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<sst xmlns="http://schemas.openxmlformats.org/spreadsheetml/2006/main" count="28493" uniqueCount="2740">
  <si>
    <t>File opened</t>
  </si>
  <si>
    <t>2022-07-27 11:36:37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</si>
  <si>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</si>
  <si>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</si>
  <si>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</si>
  <si>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</si>
  <si>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</si>
  <si>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</si>
  <si>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</si>
  <si>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</si>
  <si>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</si>
  <si>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</si>
  <si>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</si>
  <si>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</si>
  <si>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</si>
  <si>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Wed Jul 27 11:06</t>
  </si>
  <si>
    <t>H2O rangematch</t>
  </si>
  <si>
    <t>Wed Jul 27 11:14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</si>
  <si>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</si>
  <si>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</si>
  <si>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</si>
  <si>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</si>
  <si>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</si>
  <si>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</si>
  <si>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</si>
  <si>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</si>
  <si>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</si>
  <si>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11:36:37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</si>
  <si>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</si>
  <si>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</si>
  <si>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</si>
  <si>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</si>
  <si>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</si>
  <si>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</si>
  <si>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</si>
  <si>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</si>
  <si>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</si>
  <si>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</si>
  <si>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</si>
  <si>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</si>
  <si>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</si>
  <si>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</si>
  <si>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</si>
  <si>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</si>
  <si>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</si>
  <si>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</si>
  <si>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</si>
  <si>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</si>
  <si>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</si>
  <si>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</si>
  <si>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</si>
  <si>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</si>
  <si>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</si>
  <si>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</si>
  <si>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</si>
  <si>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</si>
  <si>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</si>
  <si>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</si>
  <si>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</si>
  <si>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</si>
  <si>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</si>
  <si>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</si>
  <si>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</si>
  <si>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</si>
  <si>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</si>
  <si>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</si>
  <si>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</si>
  <si>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</si>
  <si>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</si>
  <si>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</si>
  <si>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</si>
  <si>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</si>
  <si>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</si>
  <si>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</si>
  <si>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</si>
  <si>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</si>
  <si>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</si>
  <si>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</si>
  <si>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</si>
  <si>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</si>
  <si>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5.72847 100.232 380.983 606.98 834.19 1047.23 1190.41 1381.83</t>
  </si>
  <si>
    <t>Fs_true</t>
  </si>
  <si>
    <t>0.657826 102.431 402.641 604.705 801.573 1003.99 1199.05 1401.96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</si>
  <si>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</si>
  <si>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</si>
  <si>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</si>
  <si>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</si>
  <si>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</si>
  <si>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</si>
  <si>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</si>
  <si>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</si>
  <si>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</si>
  <si>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</si>
  <si>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</si>
  <si>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</si>
  <si>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</si>
  <si>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</si>
  <si>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</si>
  <si>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</si>
  <si>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</si>
  <si>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</si>
  <si>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</si>
  <si>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</si>
  <si>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</si>
  <si>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</si>
  <si>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</si>
  <si>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</si>
  <si>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</si>
  <si>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</si>
  <si>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</si>
  <si>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</si>
  <si>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</si>
  <si>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</si>
  <si>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</si>
  <si>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</si>
  <si>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</si>
  <si>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</si>
  <si>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</si>
  <si>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</si>
  <si>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</si>
  <si>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</si>
  <si>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</si>
  <si>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</si>
  <si>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</si>
  <si>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</si>
  <si>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</si>
  <si>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</si>
  <si>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</si>
  <si>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</si>
  <si>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</si>
  <si>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</si>
  <si>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</si>
  <si>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</si>
  <si>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</si>
  <si>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</si>
  <si>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</si>
  <si>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</si>
  <si>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</si>
  <si>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</si>
  <si>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</si>
  <si>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</si>
  <si>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</si>
  <si>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</si>
  <si>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</si>
  <si>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</si>
  <si>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</si>
  <si>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</si>
  <si>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</si>
  <si>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</si>
  <si>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</si>
  <si>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</si>
  <si>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</si>
  <si>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</si>
  <si>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</si>
  <si>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</si>
  <si>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</si>
  <si>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</si>
  <si>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</si>
  <si>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</si>
  <si>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</si>
  <si>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</si>
  <si>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</si>
  <si>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</si>
  <si>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</si>
  <si>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</si>
  <si>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</si>
  <si>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</si>
  <si>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</si>
  <si>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</si>
  <si>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</si>
  <si>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</si>
  <si>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</si>
  <si>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</si>
  <si>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</si>
  <si>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</si>
  <si>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</si>
  <si>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</si>
  <si>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</si>
  <si>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</si>
  <si>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</si>
  <si>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</si>
  <si>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</si>
  <si>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</si>
  <si>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</si>
  <si>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</si>
  <si>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</si>
  <si>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</si>
  <si>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</si>
  <si>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</si>
  <si>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</si>
  <si>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</si>
  <si>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</si>
  <si>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</si>
  <si>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</si>
  <si>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</si>
  <si>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</si>
  <si>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</si>
  <si>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</si>
  <si>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</si>
  <si>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</si>
  <si>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</si>
  <si>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</si>
  <si>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</si>
  <si>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</si>
  <si>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</si>
  <si>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</si>
  <si>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</si>
  <si>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</si>
  <si>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</si>
  <si>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</si>
  <si>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</si>
  <si>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</si>
  <si>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</si>
  <si>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</si>
  <si>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</si>
  <si>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</si>
  <si>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</si>
  <si>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</si>
  <si>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</si>
  <si>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</si>
  <si>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</si>
  <si>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</si>
  <si>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</si>
  <si>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</si>
  <si>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</si>
  <si>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</si>
  <si>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</si>
  <si>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</si>
  <si>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</si>
  <si>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</si>
  <si>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</si>
  <si>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</si>
  <si>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</si>
  <si>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</si>
  <si>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</si>
  <si>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</si>
  <si>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</si>
  <si>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</si>
  <si>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</si>
  <si>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</si>
  <si>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</si>
  <si>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</si>
  <si>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</si>
  <si>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</si>
  <si>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</si>
  <si>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</si>
  <si>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</si>
  <si>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</si>
  <si>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</si>
  <si>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</si>
  <si>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</si>
  <si>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</si>
  <si>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</si>
  <si>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</si>
  <si>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</si>
  <si>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</si>
  <si>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</si>
  <si>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</si>
  <si>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</si>
  <si>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</si>
  <si>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</si>
  <si>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</si>
  <si>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</si>
  <si>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</si>
  <si>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</si>
  <si>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</si>
  <si>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</si>
  <si>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</si>
  <si>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</si>
  <si>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</si>
  <si>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</si>
  <si>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</si>
  <si>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</si>
  <si>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</si>
  <si>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</si>
  <si>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</si>
  <si>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</si>
  <si>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</si>
  <si>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</si>
  <si>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</si>
  <si>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</si>
  <si>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</si>
  <si>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</si>
  <si>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</si>
  <si>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</si>
  <si>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</si>
  <si>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</si>
  <si>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</si>
  <si>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</si>
  <si>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</si>
  <si>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</si>
  <si>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</si>
  <si>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</si>
  <si>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</si>
  <si>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</si>
  <si>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</si>
  <si>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</si>
  <si>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</si>
  <si>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</si>
  <si>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</si>
  <si>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</si>
  <si>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</si>
  <si>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</si>
  <si>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</si>
  <si>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</si>
  <si>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</si>
  <si>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</si>
  <si>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</si>
  <si>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</si>
  <si>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</si>
  <si>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</si>
  <si>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</si>
  <si>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</si>
  <si>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</si>
  <si>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</si>
  <si>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</si>
  <si>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</si>
  <si>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</si>
  <si>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</si>
  <si>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</si>
  <si>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</si>
  <si>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</si>
  <si>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</si>
  <si>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</si>
  <si>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</si>
  <si>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</si>
  <si>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</si>
  <si>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</si>
  <si>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</si>
  <si>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</si>
  <si>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</si>
  <si>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</si>
  <si>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</si>
  <si>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</si>
  <si>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</si>
  <si>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</si>
  <si>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</si>
  <si>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</si>
  <si>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</si>
  <si>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</si>
  <si>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</si>
  <si>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</si>
  <si>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</si>
  <si>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</si>
  <si>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</si>
  <si>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</si>
  <si>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</si>
  <si>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</si>
  <si>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</si>
  <si>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</si>
  <si>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</si>
  <si>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</si>
  <si>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</si>
  <si>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</si>
  <si>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</si>
  <si>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</si>
  <si>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</si>
  <si>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</si>
  <si>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</si>
  <si>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</si>
  <si>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</si>
  <si>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</si>
  <si>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</si>
  <si>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</si>
  <si>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</si>
  <si>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</si>
  <si>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</si>
  <si>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</si>
  <si>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</si>
  <si>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</si>
  <si>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</si>
  <si>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</si>
  <si>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</si>
  <si>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</si>
  <si>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</si>
  <si>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</si>
  <si>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</si>
  <si>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</si>
  <si>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</si>
  <si>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</si>
  <si>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</si>
  <si>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</si>
  <si>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</si>
  <si>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</si>
  <si>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</si>
  <si>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</si>
  <si>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</si>
  <si>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</si>
  <si>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</si>
  <si>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</si>
  <si>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</si>
  <si>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</si>
  <si>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</si>
  <si>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</si>
  <si>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</si>
  <si>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</si>
  <si>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</si>
  <si>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</si>
  <si>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</si>
  <si>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</si>
  <si>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</si>
  <si>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</si>
  <si>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</si>
  <si>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</si>
  <si>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</si>
  <si>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</si>
  <si>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</si>
  <si>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</si>
  <si>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</si>
  <si>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</si>
  <si>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</si>
  <si>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</si>
  <si>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</si>
  <si>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20220727 12:14:49</t>
  </si>
  <si>
    <t>12:14:49</t>
  </si>
  <si>
    <t>albert</t>
  </si>
  <si>
    <t>e_n_72</t>
  </si>
  <si>
    <t>-</t>
  </si>
  <si>
    <t>0: Broadleaf</t>
  </si>
  <si>
    <t>--:--:--</t>
  </si>
  <si>
    <t>1/3</t>
  </si>
  <si>
    <t>11111111</t>
  </si>
  <si>
    <t>oooooooo</t>
  </si>
  <si>
    <t>on</t>
  </si>
  <si>
    <t>20220727 12:14:54</t>
  </si>
  <si>
    <t>12:14:54</t>
  </si>
  <si>
    <t>0/3</t>
  </si>
  <si>
    <t>20220727 12:14:59</t>
  </si>
  <si>
    <t>12:14:59</t>
  </si>
  <si>
    <t>20220727 12:15:04</t>
  </si>
  <si>
    <t>12:15:04</t>
  </si>
  <si>
    <t>20220727 12:15:09</t>
  </si>
  <si>
    <t>12:15:09</t>
  </si>
  <si>
    <t>20220727 12:15:14</t>
  </si>
  <si>
    <t>12:15:14</t>
  </si>
  <si>
    <t>20220727 12:15:19</t>
  </si>
  <si>
    <t>12:15:19</t>
  </si>
  <si>
    <t>20220727 12:15:24</t>
  </si>
  <si>
    <t>12:15:24</t>
  </si>
  <si>
    <t>20220727 12:15:29</t>
  </si>
  <si>
    <t>12:15:29</t>
  </si>
  <si>
    <t>20220727 12:15:34</t>
  </si>
  <si>
    <t>12:15:34</t>
  </si>
  <si>
    <t>20220727 12:15:39</t>
  </si>
  <si>
    <t>12:15:39</t>
  </si>
  <si>
    <t>20220727 12:15:44</t>
  </si>
  <si>
    <t>12:15:44</t>
  </si>
  <si>
    <t>20220727 12:15:49</t>
  </si>
  <si>
    <t>12:15:49</t>
  </si>
  <si>
    <t>20220727 12:15:54</t>
  </si>
  <si>
    <t>12:15:54</t>
  </si>
  <si>
    <t>20220727 12:15:59</t>
  </si>
  <si>
    <t>12:15:59</t>
  </si>
  <si>
    <t>20220727 12:16:04</t>
  </si>
  <si>
    <t>12:16:04</t>
  </si>
  <si>
    <t>20220727 12:16:09</t>
  </si>
  <si>
    <t>12:16:09</t>
  </si>
  <si>
    <t>20220727 12:16:14</t>
  </si>
  <si>
    <t>12:16:14</t>
  </si>
  <si>
    <t>20220727 12:16:19</t>
  </si>
  <si>
    <t>12:16:19</t>
  </si>
  <si>
    <t>20220727 12:16:23</t>
  </si>
  <si>
    <t>12:16:23</t>
  </si>
  <si>
    <t>20220727 12:16:28</t>
  </si>
  <si>
    <t>12:16:28</t>
  </si>
  <si>
    <t>20220727 12:16:33</t>
  </si>
  <si>
    <t>12:16:33</t>
  </si>
  <si>
    <t>20220727 12:16:38</t>
  </si>
  <si>
    <t>12:16:38</t>
  </si>
  <si>
    <t>20220727 12:16:43</t>
  </si>
  <si>
    <t>12:16:43</t>
  </si>
  <si>
    <t>20220727 12:18:20</t>
  </si>
  <si>
    <t>12:18:20</t>
  </si>
  <si>
    <t>20220727 12:18:25</t>
  </si>
  <si>
    <t>12:18:25</t>
  </si>
  <si>
    <t>20220727 12:18:30</t>
  </si>
  <si>
    <t>12:18:30</t>
  </si>
  <si>
    <t>20220727 12:18:35</t>
  </si>
  <si>
    <t>12:18:35</t>
  </si>
  <si>
    <t>20220727 12:18:40</t>
  </si>
  <si>
    <t>12:18:40</t>
  </si>
  <si>
    <t>2/3</t>
  </si>
  <si>
    <t>20220727 12:18:45</t>
  </si>
  <si>
    <t>12:18:45</t>
  </si>
  <si>
    <t>20220727 12:18:50</t>
  </si>
  <si>
    <t>12:18:50</t>
  </si>
  <si>
    <t>20220727 12:18:55</t>
  </si>
  <si>
    <t>12:18:55</t>
  </si>
  <si>
    <t>20220727 12:19:00</t>
  </si>
  <si>
    <t>12:19:00</t>
  </si>
  <si>
    <t>20220727 12:19:05</t>
  </si>
  <si>
    <t>12:19:05</t>
  </si>
  <si>
    <t>20220727 12:19:10</t>
  </si>
  <si>
    <t>12:19:10</t>
  </si>
  <si>
    <t>20220727 12:19:15</t>
  </si>
  <si>
    <t>12:19:15</t>
  </si>
  <si>
    <t>20220727 12:19:20</t>
  </si>
  <si>
    <t>12:19:20</t>
  </si>
  <si>
    <t>20220727 12:19:25</t>
  </si>
  <si>
    <t>12:19:25</t>
  </si>
  <si>
    <t>20220727 12:19:30</t>
  </si>
  <si>
    <t>12:19:30</t>
  </si>
  <si>
    <t>20220727 12:19:35</t>
  </si>
  <si>
    <t>12:19:35</t>
  </si>
  <si>
    <t>20220727 12:19:40</t>
  </si>
  <si>
    <t>12:19:40</t>
  </si>
  <si>
    <t>20220727 12:19:45</t>
  </si>
  <si>
    <t>12:19:45</t>
  </si>
  <si>
    <t>20220727 12:19:50</t>
  </si>
  <si>
    <t>12:19:50</t>
  </si>
  <si>
    <t>20220727 12:19:55</t>
  </si>
  <si>
    <t>12:19:55</t>
  </si>
  <si>
    <t>20220727 12:20:00</t>
  </si>
  <si>
    <t>12:20:00</t>
  </si>
  <si>
    <t>20220727 12:20:05</t>
  </si>
  <si>
    <t>12:20:05</t>
  </si>
  <si>
    <t>20220727 12:20:10</t>
  </si>
  <si>
    <t>12:20:10</t>
  </si>
  <si>
    <t>20220727 12:20:15</t>
  </si>
  <si>
    <t>12:20:15</t>
  </si>
  <si>
    <t>20220727 12:20:20</t>
  </si>
  <si>
    <t>12:20:20</t>
  </si>
  <si>
    <t>20220727 12:20:25</t>
  </si>
  <si>
    <t>12:20:25</t>
  </si>
  <si>
    <t>20220727 12:20:30</t>
  </si>
  <si>
    <t>12:20:30</t>
  </si>
  <si>
    <t>20220727 12:20:35</t>
  </si>
  <si>
    <t>12:20:35</t>
  </si>
  <si>
    <t>20220727 12:20:40</t>
  </si>
  <si>
    <t>12:20:40</t>
  </si>
  <si>
    <t>20220727 12:20:45</t>
  </si>
  <si>
    <t>12:20:45</t>
  </si>
  <si>
    <t>20220727 12:20:50</t>
  </si>
  <si>
    <t>12:20:50</t>
  </si>
  <si>
    <t>20220727 12:20:55</t>
  </si>
  <si>
    <t>12:20:55</t>
  </si>
  <si>
    <t>20220727 12:21:00</t>
  </si>
  <si>
    <t>12:21:00</t>
  </si>
  <si>
    <t>20220727 12:21:05</t>
  </si>
  <si>
    <t>12:21:05</t>
  </si>
  <si>
    <t>20220727 12:21:10</t>
  </si>
  <si>
    <t>12:21:10</t>
  </si>
  <si>
    <t>20220727 12:21:15</t>
  </si>
  <si>
    <t>12:21:15</t>
  </si>
  <si>
    <t>20220727 12:21:20</t>
  </si>
  <si>
    <t>12:21:20</t>
  </si>
  <si>
    <t>20220727 12:21:25</t>
  </si>
  <si>
    <t>12:21:25</t>
  </si>
  <si>
    <t>20220727 12:21:30</t>
  </si>
  <si>
    <t>12:21:30</t>
  </si>
  <si>
    <t>20220727 12:21:35</t>
  </si>
  <si>
    <t>12:21:35</t>
  </si>
  <si>
    <t>20220727 12:21:40</t>
  </si>
  <si>
    <t>12:21:40</t>
  </si>
  <si>
    <t>20220727 12:21:45</t>
  </si>
  <si>
    <t>12:21:45</t>
  </si>
  <si>
    <t>20220727 12:21:50</t>
  </si>
  <si>
    <t>12:21:50</t>
  </si>
  <si>
    <t>20220727 12:21:55</t>
  </si>
  <si>
    <t>12:21:55</t>
  </si>
  <si>
    <t>20220727 12:22:00</t>
  </si>
  <si>
    <t>12:22:00</t>
  </si>
  <si>
    <t>20220727 12:22:05</t>
  </si>
  <si>
    <t>12:22:05</t>
  </si>
  <si>
    <t>20220727 12:22:10</t>
  </si>
  <si>
    <t>12:22:10</t>
  </si>
  <si>
    <t>20220727 12:22:15</t>
  </si>
  <si>
    <t>12:22:15</t>
  </si>
  <si>
    <t>20220727 12:22:20</t>
  </si>
  <si>
    <t>12:22:20</t>
  </si>
  <si>
    <t>20220727 12:22:25</t>
  </si>
  <si>
    <t>12:22:25</t>
  </si>
  <si>
    <t>20220727 12:22:30</t>
  </si>
  <si>
    <t>12:22:30</t>
  </si>
  <si>
    <t>20220727 12:22:35</t>
  </si>
  <si>
    <t>12:22:35</t>
  </si>
  <si>
    <t>20220727 12:22:40</t>
  </si>
  <si>
    <t>12:22:40</t>
  </si>
  <si>
    <t>20220727 12:22:45</t>
  </si>
  <si>
    <t>12:22:45</t>
  </si>
  <si>
    <t>20220727 12:22:50</t>
  </si>
  <si>
    <t>12:22:50</t>
  </si>
  <si>
    <t>20220727 12:22:55</t>
  </si>
  <si>
    <t>12:22:55</t>
  </si>
  <si>
    <t>20220727 12:23:00</t>
  </si>
  <si>
    <t>12:23:00</t>
  </si>
  <si>
    <t>20220727 12:23:05</t>
  </si>
  <si>
    <t>12:23:05</t>
  </si>
  <si>
    <t>20220727 12:23:10</t>
  </si>
  <si>
    <t>12:23:10</t>
  </si>
  <si>
    <t>20220727 12:23:15</t>
  </si>
  <si>
    <t>12:23:15</t>
  </si>
  <si>
    <t>20220727 12:23:20</t>
  </si>
  <si>
    <t>12:23:20</t>
  </si>
  <si>
    <t>20220727 12:23:25</t>
  </si>
  <si>
    <t>12:23:25</t>
  </si>
  <si>
    <t>20220727 12:23:30</t>
  </si>
  <si>
    <t>12:23:30</t>
  </si>
  <si>
    <t>20220727 12:23:35</t>
  </si>
  <si>
    <t>12:23:35</t>
  </si>
  <si>
    <t>20220727 12:23:40</t>
  </si>
  <si>
    <t>12:23:40</t>
  </si>
  <si>
    <t>20220727 12:23:45</t>
  </si>
  <si>
    <t>12:23:45</t>
  </si>
  <si>
    <t>20220727 12:23:50</t>
  </si>
  <si>
    <t>12:23:50</t>
  </si>
  <si>
    <t>20220727 12:23:55</t>
  </si>
  <si>
    <t>12:23:55</t>
  </si>
  <si>
    <t>20220727 12:24:00</t>
  </si>
  <si>
    <t>12:24:00</t>
  </si>
  <si>
    <t>20220727 12:24:05</t>
  </si>
  <si>
    <t>12:24:05</t>
  </si>
  <si>
    <t>20220727 12:24:10</t>
  </si>
  <si>
    <t>12:24:10</t>
  </si>
  <si>
    <t>20220727 12:24:15</t>
  </si>
  <si>
    <t>12:24:15</t>
  </si>
  <si>
    <t>20220727 12:43:03</t>
  </si>
  <si>
    <t>12:43:03</t>
  </si>
  <si>
    <t>e_n_105_49</t>
  </si>
  <si>
    <t>20220727 12:43:08</t>
  </si>
  <si>
    <t>12:43:08</t>
  </si>
  <si>
    <t>20220727 12:43:13</t>
  </si>
  <si>
    <t>12:43:13</t>
  </si>
  <si>
    <t>20220727 12:43:18</t>
  </si>
  <si>
    <t>12:43:18</t>
  </si>
  <si>
    <t>20220727 12:43:23</t>
  </si>
  <si>
    <t>12:43:23</t>
  </si>
  <si>
    <t>20220727 12:43:28</t>
  </si>
  <si>
    <t>12:43:28</t>
  </si>
  <si>
    <t>20220727 12:43:33</t>
  </si>
  <si>
    <t>12:43:33</t>
  </si>
  <si>
    <t>20220727 12:43:38</t>
  </si>
  <si>
    <t>12:43:38</t>
  </si>
  <si>
    <t>20220727 12:43:43</t>
  </si>
  <si>
    <t>12:43:43</t>
  </si>
  <si>
    <t>20220727 12:43:48</t>
  </si>
  <si>
    <t>12:43:48</t>
  </si>
  <si>
    <t>20220727 12:43:53</t>
  </si>
  <si>
    <t>12:43:53</t>
  </si>
  <si>
    <t>20220727 12:43:58</t>
  </si>
  <si>
    <t>12:43:58</t>
  </si>
  <si>
    <t>20220727 12:44:03</t>
  </si>
  <si>
    <t>12:44:03</t>
  </si>
  <si>
    <t>20220727 12:44:08</t>
  </si>
  <si>
    <t>12:44:08</t>
  </si>
  <si>
    <t>20220727 12:44:13</t>
  </si>
  <si>
    <t>12:44:13</t>
  </si>
  <si>
    <t>20220727 12:44:18</t>
  </si>
  <si>
    <t>12:44:18</t>
  </si>
  <si>
    <t>20220727 12:44:23</t>
  </si>
  <si>
    <t>12:44:23</t>
  </si>
  <si>
    <t>20220727 12:44:28</t>
  </si>
  <si>
    <t>12:44:28</t>
  </si>
  <si>
    <t>20220727 12:44:33</t>
  </si>
  <si>
    <t>12:44:33</t>
  </si>
  <si>
    <t>20220727 12:44:38</t>
  </si>
  <si>
    <t>12:44:38</t>
  </si>
  <si>
    <t>20220727 12:44:43</t>
  </si>
  <si>
    <t>12:44:43</t>
  </si>
  <si>
    <t>20220727 12:44:48</t>
  </si>
  <si>
    <t>12:44:48</t>
  </si>
  <si>
    <t>20220727 12:44:53</t>
  </si>
  <si>
    <t>12:44:53</t>
  </si>
  <si>
    <t>20220727 12:44:58</t>
  </si>
  <si>
    <t>12:44:58</t>
  </si>
  <si>
    <t>20220727 12:46:35</t>
  </si>
  <si>
    <t>12:46:35</t>
  </si>
  <si>
    <t>20220727 12:46:40</t>
  </si>
  <si>
    <t>12:46:40</t>
  </si>
  <si>
    <t>20220727 12:46:45</t>
  </si>
  <si>
    <t>12:46:45</t>
  </si>
  <si>
    <t>20220727 12:46:50</t>
  </si>
  <si>
    <t>12:46:50</t>
  </si>
  <si>
    <t>20220727 12:46:55</t>
  </si>
  <si>
    <t>12:46:55</t>
  </si>
  <si>
    <t>20220727 12:47:00</t>
  </si>
  <si>
    <t>12:47:00</t>
  </si>
  <si>
    <t>20220727 12:47:05</t>
  </si>
  <si>
    <t>12:47:05</t>
  </si>
  <si>
    <t>20220727 12:47:10</t>
  </si>
  <si>
    <t>12:47:10</t>
  </si>
  <si>
    <t>20220727 12:47:15</t>
  </si>
  <si>
    <t>12:47:15</t>
  </si>
  <si>
    <t>20220727 12:47:19</t>
  </si>
  <si>
    <t>12:47:19</t>
  </si>
  <si>
    <t>20220727 12:47:25</t>
  </si>
  <si>
    <t>12:47:25</t>
  </si>
  <si>
    <t>20220727 12:47:29</t>
  </si>
  <si>
    <t>12:47:29</t>
  </si>
  <si>
    <t>20220727 12:47:34</t>
  </si>
  <si>
    <t>12:47:34</t>
  </si>
  <si>
    <t>20220727 12:47:39</t>
  </si>
  <si>
    <t>12:47:39</t>
  </si>
  <si>
    <t>20220727 12:47:44</t>
  </si>
  <si>
    <t>12:47:44</t>
  </si>
  <si>
    <t>20220727 12:47:49</t>
  </si>
  <si>
    <t>12:47:49</t>
  </si>
  <si>
    <t>20220727 12:47:54</t>
  </si>
  <si>
    <t>12:47:54</t>
  </si>
  <si>
    <t>20220727 12:47:59</t>
  </si>
  <si>
    <t>12:47:59</t>
  </si>
  <si>
    <t>20220727 12:48:04</t>
  </si>
  <si>
    <t>12:48:04</t>
  </si>
  <si>
    <t>20220727 12:48:09</t>
  </si>
  <si>
    <t>12:48:09</t>
  </si>
  <si>
    <t>20220727 12:48:14</t>
  </si>
  <si>
    <t>12:48:14</t>
  </si>
  <si>
    <t>20220727 12:48:19</t>
  </si>
  <si>
    <t>12:48:19</t>
  </si>
  <si>
    <t>20220727 12:48:24</t>
  </si>
  <si>
    <t>12:48:24</t>
  </si>
  <si>
    <t>20220727 12:48:29</t>
  </si>
  <si>
    <t>12:48:29</t>
  </si>
  <si>
    <t>20220727 12:48:34</t>
  </si>
  <si>
    <t>12:48:34</t>
  </si>
  <si>
    <t>20220727 12:48:39</t>
  </si>
  <si>
    <t>12:48:39</t>
  </si>
  <si>
    <t>20220727 12:48:44</t>
  </si>
  <si>
    <t>12:48:44</t>
  </si>
  <si>
    <t>20220727 12:48:49</t>
  </si>
  <si>
    <t>12:48:49</t>
  </si>
  <si>
    <t>20220727 12:48:54</t>
  </si>
  <si>
    <t>12:48:54</t>
  </si>
  <si>
    <t>20220727 12:48:59</t>
  </si>
  <si>
    <t>12:48:59</t>
  </si>
  <si>
    <t>20220727 12:49:04</t>
  </si>
  <si>
    <t>12:49:04</t>
  </si>
  <si>
    <t>20220727 12:49:09</t>
  </si>
  <si>
    <t>12:49:09</t>
  </si>
  <si>
    <t>20220727 12:49:14</t>
  </si>
  <si>
    <t>12:49:14</t>
  </si>
  <si>
    <t>20220727 12:49:19</t>
  </si>
  <si>
    <t>12:49:19</t>
  </si>
  <si>
    <t>20220727 12:49:24</t>
  </si>
  <si>
    <t>12:49:24</t>
  </si>
  <si>
    <t>20220727 12:49:29</t>
  </si>
  <si>
    <t>12:49:29</t>
  </si>
  <si>
    <t>20220727 12:49:34</t>
  </si>
  <si>
    <t>12:49:34</t>
  </si>
  <si>
    <t>20220727 12:49:39</t>
  </si>
  <si>
    <t>12:49:39</t>
  </si>
  <si>
    <t>20220727 12:49:44</t>
  </si>
  <si>
    <t>12:49:44</t>
  </si>
  <si>
    <t>20220727 12:49:49</t>
  </si>
  <si>
    <t>12:49:49</t>
  </si>
  <si>
    <t>20220727 12:49:54</t>
  </si>
  <si>
    <t>12:49:54</t>
  </si>
  <si>
    <t>20220727 12:49:59</t>
  </si>
  <si>
    <t>12:49:59</t>
  </si>
  <si>
    <t>20220727 12:50:04</t>
  </si>
  <si>
    <t>12:50:04</t>
  </si>
  <si>
    <t>20220727 12:50:09</t>
  </si>
  <si>
    <t>12:50:09</t>
  </si>
  <si>
    <t>20220727 12:50:14</t>
  </si>
  <si>
    <t>12:50:14</t>
  </si>
  <si>
    <t>20220727 12:50:19</t>
  </si>
  <si>
    <t>12:50:19</t>
  </si>
  <si>
    <t>20220727 12:50:24</t>
  </si>
  <si>
    <t>12:50:24</t>
  </si>
  <si>
    <t>20220727 12:50:29</t>
  </si>
  <si>
    <t>12:50:29</t>
  </si>
  <si>
    <t>20220727 12:50:34</t>
  </si>
  <si>
    <t>12:50:34</t>
  </si>
  <si>
    <t>20220727 12:50:39</t>
  </si>
  <si>
    <t>12:50:39</t>
  </si>
  <si>
    <t>20220727 12:50:44</t>
  </si>
  <si>
    <t>12:50:44</t>
  </si>
  <si>
    <t>20220727 12:50:49</t>
  </si>
  <si>
    <t>12:50:49</t>
  </si>
  <si>
    <t>20220727 12:50:54</t>
  </si>
  <si>
    <t>12:50:54</t>
  </si>
  <si>
    <t>20220727 12:50:59</t>
  </si>
  <si>
    <t>12:50:59</t>
  </si>
  <si>
    <t>20220727 12:51:04</t>
  </si>
  <si>
    <t>12:51:04</t>
  </si>
  <si>
    <t>20220727 12:51:09</t>
  </si>
  <si>
    <t>12:51:09</t>
  </si>
  <si>
    <t>20220727 12:51:14</t>
  </si>
  <si>
    <t>12:51:14</t>
  </si>
  <si>
    <t>20220727 12:51:19</t>
  </si>
  <si>
    <t>12:51:19</t>
  </si>
  <si>
    <t>20220727 12:51:24</t>
  </si>
  <si>
    <t>12:51:24</t>
  </si>
  <si>
    <t>20220727 12:51:29</t>
  </si>
  <si>
    <t>12:51:29</t>
  </si>
  <si>
    <t>20220727 12:51:34</t>
  </si>
  <si>
    <t>12:51:34</t>
  </si>
  <si>
    <t>20220727 12:51:39</t>
  </si>
  <si>
    <t>12:51:39</t>
  </si>
  <si>
    <t>20220727 12:51:44</t>
  </si>
  <si>
    <t>12:51:44</t>
  </si>
  <si>
    <t>20220727 12:51:49</t>
  </si>
  <si>
    <t>12:51:49</t>
  </si>
  <si>
    <t>20220727 12:51:54</t>
  </si>
  <si>
    <t>12:51:54</t>
  </si>
  <si>
    <t>20220727 12:51:59</t>
  </si>
  <si>
    <t>12:51:59</t>
  </si>
  <si>
    <t>20220727 12:52:04</t>
  </si>
  <si>
    <t>12:52:04</t>
  </si>
  <si>
    <t>20220727 12:52:09</t>
  </si>
  <si>
    <t>12:52:09</t>
  </si>
  <si>
    <t>20220727 12:52:14</t>
  </si>
  <si>
    <t>12:52:14</t>
  </si>
  <si>
    <t>20220727 12:52:19</t>
  </si>
  <si>
    <t>12:52:19</t>
  </si>
  <si>
    <t>20220727 12:52:24</t>
  </si>
  <si>
    <t>12:52:24</t>
  </si>
  <si>
    <t>20220727 12:52:29</t>
  </si>
  <si>
    <t>12:52:29</t>
  </si>
  <si>
    <t>20220727 13:04:41</t>
  </si>
  <si>
    <t>13:04:41</t>
  </si>
  <si>
    <t>e_y_630_33</t>
  </si>
  <si>
    <t>20220727 13:04:46</t>
  </si>
  <si>
    <t>13:04:46</t>
  </si>
  <si>
    <t>20220727 13:04:51</t>
  </si>
  <si>
    <t>13:04:51</t>
  </si>
  <si>
    <t>20220727 13:04:56</t>
  </si>
  <si>
    <t>13:04:56</t>
  </si>
  <si>
    <t>20220727 13:05:01</t>
  </si>
  <si>
    <t>13:05:01</t>
  </si>
  <si>
    <t>20220727 13:05:06</t>
  </si>
  <si>
    <t>13:05:06</t>
  </si>
  <si>
    <t>20220727 13:05:11</t>
  </si>
  <si>
    <t>13:05:11</t>
  </si>
  <si>
    <t>20220727 13:05:16</t>
  </si>
  <si>
    <t>13:05:16</t>
  </si>
  <si>
    <t>20220727 13:05:21</t>
  </si>
  <si>
    <t>13:05:21</t>
  </si>
  <si>
    <t>20220727 13:05:26</t>
  </si>
  <si>
    <t>13:05:26</t>
  </si>
  <si>
    <t>20220727 13:05:31</t>
  </si>
  <si>
    <t>13:05:31</t>
  </si>
  <si>
    <t>20220727 13:05:36</t>
  </si>
  <si>
    <t>13:05:36</t>
  </si>
  <si>
    <t>20220727 13:05:41</t>
  </si>
  <si>
    <t>13:05:41</t>
  </si>
  <si>
    <t>20220727 13:05:46</t>
  </si>
  <si>
    <t>13:05:46</t>
  </si>
  <si>
    <t>20220727 13:05:51</t>
  </si>
  <si>
    <t>13:05:51</t>
  </si>
  <si>
    <t>20220727 13:05:56</t>
  </si>
  <si>
    <t>13:05:56</t>
  </si>
  <si>
    <t>20220727 13:06:01</t>
  </si>
  <si>
    <t>13:06:01</t>
  </si>
  <si>
    <t>20220727 13:06:06</t>
  </si>
  <si>
    <t>13:06:06</t>
  </si>
  <si>
    <t>20220727 13:06:11</t>
  </si>
  <si>
    <t>13:06:11</t>
  </si>
  <si>
    <t>20220727 13:06:16</t>
  </si>
  <si>
    <t>13:06:16</t>
  </si>
  <si>
    <t>20220727 13:06:21</t>
  </si>
  <si>
    <t>13:06:21</t>
  </si>
  <si>
    <t>20220727 13:06:26</t>
  </si>
  <si>
    <t>13:06:26</t>
  </si>
  <si>
    <t>20220727 13:06:31</t>
  </si>
  <si>
    <t>13:06:31</t>
  </si>
  <si>
    <t>20220727 13:06:36</t>
  </si>
  <si>
    <t>13:06:36</t>
  </si>
  <si>
    <t>20220727 13:08:13</t>
  </si>
  <si>
    <t>13:08:13</t>
  </si>
  <si>
    <t>20220727 13:08:18</t>
  </si>
  <si>
    <t>13:08:18</t>
  </si>
  <si>
    <t>20220727 13:08:23</t>
  </si>
  <si>
    <t>13:08:23</t>
  </si>
  <si>
    <t>20220727 13:08:28</t>
  </si>
  <si>
    <t>13:08:28</t>
  </si>
  <si>
    <t>20220727 13:08:33</t>
  </si>
  <si>
    <t>13:08:33</t>
  </si>
  <si>
    <t>20220727 13:08:38</t>
  </si>
  <si>
    <t>13:08:38</t>
  </si>
  <si>
    <t>20220727 13:08:43</t>
  </si>
  <si>
    <t>13:08:43</t>
  </si>
  <si>
    <t>20220727 13:08:48</t>
  </si>
  <si>
    <t>13:08:48</t>
  </si>
  <si>
    <t>20220727 13:08:53</t>
  </si>
  <si>
    <t>13:08:53</t>
  </si>
  <si>
    <t>20220727 13:08:58</t>
  </si>
  <si>
    <t>13:08:58</t>
  </si>
  <si>
    <t>20220727 13:09:03</t>
  </si>
  <si>
    <t>13:09:03</t>
  </si>
  <si>
    <t>20220727 13:09:08</t>
  </si>
  <si>
    <t>13:09:08</t>
  </si>
  <si>
    <t>20220727 13:09:13</t>
  </si>
  <si>
    <t>13:09:13</t>
  </si>
  <si>
    <t>20220727 13:09:18</t>
  </si>
  <si>
    <t>13:09:18</t>
  </si>
  <si>
    <t>20220727 13:09:23</t>
  </si>
  <si>
    <t>13:09:23</t>
  </si>
  <si>
    <t>20220727 13:09:28</t>
  </si>
  <si>
    <t>13:09:28</t>
  </si>
  <si>
    <t>20220727 13:09:33</t>
  </si>
  <si>
    <t>13:09:33</t>
  </si>
  <si>
    <t>20220727 13:09:38</t>
  </si>
  <si>
    <t>13:09:38</t>
  </si>
  <si>
    <t>20220727 13:09:43</t>
  </si>
  <si>
    <t>13:09:43</t>
  </si>
  <si>
    <t>20220727 13:09:48</t>
  </si>
  <si>
    <t>13:09:48</t>
  </si>
  <si>
    <t>20220727 13:09:53</t>
  </si>
  <si>
    <t>13:09:53</t>
  </si>
  <si>
    <t>20220727 13:09:58</t>
  </si>
  <si>
    <t>13:09:58</t>
  </si>
  <si>
    <t>20220727 13:10:03</t>
  </si>
  <si>
    <t>13:10:03</t>
  </si>
  <si>
    <t>20220727 13:10:08</t>
  </si>
  <si>
    <t>13:10:08</t>
  </si>
  <si>
    <t>20220727 13:10:13</t>
  </si>
  <si>
    <t>13:10:13</t>
  </si>
  <si>
    <t>20220727 13:10:18</t>
  </si>
  <si>
    <t>13:10:18</t>
  </si>
  <si>
    <t>20220727 13:10:23</t>
  </si>
  <si>
    <t>13:10:23</t>
  </si>
  <si>
    <t>20220727 13:10:28</t>
  </si>
  <si>
    <t>13:10:28</t>
  </si>
  <si>
    <t>20220727 13:10:33</t>
  </si>
  <si>
    <t>13:10:33</t>
  </si>
  <si>
    <t>20220727 13:10:37</t>
  </si>
  <si>
    <t>13:10:37</t>
  </si>
  <si>
    <t>20220727 13:10:43</t>
  </si>
  <si>
    <t>13:10:43</t>
  </si>
  <si>
    <t>20220727 13:10:48</t>
  </si>
  <si>
    <t>13:10:48</t>
  </si>
  <si>
    <t>20220727 13:10:53</t>
  </si>
  <si>
    <t>13:10:53</t>
  </si>
  <si>
    <t>20220727 13:10:58</t>
  </si>
  <si>
    <t>13:10:58</t>
  </si>
  <si>
    <t>20220727 13:11:03</t>
  </si>
  <si>
    <t>13:11:03</t>
  </si>
  <si>
    <t>20220727 13:11:08</t>
  </si>
  <si>
    <t>13:11:08</t>
  </si>
  <si>
    <t>20220727 13:11:13</t>
  </si>
  <si>
    <t>13:11:13</t>
  </si>
  <si>
    <t>20220727 13:11:18</t>
  </si>
  <si>
    <t>13:11:18</t>
  </si>
  <si>
    <t>20220727 13:11:23</t>
  </si>
  <si>
    <t>13:11:23</t>
  </si>
  <si>
    <t>20220727 13:11:28</t>
  </si>
  <si>
    <t>13:11:28</t>
  </si>
  <si>
    <t>20220727 13:11:33</t>
  </si>
  <si>
    <t>13:11:33</t>
  </si>
  <si>
    <t>20220727 13:11:38</t>
  </si>
  <si>
    <t>13:11:38</t>
  </si>
  <si>
    <t>20220727 13:11:43</t>
  </si>
  <si>
    <t>13:11:43</t>
  </si>
  <si>
    <t>20220727 13:11:48</t>
  </si>
  <si>
    <t>13:11:48</t>
  </si>
  <si>
    <t>20220727 13:11:53</t>
  </si>
  <si>
    <t>13:11:53</t>
  </si>
  <si>
    <t>20220727 13:11:58</t>
  </si>
  <si>
    <t>13:11:58</t>
  </si>
  <si>
    <t>20220727 13:12:03</t>
  </si>
  <si>
    <t>13:12:03</t>
  </si>
  <si>
    <t>20220727 13:12:07</t>
  </si>
  <si>
    <t>13:12:07</t>
  </si>
  <si>
    <t>20220727 13:12:12</t>
  </si>
  <si>
    <t>13:12:12</t>
  </si>
  <si>
    <t>20220727 13:12:17</t>
  </si>
  <si>
    <t>13:12:17</t>
  </si>
  <si>
    <t>20220727 13:12:22</t>
  </si>
  <si>
    <t>13:12:22</t>
  </si>
  <si>
    <t>20220727 13:12:27</t>
  </si>
  <si>
    <t>13:12:27</t>
  </si>
  <si>
    <t>20220727 13:12:32</t>
  </si>
  <si>
    <t>13:12:32</t>
  </si>
  <si>
    <t>20220727 13:12:37</t>
  </si>
  <si>
    <t>13:12:37</t>
  </si>
  <si>
    <t>20220727 13:12:42</t>
  </si>
  <si>
    <t>13:12:42</t>
  </si>
  <si>
    <t>20220727 13:12:47</t>
  </si>
  <si>
    <t>13:12:47</t>
  </si>
  <si>
    <t>20220727 13:12:52</t>
  </si>
  <si>
    <t>13:12:52</t>
  </si>
  <si>
    <t>20220727 13:12:57</t>
  </si>
  <si>
    <t>13:12:57</t>
  </si>
  <si>
    <t>20220727 13:13:02</t>
  </si>
  <si>
    <t>13:13:02</t>
  </si>
  <si>
    <t>20220727 13:13:07</t>
  </si>
  <si>
    <t>13:13:07</t>
  </si>
  <si>
    <t>20220727 13:13:12</t>
  </si>
  <si>
    <t>13:13:12</t>
  </si>
  <si>
    <t>20220727 13:13:17</t>
  </si>
  <si>
    <t>13:13:17</t>
  </si>
  <si>
    <t>20220727 13:13:22</t>
  </si>
  <si>
    <t>13:13:22</t>
  </si>
  <si>
    <t>20220727 13:13:27</t>
  </si>
  <si>
    <t>13:13:27</t>
  </si>
  <si>
    <t>20220727 13:13:32</t>
  </si>
  <si>
    <t>13:13:32</t>
  </si>
  <si>
    <t>20220727 13:13:37</t>
  </si>
  <si>
    <t>13:13:37</t>
  </si>
  <si>
    <t>20220727 13:13:42</t>
  </si>
  <si>
    <t>13:13:42</t>
  </si>
  <si>
    <t>20220727 13:13:47</t>
  </si>
  <si>
    <t>13:13:47</t>
  </si>
  <si>
    <t>20220727 13:13:52</t>
  </si>
  <si>
    <t>13:13:52</t>
  </si>
  <si>
    <t>20220727 13:13:57</t>
  </si>
  <si>
    <t>13:13:57</t>
  </si>
  <si>
    <t>20220727 13:14:02</t>
  </si>
  <si>
    <t>13:14:02</t>
  </si>
  <si>
    <t>20220727 13:14:07</t>
  </si>
  <si>
    <t>13:14:07</t>
  </si>
  <si>
    <t>20220727 13:27:38</t>
  </si>
  <si>
    <t>13:27:38</t>
  </si>
  <si>
    <t>e_y_140_17</t>
  </si>
  <si>
    <t>20220727 13:27:43</t>
  </si>
  <si>
    <t>13:27:43</t>
  </si>
  <si>
    <t>20220727 13:27:48</t>
  </si>
  <si>
    <t>13:27:48</t>
  </si>
  <si>
    <t>20220727 13:27:53</t>
  </si>
  <si>
    <t>13:27:53</t>
  </si>
  <si>
    <t>20220727 13:27:58</t>
  </si>
  <si>
    <t>13:27:58</t>
  </si>
  <si>
    <t>20220727 13:28:03</t>
  </si>
  <si>
    <t>13:28:03</t>
  </si>
  <si>
    <t>20220727 13:28:08</t>
  </si>
  <si>
    <t>13:28:08</t>
  </si>
  <si>
    <t>20220727 13:28:13</t>
  </si>
  <si>
    <t>13:28:13</t>
  </si>
  <si>
    <t>20220727 13:28:18</t>
  </si>
  <si>
    <t>13:28:18</t>
  </si>
  <si>
    <t>20220727 13:28:23</t>
  </si>
  <si>
    <t>13:28:23</t>
  </si>
  <si>
    <t>20220727 13:28:28</t>
  </si>
  <si>
    <t>13:28:28</t>
  </si>
  <si>
    <t>20220727 13:28:33</t>
  </si>
  <si>
    <t>13:28:33</t>
  </si>
  <si>
    <t>20220727 13:28:38</t>
  </si>
  <si>
    <t>13:28:38</t>
  </si>
  <si>
    <t>20220727 13:28:43</t>
  </si>
  <si>
    <t>13:28:43</t>
  </si>
  <si>
    <t>20220727 13:28:48</t>
  </si>
  <si>
    <t>13:28:48</t>
  </si>
  <si>
    <t>20220727 13:28:53</t>
  </si>
  <si>
    <t>13:28:53</t>
  </si>
  <si>
    <t>20220727 13:28:58</t>
  </si>
  <si>
    <t>13:28:58</t>
  </si>
  <si>
    <t>20220727 13:29:03</t>
  </si>
  <si>
    <t>13:29:03</t>
  </si>
  <si>
    <t>20220727 13:29:08</t>
  </si>
  <si>
    <t>13:29:08</t>
  </si>
  <si>
    <t>20220727 13:29:13</t>
  </si>
  <si>
    <t>13:29:13</t>
  </si>
  <si>
    <t>20220727 13:29:18</t>
  </si>
  <si>
    <t>13:29:18</t>
  </si>
  <si>
    <t>20220727 13:29:23</t>
  </si>
  <si>
    <t>13:29:23</t>
  </si>
  <si>
    <t>20220727 13:29:28</t>
  </si>
  <si>
    <t>13:29:28</t>
  </si>
  <si>
    <t>20220727 13:29:33</t>
  </si>
  <si>
    <t>13:29:33</t>
  </si>
  <si>
    <t>20220727 13:31:10</t>
  </si>
  <si>
    <t>13:31:10</t>
  </si>
  <si>
    <t>20220727 13:31:15</t>
  </si>
  <si>
    <t>13:31:15</t>
  </si>
  <si>
    <t>20220727 13:31:20</t>
  </si>
  <si>
    <t>13:31:20</t>
  </si>
  <si>
    <t>20220727 13:31:25</t>
  </si>
  <si>
    <t>13:31:25</t>
  </si>
  <si>
    <t>20220727 13:31:30</t>
  </si>
  <si>
    <t>13:31:30</t>
  </si>
  <si>
    <t>20220727 13:31:35</t>
  </si>
  <si>
    <t>13:31:35</t>
  </si>
  <si>
    <t>20220727 13:31:40</t>
  </si>
  <si>
    <t>13:31:40</t>
  </si>
  <si>
    <t>20220727 13:31:45</t>
  </si>
  <si>
    <t>13:31:45</t>
  </si>
  <si>
    <t>20220727 13:31:50</t>
  </si>
  <si>
    <t>13:31:50</t>
  </si>
  <si>
    <t>20220727 13:31:55</t>
  </si>
  <si>
    <t>13:31:55</t>
  </si>
  <si>
    <t>20220727 13:32:00</t>
  </si>
  <si>
    <t>13:32:00</t>
  </si>
  <si>
    <t>20220727 13:32:05</t>
  </si>
  <si>
    <t>13:32:05</t>
  </si>
  <si>
    <t>20220727 13:32:10</t>
  </si>
  <si>
    <t>13:32:10</t>
  </si>
  <si>
    <t>20220727 13:32:15</t>
  </si>
  <si>
    <t>13:32:15</t>
  </si>
  <si>
    <t>20220727 13:32:20</t>
  </si>
  <si>
    <t>13:32:20</t>
  </si>
  <si>
    <t>20220727 13:32:25</t>
  </si>
  <si>
    <t>13:32:25</t>
  </si>
  <si>
    <t>20220727 13:32:30</t>
  </si>
  <si>
    <t>13:32:30</t>
  </si>
  <si>
    <t>20220727 13:32:35</t>
  </si>
  <si>
    <t>13:32:35</t>
  </si>
  <si>
    <t>20220727 13:32:40</t>
  </si>
  <si>
    <t>13:32:40</t>
  </si>
  <si>
    <t>20220727 13:32:45</t>
  </si>
  <si>
    <t>13:32:45</t>
  </si>
  <si>
    <t>20220727 13:32:50</t>
  </si>
  <si>
    <t>13:32:50</t>
  </si>
  <si>
    <t>20220727 13:32:55</t>
  </si>
  <si>
    <t>13:32:55</t>
  </si>
  <si>
    <t>20220727 13:33:00</t>
  </si>
  <si>
    <t>13:33:00</t>
  </si>
  <si>
    <t>20220727 13:33:05</t>
  </si>
  <si>
    <t>13:33:05</t>
  </si>
  <si>
    <t>20220727 13:33:10</t>
  </si>
  <si>
    <t>13:33:10</t>
  </si>
  <si>
    <t>20220727 13:33:15</t>
  </si>
  <si>
    <t>13:33:15</t>
  </si>
  <si>
    <t>20220727 13:33:20</t>
  </si>
  <si>
    <t>13:33:20</t>
  </si>
  <si>
    <t>20220727 13:33:25</t>
  </si>
  <si>
    <t>13:33:25</t>
  </si>
  <si>
    <t>20220727 13:33:30</t>
  </si>
  <si>
    <t>13:33:30</t>
  </si>
  <si>
    <t>20220727 13:33:35</t>
  </si>
  <si>
    <t>13:33:35</t>
  </si>
  <si>
    <t>20220727 13:33:40</t>
  </si>
  <si>
    <t>13:33:40</t>
  </si>
  <si>
    <t>20220727 13:33:45</t>
  </si>
  <si>
    <t>13:33:45</t>
  </si>
  <si>
    <t>20220727 13:33:50</t>
  </si>
  <si>
    <t>13:33:50</t>
  </si>
  <si>
    <t>20220727 13:33:55</t>
  </si>
  <si>
    <t>13:33:55</t>
  </si>
  <si>
    <t>20220727 13:34:00</t>
  </si>
  <si>
    <t>13:34:00</t>
  </si>
  <si>
    <t>20220727 13:34:05</t>
  </si>
  <si>
    <t>13:34:05</t>
  </si>
  <si>
    <t>20220727 13:34:10</t>
  </si>
  <si>
    <t>13:34:10</t>
  </si>
  <si>
    <t>20220727 13:34:15</t>
  </si>
  <si>
    <t>13:34:15</t>
  </si>
  <si>
    <t>20220727 13:34:20</t>
  </si>
  <si>
    <t>13:34:20</t>
  </si>
  <si>
    <t>20220727 13:34:25</t>
  </si>
  <si>
    <t>13:34:25</t>
  </si>
  <si>
    <t>20220727 13:34:30</t>
  </si>
  <si>
    <t>13:34:30</t>
  </si>
  <si>
    <t>20220727 13:34:35</t>
  </si>
  <si>
    <t>13:34:35</t>
  </si>
  <si>
    <t>20220727 13:34:40</t>
  </si>
  <si>
    <t>13:34:40</t>
  </si>
  <si>
    <t>20220727 13:34:45</t>
  </si>
  <si>
    <t>13:34:45</t>
  </si>
  <si>
    <t>20220727 13:34:50</t>
  </si>
  <si>
    <t>13:34:50</t>
  </si>
  <si>
    <t>20220727 13:34:55</t>
  </si>
  <si>
    <t>13:34:55</t>
  </si>
  <si>
    <t>20220727 13:35:00</t>
  </si>
  <si>
    <t>13:35:00</t>
  </si>
  <si>
    <t>20220727 13:35:05</t>
  </si>
  <si>
    <t>13:35:05</t>
  </si>
  <si>
    <t>20220727 13:35:10</t>
  </si>
  <si>
    <t>13:35:10</t>
  </si>
  <si>
    <t>20220727 13:35:15</t>
  </si>
  <si>
    <t>13:35:15</t>
  </si>
  <si>
    <t>20220727 13:35:20</t>
  </si>
  <si>
    <t>13:35:20</t>
  </si>
  <si>
    <t>20220727 13:35:25</t>
  </si>
  <si>
    <t>13:35:25</t>
  </si>
  <si>
    <t>20220727 13:35:30</t>
  </si>
  <si>
    <t>13:35:30</t>
  </si>
  <si>
    <t>20220727 13:35:35</t>
  </si>
  <si>
    <t>13:35:35</t>
  </si>
  <si>
    <t>20220727 13:35:40</t>
  </si>
  <si>
    <t>13:35:40</t>
  </si>
  <si>
    <t>20220727 13:35:45</t>
  </si>
  <si>
    <t>13:35:45</t>
  </si>
  <si>
    <t>20220727 13:35:50</t>
  </si>
  <si>
    <t>13:35:50</t>
  </si>
  <si>
    <t>20220727 13:35:55</t>
  </si>
  <si>
    <t>13:35:55</t>
  </si>
  <si>
    <t>20220727 13:36:00</t>
  </si>
  <si>
    <t>13:36:00</t>
  </si>
  <si>
    <t>20220727 13:36:05</t>
  </si>
  <si>
    <t>13:36:05</t>
  </si>
  <si>
    <t>20220727 13:36:10</t>
  </si>
  <si>
    <t>13:36:10</t>
  </si>
  <si>
    <t>20220727 13:36:15</t>
  </si>
  <si>
    <t>13:36:15</t>
  </si>
  <si>
    <t>20220727 13:36:20</t>
  </si>
  <si>
    <t>13:36:20</t>
  </si>
  <si>
    <t>20220727 13:36:25</t>
  </si>
  <si>
    <t>13:36:25</t>
  </si>
  <si>
    <t>20220727 13:36:30</t>
  </si>
  <si>
    <t>13:36:30</t>
  </si>
  <si>
    <t>20220727 13:36:35</t>
  </si>
  <si>
    <t>13:36:35</t>
  </si>
  <si>
    <t>20220727 13:36:40</t>
  </si>
  <si>
    <t>13:36:40</t>
  </si>
  <si>
    <t>20220727 13:36:45</t>
  </si>
  <si>
    <t>13:36:45</t>
  </si>
  <si>
    <t>20220727 13:36:50</t>
  </si>
  <si>
    <t>13:36:50</t>
  </si>
  <si>
    <t>20220727 13:36:55</t>
  </si>
  <si>
    <t>13:36:55</t>
  </si>
  <si>
    <t>20220727 13:37:00</t>
  </si>
  <si>
    <t>13:37:00</t>
  </si>
  <si>
    <t>20220727 13:37:05</t>
  </si>
  <si>
    <t>13:37:05</t>
  </si>
  <si>
    <t>20220727 13:48:45</t>
  </si>
  <si>
    <t>13:48:45</t>
  </si>
  <si>
    <t>e_y_630_36</t>
  </si>
  <si>
    <t>20220727 13:48:50</t>
  </si>
  <si>
    <t>13:48:50</t>
  </si>
  <si>
    <t>20220727 13:48:55</t>
  </si>
  <si>
    <t>13:48:55</t>
  </si>
  <si>
    <t>20220727 13:49:00</t>
  </si>
  <si>
    <t>13:49:00</t>
  </si>
  <si>
    <t>20220727 13:49:05</t>
  </si>
  <si>
    <t>13:49:05</t>
  </si>
  <si>
    <t>20220727 13:49:10</t>
  </si>
  <si>
    <t>13:49:10</t>
  </si>
  <si>
    <t>20220727 13:49:15</t>
  </si>
  <si>
    <t>13:49:15</t>
  </si>
  <si>
    <t>20220727 13:49:20</t>
  </si>
  <si>
    <t>13:49:20</t>
  </si>
  <si>
    <t>20220727 13:49:25</t>
  </si>
  <si>
    <t>13:49:25</t>
  </si>
  <si>
    <t>20220727 13:49:30</t>
  </si>
  <si>
    <t>13:49:30</t>
  </si>
  <si>
    <t>20220727 13:49:35</t>
  </si>
  <si>
    <t>13:49:35</t>
  </si>
  <si>
    <t>20220727 13:49:40</t>
  </si>
  <si>
    <t>13:49:40</t>
  </si>
  <si>
    <t>20220727 13:49:45</t>
  </si>
  <si>
    <t>13:49:45</t>
  </si>
  <si>
    <t>20220727 13:49:50</t>
  </si>
  <si>
    <t>13:49:50</t>
  </si>
  <si>
    <t>20220727 13:49:55</t>
  </si>
  <si>
    <t>13:49:55</t>
  </si>
  <si>
    <t>20220727 13:50:00</t>
  </si>
  <si>
    <t>13:50:00</t>
  </si>
  <si>
    <t>20220727 13:50:05</t>
  </si>
  <si>
    <t>13:50:05</t>
  </si>
  <si>
    <t>20220727 13:50:10</t>
  </si>
  <si>
    <t>13:50:10</t>
  </si>
  <si>
    <t>20220727 13:50:15</t>
  </si>
  <si>
    <t>13:50:15</t>
  </si>
  <si>
    <t>20220727 13:50:20</t>
  </si>
  <si>
    <t>13:50:20</t>
  </si>
  <si>
    <t>20220727 13:50:25</t>
  </si>
  <si>
    <t>13:50:25</t>
  </si>
  <si>
    <t>20220727 13:50:30</t>
  </si>
  <si>
    <t>13:50:30</t>
  </si>
  <si>
    <t>20220727 13:50:35</t>
  </si>
  <si>
    <t>13:50:35</t>
  </si>
  <si>
    <t>20220727 13:50:40</t>
  </si>
  <si>
    <t>13:50:40</t>
  </si>
  <si>
    <t>20220727 13:52:17</t>
  </si>
  <si>
    <t>13:52:17</t>
  </si>
  <si>
    <t>20220727 13:52:22</t>
  </si>
  <si>
    <t>13:52:22</t>
  </si>
  <si>
    <t>20220727 13:52:27</t>
  </si>
  <si>
    <t>13:52:27</t>
  </si>
  <si>
    <t>20220727 13:52:32</t>
  </si>
  <si>
    <t>13:52:32</t>
  </si>
  <si>
    <t>20220727 13:52:37</t>
  </si>
  <si>
    <t>13:52:37</t>
  </si>
  <si>
    <t>20220727 13:52:42</t>
  </si>
  <si>
    <t>13:52:42</t>
  </si>
  <si>
    <t>20220727 13:52:47</t>
  </si>
  <si>
    <t>13:52:47</t>
  </si>
  <si>
    <t>20220727 13:52:52</t>
  </si>
  <si>
    <t>13:52:52</t>
  </si>
  <si>
    <t>20220727 13:52:57</t>
  </si>
  <si>
    <t>13:52:57</t>
  </si>
  <si>
    <t>20220727 13:53:02</t>
  </si>
  <si>
    <t>13:53:02</t>
  </si>
  <si>
    <t>20220727 13:53:07</t>
  </si>
  <si>
    <t>13:53:07</t>
  </si>
  <si>
    <t>20220727 13:53:12</t>
  </si>
  <si>
    <t>13:53:12</t>
  </si>
  <si>
    <t>20220727 13:53:17</t>
  </si>
  <si>
    <t>13:53:17</t>
  </si>
  <si>
    <t>20220727 13:53:22</t>
  </si>
  <si>
    <t>13:53:22</t>
  </si>
  <si>
    <t>20220727 13:53:27</t>
  </si>
  <si>
    <t>13:53:27</t>
  </si>
  <si>
    <t>20220727 13:53:32</t>
  </si>
  <si>
    <t>13:53:32</t>
  </si>
  <si>
    <t>20220727 13:53:37</t>
  </si>
  <si>
    <t>13:53:37</t>
  </si>
  <si>
    <t>20220727 13:53:42</t>
  </si>
  <si>
    <t>13:53:42</t>
  </si>
  <si>
    <t>20220727 13:53:47</t>
  </si>
  <si>
    <t>13:53:47</t>
  </si>
  <si>
    <t>20220727 13:53:52</t>
  </si>
  <si>
    <t>13:53:52</t>
  </si>
  <si>
    <t>20220727 13:53:57</t>
  </si>
  <si>
    <t>13:53:57</t>
  </si>
  <si>
    <t>20220727 13:54:02</t>
  </si>
  <si>
    <t>13:54:02</t>
  </si>
  <si>
    <t>20220727 13:54:07</t>
  </si>
  <si>
    <t>13:54:07</t>
  </si>
  <si>
    <t>20220727 13:54:12</t>
  </si>
  <si>
    <t>13:54:12</t>
  </si>
  <si>
    <t>20220727 13:54:17</t>
  </si>
  <si>
    <t>13:54:17</t>
  </si>
  <si>
    <t>20220727 13:54:22</t>
  </si>
  <si>
    <t>13:54:22</t>
  </si>
  <si>
    <t>20220727 13:54:27</t>
  </si>
  <si>
    <t>13:54:27</t>
  </si>
  <si>
    <t>20220727 13:54:32</t>
  </si>
  <si>
    <t>13:54:32</t>
  </si>
  <si>
    <t>20220727 13:54:37</t>
  </si>
  <si>
    <t>13:54:37</t>
  </si>
  <si>
    <t>20220727 13:54:41</t>
  </si>
  <si>
    <t>13:54:41</t>
  </si>
  <si>
    <t>20220727 13:54:47</t>
  </si>
  <si>
    <t>13:54:47</t>
  </si>
  <si>
    <t>20220727 13:54:51</t>
  </si>
  <si>
    <t>13:54:51</t>
  </si>
  <si>
    <t>20220727 13:54:56</t>
  </si>
  <si>
    <t>13:54:56</t>
  </si>
  <si>
    <t>20220727 13:55:01</t>
  </si>
  <si>
    <t>13:55:01</t>
  </si>
  <si>
    <t>20220727 13:55:06</t>
  </si>
  <si>
    <t>13:55:06</t>
  </si>
  <si>
    <t>20220727 13:55:11</t>
  </si>
  <si>
    <t>13:55:11</t>
  </si>
  <si>
    <t>20220727 13:55:16</t>
  </si>
  <si>
    <t>13:55:16</t>
  </si>
  <si>
    <t>20220727 13:55:21</t>
  </si>
  <si>
    <t>13:55:21</t>
  </si>
  <si>
    <t>20220727 13:55:26</t>
  </si>
  <si>
    <t>13:55:26</t>
  </si>
  <si>
    <t>20220727 13:55:31</t>
  </si>
  <si>
    <t>13:55:31</t>
  </si>
  <si>
    <t>20220727 13:55:36</t>
  </si>
  <si>
    <t>13:55:36</t>
  </si>
  <si>
    <t>20220727 13:55:41</t>
  </si>
  <si>
    <t>13:55:41</t>
  </si>
  <si>
    <t>20220727 13:55:46</t>
  </si>
  <si>
    <t>13:55:46</t>
  </si>
  <si>
    <t>20220727 13:55:51</t>
  </si>
  <si>
    <t>13:55:51</t>
  </si>
  <si>
    <t>20220727 13:55:56</t>
  </si>
  <si>
    <t>13:55:56</t>
  </si>
  <si>
    <t>20220727 13:56:01</t>
  </si>
  <si>
    <t>13:56:01</t>
  </si>
  <si>
    <t>20220727 13:56:06</t>
  </si>
  <si>
    <t>13:56:06</t>
  </si>
  <si>
    <t>20220727 13:56:11</t>
  </si>
  <si>
    <t>13:56:11</t>
  </si>
  <si>
    <t>20220727 13:56:16</t>
  </si>
  <si>
    <t>13:56:16</t>
  </si>
  <si>
    <t>20220727 13:56:21</t>
  </si>
  <si>
    <t>13:56:21</t>
  </si>
  <si>
    <t>20220727 13:56:26</t>
  </si>
  <si>
    <t>13:56:26</t>
  </si>
  <si>
    <t>20220727 13:56:31</t>
  </si>
  <si>
    <t>13:56:31</t>
  </si>
  <si>
    <t>20220727 13:56:36</t>
  </si>
  <si>
    <t>13:56:36</t>
  </si>
  <si>
    <t>20220727 13:56:41</t>
  </si>
  <si>
    <t>13:56:41</t>
  </si>
  <si>
    <t>20220727 13:56:46</t>
  </si>
  <si>
    <t>13:56:46</t>
  </si>
  <si>
    <t>20220727 13:56:51</t>
  </si>
  <si>
    <t>13:56:51</t>
  </si>
  <si>
    <t>20220727 13:56:56</t>
  </si>
  <si>
    <t>13:56:56</t>
  </si>
  <si>
    <t>20220727 13:57:01</t>
  </si>
  <si>
    <t>13:57:01</t>
  </si>
  <si>
    <t>20220727 13:57:06</t>
  </si>
  <si>
    <t>13:57:06</t>
  </si>
  <si>
    <t>20220727 13:57:11</t>
  </si>
  <si>
    <t>13:57:11</t>
  </si>
  <si>
    <t>20220727 13:57:16</t>
  </si>
  <si>
    <t>13:57:16</t>
  </si>
  <si>
    <t>20220727 13:57:21</t>
  </si>
  <si>
    <t>13:57:21</t>
  </si>
  <si>
    <t>20220727 13:57:26</t>
  </si>
  <si>
    <t>13:57:26</t>
  </si>
  <si>
    <t>20220727 13:57:31</t>
  </si>
  <si>
    <t>13:57:31</t>
  </si>
  <si>
    <t>20220727 13:57:36</t>
  </si>
  <si>
    <t>13:57:36</t>
  </si>
  <si>
    <t>20220727 13:57:41</t>
  </si>
  <si>
    <t>13:57:41</t>
  </si>
  <si>
    <t>20220727 13:57:46</t>
  </si>
  <si>
    <t>13:57:46</t>
  </si>
  <si>
    <t>20220727 13:57:51</t>
  </si>
  <si>
    <t>13:57:51</t>
  </si>
  <si>
    <t>20220727 13:57:56</t>
  </si>
  <si>
    <t>13:57:56</t>
  </si>
  <si>
    <t>20220727 13:58:01</t>
  </si>
  <si>
    <t>13:58:01</t>
  </si>
  <si>
    <t>20220727 13:58:06</t>
  </si>
  <si>
    <t>13:58:06</t>
  </si>
  <si>
    <t>20220727 13:58:11</t>
  </si>
  <si>
    <t>13:58:11</t>
  </si>
  <si>
    <t>20220727 14:14:00</t>
  </si>
  <si>
    <t>14:14:00</t>
  </si>
  <si>
    <t>e_y_210_24</t>
  </si>
  <si>
    <t>20220727 14:14:05</t>
  </si>
  <si>
    <t>14:14:05</t>
  </si>
  <si>
    <t>20220727 14:14:10</t>
  </si>
  <si>
    <t>14:14:10</t>
  </si>
  <si>
    <t>20220727 14:14:15</t>
  </si>
  <si>
    <t>14:14:15</t>
  </si>
  <si>
    <t>20220727 14:14:20</t>
  </si>
  <si>
    <t>14:14:20</t>
  </si>
  <si>
    <t>20220727 14:14:25</t>
  </si>
  <si>
    <t>14:14:25</t>
  </si>
  <si>
    <t>20220727 14:14:30</t>
  </si>
  <si>
    <t>14:14:30</t>
  </si>
  <si>
    <t>20220727 14:14:35</t>
  </si>
  <si>
    <t>14:14:35</t>
  </si>
  <si>
    <t>20220727 14:14:40</t>
  </si>
  <si>
    <t>14:14:40</t>
  </si>
  <si>
    <t>20220727 14:14:45</t>
  </si>
  <si>
    <t>14:14:45</t>
  </si>
  <si>
    <t>20220727 14:14:50</t>
  </si>
  <si>
    <t>14:14:50</t>
  </si>
  <si>
    <t>20220727 14:14:55</t>
  </si>
  <si>
    <t>14:14:55</t>
  </si>
  <si>
    <t>20220727 14:15:00</t>
  </si>
  <si>
    <t>14:15:00</t>
  </si>
  <si>
    <t>20220727 14:15:05</t>
  </si>
  <si>
    <t>14:15:05</t>
  </si>
  <si>
    <t>20220727 14:15:10</t>
  </si>
  <si>
    <t>14:15:10</t>
  </si>
  <si>
    <t>20220727 14:15:15</t>
  </si>
  <si>
    <t>14:15:15</t>
  </si>
  <si>
    <t>20220727 14:15:20</t>
  </si>
  <si>
    <t>14:15:20</t>
  </si>
  <si>
    <t>20220727 14:15:25</t>
  </si>
  <si>
    <t>14:15:25</t>
  </si>
  <si>
    <t>20220727 14:15:30</t>
  </si>
  <si>
    <t>14:15:30</t>
  </si>
  <si>
    <t>20220727 14:15:35</t>
  </si>
  <si>
    <t>14:15:35</t>
  </si>
  <si>
    <t>20220727 14:15:40</t>
  </si>
  <si>
    <t>14:15:40</t>
  </si>
  <si>
    <t>20220727 14:15:45</t>
  </si>
  <si>
    <t>14:15:45</t>
  </si>
  <si>
    <t>20220727 14:15:50</t>
  </si>
  <si>
    <t>14:15:50</t>
  </si>
  <si>
    <t>20220727 14:15:55</t>
  </si>
  <si>
    <t>14:15:55</t>
  </si>
  <si>
    <t>20220727 14:17:32</t>
  </si>
  <si>
    <t>14:17:32</t>
  </si>
  <si>
    <t>20220727 14:17:37</t>
  </si>
  <si>
    <t>14:17:37</t>
  </si>
  <si>
    <t>20220727 14:17:42</t>
  </si>
  <si>
    <t>14:17:42</t>
  </si>
  <si>
    <t>20220727 14:17:47</t>
  </si>
  <si>
    <t>14:17:47</t>
  </si>
  <si>
    <t>20220727 14:17:52</t>
  </si>
  <si>
    <t>14:17:52</t>
  </si>
  <si>
    <t>20220727 14:17:57</t>
  </si>
  <si>
    <t>14:17:57</t>
  </si>
  <si>
    <t>20220727 14:18:02</t>
  </si>
  <si>
    <t>14:18:02</t>
  </si>
  <si>
    <t>20220727 14:18:07</t>
  </si>
  <si>
    <t>14:18:07</t>
  </si>
  <si>
    <t>20220727 14:18:12</t>
  </si>
  <si>
    <t>14:18:12</t>
  </si>
  <si>
    <t>20220727 14:18:17</t>
  </si>
  <si>
    <t>14:18:17</t>
  </si>
  <si>
    <t>20220727 14:18:22</t>
  </si>
  <si>
    <t>14:18:22</t>
  </si>
  <si>
    <t>20220727 14:18:27</t>
  </si>
  <si>
    <t>14:18:27</t>
  </si>
  <si>
    <t>20220727 14:18:32</t>
  </si>
  <si>
    <t>14:18:32</t>
  </si>
  <si>
    <t>20220727 14:18:37</t>
  </si>
  <si>
    <t>14:18:37</t>
  </si>
  <si>
    <t>20220727 14:18:42</t>
  </si>
  <si>
    <t>14:18:42</t>
  </si>
  <si>
    <t>20220727 14:18:47</t>
  </si>
  <si>
    <t>14:18:47</t>
  </si>
  <si>
    <t>20220727 14:18:52</t>
  </si>
  <si>
    <t>14:18:52</t>
  </si>
  <si>
    <t>20220727 14:18:57</t>
  </si>
  <si>
    <t>14:18:57</t>
  </si>
  <si>
    <t>20220727 14:19:02</t>
  </si>
  <si>
    <t>14:19:02</t>
  </si>
  <si>
    <t>20220727 14:19:07</t>
  </si>
  <si>
    <t>14:19:07</t>
  </si>
  <si>
    <t>20220727 14:19:12</t>
  </si>
  <si>
    <t>14:19:12</t>
  </si>
  <si>
    <t>20220727 14:19:17</t>
  </si>
  <si>
    <t>14:19:17</t>
  </si>
  <si>
    <t>20220727 14:19:22</t>
  </si>
  <si>
    <t>14:19:22</t>
  </si>
  <si>
    <t>20220727 14:19:27</t>
  </si>
  <si>
    <t>14:19:27</t>
  </si>
  <si>
    <t>20220727 14:19:32</t>
  </si>
  <si>
    <t>14:19:32</t>
  </si>
  <si>
    <t>20220727 14:19:37</t>
  </si>
  <si>
    <t>14:19:37</t>
  </si>
  <si>
    <t>20220727 14:19:42</t>
  </si>
  <si>
    <t>14:19:42</t>
  </si>
  <si>
    <t>20220727 14:19:47</t>
  </si>
  <si>
    <t>14:19:47</t>
  </si>
  <si>
    <t>20220727 14:19:52</t>
  </si>
  <si>
    <t>14:19:52</t>
  </si>
  <si>
    <t>20220727 14:19:57</t>
  </si>
  <si>
    <t>14:19:57</t>
  </si>
  <si>
    <t>20220727 14:20:02</t>
  </si>
  <si>
    <t>14:20:02</t>
  </si>
  <si>
    <t>20220727 14:20:07</t>
  </si>
  <si>
    <t>14:20:07</t>
  </si>
  <si>
    <t>20220727 14:20:12</t>
  </si>
  <si>
    <t>14:20:12</t>
  </si>
  <si>
    <t>20220727 14:20:17</t>
  </si>
  <si>
    <t>14:20:17</t>
  </si>
  <si>
    <t>20220727 14:20:22</t>
  </si>
  <si>
    <t>14:20:22</t>
  </si>
  <si>
    <t>20220727 14:20:27</t>
  </si>
  <si>
    <t>14:20:27</t>
  </si>
  <si>
    <t>20220727 14:20:32</t>
  </si>
  <si>
    <t>14:20:32</t>
  </si>
  <si>
    <t>20220727 14:20:37</t>
  </si>
  <si>
    <t>14:20:37</t>
  </si>
  <si>
    <t>20220727 14:20:42</t>
  </si>
  <si>
    <t>14:20:42</t>
  </si>
  <si>
    <t>20220727 14:20:47</t>
  </si>
  <si>
    <t>14:20:47</t>
  </si>
  <si>
    <t>20220727 14:20:52</t>
  </si>
  <si>
    <t>14:20:52</t>
  </si>
  <si>
    <t>20220727 14:20:57</t>
  </si>
  <si>
    <t>14:20:57</t>
  </si>
  <si>
    <t>20220727 14:21:02</t>
  </si>
  <si>
    <t>14:21:02</t>
  </si>
  <si>
    <t>20220727 14:21:07</t>
  </si>
  <si>
    <t>14:21:07</t>
  </si>
  <si>
    <t>20220727 14:21:12</t>
  </si>
  <si>
    <t>14:21:12</t>
  </si>
  <si>
    <t>20220727 14:21:17</t>
  </si>
  <si>
    <t>14:21:17</t>
  </si>
  <si>
    <t>20220727 14:21:22</t>
  </si>
  <si>
    <t>14:21:22</t>
  </si>
  <si>
    <t>20220727 14:21:27</t>
  </si>
  <si>
    <t>14:21:27</t>
  </si>
  <si>
    <t>20220727 14:21:32</t>
  </si>
  <si>
    <t>14:21:32</t>
  </si>
  <si>
    <t>20220727 14:21:37</t>
  </si>
  <si>
    <t>14:21:37</t>
  </si>
  <si>
    <t>20220727 14:21:42</t>
  </si>
  <si>
    <t>14:21:42</t>
  </si>
  <si>
    <t>20220727 14:21:47</t>
  </si>
  <si>
    <t>14:21:47</t>
  </si>
  <si>
    <t>20220727 14:21:52</t>
  </si>
  <si>
    <t>14:21:52</t>
  </si>
  <si>
    <t>20220727 14:21:57</t>
  </si>
  <si>
    <t>14:21:57</t>
  </si>
  <si>
    <t>20220727 14:22:02</t>
  </si>
  <si>
    <t>14:22:02</t>
  </si>
  <si>
    <t>20220727 14:22:07</t>
  </si>
  <si>
    <t>14:22:07</t>
  </si>
  <si>
    <t>20220727 14:22:12</t>
  </si>
  <si>
    <t>14:22:12</t>
  </si>
  <si>
    <t>20220727 14:22:17</t>
  </si>
  <si>
    <t>14:22:17</t>
  </si>
  <si>
    <t>20220727 14:22:22</t>
  </si>
  <si>
    <t>14:22:22</t>
  </si>
  <si>
    <t>20220727 14:22:27</t>
  </si>
  <si>
    <t>14:22:27</t>
  </si>
  <si>
    <t>20220727 14:22:32</t>
  </si>
  <si>
    <t>14:22:32</t>
  </si>
  <si>
    <t>20220727 14:22:37</t>
  </si>
  <si>
    <t>14:22:37</t>
  </si>
  <si>
    <t>20220727 14:22:42</t>
  </si>
  <si>
    <t>14:22:42</t>
  </si>
  <si>
    <t>20220727 14:22:47</t>
  </si>
  <si>
    <t>14:22:47</t>
  </si>
  <si>
    <t>20220727 14:22:52</t>
  </si>
  <si>
    <t>14:22:52</t>
  </si>
  <si>
    <t>20220727 14:22:57</t>
  </si>
  <si>
    <t>14:22:57</t>
  </si>
  <si>
    <t>20220727 14:23:02</t>
  </si>
  <si>
    <t>14:23:02</t>
  </si>
  <si>
    <t>20220727 14:23:07</t>
  </si>
  <si>
    <t>14:23:07</t>
  </si>
  <si>
    <t>20220727 14:23:12</t>
  </si>
  <si>
    <t>14:23:12</t>
  </si>
  <si>
    <t>20220727 14:23:17</t>
  </si>
  <si>
    <t>14:23:17</t>
  </si>
  <si>
    <t>20220727 14:23:22</t>
  </si>
  <si>
    <t>14:23:22</t>
  </si>
  <si>
    <t>20220727 14:23:27</t>
  </si>
  <si>
    <t>14:23:27</t>
  </si>
  <si>
    <t>20220727 14:37:49</t>
  </si>
  <si>
    <t>14:37:49</t>
  </si>
  <si>
    <t>e_n_140_54</t>
  </si>
  <si>
    <t>20220727 14:37:54</t>
  </si>
  <si>
    <t>14:37:54</t>
  </si>
  <si>
    <t>20220727 14:37:59</t>
  </si>
  <si>
    <t>14:37:59</t>
  </si>
  <si>
    <t>20220727 14:38:04</t>
  </si>
  <si>
    <t>14:38:04</t>
  </si>
  <si>
    <t>20220727 14:38:09</t>
  </si>
  <si>
    <t>14:38:09</t>
  </si>
  <si>
    <t>20220727 14:38:14</t>
  </si>
  <si>
    <t>14:38:14</t>
  </si>
  <si>
    <t>20220727 14:38:19</t>
  </si>
  <si>
    <t>14:38:19</t>
  </si>
  <si>
    <t>20220727 14:38:24</t>
  </si>
  <si>
    <t>14:38:24</t>
  </si>
  <si>
    <t>20220727 14:38:29</t>
  </si>
  <si>
    <t>14:38:29</t>
  </si>
  <si>
    <t>20220727 14:38:34</t>
  </si>
  <si>
    <t>14:38:34</t>
  </si>
  <si>
    <t>20220727 14:38:39</t>
  </si>
  <si>
    <t>14:38:39</t>
  </si>
  <si>
    <t>20220727 14:38:44</t>
  </si>
  <si>
    <t>14:38:44</t>
  </si>
  <si>
    <t>20220727 14:38:49</t>
  </si>
  <si>
    <t>14:38:49</t>
  </si>
  <si>
    <t>20220727 14:38:54</t>
  </si>
  <si>
    <t>14:38:54</t>
  </si>
  <si>
    <t>20220727 14:38:59</t>
  </si>
  <si>
    <t>14:38:59</t>
  </si>
  <si>
    <t>20220727 14:39:04</t>
  </si>
  <si>
    <t>14:39:04</t>
  </si>
  <si>
    <t>20220727 14:39:09</t>
  </si>
  <si>
    <t>14:39:09</t>
  </si>
  <si>
    <t>20220727 14:39:14</t>
  </si>
  <si>
    <t>14:39:14</t>
  </si>
  <si>
    <t>20220727 14:39:19</t>
  </si>
  <si>
    <t>14:39:19</t>
  </si>
  <si>
    <t>20220727 14:39:24</t>
  </si>
  <si>
    <t>14:39:24</t>
  </si>
  <si>
    <t>20220727 14:39:29</t>
  </si>
  <si>
    <t>14:39:29</t>
  </si>
  <si>
    <t>20220727 14:39:34</t>
  </si>
  <si>
    <t>14:39:34</t>
  </si>
  <si>
    <t>20220727 14:39:38</t>
  </si>
  <si>
    <t>14:39:38</t>
  </si>
  <si>
    <t>20220727 14:39:44</t>
  </si>
  <si>
    <t>14:39:44</t>
  </si>
  <si>
    <t>20220727 14:41:21</t>
  </si>
  <si>
    <t>14:41:21</t>
  </si>
  <si>
    <t>20220727 14:41:25</t>
  </si>
  <si>
    <t>14:41:25</t>
  </si>
  <si>
    <t>20220727 14:41:30</t>
  </si>
  <si>
    <t>14:41:30</t>
  </si>
  <si>
    <t>20220727 14:41:36</t>
  </si>
  <si>
    <t>14:41:36</t>
  </si>
  <si>
    <t>20220727 14:41:40</t>
  </si>
  <si>
    <t>14:41:40</t>
  </si>
  <si>
    <t>20220727 14:41:45</t>
  </si>
  <si>
    <t>14:41:45</t>
  </si>
  <si>
    <t>20220727 14:41:50</t>
  </si>
  <si>
    <t>14:41:50</t>
  </si>
  <si>
    <t>20220727 14:41:55</t>
  </si>
  <si>
    <t>14:41:55</t>
  </si>
  <si>
    <t>20220727 14:42:00</t>
  </si>
  <si>
    <t>14:42:00</t>
  </si>
  <si>
    <t>20220727 14:42:05</t>
  </si>
  <si>
    <t>14:42:05</t>
  </si>
  <si>
    <t>20220727 14:42:10</t>
  </si>
  <si>
    <t>14:42:10</t>
  </si>
  <si>
    <t>20220727 14:42:15</t>
  </si>
  <si>
    <t>14:42:15</t>
  </si>
  <si>
    <t>20220727 14:42:20</t>
  </si>
  <si>
    <t>14:42:20</t>
  </si>
  <si>
    <t>20220727 14:42:25</t>
  </si>
  <si>
    <t>14:42:25</t>
  </si>
  <si>
    <t>20220727 14:42:30</t>
  </si>
  <si>
    <t>14:42:30</t>
  </si>
  <si>
    <t>20220727 14:42:35</t>
  </si>
  <si>
    <t>14:42:35</t>
  </si>
  <si>
    <t>20220727 14:42:40</t>
  </si>
  <si>
    <t>14:42:40</t>
  </si>
  <si>
    <t>20220727 14:42:45</t>
  </si>
  <si>
    <t>14:42:45</t>
  </si>
  <si>
    <t>20220727 14:42:50</t>
  </si>
  <si>
    <t>14:42:50</t>
  </si>
  <si>
    <t>20220727 14:42:55</t>
  </si>
  <si>
    <t>14:42:55</t>
  </si>
  <si>
    <t>20220727 14:43:00</t>
  </si>
  <si>
    <t>14:43:00</t>
  </si>
  <si>
    <t>20220727 14:43:05</t>
  </si>
  <si>
    <t>14:43:05</t>
  </si>
  <si>
    <t>20220727 14:43:10</t>
  </si>
  <si>
    <t>14:43:10</t>
  </si>
  <si>
    <t>20220727 14:43:15</t>
  </si>
  <si>
    <t>14:43:15</t>
  </si>
  <si>
    <t>20220727 14:43:20</t>
  </si>
  <si>
    <t>14:43:20</t>
  </si>
  <si>
    <t>20220727 14:43:25</t>
  </si>
  <si>
    <t>14:43:25</t>
  </si>
  <si>
    <t>20220727 14:43:30</t>
  </si>
  <si>
    <t>14:43:30</t>
  </si>
  <si>
    <t>20220727 14:43:35</t>
  </si>
  <si>
    <t>14:43:35</t>
  </si>
  <si>
    <t>20220727 14:43:40</t>
  </si>
  <si>
    <t>14:43:40</t>
  </si>
  <si>
    <t>20220727 14:43:45</t>
  </si>
  <si>
    <t>14:43:45</t>
  </si>
  <si>
    <t>20220727 14:43:50</t>
  </si>
  <si>
    <t>14:43:50</t>
  </si>
  <si>
    <t>20220727 14:43:55</t>
  </si>
  <si>
    <t>14:43:55</t>
  </si>
  <si>
    <t>20220727 14:44:00</t>
  </si>
  <si>
    <t>14:44:00</t>
  </si>
  <si>
    <t>20220727 14:44:05</t>
  </si>
  <si>
    <t>14:44:05</t>
  </si>
  <si>
    <t>20220727 14:44:10</t>
  </si>
  <si>
    <t>14:44:10</t>
  </si>
  <si>
    <t>20220727 14:44:15</t>
  </si>
  <si>
    <t>14:44:15</t>
  </si>
  <si>
    <t>20220727 14:44:20</t>
  </si>
  <si>
    <t>14:44:20</t>
  </si>
  <si>
    <t>20220727 14:44:25</t>
  </si>
  <si>
    <t>14:44:25</t>
  </si>
  <si>
    <t>20220727 14:44:30</t>
  </si>
  <si>
    <t>14:44:30</t>
  </si>
  <si>
    <t>20220727 14:44:35</t>
  </si>
  <si>
    <t>14:44:35</t>
  </si>
  <si>
    <t>20220727 14:44:40</t>
  </si>
  <si>
    <t>14:44:40</t>
  </si>
  <si>
    <t>20220727 14:44:45</t>
  </si>
  <si>
    <t>14:44:45</t>
  </si>
  <si>
    <t>20220727 14:44:50</t>
  </si>
  <si>
    <t>14:44:50</t>
  </si>
  <si>
    <t>20220727 14:44:55</t>
  </si>
  <si>
    <t>14:44:55</t>
  </si>
  <si>
    <t>20220727 14:45:00</t>
  </si>
  <si>
    <t>14:45:00</t>
  </si>
  <si>
    <t>20220727 14:45:05</t>
  </si>
  <si>
    <t>14:45:05</t>
  </si>
  <si>
    <t>20220727 14:45:10</t>
  </si>
  <si>
    <t>14:45:10</t>
  </si>
  <si>
    <t>20220727 14:45:15</t>
  </si>
  <si>
    <t>14:45:15</t>
  </si>
  <si>
    <t>20220727 14:45:20</t>
  </si>
  <si>
    <t>14:45:20</t>
  </si>
  <si>
    <t>20220727 14:45:25</t>
  </si>
  <si>
    <t>14:45:25</t>
  </si>
  <si>
    <t>20220727 14:45:30</t>
  </si>
  <si>
    <t>14:45:30</t>
  </si>
  <si>
    <t>20220727 14:45:35</t>
  </si>
  <si>
    <t>14:45:35</t>
  </si>
  <si>
    <t>20220727 14:45:40</t>
  </si>
  <si>
    <t>14:45:40</t>
  </si>
  <si>
    <t>20220727 14:45:45</t>
  </si>
  <si>
    <t>14:45:45</t>
  </si>
  <si>
    <t>20220727 14:45:50</t>
  </si>
  <si>
    <t>14:45:50</t>
  </si>
  <si>
    <t>20220727 14:45:55</t>
  </si>
  <si>
    <t>14:45:55</t>
  </si>
  <si>
    <t>20220727 14:46:00</t>
  </si>
  <si>
    <t>14:46:00</t>
  </si>
  <si>
    <t>20220727 14:46:05</t>
  </si>
  <si>
    <t>14:46:05</t>
  </si>
  <si>
    <t>20220727 14:46:10</t>
  </si>
  <si>
    <t>14:46:10</t>
  </si>
  <si>
    <t>3/3</t>
  </si>
  <si>
    <t>20220727 14:46:15</t>
  </si>
  <si>
    <t>14:46:15</t>
  </si>
  <si>
    <t>20220727 14:46:20</t>
  </si>
  <si>
    <t>14:46:20</t>
  </si>
  <si>
    <t>20220727 14:46:25</t>
  </si>
  <si>
    <t>14:46:25</t>
  </si>
  <si>
    <t>20220727 14:46:30</t>
  </si>
  <si>
    <t>14:46:30</t>
  </si>
  <si>
    <t>20220727 14:46:35</t>
  </si>
  <si>
    <t>14:46:35</t>
  </si>
  <si>
    <t>20220727 14:46:40</t>
  </si>
  <si>
    <t>14:46:40</t>
  </si>
  <si>
    <t>20220727 14:46:45</t>
  </si>
  <si>
    <t>14:46:45</t>
  </si>
  <si>
    <t>20220727 14:46:50</t>
  </si>
  <si>
    <t>14:46:50</t>
  </si>
  <si>
    <t>20220727 14:46:55</t>
  </si>
  <si>
    <t>14:46:55</t>
  </si>
  <si>
    <t>20220727 14:47:00</t>
  </si>
  <si>
    <t>14:47:00</t>
  </si>
  <si>
    <t>20220727 14:47:05</t>
  </si>
  <si>
    <t>14:47:05</t>
  </si>
  <si>
    <t>20220727 14:47:10</t>
  </si>
  <si>
    <t>14:47:10</t>
  </si>
  <si>
    <t>20220727 14:47:15</t>
  </si>
  <si>
    <t>14:47:15</t>
  </si>
  <si>
    <t>20220727 14:58:59</t>
  </si>
  <si>
    <t>14:58:59</t>
  </si>
  <si>
    <t>e_y_350_29</t>
  </si>
  <si>
    <t>20220727 14:59:04</t>
  </si>
  <si>
    <t>14:59:04</t>
  </si>
  <si>
    <t>20220727 14:59:09</t>
  </si>
  <si>
    <t>14:59:09</t>
  </si>
  <si>
    <t>20220727 14:59:14</t>
  </si>
  <si>
    <t>14:59:14</t>
  </si>
  <si>
    <t>20220727 14:59:19</t>
  </si>
  <si>
    <t>14:59:19</t>
  </si>
  <si>
    <t>20220727 14:59:24</t>
  </si>
  <si>
    <t>14:59:24</t>
  </si>
  <si>
    <t>20220727 14:59:29</t>
  </si>
  <si>
    <t>14:59:29</t>
  </si>
  <si>
    <t>20220727 14:59:34</t>
  </si>
  <si>
    <t>14:59:34</t>
  </si>
  <si>
    <t>20220727 14:59:39</t>
  </si>
  <si>
    <t>14:59:39</t>
  </si>
  <si>
    <t>20220727 14:59:44</t>
  </si>
  <si>
    <t>14:59:44</t>
  </si>
  <si>
    <t>20220727 14:59:49</t>
  </si>
  <si>
    <t>14:59:49</t>
  </si>
  <si>
    <t>20220727 14:59:54</t>
  </si>
  <si>
    <t>14:59:54</t>
  </si>
  <si>
    <t>20220727 14:59:59</t>
  </si>
  <si>
    <t>14:59:59</t>
  </si>
  <si>
    <t>20220727 15:00:04</t>
  </si>
  <si>
    <t>15:00:04</t>
  </si>
  <si>
    <t>20220727 15:00:09</t>
  </si>
  <si>
    <t>15:00:09</t>
  </si>
  <si>
    <t>20220727 15:00:14</t>
  </si>
  <si>
    <t>15:00:14</t>
  </si>
  <si>
    <t>20220727 15:00:19</t>
  </si>
  <si>
    <t>15:00:19</t>
  </si>
  <si>
    <t>20220727 15:00:24</t>
  </si>
  <si>
    <t>15:00:24</t>
  </si>
  <si>
    <t>20220727 15:00:29</t>
  </si>
  <si>
    <t>15:00:29</t>
  </si>
  <si>
    <t>20220727 15:00:34</t>
  </si>
  <si>
    <t>15:00:34</t>
  </si>
  <si>
    <t>20220727 15:00:39</t>
  </si>
  <si>
    <t>15:00:39</t>
  </si>
  <si>
    <t>20220727 15:00:44</t>
  </si>
  <si>
    <t>15:00:44</t>
  </si>
  <si>
    <t>20220727 15:00:49</t>
  </si>
  <si>
    <t>15:00:49</t>
  </si>
  <si>
    <t>20220727 15:00:54</t>
  </si>
  <si>
    <t>15:00:54</t>
  </si>
  <si>
    <t>20220727 15:02:31</t>
  </si>
  <si>
    <t>15:02:31</t>
  </si>
  <si>
    <t>20220727 15:02:36</t>
  </si>
  <si>
    <t>15:02:36</t>
  </si>
  <si>
    <t>20220727 15:02:41</t>
  </si>
  <si>
    <t>15:02:41</t>
  </si>
  <si>
    <t>20220727 15:02:46</t>
  </si>
  <si>
    <t>15:02:46</t>
  </si>
  <si>
    <t>20220727 15:02:51</t>
  </si>
  <si>
    <t>15:02:51</t>
  </si>
  <si>
    <t>20220727 15:02:56</t>
  </si>
  <si>
    <t>15:02:56</t>
  </si>
  <si>
    <t>20220727 15:03:01</t>
  </si>
  <si>
    <t>15:03:01</t>
  </si>
  <si>
    <t>20220727 15:03:06</t>
  </si>
  <si>
    <t>15:03:06</t>
  </si>
  <si>
    <t>20220727 15:03:11</t>
  </si>
  <si>
    <t>15:03:11</t>
  </si>
  <si>
    <t>20220727 15:03:16</t>
  </si>
  <si>
    <t>15:03:16</t>
  </si>
  <si>
    <t>20220727 15:03:21</t>
  </si>
  <si>
    <t>15:03:21</t>
  </si>
  <si>
    <t>20220727 15:03:26</t>
  </si>
  <si>
    <t>15:03:26</t>
  </si>
  <si>
    <t>20220727 15:03:31</t>
  </si>
  <si>
    <t>15:03:31</t>
  </si>
  <si>
    <t>20220727 15:03:36</t>
  </si>
  <si>
    <t>15:03:36</t>
  </si>
  <si>
    <t>20220727 15:03:41</t>
  </si>
  <si>
    <t>15:03:41</t>
  </si>
  <si>
    <t>20220727 15:03:46</t>
  </si>
  <si>
    <t>15:03:46</t>
  </si>
  <si>
    <t>20220727 15:03:51</t>
  </si>
  <si>
    <t>15:03:51</t>
  </si>
  <si>
    <t>20220727 15:03:56</t>
  </si>
  <si>
    <t>15:03:56</t>
  </si>
  <si>
    <t>20220727 15:04:01</t>
  </si>
  <si>
    <t>15:04:01</t>
  </si>
  <si>
    <t>20220727 15:04:06</t>
  </si>
  <si>
    <t>15:04:06</t>
  </si>
  <si>
    <t>20220727 15:04:11</t>
  </si>
  <si>
    <t>15:04:11</t>
  </si>
  <si>
    <t>20220727 15:04:16</t>
  </si>
  <si>
    <t>15:04:16</t>
  </si>
  <si>
    <t>20220727 15:04:21</t>
  </si>
  <si>
    <t>15:04:21</t>
  </si>
  <si>
    <t>20220727 15:04:26</t>
  </si>
  <si>
    <t>15:04:26</t>
  </si>
  <si>
    <t>20220727 15:04:31</t>
  </si>
  <si>
    <t>15:04:31</t>
  </si>
  <si>
    <t>20220727 15:04:35</t>
  </si>
  <si>
    <t>15:04:35</t>
  </si>
  <si>
    <t>20220727 15:04:41</t>
  </si>
  <si>
    <t>15:04:41</t>
  </si>
  <si>
    <t>20220727 15:04:45</t>
  </si>
  <si>
    <t>15:04:45</t>
  </si>
  <si>
    <t>20220727 15:04:51</t>
  </si>
  <si>
    <t>15:04:51</t>
  </si>
  <si>
    <t>20220727 15:04:55</t>
  </si>
  <si>
    <t>15:04:55</t>
  </si>
  <si>
    <t>20220727 15:05:00</t>
  </si>
  <si>
    <t>15:05:00</t>
  </si>
  <si>
    <t>20220727 15:05:05</t>
  </si>
  <si>
    <t>15:05:05</t>
  </si>
  <si>
    <t>20220727 15:05:10</t>
  </si>
  <si>
    <t>15:05:10</t>
  </si>
  <si>
    <t>20220727 15:05:15</t>
  </si>
  <si>
    <t>15:05:15</t>
  </si>
  <si>
    <t>20220727 15:05:20</t>
  </si>
  <si>
    <t>15:05:20</t>
  </si>
  <si>
    <t>20220727 15:05:25</t>
  </si>
  <si>
    <t>15:05:25</t>
  </si>
  <si>
    <t>20220727 15:05:30</t>
  </si>
  <si>
    <t>15:05:30</t>
  </si>
  <si>
    <t>20220727 15:05:35</t>
  </si>
  <si>
    <t>15:05:35</t>
  </si>
  <si>
    <t>20220727 15:05:40</t>
  </si>
  <si>
    <t>15:05:40</t>
  </si>
  <si>
    <t>20220727 15:05:45</t>
  </si>
  <si>
    <t>15:05:45</t>
  </si>
  <si>
    <t>20220727 15:05:50</t>
  </si>
  <si>
    <t>15:05:50</t>
  </si>
  <si>
    <t>20220727 15:05:55</t>
  </si>
  <si>
    <t>15:05:55</t>
  </si>
  <si>
    <t>20220727 15:06:00</t>
  </si>
  <si>
    <t>15:06:00</t>
  </si>
  <si>
    <t>20220727 15:06:05</t>
  </si>
  <si>
    <t>15:06:05</t>
  </si>
  <si>
    <t>20220727 15:06:10</t>
  </si>
  <si>
    <t>15:06:10</t>
  </si>
  <si>
    <t>20220727 15:06:15</t>
  </si>
  <si>
    <t>15:06:15</t>
  </si>
  <si>
    <t>20220727 15:06:20</t>
  </si>
  <si>
    <t>15:06:20</t>
  </si>
  <si>
    <t>20220727 15:06:25</t>
  </si>
  <si>
    <t>15:06:25</t>
  </si>
  <si>
    <t>20220727 15:06:30</t>
  </si>
  <si>
    <t>15:06:30</t>
  </si>
  <si>
    <t>20220727 15:06:35</t>
  </si>
  <si>
    <t>15:06:35</t>
  </si>
  <si>
    <t>20220727 15:06:40</t>
  </si>
  <si>
    <t>15:06:40</t>
  </si>
  <si>
    <t>20220727 15:06:45</t>
  </si>
  <si>
    <t>15:06:45</t>
  </si>
  <si>
    <t>20220727 15:06:50</t>
  </si>
  <si>
    <t>15:06:50</t>
  </si>
  <si>
    <t>20220727 15:06:55</t>
  </si>
  <si>
    <t>15:06:55</t>
  </si>
  <si>
    <t>20220727 15:07:00</t>
  </si>
  <si>
    <t>15:07:00</t>
  </si>
  <si>
    <t>20220727 15:07:05</t>
  </si>
  <si>
    <t>15:07:05</t>
  </si>
  <si>
    <t>20220727 15:07:10</t>
  </si>
  <si>
    <t>15:07:10</t>
  </si>
  <si>
    <t>20220727 15:07:15</t>
  </si>
  <si>
    <t>15:07:15</t>
  </si>
  <si>
    <t>20220727 15:07:20</t>
  </si>
  <si>
    <t>15:07:20</t>
  </si>
  <si>
    <t>20220727 15:07:25</t>
  </si>
  <si>
    <t>15:07:25</t>
  </si>
  <si>
    <t>20220727 15:07:30</t>
  </si>
  <si>
    <t>15:07:30</t>
  </si>
  <si>
    <t>20220727 15:07:35</t>
  </si>
  <si>
    <t>15:07:35</t>
  </si>
  <si>
    <t>20220727 15:07:40</t>
  </si>
  <si>
    <t>15:07:40</t>
  </si>
  <si>
    <t>20220727 15:07:45</t>
  </si>
  <si>
    <t>15:07:45</t>
  </si>
  <si>
    <t>20220727 15:07:50</t>
  </si>
  <si>
    <t>15:07:50</t>
  </si>
  <si>
    <t>20220727 15:07:55</t>
  </si>
  <si>
    <t>15:07:55</t>
  </si>
  <si>
    <t>20220727 15:08:00</t>
  </si>
  <si>
    <t>15:08:00</t>
  </si>
  <si>
    <t>20220727 15:08:05</t>
  </si>
  <si>
    <t>15:08:05</t>
  </si>
  <si>
    <t>20220727 15:08:10</t>
  </si>
  <si>
    <t>15:08:10</t>
  </si>
  <si>
    <t>20220727 15:08:15</t>
  </si>
  <si>
    <t>15:08:15</t>
  </si>
  <si>
    <t>20220727 15:08:20</t>
  </si>
  <si>
    <t>15:08:20</t>
  </si>
  <si>
    <t>20220727 15:08:25</t>
  </si>
  <si>
    <t>15:08:25</t>
  </si>
  <si>
    <t>20220727 15:15:15</t>
  </si>
  <si>
    <t>15:15:15</t>
  </si>
  <si>
    <t>e_y_140_18</t>
  </si>
  <si>
    <t>20220727 15:15:20</t>
  </si>
  <si>
    <t>15:15:20</t>
  </si>
  <si>
    <t>20220727 15:15:25</t>
  </si>
  <si>
    <t>15:15:25</t>
  </si>
  <si>
    <t>20220727 15:15:30</t>
  </si>
  <si>
    <t>15:15:30</t>
  </si>
  <si>
    <t>20220727 15:15:35</t>
  </si>
  <si>
    <t>15:15:35</t>
  </si>
  <si>
    <t>20220727 15:15:40</t>
  </si>
  <si>
    <t>15:15:40</t>
  </si>
  <si>
    <t>20220727 15:15:45</t>
  </si>
  <si>
    <t>15:15:45</t>
  </si>
  <si>
    <t>20220727 15:15:50</t>
  </si>
  <si>
    <t>15:15:50</t>
  </si>
  <si>
    <t>20220727 15:15:55</t>
  </si>
  <si>
    <t>15:15:55</t>
  </si>
  <si>
    <t>20220727 15:16:00</t>
  </si>
  <si>
    <t>15:16:00</t>
  </si>
  <si>
    <t>20220727 15:16:05</t>
  </si>
  <si>
    <t>15:16:05</t>
  </si>
  <si>
    <t>20220727 15:16:10</t>
  </si>
  <si>
    <t>15:16:10</t>
  </si>
  <si>
    <t>20220727 15:16:15</t>
  </si>
  <si>
    <t>15:16:15</t>
  </si>
  <si>
    <t>20220727 15:16:20</t>
  </si>
  <si>
    <t>15:16:20</t>
  </si>
  <si>
    <t>20220727 15:16:25</t>
  </si>
  <si>
    <t>15:16:25</t>
  </si>
  <si>
    <t>20220727 15:16:30</t>
  </si>
  <si>
    <t>15:16:30</t>
  </si>
  <si>
    <t>20220727 15:16:35</t>
  </si>
  <si>
    <t>15:16:35</t>
  </si>
  <si>
    <t>20220727 15:16:40</t>
  </si>
  <si>
    <t>15:16:40</t>
  </si>
  <si>
    <t>20220727 15:16:45</t>
  </si>
  <si>
    <t>15:16:45</t>
  </si>
  <si>
    <t>20220727 15:16:50</t>
  </si>
  <si>
    <t>15:16:50</t>
  </si>
  <si>
    <t>20220727 15:16:55</t>
  </si>
  <si>
    <t>15:16:55</t>
  </si>
  <si>
    <t>20220727 15:17:00</t>
  </si>
  <si>
    <t>15:17:00</t>
  </si>
  <si>
    <t>20220727 15:17:05</t>
  </si>
  <si>
    <t>15:17:05</t>
  </si>
  <si>
    <t>20220727 15:17:10</t>
  </si>
  <si>
    <t>15:17:10</t>
  </si>
  <si>
    <t>20220727 15:18:47</t>
  </si>
  <si>
    <t>15:18:47</t>
  </si>
  <si>
    <t>20220727 15:18:52</t>
  </si>
  <si>
    <t>15:18:52</t>
  </si>
  <si>
    <t>20220727 15:18:57</t>
  </si>
  <si>
    <t>15:18:57</t>
  </si>
  <si>
    <t>20220727 15:19:02</t>
  </si>
  <si>
    <t>15:19:02</t>
  </si>
  <si>
    <t>20220727 15:19:07</t>
  </si>
  <si>
    <t>15:19:07</t>
  </si>
  <si>
    <t>20220727 15:19:12</t>
  </si>
  <si>
    <t>15:19:12</t>
  </si>
  <si>
    <t>20220727 15:19:17</t>
  </si>
  <si>
    <t>15:19:17</t>
  </si>
  <si>
    <t>20220727 15:19:22</t>
  </si>
  <si>
    <t>15:19:22</t>
  </si>
  <si>
    <t>20220727 15:19:27</t>
  </si>
  <si>
    <t>15:19:27</t>
  </si>
  <si>
    <t>20220727 15:19:32</t>
  </si>
  <si>
    <t>15:19:32</t>
  </si>
  <si>
    <t>20220727 15:19:37</t>
  </si>
  <si>
    <t>15:19:37</t>
  </si>
  <si>
    <t>20220727 15:19:42</t>
  </si>
  <si>
    <t>15:19:42</t>
  </si>
  <si>
    <t>20220727 15:19:47</t>
  </si>
  <si>
    <t>15:19:47</t>
  </si>
  <si>
    <t>20220727 15:19:52</t>
  </si>
  <si>
    <t>15:19:52</t>
  </si>
  <si>
    <t>20220727 15:19:57</t>
  </si>
  <si>
    <t>15:19:57</t>
  </si>
  <si>
    <t>20220727 15:20:02</t>
  </si>
  <si>
    <t>15:20:02</t>
  </si>
  <si>
    <t>20220727 15:20:07</t>
  </si>
  <si>
    <t>15:20:07</t>
  </si>
  <si>
    <t>20220727 15:20:12</t>
  </si>
  <si>
    <t>15:20:12</t>
  </si>
  <si>
    <t>20220727 15:20:17</t>
  </si>
  <si>
    <t>15:20:17</t>
  </si>
  <si>
    <t>20220727 15:20:22</t>
  </si>
  <si>
    <t>15:20:22</t>
  </si>
  <si>
    <t>20220727 15:20:27</t>
  </si>
  <si>
    <t>15:20:27</t>
  </si>
  <si>
    <t>20220727 15:20:32</t>
  </si>
  <si>
    <t>15:20:32</t>
  </si>
  <si>
    <t>20220727 15:20:37</t>
  </si>
  <si>
    <t>15:20:37</t>
  </si>
  <si>
    <t>20220727 15:20:42</t>
  </si>
  <si>
    <t>15:20:42</t>
  </si>
  <si>
    <t>20220727 15:20:47</t>
  </si>
  <si>
    <t>15:20:47</t>
  </si>
  <si>
    <t>20220727 15:20:52</t>
  </si>
  <si>
    <t>15:20:52</t>
  </si>
  <si>
    <t>20220727 15:20:57</t>
  </si>
  <si>
    <t>15:20:57</t>
  </si>
  <si>
    <t>20220727 15:21:02</t>
  </si>
  <si>
    <t>15:21:02</t>
  </si>
  <si>
    <t>20220727 15:21:07</t>
  </si>
  <si>
    <t>15:21:07</t>
  </si>
  <si>
    <t>20220727 15:21:12</t>
  </si>
  <si>
    <t>15:21:12</t>
  </si>
  <si>
    <t>20220727 15:21:17</t>
  </si>
  <si>
    <t>15:21:17</t>
  </si>
  <si>
    <t>20220727 15:21:22</t>
  </si>
  <si>
    <t>15:21:22</t>
  </si>
  <si>
    <t>20220727 15:21:27</t>
  </si>
  <si>
    <t>15:21:27</t>
  </si>
  <si>
    <t>20220727 15:21:32</t>
  </si>
  <si>
    <t>15:21:32</t>
  </si>
  <si>
    <t>20220727 15:21:37</t>
  </si>
  <si>
    <t>15:21:37</t>
  </si>
  <si>
    <t>20220727 15:21:42</t>
  </si>
  <si>
    <t>15:21:42</t>
  </si>
  <si>
    <t>20220727 15:21:47</t>
  </si>
  <si>
    <t>15:21:47</t>
  </si>
  <si>
    <t>20220727 15:21:52</t>
  </si>
  <si>
    <t>15:21:52</t>
  </si>
  <si>
    <t>20220727 15:21:57</t>
  </si>
  <si>
    <t>15:21:57</t>
  </si>
  <si>
    <t>20220727 15:22:02</t>
  </si>
  <si>
    <t>15:22:02</t>
  </si>
  <si>
    <t>20220727 15:22:07</t>
  </si>
  <si>
    <t>15:22:07</t>
  </si>
  <si>
    <t>20220727 15:22:12</t>
  </si>
  <si>
    <t>15:22:12</t>
  </si>
  <si>
    <t>20220727 15:22:17</t>
  </si>
  <si>
    <t>15:22:17</t>
  </si>
  <si>
    <t>20220727 15:22:22</t>
  </si>
  <si>
    <t>15:22:22</t>
  </si>
  <si>
    <t>20220727 15:22:27</t>
  </si>
  <si>
    <t>15:22:27</t>
  </si>
  <si>
    <t>20220727 15:22:32</t>
  </si>
  <si>
    <t>15:22:32</t>
  </si>
  <si>
    <t>20220727 15:22:37</t>
  </si>
  <si>
    <t>15:22:37</t>
  </si>
  <si>
    <t>20220727 15:22:42</t>
  </si>
  <si>
    <t>15:22:42</t>
  </si>
  <si>
    <t>20220727 15:22:47</t>
  </si>
  <si>
    <t>15:22:47</t>
  </si>
  <si>
    <t>20220727 15:22:52</t>
  </si>
  <si>
    <t>15:22:52</t>
  </si>
  <si>
    <t>20220727 15:22:57</t>
  </si>
  <si>
    <t>15:22:57</t>
  </si>
  <si>
    <t>20220727 15:23:02</t>
  </si>
  <si>
    <t>15:23:02</t>
  </si>
  <si>
    <t>20220727 15:23:07</t>
  </si>
  <si>
    <t>15:23:07</t>
  </si>
  <si>
    <t>20220727 15:23:12</t>
  </si>
  <si>
    <t>15:23:12</t>
  </si>
  <si>
    <t>20220727 15:23:17</t>
  </si>
  <si>
    <t>15:23:17</t>
  </si>
  <si>
    <t>20220727 15:23:22</t>
  </si>
  <si>
    <t>15:23:22</t>
  </si>
  <si>
    <t>20220727 15:23:26</t>
  </si>
  <si>
    <t>15:23:26</t>
  </si>
  <si>
    <t>20220727 15:23:32</t>
  </si>
  <si>
    <t>15:23:32</t>
  </si>
  <si>
    <t>20220727 15:23:37</t>
  </si>
  <si>
    <t>15:23:37</t>
  </si>
  <si>
    <t>20220727 15:23:42</t>
  </si>
  <si>
    <t>15:23:42</t>
  </si>
  <si>
    <t>20220727 15:23:46</t>
  </si>
  <si>
    <t>15:23:46</t>
  </si>
  <si>
    <t>20220727 15:23:51</t>
  </si>
  <si>
    <t>15:23:51</t>
  </si>
  <si>
    <t>20220727 15:23:56</t>
  </si>
  <si>
    <t>15:23:56</t>
  </si>
  <si>
    <t>20220727 15:24:01</t>
  </si>
  <si>
    <t>15:24:01</t>
  </si>
  <si>
    <t>20220727 15:24:06</t>
  </si>
  <si>
    <t>15:24:06</t>
  </si>
  <si>
    <t>20220727 15:24:11</t>
  </si>
  <si>
    <t>15:24:11</t>
  </si>
  <si>
    <t>20220727 15:24:16</t>
  </si>
  <si>
    <t>15:24:16</t>
  </si>
  <si>
    <t>20220727 15:24:21</t>
  </si>
  <si>
    <t>15:24:21</t>
  </si>
  <si>
    <t>20220727 15:24:26</t>
  </si>
  <si>
    <t>15:24:26</t>
  </si>
  <si>
    <t>20220727 15:24:31</t>
  </si>
  <si>
    <t>15:24:31</t>
  </si>
  <si>
    <t>20220727 15:24:36</t>
  </si>
  <si>
    <t>15:24:36</t>
  </si>
  <si>
    <t>20220727 15:24:41</t>
  </si>
  <si>
    <t>15:24:41</t>
  </si>
  <si>
    <t>20220727 15:36:24</t>
  </si>
  <si>
    <t>15:36:24</t>
  </si>
  <si>
    <t>e_n_140_55</t>
  </si>
  <si>
    <t>20220727 15:36:29</t>
  </si>
  <si>
    <t>15:36:29</t>
  </si>
  <si>
    <t>20220727 15:36:34</t>
  </si>
  <si>
    <t>15:36:34</t>
  </si>
  <si>
    <t>20220727 15:36:39</t>
  </si>
  <si>
    <t>15:36:39</t>
  </si>
  <si>
    <t>20220727 15:36:44</t>
  </si>
  <si>
    <t>15:36:44</t>
  </si>
  <si>
    <t>20220727 15:36:49</t>
  </si>
  <si>
    <t>15:36:49</t>
  </si>
  <si>
    <t>20220727 15:36:54</t>
  </si>
  <si>
    <t>15:36:54</t>
  </si>
  <si>
    <t>20220727 15:36:59</t>
  </si>
  <si>
    <t>15:36:59</t>
  </si>
  <si>
    <t>20220727 15:37:04</t>
  </si>
  <si>
    <t>15:37:04</t>
  </si>
  <si>
    <t>20220727 15:37:09</t>
  </si>
  <si>
    <t>15:37:09</t>
  </si>
  <si>
    <t>20220727 15:37:14</t>
  </si>
  <si>
    <t>15:37:14</t>
  </si>
  <si>
    <t>20220727 15:37:19</t>
  </si>
  <si>
    <t>15:37:19</t>
  </si>
  <si>
    <t>20220727 15:37:24</t>
  </si>
  <si>
    <t>15:37:24</t>
  </si>
  <si>
    <t>20220727 15:37:29</t>
  </si>
  <si>
    <t>15:37:29</t>
  </si>
  <si>
    <t>20220727 15:37:34</t>
  </si>
  <si>
    <t>15:37:34</t>
  </si>
  <si>
    <t>20220727 15:37:39</t>
  </si>
  <si>
    <t>15:37:39</t>
  </si>
  <si>
    <t>20220727 15:37:44</t>
  </si>
  <si>
    <t>15:37:44</t>
  </si>
  <si>
    <t>20220727 15:37:49</t>
  </si>
  <si>
    <t>15:37:49</t>
  </si>
  <si>
    <t>20220727 15:37:54</t>
  </si>
  <si>
    <t>15:37:54</t>
  </si>
  <si>
    <t>20220727 15:37:59</t>
  </si>
  <si>
    <t>15:37:59</t>
  </si>
  <si>
    <t>20220727 15:38:04</t>
  </si>
  <si>
    <t>15:38:04</t>
  </si>
  <si>
    <t>20220727 15:38:09</t>
  </si>
  <si>
    <t>15:38:09</t>
  </si>
  <si>
    <t>20220727 15:38:14</t>
  </si>
  <si>
    <t>15:38:14</t>
  </si>
  <si>
    <t>20220727 15:38:19</t>
  </si>
  <si>
    <t>15:38:19</t>
  </si>
  <si>
    <t>20220727 15:39:56</t>
  </si>
  <si>
    <t>15:39:56</t>
  </si>
  <si>
    <t>20220727 15:40:01</t>
  </si>
  <si>
    <t>15:40:01</t>
  </si>
  <si>
    <t>20220727 15:40:06</t>
  </si>
  <si>
    <t>15:40:06</t>
  </si>
  <si>
    <t>20220727 15:40:11</t>
  </si>
  <si>
    <t>15:40:11</t>
  </si>
  <si>
    <t>20220727 15:40:16</t>
  </si>
  <si>
    <t>15:40:16</t>
  </si>
  <si>
    <t>20220727 15:40:21</t>
  </si>
  <si>
    <t>15:40:21</t>
  </si>
  <si>
    <t>20220727 15:40:26</t>
  </si>
  <si>
    <t>15:40:26</t>
  </si>
  <si>
    <t>20220727 15:40:31</t>
  </si>
  <si>
    <t>15:40:31</t>
  </si>
  <si>
    <t>20220727 15:40:36</t>
  </si>
  <si>
    <t>15:40:36</t>
  </si>
  <si>
    <t>20220727 15:40:41</t>
  </si>
  <si>
    <t>15:40:41</t>
  </si>
  <si>
    <t>20220727 15:40:46</t>
  </si>
  <si>
    <t>15:40:46</t>
  </si>
  <si>
    <t>20220727 15:40:51</t>
  </si>
  <si>
    <t>15:40:51</t>
  </si>
  <si>
    <t>20220727 15:40:56</t>
  </si>
  <si>
    <t>15:40:56</t>
  </si>
  <si>
    <t>20220727 15:41:01</t>
  </si>
  <si>
    <t>15:41:01</t>
  </si>
  <si>
    <t>20220727 15:41:06</t>
  </si>
  <si>
    <t>15:41:06</t>
  </si>
  <si>
    <t>20220727 15:41:11</t>
  </si>
  <si>
    <t>15:41:11</t>
  </si>
  <si>
    <t>20220727 15:41:16</t>
  </si>
  <si>
    <t>15:41:16</t>
  </si>
  <si>
    <t>20220727 15:41:21</t>
  </si>
  <si>
    <t>15:41:21</t>
  </si>
  <si>
    <t>20220727 15:41:26</t>
  </si>
  <si>
    <t>15:41:26</t>
  </si>
  <si>
    <t>20220727 15:41:31</t>
  </si>
  <si>
    <t>15:41:31</t>
  </si>
  <si>
    <t>20220727 15:41:36</t>
  </si>
  <si>
    <t>15:41:36</t>
  </si>
  <si>
    <t>20220727 15:41:41</t>
  </si>
  <si>
    <t>15:41:41</t>
  </si>
  <si>
    <t>20220727 15:41:46</t>
  </si>
  <si>
    <t>15:41:46</t>
  </si>
  <si>
    <t>20220727 15:41:51</t>
  </si>
  <si>
    <t>15:41:51</t>
  </si>
  <si>
    <t>20220727 15:41:56</t>
  </si>
  <si>
    <t>15:41:56</t>
  </si>
  <si>
    <t>20220727 15:42:01</t>
  </si>
  <si>
    <t>15:42:01</t>
  </si>
  <si>
    <t>20220727 15:42:06</t>
  </si>
  <si>
    <t>15:42:06</t>
  </si>
  <si>
    <t>20220727 15:42:11</t>
  </si>
  <si>
    <t>15:42:11</t>
  </si>
  <si>
    <t>20220727 15:42:16</t>
  </si>
  <si>
    <t>15:42:16</t>
  </si>
  <si>
    <t>20220727 15:42:21</t>
  </si>
  <si>
    <t>15:42:21</t>
  </si>
  <si>
    <t>20220727 15:42:26</t>
  </si>
  <si>
    <t>15:42:26</t>
  </si>
  <si>
    <t>20220727 15:42:31</t>
  </si>
  <si>
    <t>15:42:31</t>
  </si>
  <si>
    <t>20220727 15:42:36</t>
  </si>
  <si>
    <t>15:42:36</t>
  </si>
  <si>
    <t>20220727 15:42:41</t>
  </si>
  <si>
    <t>15:42:41</t>
  </si>
  <si>
    <t>20220727 15:42:46</t>
  </si>
  <si>
    <t>15:42:46</t>
  </si>
  <si>
    <t>20220727 15:42:51</t>
  </si>
  <si>
    <t>15:42:51</t>
  </si>
  <si>
    <t>20220727 15:42:56</t>
  </si>
  <si>
    <t>15:42:56</t>
  </si>
  <si>
    <t>20220727 15:43:01</t>
  </si>
  <si>
    <t>15:43:01</t>
  </si>
  <si>
    <t>20220727 15:43:06</t>
  </si>
  <si>
    <t>15:43:06</t>
  </si>
  <si>
    <t>20220727 15:43:11</t>
  </si>
  <si>
    <t>15:43:11</t>
  </si>
  <si>
    <t>20220727 15:43:16</t>
  </si>
  <si>
    <t>15:43:16</t>
  </si>
  <si>
    <t>20220727 15:43:21</t>
  </si>
  <si>
    <t>15:43:21</t>
  </si>
  <si>
    <t>20220727 15:43:26</t>
  </si>
  <si>
    <t>15:43:26</t>
  </si>
  <si>
    <t>20220727 15:43:31</t>
  </si>
  <si>
    <t>15:43:31</t>
  </si>
  <si>
    <t>20220727 15:43:36</t>
  </si>
  <si>
    <t>15:43:36</t>
  </si>
  <si>
    <t>20220727 15:43:41</t>
  </si>
  <si>
    <t>15:43:41</t>
  </si>
  <si>
    <t>20220727 15:43:46</t>
  </si>
  <si>
    <t>15:43:46</t>
  </si>
  <si>
    <t>20220727 15:43:51</t>
  </si>
  <si>
    <t>15:43:51</t>
  </si>
  <si>
    <t>20220727 15:43:56</t>
  </si>
  <si>
    <t>15:43:56</t>
  </si>
  <si>
    <t>20220727 15:44:01</t>
  </si>
  <si>
    <t>15:44:01</t>
  </si>
  <si>
    <t>20220727 15:44:06</t>
  </si>
  <si>
    <t>15:44:06</t>
  </si>
  <si>
    <t>20220727 15:44:11</t>
  </si>
  <si>
    <t>15:44:11</t>
  </si>
  <si>
    <t>20220727 15:44:16</t>
  </si>
  <si>
    <t>15:44:16</t>
  </si>
  <si>
    <t>20220727 15:44:21</t>
  </si>
  <si>
    <t>15:44:21</t>
  </si>
  <si>
    <t>20220727 15:44:26</t>
  </si>
  <si>
    <t>15:44:26</t>
  </si>
  <si>
    <t>20220727 15:44:31</t>
  </si>
  <si>
    <t>15:44:31</t>
  </si>
  <si>
    <t>20220727 15:44:36</t>
  </si>
  <si>
    <t>15:44:36</t>
  </si>
  <si>
    <t>20220727 15:44:41</t>
  </si>
  <si>
    <t>15:44:41</t>
  </si>
  <si>
    <t>20220727 15:44:46</t>
  </si>
  <si>
    <t>15:44:46</t>
  </si>
  <si>
    <t>20220727 15:44:51</t>
  </si>
  <si>
    <t>15:44:51</t>
  </si>
  <si>
    <t>20220727 15:44:56</t>
  </si>
  <si>
    <t>15:44:56</t>
  </si>
  <si>
    <t>20220727 15:45:01</t>
  </si>
  <si>
    <t>15:45:01</t>
  </si>
  <si>
    <t>20220727 15:45:06</t>
  </si>
  <si>
    <t>15:45:06</t>
  </si>
  <si>
    <t>20220727 15:45:11</t>
  </si>
  <si>
    <t>15:45:11</t>
  </si>
  <si>
    <t>20220727 15:45:15</t>
  </si>
  <si>
    <t>15:45:15</t>
  </si>
  <si>
    <t>20220727 15:45:20</t>
  </si>
  <si>
    <t>15:45:20</t>
  </si>
  <si>
    <t>20220727 15:45:25</t>
  </si>
  <si>
    <t>15:45:25</t>
  </si>
  <si>
    <t>20220727 15:45:30</t>
  </si>
  <si>
    <t>15:45:30</t>
  </si>
  <si>
    <t>20220727 15:45:35</t>
  </si>
  <si>
    <t>15:45:35</t>
  </si>
  <si>
    <t>20220727 15:45:40</t>
  </si>
  <si>
    <t>15:45:40</t>
  </si>
  <si>
    <t>20220727 15:45:45</t>
  </si>
  <si>
    <t>15:45:45</t>
  </si>
  <si>
    <t>20220727 15:45:50</t>
  </si>
  <si>
    <t>15:45:50</t>
  </si>
  <si>
    <t>20220727 15:56:59</t>
  </si>
  <si>
    <t>15:56:59</t>
  </si>
  <si>
    <t>e_n_0_39</t>
  </si>
  <si>
    <t>20220727 15:57:04</t>
  </si>
  <si>
    <t>15:57:04</t>
  </si>
  <si>
    <t>20220727 15:57:09</t>
  </si>
  <si>
    <t>15:57:09</t>
  </si>
  <si>
    <t>20220727 15:57:14</t>
  </si>
  <si>
    <t>15:57:14</t>
  </si>
  <si>
    <t>20220727 15:57:19</t>
  </si>
  <si>
    <t>15:57:19</t>
  </si>
  <si>
    <t>20220727 15:57:24</t>
  </si>
  <si>
    <t>15:57:24</t>
  </si>
  <si>
    <t>20220727 15:57:29</t>
  </si>
  <si>
    <t>15:57:29</t>
  </si>
  <si>
    <t>20220727 15:57:34</t>
  </si>
  <si>
    <t>15:57:34</t>
  </si>
  <si>
    <t>20220727 15:57:39</t>
  </si>
  <si>
    <t>15:57:39</t>
  </si>
  <si>
    <t>20220727 15:57:44</t>
  </si>
  <si>
    <t>15:57:44</t>
  </si>
  <si>
    <t>20220727 15:57:49</t>
  </si>
  <si>
    <t>15:57:49</t>
  </si>
  <si>
    <t>20220727 15:57:54</t>
  </si>
  <si>
    <t>15:57:54</t>
  </si>
  <si>
    <t>20220727 15:57:59</t>
  </si>
  <si>
    <t>15:57:59</t>
  </si>
  <si>
    <t>20220727 15:58:04</t>
  </si>
  <si>
    <t>15:58:04</t>
  </si>
  <si>
    <t>20220727 15:58:09</t>
  </si>
  <si>
    <t>15:58:09</t>
  </si>
  <si>
    <t>20220727 15:58:14</t>
  </si>
  <si>
    <t>15:58:14</t>
  </si>
  <si>
    <t>20220727 15:58:19</t>
  </si>
  <si>
    <t>15:58:19</t>
  </si>
  <si>
    <t>20220727 15:58:24</t>
  </si>
  <si>
    <t>15:58:24</t>
  </si>
  <si>
    <t>20220727 15:58:29</t>
  </si>
  <si>
    <t>15:58:29</t>
  </si>
  <si>
    <t>20220727 15:58:34</t>
  </si>
  <si>
    <t>15:58:34</t>
  </si>
  <si>
    <t>20220727 15:58:39</t>
  </si>
  <si>
    <t>15:58:39</t>
  </si>
  <si>
    <t>20220727 15:58:44</t>
  </si>
  <si>
    <t>15:58:44</t>
  </si>
  <si>
    <t>20220727 15:58:49</t>
  </si>
  <si>
    <t>15:58:49</t>
  </si>
  <si>
    <t>20220727 15:58:54</t>
  </si>
  <si>
    <t>15:58:54</t>
  </si>
  <si>
    <t>20220727 16:00:31</t>
  </si>
  <si>
    <t>16:00:31</t>
  </si>
  <si>
    <t>20220727 16:00:36</t>
  </si>
  <si>
    <t>16:00:36</t>
  </si>
  <si>
    <t>20220727 16:00:41</t>
  </si>
  <si>
    <t>16:00:41</t>
  </si>
  <si>
    <t>20220727 16:00:46</t>
  </si>
  <si>
    <t>16:00:46</t>
  </si>
  <si>
    <t>20220727 16:00:51</t>
  </si>
  <si>
    <t>16:00:51</t>
  </si>
  <si>
    <t>20220727 16:00:56</t>
  </si>
  <si>
    <t>16:00:56</t>
  </si>
  <si>
    <t>20220727 16:01:01</t>
  </si>
  <si>
    <t>16:01:01</t>
  </si>
  <si>
    <t>20220727 16:01:06</t>
  </si>
  <si>
    <t>16:01:06</t>
  </si>
  <si>
    <t>20220727 16:01:11</t>
  </si>
  <si>
    <t>16:01:11</t>
  </si>
  <si>
    <t>20220727 16:01:16</t>
  </si>
  <si>
    <t>16:01:16</t>
  </si>
  <si>
    <t>20220727 16:01:21</t>
  </si>
  <si>
    <t>16:01:21</t>
  </si>
  <si>
    <t>20220727 16:01:26</t>
  </si>
  <si>
    <t>16:01:26</t>
  </si>
  <si>
    <t>20220727 16:01:31</t>
  </si>
  <si>
    <t>16:01:31</t>
  </si>
  <si>
    <t>20220727 16:01:36</t>
  </si>
  <si>
    <t>16:01:36</t>
  </si>
  <si>
    <t>20220727 16:01:41</t>
  </si>
  <si>
    <t>16:01:41</t>
  </si>
  <si>
    <t>20220727 16:01:46</t>
  </si>
  <si>
    <t>16:01:46</t>
  </si>
  <si>
    <t>20220727 16:01:51</t>
  </si>
  <si>
    <t>16:01:51</t>
  </si>
  <si>
    <t>20220727 16:01:56</t>
  </si>
  <si>
    <t>16:01:56</t>
  </si>
  <si>
    <t>20220727 16:02:01</t>
  </si>
  <si>
    <t>16:02:01</t>
  </si>
  <si>
    <t>20220727 16:02:06</t>
  </si>
  <si>
    <t>16:02:06</t>
  </si>
  <si>
    <t>20220727 16:02:11</t>
  </si>
  <si>
    <t>16:02:11</t>
  </si>
  <si>
    <t>20220727 16:02:16</t>
  </si>
  <si>
    <t>16:02:16</t>
  </si>
  <si>
    <t>20220727 16:02:21</t>
  </si>
  <si>
    <t>16:02:21</t>
  </si>
  <si>
    <t>20220727 16:02:26</t>
  </si>
  <si>
    <t>16:02:26</t>
  </si>
  <si>
    <t>20220727 16:02:31</t>
  </si>
  <si>
    <t>16:02:31</t>
  </si>
  <si>
    <t>20220727 16:02:36</t>
  </si>
  <si>
    <t>16:02:36</t>
  </si>
  <si>
    <t>20220727 16:02:41</t>
  </si>
  <si>
    <t>16:02:41</t>
  </si>
  <si>
    <t>20220727 16:02:46</t>
  </si>
  <si>
    <t>16:02:46</t>
  </si>
  <si>
    <t>20220727 16:02:51</t>
  </si>
  <si>
    <t>16:02:51</t>
  </si>
  <si>
    <t>20220727 16:02:55</t>
  </si>
  <si>
    <t>16:02:55</t>
  </si>
  <si>
    <t>20220727 16:03:01</t>
  </si>
  <si>
    <t>16:03:01</t>
  </si>
  <si>
    <t>20220727 16:03:05</t>
  </si>
  <si>
    <t>16:03:05</t>
  </si>
  <si>
    <t>20220727 16:03:11</t>
  </si>
  <si>
    <t>16:03:11</t>
  </si>
  <si>
    <t>20220727 16:03:15</t>
  </si>
  <si>
    <t>16:03:15</t>
  </si>
  <si>
    <t>20220727 16:03:21</t>
  </si>
  <si>
    <t>16:03:21</t>
  </si>
  <si>
    <t>20220727 16:03:25</t>
  </si>
  <si>
    <t>16:03:25</t>
  </si>
  <si>
    <t>20220727 16:03:31</t>
  </si>
  <si>
    <t>16:03:31</t>
  </si>
  <si>
    <t>20220727 16:03:35</t>
  </si>
  <si>
    <t>16:03:35</t>
  </si>
  <si>
    <t>20220727 16:03:41</t>
  </si>
  <si>
    <t>16:03:41</t>
  </si>
  <si>
    <t>20220727 16:03:46</t>
  </si>
  <si>
    <t>16:03:46</t>
  </si>
  <si>
    <t>20220727 16:03:51</t>
  </si>
  <si>
    <t>16:03:51</t>
  </si>
  <si>
    <t>20220727 16:03:56</t>
  </si>
  <si>
    <t>16:03:56</t>
  </si>
  <si>
    <t>20220727 16:04:01</t>
  </si>
  <si>
    <t>16:04:01</t>
  </si>
  <si>
    <t>20220727 16:04:06</t>
  </si>
  <si>
    <t>16:04:06</t>
  </si>
  <si>
    <t>20220727 16:04:11</t>
  </si>
  <si>
    <t>16:04:11</t>
  </si>
  <si>
    <t>20220727 16:04:16</t>
  </si>
  <si>
    <t>16:04:16</t>
  </si>
  <si>
    <t>20220727 16:04:21</t>
  </si>
  <si>
    <t>16:04:21</t>
  </si>
  <si>
    <t>20220727 16:04:26</t>
  </si>
  <si>
    <t>16:04:26</t>
  </si>
  <si>
    <t>20220727 16:04:31</t>
  </si>
  <si>
    <t>16:04:31</t>
  </si>
  <si>
    <t>20220727 16:04:35</t>
  </si>
  <si>
    <t>16:04:35</t>
  </si>
  <si>
    <t>20220727 16:04:40</t>
  </si>
  <si>
    <t>16:04:40</t>
  </si>
  <si>
    <t>20220727 16:04:45</t>
  </si>
  <si>
    <t>16:04:45</t>
  </si>
  <si>
    <t>20220727 16:04:50</t>
  </si>
  <si>
    <t>16:04:50</t>
  </si>
  <si>
    <t>20220727 16:04:55</t>
  </si>
  <si>
    <t>16:04:55</t>
  </si>
  <si>
    <t>20220727 16:05:00</t>
  </si>
  <si>
    <t>16:05:00</t>
  </si>
  <si>
    <t>20220727 16:05:05</t>
  </si>
  <si>
    <t>16:05:05</t>
  </si>
  <si>
    <t>20220727 16:05:10</t>
  </si>
  <si>
    <t>16:05:10</t>
  </si>
  <si>
    <t>20220727 16:05:15</t>
  </si>
  <si>
    <t>16:05:15</t>
  </si>
  <si>
    <t>20220727 16:05:20</t>
  </si>
  <si>
    <t>16:05:20</t>
  </si>
  <si>
    <t>20220727 16:05:25</t>
  </si>
  <si>
    <t>16:05:25</t>
  </si>
  <si>
    <t>20220727 16:05:30</t>
  </si>
  <si>
    <t>16:05:30</t>
  </si>
  <si>
    <t>20220727 16:05:35</t>
  </si>
  <si>
    <t>16:05:35</t>
  </si>
  <si>
    <t>20220727 16:05:40</t>
  </si>
  <si>
    <t>16:05:40</t>
  </si>
  <si>
    <t>20220727 16:05:45</t>
  </si>
  <si>
    <t>16:05:45</t>
  </si>
  <si>
    <t>20220727 16:05:50</t>
  </si>
  <si>
    <t>16:05:50</t>
  </si>
  <si>
    <t>20220727 16:05:55</t>
  </si>
  <si>
    <t>16:05:55</t>
  </si>
  <si>
    <t>20220727 16:06:00</t>
  </si>
  <si>
    <t>16:06:00</t>
  </si>
  <si>
    <t>20220727 16:06:05</t>
  </si>
  <si>
    <t>16:06:05</t>
  </si>
  <si>
    <t>20220727 16:06:10</t>
  </si>
  <si>
    <t>16:06:10</t>
  </si>
  <si>
    <t>20220727 16:06:15</t>
  </si>
  <si>
    <t>16:06:15</t>
  </si>
  <si>
    <t>20220727 16:06:20</t>
  </si>
  <si>
    <t>16:06:20</t>
  </si>
  <si>
    <t>20220727 16:06:25</t>
  </si>
  <si>
    <t>16:06:25</t>
  </si>
  <si>
    <t>20220727 16:18:14</t>
  </si>
  <si>
    <t>16:18:14</t>
  </si>
  <si>
    <t>e_y_35_5</t>
  </si>
  <si>
    <t>20220727 16:18:19</t>
  </si>
  <si>
    <t>16:18:19</t>
  </si>
  <si>
    <t>20220727 16:18:24</t>
  </si>
  <si>
    <t>16:18:24</t>
  </si>
  <si>
    <t>20220727 16:18:29</t>
  </si>
  <si>
    <t>16:18:29</t>
  </si>
  <si>
    <t>20220727 16:18:34</t>
  </si>
  <si>
    <t>16:18:34</t>
  </si>
  <si>
    <t>20220727 16:18:39</t>
  </si>
  <si>
    <t>16:18:39</t>
  </si>
  <si>
    <t>20220727 16:18:44</t>
  </si>
  <si>
    <t>16:18:44</t>
  </si>
  <si>
    <t>20220727 16:18:49</t>
  </si>
  <si>
    <t>16:18:49</t>
  </si>
  <si>
    <t>20220727 16:18:54</t>
  </si>
  <si>
    <t>16:18:54</t>
  </si>
  <si>
    <t>20220727 16:18:59</t>
  </si>
  <si>
    <t>16:18:59</t>
  </si>
  <si>
    <t>20220727 16:19:04</t>
  </si>
  <si>
    <t>16:19:04</t>
  </si>
  <si>
    <t>20220727 16:19:09</t>
  </si>
  <si>
    <t>16:19:09</t>
  </si>
  <si>
    <t>20220727 16:19:14</t>
  </si>
  <si>
    <t>16:19:14</t>
  </si>
  <si>
    <t>20220727 16:19:19</t>
  </si>
  <si>
    <t>16:19:19</t>
  </si>
  <si>
    <t>20220727 16:19:24</t>
  </si>
  <si>
    <t>16:19:24</t>
  </si>
  <si>
    <t>20220727 16:19:29</t>
  </si>
  <si>
    <t>16:19:29</t>
  </si>
  <si>
    <t>20220727 16:19:34</t>
  </si>
  <si>
    <t>16:19:34</t>
  </si>
  <si>
    <t>20220727 16:19:39</t>
  </si>
  <si>
    <t>16:19:39</t>
  </si>
  <si>
    <t>20220727 16:19:44</t>
  </si>
  <si>
    <t>16:19:44</t>
  </si>
  <si>
    <t>20220727 16:19:49</t>
  </si>
  <si>
    <t>16:19:49</t>
  </si>
  <si>
    <t>20220727 16:19:54</t>
  </si>
  <si>
    <t>16:19:54</t>
  </si>
  <si>
    <t>20220727 16:19:59</t>
  </si>
  <si>
    <t>16:19:59</t>
  </si>
  <si>
    <t>20220727 16:20:04</t>
  </si>
  <si>
    <t>16:20:04</t>
  </si>
  <si>
    <t>20220727 16:20:09</t>
  </si>
  <si>
    <t>16:20:09</t>
  </si>
  <si>
    <t>20220727 16:21:46</t>
  </si>
  <si>
    <t>16:21:46</t>
  </si>
  <si>
    <t>20220727 16:21:51</t>
  </si>
  <si>
    <t>16:21:51</t>
  </si>
  <si>
    <t>20220727 16:21:56</t>
  </si>
  <si>
    <t>16:21:56</t>
  </si>
  <si>
    <t>20220727 16:22:01</t>
  </si>
  <si>
    <t>16:22:01</t>
  </si>
  <si>
    <t>20220727 16:22:06</t>
  </si>
  <si>
    <t>16:22:06</t>
  </si>
  <si>
    <t>20220727 16:22:11</t>
  </si>
  <si>
    <t>16:22:11</t>
  </si>
  <si>
    <t>20220727 16:22:16</t>
  </si>
  <si>
    <t>16:22:16</t>
  </si>
  <si>
    <t>20220727 16:22:21</t>
  </si>
  <si>
    <t>16:22:21</t>
  </si>
  <si>
    <t>20220727 16:22:26</t>
  </si>
  <si>
    <t>16:22:26</t>
  </si>
  <si>
    <t>20220727 16:22:31</t>
  </si>
  <si>
    <t>16:22:31</t>
  </si>
  <si>
    <t>20220727 16:22:36</t>
  </si>
  <si>
    <t>16:22:36</t>
  </si>
  <si>
    <t>20220727 16:22:41</t>
  </si>
  <si>
    <t>16:22:41</t>
  </si>
  <si>
    <t>20220727 16:22:46</t>
  </si>
  <si>
    <t>16:22:46</t>
  </si>
  <si>
    <t>20220727 16:22:51</t>
  </si>
  <si>
    <t>16:22:51</t>
  </si>
  <si>
    <t>20220727 16:22:56</t>
  </si>
  <si>
    <t>16:22:56</t>
  </si>
  <si>
    <t>20220727 16:23:01</t>
  </si>
  <si>
    <t>16:23:01</t>
  </si>
  <si>
    <t>20220727 16:23:06</t>
  </si>
  <si>
    <t>16:23:06</t>
  </si>
  <si>
    <t>20220727 16:23:11</t>
  </si>
  <si>
    <t>16:23:11</t>
  </si>
  <si>
    <t>20220727 16:23:16</t>
  </si>
  <si>
    <t>16:23:16</t>
  </si>
  <si>
    <t>20220727 16:23:21</t>
  </si>
  <si>
    <t>16:23:21</t>
  </si>
  <si>
    <t>20220727 16:23:26</t>
  </si>
  <si>
    <t>16:23:26</t>
  </si>
  <si>
    <t>20220727 16:23:31</t>
  </si>
  <si>
    <t>16:23:31</t>
  </si>
  <si>
    <t>20220727 16:23:36</t>
  </si>
  <si>
    <t>16:23:36</t>
  </si>
  <si>
    <t>20220727 16:23:41</t>
  </si>
  <si>
    <t>16:23:41</t>
  </si>
  <si>
    <t>20220727 16:23:46</t>
  </si>
  <si>
    <t>16:23:46</t>
  </si>
  <si>
    <t>20220727 16:23:51</t>
  </si>
  <si>
    <t>16:23:51</t>
  </si>
  <si>
    <t>20220727 16:23:56</t>
  </si>
  <si>
    <t>16:23:56</t>
  </si>
  <si>
    <t>20220727 16:24:01</t>
  </si>
  <si>
    <t>16:24:01</t>
  </si>
  <si>
    <t>20220727 16:24:06</t>
  </si>
  <si>
    <t>16:24:06</t>
  </si>
  <si>
    <t>20220727 16:24:10</t>
  </si>
  <si>
    <t>16:24:10</t>
  </si>
  <si>
    <t>20220727 16:24:16</t>
  </si>
  <si>
    <t>16:24:16</t>
  </si>
  <si>
    <t>20220727 16:24:21</t>
  </si>
  <si>
    <t>16:24:21</t>
  </si>
  <si>
    <t>20220727 16:24:26</t>
  </si>
  <si>
    <t>16:24:26</t>
  </si>
  <si>
    <t>20220727 16:24:31</t>
  </si>
  <si>
    <t>16:24:31</t>
  </si>
  <si>
    <t>20220727 16:24:36</t>
  </si>
  <si>
    <t>16:24:36</t>
  </si>
  <si>
    <t>20220727 16:24:41</t>
  </si>
  <si>
    <t>16:24:41</t>
  </si>
  <si>
    <t>20220727 16:24:46</t>
  </si>
  <si>
    <t>16:24:46</t>
  </si>
  <si>
    <t>20220727 16:24:51</t>
  </si>
  <si>
    <t>16:24:51</t>
  </si>
  <si>
    <t>20220727 16:24:56</t>
  </si>
  <si>
    <t>16:24:56</t>
  </si>
  <si>
    <t>20220727 16:25:01</t>
  </si>
  <si>
    <t>16:25:01</t>
  </si>
  <si>
    <t>20220727 16:25:06</t>
  </si>
  <si>
    <t>16:25:06</t>
  </si>
  <si>
    <t>20220727 16:25:11</t>
  </si>
  <si>
    <t>16:25:11</t>
  </si>
  <si>
    <t>20220727 16:25:16</t>
  </si>
  <si>
    <t>16:25:16</t>
  </si>
  <si>
    <t>20220727 16:25:21</t>
  </si>
  <si>
    <t>16:25:21</t>
  </si>
  <si>
    <t>20220727 16:25:26</t>
  </si>
  <si>
    <t>16:25:26</t>
  </si>
  <si>
    <t>20220727 16:25:31</t>
  </si>
  <si>
    <t>16:25:31</t>
  </si>
  <si>
    <t>20220727 16:25:36</t>
  </si>
  <si>
    <t>16:25:36</t>
  </si>
  <si>
    <t>20220727 16:25:41</t>
  </si>
  <si>
    <t>16:25:41</t>
  </si>
  <si>
    <t>20220727 16:25:45</t>
  </si>
  <si>
    <t>16:25:45</t>
  </si>
  <si>
    <t>20220727 16:25:50</t>
  </si>
  <si>
    <t>16:25:50</t>
  </si>
  <si>
    <t>20220727 16:25:55</t>
  </si>
  <si>
    <t>16:25:55</t>
  </si>
  <si>
    <t>20220727 16:26:00</t>
  </si>
  <si>
    <t>16:26:00</t>
  </si>
  <si>
    <t>20220727 16:26:05</t>
  </si>
  <si>
    <t>16:26:05</t>
  </si>
  <si>
    <t>20220727 16:26:10</t>
  </si>
  <si>
    <t>16:26:10</t>
  </si>
  <si>
    <t>20220727 16:26:15</t>
  </si>
  <si>
    <t>16:26:15</t>
  </si>
  <si>
    <t>20220727 16:26:20</t>
  </si>
  <si>
    <t>16:26:20</t>
  </si>
  <si>
    <t>20220727 16:26:25</t>
  </si>
  <si>
    <t>16:26:25</t>
  </si>
  <si>
    <t>20220727 16:26:30</t>
  </si>
  <si>
    <t>16:26:30</t>
  </si>
  <si>
    <t>20220727 16:26:35</t>
  </si>
  <si>
    <t>16:26:35</t>
  </si>
  <si>
    <t>20220727 16:26:40</t>
  </si>
  <si>
    <t>16:26:40</t>
  </si>
  <si>
    <t>20220727 16:26:45</t>
  </si>
  <si>
    <t>16:26:45</t>
  </si>
  <si>
    <t>20220727 16:26:50</t>
  </si>
  <si>
    <t>16:26:50</t>
  </si>
  <si>
    <t>20220727 16:26:55</t>
  </si>
  <si>
    <t>16:26:55</t>
  </si>
  <si>
    <t>20220727 16:27:00</t>
  </si>
  <si>
    <t>16:27:00</t>
  </si>
  <si>
    <t>20220727 16:27:05</t>
  </si>
  <si>
    <t>16:27:05</t>
  </si>
  <si>
    <t>20220727 16:27:10</t>
  </si>
  <si>
    <t>16:27:10</t>
  </si>
  <si>
    <t>20220727 16:27:15</t>
  </si>
  <si>
    <t>16:27:15</t>
  </si>
  <si>
    <t>20220727 16:27:20</t>
  </si>
  <si>
    <t>16:27:20</t>
  </si>
  <si>
    <t>20220727 16:27:25</t>
  </si>
  <si>
    <t>16:27:25</t>
  </si>
  <si>
    <t>20220727 16:27:30</t>
  </si>
  <si>
    <t>16:27:30</t>
  </si>
  <si>
    <t>20220727 16:27:35</t>
  </si>
  <si>
    <t>16:27:35</t>
  </si>
  <si>
    <t>20220727 16:27:40</t>
  </si>
  <si>
    <t>16:27:40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</si>
</sst>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168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1658942089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1658942081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428.3409874569468</v>
      </c>
      <c r="AK17">
        <v>399.8257212121212</v>
      </c>
      <c r="AL17">
        <v>-0.0004806826073643241</v>
      </c>
      <c r="AM17">
        <v>64.95988863521713</v>
      </c>
      <c r="AN17">
        <f>(AP17 - AO17 + DI17*1E3/(8.314*(DK17+273.15)) * AR17/DH17 * AQ17) * DH17/(100*CV17) * 1000/(1000 - AP17)</f>
        <v>0</v>
      </c>
      <c r="AO17">
        <v>19.4393244475636</v>
      </c>
      <c r="AP17">
        <v>24.40589757575757</v>
      </c>
      <c r="AQ17">
        <v>-3.037612497885537E-05</v>
      </c>
      <c r="AR17">
        <v>81.95485962659706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1658942081</v>
      </c>
      <c r="DB17">
        <v>390.0556451612903</v>
      </c>
      <c r="DC17">
        <v>419.9999677419354</v>
      </c>
      <c r="DD17">
        <v>24.39784193548388</v>
      </c>
      <c r="DE17">
        <v>19.43211612903226</v>
      </c>
      <c r="DF17">
        <v>387.4680322580645</v>
      </c>
      <c r="DG17">
        <v>24.06755483870968</v>
      </c>
      <c r="DH17">
        <v>500.0904193548388</v>
      </c>
      <c r="DI17">
        <v>90.4939064516129</v>
      </c>
      <c r="DJ17">
        <v>0.1000238548387097</v>
      </c>
      <c r="DK17">
        <v>26.9698</v>
      </c>
      <c r="DL17">
        <v>27.70990967741935</v>
      </c>
      <c r="DM17">
        <v>999.9000000000003</v>
      </c>
      <c r="DN17">
        <v>0</v>
      </c>
      <c r="DO17">
        <v>0</v>
      </c>
      <c r="DP17">
        <v>10007.20064516129</v>
      </c>
      <c r="DQ17">
        <v>0</v>
      </c>
      <c r="DR17">
        <v>16.34927096774193</v>
      </c>
      <c r="DS17">
        <v>-29.94444193548387</v>
      </c>
      <c r="DT17">
        <v>399.8100967741935</v>
      </c>
      <c r="DU17">
        <v>428.3232258064516</v>
      </c>
      <c r="DV17">
        <v>4.965720000000001</v>
      </c>
      <c r="DW17">
        <v>419.9999677419354</v>
      </c>
      <c r="DX17">
        <v>19.43211612903226</v>
      </c>
      <c r="DY17">
        <v>2.207854838709677</v>
      </c>
      <c r="DZ17">
        <v>1.758488387096774</v>
      </c>
      <c r="EA17">
        <v>19.01943225806452</v>
      </c>
      <c r="EB17">
        <v>15.42258064516129</v>
      </c>
      <c r="EC17">
        <v>1999.994516129032</v>
      </c>
      <c r="ED17">
        <v>0.9799937741935484</v>
      </c>
      <c r="EE17">
        <v>0.02000629999999999</v>
      </c>
      <c r="EF17">
        <v>0</v>
      </c>
      <c r="EG17">
        <v>842.4590967741935</v>
      </c>
      <c r="EH17">
        <v>5.000560000000002</v>
      </c>
      <c r="EI17">
        <v>16677.04193548387</v>
      </c>
      <c r="EJ17">
        <v>17294.78709677419</v>
      </c>
      <c r="EK17">
        <v>37.81199999999998</v>
      </c>
      <c r="EL17">
        <v>38.375</v>
      </c>
      <c r="EM17">
        <v>37.5</v>
      </c>
      <c r="EN17">
        <v>37.375</v>
      </c>
      <c r="EO17">
        <v>38.788</v>
      </c>
      <c r="EP17">
        <v>1955.083225806452</v>
      </c>
      <c r="EQ17">
        <v>39.91129032258065</v>
      </c>
      <c r="ER17">
        <v>0</v>
      </c>
      <c r="ES17">
        <v>1658942088.3</v>
      </c>
      <c r="ET17">
        <v>0</v>
      </c>
      <c r="EU17">
        <v>842.4652307692309</v>
      </c>
      <c r="EV17">
        <v>-2.844991442621957</v>
      </c>
      <c r="EW17">
        <v>-59.08717955885453</v>
      </c>
      <c r="EX17">
        <v>16676.78846153846</v>
      </c>
      <c r="EY17">
        <v>15</v>
      </c>
      <c r="EZ17">
        <v>0</v>
      </c>
      <c r="FA17" t="s">
        <v>419</v>
      </c>
      <c r="FB17">
        <v>1655239120</v>
      </c>
      <c r="FC17">
        <v>1655239135</v>
      </c>
      <c r="FD17">
        <v>0</v>
      </c>
      <c r="FE17">
        <v>-0.075</v>
      </c>
      <c r="FF17">
        <v>-0.027</v>
      </c>
      <c r="FG17">
        <v>1.986</v>
      </c>
      <c r="FH17">
        <v>0.139</v>
      </c>
      <c r="FI17">
        <v>420</v>
      </c>
      <c r="FJ17">
        <v>22</v>
      </c>
      <c r="FK17">
        <v>0.12</v>
      </c>
      <c r="FL17">
        <v>0.02</v>
      </c>
      <c r="FM17">
        <v>-29.96199268292683</v>
      </c>
      <c r="FN17">
        <v>0.4260480836236655</v>
      </c>
      <c r="FO17">
        <v>0.05463291864909829</v>
      </c>
      <c r="FP17">
        <v>1</v>
      </c>
      <c r="FQ17">
        <v>842.6743823529411</v>
      </c>
      <c r="FR17">
        <v>-3.479159658723879</v>
      </c>
      <c r="FS17">
        <v>0.4089387998729376</v>
      </c>
      <c r="FT17">
        <v>0</v>
      </c>
      <c r="FU17">
        <v>4.979490487804878</v>
      </c>
      <c r="FV17">
        <v>-0.2239266898954566</v>
      </c>
      <c r="FW17">
        <v>0.02498996490800877</v>
      </c>
      <c r="FX17">
        <v>0</v>
      </c>
      <c r="FY17">
        <v>1</v>
      </c>
      <c r="FZ17">
        <v>3</v>
      </c>
      <c r="GA17" t="s">
        <v>420</v>
      </c>
      <c r="GB17">
        <v>2.97925</v>
      </c>
      <c r="GC17">
        <v>2.72794</v>
      </c>
      <c r="GD17">
        <v>0.0810906</v>
      </c>
      <c r="GE17">
        <v>0.0866266</v>
      </c>
      <c r="GF17">
        <v>0.108449</v>
      </c>
      <c r="GG17">
        <v>0.0935315</v>
      </c>
      <c r="GH17">
        <v>27503.6</v>
      </c>
      <c r="GI17">
        <v>26963.1</v>
      </c>
      <c r="GJ17">
        <v>30460.9</v>
      </c>
      <c r="GK17">
        <v>29768.3</v>
      </c>
      <c r="GL17">
        <v>37465.9</v>
      </c>
      <c r="GM17">
        <v>35536.7</v>
      </c>
      <c r="GN17">
        <v>46593.1</v>
      </c>
      <c r="GO17">
        <v>44279.2</v>
      </c>
      <c r="GP17">
        <v>1.8806</v>
      </c>
      <c r="GQ17">
        <v>1.8434</v>
      </c>
      <c r="GR17">
        <v>0.147857</v>
      </c>
      <c r="GS17">
        <v>0</v>
      </c>
      <c r="GT17">
        <v>25.2927</v>
      </c>
      <c r="GU17">
        <v>999.9</v>
      </c>
      <c r="GV17">
        <v>57.3</v>
      </c>
      <c r="GW17">
        <v>30.7</v>
      </c>
      <c r="GX17">
        <v>28.0792</v>
      </c>
      <c r="GY17">
        <v>62.7069</v>
      </c>
      <c r="GZ17">
        <v>25.5489</v>
      </c>
      <c r="HA17">
        <v>1</v>
      </c>
      <c r="HB17">
        <v>0.000198171</v>
      </c>
      <c r="HC17">
        <v>0.337955</v>
      </c>
      <c r="HD17">
        <v>20.1942</v>
      </c>
      <c r="HE17">
        <v>5.23286</v>
      </c>
      <c r="HF17">
        <v>11.968</v>
      </c>
      <c r="HG17">
        <v>4.97155</v>
      </c>
      <c r="HH17">
        <v>3.29018</v>
      </c>
      <c r="HI17">
        <v>8546.799999999999</v>
      </c>
      <c r="HJ17">
        <v>9999</v>
      </c>
      <c r="HK17">
        <v>9999</v>
      </c>
      <c r="HL17">
        <v>286.2</v>
      </c>
      <c r="HM17">
        <v>4.97289</v>
      </c>
      <c r="HN17">
        <v>1.87736</v>
      </c>
      <c r="HO17">
        <v>1.87546</v>
      </c>
      <c r="HP17">
        <v>1.87824</v>
      </c>
      <c r="HQ17">
        <v>1.875</v>
      </c>
      <c r="HR17">
        <v>1.87856</v>
      </c>
      <c r="HS17">
        <v>1.87565</v>
      </c>
      <c r="HT17">
        <v>1.87682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2.587</v>
      </c>
      <c r="II17">
        <v>0.3305</v>
      </c>
      <c r="IJ17">
        <v>1.541952822118649</v>
      </c>
      <c r="IK17">
        <v>0.003202726084708442</v>
      </c>
      <c r="IL17">
        <v>-1.448271390364826E-06</v>
      </c>
      <c r="IM17">
        <v>3.765748828769889E-10</v>
      </c>
      <c r="IN17">
        <v>-0.02072656761999695</v>
      </c>
      <c r="IO17">
        <v>0.006539777670035186</v>
      </c>
      <c r="IP17">
        <v>0.0002256768223539976</v>
      </c>
      <c r="IQ17">
        <v>4.51151419958819E-06</v>
      </c>
      <c r="IR17">
        <v>-0</v>
      </c>
      <c r="IS17">
        <v>2097</v>
      </c>
      <c r="IT17">
        <v>1</v>
      </c>
      <c r="IU17">
        <v>27</v>
      </c>
      <c r="IV17">
        <v>61716.2</v>
      </c>
      <c r="IW17">
        <v>61715.9</v>
      </c>
      <c r="IX17">
        <v>1.10229</v>
      </c>
      <c r="IY17">
        <v>2.53906</v>
      </c>
      <c r="IZ17">
        <v>1.39893</v>
      </c>
      <c r="JA17">
        <v>2.34253</v>
      </c>
      <c r="JB17">
        <v>1.44897</v>
      </c>
      <c r="JC17">
        <v>2.33521</v>
      </c>
      <c r="JD17">
        <v>36.718</v>
      </c>
      <c r="JE17">
        <v>24.0787</v>
      </c>
      <c r="JF17">
        <v>18</v>
      </c>
      <c r="JG17">
        <v>495.772</v>
      </c>
      <c r="JH17">
        <v>444.489</v>
      </c>
      <c r="JI17">
        <v>25</v>
      </c>
      <c r="JJ17">
        <v>26.9881</v>
      </c>
      <c r="JK17">
        <v>30.0001</v>
      </c>
      <c r="JL17">
        <v>26.7886</v>
      </c>
      <c r="JM17">
        <v>26.8611</v>
      </c>
      <c r="JN17">
        <v>22.0316</v>
      </c>
      <c r="JO17">
        <v>36.8069</v>
      </c>
      <c r="JP17">
        <v>50.7455</v>
      </c>
      <c r="JQ17">
        <v>25</v>
      </c>
      <c r="JR17">
        <v>413.319</v>
      </c>
      <c r="JS17">
        <v>19.5416</v>
      </c>
      <c r="JT17">
        <v>100.695</v>
      </c>
      <c r="JU17">
        <v>101.808</v>
      </c>
    </row>
    <row r="18" spans="1:281">
      <c r="A18">
        <v>2</v>
      </c>
      <c r="B18">
        <v>1658942094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1658942086.155172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428.1532112822825</v>
      </c>
      <c r="AK18">
        <v>399.7896969696969</v>
      </c>
      <c r="AL18">
        <v>-0.02881836154728239</v>
      </c>
      <c r="AM18">
        <v>64.95988863521713</v>
      </c>
      <c r="AN18">
        <f>(AP18 - AO18 + DI18*1E3/(8.314*(DK18+273.15)) * AR18/DH18 * AQ18) * DH18/(100*CV18) * 1000/(1000 - AP18)</f>
        <v>0</v>
      </c>
      <c r="AO18">
        <v>19.55172194184412</v>
      </c>
      <c r="AP18">
        <v>24.43973515151515</v>
      </c>
      <c r="AQ18">
        <v>0.006247578265811245</v>
      </c>
      <c r="AR18">
        <v>81.95485962659706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1658942086.155172</v>
      </c>
      <c r="DB18">
        <v>390.0841724137931</v>
      </c>
      <c r="DC18">
        <v>419.7886896551724</v>
      </c>
      <c r="DD18">
        <v>24.40694482758621</v>
      </c>
      <c r="DE18">
        <v>19.48234137931034</v>
      </c>
      <c r="DF18">
        <v>387.4965172413793</v>
      </c>
      <c r="DG18">
        <v>24.07643793103448</v>
      </c>
      <c r="DH18">
        <v>500.0668620689656</v>
      </c>
      <c r="DI18">
        <v>90.4941827586207</v>
      </c>
      <c r="DJ18">
        <v>0.09994385862068966</v>
      </c>
      <c r="DK18">
        <v>26.97076206896552</v>
      </c>
      <c r="DL18">
        <v>27.71499310344828</v>
      </c>
      <c r="DM18">
        <v>999.9000000000002</v>
      </c>
      <c r="DN18">
        <v>0</v>
      </c>
      <c r="DO18">
        <v>0</v>
      </c>
      <c r="DP18">
        <v>9997.893793103447</v>
      </c>
      <c r="DQ18">
        <v>0</v>
      </c>
      <c r="DR18">
        <v>16.37982758620689</v>
      </c>
      <c r="DS18">
        <v>-29.70456896551724</v>
      </c>
      <c r="DT18">
        <v>399.8431034482759</v>
      </c>
      <c r="DU18">
        <v>428.1296551724137</v>
      </c>
      <c r="DV18">
        <v>4.924601379310344</v>
      </c>
      <c r="DW18">
        <v>419.7886896551724</v>
      </c>
      <c r="DX18">
        <v>19.48234137931034</v>
      </c>
      <c r="DY18">
        <v>2.208685862068966</v>
      </c>
      <c r="DZ18">
        <v>1.763038965517241</v>
      </c>
      <c r="EA18">
        <v>19.02545862068965</v>
      </c>
      <c r="EB18">
        <v>15.46282413793104</v>
      </c>
      <c r="EC18">
        <v>1999.982413793104</v>
      </c>
      <c r="ED18">
        <v>0.979993827586207</v>
      </c>
      <c r="EE18">
        <v>0.0200062448275862</v>
      </c>
      <c r="EF18">
        <v>0</v>
      </c>
      <c r="EG18">
        <v>842.2152068965516</v>
      </c>
      <c r="EH18">
        <v>5.000560000000001</v>
      </c>
      <c r="EI18">
        <v>16671.6</v>
      </c>
      <c r="EJ18">
        <v>17294.67931034483</v>
      </c>
      <c r="EK18">
        <v>37.81199999999999</v>
      </c>
      <c r="EL18">
        <v>38.375</v>
      </c>
      <c r="EM18">
        <v>37.5</v>
      </c>
      <c r="EN18">
        <v>37.375</v>
      </c>
      <c r="EO18">
        <v>38.79275862068965</v>
      </c>
      <c r="EP18">
        <v>1955.071724137931</v>
      </c>
      <c r="EQ18">
        <v>39.91068965517242</v>
      </c>
      <c r="ER18">
        <v>0</v>
      </c>
      <c r="ES18">
        <v>1658942093.7</v>
      </c>
      <c r="ET18">
        <v>0</v>
      </c>
      <c r="EU18">
        <v>842.19412</v>
      </c>
      <c r="EV18">
        <v>-3.206999981404365</v>
      </c>
      <c r="EW18">
        <v>-62.69999998658266</v>
      </c>
      <c r="EX18">
        <v>16670.904</v>
      </c>
      <c r="EY18">
        <v>15</v>
      </c>
      <c r="EZ18">
        <v>0</v>
      </c>
      <c r="FA18" t="s">
        <v>419</v>
      </c>
      <c r="FB18">
        <v>1655239120</v>
      </c>
      <c r="FC18">
        <v>1655239135</v>
      </c>
      <c r="FD18">
        <v>0</v>
      </c>
      <c r="FE18">
        <v>-0.075</v>
      </c>
      <c r="FF18">
        <v>-0.027</v>
      </c>
      <c r="FG18">
        <v>1.986</v>
      </c>
      <c r="FH18">
        <v>0.139</v>
      </c>
      <c r="FI18">
        <v>420</v>
      </c>
      <c r="FJ18">
        <v>22</v>
      </c>
      <c r="FK18">
        <v>0.12</v>
      </c>
      <c r="FL18">
        <v>0.02</v>
      </c>
      <c r="FM18">
        <v>-29.83869</v>
      </c>
      <c r="FN18">
        <v>1.957483677298359</v>
      </c>
      <c r="FO18">
        <v>0.3156451154382087</v>
      </c>
      <c r="FP18">
        <v>0</v>
      </c>
      <c r="FQ18">
        <v>842.3842058823529</v>
      </c>
      <c r="FR18">
        <v>-2.83885407834888</v>
      </c>
      <c r="FS18">
        <v>0.3470222725019947</v>
      </c>
      <c r="FT18">
        <v>0</v>
      </c>
      <c r="FU18">
        <v>4.9445195</v>
      </c>
      <c r="FV18">
        <v>-0.4362790243902456</v>
      </c>
      <c r="FW18">
        <v>0.04554916876025289</v>
      </c>
      <c r="FX18">
        <v>0</v>
      </c>
      <c r="FY18">
        <v>0</v>
      </c>
      <c r="FZ18">
        <v>3</v>
      </c>
      <c r="GA18" t="s">
        <v>426</v>
      </c>
      <c r="GB18">
        <v>2.97931</v>
      </c>
      <c r="GC18">
        <v>2.728</v>
      </c>
      <c r="GD18">
        <v>0.08106729999999999</v>
      </c>
      <c r="GE18">
        <v>0.0861465</v>
      </c>
      <c r="GF18">
        <v>0.108556</v>
      </c>
      <c r="GG18">
        <v>0.0937151</v>
      </c>
      <c r="GH18">
        <v>27504.2</v>
      </c>
      <c r="GI18">
        <v>26977.3</v>
      </c>
      <c r="GJ18">
        <v>30460.8</v>
      </c>
      <c r="GK18">
        <v>29768.4</v>
      </c>
      <c r="GL18">
        <v>37461.2</v>
      </c>
      <c r="GM18">
        <v>35529.5</v>
      </c>
      <c r="GN18">
        <v>46593</v>
      </c>
      <c r="GO18">
        <v>44279.3</v>
      </c>
      <c r="GP18">
        <v>1.88073</v>
      </c>
      <c r="GQ18">
        <v>1.8435</v>
      </c>
      <c r="GR18">
        <v>0.148527</v>
      </c>
      <c r="GS18">
        <v>0</v>
      </c>
      <c r="GT18">
        <v>25.2906</v>
      </c>
      <c r="GU18">
        <v>999.9</v>
      </c>
      <c r="GV18">
        <v>57.3</v>
      </c>
      <c r="GW18">
        <v>30.7</v>
      </c>
      <c r="GX18">
        <v>28.0819</v>
      </c>
      <c r="GY18">
        <v>62.7469</v>
      </c>
      <c r="GZ18">
        <v>24.9359</v>
      </c>
      <c r="HA18">
        <v>1</v>
      </c>
      <c r="HB18">
        <v>0.000327744</v>
      </c>
      <c r="HC18">
        <v>0.338004</v>
      </c>
      <c r="HD18">
        <v>20.1935</v>
      </c>
      <c r="HE18">
        <v>5.22852</v>
      </c>
      <c r="HF18">
        <v>11.968</v>
      </c>
      <c r="HG18">
        <v>4.97045</v>
      </c>
      <c r="HH18">
        <v>3.28943</v>
      </c>
      <c r="HI18">
        <v>8547.1</v>
      </c>
      <c r="HJ18">
        <v>9999</v>
      </c>
      <c r="HK18">
        <v>9999</v>
      </c>
      <c r="HL18">
        <v>286.2</v>
      </c>
      <c r="HM18">
        <v>4.9729</v>
      </c>
      <c r="HN18">
        <v>1.87733</v>
      </c>
      <c r="HO18">
        <v>1.87546</v>
      </c>
      <c r="HP18">
        <v>1.87822</v>
      </c>
      <c r="HQ18">
        <v>1.875</v>
      </c>
      <c r="HR18">
        <v>1.87853</v>
      </c>
      <c r="HS18">
        <v>1.87564</v>
      </c>
      <c r="HT18">
        <v>1.87682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2.587</v>
      </c>
      <c r="II18">
        <v>0.3314</v>
      </c>
      <c r="IJ18">
        <v>1.541952822118649</v>
      </c>
      <c r="IK18">
        <v>0.003202726084708442</v>
      </c>
      <c r="IL18">
        <v>-1.448271390364826E-06</v>
      </c>
      <c r="IM18">
        <v>3.765748828769889E-10</v>
      </c>
      <c r="IN18">
        <v>-0.02072656761999695</v>
      </c>
      <c r="IO18">
        <v>0.006539777670035186</v>
      </c>
      <c r="IP18">
        <v>0.0002256768223539976</v>
      </c>
      <c r="IQ18">
        <v>4.51151419958819E-06</v>
      </c>
      <c r="IR18">
        <v>-0</v>
      </c>
      <c r="IS18">
        <v>2097</v>
      </c>
      <c r="IT18">
        <v>1</v>
      </c>
      <c r="IU18">
        <v>27</v>
      </c>
      <c r="IV18">
        <v>61716.2</v>
      </c>
      <c r="IW18">
        <v>61716</v>
      </c>
      <c r="IX18">
        <v>1.07422</v>
      </c>
      <c r="IY18">
        <v>2.53296</v>
      </c>
      <c r="IZ18">
        <v>1.39893</v>
      </c>
      <c r="JA18">
        <v>2.34253</v>
      </c>
      <c r="JB18">
        <v>1.44897</v>
      </c>
      <c r="JC18">
        <v>2.45605</v>
      </c>
      <c r="JD18">
        <v>36.718</v>
      </c>
      <c r="JE18">
        <v>24.0787</v>
      </c>
      <c r="JF18">
        <v>18</v>
      </c>
      <c r="JG18">
        <v>495.845</v>
      </c>
      <c r="JH18">
        <v>444.567</v>
      </c>
      <c r="JI18">
        <v>25</v>
      </c>
      <c r="JJ18">
        <v>26.9886</v>
      </c>
      <c r="JK18">
        <v>30.0002</v>
      </c>
      <c r="JL18">
        <v>26.7892</v>
      </c>
      <c r="JM18">
        <v>26.8632</v>
      </c>
      <c r="JN18">
        <v>21.5293</v>
      </c>
      <c r="JO18">
        <v>36.8069</v>
      </c>
      <c r="JP18">
        <v>50.3587</v>
      </c>
      <c r="JQ18">
        <v>25</v>
      </c>
      <c r="JR18">
        <v>399.919</v>
      </c>
      <c r="JS18">
        <v>19.657</v>
      </c>
      <c r="JT18">
        <v>100.695</v>
      </c>
      <c r="JU18">
        <v>101.808</v>
      </c>
    </row>
    <row r="19" spans="1:281">
      <c r="A19">
        <v>3</v>
      </c>
      <c r="B19">
        <v>1658942099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1658942091.232143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419.9025273333494</v>
      </c>
      <c r="AK19">
        <v>396.1163333333332</v>
      </c>
      <c r="AL19">
        <v>-0.974055600095333</v>
      </c>
      <c r="AM19">
        <v>64.95988863521713</v>
      </c>
      <c r="AN19">
        <f>(AP19 - AO19 + DI19*1E3/(8.314*(DK19+273.15)) * AR19/DH19 * AQ19) * DH19/(100*CV19) * 1000/(1000 - AP19)</f>
        <v>0</v>
      </c>
      <c r="AO19">
        <v>19.56087040121691</v>
      </c>
      <c r="AP19">
        <v>24.45813878787878</v>
      </c>
      <c r="AQ19">
        <v>0.003679267315849511</v>
      </c>
      <c r="AR19">
        <v>81.95485962659706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1658942091.232143</v>
      </c>
      <c r="DB19">
        <v>389.5565714285714</v>
      </c>
      <c r="DC19">
        <v>416.8713928571429</v>
      </c>
      <c r="DD19">
        <v>24.42579642857143</v>
      </c>
      <c r="DE19">
        <v>19.52131071428571</v>
      </c>
      <c r="DF19">
        <v>386.9701428571428</v>
      </c>
      <c r="DG19">
        <v>24.09483571428572</v>
      </c>
      <c r="DH19">
        <v>500.0518928571428</v>
      </c>
      <c r="DI19">
        <v>90.49443928571428</v>
      </c>
      <c r="DJ19">
        <v>0.09974897857142859</v>
      </c>
      <c r="DK19">
        <v>26.97060357142857</v>
      </c>
      <c r="DL19">
        <v>27.7226</v>
      </c>
      <c r="DM19">
        <v>999.9000000000002</v>
      </c>
      <c r="DN19">
        <v>0</v>
      </c>
      <c r="DO19">
        <v>0</v>
      </c>
      <c r="DP19">
        <v>9998.642142857145</v>
      </c>
      <c r="DQ19">
        <v>0</v>
      </c>
      <c r="DR19">
        <v>16.41189285714286</v>
      </c>
      <c r="DS19">
        <v>-27.3148</v>
      </c>
      <c r="DT19">
        <v>399.3100714285714</v>
      </c>
      <c r="DU19">
        <v>425.1711428571429</v>
      </c>
      <c r="DV19">
        <v>4.904489285714286</v>
      </c>
      <c r="DW19">
        <v>416.8713928571429</v>
      </c>
      <c r="DX19">
        <v>19.52131071428571</v>
      </c>
      <c r="DY19">
        <v>2.210399642857143</v>
      </c>
      <c r="DZ19">
        <v>1.766570357142857</v>
      </c>
      <c r="EA19">
        <v>19.03787857142857</v>
      </c>
      <c r="EB19">
        <v>15.49403214285714</v>
      </c>
      <c r="EC19">
        <v>1999.998571428571</v>
      </c>
      <c r="ED19">
        <v>0.9799938571428571</v>
      </c>
      <c r="EE19">
        <v>0.02000621428571428</v>
      </c>
      <c r="EF19">
        <v>0</v>
      </c>
      <c r="EG19">
        <v>842.0348214285714</v>
      </c>
      <c r="EH19">
        <v>5.000560000000001</v>
      </c>
      <c r="EI19">
        <v>16667.73214285714</v>
      </c>
      <c r="EJ19">
        <v>17294.82142857143</v>
      </c>
      <c r="EK19">
        <v>37.812</v>
      </c>
      <c r="EL19">
        <v>38.375</v>
      </c>
      <c r="EM19">
        <v>37.5</v>
      </c>
      <c r="EN19">
        <v>37.375</v>
      </c>
      <c r="EO19">
        <v>38.78542857142857</v>
      </c>
      <c r="EP19">
        <v>1955.0875</v>
      </c>
      <c r="EQ19">
        <v>39.91107142857143</v>
      </c>
      <c r="ER19">
        <v>0</v>
      </c>
      <c r="ES19">
        <v>1658942098.5</v>
      </c>
      <c r="ET19">
        <v>0</v>
      </c>
      <c r="EU19">
        <v>841.99928</v>
      </c>
      <c r="EV19">
        <v>-1.725307678899446</v>
      </c>
      <c r="EW19">
        <v>-37.44615370608398</v>
      </c>
      <c r="EX19">
        <v>16667.476</v>
      </c>
      <c r="EY19">
        <v>15</v>
      </c>
      <c r="EZ19">
        <v>0</v>
      </c>
      <c r="FA19" t="s">
        <v>419</v>
      </c>
      <c r="FB19">
        <v>1655239120</v>
      </c>
      <c r="FC19">
        <v>1655239135</v>
      </c>
      <c r="FD19">
        <v>0</v>
      </c>
      <c r="FE19">
        <v>-0.075</v>
      </c>
      <c r="FF19">
        <v>-0.027</v>
      </c>
      <c r="FG19">
        <v>1.986</v>
      </c>
      <c r="FH19">
        <v>0.139</v>
      </c>
      <c r="FI19">
        <v>420</v>
      </c>
      <c r="FJ19">
        <v>22</v>
      </c>
      <c r="FK19">
        <v>0.12</v>
      </c>
      <c r="FL19">
        <v>0.02</v>
      </c>
      <c r="FM19">
        <v>-28.2917275</v>
      </c>
      <c r="FN19">
        <v>22.97719587242029</v>
      </c>
      <c r="FO19">
        <v>2.897144140786535</v>
      </c>
      <c r="FP19">
        <v>0</v>
      </c>
      <c r="FQ19">
        <v>842.1797941176471</v>
      </c>
      <c r="FR19">
        <v>-2.334285706589895</v>
      </c>
      <c r="FS19">
        <v>0.3175062555578029</v>
      </c>
      <c r="FT19">
        <v>0</v>
      </c>
      <c r="FU19">
        <v>4.9171665</v>
      </c>
      <c r="FV19">
        <v>-0.3155398874296524</v>
      </c>
      <c r="FW19">
        <v>0.03728239843076081</v>
      </c>
      <c r="FX19">
        <v>0</v>
      </c>
      <c r="FY19">
        <v>0</v>
      </c>
      <c r="FZ19">
        <v>3</v>
      </c>
      <c r="GA19" t="s">
        <v>426</v>
      </c>
      <c r="GB19">
        <v>2.97916</v>
      </c>
      <c r="GC19">
        <v>2.72824</v>
      </c>
      <c r="GD19">
        <v>0.0803908</v>
      </c>
      <c r="GE19">
        <v>0.0841085</v>
      </c>
      <c r="GF19">
        <v>0.108606</v>
      </c>
      <c r="GG19">
        <v>0.09370630000000001</v>
      </c>
      <c r="GH19">
        <v>27524.1</v>
      </c>
      <c r="GI19">
        <v>27037.6</v>
      </c>
      <c r="GJ19">
        <v>30460.4</v>
      </c>
      <c r="GK19">
        <v>29768.6</v>
      </c>
      <c r="GL19">
        <v>37458.9</v>
      </c>
      <c r="GM19">
        <v>35529.9</v>
      </c>
      <c r="GN19">
        <v>46592.8</v>
      </c>
      <c r="GO19">
        <v>44279.6</v>
      </c>
      <c r="GP19">
        <v>1.88048</v>
      </c>
      <c r="GQ19">
        <v>1.84368</v>
      </c>
      <c r="GR19">
        <v>0.149161</v>
      </c>
      <c r="GS19">
        <v>0</v>
      </c>
      <c r="GT19">
        <v>25.2905</v>
      </c>
      <c r="GU19">
        <v>999.9</v>
      </c>
      <c r="GV19">
        <v>57.2</v>
      </c>
      <c r="GW19">
        <v>30.7</v>
      </c>
      <c r="GX19">
        <v>28.0297</v>
      </c>
      <c r="GY19">
        <v>62.9069</v>
      </c>
      <c r="GZ19">
        <v>25.625</v>
      </c>
      <c r="HA19">
        <v>1</v>
      </c>
      <c r="HB19">
        <v>0.00038872</v>
      </c>
      <c r="HC19">
        <v>0.337244</v>
      </c>
      <c r="HD19">
        <v>20.1936</v>
      </c>
      <c r="HE19">
        <v>5.22897</v>
      </c>
      <c r="HF19">
        <v>11.968</v>
      </c>
      <c r="HG19">
        <v>4.9706</v>
      </c>
      <c r="HH19">
        <v>3.2895</v>
      </c>
      <c r="HI19">
        <v>8547.1</v>
      </c>
      <c r="HJ19">
        <v>9999</v>
      </c>
      <c r="HK19">
        <v>9999</v>
      </c>
      <c r="HL19">
        <v>286.2</v>
      </c>
      <c r="HM19">
        <v>4.97291</v>
      </c>
      <c r="HN19">
        <v>1.87737</v>
      </c>
      <c r="HO19">
        <v>1.87546</v>
      </c>
      <c r="HP19">
        <v>1.87828</v>
      </c>
      <c r="HQ19">
        <v>1.875</v>
      </c>
      <c r="HR19">
        <v>1.87859</v>
      </c>
      <c r="HS19">
        <v>1.87566</v>
      </c>
      <c r="HT19">
        <v>1.87682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2.578</v>
      </c>
      <c r="II19">
        <v>0.3318</v>
      </c>
      <c r="IJ19">
        <v>1.541952822118649</v>
      </c>
      <c r="IK19">
        <v>0.003202726084708442</v>
      </c>
      <c r="IL19">
        <v>-1.448271390364826E-06</v>
      </c>
      <c r="IM19">
        <v>3.765748828769889E-10</v>
      </c>
      <c r="IN19">
        <v>-0.02072656761999695</v>
      </c>
      <c r="IO19">
        <v>0.006539777670035186</v>
      </c>
      <c r="IP19">
        <v>0.0002256768223539976</v>
      </c>
      <c r="IQ19">
        <v>4.51151419958819E-06</v>
      </c>
      <c r="IR19">
        <v>-0</v>
      </c>
      <c r="IS19">
        <v>2097</v>
      </c>
      <c r="IT19">
        <v>1</v>
      </c>
      <c r="IU19">
        <v>27</v>
      </c>
      <c r="IV19">
        <v>61716.3</v>
      </c>
      <c r="IW19">
        <v>61716.1</v>
      </c>
      <c r="IX19">
        <v>1.04492</v>
      </c>
      <c r="IY19">
        <v>2.5354</v>
      </c>
      <c r="IZ19">
        <v>1.39893</v>
      </c>
      <c r="JA19">
        <v>2.34253</v>
      </c>
      <c r="JB19">
        <v>1.44897</v>
      </c>
      <c r="JC19">
        <v>2.36816</v>
      </c>
      <c r="JD19">
        <v>36.718</v>
      </c>
      <c r="JE19">
        <v>24.0787</v>
      </c>
      <c r="JF19">
        <v>18</v>
      </c>
      <c r="JG19">
        <v>495.719</v>
      </c>
      <c r="JH19">
        <v>444.677</v>
      </c>
      <c r="JI19">
        <v>24.9998</v>
      </c>
      <c r="JJ19">
        <v>26.9898</v>
      </c>
      <c r="JK19">
        <v>30.0002</v>
      </c>
      <c r="JL19">
        <v>26.7909</v>
      </c>
      <c r="JM19">
        <v>26.8633</v>
      </c>
      <c r="JN19">
        <v>20.8381</v>
      </c>
      <c r="JO19">
        <v>36.493</v>
      </c>
      <c r="JP19">
        <v>50.3587</v>
      </c>
      <c r="JQ19">
        <v>25</v>
      </c>
      <c r="JR19">
        <v>379.883</v>
      </c>
      <c r="JS19">
        <v>19.7046</v>
      </c>
      <c r="JT19">
        <v>100.694</v>
      </c>
      <c r="JU19">
        <v>101.809</v>
      </c>
    </row>
    <row r="20" spans="1:281">
      <c r="A20">
        <v>4</v>
      </c>
      <c r="B20">
        <v>1658942104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1658942096.5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404.8370222047755</v>
      </c>
      <c r="AK20">
        <v>386.8604727272727</v>
      </c>
      <c r="AL20">
        <v>-2.014358679949166</v>
      </c>
      <c r="AM20">
        <v>64.95988863521713</v>
      </c>
      <c r="AN20">
        <f>(AP20 - AO20 + DI20*1E3/(8.314*(DK20+273.15)) * AR20/DH20 * AQ20) * DH20/(100*CV20) * 1000/(1000 - AP20)</f>
        <v>0</v>
      </c>
      <c r="AO20">
        <v>19.58104706389166</v>
      </c>
      <c r="AP20">
        <v>24.4739496969697</v>
      </c>
      <c r="AQ20">
        <v>0.0005407261596128894</v>
      </c>
      <c r="AR20">
        <v>81.95485962659706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1658942096.5</v>
      </c>
      <c r="DB20">
        <v>386.6358888888889</v>
      </c>
      <c r="DC20">
        <v>408.8163703703703</v>
      </c>
      <c r="DD20">
        <v>24.44791481481481</v>
      </c>
      <c r="DE20">
        <v>19.57111111111111</v>
      </c>
      <c r="DF20">
        <v>384.0561481481481</v>
      </c>
      <c r="DG20">
        <v>24.1164074074074</v>
      </c>
      <c r="DH20">
        <v>500.0624444444445</v>
      </c>
      <c r="DI20">
        <v>90.49441851851851</v>
      </c>
      <c r="DJ20">
        <v>0.09986052962962963</v>
      </c>
      <c r="DK20">
        <v>26.97048518518518</v>
      </c>
      <c r="DL20">
        <v>27.7266</v>
      </c>
      <c r="DM20">
        <v>999.9000000000001</v>
      </c>
      <c r="DN20">
        <v>0</v>
      </c>
      <c r="DO20">
        <v>0</v>
      </c>
      <c r="DP20">
        <v>9993.217407407406</v>
      </c>
      <c r="DQ20">
        <v>0</v>
      </c>
      <c r="DR20">
        <v>16.42984074074074</v>
      </c>
      <c r="DS20">
        <v>-22.18041851851852</v>
      </c>
      <c r="DT20">
        <v>396.3252222222222</v>
      </c>
      <c r="DU20">
        <v>416.9767777777778</v>
      </c>
      <c r="DV20">
        <v>4.876811111111111</v>
      </c>
      <c r="DW20">
        <v>408.8163703703703</v>
      </c>
      <c r="DX20">
        <v>19.57111111111111</v>
      </c>
      <c r="DY20">
        <v>2.212401111111111</v>
      </c>
      <c r="DZ20">
        <v>1.771076666666667</v>
      </c>
      <c r="EA20">
        <v>19.05237777777778</v>
      </c>
      <c r="EB20">
        <v>15.5338037037037</v>
      </c>
      <c r="EC20">
        <v>1999.998518518518</v>
      </c>
      <c r="ED20">
        <v>0.9799938888888889</v>
      </c>
      <c r="EE20">
        <v>0.02000618148148148</v>
      </c>
      <c r="EF20">
        <v>0</v>
      </c>
      <c r="EG20">
        <v>841.8159999999999</v>
      </c>
      <c r="EH20">
        <v>5.000560000000001</v>
      </c>
      <c r="EI20">
        <v>16663.60370370371</v>
      </c>
      <c r="EJ20">
        <v>17294.81851851852</v>
      </c>
      <c r="EK20">
        <v>37.812</v>
      </c>
      <c r="EL20">
        <v>38.375</v>
      </c>
      <c r="EM20">
        <v>37.5</v>
      </c>
      <c r="EN20">
        <v>37.375</v>
      </c>
      <c r="EO20">
        <v>38.79592592592593</v>
      </c>
      <c r="EP20">
        <v>1955.087407407407</v>
      </c>
      <c r="EQ20">
        <v>39.9111111111111</v>
      </c>
      <c r="ER20">
        <v>0</v>
      </c>
      <c r="ES20">
        <v>1658942103.3</v>
      </c>
      <c r="ET20">
        <v>0</v>
      </c>
      <c r="EU20">
        <v>841.7897599999998</v>
      </c>
      <c r="EV20">
        <v>-2.534230764005675</v>
      </c>
      <c r="EW20">
        <v>-43.26153845324942</v>
      </c>
      <c r="EX20">
        <v>16663.516</v>
      </c>
      <c r="EY20">
        <v>15</v>
      </c>
      <c r="EZ20">
        <v>0</v>
      </c>
      <c r="FA20" t="s">
        <v>419</v>
      </c>
      <c r="FB20">
        <v>1655239120</v>
      </c>
      <c r="FC20">
        <v>1655239135</v>
      </c>
      <c r="FD20">
        <v>0</v>
      </c>
      <c r="FE20">
        <v>-0.075</v>
      </c>
      <c r="FF20">
        <v>-0.027</v>
      </c>
      <c r="FG20">
        <v>1.986</v>
      </c>
      <c r="FH20">
        <v>0.139</v>
      </c>
      <c r="FI20">
        <v>420</v>
      </c>
      <c r="FJ20">
        <v>22</v>
      </c>
      <c r="FK20">
        <v>0.12</v>
      </c>
      <c r="FL20">
        <v>0.02</v>
      </c>
      <c r="FM20">
        <v>-24.46292195121951</v>
      </c>
      <c r="FN20">
        <v>58.29800696864113</v>
      </c>
      <c r="FO20">
        <v>6.160574422160774</v>
      </c>
      <c r="FP20">
        <v>0</v>
      </c>
      <c r="FQ20">
        <v>841.9062647058823</v>
      </c>
      <c r="FR20">
        <v>-2.599831928627628</v>
      </c>
      <c r="FS20">
        <v>0.3318341461016817</v>
      </c>
      <c r="FT20">
        <v>0</v>
      </c>
      <c r="FU20">
        <v>4.897130487804878</v>
      </c>
      <c r="FV20">
        <v>-0.2625248780487685</v>
      </c>
      <c r="FW20">
        <v>0.03500600338417367</v>
      </c>
      <c r="FX20">
        <v>0</v>
      </c>
      <c r="FY20">
        <v>0</v>
      </c>
      <c r="FZ20">
        <v>3</v>
      </c>
      <c r="GA20" t="s">
        <v>426</v>
      </c>
      <c r="GB20">
        <v>2.97955</v>
      </c>
      <c r="GC20">
        <v>2.72866</v>
      </c>
      <c r="GD20">
        <v>0.07885209999999999</v>
      </c>
      <c r="GE20">
        <v>0.0815825</v>
      </c>
      <c r="GF20">
        <v>0.108653</v>
      </c>
      <c r="GG20">
        <v>0.0939489</v>
      </c>
      <c r="GH20">
        <v>27570.2</v>
      </c>
      <c r="GI20">
        <v>27112</v>
      </c>
      <c r="GJ20">
        <v>30460.5</v>
      </c>
      <c r="GK20">
        <v>29768.3</v>
      </c>
      <c r="GL20">
        <v>37456.8</v>
      </c>
      <c r="GM20">
        <v>35519.6</v>
      </c>
      <c r="GN20">
        <v>46592.8</v>
      </c>
      <c r="GO20">
        <v>44279</v>
      </c>
      <c r="GP20">
        <v>1.88087</v>
      </c>
      <c r="GQ20">
        <v>1.84347</v>
      </c>
      <c r="GR20">
        <v>0.148937</v>
      </c>
      <c r="GS20">
        <v>0</v>
      </c>
      <c r="GT20">
        <v>25.288</v>
      </c>
      <c r="GU20">
        <v>999.9</v>
      </c>
      <c r="GV20">
        <v>57.2</v>
      </c>
      <c r="GW20">
        <v>30.7</v>
      </c>
      <c r="GX20">
        <v>28.032</v>
      </c>
      <c r="GY20">
        <v>63.0669</v>
      </c>
      <c r="GZ20">
        <v>24.996</v>
      </c>
      <c r="HA20">
        <v>1</v>
      </c>
      <c r="HB20">
        <v>0.000449695</v>
      </c>
      <c r="HC20">
        <v>0.337598</v>
      </c>
      <c r="HD20">
        <v>20.1936</v>
      </c>
      <c r="HE20">
        <v>5.22852</v>
      </c>
      <c r="HF20">
        <v>11.968</v>
      </c>
      <c r="HG20">
        <v>4.9706</v>
      </c>
      <c r="HH20">
        <v>3.2895</v>
      </c>
      <c r="HI20">
        <v>8547.299999999999</v>
      </c>
      <c r="HJ20">
        <v>9999</v>
      </c>
      <c r="HK20">
        <v>9999</v>
      </c>
      <c r="HL20">
        <v>286.2</v>
      </c>
      <c r="HM20">
        <v>4.97288</v>
      </c>
      <c r="HN20">
        <v>1.87732</v>
      </c>
      <c r="HO20">
        <v>1.87545</v>
      </c>
      <c r="HP20">
        <v>1.87823</v>
      </c>
      <c r="HQ20">
        <v>1.875</v>
      </c>
      <c r="HR20">
        <v>1.87851</v>
      </c>
      <c r="HS20">
        <v>1.87563</v>
      </c>
      <c r="HT20">
        <v>1.8768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2.556</v>
      </c>
      <c r="II20">
        <v>0.3322</v>
      </c>
      <c r="IJ20">
        <v>1.541952822118649</v>
      </c>
      <c r="IK20">
        <v>0.003202726084708442</v>
      </c>
      <c r="IL20">
        <v>-1.448271390364826E-06</v>
      </c>
      <c r="IM20">
        <v>3.765748828769889E-10</v>
      </c>
      <c r="IN20">
        <v>-0.02072656761999695</v>
      </c>
      <c r="IO20">
        <v>0.006539777670035186</v>
      </c>
      <c r="IP20">
        <v>0.0002256768223539976</v>
      </c>
      <c r="IQ20">
        <v>4.51151419958819E-06</v>
      </c>
      <c r="IR20">
        <v>-0</v>
      </c>
      <c r="IS20">
        <v>2097</v>
      </c>
      <c r="IT20">
        <v>1</v>
      </c>
      <c r="IU20">
        <v>27</v>
      </c>
      <c r="IV20">
        <v>61716.4</v>
      </c>
      <c r="IW20">
        <v>61716.2</v>
      </c>
      <c r="IX20">
        <v>1.00586</v>
      </c>
      <c r="IY20">
        <v>2.5354</v>
      </c>
      <c r="IZ20">
        <v>1.39893</v>
      </c>
      <c r="JA20">
        <v>2.34253</v>
      </c>
      <c r="JB20">
        <v>1.44897</v>
      </c>
      <c r="JC20">
        <v>2.4707</v>
      </c>
      <c r="JD20">
        <v>36.718</v>
      </c>
      <c r="JE20">
        <v>24.0787</v>
      </c>
      <c r="JF20">
        <v>18</v>
      </c>
      <c r="JG20">
        <v>495.94</v>
      </c>
      <c r="JH20">
        <v>444.56</v>
      </c>
      <c r="JI20">
        <v>25</v>
      </c>
      <c r="JJ20">
        <v>26.9909</v>
      </c>
      <c r="JK20">
        <v>30.0003</v>
      </c>
      <c r="JL20">
        <v>26.7909</v>
      </c>
      <c r="JM20">
        <v>26.8644</v>
      </c>
      <c r="JN20">
        <v>20.1705</v>
      </c>
      <c r="JO20">
        <v>36.493</v>
      </c>
      <c r="JP20">
        <v>49.9863</v>
      </c>
      <c r="JQ20">
        <v>25</v>
      </c>
      <c r="JR20">
        <v>366.466</v>
      </c>
      <c r="JS20">
        <v>19.7458</v>
      </c>
      <c r="JT20">
        <v>100.695</v>
      </c>
      <c r="JU20">
        <v>101.808</v>
      </c>
    </row>
    <row r="21" spans="1:281">
      <c r="A21">
        <v>5</v>
      </c>
      <c r="B21">
        <v>1658942109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1658942101.214286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388.4216589529796</v>
      </c>
      <c r="AK21">
        <v>374.1531939393938</v>
      </c>
      <c r="AL21">
        <v>-2.630447942956372</v>
      </c>
      <c r="AM21">
        <v>64.95988863521713</v>
      </c>
      <c r="AN21">
        <f>(AP21 - AO21 + DI21*1E3/(8.314*(DK21+273.15)) * AR21/DH21 * AQ21) * DH21/(100*CV21) * 1000/(1000 - AP21)</f>
        <v>0</v>
      </c>
      <c r="AO21">
        <v>19.63536639650308</v>
      </c>
      <c r="AP21">
        <v>24.49725151515152</v>
      </c>
      <c r="AQ21">
        <v>0.005308792340784145</v>
      </c>
      <c r="AR21">
        <v>81.95485962659706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1658942101.214286</v>
      </c>
      <c r="DB21">
        <v>380.3458928571429</v>
      </c>
      <c r="DC21">
        <v>396.5158214285715</v>
      </c>
      <c r="DD21">
        <v>24.46846785714285</v>
      </c>
      <c r="DE21">
        <v>19.60093214285714</v>
      </c>
      <c r="DF21">
        <v>377.7805357142857</v>
      </c>
      <c r="DG21">
        <v>24.13644642857143</v>
      </c>
      <c r="DH21">
        <v>500.0700000000001</v>
      </c>
      <c r="DI21">
        <v>90.49312857142857</v>
      </c>
      <c r="DJ21">
        <v>0.09999346071428572</v>
      </c>
      <c r="DK21">
        <v>26.97006428571428</v>
      </c>
      <c r="DL21">
        <v>27.73001071428572</v>
      </c>
      <c r="DM21">
        <v>999.9000000000002</v>
      </c>
      <c r="DN21">
        <v>0</v>
      </c>
      <c r="DO21">
        <v>0</v>
      </c>
      <c r="DP21">
        <v>10001.96214285714</v>
      </c>
      <c r="DQ21">
        <v>0</v>
      </c>
      <c r="DR21">
        <v>16.43544642857143</v>
      </c>
      <c r="DS21">
        <v>-16.16989285714286</v>
      </c>
      <c r="DT21">
        <v>389.8857142857142</v>
      </c>
      <c r="DU21">
        <v>404.4426785714285</v>
      </c>
      <c r="DV21">
        <v>4.867544642857142</v>
      </c>
      <c r="DW21">
        <v>396.5158214285715</v>
      </c>
      <c r="DX21">
        <v>19.60093214285714</v>
      </c>
      <c r="DY21">
        <v>2.214228571428571</v>
      </c>
      <c r="DZ21">
        <v>1.773749642857143</v>
      </c>
      <c r="EA21">
        <v>19.065625</v>
      </c>
      <c r="EB21">
        <v>15.55732142857143</v>
      </c>
      <c r="EC21">
        <v>2000.010357142857</v>
      </c>
      <c r="ED21">
        <v>0.9799939642857144</v>
      </c>
      <c r="EE21">
        <v>0.02000610357142857</v>
      </c>
      <c r="EF21">
        <v>0</v>
      </c>
      <c r="EG21">
        <v>841.3152857142857</v>
      </c>
      <c r="EH21">
        <v>5.000560000000001</v>
      </c>
      <c r="EI21">
        <v>16654.35714285714</v>
      </c>
      <c r="EJ21">
        <v>17294.925</v>
      </c>
      <c r="EK21">
        <v>37.812</v>
      </c>
      <c r="EL21">
        <v>38.375</v>
      </c>
      <c r="EM21">
        <v>37.5</v>
      </c>
      <c r="EN21">
        <v>37.375</v>
      </c>
      <c r="EO21">
        <v>38.80092857142857</v>
      </c>
      <c r="EP21">
        <v>1955.098928571429</v>
      </c>
      <c r="EQ21">
        <v>39.91142857142857</v>
      </c>
      <c r="ER21">
        <v>0</v>
      </c>
      <c r="ES21">
        <v>1658942108.7</v>
      </c>
      <c r="ET21">
        <v>0</v>
      </c>
      <c r="EU21">
        <v>841.2305769230769</v>
      </c>
      <c r="EV21">
        <v>-9.183760693359558</v>
      </c>
      <c r="EW21">
        <v>-176.9982907632738</v>
      </c>
      <c r="EX21">
        <v>16652.80769230769</v>
      </c>
      <c r="EY21">
        <v>15</v>
      </c>
      <c r="EZ21">
        <v>0</v>
      </c>
      <c r="FA21" t="s">
        <v>419</v>
      </c>
      <c r="FB21">
        <v>1655239120</v>
      </c>
      <c r="FC21">
        <v>1655239135</v>
      </c>
      <c r="FD21">
        <v>0</v>
      </c>
      <c r="FE21">
        <v>-0.075</v>
      </c>
      <c r="FF21">
        <v>-0.027</v>
      </c>
      <c r="FG21">
        <v>1.986</v>
      </c>
      <c r="FH21">
        <v>0.139</v>
      </c>
      <c r="FI21">
        <v>420</v>
      </c>
      <c r="FJ21">
        <v>22</v>
      </c>
      <c r="FK21">
        <v>0.12</v>
      </c>
      <c r="FL21">
        <v>0.02</v>
      </c>
      <c r="FM21">
        <v>-19.9139075</v>
      </c>
      <c r="FN21">
        <v>77.12510454033779</v>
      </c>
      <c r="FO21">
        <v>7.492726254557065</v>
      </c>
      <c r="FP21">
        <v>0</v>
      </c>
      <c r="FQ21">
        <v>841.5558235294118</v>
      </c>
      <c r="FR21">
        <v>-5.116760883416845</v>
      </c>
      <c r="FS21">
        <v>0.603409843677054</v>
      </c>
      <c r="FT21">
        <v>0</v>
      </c>
      <c r="FU21">
        <v>4.87118475</v>
      </c>
      <c r="FV21">
        <v>-0.1377096810506743</v>
      </c>
      <c r="FW21">
        <v>0.02128864368477952</v>
      </c>
      <c r="FX21">
        <v>0</v>
      </c>
      <c r="FY21">
        <v>0</v>
      </c>
      <c r="FZ21">
        <v>3</v>
      </c>
      <c r="GA21" t="s">
        <v>426</v>
      </c>
      <c r="GB21">
        <v>2.97949</v>
      </c>
      <c r="GC21">
        <v>2.72858</v>
      </c>
      <c r="GD21">
        <v>0.0767779</v>
      </c>
      <c r="GE21">
        <v>0.078915</v>
      </c>
      <c r="GF21">
        <v>0.108725</v>
      </c>
      <c r="GG21">
        <v>0.0941554</v>
      </c>
      <c r="GH21">
        <v>27632.5</v>
      </c>
      <c r="GI21">
        <v>27191.2</v>
      </c>
      <c r="GJ21">
        <v>30460.7</v>
      </c>
      <c r="GK21">
        <v>29768.8</v>
      </c>
      <c r="GL21">
        <v>37453.8</v>
      </c>
      <c r="GM21">
        <v>35511.8</v>
      </c>
      <c r="GN21">
        <v>46593.1</v>
      </c>
      <c r="GO21">
        <v>44279.7</v>
      </c>
      <c r="GP21">
        <v>1.88055</v>
      </c>
      <c r="GQ21">
        <v>1.84363</v>
      </c>
      <c r="GR21">
        <v>0.150062</v>
      </c>
      <c r="GS21">
        <v>0</v>
      </c>
      <c r="GT21">
        <v>25.2849</v>
      </c>
      <c r="GU21">
        <v>999.9</v>
      </c>
      <c r="GV21">
        <v>57.2</v>
      </c>
      <c r="GW21">
        <v>30.7</v>
      </c>
      <c r="GX21">
        <v>28.0304</v>
      </c>
      <c r="GY21">
        <v>63.0469</v>
      </c>
      <c r="GZ21">
        <v>24.9199</v>
      </c>
      <c r="HA21">
        <v>1</v>
      </c>
      <c r="HB21">
        <v>0.000772358</v>
      </c>
      <c r="HC21">
        <v>0.33799</v>
      </c>
      <c r="HD21">
        <v>20.1936</v>
      </c>
      <c r="HE21">
        <v>5.22852</v>
      </c>
      <c r="HF21">
        <v>11.968</v>
      </c>
      <c r="HG21">
        <v>4.9704</v>
      </c>
      <c r="HH21">
        <v>3.28948</v>
      </c>
      <c r="HI21">
        <v>8547.299999999999</v>
      </c>
      <c r="HJ21">
        <v>9999</v>
      </c>
      <c r="HK21">
        <v>9999</v>
      </c>
      <c r="HL21">
        <v>286.2</v>
      </c>
      <c r="HM21">
        <v>4.97289</v>
      </c>
      <c r="HN21">
        <v>1.87731</v>
      </c>
      <c r="HO21">
        <v>1.87546</v>
      </c>
      <c r="HP21">
        <v>1.8782</v>
      </c>
      <c r="HQ21">
        <v>1.875</v>
      </c>
      <c r="HR21">
        <v>1.87853</v>
      </c>
      <c r="HS21">
        <v>1.87561</v>
      </c>
      <c r="HT21">
        <v>1.87676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2.527</v>
      </c>
      <c r="II21">
        <v>0.3328</v>
      </c>
      <c r="IJ21">
        <v>1.541952822118649</v>
      </c>
      <c r="IK21">
        <v>0.003202726084708442</v>
      </c>
      <c r="IL21">
        <v>-1.448271390364826E-06</v>
      </c>
      <c r="IM21">
        <v>3.765748828769889E-10</v>
      </c>
      <c r="IN21">
        <v>-0.02072656761999695</v>
      </c>
      <c r="IO21">
        <v>0.006539777670035186</v>
      </c>
      <c r="IP21">
        <v>0.0002256768223539976</v>
      </c>
      <c r="IQ21">
        <v>4.51151419958819E-06</v>
      </c>
      <c r="IR21">
        <v>-0</v>
      </c>
      <c r="IS21">
        <v>2097</v>
      </c>
      <c r="IT21">
        <v>1</v>
      </c>
      <c r="IU21">
        <v>27</v>
      </c>
      <c r="IV21">
        <v>61716.5</v>
      </c>
      <c r="IW21">
        <v>61716.2</v>
      </c>
      <c r="IX21">
        <v>0.974121</v>
      </c>
      <c r="IY21">
        <v>2.53662</v>
      </c>
      <c r="IZ21">
        <v>1.39893</v>
      </c>
      <c r="JA21">
        <v>2.34253</v>
      </c>
      <c r="JB21">
        <v>1.44897</v>
      </c>
      <c r="JC21">
        <v>2.37427</v>
      </c>
      <c r="JD21">
        <v>36.6943</v>
      </c>
      <c r="JE21">
        <v>24.0787</v>
      </c>
      <c r="JF21">
        <v>18</v>
      </c>
      <c r="JG21">
        <v>495.776</v>
      </c>
      <c r="JH21">
        <v>444.664</v>
      </c>
      <c r="JI21">
        <v>25</v>
      </c>
      <c r="JJ21">
        <v>26.9914</v>
      </c>
      <c r="JK21">
        <v>30.0003</v>
      </c>
      <c r="JL21">
        <v>26.7932</v>
      </c>
      <c r="JM21">
        <v>26.8656</v>
      </c>
      <c r="JN21">
        <v>19.4263</v>
      </c>
      <c r="JO21">
        <v>36.212</v>
      </c>
      <c r="JP21">
        <v>49.9863</v>
      </c>
      <c r="JQ21">
        <v>25</v>
      </c>
      <c r="JR21">
        <v>346.43</v>
      </c>
      <c r="JS21">
        <v>19.7708</v>
      </c>
      <c r="JT21">
        <v>100.695</v>
      </c>
      <c r="JU21">
        <v>101.809</v>
      </c>
    </row>
    <row r="22" spans="1:281">
      <c r="A22">
        <v>6</v>
      </c>
      <c r="B22">
        <v>1658942114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1658942106.5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371.6190804377922</v>
      </c>
      <c r="AK22">
        <v>359.7587878787879</v>
      </c>
      <c r="AL22">
        <v>-2.920780656414799</v>
      </c>
      <c r="AM22">
        <v>64.95988863521713</v>
      </c>
      <c r="AN22">
        <f>(AP22 - AO22 + DI22*1E3/(8.314*(DK22+273.15)) * AR22/DH22 * AQ22) * DH22/(100*CV22) * 1000/(1000 - AP22)</f>
        <v>0</v>
      </c>
      <c r="AO22">
        <v>19.73693022785349</v>
      </c>
      <c r="AP22">
        <v>24.54393818181818</v>
      </c>
      <c r="AQ22">
        <v>0.009721738013743588</v>
      </c>
      <c r="AR22">
        <v>81.95485962659706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1658942106.5</v>
      </c>
      <c r="DB22">
        <v>369.3952222222223</v>
      </c>
      <c r="DC22">
        <v>379.9377037037037</v>
      </c>
      <c r="DD22">
        <v>24.49282222222222</v>
      </c>
      <c r="DE22">
        <v>19.66280370370371</v>
      </c>
      <c r="DF22">
        <v>366.8548888888888</v>
      </c>
      <c r="DG22">
        <v>24.1601925925926</v>
      </c>
      <c r="DH22">
        <v>500.0882222222222</v>
      </c>
      <c r="DI22">
        <v>90.49244444444444</v>
      </c>
      <c r="DJ22">
        <v>0.1000851851851852</v>
      </c>
      <c r="DK22">
        <v>26.96999629629629</v>
      </c>
      <c r="DL22">
        <v>27.7346962962963</v>
      </c>
      <c r="DM22">
        <v>999.9000000000001</v>
      </c>
      <c r="DN22">
        <v>0</v>
      </c>
      <c r="DO22">
        <v>0</v>
      </c>
      <c r="DP22">
        <v>10007.63814814815</v>
      </c>
      <c r="DQ22">
        <v>0</v>
      </c>
      <c r="DR22">
        <v>16.43644074074074</v>
      </c>
      <c r="DS22">
        <v>-10.54240592592593</v>
      </c>
      <c r="DT22">
        <v>378.6697407407407</v>
      </c>
      <c r="DU22">
        <v>387.5572222222223</v>
      </c>
      <c r="DV22">
        <v>4.830027037037037</v>
      </c>
      <c r="DW22">
        <v>379.9377037037037</v>
      </c>
      <c r="DX22">
        <v>19.66280370370371</v>
      </c>
      <c r="DY22">
        <v>2.216414814814815</v>
      </c>
      <c r="DZ22">
        <v>1.779335555555555</v>
      </c>
      <c r="EA22">
        <v>19.08144814814814</v>
      </c>
      <c r="EB22">
        <v>15.60634814814815</v>
      </c>
      <c r="EC22">
        <v>2000.028148148148</v>
      </c>
      <c r="ED22">
        <v>0.9799941111111112</v>
      </c>
      <c r="EE22">
        <v>0.02000595185185185</v>
      </c>
      <c r="EF22">
        <v>0</v>
      </c>
      <c r="EG22">
        <v>840.1679259259259</v>
      </c>
      <c r="EH22">
        <v>5.000560000000001</v>
      </c>
      <c r="EI22">
        <v>16632.11111111111</v>
      </c>
      <c r="EJ22">
        <v>17295.08148148148</v>
      </c>
      <c r="EK22">
        <v>37.812</v>
      </c>
      <c r="EL22">
        <v>38.375</v>
      </c>
      <c r="EM22">
        <v>37.5</v>
      </c>
      <c r="EN22">
        <v>37.375</v>
      </c>
      <c r="EO22">
        <v>38.8074074074074</v>
      </c>
      <c r="EP22">
        <v>1955.116296296296</v>
      </c>
      <c r="EQ22">
        <v>39.91185185185185</v>
      </c>
      <c r="ER22">
        <v>0</v>
      </c>
      <c r="ES22">
        <v>1658942113.5</v>
      </c>
      <c r="ET22">
        <v>0</v>
      </c>
      <c r="EU22">
        <v>840.1376538461539</v>
      </c>
      <c r="EV22">
        <v>-17.99244441884564</v>
      </c>
      <c r="EW22">
        <v>-362.0752132174285</v>
      </c>
      <c r="EX22">
        <v>16631.51923076923</v>
      </c>
      <c r="EY22">
        <v>15</v>
      </c>
      <c r="EZ22">
        <v>0</v>
      </c>
      <c r="FA22" t="s">
        <v>419</v>
      </c>
      <c r="FB22">
        <v>1655239120</v>
      </c>
      <c r="FC22">
        <v>1655239135</v>
      </c>
      <c r="FD22">
        <v>0</v>
      </c>
      <c r="FE22">
        <v>-0.075</v>
      </c>
      <c r="FF22">
        <v>-0.027</v>
      </c>
      <c r="FG22">
        <v>1.986</v>
      </c>
      <c r="FH22">
        <v>0.139</v>
      </c>
      <c r="FI22">
        <v>420</v>
      </c>
      <c r="FJ22">
        <v>22</v>
      </c>
      <c r="FK22">
        <v>0.12</v>
      </c>
      <c r="FL22">
        <v>0.02</v>
      </c>
      <c r="FM22">
        <v>-14.35707775</v>
      </c>
      <c r="FN22">
        <v>65.88688221388377</v>
      </c>
      <c r="FO22">
        <v>6.488710542502835</v>
      </c>
      <c r="FP22">
        <v>0</v>
      </c>
      <c r="FQ22">
        <v>840.8083529411765</v>
      </c>
      <c r="FR22">
        <v>-11.67061878783329</v>
      </c>
      <c r="FS22">
        <v>1.252484328476639</v>
      </c>
      <c r="FT22">
        <v>0</v>
      </c>
      <c r="FU22">
        <v>4.8486465</v>
      </c>
      <c r="FV22">
        <v>-0.4015287804878102</v>
      </c>
      <c r="FW22">
        <v>0.04198542434881426</v>
      </c>
      <c r="FX22">
        <v>0</v>
      </c>
      <c r="FY22">
        <v>0</v>
      </c>
      <c r="FZ22">
        <v>3</v>
      </c>
      <c r="GA22" t="s">
        <v>426</v>
      </c>
      <c r="GB22">
        <v>2.97946</v>
      </c>
      <c r="GC22">
        <v>2.7284</v>
      </c>
      <c r="GD22">
        <v>0.07441780000000001</v>
      </c>
      <c r="GE22">
        <v>0.07615139999999999</v>
      </c>
      <c r="GF22">
        <v>0.108871</v>
      </c>
      <c r="GG22">
        <v>0.0943616</v>
      </c>
      <c r="GH22">
        <v>27703.1</v>
      </c>
      <c r="GI22">
        <v>27272.4</v>
      </c>
      <c r="GJ22">
        <v>30460.7</v>
      </c>
      <c r="GK22">
        <v>29768.4</v>
      </c>
      <c r="GL22">
        <v>37447.5</v>
      </c>
      <c r="GM22">
        <v>35503.2</v>
      </c>
      <c r="GN22">
        <v>46593.3</v>
      </c>
      <c r="GO22">
        <v>44279.4</v>
      </c>
      <c r="GP22">
        <v>1.88043</v>
      </c>
      <c r="GQ22">
        <v>1.84358</v>
      </c>
      <c r="GR22">
        <v>0.15121</v>
      </c>
      <c r="GS22">
        <v>0</v>
      </c>
      <c r="GT22">
        <v>25.2811</v>
      </c>
      <c r="GU22">
        <v>999.9</v>
      </c>
      <c r="GV22">
        <v>57.2</v>
      </c>
      <c r="GW22">
        <v>30.7</v>
      </c>
      <c r="GX22">
        <v>28.0323</v>
      </c>
      <c r="GY22">
        <v>62.9669</v>
      </c>
      <c r="GZ22">
        <v>24.988</v>
      </c>
      <c r="HA22">
        <v>1</v>
      </c>
      <c r="HB22">
        <v>0.000599594</v>
      </c>
      <c r="HC22">
        <v>0.338508</v>
      </c>
      <c r="HD22">
        <v>20.1936</v>
      </c>
      <c r="HE22">
        <v>5.22927</v>
      </c>
      <c r="HF22">
        <v>11.968</v>
      </c>
      <c r="HG22">
        <v>4.97045</v>
      </c>
      <c r="HH22">
        <v>3.28953</v>
      </c>
      <c r="HI22">
        <v>8547.5</v>
      </c>
      <c r="HJ22">
        <v>9999</v>
      </c>
      <c r="HK22">
        <v>9999</v>
      </c>
      <c r="HL22">
        <v>286.2</v>
      </c>
      <c r="HM22">
        <v>4.97289</v>
      </c>
      <c r="HN22">
        <v>1.87732</v>
      </c>
      <c r="HO22">
        <v>1.87546</v>
      </c>
      <c r="HP22">
        <v>1.87821</v>
      </c>
      <c r="HQ22">
        <v>1.875</v>
      </c>
      <c r="HR22">
        <v>1.87854</v>
      </c>
      <c r="HS22">
        <v>1.87562</v>
      </c>
      <c r="HT22">
        <v>1.87682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2.494</v>
      </c>
      <c r="II22">
        <v>0.334</v>
      </c>
      <c r="IJ22">
        <v>1.541952822118649</v>
      </c>
      <c r="IK22">
        <v>0.003202726084708442</v>
      </c>
      <c r="IL22">
        <v>-1.448271390364826E-06</v>
      </c>
      <c r="IM22">
        <v>3.765748828769889E-10</v>
      </c>
      <c r="IN22">
        <v>-0.02072656761999695</v>
      </c>
      <c r="IO22">
        <v>0.006539777670035186</v>
      </c>
      <c r="IP22">
        <v>0.0002256768223539976</v>
      </c>
      <c r="IQ22">
        <v>4.51151419958819E-06</v>
      </c>
      <c r="IR22">
        <v>-0</v>
      </c>
      <c r="IS22">
        <v>2097</v>
      </c>
      <c r="IT22">
        <v>1</v>
      </c>
      <c r="IU22">
        <v>27</v>
      </c>
      <c r="IV22">
        <v>61716.6</v>
      </c>
      <c r="IW22">
        <v>61716.3</v>
      </c>
      <c r="IX22">
        <v>0.935059</v>
      </c>
      <c r="IY22">
        <v>2.5415</v>
      </c>
      <c r="IZ22">
        <v>1.39893</v>
      </c>
      <c r="JA22">
        <v>2.34253</v>
      </c>
      <c r="JB22">
        <v>1.44897</v>
      </c>
      <c r="JC22">
        <v>2.44019</v>
      </c>
      <c r="JD22">
        <v>36.718</v>
      </c>
      <c r="JE22">
        <v>24.0787</v>
      </c>
      <c r="JF22">
        <v>18</v>
      </c>
      <c r="JG22">
        <v>495.707</v>
      </c>
      <c r="JH22">
        <v>444.645</v>
      </c>
      <c r="JI22">
        <v>25.0001</v>
      </c>
      <c r="JJ22">
        <v>26.9932</v>
      </c>
      <c r="JK22">
        <v>30</v>
      </c>
      <c r="JL22">
        <v>26.7932</v>
      </c>
      <c r="JM22">
        <v>26.8672</v>
      </c>
      <c r="JN22">
        <v>18.7456</v>
      </c>
      <c r="JO22">
        <v>36.212</v>
      </c>
      <c r="JP22">
        <v>49.6148</v>
      </c>
      <c r="JQ22">
        <v>25</v>
      </c>
      <c r="JR22">
        <v>333.073</v>
      </c>
      <c r="JS22">
        <v>19.7714</v>
      </c>
      <c r="JT22">
        <v>100.695</v>
      </c>
      <c r="JU22">
        <v>101.808</v>
      </c>
    </row>
    <row r="23" spans="1:281">
      <c r="A23">
        <v>7</v>
      </c>
      <c r="B23">
        <v>1658942119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1658942111.214286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354.6518893978522</v>
      </c>
      <c r="AK23">
        <v>344.643903030303</v>
      </c>
      <c r="AL23">
        <v>-3.037597236630742</v>
      </c>
      <c r="AM23">
        <v>64.95988863521713</v>
      </c>
      <c r="AN23">
        <f>(AP23 - AO23 + DI23*1E3/(8.314*(DK23+273.15)) * AR23/DH23 * AQ23) * DH23/(100*CV23) * 1000/(1000 - AP23)</f>
        <v>0</v>
      </c>
      <c r="AO23">
        <v>19.76038748037463</v>
      </c>
      <c r="AP23">
        <v>24.56567636363637</v>
      </c>
      <c r="AQ23">
        <v>0.005347931856590887</v>
      </c>
      <c r="AR23">
        <v>81.95485962659706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1658942111.214286</v>
      </c>
      <c r="DB23">
        <v>357.0562857142857</v>
      </c>
      <c r="DC23">
        <v>364.4573571428571</v>
      </c>
      <c r="DD23">
        <v>24.52206071428571</v>
      </c>
      <c r="DE23">
        <v>19.71368214285714</v>
      </c>
      <c r="DF23">
        <v>354.5443571428572</v>
      </c>
      <c r="DG23">
        <v>24.18871071428572</v>
      </c>
      <c r="DH23">
        <v>500.0923928571429</v>
      </c>
      <c r="DI23">
        <v>90.49261071428569</v>
      </c>
      <c r="DJ23">
        <v>0.09991325714285713</v>
      </c>
      <c r="DK23">
        <v>26.9692</v>
      </c>
      <c r="DL23">
        <v>27.74636071428571</v>
      </c>
      <c r="DM23">
        <v>999.9000000000002</v>
      </c>
      <c r="DN23">
        <v>0</v>
      </c>
      <c r="DO23">
        <v>0</v>
      </c>
      <c r="DP23">
        <v>10017.25142857143</v>
      </c>
      <c r="DQ23">
        <v>0</v>
      </c>
      <c r="DR23">
        <v>16.43544642857143</v>
      </c>
      <c r="DS23">
        <v>-7.4010075</v>
      </c>
      <c r="DT23">
        <v>366.0318571428571</v>
      </c>
      <c r="DU23">
        <v>371.7858214285714</v>
      </c>
      <c r="DV23">
        <v>4.808381785714286</v>
      </c>
      <c r="DW23">
        <v>364.4573571428571</v>
      </c>
      <c r="DX23">
        <v>19.71368214285714</v>
      </c>
      <c r="DY23">
        <v>2.219065357142857</v>
      </c>
      <c r="DZ23">
        <v>1.783943214285715</v>
      </c>
      <c r="EA23">
        <v>19.10060714285714</v>
      </c>
      <c r="EB23">
        <v>15.64675</v>
      </c>
      <c r="EC23">
        <v>2000.018214285714</v>
      </c>
      <c r="ED23">
        <v>0.9799941785714287</v>
      </c>
      <c r="EE23">
        <v>0.02000588214285715</v>
      </c>
      <c r="EF23">
        <v>0</v>
      </c>
      <c r="EG23">
        <v>838.4211428571429</v>
      </c>
      <c r="EH23">
        <v>5.000560000000001</v>
      </c>
      <c r="EI23">
        <v>16598.3</v>
      </c>
      <c r="EJ23">
        <v>17295</v>
      </c>
      <c r="EK23">
        <v>37.812</v>
      </c>
      <c r="EL23">
        <v>38.375</v>
      </c>
      <c r="EM23">
        <v>37.5</v>
      </c>
      <c r="EN23">
        <v>37.375</v>
      </c>
      <c r="EO23">
        <v>38.80757142857142</v>
      </c>
      <c r="EP23">
        <v>1955.106785714286</v>
      </c>
      <c r="EQ23">
        <v>39.91142857142857</v>
      </c>
      <c r="ER23">
        <v>0</v>
      </c>
      <c r="ES23">
        <v>1658942118.9</v>
      </c>
      <c r="ET23">
        <v>0</v>
      </c>
      <c r="EU23">
        <v>838.0090399999999</v>
      </c>
      <c r="EV23">
        <v>-27.16861534035722</v>
      </c>
      <c r="EW23">
        <v>-508.4769223870592</v>
      </c>
      <c r="EX23">
        <v>16590.728</v>
      </c>
      <c r="EY23">
        <v>15</v>
      </c>
      <c r="EZ23">
        <v>0</v>
      </c>
      <c r="FA23" t="s">
        <v>419</v>
      </c>
      <c r="FB23">
        <v>1655239120</v>
      </c>
      <c r="FC23">
        <v>1655239135</v>
      </c>
      <c r="FD23">
        <v>0</v>
      </c>
      <c r="FE23">
        <v>-0.075</v>
      </c>
      <c r="FF23">
        <v>-0.027</v>
      </c>
      <c r="FG23">
        <v>1.986</v>
      </c>
      <c r="FH23">
        <v>0.139</v>
      </c>
      <c r="FI23">
        <v>420</v>
      </c>
      <c r="FJ23">
        <v>22</v>
      </c>
      <c r="FK23">
        <v>0.12</v>
      </c>
      <c r="FL23">
        <v>0.02</v>
      </c>
      <c r="FM23">
        <v>-9.541692926829269</v>
      </c>
      <c r="FN23">
        <v>41.88775170731707</v>
      </c>
      <c r="FO23">
        <v>4.242954316596871</v>
      </c>
      <c r="FP23">
        <v>0</v>
      </c>
      <c r="FQ23">
        <v>839.138705882353</v>
      </c>
      <c r="FR23">
        <v>-21.94252100446344</v>
      </c>
      <c r="FS23">
        <v>2.205655878570198</v>
      </c>
      <c r="FT23">
        <v>0</v>
      </c>
      <c r="FU23">
        <v>4.825553902439024</v>
      </c>
      <c r="FV23">
        <v>-0.332641463414631</v>
      </c>
      <c r="FW23">
        <v>0.03843620802329488</v>
      </c>
      <c r="FX23">
        <v>0</v>
      </c>
      <c r="FY23">
        <v>0</v>
      </c>
      <c r="FZ23">
        <v>3</v>
      </c>
      <c r="GA23" t="s">
        <v>426</v>
      </c>
      <c r="GB23">
        <v>2.97918</v>
      </c>
      <c r="GC23">
        <v>2.72812</v>
      </c>
      <c r="GD23">
        <v>0.0719035</v>
      </c>
      <c r="GE23">
        <v>0.07332619999999999</v>
      </c>
      <c r="GF23">
        <v>0.108933</v>
      </c>
      <c r="GG23">
        <v>0.09434670000000001</v>
      </c>
      <c r="GH23">
        <v>27777.6</v>
      </c>
      <c r="GI23">
        <v>27355.6</v>
      </c>
      <c r="GJ23">
        <v>30459.8</v>
      </c>
      <c r="GK23">
        <v>29768.2</v>
      </c>
      <c r="GL23">
        <v>37443.3</v>
      </c>
      <c r="GM23">
        <v>35503.1</v>
      </c>
      <c r="GN23">
        <v>46591.6</v>
      </c>
      <c r="GO23">
        <v>44278.8</v>
      </c>
      <c r="GP23">
        <v>1.88055</v>
      </c>
      <c r="GQ23">
        <v>1.84337</v>
      </c>
      <c r="GR23">
        <v>0.152007</v>
      </c>
      <c r="GS23">
        <v>0</v>
      </c>
      <c r="GT23">
        <v>25.2777</v>
      </c>
      <c r="GU23">
        <v>999.9</v>
      </c>
      <c r="GV23">
        <v>57.2</v>
      </c>
      <c r="GW23">
        <v>30.7</v>
      </c>
      <c r="GX23">
        <v>28.0298</v>
      </c>
      <c r="GY23">
        <v>63.0969</v>
      </c>
      <c r="GZ23">
        <v>25.4287</v>
      </c>
      <c r="HA23">
        <v>1</v>
      </c>
      <c r="HB23">
        <v>0.000655488</v>
      </c>
      <c r="HC23">
        <v>0.338968</v>
      </c>
      <c r="HD23">
        <v>20.1936</v>
      </c>
      <c r="HE23">
        <v>5.22927</v>
      </c>
      <c r="HF23">
        <v>11.968</v>
      </c>
      <c r="HG23">
        <v>4.9705</v>
      </c>
      <c r="HH23">
        <v>3.28948</v>
      </c>
      <c r="HI23">
        <v>8547.5</v>
      </c>
      <c r="HJ23">
        <v>9999</v>
      </c>
      <c r="HK23">
        <v>9999</v>
      </c>
      <c r="HL23">
        <v>286.2</v>
      </c>
      <c r="HM23">
        <v>4.9729</v>
      </c>
      <c r="HN23">
        <v>1.87739</v>
      </c>
      <c r="HO23">
        <v>1.87546</v>
      </c>
      <c r="HP23">
        <v>1.87828</v>
      </c>
      <c r="HQ23">
        <v>1.87501</v>
      </c>
      <c r="HR23">
        <v>1.87861</v>
      </c>
      <c r="HS23">
        <v>1.8757</v>
      </c>
      <c r="HT23">
        <v>1.87682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2.46</v>
      </c>
      <c r="II23">
        <v>0.3344</v>
      </c>
      <c r="IJ23">
        <v>1.541952822118649</v>
      </c>
      <c r="IK23">
        <v>0.003202726084708442</v>
      </c>
      <c r="IL23">
        <v>-1.448271390364826E-06</v>
      </c>
      <c r="IM23">
        <v>3.765748828769889E-10</v>
      </c>
      <c r="IN23">
        <v>-0.02072656761999695</v>
      </c>
      <c r="IO23">
        <v>0.006539777670035186</v>
      </c>
      <c r="IP23">
        <v>0.0002256768223539976</v>
      </c>
      <c r="IQ23">
        <v>4.51151419958819E-06</v>
      </c>
      <c r="IR23">
        <v>-0</v>
      </c>
      <c r="IS23">
        <v>2097</v>
      </c>
      <c r="IT23">
        <v>1</v>
      </c>
      <c r="IU23">
        <v>27</v>
      </c>
      <c r="IV23">
        <v>61716.7</v>
      </c>
      <c r="IW23">
        <v>61716.4</v>
      </c>
      <c r="IX23">
        <v>0.90332</v>
      </c>
      <c r="IY23">
        <v>2.52441</v>
      </c>
      <c r="IZ23">
        <v>1.39893</v>
      </c>
      <c r="JA23">
        <v>2.34253</v>
      </c>
      <c r="JB23">
        <v>1.44897</v>
      </c>
      <c r="JC23">
        <v>2.43164</v>
      </c>
      <c r="JD23">
        <v>36.718</v>
      </c>
      <c r="JE23">
        <v>24.0787</v>
      </c>
      <c r="JF23">
        <v>18</v>
      </c>
      <c r="JG23">
        <v>495.792</v>
      </c>
      <c r="JH23">
        <v>444.527</v>
      </c>
      <c r="JI23">
        <v>25</v>
      </c>
      <c r="JJ23">
        <v>26.9948</v>
      </c>
      <c r="JK23">
        <v>30.0001</v>
      </c>
      <c r="JL23">
        <v>26.7954</v>
      </c>
      <c r="JM23">
        <v>26.8679</v>
      </c>
      <c r="JN23">
        <v>17.9975</v>
      </c>
      <c r="JO23">
        <v>36.212</v>
      </c>
      <c r="JP23">
        <v>49.6148</v>
      </c>
      <c r="JQ23">
        <v>25</v>
      </c>
      <c r="JR23">
        <v>313.032</v>
      </c>
      <c r="JS23">
        <v>19.7806</v>
      </c>
      <c r="JT23">
        <v>100.692</v>
      </c>
      <c r="JU23">
        <v>101.807</v>
      </c>
    </row>
    <row r="24" spans="1:281">
      <c r="A24">
        <v>8</v>
      </c>
      <c r="B24">
        <v>1658942124</v>
      </c>
      <c r="C24">
        <v>35</v>
      </c>
      <c r="D24" t="s">
        <v>437</v>
      </c>
      <c r="E24" t="s">
        <v>438</v>
      </c>
      <c r="F24">
        <v>5</v>
      </c>
      <c r="G24" t="s">
        <v>415</v>
      </c>
      <c r="H24" t="s">
        <v>416</v>
      </c>
      <c r="I24">
        <v>1658942116.5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337.8373998954006</v>
      </c>
      <c r="AK24">
        <v>329.1569999999998</v>
      </c>
      <c r="AL24">
        <v>-3.108419506703906</v>
      </c>
      <c r="AM24">
        <v>64.95988863521713</v>
      </c>
      <c r="AN24">
        <f>(AP24 - AO24 + DI24*1E3/(8.314*(DK24+273.15)) * AR24/DH24 * AQ24) * DH24/(100*CV24) * 1000/(1000 - AP24)</f>
        <v>0</v>
      </c>
      <c r="AO24">
        <v>19.75095379732093</v>
      </c>
      <c r="AP24">
        <v>24.57449636363636</v>
      </c>
      <c r="AQ24">
        <v>0.0008668589723134472</v>
      </c>
      <c r="AR24">
        <v>81.95485962659706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1658942116.5</v>
      </c>
      <c r="DB24">
        <v>341.9639999999999</v>
      </c>
      <c r="DC24">
        <v>346.9704814814816</v>
      </c>
      <c r="DD24">
        <v>24.55162592592593</v>
      </c>
      <c r="DE24">
        <v>19.75078518518519</v>
      </c>
      <c r="DF24">
        <v>339.4871481481482</v>
      </c>
      <c r="DG24">
        <v>24.21755185185186</v>
      </c>
      <c r="DH24">
        <v>500.0716296296296</v>
      </c>
      <c r="DI24">
        <v>90.4934148148148</v>
      </c>
      <c r="DJ24">
        <v>0.09988440370370369</v>
      </c>
      <c r="DK24">
        <v>26.96972962962963</v>
      </c>
      <c r="DL24">
        <v>27.75941851851852</v>
      </c>
      <c r="DM24">
        <v>999.9000000000001</v>
      </c>
      <c r="DN24">
        <v>0</v>
      </c>
      <c r="DO24">
        <v>0</v>
      </c>
      <c r="DP24">
        <v>10014.97592592592</v>
      </c>
      <c r="DQ24">
        <v>0</v>
      </c>
      <c r="DR24">
        <v>16.43434444444445</v>
      </c>
      <c r="DS24">
        <v>-5.006394074074075</v>
      </c>
      <c r="DT24">
        <v>350.5708518518518</v>
      </c>
      <c r="DU24">
        <v>353.9612592592592</v>
      </c>
      <c r="DV24">
        <v>4.800844444444444</v>
      </c>
      <c r="DW24">
        <v>346.9704814814816</v>
      </c>
      <c r="DX24">
        <v>19.75078518518519</v>
      </c>
      <c r="DY24">
        <v>2.221761481481481</v>
      </c>
      <c r="DZ24">
        <v>1.787316666666667</v>
      </c>
      <c r="EA24">
        <v>19.12008888888889</v>
      </c>
      <c r="EB24">
        <v>15.6763</v>
      </c>
      <c r="EC24">
        <v>2000.013703703704</v>
      </c>
      <c r="ED24">
        <v>0.9799942222222222</v>
      </c>
      <c r="EE24">
        <v>0.02000583703703704</v>
      </c>
      <c r="EF24">
        <v>0</v>
      </c>
      <c r="EG24">
        <v>836.0643703703703</v>
      </c>
      <c r="EH24">
        <v>5.000560000000001</v>
      </c>
      <c r="EI24">
        <v>16552.28148148148</v>
      </c>
      <c r="EJ24">
        <v>17294.95925925926</v>
      </c>
      <c r="EK24">
        <v>37.812</v>
      </c>
      <c r="EL24">
        <v>38.375</v>
      </c>
      <c r="EM24">
        <v>37.5</v>
      </c>
      <c r="EN24">
        <v>37.375</v>
      </c>
      <c r="EO24">
        <v>38.80051851851852</v>
      </c>
      <c r="EP24">
        <v>1955.102592592593</v>
      </c>
      <c r="EQ24">
        <v>39.9111111111111</v>
      </c>
      <c r="ER24">
        <v>0</v>
      </c>
      <c r="ES24">
        <v>1658942123.7</v>
      </c>
      <c r="ET24">
        <v>0</v>
      </c>
      <c r="EU24">
        <v>835.8267999999999</v>
      </c>
      <c r="EV24">
        <v>-29.08292307144353</v>
      </c>
      <c r="EW24">
        <v>-565.1230770166235</v>
      </c>
      <c r="EX24">
        <v>16547.96</v>
      </c>
      <c r="EY24">
        <v>15</v>
      </c>
      <c r="EZ24">
        <v>0</v>
      </c>
      <c r="FA24" t="s">
        <v>419</v>
      </c>
      <c r="FB24">
        <v>1655239120</v>
      </c>
      <c r="FC24">
        <v>1655239135</v>
      </c>
      <c r="FD24">
        <v>0</v>
      </c>
      <c r="FE24">
        <v>-0.075</v>
      </c>
      <c r="FF24">
        <v>-0.027</v>
      </c>
      <c r="FG24">
        <v>1.986</v>
      </c>
      <c r="FH24">
        <v>0.139</v>
      </c>
      <c r="FI24">
        <v>420</v>
      </c>
      <c r="FJ24">
        <v>22</v>
      </c>
      <c r="FK24">
        <v>0.12</v>
      </c>
      <c r="FL24">
        <v>0.02</v>
      </c>
      <c r="FM24">
        <v>-7.014775365853659</v>
      </c>
      <c r="FN24">
        <v>29.82053644599302</v>
      </c>
      <c r="FO24">
        <v>2.998344024624338</v>
      </c>
      <c r="FP24">
        <v>0</v>
      </c>
      <c r="FQ24">
        <v>837.8007647058823</v>
      </c>
      <c r="FR24">
        <v>-26.19578301400225</v>
      </c>
      <c r="FS24">
        <v>2.584264875092467</v>
      </c>
      <c r="FT24">
        <v>0</v>
      </c>
      <c r="FU24">
        <v>4.813010975609756</v>
      </c>
      <c r="FV24">
        <v>-0.09982411149825242</v>
      </c>
      <c r="FW24">
        <v>0.02485810853672889</v>
      </c>
      <c r="FX24">
        <v>1</v>
      </c>
      <c r="FY24">
        <v>1</v>
      </c>
      <c r="FZ24">
        <v>3</v>
      </c>
      <c r="GA24" t="s">
        <v>420</v>
      </c>
      <c r="GB24">
        <v>2.97958</v>
      </c>
      <c r="GC24">
        <v>2.7286</v>
      </c>
      <c r="GD24">
        <v>0.0692851</v>
      </c>
      <c r="GE24">
        <v>0.07047440000000001</v>
      </c>
      <c r="GF24">
        <v>0.108958</v>
      </c>
      <c r="GG24">
        <v>0.0943425</v>
      </c>
      <c r="GH24">
        <v>27855.7</v>
      </c>
      <c r="GI24">
        <v>27439.9</v>
      </c>
      <c r="GJ24">
        <v>30459.5</v>
      </c>
      <c r="GK24">
        <v>29768.3</v>
      </c>
      <c r="GL24">
        <v>37442</v>
      </c>
      <c r="GM24">
        <v>35503</v>
      </c>
      <c r="GN24">
        <v>46591.5</v>
      </c>
      <c r="GO24">
        <v>44278.7</v>
      </c>
      <c r="GP24">
        <v>1.88078</v>
      </c>
      <c r="GQ24">
        <v>1.84323</v>
      </c>
      <c r="GR24">
        <v>0.152215</v>
      </c>
      <c r="GS24">
        <v>0</v>
      </c>
      <c r="GT24">
        <v>25.2756</v>
      </c>
      <c r="GU24">
        <v>999.9</v>
      </c>
      <c r="GV24">
        <v>57.2</v>
      </c>
      <c r="GW24">
        <v>30.7</v>
      </c>
      <c r="GX24">
        <v>28.0296</v>
      </c>
      <c r="GY24">
        <v>62.7769</v>
      </c>
      <c r="GZ24">
        <v>25.1763</v>
      </c>
      <c r="HA24">
        <v>1</v>
      </c>
      <c r="HB24">
        <v>0.000889228</v>
      </c>
      <c r="HC24">
        <v>0.338712</v>
      </c>
      <c r="HD24">
        <v>20.1937</v>
      </c>
      <c r="HE24">
        <v>5.22972</v>
      </c>
      <c r="HF24">
        <v>11.968</v>
      </c>
      <c r="HG24">
        <v>4.9709</v>
      </c>
      <c r="HH24">
        <v>3.28965</v>
      </c>
      <c r="HI24">
        <v>8547.700000000001</v>
      </c>
      <c r="HJ24">
        <v>9999</v>
      </c>
      <c r="HK24">
        <v>9999</v>
      </c>
      <c r="HL24">
        <v>286.3</v>
      </c>
      <c r="HM24">
        <v>4.97289</v>
      </c>
      <c r="HN24">
        <v>1.87742</v>
      </c>
      <c r="HO24">
        <v>1.87547</v>
      </c>
      <c r="HP24">
        <v>1.8783</v>
      </c>
      <c r="HQ24">
        <v>1.875</v>
      </c>
      <c r="HR24">
        <v>1.87863</v>
      </c>
      <c r="HS24">
        <v>1.87571</v>
      </c>
      <c r="HT24">
        <v>1.87683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2.424</v>
      </c>
      <c r="II24">
        <v>0.3347</v>
      </c>
      <c r="IJ24">
        <v>1.541952822118649</v>
      </c>
      <c r="IK24">
        <v>0.003202726084708442</v>
      </c>
      <c r="IL24">
        <v>-1.448271390364826E-06</v>
      </c>
      <c r="IM24">
        <v>3.765748828769889E-10</v>
      </c>
      <c r="IN24">
        <v>-0.02072656761999695</v>
      </c>
      <c r="IO24">
        <v>0.006539777670035186</v>
      </c>
      <c r="IP24">
        <v>0.0002256768223539976</v>
      </c>
      <c r="IQ24">
        <v>4.51151419958819E-06</v>
      </c>
      <c r="IR24">
        <v>-0</v>
      </c>
      <c r="IS24">
        <v>2097</v>
      </c>
      <c r="IT24">
        <v>1</v>
      </c>
      <c r="IU24">
        <v>27</v>
      </c>
      <c r="IV24">
        <v>61716.7</v>
      </c>
      <c r="IW24">
        <v>61716.5</v>
      </c>
      <c r="IX24">
        <v>0.8630370000000001</v>
      </c>
      <c r="IY24">
        <v>2.55127</v>
      </c>
      <c r="IZ24">
        <v>1.39893</v>
      </c>
      <c r="JA24">
        <v>2.34253</v>
      </c>
      <c r="JB24">
        <v>1.44897</v>
      </c>
      <c r="JC24">
        <v>2.38281</v>
      </c>
      <c r="JD24">
        <v>36.718</v>
      </c>
      <c r="JE24">
        <v>24.0787</v>
      </c>
      <c r="JF24">
        <v>18</v>
      </c>
      <c r="JG24">
        <v>495.917</v>
      </c>
      <c r="JH24">
        <v>444.441</v>
      </c>
      <c r="JI24">
        <v>24.9999</v>
      </c>
      <c r="JJ24">
        <v>26.9955</v>
      </c>
      <c r="JK24">
        <v>30.0003</v>
      </c>
      <c r="JL24">
        <v>26.7954</v>
      </c>
      <c r="JM24">
        <v>26.8689</v>
      </c>
      <c r="JN24">
        <v>17.3029</v>
      </c>
      <c r="JO24">
        <v>36.212</v>
      </c>
      <c r="JP24">
        <v>49.6148</v>
      </c>
      <c r="JQ24">
        <v>25</v>
      </c>
      <c r="JR24">
        <v>299.675</v>
      </c>
      <c r="JS24">
        <v>19.7904</v>
      </c>
      <c r="JT24">
        <v>100.692</v>
      </c>
      <c r="JU24">
        <v>101.807</v>
      </c>
    </row>
    <row r="25" spans="1:281">
      <c r="A25">
        <v>9</v>
      </c>
      <c r="B25">
        <v>1658942129</v>
      </c>
      <c r="C25">
        <v>40</v>
      </c>
      <c r="D25" t="s">
        <v>439</v>
      </c>
      <c r="E25" t="s">
        <v>440</v>
      </c>
      <c r="F25">
        <v>5</v>
      </c>
      <c r="G25" t="s">
        <v>415</v>
      </c>
      <c r="H25" t="s">
        <v>416</v>
      </c>
      <c r="I25">
        <v>1658942121.214286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320.9412732420254</v>
      </c>
      <c r="AK25">
        <v>313.6277151515151</v>
      </c>
      <c r="AL25">
        <v>-3.113571377767034</v>
      </c>
      <c r="AM25">
        <v>64.95988863521713</v>
      </c>
      <c r="AN25">
        <f>(AP25 - AO25 + DI25*1E3/(8.314*(DK25+273.15)) * AR25/DH25 * AQ25) * DH25/(100*CV25) * 1000/(1000 - AP25)</f>
        <v>0</v>
      </c>
      <c r="AO25">
        <v>19.75391125817437</v>
      </c>
      <c r="AP25">
        <v>24.57612848484848</v>
      </c>
      <c r="AQ25">
        <v>0.0002983720294928796</v>
      </c>
      <c r="AR25">
        <v>81.95485962659706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1658942121.214286</v>
      </c>
      <c r="DB25">
        <v>327.9317500000001</v>
      </c>
      <c r="DC25">
        <v>331.3549642857143</v>
      </c>
      <c r="DD25">
        <v>24.56886428571428</v>
      </c>
      <c r="DE25">
        <v>19.75451785714285</v>
      </c>
      <c r="DF25">
        <v>325.4879285714286</v>
      </c>
      <c r="DG25">
        <v>24.23436785714285</v>
      </c>
      <c r="DH25">
        <v>500.0911428571429</v>
      </c>
      <c r="DI25">
        <v>90.49362142857142</v>
      </c>
      <c r="DJ25">
        <v>0.09997728928571427</v>
      </c>
      <c r="DK25">
        <v>26.97006428571428</v>
      </c>
      <c r="DL25">
        <v>27.76457142857143</v>
      </c>
      <c r="DM25">
        <v>999.9000000000002</v>
      </c>
      <c r="DN25">
        <v>0</v>
      </c>
      <c r="DO25">
        <v>0</v>
      </c>
      <c r="DP25">
        <v>10003.90392857143</v>
      </c>
      <c r="DQ25">
        <v>0</v>
      </c>
      <c r="DR25">
        <v>16.42677142857142</v>
      </c>
      <c r="DS25">
        <v>-3.423259642857143</v>
      </c>
      <c r="DT25">
        <v>336.1914285714286</v>
      </c>
      <c r="DU25">
        <v>338.0325357142856</v>
      </c>
      <c r="DV25">
        <v>4.814358214285714</v>
      </c>
      <c r="DW25">
        <v>331.3549642857143</v>
      </c>
      <c r="DX25">
        <v>19.75451785714285</v>
      </c>
      <c r="DY25">
        <v>2.223327142857143</v>
      </c>
      <c r="DZ25">
        <v>1.787657142857143</v>
      </c>
      <c r="EA25">
        <v>19.13139642857143</v>
      </c>
      <c r="EB25">
        <v>15.67928214285714</v>
      </c>
      <c r="EC25">
        <v>2000.007142857143</v>
      </c>
      <c r="ED25">
        <v>0.9799942857142858</v>
      </c>
      <c r="EE25">
        <v>0.02000577142857143</v>
      </c>
      <c r="EF25">
        <v>0</v>
      </c>
      <c r="EG25">
        <v>833.8547142857143</v>
      </c>
      <c r="EH25">
        <v>5.000560000000001</v>
      </c>
      <c r="EI25">
        <v>16508.31428571428</v>
      </c>
      <c r="EJ25">
        <v>17294.89642857143</v>
      </c>
      <c r="EK25">
        <v>37.812</v>
      </c>
      <c r="EL25">
        <v>38.375</v>
      </c>
      <c r="EM25">
        <v>37.5</v>
      </c>
      <c r="EN25">
        <v>37.375</v>
      </c>
      <c r="EO25">
        <v>38.80092857142857</v>
      </c>
      <c r="EP25">
        <v>1955.096428571429</v>
      </c>
      <c r="EQ25">
        <v>39.91071428571428</v>
      </c>
      <c r="ER25">
        <v>0</v>
      </c>
      <c r="ES25">
        <v>1658942128.5</v>
      </c>
      <c r="ET25">
        <v>0</v>
      </c>
      <c r="EU25">
        <v>833.5737999999999</v>
      </c>
      <c r="EV25">
        <v>-27.29669226928738</v>
      </c>
      <c r="EW25">
        <v>-561.1615376278278</v>
      </c>
      <c r="EX25">
        <v>16503.356</v>
      </c>
      <c r="EY25">
        <v>15</v>
      </c>
      <c r="EZ25">
        <v>0</v>
      </c>
      <c r="FA25" t="s">
        <v>419</v>
      </c>
      <c r="FB25">
        <v>1655239120</v>
      </c>
      <c r="FC25">
        <v>1655239135</v>
      </c>
      <c r="FD25">
        <v>0</v>
      </c>
      <c r="FE25">
        <v>-0.075</v>
      </c>
      <c r="FF25">
        <v>-0.027</v>
      </c>
      <c r="FG25">
        <v>1.986</v>
      </c>
      <c r="FH25">
        <v>0.139</v>
      </c>
      <c r="FI25">
        <v>420</v>
      </c>
      <c r="FJ25">
        <v>22</v>
      </c>
      <c r="FK25">
        <v>0.12</v>
      </c>
      <c r="FL25">
        <v>0.02</v>
      </c>
      <c r="FM25">
        <v>-4.416401707317074</v>
      </c>
      <c r="FN25">
        <v>20.57512222996515</v>
      </c>
      <c r="FO25">
        <v>2.044755453902236</v>
      </c>
      <c r="FP25">
        <v>0</v>
      </c>
      <c r="FQ25">
        <v>835.1531470588236</v>
      </c>
      <c r="FR25">
        <v>-27.8819098317083</v>
      </c>
      <c r="FS25">
        <v>2.743002456866143</v>
      </c>
      <c r="FT25">
        <v>0</v>
      </c>
      <c r="FU25">
        <v>4.806909512195121</v>
      </c>
      <c r="FV25">
        <v>0.151009128919864</v>
      </c>
      <c r="FW25">
        <v>0.01761005103124412</v>
      </c>
      <c r="FX25">
        <v>0</v>
      </c>
      <c r="FY25">
        <v>0</v>
      </c>
      <c r="FZ25">
        <v>3</v>
      </c>
      <c r="GA25" t="s">
        <v>426</v>
      </c>
      <c r="GB25">
        <v>2.97945</v>
      </c>
      <c r="GC25">
        <v>2.72831</v>
      </c>
      <c r="GD25">
        <v>0.066608</v>
      </c>
      <c r="GE25">
        <v>0.0675308</v>
      </c>
      <c r="GF25">
        <v>0.108954</v>
      </c>
      <c r="GG25">
        <v>0.0943402</v>
      </c>
      <c r="GH25">
        <v>27935.7</v>
      </c>
      <c r="GI25">
        <v>27526.6</v>
      </c>
      <c r="GJ25">
        <v>30459.5</v>
      </c>
      <c r="GK25">
        <v>29768.2</v>
      </c>
      <c r="GL25">
        <v>37441.7</v>
      </c>
      <c r="GM25">
        <v>35502.7</v>
      </c>
      <c r="GN25">
        <v>46591.1</v>
      </c>
      <c r="GO25">
        <v>44278.5</v>
      </c>
      <c r="GP25">
        <v>1.88057</v>
      </c>
      <c r="GQ25">
        <v>1.84323</v>
      </c>
      <c r="GR25">
        <v>0.15194</v>
      </c>
      <c r="GS25">
        <v>0</v>
      </c>
      <c r="GT25">
        <v>25.2735</v>
      </c>
      <c r="GU25">
        <v>999.9</v>
      </c>
      <c r="GV25">
        <v>57.2</v>
      </c>
      <c r="GW25">
        <v>30.7</v>
      </c>
      <c r="GX25">
        <v>28.032</v>
      </c>
      <c r="GY25">
        <v>62.6969</v>
      </c>
      <c r="GZ25">
        <v>25.1122</v>
      </c>
      <c r="HA25">
        <v>1</v>
      </c>
      <c r="HB25">
        <v>0.000848577</v>
      </c>
      <c r="HC25">
        <v>0.338265</v>
      </c>
      <c r="HD25">
        <v>20.1937</v>
      </c>
      <c r="HE25">
        <v>5.22957</v>
      </c>
      <c r="HF25">
        <v>11.968</v>
      </c>
      <c r="HG25">
        <v>4.9706</v>
      </c>
      <c r="HH25">
        <v>3.28965</v>
      </c>
      <c r="HI25">
        <v>8547.700000000001</v>
      </c>
      <c r="HJ25">
        <v>9999</v>
      </c>
      <c r="HK25">
        <v>9999</v>
      </c>
      <c r="HL25">
        <v>286.3</v>
      </c>
      <c r="HM25">
        <v>4.97291</v>
      </c>
      <c r="HN25">
        <v>1.87739</v>
      </c>
      <c r="HO25">
        <v>1.87546</v>
      </c>
      <c r="HP25">
        <v>1.87829</v>
      </c>
      <c r="HQ25">
        <v>1.875</v>
      </c>
      <c r="HR25">
        <v>1.87863</v>
      </c>
      <c r="HS25">
        <v>1.8757</v>
      </c>
      <c r="HT25">
        <v>1.87683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2.388</v>
      </c>
      <c r="II25">
        <v>0.3347</v>
      </c>
      <c r="IJ25">
        <v>1.541952822118649</v>
      </c>
      <c r="IK25">
        <v>0.003202726084708442</v>
      </c>
      <c r="IL25">
        <v>-1.448271390364826E-06</v>
      </c>
      <c r="IM25">
        <v>3.765748828769889E-10</v>
      </c>
      <c r="IN25">
        <v>-0.02072656761999695</v>
      </c>
      <c r="IO25">
        <v>0.006539777670035186</v>
      </c>
      <c r="IP25">
        <v>0.0002256768223539976</v>
      </c>
      <c r="IQ25">
        <v>4.51151419958819E-06</v>
      </c>
      <c r="IR25">
        <v>-0</v>
      </c>
      <c r="IS25">
        <v>2097</v>
      </c>
      <c r="IT25">
        <v>1</v>
      </c>
      <c r="IU25">
        <v>27</v>
      </c>
      <c r="IV25">
        <v>61716.8</v>
      </c>
      <c r="IW25">
        <v>61716.6</v>
      </c>
      <c r="IX25">
        <v>0.831299</v>
      </c>
      <c r="IY25">
        <v>2.53174</v>
      </c>
      <c r="IZ25">
        <v>1.39893</v>
      </c>
      <c r="JA25">
        <v>2.34253</v>
      </c>
      <c r="JB25">
        <v>1.44897</v>
      </c>
      <c r="JC25">
        <v>2.46338</v>
      </c>
      <c r="JD25">
        <v>36.718</v>
      </c>
      <c r="JE25">
        <v>24.0787</v>
      </c>
      <c r="JF25">
        <v>18</v>
      </c>
      <c r="JG25">
        <v>495.822</v>
      </c>
      <c r="JH25">
        <v>444.451</v>
      </c>
      <c r="JI25">
        <v>24.9999</v>
      </c>
      <c r="JJ25">
        <v>26.9977</v>
      </c>
      <c r="JK25">
        <v>30.0002</v>
      </c>
      <c r="JL25">
        <v>26.7977</v>
      </c>
      <c r="JM25">
        <v>26.8702</v>
      </c>
      <c r="JN25">
        <v>16.5419</v>
      </c>
      <c r="JO25">
        <v>36.212</v>
      </c>
      <c r="JP25">
        <v>49.2311</v>
      </c>
      <c r="JQ25">
        <v>25</v>
      </c>
      <c r="JR25">
        <v>279.64</v>
      </c>
      <c r="JS25">
        <v>19.8183</v>
      </c>
      <c r="JT25">
        <v>100.691</v>
      </c>
      <c r="JU25">
        <v>101.807</v>
      </c>
    </row>
    <row r="26" spans="1:281">
      <c r="A26">
        <v>10</v>
      </c>
      <c r="B26">
        <v>1658942134</v>
      </c>
      <c r="C26">
        <v>45</v>
      </c>
      <c r="D26" t="s">
        <v>441</v>
      </c>
      <c r="E26" t="s">
        <v>442</v>
      </c>
      <c r="F26">
        <v>5</v>
      </c>
      <c r="G26" t="s">
        <v>415</v>
      </c>
      <c r="H26" t="s">
        <v>416</v>
      </c>
      <c r="I26">
        <v>1658942126.5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303.8812287833956</v>
      </c>
      <c r="AK26">
        <v>298.0093515151514</v>
      </c>
      <c r="AL26">
        <v>-3.124139143911675</v>
      </c>
      <c r="AM26">
        <v>64.95988863521713</v>
      </c>
      <c r="AN26">
        <f>(AP26 - AO26 + DI26*1E3/(8.314*(DK26+273.15)) * AR26/DH26 * AQ26) * DH26/(100*CV26) * 1000/(1000 - AP26)</f>
        <v>0</v>
      </c>
      <c r="AO26">
        <v>19.746356731816</v>
      </c>
      <c r="AP26">
        <v>24.5733090909091</v>
      </c>
      <c r="AQ26">
        <v>-2.857056914202585E-05</v>
      </c>
      <c r="AR26">
        <v>81.95485962659706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1658942126.5</v>
      </c>
      <c r="DB26">
        <v>311.9701851851852</v>
      </c>
      <c r="DC26">
        <v>313.8264074074074</v>
      </c>
      <c r="DD26">
        <v>24.57484814814815</v>
      </c>
      <c r="DE26">
        <v>19.7500962962963</v>
      </c>
      <c r="DF26">
        <v>309.5644814814815</v>
      </c>
      <c r="DG26">
        <v>24.2402037037037</v>
      </c>
      <c r="DH26">
        <v>500.0809259259259</v>
      </c>
      <c r="DI26">
        <v>90.49352592592595</v>
      </c>
      <c r="DJ26">
        <v>0.1001280888888889</v>
      </c>
      <c r="DK26">
        <v>26.97180370370371</v>
      </c>
      <c r="DL26">
        <v>27.76688888888889</v>
      </c>
      <c r="DM26">
        <v>999.9000000000001</v>
      </c>
      <c r="DN26">
        <v>0</v>
      </c>
      <c r="DO26">
        <v>0</v>
      </c>
      <c r="DP26">
        <v>9986.480370370371</v>
      </c>
      <c r="DQ26">
        <v>0</v>
      </c>
      <c r="DR26">
        <v>16.42785555555556</v>
      </c>
      <c r="DS26">
        <v>-1.856249359259259</v>
      </c>
      <c r="DT26">
        <v>319.8298888888889</v>
      </c>
      <c r="DU26">
        <v>320.1493333333333</v>
      </c>
      <c r="DV26">
        <v>4.824764814814815</v>
      </c>
      <c r="DW26">
        <v>313.8264074074074</v>
      </c>
      <c r="DX26">
        <v>19.7500962962963</v>
      </c>
      <c r="DY26">
        <v>2.223866296296297</v>
      </c>
      <c r="DZ26">
        <v>1.787255185185185</v>
      </c>
      <c r="EA26">
        <v>19.13528518518519</v>
      </c>
      <c r="EB26">
        <v>15.67576666666667</v>
      </c>
      <c r="EC26">
        <v>2000.005555555555</v>
      </c>
      <c r="ED26">
        <v>0.9799943333333334</v>
      </c>
      <c r="EE26">
        <v>0.02000572222222223</v>
      </c>
      <c r="EF26">
        <v>0</v>
      </c>
      <c r="EG26">
        <v>831.400074074074</v>
      </c>
      <c r="EH26">
        <v>5.000560000000001</v>
      </c>
      <c r="EI26">
        <v>16460.30740740741</v>
      </c>
      <c r="EJ26">
        <v>17294.88518518519</v>
      </c>
      <c r="EK26">
        <v>37.812</v>
      </c>
      <c r="EL26">
        <v>38.375</v>
      </c>
      <c r="EM26">
        <v>37.5</v>
      </c>
      <c r="EN26">
        <v>37.375</v>
      </c>
      <c r="EO26">
        <v>38.79133333333333</v>
      </c>
      <c r="EP26">
        <v>1955.094814814815</v>
      </c>
      <c r="EQ26">
        <v>39.91074074074074</v>
      </c>
      <c r="ER26">
        <v>0</v>
      </c>
      <c r="ES26">
        <v>1658942133.3</v>
      </c>
      <c r="ET26">
        <v>0</v>
      </c>
      <c r="EU26">
        <v>831.37368</v>
      </c>
      <c r="EV26">
        <v>-27.41769235392663</v>
      </c>
      <c r="EW26">
        <v>-523.7769238373606</v>
      </c>
      <c r="EX26">
        <v>16460.084</v>
      </c>
      <c r="EY26">
        <v>15</v>
      </c>
      <c r="EZ26">
        <v>0</v>
      </c>
      <c r="FA26" t="s">
        <v>419</v>
      </c>
      <c r="FB26">
        <v>1655239120</v>
      </c>
      <c r="FC26">
        <v>1655239135</v>
      </c>
      <c r="FD26">
        <v>0</v>
      </c>
      <c r="FE26">
        <v>-0.075</v>
      </c>
      <c r="FF26">
        <v>-0.027</v>
      </c>
      <c r="FG26">
        <v>1.986</v>
      </c>
      <c r="FH26">
        <v>0.139</v>
      </c>
      <c r="FI26">
        <v>420</v>
      </c>
      <c r="FJ26">
        <v>22</v>
      </c>
      <c r="FK26">
        <v>0.12</v>
      </c>
      <c r="FL26">
        <v>0.02</v>
      </c>
      <c r="FM26">
        <v>-3.063070634146341</v>
      </c>
      <c r="FN26">
        <v>18.16852818815332</v>
      </c>
      <c r="FO26">
        <v>1.794550059477166</v>
      </c>
      <c r="FP26">
        <v>0</v>
      </c>
      <c r="FQ26">
        <v>833.1770882352943</v>
      </c>
      <c r="FR26">
        <v>-28.06925899014673</v>
      </c>
      <c r="FS26">
        <v>2.760630760912603</v>
      </c>
      <c r="FT26">
        <v>0</v>
      </c>
      <c r="FU26">
        <v>4.815084146341464</v>
      </c>
      <c r="FV26">
        <v>0.1311622996515922</v>
      </c>
      <c r="FW26">
        <v>0.01436728125334542</v>
      </c>
      <c r="FX26">
        <v>0</v>
      </c>
      <c r="FY26">
        <v>0</v>
      </c>
      <c r="FZ26">
        <v>3</v>
      </c>
      <c r="GA26" t="s">
        <v>426</v>
      </c>
      <c r="GB26">
        <v>2.97912</v>
      </c>
      <c r="GC26">
        <v>2.72811</v>
      </c>
      <c r="GD26">
        <v>0.0638601</v>
      </c>
      <c r="GE26">
        <v>0.0645353</v>
      </c>
      <c r="GF26">
        <v>0.108944</v>
      </c>
      <c r="GG26">
        <v>0.0943152</v>
      </c>
      <c r="GH26">
        <v>28018.2</v>
      </c>
      <c r="GI26">
        <v>27614.8</v>
      </c>
      <c r="GJ26">
        <v>30459.8</v>
      </c>
      <c r="GK26">
        <v>29767.9</v>
      </c>
      <c r="GL26">
        <v>37442.3</v>
      </c>
      <c r="GM26">
        <v>35503.5</v>
      </c>
      <c r="GN26">
        <v>46591.6</v>
      </c>
      <c r="GO26">
        <v>44278.5</v>
      </c>
      <c r="GP26">
        <v>1.88055</v>
      </c>
      <c r="GQ26">
        <v>1.84323</v>
      </c>
      <c r="GR26">
        <v>0.153333</v>
      </c>
      <c r="GS26">
        <v>0</v>
      </c>
      <c r="GT26">
        <v>25.273</v>
      </c>
      <c r="GU26">
        <v>999.9</v>
      </c>
      <c r="GV26">
        <v>57.2</v>
      </c>
      <c r="GW26">
        <v>30.7</v>
      </c>
      <c r="GX26">
        <v>28.0337</v>
      </c>
      <c r="GY26">
        <v>62.9169</v>
      </c>
      <c r="GZ26">
        <v>25.5609</v>
      </c>
      <c r="HA26">
        <v>1</v>
      </c>
      <c r="HB26">
        <v>0.000922256</v>
      </c>
      <c r="HC26">
        <v>0.339161</v>
      </c>
      <c r="HD26">
        <v>20.1936</v>
      </c>
      <c r="HE26">
        <v>5.23032</v>
      </c>
      <c r="HF26">
        <v>11.968</v>
      </c>
      <c r="HG26">
        <v>4.97095</v>
      </c>
      <c r="HH26">
        <v>3.28965</v>
      </c>
      <c r="HI26">
        <v>8547.9</v>
      </c>
      <c r="HJ26">
        <v>9999</v>
      </c>
      <c r="HK26">
        <v>9999</v>
      </c>
      <c r="HL26">
        <v>286.3</v>
      </c>
      <c r="HM26">
        <v>4.97288</v>
      </c>
      <c r="HN26">
        <v>1.87736</v>
      </c>
      <c r="HO26">
        <v>1.87546</v>
      </c>
      <c r="HP26">
        <v>1.87824</v>
      </c>
      <c r="HQ26">
        <v>1.875</v>
      </c>
      <c r="HR26">
        <v>1.87858</v>
      </c>
      <c r="HS26">
        <v>1.87566</v>
      </c>
      <c r="HT26">
        <v>1.87681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2.35</v>
      </c>
      <c r="II26">
        <v>0.3346</v>
      </c>
      <c r="IJ26">
        <v>1.541952822118649</v>
      </c>
      <c r="IK26">
        <v>0.003202726084708442</v>
      </c>
      <c r="IL26">
        <v>-1.448271390364826E-06</v>
      </c>
      <c r="IM26">
        <v>3.765748828769889E-10</v>
      </c>
      <c r="IN26">
        <v>-0.02072656761999695</v>
      </c>
      <c r="IO26">
        <v>0.006539777670035186</v>
      </c>
      <c r="IP26">
        <v>0.0002256768223539976</v>
      </c>
      <c r="IQ26">
        <v>4.51151419958819E-06</v>
      </c>
      <c r="IR26">
        <v>-0</v>
      </c>
      <c r="IS26">
        <v>2097</v>
      </c>
      <c r="IT26">
        <v>1</v>
      </c>
      <c r="IU26">
        <v>27</v>
      </c>
      <c r="IV26">
        <v>61716.9</v>
      </c>
      <c r="IW26">
        <v>61716.7</v>
      </c>
      <c r="IX26">
        <v>0.7922360000000001</v>
      </c>
      <c r="IY26">
        <v>2.55249</v>
      </c>
      <c r="IZ26">
        <v>1.39893</v>
      </c>
      <c r="JA26">
        <v>2.34253</v>
      </c>
      <c r="JB26">
        <v>1.44897</v>
      </c>
      <c r="JC26">
        <v>2.32178</v>
      </c>
      <c r="JD26">
        <v>36.718</v>
      </c>
      <c r="JE26">
        <v>24.0787</v>
      </c>
      <c r="JF26">
        <v>18</v>
      </c>
      <c r="JG26">
        <v>495.808</v>
      </c>
      <c r="JH26">
        <v>444.455</v>
      </c>
      <c r="JI26">
        <v>24.9999</v>
      </c>
      <c r="JJ26">
        <v>26.9978</v>
      </c>
      <c r="JK26">
        <v>30.0002</v>
      </c>
      <c r="JL26">
        <v>26.7977</v>
      </c>
      <c r="JM26">
        <v>26.8706</v>
      </c>
      <c r="JN26">
        <v>15.8895</v>
      </c>
      <c r="JO26">
        <v>36.212</v>
      </c>
      <c r="JP26">
        <v>49.2311</v>
      </c>
      <c r="JQ26">
        <v>25</v>
      </c>
      <c r="JR26">
        <v>266.283</v>
      </c>
      <c r="JS26">
        <v>19.8402</v>
      </c>
      <c r="JT26">
        <v>100.692</v>
      </c>
      <c r="JU26">
        <v>101.806</v>
      </c>
    </row>
    <row r="27" spans="1:281">
      <c r="A27">
        <v>11</v>
      </c>
      <c r="B27">
        <v>1658942139</v>
      </c>
      <c r="C27">
        <v>50</v>
      </c>
      <c r="D27" t="s">
        <v>443</v>
      </c>
      <c r="E27" t="s">
        <v>444</v>
      </c>
      <c r="F27">
        <v>5</v>
      </c>
      <c r="G27" t="s">
        <v>415</v>
      </c>
      <c r="H27" t="s">
        <v>416</v>
      </c>
      <c r="I27">
        <v>1658942131.214286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287.5943180561093</v>
      </c>
      <c r="AK27">
        <v>282.6740848484848</v>
      </c>
      <c r="AL27">
        <v>-3.053052458323346</v>
      </c>
      <c r="AM27">
        <v>64.95988863521713</v>
      </c>
      <c r="AN27">
        <f>(AP27 - AO27 + DI27*1E3/(8.314*(DK27+273.15)) * AR27/DH27 * AQ27) * DH27/(100*CV27) * 1000/(1000 - AP27)</f>
        <v>0</v>
      </c>
      <c r="AO27">
        <v>19.74528781367725</v>
      </c>
      <c r="AP27">
        <v>24.56470242424242</v>
      </c>
      <c r="AQ27">
        <v>-0.0002413449519017346</v>
      </c>
      <c r="AR27">
        <v>81.95485962659706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1658942131.214286</v>
      </c>
      <c r="DB27">
        <v>297.6854285714286</v>
      </c>
      <c r="DC27">
        <v>298.3688214285714</v>
      </c>
      <c r="DD27">
        <v>24.57312857142857</v>
      </c>
      <c r="DE27">
        <v>19.75024285714285</v>
      </c>
      <c r="DF27">
        <v>295.3143928571429</v>
      </c>
      <c r="DG27">
        <v>24.23851071428571</v>
      </c>
      <c r="DH27">
        <v>500.1050357142857</v>
      </c>
      <c r="DI27">
        <v>90.49289642857141</v>
      </c>
      <c r="DJ27">
        <v>0.1000823892857143</v>
      </c>
      <c r="DK27">
        <v>26.97225</v>
      </c>
      <c r="DL27">
        <v>27.77185</v>
      </c>
      <c r="DM27">
        <v>999.9000000000002</v>
      </c>
      <c r="DN27">
        <v>0</v>
      </c>
      <c r="DO27">
        <v>0</v>
      </c>
      <c r="DP27">
        <v>9983.659285714286</v>
      </c>
      <c r="DQ27">
        <v>0</v>
      </c>
      <c r="DR27">
        <v>16.423025</v>
      </c>
      <c r="DS27">
        <v>-0.6834348464285714</v>
      </c>
      <c r="DT27">
        <v>305.1848571428571</v>
      </c>
      <c r="DU27">
        <v>304.3803928571429</v>
      </c>
      <c r="DV27">
        <v>4.822891785714285</v>
      </c>
      <c r="DW27">
        <v>298.3688214285714</v>
      </c>
      <c r="DX27">
        <v>19.75024285714285</v>
      </c>
      <c r="DY27">
        <v>2.223693928571428</v>
      </c>
      <c r="DZ27">
        <v>1.787256071428571</v>
      </c>
      <c r="EA27">
        <v>19.13404285714286</v>
      </c>
      <c r="EB27">
        <v>15.67577142857143</v>
      </c>
      <c r="EC27">
        <v>2000.007142857143</v>
      </c>
      <c r="ED27">
        <v>0.9799942857142858</v>
      </c>
      <c r="EE27">
        <v>0.02000577142857143</v>
      </c>
      <c r="EF27">
        <v>0</v>
      </c>
      <c r="EG27">
        <v>829.3507857142856</v>
      </c>
      <c r="EH27">
        <v>5.000560000000001</v>
      </c>
      <c r="EI27">
        <v>16420.79642857143</v>
      </c>
      <c r="EJ27">
        <v>17294.89642857143</v>
      </c>
      <c r="EK27">
        <v>37.812</v>
      </c>
      <c r="EL27">
        <v>38.375</v>
      </c>
      <c r="EM27">
        <v>37.5</v>
      </c>
      <c r="EN27">
        <v>37.375</v>
      </c>
      <c r="EO27">
        <v>38.79649999999999</v>
      </c>
      <c r="EP27">
        <v>1955.096071428572</v>
      </c>
      <c r="EQ27">
        <v>39.91107142857143</v>
      </c>
      <c r="ER27">
        <v>0</v>
      </c>
      <c r="ES27">
        <v>1658942138.7</v>
      </c>
      <c r="ET27">
        <v>0</v>
      </c>
      <c r="EU27">
        <v>829.1883846153846</v>
      </c>
      <c r="EV27">
        <v>-25.08834191057546</v>
      </c>
      <c r="EW27">
        <v>-476.8991454814992</v>
      </c>
      <c r="EX27">
        <v>16417.83461538461</v>
      </c>
      <c r="EY27">
        <v>15</v>
      </c>
      <c r="EZ27">
        <v>0</v>
      </c>
      <c r="FA27" t="s">
        <v>419</v>
      </c>
      <c r="FB27">
        <v>1655239120</v>
      </c>
      <c r="FC27">
        <v>1655239135</v>
      </c>
      <c r="FD27">
        <v>0</v>
      </c>
      <c r="FE27">
        <v>-0.075</v>
      </c>
      <c r="FF27">
        <v>-0.027</v>
      </c>
      <c r="FG27">
        <v>1.986</v>
      </c>
      <c r="FH27">
        <v>0.139</v>
      </c>
      <c r="FI27">
        <v>420</v>
      </c>
      <c r="FJ27">
        <v>22</v>
      </c>
      <c r="FK27">
        <v>0.12</v>
      </c>
      <c r="FL27">
        <v>0.02</v>
      </c>
      <c r="FM27">
        <v>-1.4588224175</v>
      </c>
      <c r="FN27">
        <v>15.56874466829269</v>
      </c>
      <c r="FO27">
        <v>1.507243478699571</v>
      </c>
      <c r="FP27">
        <v>0</v>
      </c>
      <c r="FQ27">
        <v>830.7442352941176</v>
      </c>
      <c r="FR27">
        <v>-26.17977081860653</v>
      </c>
      <c r="FS27">
        <v>2.578685815075572</v>
      </c>
      <c r="FT27">
        <v>0</v>
      </c>
      <c r="FU27">
        <v>4.82283775</v>
      </c>
      <c r="FV27">
        <v>0.005874709193247061</v>
      </c>
      <c r="FW27">
        <v>0.005561173206932145</v>
      </c>
      <c r="FX27">
        <v>1</v>
      </c>
      <c r="FY27">
        <v>1</v>
      </c>
      <c r="FZ27">
        <v>3</v>
      </c>
      <c r="GA27" t="s">
        <v>420</v>
      </c>
      <c r="GB27">
        <v>2.97945</v>
      </c>
      <c r="GC27">
        <v>2.72833</v>
      </c>
      <c r="GD27">
        <v>0.0611185</v>
      </c>
      <c r="GE27">
        <v>0.0616564</v>
      </c>
      <c r="GF27">
        <v>0.108924</v>
      </c>
      <c r="GG27">
        <v>0.0944125</v>
      </c>
      <c r="GH27">
        <v>28100.4</v>
      </c>
      <c r="GI27">
        <v>27699.2</v>
      </c>
      <c r="GJ27">
        <v>30459.9</v>
      </c>
      <c r="GK27">
        <v>29767.3</v>
      </c>
      <c r="GL27">
        <v>37443.1</v>
      </c>
      <c r="GM27">
        <v>35498.7</v>
      </c>
      <c r="GN27">
        <v>46591.8</v>
      </c>
      <c r="GO27">
        <v>44277.6</v>
      </c>
      <c r="GP27">
        <v>1.88045</v>
      </c>
      <c r="GQ27">
        <v>1.8432</v>
      </c>
      <c r="GR27">
        <v>0.153609</v>
      </c>
      <c r="GS27">
        <v>0</v>
      </c>
      <c r="GT27">
        <v>25.2713</v>
      </c>
      <c r="GU27">
        <v>999.9</v>
      </c>
      <c r="GV27">
        <v>57.2</v>
      </c>
      <c r="GW27">
        <v>30.7</v>
      </c>
      <c r="GX27">
        <v>28.0316</v>
      </c>
      <c r="GY27">
        <v>63.1369</v>
      </c>
      <c r="GZ27">
        <v>25.2324</v>
      </c>
      <c r="HA27">
        <v>1</v>
      </c>
      <c r="HB27">
        <v>0.0009984760000000001</v>
      </c>
      <c r="HC27">
        <v>0.338875</v>
      </c>
      <c r="HD27">
        <v>20.1937</v>
      </c>
      <c r="HE27">
        <v>5.22972</v>
      </c>
      <c r="HF27">
        <v>11.968</v>
      </c>
      <c r="HG27">
        <v>4.9709</v>
      </c>
      <c r="HH27">
        <v>3.28958</v>
      </c>
      <c r="HI27">
        <v>8547.9</v>
      </c>
      <c r="HJ27">
        <v>9999</v>
      </c>
      <c r="HK27">
        <v>9999</v>
      </c>
      <c r="HL27">
        <v>286.3</v>
      </c>
      <c r="HM27">
        <v>4.97289</v>
      </c>
      <c r="HN27">
        <v>1.8774</v>
      </c>
      <c r="HO27">
        <v>1.87546</v>
      </c>
      <c r="HP27">
        <v>1.87828</v>
      </c>
      <c r="HQ27">
        <v>1.875</v>
      </c>
      <c r="HR27">
        <v>1.87865</v>
      </c>
      <c r="HS27">
        <v>1.87571</v>
      </c>
      <c r="HT27">
        <v>1.87683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2.314</v>
      </c>
      <c r="II27">
        <v>0.3344</v>
      </c>
      <c r="IJ27">
        <v>1.541952822118649</v>
      </c>
      <c r="IK27">
        <v>0.003202726084708442</v>
      </c>
      <c r="IL27">
        <v>-1.448271390364826E-06</v>
      </c>
      <c r="IM27">
        <v>3.765748828769889E-10</v>
      </c>
      <c r="IN27">
        <v>-0.02072656761999695</v>
      </c>
      <c r="IO27">
        <v>0.006539777670035186</v>
      </c>
      <c r="IP27">
        <v>0.0002256768223539976</v>
      </c>
      <c r="IQ27">
        <v>4.51151419958819E-06</v>
      </c>
      <c r="IR27">
        <v>-0</v>
      </c>
      <c r="IS27">
        <v>2097</v>
      </c>
      <c r="IT27">
        <v>1</v>
      </c>
      <c r="IU27">
        <v>27</v>
      </c>
      <c r="IV27">
        <v>61717</v>
      </c>
      <c r="IW27">
        <v>61716.7</v>
      </c>
      <c r="IX27">
        <v>0.758057</v>
      </c>
      <c r="IY27">
        <v>2.54517</v>
      </c>
      <c r="IZ27">
        <v>1.39893</v>
      </c>
      <c r="JA27">
        <v>2.34253</v>
      </c>
      <c r="JB27">
        <v>1.44897</v>
      </c>
      <c r="JC27">
        <v>2.47803</v>
      </c>
      <c r="JD27">
        <v>36.718</v>
      </c>
      <c r="JE27">
        <v>24.0787</v>
      </c>
      <c r="JF27">
        <v>18</v>
      </c>
      <c r="JG27">
        <v>495.768</v>
      </c>
      <c r="JH27">
        <v>444.454</v>
      </c>
      <c r="JI27">
        <v>24.9999</v>
      </c>
      <c r="JJ27">
        <v>27.0001</v>
      </c>
      <c r="JK27">
        <v>30.0002</v>
      </c>
      <c r="JL27">
        <v>26.8</v>
      </c>
      <c r="JM27">
        <v>26.8724</v>
      </c>
      <c r="JN27">
        <v>15.2112</v>
      </c>
      <c r="JO27">
        <v>35.9373</v>
      </c>
      <c r="JP27">
        <v>48.8581</v>
      </c>
      <c r="JQ27">
        <v>25</v>
      </c>
      <c r="JR27">
        <v>246.25</v>
      </c>
      <c r="JS27">
        <v>19.8649</v>
      </c>
      <c r="JT27">
        <v>100.692</v>
      </c>
      <c r="JU27">
        <v>101.804</v>
      </c>
    </row>
    <row r="28" spans="1:281">
      <c r="A28">
        <v>12</v>
      </c>
      <c r="B28">
        <v>1658942144</v>
      </c>
      <c r="C28">
        <v>55</v>
      </c>
      <c r="D28" t="s">
        <v>445</v>
      </c>
      <c r="E28" t="s">
        <v>446</v>
      </c>
      <c r="F28">
        <v>5</v>
      </c>
      <c r="G28" t="s">
        <v>415</v>
      </c>
      <c r="H28" t="s">
        <v>416</v>
      </c>
      <c r="I28">
        <v>1658942136.5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271.4930572962535</v>
      </c>
      <c r="AK28">
        <v>267.584212121212</v>
      </c>
      <c r="AL28">
        <v>-3.015958963818936</v>
      </c>
      <c r="AM28">
        <v>64.95988863521713</v>
      </c>
      <c r="AN28">
        <f>(AP28 - AO28 + DI28*1E3/(8.314*(DK28+273.15)) * AR28/DH28 * AQ28) * DH28/(100*CV28) * 1000/(1000 - AP28)</f>
        <v>0</v>
      </c>
      <c r="AO28">
        <v>19.79319787387834</v>
      </c>
      <c r="AP28">
        <v>24.57886909090909</v>
      </c>
      <c r="AQ28">
        <v>0.000147544195427721</v>
      </c>
      <c r="AR28">
        <v>81.95485962659706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1658942136.5</v>
      </c>
      <c r="DB28">
        <v>281.7835925925926</v>
      </c>
      <c r="DC28">
        <v>281.2697037037037</v>
      </c>
      <c r="DD28">
        <v>24.5715</v>
      </c>
      <c r="DE28">
        <v>19.76388148148148</v>
      </c>
      <c r="DF28">
        <v>279.4517407407408</v>
      </c>
      <c r="DG28">
        <v>24.23691111111111</v>
      </c>
      <c r="DH28">
        <v>500.0757777777778</v>
      </c>
      <c r="DI28">
        <v>90.49250370370368</v>
      </c>
      <c r="DJ28">
        <v>0.09996488148148151</v>
      </c>
      <c r="DK28">
        <v>26.97282962962963</v>
      </c>
      <c r="DL28">
        <v>27.7791037037037</v>
      </c>
      <c r="DM28">
        <v>999.9000000000001</v>
      </c>
      <c r="DN28">
        <v>0</v>
      </c>
      <c r="DO28">
        <v>0</v>
      </c>
      <c r="DP28">
        <v>9988.330740740743</v>
      </c>
      <c r="DQ28">
        <v>0</v>
      </c>
      <c r="DR28">
        <v>16.42586296296296</v>
      </c>
      <c r="DS28">
        <v>0.513898974074074</v>
      </c>
      <c r="DT28">
        <v>288.8820000000001</v>
      </c>
      <c r="DU28">
        <v>286.9404814814815</v>
      </c>
      <c r="DV28">
        <v>4.807617407407408</v>
      </c>
      <c r="DW28">
        <v>281.2697037037037</v>
      </c>
      <c r="DX28">
        <v>19.76388148148148</v>
      </c>
      <c r="DY28">
        <v>2.223535925925926</v>
      </c>
      <c r="DZ28">
        <v>1.788483703703704</v>
      </c>
      <c r="EA28">
        <v>19.13290370370371</v>
      </c>
      <c r="EB28">
        <v>15.68648148148148</v>
      </c>
      <c r="EC28">
        <v>1999.987407407408</v>
      </c>
      <c r="ED28">
        <v>0.9799942222222223</v>
      </c>
      <c r="EE28">
        <v>0.02000583703703704</v>
      </c>
      <c r="EF28">
        <v>0</v>
      </c>
      <c r="EG28">
        <v>827.2282962962963</v>
      </c>
      <c r="EH28">
        <v>5.000560000000001</v>
      </c>
      <c r="EI28">
        <v>16380.48148148148</v>
      </c>
      <c r="EJ28">
        <v>17294.72962962963</v>
      </c>
      <c r="EK28">
        <v>37.812</v>
      </c>
      <c r="EL28">
        <v>38.375</v>
      </c>
      <c r="EM28">
        <v>37.5</v>
      </c>
      <c r="EN28">
        <v>37.375</v>
      </c>
      <c r="EO28">
        <v>38.80281481481481</v>
      </c>
      <c r="EP28">
        <v>1955.076666666666</v>
      </c>
      <c r="EQ28">
        <v>39.91074074074074</v>
      </c>
      <c r="ER28">
        <v>0</v>
      </c>
      <c r="ES28">
        <v>1658942143.5</v>
      </c>
      <c r="ET28">
        <v>0</v>
      </c>
      <c r="EU28">
        <v>827.2625384615385</v>
      </c>
      <c r="EV28">
        <v>-21.46058118822641</v>
      </c>
      <c r="EW28">
        <v>-430.1982899439311</v>
      </c>
      <c r="EX28">
        <v>16381.58076923077</v>
      </c>
      <c r="EY28">
        <v>15</v>
      </c>
      <c r="EZ28">
        <v>0</v>
      </c>
      <c r="FA28" t="s">
        <v>419</v>
      </c>
      <c r="FB28">
        <v>1655239120</v>
      </c>
      <c r="FC28">
        <v>1655239135</v>
      </c>
      <c r="FD28">
        <v>0</v>
      </c>
      <c r="FE28">
        <v>-0.075</v>
      </c>
      <c r="FF28">
        <v>-0.027</v>
      </c>
      <c r="FG28">
        <v>1.986</v>
      </c>
      <c r="FH28">
        <v>0.139</v>
      </c>
      <c r="FI28">
        <v>420</v>
      </c>
      <c r="FJ28">
        <v>22</v>
      </c>
      <c r="FK28">
        <v>0.12</v>
      </c>
      <c r="FL28">
        <v>0.02</v>
      </c>
      <c r="FM28">
        <v>-0.2634249425</v>
      </c>
      <c r="FN28">
        <v>13.40301995909944</v>
      </c>
      <c r="FO28">
        <v>1.302763646916978</v>
      </c>
      <c r="FP28">
        <v>0</v>
      </c>
      <c r="FQ28">
        <v>828.5221764705883</v>
      </c>
      <c r="FR28">
        <v>-23.79474406981121</v>
      </c>
      <c r="FS28">
        <v>2.352206504422257</v>
      </c>
      <c r="FT28">
        <v>0</v>
      </c>
      <c r="FU28">
        <v>4.813237000000001</v>
      </c>
      <c r="FV28">
        <v>-0.1596513320825614</v>
      </c>
      <c r="FW28">
        <v>0.01956017691637777</v>
      </c>
      <c r="FX28">
        <v>0</v>
      </c>
      <c r="FY28">
        <v>0</v>
      </c>
      <c r="FZ28">
        <v>3</v>
      </c>
      <c r="GA28" t="s">
        <v>426</v>
      </c>
      <c r="GB28">
        <v>2.97915</v>
      </c>
      <c r="GC28">
        <v>2.72819</v>
      </c>
      <c r="GD28">
        <v>0.0583574</v>
      </c>
      <c r="GE28">
        <v>0.058614</v>
      </c>
      <c r="GF28">
        <v>0.108965</v>
      </c>
      <c r="GG28">
        <v>0.0944953</v>
      </c>
      <c r="GH28">
        <v>28182.7</v>
      </c>
      <c r="GI28">
        <v>27789</v>
      </c>
      <c r="GJ28">
        <v>30459.6</v>
      </c>
      <c r="GK28">
        <v>29767.2</v>
      </c>
      <c r="GL28">
        <v>37441.1</v>
      </c>
      <c r="GM28">
        <v>35495.3</v>
      </c>
      <c r="GN28">
        <v>46591.7</v>
      </c>
      <c r="GO28">
        <v>44277.7</v>
      </c>
      <c r="GP28">
        <v>1.88052</v>
      </c>
      <c r="GQ28">
        <v>1.84305</v>
      </c>
      <c r="GR28">
        <v>0.153668</v>
      </c>
      <c r="GS28">
        <v>0</v>
      </c>
      <c r="GT28">
        <v>25.2699</v>
      </c>
      <c r="GU28">
        <v>999.9</v>
      </c>
      <c r="GV28">
        <v>57.2</v>
      </c>
      <c r="GW28">
        <v>30.7</v>
      </c>
      <c r="GX28">
        <v>28.0316</v>
      </c>
      <c r="GY28">
        <v>62.9669</v>
      </c>
      <c r="GZ28">
        <v>25.617</v>
      </c>
      <c r="HA28">
        <v>1</v>
      </c>
      <c r="HB28">
        <v>0.00136941</v>
      </c>
      <c r="HC28">
        <v>0.338589</v>
      </c>
      <c r="HD28">
        <v>20.1936</v>
      </c>
      <c r="HE28">
        <v>5.22897</v>
      </c>
      <c r="HF28">
        <v>11.968</v>
      </c>
      <c r="HG28">
        <v>4.9705</v>
      </c>
      <c r="HH28">
        <v>3.2895</v>
      </c>
      <c r="HI28">
        <v>8547.9</v>
      </c>
      <c r="HJ28">
        <v>9999</v>
      </c>
      <c r="HK28">
        <v>9999</v>
      </c>
      <c r="HL28">
        <v>286.3</v>
      </c>
      <c r="HM28">
        <v>4.97288</v>
      </c>
      <c r="HN28">
        <v>1.87737</v>
      </c>
      <c r="HO28">
        <v>1.87546</v>
      </c>
      <c r="HP28">
        <v>1.8782</v>
      </c>
      <c r="HQ28">
        <v>1.875</v>
      </c>
      <c r="HR28">
        <v>1.87856</v>
      </c>
      <c r="HS28">
        <v>1.87566</v>
      </c>
      <c r="HT28">
        <v>1.87682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2.277</v>
      </c>
      <c r="II28">
        <v>0.3348</v>
      </c>
      <c r="IJ28">
        <v>1.541952822118649</v>
      </c>
      <c r="IK28">
        <v>0.003202726084708442</v>
      </c>
      <c r="IL28">
        <v>-1.448271390364826E-06</v>
      </c>
      <c r="IM28">
        <v>3.765748828769889E-10</v>
      </c>
      <c r="IN28">
        <v>-0.02072656761999695</v>
      </c>
      <c r="IO28">
        <v>0.006539777670035186</v>
      </c>
      <c r="IP28">
        <v>0.0002256768223539976</v>
      </c>
      <c r="IQ28">
        <v>4.51151419958819E-06</v>
      </c>
      <c r="IR28">
        <v>-0</v>
      </c>
      <c r="IS28">
        <v>2097</v>
      </c>
      <c r="IT28">
        <v>1</v>
      </c>
      <c r="IU28">
        <v>27</v>
      </c>
      <c r="IV28">
        <v>61717.1</v>
      </c>
      <c r="IW28">
        <v>61716.8</v>
      </c>
      <c r="IX28">
        <v>0.718994</v>
      </c>
      <c r="IY28">
        <v>2.54761</v>
      </c>
      <c r="IZ28">
        <v>1.39893</v>
      </c>
      <c r="JA28">
        <v>2.34253</v>
      </c>
      <c r="JB28">
        <v>1.44897</v>
      </c>
      <c r="JC28">
        <v>2.39136</v>
      </c>
      <c r="JD28">
        <v>36.7417</v>
      </c>
      <c r="JE28">
        <v>24.0787</v>
      </c>
      <c r="JF28">
        <v>18</v>
      </c>
      <c r="JG28">
        <v>495.81</v>
      </c>
      <c r="JH28">
        <v>444.368</v>
      </c>
      <c r="JI28">
        <v>25</v>
      </c>
      <c r="JJ28">
        <v>27.0012</v>
      </c>
      <c r="JK28">
        <v>30.0001</v>
      </c>
      <c r="JL28">
        <v>26.8</v>
      </c>
      <c r="JM28">
        <v>26.8735</v>
      </c>
      <c r="JN28">
        <v>14.4348</v>
      </c>
      <c r="JO28">
        <v>35.9373</v>
      </c>
      <c r="JP28">
        <v>48.8581</v>
      </c>
      <c r="JQ28">
        <v>25</v>
      </c>
      <c r="JR28">
        <v>232.891</v>
      </c>
      <c r="JS28">
        <v>19.8732</v>
      </c>
      <c r="JT28">
        <v>100.692</v>
      </c>
      <c r="JU28">
        <v>101.804</v>
      </c>
    </row>
    <row r="29" spans="1:281">
      <c r="A29">
        <v>13</v>
      </c>
      <c r="B29">
        <v>1658942149</v>
      </c>
      <c r="C29">
        <v>60</v>
      </c>
      <c r="D29" t="s">
        <v>447</v>
      </c>
      <c r="E29" t="s">
        <v>448</v>
      </c>
      <c r="F29">
        <v>5</v>
      </c>
      <c r="G29" t="s">
        <v>415</v>
      </c>
      <c r="H29" t="s">
        <v>416</v>
      </c>
      <c r="I29">
        <v>1658942141.214286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254.9113193224134</v>
      </c>
      <c r="AK29">
        <v>252.4269151515151</v>
      </c>
      <c r="AL29">
        <v>-3.046962206776268</v>
      </c>
      <c r="AM29">
        <v>64.95988863521713</v>
      </c>
      <c r="AN29">
        <f>(AP29 - AO29 + DI29*1E3/(8.314*(DK29+273.15)) * AR29/DH29 * AQ29) * DH29/(100*CV29) * 1000/(1000 - AP29)</f>
        <v>0</v>
      </c>
      <c r="AO29">
        <v>19.79927075343759</v>
      </c>
      <c r="AP29">
        <v>24.5861096969697</v>
      </c>
      <c r="AQ29">
        <v>0.0001436456341614837</v>
      </c>
      <c r="AR29">
        <v>81.95485962659706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1658942141.214286</v>
      </c>
      <c r="DB29">
        <v>267.7638928571429</v>
      </c>
      <c r="DC29">
        <v>266.1584642857143</v>
      </c>
      <c r="DD29">
        <v>24.57461785714286</v>
      </c>
      <c r="DE29">
        <v>19.78044285714286</v>
      </c>
      <c r="DF29">
        <v>265.4669285714286</v>
      </c>
      <c r="DG29">
        <v>24.23995</v>
      </c>
      <c r="DH29">
        <v>500.0889285714287</v>
      </c>
      <c r="DI29">
        <v>90.49164642857143</v>
      </c>
      <c r="DJ29">
        <v>0.09996011785714287</v>
      </c>
      <c r="DK29">
        <v>26.97283928571428</v>
      </c>
      <c r="DL29">
        <v>27.78703571428571</v>
      </c>
      <c r="DM29">
        <v>999.9000000000002</v>
      </c>
      <c r="DN29">
        <v>0</v>
      </c>
      <c r="DO29">
        <v>0</v>
      </c>
      <c r="DP29">
        <v>9998.499642857145</v>
      </c>
      <c r="DQ29">
        <v>0</v>
      </c>
      <c r="DR29">
        <v>16.41913214285714</v>
      </c>
      <c r="DS29">
        <v>1.605406</v>
      </c>
      <c r="DT29">
        <v>274.5098571428572</v>
      </c>
      <c r="DU29">
        <v>271.5291785714285</v>
      </c>
      <c r="DV29">
        <v>4.794171428571429</v>
      </c>
      <c r="DW29">
        <v>266.1584642857143</v>
      </c>
      <c r="DX29">
        <v>19.78044285714286</v>
      </c>
      <c r="DY29">
        <v>2.223796071428572</v>
      </c>
      <c r="DZ29">
        <v>1.789965357142857</v>
      </c>
      <c r="EA29">
        <v>19.13478214285714</v>
      </c>
      <c r="EB29">
        <v>15.69941428571428</v>
      </c>
      <c r="EC29">
        <v>1999.978571428571</v>
      </c>
      <c r="ED29">
        <v>0.9799941785714287</v>
      </c>
      <c r="EE29">
        <v>0.02000588214285715</v>
      </c>
      <c r="EF29">
        <v>0</v>
      </c>
      <c r="EG29">
        <v>825.6071785714283</v>
      </c>
      <c r="EH29">
        <v>5.000560000000001</v>
      </c>
      <c r="EI29">
        <v>16349.075</v>
      </c>
      <c r="EJ29">
        <v>17294.65714285714</v>
      </c>
      <c r="EK29">
        <v>37.812</v>
      </c>
      <c r="EL29">
        <v>38.375</v>
      </c>
      <c r="EM29">
        <v>37.5</v>
      </c>
      <c r="EN29">
        <v>37.375</v>
      </c>
      <c r="EO29">
        <v>38.812</v>
      </c>
      <c r="EP29">
        <v>1955.067857142857</v>
      </c>
      <c r="EQ29">
        <v>39.91071428571428</v>
      </c>
      <c r="ER29">
        <v>0</v>
      </c>
      <c r="ES29">
        <v>1658942148.9</v>
      </c>
      <c r="ET29">
        <v>0</v>
      </c>
      <c r="EU29">
        <v>825.3324399999999</v>
      </c>
      <c r="EV29">
        <v>-19.20615381858652</v>
      </c>
      <c r="EW29">
        <v>-367.4923070928166</v>
      </c>
      <c r="EX29">
        <v>16343.66</v>
      </c>
      <c r="EY29">
        <v>15</v>
      </c>
      <c r="EZ29">
        <v>0</v>
      </c>
      <c r="FA29" t="s">
        <v>419</v>
      </c>
      <c r="FB29">
        <v>1655239120</v>
      </c>
      <c r="FC29">
        <v>1655239135</v>
      </c>
      <c r="FD29">
        <v>0</v>
      </c>
      <c r="FE29">
        <v>-0.075</v>
      </c>
      <c r="FF29">
        <v>-0.027</v>
      </c>
      <c r="FG29">
        <v>1.986</v>
      </c>
      <c r="FH29">
        <v>0.139</v>
      </c>
      <c r="FI29">
        <v>420</v>
      </c>
      <c r="FJ29">
        <v>22</v>
      </c>
      <c r="FK29">
        <v>0.12</v>
      </c>
      <c r="FL29">
        <v>0.02</v>
      </c>
      <c r="FM29">
        <v>1.024701763414634</v>
      </c>
      <c r="FN29">
        <v>13.66410346411149</v>
      </c>
      <c r="FO29">
        <v>1.362898638892843</v>
      </c>
      <c r="FP29">
        <v>0</v>
      </c>
      <c r="FQ29">
        <v>826.4646764705882</v>
      </c>
      <c r="FR29">
        <v>-20.63680672794529</v>
      </c>
      <c r="FS29">
        <v>2.039632286937267</v>
      </c>
      <c r="FT29">
        <v>0</v>
      </c>
      <c r="FU29">
        <v>4.80283487804878</v>
      </c>
      <c r="FV29">
        <v>-0.1915018118466897</v>
      </c>
      <c r="FW29">
        <v>0.02164563225495696</v>
      </c>
      <c r="FX29">
        <v>0</v>
      </c>
      <c r="FY29">
        <v>0</v>
      </c>
      <c r="FZ29">
        <v>3</v>
      </c>
      <c r="GA29" t="s">
        <v>426</v>
      </c>
      <c r="GB29">
        <v>2.97938</v>
      </c>
      <c r="GC29">
        <v>2.72851</v>
      </c>
      <c r="GD29">
        <v>0.0555192</v>
      </c>
      <c r="GE29">
        <v>0.0554443</v>
      </c>
      <c r="GF29">
        <v>0.108985</v>
      </c>
      <c r="GG29">
        <v>0.09449680000000001</v>
      </c>
      <c r="GH29">
        <v>28267.1</v>
      </c>
      <c r="GI29">
        <v>27882.4</v>
      </c>
      <c r="GJ29">
        <v>30458.9</v>
      </c>
      <c r="GK29">
        <v>29767.1</v>
      </c>
      <c r="GL29">
        <v>37439</v>
      </c>
      <c r="GM29">
        <v>35494.9</v>
      </c>
      <c r="GN29">
        <v>46590.4</v>
      </c>
      <c r="GO29">
        <v>44277.6</v>
      </c>
      <c r="GP29">
        <v>1.8804</v>
      </c>
      <c r="GQ29">
        <v>1.8432</v>
      </c>
      <c r="GR29">
        <v>0.154544</v>
      </c>
      <c r="GS29">
        <v>0</v>
      </c>
      <c r="GT29">
        <v>25.2693</v>
      </c>
      <c r="GU29">
        <v>999.9</v>
      </c>
      <c r="GV29">
        <v>57.2</v>
      </c>
      <c r="GW29">
        <v>30.7</v>
      </c>
      <c r="GX29">
        <v>28.0299</v>
      </c>
      <c r="GY29">
        <v>62.9169</v>
      </c>
      <c r="GZ29">
        <v>25.1763</v>
      </c>
      <c r="HA29">
        <v>1</v>
      </c>
      <c r="HB29">
        <v>0.00114329</v>
      </c>
      <c r="HC29">
        <v>0.339344</v>
      </c>
      <c r="HD29">
        <v>20.1933</v>
      </c>
      <c r="HE29">
        <v>5.22702</v>
      </c>
      <c r="HF29">
        <v>11.968</v>
      </c>
      <c r="HG29">
        <v>4.9702</v>
      </c>
      <c r="HH29">
        <v>3.28927</v>
      </c>
      <c r="HI29">
        <v>8548.200000000001</v>
      </c>
      <c r="HJ29">
        <v>9999</v>
      </c>
      <c r="HK29">
        <v>9999</v>
      </c>
      <c r="HL29">
        <v>286.3</v>
      </c>
      <c r="HM29">
        <v>4.9729</v>
      </c>
      <c r="HN29">
        <v>1.87735</v>
      </c>
      <c r="HO29">
        <v>1.87546</v>
      </c>
      <c r="HP29">
        <v>1.8782</v>
      </c>
      <c r="HQ29">
        <v>1.875</v>
      </c>
      <c r="HR29">
        <v>1.87857</v>
      </c>
      <c r="HS29">
        <v>1.8757</v>
      </c>
      <c r="HT29">
        <v>1.87682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2.239</v>
      </c>
      <c r="II29">
        <v>0.3349</v>
      </c>
      <c r="IJ29">
        <v>1.541952822118649</v>
      </c>
      <c r="IK29">
        <v>0.003202726084708442</v>
      </c>
      <c r="IL29">
        <v>-1.448271390364826E-06</v>
      </c>
      <c r="IM29">
        <v>3.765748828769889E-10</v>
      </c>
      <c r="IN29">
        <v>-0.02072656761999695</v>
      </c>
      <c r="IO29">
        <v>0.006539777670035186</v>
      </c>
      <c r="IP29">
        <v>0.0002256768223539976</v>
      </c>
      <c r="IQ29">
        <v>4.51151419958819E-06</v>
      </c>
      <c r="IR29">
        <v>-0</v>
      </c>
      <c r="IS29">
        <v>2097</v>
      </c>
      <c r="IT29">
        <v>1</v>
      </c>
      <c r="IU29">
        <v>27</v>
      </c>
      <c r="IV29">
        <v>61717.2</v>
      </c>
      <c r="IW29">
        <v>61716.9</v>
      </c>
      <c r="IX29">
        <v>0.683594</v>
      </c>
      <c r="IY29">
        <v>2.55127</v>
      </c>
      <c r="IZ29">
        <v>1.39893</v>
      </c>
      <c r="JA29">
        <v>2.34253</v>
      </c>
      <c r="JB29">
        <v>1.44897</v>
      </c>
      <c r="JC29">
        <v>2.43774</v>
      </c>
      <c r="JD29">
        <v>36.7417</v>
      </c>
      <c r="JE29">
        <v>24.0787</v>
      </c>
      <c r="JF29">
        <v>18</v>
      </c>
      <c r="JG29">
        <v>495.757</v>
      </c>
      <c r="JH29">
        <v>444.471</v>
      </c>
      <c r="JI29">
        <v>25</v>
      </c>
      <c r="JJ29">
        <v>27.0023</v>
      </c>
      <c r="JK29">
        <v>30.0002</v>
      </c>
      <c r="JL29">
        <v>26.8023</v>
      </c>
      <c r="JM29">
        <v>26.8747</v>
      </c>
      <c r="JN29">
        <v>13.7232</v>
      </c>
      <c r="JO29">
        <v>35.4951</v>
      </c>
      <c r="JP29">
        <v>48.8581</v>
      </c>
      <c r="JQ29">
        <v>25</v>
      </c>
      <c r="JR29">
        <v>212.795</v>
      </c>
      <c r="JS29">
        <v>20.0281</v>
      </c>
      <c r="JT29">
        <v>100.689</v>
      </c>
      <c r="JU29">
        <v>101.804</v>
      </c>
    </row>
    <row r="30" spans="1:281">
      <c r="A30">
        <v>14</v>
      </c>
      <c r="B30">
        <v>1658942154</v>
      </c>
      <c r="C30">
        <v>65</v>
      </c>
      <c r="D30" t="s">
        <v>449</v>
      </c>
      <c r="E30" t="s">
        <v>450</v>
      </c>
      <c r="F30">
        <v>5</v>
      </c>
      <c r="G30" t="s">
        <v>415</v>
      </c>
      <c r="H30" t="s">
        <v>416</v>
      </c>
      <c r="I30">
        <v>1658942146.5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238.1960002761649</v>
      </c>
      <c r="AK30">
        <v>237.1227878787878</v>
      </c>
      <c r="AL30">
        <v>-3.059002163060273</v>
      </c>
      <c r="AM30">
        <v>64.95988863521713</v>
      </c>
      <c r="AN30">
        <f>(AP30 - AO30 + DI30*1E3/(8.314*(DK30+273.15)) * AR30/DH30 * AQ30) * DH30/(100*CV30) * 1000/(1000 - AP30)</f>
        <v>0</v>
      </c>
      <c r="AO30">
        <v>19.81238019304761</v>
      </c>
      <c r="AP30">
        <v>24.59678787878788</v>
      </c>
      <c r="AQ30">
        <v>-1.468359219701144E-05</v>
      </c>
      <c r="AR30">
        <v>81.95485962659706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1658942146.5</v>
      </c>
      <c r="DB30">
        <v>252.1085555555555</v>
      </c>
      <c r="DC30">
        <v>249.0785555555556</v>
      </c>
      <c r="DD30">
        <v>24.58223333333333</v>
      </c>
      <c r="DE30">
        <v>19.80846296296296</v>
      </c>
      <c r="DF30">
        <v>249.8511111111111</v>
      </c>
      <c r="DG30">
        <v>24.24737777777777</v>
      </c>
      <c r="DH30">
        <v>500.0806666666667</v>
      </c>
      <c r="DI30">
        <v>90.49094814814816</v>
      </c>
      <c r="DJ30">
        <v>0.09998344074074074</v>
      </c>
      <c r="DK30">
        <v>26.97271111111111</v>
      </c>
      <c r="DL30">
        <v>27.79416296296296</v>
      </c>
      <c r="DM30">
        <v>999.9000000000001</v>
      </c>
      <c r="DN30">
        <v>0</v>
      </c>
      <c r="DO30">
        <v>0</v>
      </c>
      <c r="DP30">
        <v>10009.69481481481</v>
      </c>
      <c r="DQ30">
        <v>0</v>
      </c>
      <c r="DR30">
        <v>16.42274444444444</v>
      </c>
      <c r="DS30">
        <v>3.029984740740741</v>
      </c>
      <c r="DT30">
        <v>258.4621481481482</v>
      </c>
      <c r="DU30">
        <v>254.111962962963</v>
      </c>
      <c r="DV30">
        <v>4.773764814814815</v>
      </c>
      <c r="DW30">
        <v>249.0785555555556</v>
      </c>
      <c r="DX30">
        <v>19.80846296296296</v>
      </c>
      <c r="DY30">
        <v>2.224468888888889</v>
      </c>
      <c r="DZ30">
        <v>1.792487037037037</v>
      </c>
      <c r="EA30">
        <v>19.13962592592593</v>
      </c>
      <c r="EB30">
        <v>15.72141111111111</v>
      </c>
      <c r="EC30">
        <v>1999.975555555556</v>
      </c>
      <c r="ED30">
        <v>0.9799942222222222</v>
      </c>
      <c r="EE30">
        <v>0.02000583703703704</v>
      </c>
      <c r="EF30">
        <v>0</v>
      </c>
      <c r="EG30">
        <v>824.0355925925926</v>
      </c>
      <c r="EH30">
        <v>5.000560000000001</v>
      </c>
      <c r="EI30">
        <v>16318.56666666667</v>
      </c>
      <c r="EJ30">
        <v>17294.62962962963</v>
      </c>
      <c r="EK30">
        <v>37.812</v>
      </c>
      <c r="EL30">
        <v>38.375</v>
      </c>
      <c r="EM30">
        <v>37.5</v>
      </c>
      <c r="EN30">
        <v>37.375</v>
      </c>
      <c r="EO30">
        <v>38.812</v>
      </c>
      <c r="EP30">
        <v>1955.064814814815</v>
      </c>
      <c r="EQ30">
        <v>39.91074074074074</v>
      </c>
      <c r="ER30">
        <v>0</v>
      </c>
      <c r="ES30">
        <v>1658942153.7</v>
      </c>
      <c r="ET30">
        <v>0</v>
      </c>
      <c r="EU30">
        <v>823.90712</v>
      </c>
      <c r="EV30">
        <v>-16.44515385007163</v>
      </c>
      <c r="EW30">
        <v>-310.0076923370629</v>
      </c>
      <c r="EX30">
        <v>16316.624</v>
      </c>
      <c r="EY30">
        <v>15</v>
      </c>
      <c r="EZ30">
        <v>0</v>
      </c>
      <c r="FA30" t="s">
        <v>419</v>
      </c>
      <c r="FB30">
        <v>1655239120</v>
      </c>
      <c r="FC30">
        <v>1655239135</v>
      </c>
      <c r="FD30">
        <v>0</v>
      </c>
      <c r="FE30">
        <v>-0.075</v>
      </c>
      <c r="FF30">
        <v>-0.027</v>
      </c>
      <c r="FG30">
        <v>1.986</v>
      </c>
      <c r="FH30">
        <v>0.139</v>
      </c>
      <c r="FI30">
        <v>420</v>
      </c>
      <c r="FJ30">
        <v>22</v>
      </c>
      <c r="FK30">
        <v>0.12</v>
      </c>
      <c r="FL30">
        <v>0.02</v>
      </c>
      <c r="FM30">
        <v>2.268105073170732</v>
      </c>
      <c r="FN30">
        <v>16.16977300348432</v>
      </c>
      <c r="FO30">
        <v>1.608618943561433</v>
      </c>
      <c r="FP30">
        <v>0</v>
      </c>
      <c r="FQ30">
        <v>824.9439411764704</v>
      </c>
      <c r="FR30">
        <v>-18.05668450404203</v>
      </c>
      <c r="FS30">
        <v>1.792568711312089</v>
      </c>
      <c r="FT30">
        <v>0</v>
      </c>
      <c r="FU30">
        <v>4.78662243902439</v>
      </c>
      <c r="FV30">
        <v>-0.206782996515671</v>
      </c>
      <c r="FW30">
        <v>0.02422811859465205</v>
      </c>
      <c r="FX30">
        <v>0</v>
      </c>
      <c r="FY30">
        <v>0</v>
      </c>
      <c r="FZ30">
        <v>3</v>
      </c>
      <c r="GA30" t="s">
        <v>426</v>
      </c>
      <c r="GB30">
        <v>2.9793</v>
      </c>
      <c r="GC30">
        <v>2.72857</v>
      </c>
      <c r="GD30">
        <v>0.0525941</v>
      </c>
      <c r="GE30">
        <v>0.0521529</v>
      </c>
      <c r="GF30">
        <v>0.10902</v>
      </c>
      <c r="GG30">
        <v>0.09477190000000001</v>
      </c>
      <c r="GH30">
        <v>28355</v>
      </c>
      <c r="GI30">
        <v>27979.5</v>
      </c>
      <c r="GJ30">
        <v>30459.3</v>
      </c>
      <c r="GK30">
        <v>29767</v>
      </c>
      <c r="GL30">
        <v>37437.8</v>
      </c>
      <c r="GM30">
        <v>35483.6</v>
      </c>
      <c r="GN30">
        <v>46591</v>
      </c>
      <c r="GO30">
        <v>44277.4</v>
      </c>
      <c r="GP30">
        <v>1.8807</v>
      </c>
      <c r="GQ30">
        <v>1.84305</v>
      </c>
      <c r="GR30">
        <v>0.154749</v>
      </c>
      <c r="GS30">
        <v>0</v>
      </c>
      <c r="GT30">
        <v>25.2693</v>
      </c>
      <c r="GU30">
        <v>999.9</v>
      </c>
      <c r="GV30">
        <v>57.1</v>
      </c>
      <c r="GW30">
        <v>30.7</v>
      </c>
      <c r="GX30">
        <v>27.9826</v>
      </c>
      <c r="GY30">
        <v>63.0169</v>
      </c>
      <c r="GZ30">
        <v>25.5369</v>
      </c>
      <c r="HA30">
        <v>1</v>
      </c>
      <c r="HB30">
        <v>0.00130589</v>
      </c>
      <c r="HC30">
        <v>0.340057</v>
      </c>
      <c r="HD30">
        <v>20.1936</v>
      </c>
      <c r="HE30">
        <v>5.23002</v>
      </c>
      <c r="HF30">
        <v>11.968</v>
      </c>
      <c r="HG30">
        <v>4.97085</v>
      </c>
      <c r="HH30">
        <v>3.2896</v>
      </c>
      <c r="HI30">
        <v>8548.200000000001</v>
      </c>
      <c r="HJ30">
        <v>9999</v>
      </c>
      <c r="HK30">
        <v>9999</v>
      </c>
      <c r="HL30">
        <v>286.3</v>
      </c>
      <c r="HM30">
        <v>4.9729</v>
      </c>
      <c r="HN30">
        <v>1.87741</v>
      </c>
      <c r="HO30">
        <v>1.87546</v>
      </c>
      <c r="HP30">
        <v>1.87822</v>
      </c>
      <c r="HQ30">
        <v>1.875</v>
      </c>
      <c r="HR30">
        <v>1.87864</v>
      </c>
      <c r="HS30">
        <v>1.87573</v>
      </c>
      <c r="HT30">
        <v>1.87683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2.2</v>
      </c>
      <c r="II30">
        <v>0.3353</v>
      </c>
      <c r="IJ30">
        <v>1.541952822118649</v>
      </c>
      <c r="IK30">
        <v>0.003202726084708442</v>
      </c>
      <c r="IL30">
        <v>-1.448271390364826E-06</v>
      </c>
      <c r="IM30">
        <v>3.765748828769889E-10</v>
      </c>
      <c r="IN30">
        <v>-0.02072656761999695</v>
      </c>
      <c r="IO30">
        <v>0.006539777670035186</v>
      </c>
      <c r="IP30">
        <v>0.0002256768223539976</v>
      </c>
      <c r="IQ30">
        <v>4.51151419958819E-06</v>
      </c>
      <c r="IR30">
        <v>-0</v>
      </c>
      <c r="IS30">
        <v>2097</v>
      </c>
      <c r="IT30">
        <v>1</v>
      </c>
      <c r="IU30">
        <v>27</v>
      </c>
      <c r="IV30">
        <v>61717.2</v>
      </c>
      <c r="IW30">
        <v>61717</v>
      </c>
      <c r="IX30">
        <v>0.643311</v>
      </c>
      <c r="IY30">
        <v>2.55127</v>
      </c>
      <c r="IZ30">
        <v>1.39893</v>
      </c>
      <c r="JA30">
        <v>2.34253</v>
      </c>
      <c r="JB30">
        <v>1.44897</v>
      </c>
      <c r="JC30">
        <v>2.37793</v>
      </c>
      <c r="JD30">
        <v>36.7417</v>
      </c>
      <c r="JE30">
        <v>24.0787</v>
      </c>
      <c r="JF30">
        <v>18</v>
      </c>
      <c r="JG30">
        <v>495.926</v>
      </c>
      <c r="JH30">
        <v>444.39</v>
      </c>
      <c r="JI30">
        <v>25.0001</v>
      </c>
      <c r="JJ30">
        <v>27.0046</v>
      </c>
      <c r="JK30">
        <v>30</v>
      </c>
      <c r="JL30">
        <v>26.8028</v>
      </c>
      <c r="JM30">
        <v>26.8763</v>
      </c>
      <c r="JN30">
        <v>12.9272</v>
      </c>
      <c r="JO30">
        <v>34.9403</v>
      </c>
      <c r="JP30">
        <v>48.4795</v>
      </c>
      <c r="JQ30">
        <v>25</v>
      </c>
      <c r="JR30">
        <v>199.344</v>
      </c>
      <c r="JS30">
        <v>20.0824</v>
      </c>
      <c r="JT30">
        <v>100.691</v>
      </c>
      <c r="JU30">
        <v>101.804</v>
      </c>
    </row>
    <row r="31" spans="1:281">
      <c r="A31">
        <v>15</v>
      </c>
      <c r="B31">
        <v>1658942159</v>
      </c>
      <c r="C31">
        <v>70</v>
      </c>
      <c r="D31" t="s">
        <v>451</v>
      </c>
      <c r="E31" t="s">
        <v>452</v>
      </c>
      <c r="F31">
        <v>5</v>
      </c>
      <c r="G31" t="s">
        <v>415</v>
      </c>
      <c r="H31" t="s">
        <v>416</v>
      </c>
      <c r="I31">
        <v>1658942151.214286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221.1102782793714</v>
      </c>
      <c r="AK31">
        <v>221.5204787878787</v>
      </c>
      <c r="AL31">
        <v>-3.126132194708737</v>
      </c>
      <c r="AM31">
        <v>64.95988863521713</v>
      </c>
      <c r="AN31">
        <f>(AP31 - AO31 + DI31*1E3/(8.314*(DK31+273.15)) * AR31/DH31 * AQ31) * DH31/(100*CV31) * 1000/(1000 - AP31)</f>
        <v>0</v>
      </c>
      <c r="AO31">
        <v>19.90740278355084</v>
      </c>
      <c r="AP31">
        <v>24.63471818181818</v>
      </c>
      <c r="AQ31">
        <v>0.006180681560781639</v>
      </c>
      <c r="AR31">
        <v>81.95485962659706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1658942151.214286</v>
      </c>
      <c r="DB31">
        <v>238.0498928571429</v>
      </c>
      <c r="DC31">
        <v>233.5433928571429</v>
      </c>
      <c r="DD31">
        <v>24.59650714285715</v>
      </c>
      <c r="DE31">
        <v>19.84888928571428</v>
      </c>
      <c r="DF31">
        <v>235.8283928571429</v>
      </c>
      <c r="DG31">
        <v>24.26130714285714</v>
      </c>
      <c r="DH31">
        <v>500.0882499999999</v>
      </c>
      <c r="DI31">
        <v>90.48958571428571</v>
      </c>
      <c r="DJ31">
        <v>0.1000538035714286</v>
      </c>
      <c r="DK31">
        <v>26.97357142857143</v>
      </c>
      <c r="DL31">
        <v>27.8001</v>
      </c>
      <c r="DM31">
        <v>999.9000000000002</v>
      </c>
      <c r="DN31">
        <v>0</v>
      </c>
      <c r="DO31">
        <v>0</v>
      </c>
      <c r="DP31">
        <v>10010.62142857143</v>
      </c>
      <c r="DQ31">
        <v>0</v>
      </c>
      <c r="DR31">
        <v>16.42390714285714</v>
      </c>
      <c r="DS31">
        <v>4.506538571428572</v>
      </c>
      <c r="DT31">
        <v>244.0525714285714</v>
      </c>
      <c r="DU31">
        <v>238.2720714285715</v>
      </c>
      <c r="DV31">
        <v>4.747606785714285</v>
      </c>
      <c r="DW31">
        <v>233.5433928571429</v>
      </c>
      <c r="DX31">
        <v>19.84888928571428</v>
      </c>
      <c r="DY31">
        <v>2.225726785714286</v>
      </c>
      <c r="DZ31">
        <v>1.796118571428571</v>
      </c>
      <c r="EA31">
        <v>19.14869285714285</v>
      </c>
      <c r="EB31">
        <v>15.75299285714286</v>
      </c>
      <c r="EC31">
        <v>1999.974285714286</v>
      </c>
      <c r="ED31">
        <v>0.9799941785714286</v>
      </c>
      <c r="EE31">
        <v>0.02000588214285715</v>
      </c>
      <c r="EF31">
        <v>0</v>
      </c>
      <c r="EG31">
        <v>822.8869642857142</v>
      </c>
      <c r="EH31">
        <v>5.000560000000001</v>
      </c>
      <c r="EI31">
        <v>16295.93928571429</v>
      </c>
      <c r="EJ31">
        <v>17294.625</v>
      </c>
      <c r="EK31">
        <v>37.812</v>
      </c>
      <c r="EL31">
        <v>38.375</v>
      </c>
      <c r="EM31">
        <v>37.5</v>
      </c>
      <c r="EN31">
        <v>37.375</v>
      </c>
      <c r="EO31">
        <v>38.80757142857142</v>
      </c>
      <c r="EP31">
        <v>1955.063214285714</v>
      </c>
      <c r="EQ31">
        <v>39.91107142857143</v>
      </c>
      <c r="ER31">
        <v>0</v>
      </c>
      <c r="ES31">
        <v>1658942158.5</v>
      </c>
      <c r="ET31">
        <v>0</v>
      </c>
      <c r="EU31">
        <v>822.7394</v>
      </c>
      <c r="EV31">
        <v>-13.28115381580145</v>
      </c>
      <c r="EW31">
        <v>-261.5153842758678</v>
      </c>
      <c r="EX31">
        <v>16293.764</v>
      </c>
      <c r="EY31">
        <v>15</v>
      </c>
      <c r="EZ31">
        <v>0</v>
      </c>
      <c r="FA31" t="s">
        <v>419</v>
      </c>
      <c r="FB31">
        <v>1655239120</v>
      </c>
      <c r="FC31">
        <v>1655239135</v>
      </c>
      <c r="FD31">
        <v>0</v>
      </c>
      <c r="FE31">
        <v>-0.075</v>
      </c>
      <c r="FF31">
        <v>-0.027</v>
      </c>
      <c r="FG31">
        <v>1.986</v>
      </c>
      <c r="FH31">
        <v>0.139</v>
      </c>
      <c r="FI31">
        <v>420</v>
      </c>
      <c r="FJ31">
        <v>22</v>
      </c>
      <c r="FK31">
        <v>0.12</v>
      </c>
      <c r="FL31">
        <v>0.02</v>
      </c>
      <c r="FM31">
        <v>3.596133475000001</v>
      </c>
      <c r="FN31">
        <v>18.66613577110694</v>
      </c>
      <c r="FO31">
        <v>1.796706718265685</v>
      </c>
      <c r="FP31">
        <v>0</v>
      </c>
      <c r="FQ31">
        <v>823.7924117647059</v>
      </c>
      <c r="FR31">
        <v>-15.73830405227984</v>
      </c>
      <c r="FS31">
        <v>1.578813033628653</v>
      </c>
      <c r="FT31">
        <v>0</v>
      </c>
      <c r="FU31">
        <v>4.7587365</v>
      </c>
      <c r="FV31">
        <v>-0.3071952720450312</v>
      </c>
      <c r="FW31">
        <v>0.03529048565477675</v>
      </c>
      <c r="FX31">
        <v>0</v>
      </c>
      <c r="FY31">
        <v>0</v>
      </c>
      <c r="FZ31">
        <v>3</v>
      </c>
      <c r="GA31" t="s">
        <v>426</v>
      </c>
      <c r="GB31">
        <v>2.9794</v>
      </c>
      <c r="GC31">
        <v>2.72845</v>
      </c>
      <c r="GD31">
        <v>0.0495493</v>
      </c>
      <c r="GE31">
        <v>0.0487942</v>
      </c>
      <c r="GF31">
        <v>0.10914</v>
      </c>
      <c r="GG31">
        <v>0.0950463</v>
      </c>
      <c r="GH31">
        <v>28446.1</v>
      </c>
      <c r="GI31">
        <v>28078.3</v>
      </c>
      <c r="GJ31">
        <v>30459.3</v>
      </c>
      <c r="GK31">
        <v>29766.6</v>
      </c>
      <c r="GL31">
        <v>37432.7</v>
      </c>
      <c r="GM31">
        <v>35472</v>
      </c>
      <c r="GN31">
        <v>46591.3</v>
      </c>
      <c r="GO31">
        <v>44276.8</v>
      </c>
      <c r="GP31">
        <v>1.88028</v>
      </c>
      <c r="GQ31">
        <v>1.84312</v>
      </c>
      <c r="GR31">
        <v>0.155099</v>
      </c>
      <c r="GS31">
        <v>0</v>
      </c>
      <c r="GT31">
        <v>25.2673</v>
      </c>
      <c r="GU31">
        <v>999.9</v>
      </c>
      <c r="GV31">
        <v>57.1</v>
      </c>
      <c r="GW31">
        <v>30.7</v>
      </c>
      <c r="GX31">
        <v>27.985</v>
      </c>
      <c r="GY31">
        <v>62.8469</v>
      </c>
      <c r="GZ31">
        <v>24.9199</v>
      </c>
      <c r="HA31">
        <v>1</v>
      </c>
      <c r="HB31">
        <v>0.00136179</v>
      </c>
      <c r="HC31">
        <v>0.341059</v>
      </c>
      <c r="HD31">
        <v>20.1936</v>
      </c>
      <c r="HE31">
        <v>5.22942</v>
      </c>
      <c r="HF31">
        <v>11.968</v>
      </c>
      <c r="HG31">
        <v>4.9707</v>
      </c>
      <c r="HH31">
        <v>3.28955</v>
      </c>
      <c r="HI31">
        <v>8548.4</v>
      </c>
      <c r="HJ31">
        <v>9999</v>
      </c>
      <c r="HK31">
        <v>9999</v>
      </c>
      <c r="HL31">
        <v>286.3</v>
      </c>
      <c r="HM31">
        <v>4.97291</v>
      </c>
      <c r="HN31">
        <v>1.87742</v>
      </c>
      <c r="HO31">
        <v>1.87546</v>
      </c>
      <c r="HP31">
        <v>1.87827</v>
      </c>
      <c r="HQ31">
        <v>1.87502</v>
      </c>
      <c r="HR31">
        <v>1.87866</v>
      </c>
      <c r="HS31">
        <v>1.87575</v>
      </c>
      <c r="HT31">
        <v>1.87683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2.161</v>
      </c>
      <c r="II31">
        <v>0.3363</v>
      </c>
      <c r="IJ31">
        <v>1.541952822118649</v>
      </c>
      <c r="IK31">
        <v>0.003202726084708442</v>
      </c>
      <c r="IL31">
        <v>-1.448271390364826E-06</v>
      </c>
      <c r="IM31">
        <v>3.765748828769889E-10</v>
      </c>
      <c r="IN31">
        <v>-0.02072656761999695</v>
      </c>
      <c r="IO31">
        <v>0.006539777670035186</v>
      </c>
      <c r="IP31">
        <v>0.0002256768223539976</v>
      </c>
      <c r="IQ31">
        <v>4.51151419958819E-06</v>
      </c>
      <c r="IR31">
        <v>-0</v>
      </c>
      <c r="IS31">
        <v>2097</v>
      </c>
      <c r="IT31">
        <v>1</v>
      </c>
      <c r="IU31">
        <v>27</v>
      </c>
      <c r="IV31">
        <v>61717.3</v>
      </c>
      <c r="IW31">
        <v>61717.1</v>
      </c>
      <c r="IX31">
        <v>0.60791</v>
      </c>
      <c r="IY31">
        <v>2.55615</v>
      </c>
      <c r="IZ31">
        <v>1.39893</v>
      </c>
      <c r="JA31">
        <v>2.34253</v>
      </c>
      <c r="JB31">
        <v>1.44897</v>
      </c>
      <c r="JC31">
        <v>2.44507</v>
      </c>
      <c r="JD31">
        <v>36.7417</v>
      </c>
      <c r="JE31">
        <v>24.0787</v>
      </c>
      <c r="JF31">
        <v>18</v>
      </c>
      <c r="JG31">
        <v>495.703</v>
      </c>
      <c r="JH31">
        <v>444.442</v>
      </c>
      <c r="JI31">
        <v>25.0001</v>
      </c>
      <c r="JJ31">
        <v>27.0046</v>
      </c>
      <c r="JK31">
        <v>30.0001</v>
      </c>
      <c r="JL31">
        <v>26.8046</v>
      </c>
      <c r="JM31">
        <v>26.877</v>
      </c>
      <c r="JN31">
        <v>12.2021</v>
      </c>
      <c r="JO31">
        <v>34.6562</v>
      </c>
      <c r="JP31">
        <v>48.4795</v>
      </c>
      <c r="JQ31">
        <v>25</v>
      </c>
      <c r="JR31">
        <v>179.23</v>
      </c>
      <c r="JS31">
        <v>20.1099</v>
      </c>
      <c r="JT31">
        <v>100.691</v>
      </c>
      <c r="JU31">
        <v>101.802</v>
      </c>
    </row>
    <row r="32" spans="1:281">
      <c r="A32">
        <v>16</v>
      </c>
      <c r="B32">
        <v>1658942164</v>
      </c>
      <c r="C32">
        <v>75</v>
      </c>
      <c r="D32" t="s">
        <v>453</v>
      </c>
      <c r="E32" t="s">
        <v>454</v>
      </c>
      <c r="F32">
        <v>5</v>
      </c>
      <c r="G32" t="s">
        <v>415</v>
      </c>
      <c r="H32" t="s">
        <v>416</v>
      </c>
      <c r="I32">
        <v>1658942156.5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204.2041025139073</v>
      </c>
      <c r="AK32">
        <v>205.9184181818182</v>
      </c>
      <c r="AL32">
        <v>-3.120730485138739</v>
      </c>
      <c r="AM32">
        <v>64.95988863521713</v>
      </c>
      <c r="AN32">
        <f>(AP32 - AO32 + DI32*1E3/(8.314*(DK32+273.15)) * AR32/DH32 * AQ32) * DH32/(100*CV32) * 1000/(1000 - AP32)</f>
        <v>0</v>
      </c>
      <c r="AO32">
        <v>20.00739504351785</v>
      </c>
      <c r="AP32">
        <v>24.68933212121212</v>
      </c>
      <c r="AQ32">
        <v>0.01031092224984646</v>
      </c>
      <c r="AR32">
        <v>81.95485962659706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1658942156.5</v>
      </c>
      <c r="DB32">
        <v>222.118037037037</v>
      </c>
      <c r="DC32">
        <v>216.0242592592593</v>
      </c>
      <c r="DD32">
        <v>24.62456666666667</v>
      </c>
      <c r="DE32">
        <v>19.9269</v>
      </c>
      <c r="DF32">
        <v>219.938037037037</v>
      </c>
      <c r="DG32">
        <v>24.28866666666667</v>
      </c>
      <c r="DH32">
        <v>500.0965185185185</v>
      </c>
      <c r="DI32">
        <v>90.4881888888889</v>
      </c>
      <c r="DJ32">
        <v>0.1000691666666667</v>
      </c>
      <c r="DK32">
        <v>26.97482222222222</v>
      </c>
      <c r="DL32">
        <v>27.80456296296296</v>
      </c>
      <c r="DM32">
        <v>999.9000000000001</v>
      </c>
      <c r="DN32">
        <v>0</v>
      </c>
      <c r="DO32">
        <v>0</v>
      </c>
      <c r="DP32">
        <v>10010.41925925926</v>
      </c>
      <c r="DQ32">
        <v>0</v>
      </c>
      <c r="DR32">
        <v>16.43342222222222</v>
      </c>
      <c r="DS32">
        <v>6.093911111111112</v>
      </c>
      <c r="DT32">
        <v>227.7253333333333</v>
      </c>
      <c r="DU32">
        <v>220.4151481481481</v>
      </c>
      <c r="DV32">
        <v>4.697661111111111</v>
      </c>
      <c r="DW32">
        <v>216.0242592592593</v>
      </c>
      <c r="DX32">
        <v>19.9269</v>
      </c>
      <c r="DY32">
        <v>2.228231481481481</v>
      </c>
      <c r="DZ32">
        <v>1.80315</v>
      </c>
      <c r="EA32">
        <v>19.16672962962963</v>
      </c>
      <c r="EB32">
        <v>15.8139962962963</v>
      </c>
      <c r="EC32">
        <v>1999.964814814815</v>
      </c>
      <c r="ED32">
        <v>0.9799942222222223</v>
      </c>
      <c r="EE32">
        <v>0.02000583703703704</v>
      </c>
      <c r="EF32">
        <v>0</v>
      </c>
      <c r="EG32">
        <v>821.8016666666668</v>
      </c>
      <c r="EH32">
        <v>5.000560000000001</v>
      </c>
      <c r="EI32">
        <v>16274.74814814815</v>
      </c>
      <c r="EJ32">
        <v>17294.54074074074</v>
      </c>
      <c r="EK32">
        <v>37.812</v>
      </c>
      <c r="EL32">
        <v>38.375</v>
      </c>
      <c r="EM32">
        <v>37.5</v>
      </c>
      <c r="EN32">
        <v>37.375</v>
      </c>
      <c r="EO32">
        <v>38.8074074074074</v>
      </c>
      <c r="EP32">
        <v>1955.054074074074</v>
      </c>
      <c r="EQ32">
        <v>39.91074074074074</v>
      </c>
      <c r="ER32">
        <v>0</v>
      </c>
      <c r="ES32">
        <v>1658942163.3</v>
      </c>
      <c r="ET32">
        <v>0</v>
      </c>
      <c r="EU32">
        <v>821.7777599999999</v>
      </c>
      <c r="EV32">
        <v>-11.16684617764696</v>
      </c>
      <c r="EW32">
        <v>-212.6307696942305</v>
      </c>
      <c r="EX32">
        <v>16274.868</v>
      </c>
      <c r="EY32">
        <v>15</v>
      </c>
      <c r="EZ32">
        <v>0</v>
      </c>
      <c r="FA32" t="s">
        <v>419</v>
      </c>
      <c r="FB32">
        <v>1655239120</v>
      </c>
      <c r="FC32">
        <v>1655239135</v>
      </c>
      <c r="FD32">
        <v>0</v>
      </c>
      <c r="FE32">
        <v>-0.075</v>
      </c>
      <c r="FF32">
        <v>-0.027</v>
      </c>
      <c r="FG32">
        <v>1.986</v>
      </c>
      <c r="FH32">
        <v>0.139</v>
      </c>
      <c r="FI32">
        <v>420</v>
      </c>
      <c r="FJ32">
        <v>22</v>
      </c>
      <c r="FK32">
        <v>0.12</v>
      </c>
      <c r="FL32">
        <v>0.02</v>
      </c>
      <c r="FM32">
        <v>5.106888</v>
      </c>
      <c r="FN32">
        <v>18.28400780487805</v>
      </c>
      <c r="FO32">
        <v>1.760661572145823</v>
      </c>
      <c r="FP32">
        <v>0</v>
      </c>
      <c r="FQ32">
        <v>822.4638235294118</v>
      </c>
      <c r="FR32">
        <v>-12.6582734927572</v>
      </c>
      <c r="FS32">
        <v>1.264754625599677</v>
      </c>
      <c r="FT32">
        <v>0</v>
      </c>
      <c r="FU32">
        <v>4.72550625</v>
      </c>
      <c r="FV32">
        <v>-0.5629045778611708</v>
      </c>
      <c r="FW32">
        <v>0.05618284247381495</v>
      </c>
      <c r="FX32">
        <v>0</v>
      </c>
      <c r="FY32">
        <v>0</v>
      </c>
      <c r="FZ32">
        <v>3</v>
      </c>
      <c r="GA32" t="s">
        <v>426</v>
      </c>
      <c r="GB32">
        <v>2.97932</v>
      </c>
      <c r="GC32">
        <v>2.72829</v>
      </c>
      <c r="GD32">
        <v>0.0464412</v>
      </c>
      <c r="GE32">
        <v>0.0453618</v>
      </c>
      <c r="GF32">
        <v>0.109309</v>
      </c>
      <c r="GG32">
        <v>0.0954108</v>
      </c>
      <c r="GH32">
        <v>28539.6</v>
      </c>
      <c r="GI32">
        <v>28179.3</v>
      </c>
      <c r="GJ32">
        <v>30459.8</v>
      </c>
      <c r="GK32">
        <v>29766.3</v>
      </c>
      <c r="GL32">
        <v>37425.9</v>
      </c>
      <c r="GM32">
        <v>35456.9</v>
      </c>
      <c r="GN32">
        <v>46592.2</v>
      </c>
      <c r="GO32">
        <v>44276.3</v>
      </c>
      <c r="GP32">
        <v>1.88055</v>
      </c>
      <c r="GQ32">
        <v>1.84305</v>
      </c>
      <c r="GR32">
        <v>0.155121</v>
      </c>
      <c r="GS32">
        <v>0</v>
      </c>
      <c r="GT32">
        <v>25.2656</v>
      </c>
      <c r="GU32">
        <v>999.9</v>
      </c>
      <c r="GV32">
        <v>57.1</v>
      </c>
      <c r="GW32">
        <v>30.7</v>
      </c>
      <c r="GX32">
        <v>27.9826</v>
      </c>
      <c r="GY32">
        <v>63.2169</v>
      </c>
      <c r="GZ32">
        <v>25.5208</v>
      </c>
      <c r="HA32">
        <v>1</v>
      </c>
      <c r="HB32">
        <v>0.00147866</v>
      </c>
      <c r="HC32">
        <v>0.341629</v>
      </c>
      <c r="HD32">
        <v>20.1937</v>
      </c>
      <c r="HE32">
        <v>5.22912</v>
      </c>
      <c r="HF32">
        <v>11.968</v>
      </c>
      <c r="HG32">
        <v>4.97055</v>
      </c>
      <c r="HH32">
        <v>3.28948</v>
      </c>
      <c r="HI32">
        <v>8548.4</v>
      </c>
      <c r="HJ32">
        <v>9999</v>
      </c>
      <c r="HK32">
        <v>9999</v>
      </c>
      <c r="HL32">
        <v>286.3</v>
      </c>
      <c r="HM32">
        <v>4.97291</v>
      </c>
      <c r="HN32">
        <v>1.87743</v>
      </c>
      <c r="HO32">
        <v>1.87546</v>
      </c>
      <c r="HP32">
        <v>1.87831</v>
      </c>
      <c r="HQ32">
        <v>1.87503</v>
      </c>
      <c r="HR32">
        <v>1.87864</v>
      </c>
      <c r="HS32">
        <v>1.87575</v>
      </c>
      <c r="HT32">
        <v>1.87683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2.12</v>
      </c>
      <c r="II32">
        <v>0.3377</v>
      </c>
      <c r="IJ32">
        <v>1.541952822118649</v>
      </c>
      <c r="IK32">
        <v>0.003202726084708442</v>
      </c>
      <c r="IL32">
        <v>-1.448271390364826E-06</v>
      </c>
      <c r="IM32">
        <v>3.765748828769889E-10</v>
      </c>
      <c r="IN32">
        <v>-0.02072656761999695</v>
      </c>
      <c r="IO32">
        <v>0.006539777670035186</v>
      </c>
      <c r="IP32">
        <v>0.0002256768223539976</v>
      </c>
      <c r="IQ32">
        <v>4.51151419958819E-06</v>
      </c>
      <c r="IR32">
        <v>-0</v>
      </c>
      <c r="IS32">
        <v>2097</v>
      </c>
      <c r="IT32">
        <v>1</v>
      </c>
      <c r="IU32">
        <v>27</v>
      </c>
      <c r="IV32">
        <v>61717.4</v>
      </c>
      <c r="IW32">
        <v>61717.2</v>
      </c>
      <c r="IX32">
        <v>0.566406</v>
      </c>
      <c r="IY32">
        <v>2.55615</v>
      </c>
      <c r="IZ32">
        <v>1.39893</v>
      </c>
      <c r="JA32">
        <v>2.34253</v>
      </c>
      <c r="JB32">
        <v>1.44897</v>
      </c>
      <c r="JC32">
        <v>2.38159</v>
      </c>
      <c r="JD32">
        <v>36.7417</v>
      </c>
      <c r="JE32">
        <v>24.0787</v>
      </c>
      <c r="JF32">
        <v>18</v>
      </c>
      <c r="JG32">
        <v>495.863</v>
      </c>
      <c r="JH32">
        <v>444.413</v>
      </c>
      <c r="JI32">
        <v>25</v>
      </c>
      <c r="JJ32">
        <v>27.0069</v>
      </c>
      <c r="JK32">
        <v>30.0002</v>
      </c>
      <c r="JL32">
        <v>26.8057</v>
      </c>
      <c r="JM32">
        <v>26.8792</v>
      </c>
      <c r="JN32">
        <v>11.3898</v>
      </c>
      <c r="JO32">
        <v>34.6562</v>
      </c>
      <c r="JP32">
        <v>48.4795</v>
      </c>
      <c r="JQ32">
        <v>25</v>
      </c>
      <c r="JR32">
        <v>165.765</v>
      </c>
      <c r="JS32">
        <v>20.1023</v>
      </c>
      <c r="JT32">
        <v>100.693</v>
      </c>
      <c r="JU32">
        <v>101.801</v>
      </c>
    </row>
    <row r="33" spans="1:281">
      <c r="A33">
        <v>17</v>
      </c>
      <c r="B33">
        <v>1658942169</v>
      </c>
      <c r="C33">
        <v>80</v>
      </c>
      <c r="D33" t="s">
        <v>455</v>
      </c>
      <c r="E33" t="s">
        <v>456</v>
      </c>
      <c r="F33">
        <v>5</v>
      </c>
      <c r="G33" t="s">
        <v>415</v>
      </c>
      <c r="H33" t="s">
        <v>416</v>
      </c>
      <c r="I33">
        <v>1658942161.214286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187.3721697913716</v>
      </c>
      <c r="AK33">
        <v>190.3292666666666</v>
      </c>
      <c r="AL33">
        <v>-3.121771322305453</v>
      </c>
      <c r="AM33">
        <v>64.95988863521713</v>
      </c>
      <c r="AN33">
        <f>(AP33 - AO33 + DI33*1E3/(8.314*(DK33+273.15)) * AR33/DH33 * AQ33) * DH33/(100*CV33) * 1000/(1000 - AP33)</f>
        <v>0</v>
      </c>
      <c r="AO33">
        <v>20.08273299941405</v>
      </c>
      <c r="AP33">
        <v>24.73749272727273</v>
      </c>
      <c r="AQ33">
        <v>0.01176075401935347</v>
      </c>
      <c r="AR33">
        <v>81.95485962659706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1658942161.214286</v>
      </c>
      <c r="DB33">
        <v>207.8051428571429</v>
      </c>
      <c r="DC33">
        <v>200.3616071428572</v>
      </c>
      <c r="DD33">
        <v>24.66604642857143</v>
      </c>
      <c r="DE33">
        <v>20.00593571428572</v>
      </c>
      <c r="DF33">
        <v>205.6628214285714</v>
      </c>
      <c r="DG33">
        <v>24.32911428571428</v>
      </c>
      <c r="DH33">
        <v>500.0903214285714</v>
      </c>
      <c r="DI33">
        <v>90.48745000000004</v>
      </c>
      <c r="DJ33">
        <v>0.1000571642857143</v>
      </c>
      <c r="DK33">
        <v>26.97591785714286</v>
      </c>
      <c r="DL33">
        <v>27.80516071428571</v>
      </c>
      <c r="DM33">
        <v>999.9000000000002</v>
      </c>
      <c r="DN33">
        <v>0</v>
      </c>
      <c r="DO33">
        <v>0</v>
      </c>
      <c r="DP33">
        <v>10000.9175</v>
      </c>
      <c r="DQ33">
        <v>0</v>
      </c>
      <c r="DR33">
        <v>16.43110714285714</v>
      </c>
      <c r="DS33">
        <v>7.443612142857142</v>
      </c>
      <c r="DT33">
        <v>213.0598571428572</v>
      </c>
      <c r="DU33">
        <v>204.4507142857143</v>
      </c>
      <c r="DV33">
        <v>4.660108571428571</v>
      </c>
      <c r="DW33">
        <v>200.3616071428572</v>
      </c>
      <c r="DX33">
        <v>20.00593571428572</v>
      </c>
      <c r="DY33">
        <v>2.231967142857143</v>
      </c>
      <c r="DZ33">
        <v>1.810287142857143</v>
      </c>
      <c r="EA33">
        <v>19.19359285714286</v>
      </c>
      <c r="EB33">
        <v>15.8758</v>
      </c>
      <c r="EC33">
        <v>1999.990714285714</v>
      </c>
      <c r="ED33">
        <v>0.9799942857142858</v>
      </c>
      <c r="EE33">
        <v>0.02000577142857143</v>
      </c>
      <c r="EF33">
        <v>0</v>
      </c>
      <c r="EG33">
        <v>821.00075</v>
      </c>
      <c r="EH33">
        <v>5.000560000000001</v>
      </c>
      <c r="EI33">
        <v>16260.125</v>
      </c>
      <c r="EJ33">
        <v>17294.76785714286</v>
      </c>
      <c r="EK33">
        <v>37.812</v>
      </c>
      <c r="EL33">
        <v>38.375</v>
      </c>
      <c r="EM33">
        <v>37.5</v>
      </c>
      <c r="EN33">
        <v>37.375</v>
      </c>
      <c r="EO33">
        <v>38.80314285714285</v>
      </c>
      <c r="EP33">
        <v>1955.079285714286</v>
      </c>
      <c r="EQ33">
        <v>39.91142857142857</v>
      </c>
      <c r="ER33">
        <v>0</v>
      </c>
      <c r="ES33">
        <v>1658942168.7</v>
      </c>
      <c r="ET33">
        <v>0</v>
      </c>
      <c r="EU33">
        <v>820.9217692307692</v>
      </c>
      <c r="EV33">
        <v>-8.964512839938838</v>
      </c>
      <c r="EW33">
        <v>-163.1521369923678</v>
      </c>
      <c r="EX33">
        <v>16259.21538461539</v>
      </c>
      <c r="EY33">
        <v>15</v>
      </c>
      <c r="EZ33">
        <v>0</v>
      </c>
      <c r="FA33" t="s">
        <v>419</v>
      </c>
      <c r="FB33">
        <v>1655239120</v>
      </c>
      <c r="FC33">
        <v>1655239135</v>
      </c>
      <c r="FD33">
        <v>0</v>
      </c>
      <c r="FE33">
        <v>-0.075</v>
      </c>
      <c r="FF33">
        <v>-0.027</v>
      </c>
      <c r="FG33">
        <v>1.986</v>
      </c>
      <c r="FH33">
        <v>0.139</v>
      </c>
      <c r="FI33">
        <v>420</v>
      </c>
      <c r="FJ33">
        <v>22</v>
      </c>
      <c r="FK33">
        <v>0.12</v>
      </c>
      <c r="FL33">
        <v>0.02</v>
      </c>
      <c r="FM33">
        <v>6.637692195121949</v>
      </c>
      <c r="FN33">
        <v>17.12394606271776</v>
      </c>
      <c r="FO33">
        <v>1.69133609531912</v>
      </c>
      <c r="FP33">
        <v>0</v>
      </c>
      <c r="FQ33">
        <v>821.4627058823529</v>
      </c>
      <c r="FR33">
        <v>-10.16345302893502</v>
      </c>
      <c r="FS33">
        <v>1.023425290511979</v>
      </c>
      <c r="FT33">
        <v>0</v>
      </c>
      <c r="FU33">
        <v>4.687126097560975</v>
      </c>
      <c r="FV33">
        <v>-0.5161097560975545</v>
      </c>
      <c r="FW33">
        <v>0.05469112809302838</v>
      </c>
      <c r="FX33">
        <v>0</v>
      </c>
      <c r="FY33">
        <v>0</v>
      </c>
      <c r="FZ33">
        <v>3</v>
      </c>
      <c r="GA33" t="s">
        <v>426</v>
      </c>
      <c r="GB33">
        <v>2.97927</v>
      </c>
      <c r="GC33">
        <v>2.72837</v>
      </c>
      <c r="GD33">
        <v>0.043263</v>
      </c>
      <c r="GE33">
        <v>0.0418364</v>
      </c>
      <c r="GF33">
        <v>0.10945</v>
      </c>
      <c r="GG33">
        <v>0.0954385</v>
      </c>
      <c r="GH33">
        <v>28635.2</v>
      </c>
      <c r="GI33">
        <v>28283.2</v>
      </c>
      <c r="GJ33">
        <v>30460.3</v>
      </c>
      <c r="GK33">
        <v>29766.1</v>
      </c>
      <c r="GL33">
        <v>37420</v>
      </c>
      <c r="GM33">
        <v>35455.4</v>
      </c>
      <c r="GN33">
        <v>46592.5</v>
      </c>
      <c r="GO33">
        <v>44276.1</v>
      </c>
      <c r="GP33">
        <v>1.88035</v>
      </c>
      <c r="GQ33">
        <v>1.84312</v>
      </c>
      <c r="GR33">
        <v>0.155866</v>
      </c>
      <c r="GS33">
        <v>0</v>
      </c>
      <c r="GT33">
        <v>25.2646</v>
      </c>
      <c r="GU33">
        <v>999.9</v>
      </c>
      <c r="GV33">
        <v>57.1</v>
      </c>
      <c r="GW33">
        <v>30.7</v>
      </c>
      <c r="GX33">
        <v>27.9831</v>
      </c>
      <c r="GY33">
        <v>62.7769</v>
      </c>
      <c r="GZ33">
        <v>25.3365</v>
      </c>
      <c r="HA33">
        <v>1</v>
      </c>
      <c r="HB33">
        <v>0.00155234</v>
      </c>
      <c r="HC33">
        <v>0.341394</v>
      </c>
      <c r="HD33">
        <v>20.1938</v>
      </c>
      <c r="HE33">
        <v>5.22987</v>
      </c>
      <c r="HF33">
        <v>11.968</v>
      </c>
      <c r="HG33">
        <v>4.9706</v>
      </c>
      <c r="HH33">
        <v>3.28958</v>
      </c>
      <c r="HI33">
        <v>8548.6</v>
      </c>
      <c r="HJ33">
        <v>9999</v>
      </c>
      <c r="HK33">
        <v>9999</v>
      </c>
      <c r="HL33">
        <v>286.3</v>
      </c>
      <c r="HM33">
        <v>4.97289</v>
      </c>
      <c r="HN33">
        <v>1.87744</v>
      </c>
      <c r="HO33">
        <v>1.87549</v>
      </c>
      <c r="HP33">
        <v>1.87832</v>
      </c>
      <c r="HQ33">
        <v>1.87503</v>
      </c>
      <c r="HR33">
        <v>1.87866</v>
      </c>
      <c r="HS33">
        <v>1.87576</v>
      </c>
      <c r="HT33">
        <v>1.87685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2.08</v>
      </c>
      <c r="II33">
        <v>0.3388</v>
      </c>
      <c r="IJ33">
        <v>1.541952822118649</v>
      </c>
      <c r="IK33">
        <v>0.003202726084708442</v>
      </c>
      <c r="IL33">
        <v>-1.448271390364826E-06</v>
      </c>
      <c r="IM33">
        <v>3.765748828769889E-10</v>
      </c>
      <c r="IN33">
        <v>-0.02072656761999695</v>
      </c>
      <c r="IO33">
        <v>0.006539777670035186</v>
      </c>
      <c r="IP33">
        <v>0.0002256768223539976</v>
      </c>
      <c r="IQ33">
        <v>4.51151419958819E-06</v>
      </c>
      <c r="IR33">
        <v>-0</v>
      </c>
      <c r="IS33">
        <v>2097</v>
      </c>
      <c r="IT33">
        <v>1</v>
      </c>
      <c r="IU33">
        <v>27</v>
      </c>
      <c r="IV33">
        <v>61717.5</v>
      </c>
      <c r="IW33">
        <v>61717.2</v>
      </c>
      <c r="IX33">
        <v>0.531006</v>
      </c>
      <c r="IY33">
        <v>2.56592</v>
      </c>
      <c r="IZ33">
        <v>1.39893</v>
      </c>
      <c r="JA33">
        <v>2.34253</v>
      </c>
      <c r="JB33">
        <v>1.44897</v>
      </c>
      <c r="JC33">
        <v>2.43042</v>
      </c>
      <c r="JD33">
        <v>36.7654</v>
      </c>
      <c r="JE33">
        <v>24.0787</v>
      </c>
      <c r="JF33">
        <v>18</v>
      </c>
      <c r="JG33">
        <v>495.761</v>
      </c>
      <c r="JH33">
        <v>444.46</v>
      </c>
      <c r="JI33">
        <v>25</v>
      </c>
      <c r="JJ33">
        <v>27.0081</v>
      </c>
      <c r="JK33">
        <v>30.0003</v>
      </c>
      <c r="JL33">
        <v>26.8068</v>
      </c>
      <c r="JM33">
        <v>26.8792</v>
      </c>
      <c r="JN33">
        <v>10.6475</v>
      </c>
      <c r="JO33">
        <v>34.6562</v>
      </c>
      <c r="JP33">
        <v>48.1033</v>
      </c>
      <c r="JQ33">
        <v>25</v>
      </c>
      <c r="JR33">
        <v>152.341</v>
      </c>
      <c r="JS33">
        <v>20.0995</v>
      </c>
      <c r="JT33">
        <v>100.694</v>
      </c>
      <c r="JU33">
        <v>101.801</v>
      </c>
    </row>
    <row r="34" spans="1:281">
      <c r="A34">
        <v>18</v>
      </c>
      <c r="B34">
        <v>1658942174</v>
      </c>
      <c r="C34">
        <v>85</v>
      </c>
      <c r="D34" t="s">
        <v>457</v>
      </c>
      <c r="E34" t="s">
        <v>458</v>
      </c>
      <c r="F34">
        <v>5</v>
      </c>
      <c r="G34" t="s">
        <v>415</v>
      </c>
      <c r="H34" t="s">
        <v>416</v>
      </c>
      <c r="I34">
        <v>1658942166.5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170.3102159687846</v>
      </c>
      <c r="AK34">
        <v>174.6575757575756</v>
      </c>
      <c r="AL34">
        <v>-3.139930256760622</v>
      </c>
      <c r="AM34">
        <v>64.95988863521713</v>
      </c>
      <c r="AN34">
        <f>(AP34 - AO34 + DI34*1E3/(8.314*(DK34+273.15)) * AR34/DH34 * AQ34) * DH34/(100*CV34) * 1000/(1000 - AP34)</f>
        <v>0</v>
      </c>
      <c r="AO34">
        <v>20.07800555396198</v>
      </c>
      <c r="AP34">
        <v>24.75929030303029</v>
      </c>
      <c r="AQ34">
        <v>0.006084890327269573</v>
      </c>
      <c r="AR34">
        <v>81.95485962659706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1658942166.5</v>
      </c>
      <c r="DB34">
        <v>191.7008888888889</v>
      </c>
      <c r="DC34">
        <v>182.8104814814815</v>
      </c>
      <c r="DD34">
        <v>24.71375555555555</v>
      </c>
      <c r="DE34">
        <v>20.06301111111111</v>
      </c>
      <c r="DF34">
        <v>189.6015185185185</v>
      </c>
      <c r="DG34">
        <v>24.37562222222222</v>
      </c>
      <c r="DH34">
        <v>500.0872222222222</v>
      </c>
      <c r="DI34">
        <v>90.48757777777779</v>
      </c>
      <c r="DJ34">
        <v>0.1000221777777778</v>
      </c>
      <c r="DK34">
        <v>26.97631851851852</v>
      </c>
      <c r="DL34">
        <v>27.81047407407407</v>
      </c>
      <c r="DM34">
        <v>999.9000000000001</v>
      </c>
      <c r="DN34">
        <v>0</v>
      </c>
      <c r="DO34">
        <v>0</v>
      </c>
      <c r="DP34">
        <v>9997.801851851853</v>
      </c>
      <c r="DQ34">
        <v>0</v>
      </c>
      <c r="DR34">
        <v>16.43122962962963</v>
      </c>
      <c r="DS34">
        <v>8.890484814814814</v>
      </c>
      <c r="DT34">
        <v>196.5580740740741</v>
      </c>
      <c r="DU34">
        <v>186.5528888888889</v>
      </c>
      <c r="DV34">
        <v>4.650742592592593</v>
      </c>
      <c r="DW34">
        <v>182.8104814814815</v>
      </c>
      <c r="DX34">
        <v>20.06301111111111</v>
      </c>
      <c r="DY34">
        <v>2.236287407407408</v>
      </c>
      <c r="DZ34">
        <v>1.815453703703704</v>
      </c>
      <c r="EA34">
        <v>19.22464444444444</v>
      </c>
      <c r="EB34">
        <v>15.92046666666667</v>
      </c>
      <c r="EC34">
        <v>1999.983333333333</v>
      </c>
      <c r="ED34">
        <v>0.9799944444444445</v>
      </c>
      <c r="EE34">
        <v>0.0200056074074074</v>
      </c>
      <c r="EF34">
        <v>0</v>
      </c>
      <c r="EG34">
        <v>820.2739629629629</v>
      </c>
      <c r="EH34">
        <v>5.000560000000001</v>
      </c>
      <c r="EI34">
        <v>16247.79259259259</v>
      </c>
      <c r="EJ34">
        <v>17294.7</v>
      </c>
      <c r="EK34">
        <v>37.812</v>
      </c>
      <c r="EL34">
        <v>38.375</v>
      </c>
      <c r="EM34">
        <v>37.5</v>
      </c>
      <c r="EN34">
        <v>37.375</v>
      </c>
      <c r="EO34">
        <v>38.8074074074074</v>
      </c>
      <c r="EP34">
        <v>1955.072592592593</v>
      </c>
      <c r="EQ34">
        <v>39.91074074074074</v>
      </c>
      <c r="ER34">
        <v>0</v>
      </c>
      <c r="ES34">
        <v>1658942173.5</v>
      </c>
      <c r="ET34">
        <v>0</v>
      </c>
      <c r="EU34">
        <v>820.2828846153848</v>
      </c>
      <c r="EV34">
        <v>-6.556478637503203</v>
      </c>
      <c r="EW34">
        <v>-112.8888887885896</v>
      </c>
      <c r="EX34">
        <v>16248.28461538462</v>
      </c>
      <c r="EY34">
        <v>15</v>
      </c>
      <c r="EZ34">
        <v>0</v>
      </c>
      <c r="FA34" t="s">
        <v>419</v>
      </c>
      <c r="FB34">
        <v>1655239120</v>
      </c>
      <c r="FC34">
        <v>1655239135</v>
      </c>
      <c r="FD34">
        <v>0</v>
      </c>
      <c r="FE34">
        <v>-0.075</v>
      </c>
      <c r="FF34">
        <v>-0.027</v>
      </c>
      <c r="FG34">
        <v>1.986</v>
      </c>
      <c r="FH34">
        <v>0.139</v>
      </c>
      <c r="FI34">
        <v>420</v>
      </c>
      <c r="FJ34">
        <v>22</v>
      </c>
      <c r="FK34">
        <v>0.12</v>
      </c>
      <c r="FL34">
        <v>0.02</v>
      </c>
      <c r="FM34">
        <v>8.00755575</v>
      </c>
      <c r="FN34">
        <v>16.34284333958725</v>
      </c>
      <c r="FO34">
        <v>1.572510755029815</v>
      </c>
      <c r="FP34">
        <v>0</v>
      </c>
      <c r="FQ34">
        <v>820.8013823529411</v>
      </c>
      <c r="FR34">
        <v>-8.36194042059973</v>
      </c>
      <c r="FS34">
        <v>0.84859402802192</v>
      </c>
      <c r="FT34">
        <v>0</v>
      </c>
      <c r="FU34">
        <v>4.66361275</v>
      </c>
      <c r="FV34">
        <v>-0.1329357973733614</v>
      </c>
      <c r="FW34">
        <v>0.02930610763880968</v>
      </c>
      <c r="FX34">
        <v>0</v>
      </c>
      <c r="FY34">
        <v>0</v>
      </c>
      <c r="FZ34">
        <v>3</v>
      </c>
      <c r="GA34" t="s">
        <v>426</v>
      </c>
      <c r="GB34">
        <v>2.97904</v>
      </c>
      <c r="GC34">
        <v>2.7283</v>
      </c>
      <c r="GD34">
        <v>0.040001</v>
      </c>
      <c r="GE34">
        <v>0.0382027</v>
      </c>
      <c r="GF34">
        <v>0.109506</v>
      </c>
      <c r="GG34">
        <v>0.095425</v>
      </c>
      <c r="GH34">
        <v>28731.7</v>
      </c>
      <c r="GI34">
        <v>28390.6</v>
      </c>
      <c r="GJ34">
        <v>30459.2</v>
      </c>
      <c r="GK34">
        <v>29766.3</v>
      </c>
      <c r="GL34">
        <v>37416.1</v>
      </c>
      <c r="GM34">
        <v>35456</v>
      </c>
      <c r="GN34">
        <v>46591</v>
      </c>
      <c r="GO34">
        <v>44276.5</v>
      </c>
      <c r="GP34">
        <v>1.88015</v>
      </c>
      <c r="GQ34">
        <v>1.84312</v>
      </c>
      <c r="GR34">
        <v>0.156164</v>
      </c>
      <c r="GS34">
        <v>0</v>
      </c>
      <c r="GT34">
        <v>25.2619</v>
      </c>
      <c r="GU34">
        <v>999.9</v>
      </c>
      <c r="GV34">
        <v>57.1</v>
      </c>
      <c r="GW34">
        <v>30.8</v>
      </c>
      <c r="GX34">
        <v>28.1461</v>
      </c>
      <c r="GY34">
        <v>62.5169</v>
      </c>
      <c r="GZ34">
        <v>25.4808</v>
      </c>
      <c r="HA34">
        <v>1</v>
      </c>
      <c r="HB34">
        <v>0.00167683</v>
      </c>
      <c r="HC34">
        <v>0.341789</v>
      </c>
      <c r="HD34">
        <v>20.1935</v>
      </c>
      <c r="HE34">
        <v>5.22912</v>
      </c>
      <c r="HF34">
        <v>11.968</v>
      </c>
      <c r="HG34">
        <v>4.97065</v>
      </c>
      <c r="HH34">
        <v>3.2895</v>
      </c>
      <c r="HI34">
        <v>8548.6</v>
      </c>
      <c r="HJ34">
        <v>9999</v>
      </c>
      <c r="HK34">
        <v>9999</v>
      </c>
      <c r="HL34">
        <v>286.3</v>
      </c>
      <c r="HM34">
        <v>4.9729</v>
      </c>
      <c r="HN34">
        <v>1.87743</v>
      </c>
      <c r="HO34">
        <v>1.87547</v>
      </c>
      <c r="HP34">
        <v>1.87834</v>
      </c>
      <c r="HQ34">
        <v>1.87503</v>
      </c>
      <c r="HR34">
        <v>1.87864</v>
      </c>
      <c r="HS34">
        <v>1.87575</v>
      </c>
      <c r="HT34">
        <v>1.87685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2.037</v>
      </c>
      <c r="II34">
        <v>0.3393</v>
      </c>
      <c r="IJ34">
        <v>1.541952822118649</v>
      </c>
      <c r="IK34">
        <v>0.003202726084708442</v>
      </c>
      <c r="IL34">
        <v>-1.448271390364826E-06</v>
      </c>
      <c r="IM34">
        <v>3.765748828769889E-10</v>
      </c>
      <c r="IN34">
        <v>-0.02072656761999695</v>
      </c>
      <c r="IO34">
        <v>0.006539777670035186</v>
      </c>
      <c r="IP34">
        <v>0.0002256768223539976</v>
      </c>
      <c r="IQ34">
        <v>4.51151419958819E-06</v>
      </c>
      <c r="IR34">
        <v>-0</v>
      </c>
      <c r="IS34">
        <v>2097</v>
      </c>
      <c r="IT34">
        <v>1</v>
      </c>
      <c r="IU34">
        <v>27</v>
      </c>
      <c r="IV34">
        <v>61717.6</v>
      </c>
      <c r="IW34">
        <v>61717.3</v>
      </c>
      <c r="IX34">
        <v>0.488281</v>
      </c>
      <c r="IY34">
        <v>2.55615</v>
      </c>
      <c r="IZ34">
        <v>1.39893</v>
      </c>
      <c r="JA34">
        <v>2.34253</v>
      </c>
      <c r="JB34">
        <v>1.44897</v>
      </c>
      <c r="JC34">
        <v>2.42188</v>
      </c>
      <c r="JD34">
        <v>36.7654</v>
      </c>
      <c r="JE34">
        <v>24.0787</v>
      </c>
      <c r="JF34">
        <v>18</v>
      </c>
      <c r="JG34">
        <v>495.665</v>
      </c>
      <c r="JH34">
        <v>444.478</v>
      </c>
      <c r="JI34">
        <v>25</v>
      </c>
      <c r="JJ34">
        <v>27.0092</v>
      </c>
      <c r="JK34">
        <v>30.0003</v>
      </c>
      <c r="JL34">
        <v>26.8091</v>
      </c>
      <c r="JM34">
        <v>26.8815</v>
      </c>
      <c r="JN34">
        <v>9.82677</v>
      </c>
      <c r="JO34">
        <v>34.6562</v>
      </c>
      <c r="JP34">
        <v>48.1033</v>
      </c>
      <c r="JQ34">
        <v>25</v>
      </c>
      <c r="JR34">
        <v>132.2</v>
      </c>
      <c r="JS34">
        <v>20.107</v>
      </c>
      <c r="JT34">
        <v>100.69</v>
      </c>
      <c r="JU34">
        <v>101.801</v>
      </c>
    </row>
    <row r="35" spans="1:281">
      <c r="A35">
        <v>19</v>
      </c>
      <c r="B35">
        <v>1658942179</v>
      </c>
      <c r="C35">
        <v>90</v>
      </c>
      <c r="D35" t="s">
        <v>459</v>
      </c>
      <c r="E35" t="s">
        <v>460</v>
      </c>
      <c r="F35">
        <v>5</v>
      </c>
      <c r="G35" t="s">
        <v>415</v>
      </c>
      <c r="H35" t="s">
        <v>416</v>
      </c>
      <c r="I35">
        <v>1658942171.214286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153.2307461657785</v>
      </c>
      <c r="AK35">
        <v>158.9294363636363</v>
      </c>
      <c r="AL35">
        <v>-3.150172888322596</v>
      </c>
      <c r="AM35">
        <v>64.95988863521713</v>
      </c>
      <c r="AN35">
        <f>(AP35 - AO35 + DI35*1E3/(8.314*(DK35+273.15)) * AR35/DH35 * AQ35) * DH35/(100*CV35) * 1000/(1000 - AP35)</f>
        <v>0</v>
      </c>
      <c r="AO35">
        <v>20.08034363956983</v>
      </c>
      <c r="AP35">
        <v>24.7618909090909</v>
      </c>
      <c r="AQ35">
        <v>0.0001257992959336723</v>
      </c>
      <c r="AR35">
        <v>81.95485962659706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1658942171.214286</v>
      </c>
      <c r="DB35">
        <v>177.3096428571428</v>
      </c>
      <c r="DC35">
        <v>167.1128214285714</v>
      </c>
      <c r="DD35">
        <v>24.74351428571429</v>
      </c>
      <c r="DE35">
        <v>20.08032857142857</v>
      </c>
      <c r="DF35">
        <v>175.2491428571429</v>
      </c>
      <c r="DG35">
        <v>24.40463928571429</v>
      </c>
      <c r="DH35">
        <v>500.076</v>
      </c>
      <c r="DI35">
        <v>90.48781428571429</v>
      </c>
      <c r="DJ35">
        <v>0.09995904999999998</v>
      </c>
      <c r="DK35">
        <v>26.97632857142857</v>
      </c>
      <c r="DL35">
        <v>27.81616428571428</v>
      </c>
      <c r="DM35">
        <v>999.9000000000002</v>
      </c>
      <c r="DN35">
        <v>0</v>
      </c>
      <c r="DO35">
        <v>0</v>
      </c>
      <c r="DP35">
        <v>9996.495714285715</v>
      </c>
      <c r="DQ35">
        <v>0</v>
      </c>
      <c r="DR35">
        <v>16.43150357142857</v>
      </c>
      <c r="DS35">
        <v>10.19685892857143</v>
      </c>
      <c r="DT35">
        <v>181.8079285714286</v>
      </c>
      <c r="DU35">
        <v>170.53725</v>
      </c>
      <c r="DV35">
        <v>4.663177857142856</v>
      </c>
      <c r="DW35">
        <v>167.1128214285714</v>
      </c>
      <c r="DX35">
        <v>20.08032857142857</v>
      </c>
      <c r="DY35">
        <v>2.238986428571428</v>
      </c>
      <c r="DZ35">
        <v>1.817025357142857</v>
      </c>
      <c r="EA35">
        <v>19.244025</v>
      </c>
      <c r="EB35">
        <v>15.934025</v>
      </c>
      <c r="EC35">
        <v>1999.977142857143</v>
      </c>
      <c r="ED35">
        <v>0.979994392857143</v>
      </c>
      <c r="EE35">
        <v>0.02000566071428571</v>
      </c>
      <c r="EF35">
        <v>0</v>
      </c>
      <c r="EG35">
        <v>819.9560357142857</v>
      </c>
      <c r="EH35">
        <v>5.000560000000001</v>
      </c>
      <c r="EI35">
        <v>16240.92857142857</v>
      </c>
      <c r="EJ35">
        <v>17294.64285714286</v>
      </c>
      <c r="EK35">
        <v>37.812</v>
      </c>
      <c r="EL35">
        <v>38.375</v>
      </c>
      <c r="EM35">
        <v>37.5</v>
      </c>
      <c r="EN35">
        <v>37.375</v>
      </c>
      <c r="EO35">
        <v>38.80757142857142</v>
      </c>
      <c r="EP35">
        <v>1955.066428571429</v>
      </c>
      <c r="EQ35">
        <v>39.91071428571428</v>
      </c>
      <c r="ER35">
        <v>0</v>
      </c>
      <c r="ES35">
        <v>1658942178.3</v>
      </c>
      <c r="ET35">
        <v>0</v>
      </c>
      <c r="EU35">
        <v>819.9430769230769</v>
      </c>
      <c r="EV35">
        <v>-3.234119673567753</v>
      </c>
      <c r="EW35">
        <v>-64.7487180273382</v>
      </c>
      <c r="EX35">
        <v>16241.12692307692</v>
      </c>
      <c r="EY35">
        <v>15</v>
      </c>
      <c r="EZ35">
        <v>0</v>
      </c>
      <c r="FA35" t="s">
        <v>419</v>
      </c>
      <c r="FB35">
        <v>1655239120</v>
      </c>
      <c r="FC35">
        <v>1655239135</v>
      </c>
      <c r="FD35">
        <v>0</v>
      </c>
      <c r="FE35">
        <v>-0.075</v>
      </c>
      <c r="FF35">
        <v>-0.027</v>
      </c>
      <c r="FG35">
        <v>1.986</v>
      </c>
      <c r="FH35">
        <v>0.139</v>
      </c>
      <c r="FI35">
        <v>420</v>
      </c>
      <c r="FJ35">
        <v>22</v>
      </c>
      <c r="FK35">
        <v>0.12</v>
      </c>
      <c r="FL35">
        <v>0.02</v>
      </c>
      <c r="FM35">
        <v>9.451970243902437</v>
      </c>
      <c r="FN35">
        <v>16.65315993031358</v>
      </c>
      <c r="FO35">
        <v>1.64244213936842</v>
      </c>
      <c r="FP35">
        <v>0</v>
      </c>
      <c r="FQ35">
        <v>820.1628823529413</v>
      </c>
      <c r="FR35">
        <v>-4.536715057633748</v>
      </c>
      <c r="FS35">
        <v>0.5111242374992381</v>
      </c>
      <c r="FT35">
        <v>0</v>
      </c>
      <c r="FU35">
        <v>4.658838048780487</v>
      </c>
      <c r="FV35">
        <v>0.1490504529616742</v>
      </c>
      <c r="FW35">
        <v>0.02228420946129106</v>
      </c>
      <c r="FX35">
        <v>0</v>
      </c>
      <c r="FY35">
        <v>0</v>
      </c>
      <c r="FZ35">
        <v>3</v>
      </c>
      <c r="GA35" t="s">
        <v>426</v>
      </c>
      <c r="GB35">
        <v>2.97933</v>
      </c>
      <c r="GC35">
        <v>2.72836</v>
      </c>
      <c r="GD35">
        <v>0.0366507</v>
      </c>
      <c r="GE35">
        <v>0.0344857</v>
      </c>
      <c r="GF35">
        <v>0.109514</v>
      </c>
      <c r="GG35">
        <v>0.0954319</v>
      </c>
      <c r="GH35">
        <v>28831.8</v>
      </c>
      <c r="GI35">
        <v>28499.6</v>
      </c>
      <c r="GJ35">
        <v>30459</v>
      </c>
      <c r="GK35">
        <v>29765.6</v>
      </c>
      <c r="GL35">
        <v>37415.2</v>
      </c>
      <c r="GM35">
        <v>35454.7</v>
      </c>
      <c r="GN35">
        <v>46590.6</v>
      </c>
      <c r="GO35">
        <v>44275.6</v>
      </c>
      <c r="GP35">
        <v>1.88002</v>
      </c>
      <c r="GQ35">
        <v>1.84325</v>
      </c>
      <c r="GR35">
        <v>0.156946</v>
      </c>
      <c r="GS35">
        <v>0</v>
      </c>
      <c r="GT35">
        <v>25.2603</v>
      </c>
      <c r="GU35">
        <v>999.9</v>
      </c>
      <c r="GV35">
        <v>57.1</v>
      </c>
      <c r="GW35">
        <v>30.7</v>
      </c>
      <c r="GX35">
        <v>27.986</v>
      </c>
      <c r="GY35">
        <v>62.9769</v>
      </c>
      <c r="GZ35">
        <v>25.02</v>
      </c>
      <c r="HA35">
        <v>1</v>
      </c>
      <c r="HB35">
        <v>0.00194868</v>
      </c>
      <c r="HC35">
        <v>0.34092</v>
      </c>
      <c r="HD35">
        <v>20.1934</v>
      </c>
      <c r="HE35">
        <v>5.22942</v>
      </c>
      <c r="HF35">
        <v>11.968</v>
      </c>
      <c r="HG35">
        <v>4.9705</v>
      </c>
      <c r="HH35">
        <v>3.28958</v>
      </c>
      <c r="HI35">
        <v>8548.799999999999</v>
      </c>
      <c r="HJ35">
        <v>9999</v>
      </c>
      <c r="HK35">
        <v>9999</v>
      </c>
      <c r="HL35">
        <v>286.3</v>
      </c>
      <c r="HM35">
        <v>4.97288</v>
      </c>
      <c r="HN35">
        <v>1.87743</v>
      </c>
      <c r="HO35">
        <v>1.87546</v>
      </c>
      <c r="HP35">
        <v>1.87832</v>
      </c>
      <c r="HQ35">
        <v>1.875</v>
      </c>
      <c r="HR35">
        <v>1.87863</v>
      </c>
      <c r="HS35">
        <v>1.87575</v>
      </c>
      <c r="HT35">
        <v>1.87683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1.995</v>
      </c>
      <c r="II35">
        <v>0.3393</v>
      </c>
      <c r="IJ35">
        <v>1.541952822118649</v>
      </c>
      <c r="IK35">
        <v>0.003202726084708442</v>
      </c>
      <c r="IL35">
        <v>-1.448271390364826E-06</v>
      </c>
      <c r="IM35">
        <v>3.765748828769889E-10</v>
      </c>
      <c r="IN35">
        <v>-0.02072656761999695</v>
      </c>
      <c r="IO35">
        <v>0.006539777670035186</v>
      </c>
      <c r="IP35">
        <v>0.0002256768223539976</v>
      </c>
      <c r="IQ35">
        <v>4.51151419958819E-06</v>
      </c>
      <c r="IR35">
        <v>-0</v>
      </c>
      <c r="IS35">
        <v>2097</v>
      </c>
      <c r="IT35">
        <v>1</v>
      </c>
      <c r="IU35">
        <v>27</v>
      </c>
      <c r="IV35">
        <v>61717.7</v>
      </c>
      <c r="IW35">
        <v>61717.4</v>
      </c>
      <c r="IX35">
        <v>0.45166</v>
      </c>
      <c r="IY35">
        <v>2.56958</v>
      </c>
      <c r="IZ35">
        <v>1.39893</v>
      </c>
      <c r="JA35">
        <v>2.34253</v>
      </c>
      <c r="JB35">
        <v>1.44897</v>
      </c>
      <c r="JC35">
        <v>2.43286</v>
      </c>
      <c r="JD35">
        <v>36.7654</v>
      </c>
      <c r="JE35">
        <v>24.0787</v>
      </c>
      <c r="JF35">
        <v>18</v>
      </c>
      <c r="JG35">
        <v>495.596</v>
      </c>
      <c r="JH35">
        <v>444.555</v>
      </c>
      <c r="JI35">
        <v>24.9999</v>
      </c>
      <c r="JJ35">
        <v>27.0115</v>
      </c>
      <c r="JK35">
        <v>30.0003</v>
      </c>
      <c r="JL35">
        <v>26.8091</v>
      </c>
      <c r="JM35">
        <v>26.8815</v>
      </c>
      <c r="JN35">
        <v>9.076829999999999</v>
      </c>
      <c r="JO35">
        <v>34.6562</v>
      </c>
      <c r="JP35">
        <v>47.7149</v>
      </c>
      <c r="JQ35">
        <v>25</v>
      </c>
      <c r="JR35">
        <v>118.747</v>
      </c>
      <c r="JS35">
        <v>20.1226</v>
      </c>
      <c r="JT35">
        <v>100.69</v>
      </c>
      <c r="JU35">
        <v>101.799</v>
      </c>
    </row>
    <row r="36" spans="1:281">
      <c r="A36">
        <v>20</v>
      </c>
      <c r="B36">
        <v>1658942183.5</v>
      </c>
      <c r="C36">
        <v>94.5</v>
      </c>
      <c r="D36" t="s">
        <v>461</v>
      </c>
      <c r="E36" t="s">
        <v>462</v>
      </c>
      <c r="F36">
        <v>5</v>
      </c>
      <c r="G36" t="s">
        <v>415</v>
      </c>
      <c r="H36" t="s">
        <v>416</v>
      </c>
      <c r="I36">
        <v>1658942175.660714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138.0310683822115</v>
      </c>
      <c r="AK36">
        <v>144.8595212121212</v>
      </c>
      <c r="AL36">
        <v>-3.12065695736041</v>
      </c>
      <c r="AM36">
        <v>64.95988863521713</v>
      </c>
      <c r="AN36">
        <f>(AP36 - AO36 + DI36*1E3/(8.314*(DK36+273.15)) * AR36/DH36 * AQ36) * DH36/(100*CV36) * 1000/(1000 - AP36)</f>
        <v>0</v>
      </c>
      <c r="AO36">
        <v>20.07931843965415</v>
      </c>
      <c r="AP36">
        <v>24.76476969696969</v>
      </c>
      <c r="AQ36">
        <v>5.382979923543889E-05</v>
      </c>
      <c r="AR36">
        <v>81.95485962659706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1658942175.660714</v>
      </c>
      <c r="DB36">
        <v>163.7109642857143</v>
      </c>
      <c r="DC36">
        <v>152.3079642857143</v>
      </c>
      <c r="DD36">
        <v>24.75756428571428</v>
      </c>
      <c r="DE36">
        <v>20.07886428571428</v>
      </c>
      <c r="DF36">
        <v>161.6877142857143</v>
      </c>
      <c r="DG36">
        <v>24.41834285714286</v>
      </c>
      <c r="DH36">
        <v>500.0806071428572</v>
      </c>
      <c r="DI36">
        <v>90.48785000000001</v>
      </c>
      <c r="DJ36">
        <v>0.1000104214285714</v>
      </c>
      <c r="DK36">
        <v>26.97649642857143</v>
      </c>
      <c r="DL36">
        <v>27.8211</v>
      </c>
      <c r="DM36">
        <v>999.9000000000002</v>
      </c>
      <c r="DN36">
        <v>0</v>
      </c>
      <c r="DO36">
        <v>0</v>
      </c>
      <c r="DP36">
        <v>9996.539999999999</v>
      </c>
      <c r="DQ36">
        <v>0</v>
      </c>
      <c r="DR36">
        <v>16.43106071428571</v>
      </c>
      <c r="DS36">
        <v>11.40309357142857</v>
      </c>
      <c r="DT36">
        <v>167.8668214285714</v>
      </c>
      <c r="DU36">
        <v>155.4287142857143</v>
      </c>
      <c r="DV36">
        <v>4.678689285714285</v>
      </c>
      <c r="DW36">
        <v>152.3079642857143</v>
      </c>
      <c r="DX36">
        <v>20.07886428571428</v>
      </c>
      <c r="DY36">
        <v>2.240257857142857</v>
      </c>
      <c r="DZ36">
        <v>1.816894285714286</v>
      </c>
      <c r="EA36">
        <v>19.25316071428571</v>
      </c>
      <c r="EB36">
        <v>15.93288928571429</v>
      </c>
      <c r="EC36">
        <v>1999.9875</v>
      </c>
      <c r="ED36">
        <v>0.979994392857143</v>
      </c>
      <c r="EE36">
        <v>0.02000566071428571</v>
      </c>
      <c r="EF36">
        <v>0</v>
      </c>
      <c r="EG36">
        <v>819.7665357142857</v>
      </c>
      <c r="EH36">
        <v>5.000560000000001</v>
      </c>
      <c r="EI36">
        <v>16237.88214285714</v>
      </c>
      <c r="EJ36">
        <v>17294.73928571429</v>
      </c>
      <c r="EK36">
        <v>37.812</v>
      </c>
      <c r="EL36">
        <v>38.375</v>
      </c>
      <c r="EM36">
        <v>37.5</v>
      </c>
      <c r="EN36">
        <v>37.375</v>
      </c>
      <c r="EO36">
        <v>38.812</v>
      </c>
      <c r="EP36">
        <v>1955.076428571429</v>
      </c>
      <c r="EQ36">
        <v>39.91107142857143</v>
      </c>
      <c r="ER36">
        <v>0</v>
      </c>
      <c r="ES36">
        <v>1658942183.1</v>
      </c>
      <c r="ET36">
        <v>0</v>
      </c>
      <c r="EU36">
        <v>819.7332307692307</v>
      </c>
      <c r="EV36">
        <v>-1.011145305156133</v>
      </c>
      <c r="EW36">
        <v>-20.94358976793484</v>
      </c>
      <c r="EX36">
        <v>16237.76153846154</v>
      </c>
      <c r="EY36">
        <v>15</v>
      </c>
      <c r="EZ36">
        <v>0</v>
      </c>
      <c r="FA36" t="s">
        <v>419</v>
      </c>
      <c r="FB36">
        <v>1655239120</v>
      </c>
      <c r="FC36">
        <v>1655239135</v>
      </c>
      <c r="FD36">
        <v>0</v>
      </c>
      <c r="FE36">
        <v>-0.075</v>
      </c>
      <c r="FF36">
        <v>-0.027</v>
      </c>
      <c r="FG36">
        <v>1.986</v>
      </c>
      <c r="FH36">
        <v>0.139</v>
      </c>
      <c r="FI36">
        <v>420</v>
      </c>
      <c r="FJ36">
        <v>22</v>
      </c>
      <c r="FK36">
        <v>0.12</v>
      </c>
      <c r="FL36">
        <v>0.02</v>
      </c>
      <c r="FM36">
        <v>10.53198780487805</v>
      </c>
      <c r="FN36">
        <v>16.45965470383275</v>
      </c>
      <c r="FO36">
        <v>1.623907671943704</v>
      </c>
      <c r="FP36">
        <v>0</v>
      </c>
      <c r="FQ36">
        <v>819.932</v>
      </c>
      <c r="FR36">
        <v>-2.872605045250657</v>
      </c>
      <c r="FS36">
        <v>0.3623307718581086</v>
      </c>
      <c r="FT36">
        <v>0</v>
      </c>
      <c r="FU36">
        <v>4.664819756097561</v>
      </c>
      <c r="FV36">
        <v>0.2174774216027918</v>
      </c>
      <c r="FW36">
        <v>0.02340808985526623</v>
      </c>
      <c r="FX36">
        <v>0</v>
      </c>
      <c r="FY36">
        <v>0</v>
      </c>
      <c r="FZ36">
        <v>3</v>
      </c>
      <c r="GA36" t="s">
        <v>426</v>
      </c>
      <c r="GB36">
        <v>2.97934</v>
      </c>
      <c r="GC36">
        <v>2.72829</v>
      </c>
      <c r="GD36">
        <v>0.0335959</v>
      </c>
      <c r="GE36">
        <v>0.0311445</v>
      </c>
      <c r="GF36">
        <v>0.109517</v>
      </c>
      <c r="GG36">
        <v>0.0953972</v>
      </c>
      <c r="GH36">
        <v>28922.5</v>
      </c>
      <c r="GI36">
        <v>28598.3</v>
      </c>
      <c r="GJ36">
        <v>30458.2</v>
      </c>
      <c r="GK36">
        <v>29765.7</v>
      </c>
      <c r="GL36">
        <v>37413.9</v>
      </c>
      <c r="GM36">
        <v>35455.7</v>
      </c>
      <c r="GN36">
        <v>46589.4</v>
      </c>
      <c r="GO36">
        <v>44275.4</v>
      </c>
      <c r="GP36">
        <v>1.88035</v>
      </c>
      <c r="GQ36">
        <v>1.84277</v>
      </c>
      <c r="GR36">
        <v>0.156742</v>
      </c>
      <c r="GS36">
        <v>0</v>
      </c>
      <c r="GT36">
        <v>25.2586</v>
      </c>
      <c r="GU36">
        <v>999.9</v>
      </c>
      <c r="GV36">
        <v>57.1</v>
      </c>
      <c r="GW36">
        <v>30.8</v>
      </c>
      <c r="GX36">
        <v>28.145</v>
      </c>
      <c r="GY36">
        <v>63.0869</v>
      </c>
      <c r="GZ36">
        <v>25.2604</v>
      </c>
      <c r="HA36">
        <v>1</v>
      </c>
      <c r="HB36">
        <v>0.0019563</v>
      </c>
      <c r="HC36">
        <v>0.340822</v>
      </c>
      <c r="HD36">
        <v>20.1934</v>
      </c>
      <c r="HE36">
        <v>5.22867</v>
      </c>
      <c r="HF36">
        <v>11.968</v>
      </c>
      <c r="HG36">
        <v>4.9705</v>
      </c>
      <c r="HH36">
        <v>3.2895</v>
      </c>
      <c r="HI36">
        <v>8548.799999999999</v>
      </c>
      <c r="HJ36">
        <v>9999</v>
      </c>
      <c r="HK36">
        <v>9999</v>
      </c>
      <c r="HL36">
        <v>286.3</v>
      </c>
      <c r="HM36">
        <v>4.9729</v>
      </c>
      <c r="HN36">
        <v>1.8774</v>
      </c>
      <c r="HO36">
        <v>1.87546</v>
      </c>
      <c r="HP36">
        <v>1.8783</v>
      </c>
      <c r="HQ36">
        <v>1.875</v>
      </c>
      <c r="HR36">
        <v>1.87862</v>
      </c>
      <c r="HS36">
        <v>1.87575</v>
      </c>
      <c r="HT36">
        <v>1.87683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1.956</v>
      </c>
      <c r="II36">
        <v>0.3394</v>
      </c>
      <c r="IJ36">
        <v>1.541952822118649</v>
      </c>
      <c r="IK36">
        <v>0.003202726084708442</v>
      </c>
      <c r="IL36">
        <v>-1.448271390364826E-06</v>
      </c>
      <c r="IM36">
        <v>3.765748828769889E-10</v>
      </c>
      <c r="IN36">
        <v>-0.02072656761999695</v>
      </c>
      <c r="IO36">
        <v>0.006539777670035186</v>
      </c>
      <c r="IP36">
        <v>0.0002256768223539976</v>
      </c>
      <c r="IQ36">
        <v>4.51151419958819E-06</v>
      </c>
      <c r="IR36">
        <v>-0</v>
      </c>
      <c r="IS36">
        <v>2097</v>
      </c>
      <c r="IT36">
        <v>1</v>
      </c>
      <c r="IU36">
        <v>27</v>
      </c>
      <c r="IV36">
        <v>61717.7</v>
      </c>
      <c r="IW36">
        <v>61717.5</v>
      </c>
      <c r="IX36">
        <v>0.419922</v>
      </c>
      <c r="IY36">
        <v>2.55615</v>
      </c>
      <c r="IZ36">
        <v>1.39893</v>
      </c>
      <c r="JA36">
        <v>2.34131</v>
      </c>
      <c r="JB36">
        <v>1.44897</v>
      </c>
      <c r="JC36">
        <v>2.43408</v>
      </c>
      <c r="JD36">
        <v>36.7654</v>
      </c>
      <c r="JE36">
        <v>24.0787</v>
      </c>
      <c r="JF36">
        <v>18</v>
      </c>
      <c r="JG36">
        <v>495.79</v>
      </c>
      <c r="JH36">
        <v>444.275</v>
      </c>
      <c r="JI36">
        <v>24.9999</v>
      </c>
      <c r="JJ36">
        <v>27.0118</v>
      </c>
      <c r="JK36">
        <v>30.0001</v>
      </c>
      <c r="JL36">
        <v>26.8111</v>
      </c>
      <c r="JM36">
        <v>26.8834</v>
      </c>
      <c r="JN36">
        <v>8.312189999999999</v>
      </c>
      <c r="JO36">
        <v>34.6562</v>
      </c>
      <c r="JP36">
        <v>47.7149</v>
      </c>
      <c r="JQ36">
        <v>25</v>
      </c>
      <c r="JR36">
        <v>98.3049</v>
      </c>
      <c r="JS36">
        <v>20.1337</v>
      </c>
      <c r="JT36">
        <v>100.687</v>
      </c>
      <c r="JU36">
        <v>101.799</v>
      </c>
    </row>
    <row r="37" spans="1:281">
      <c r="A37">
        <v>21</v>
      </c>
      <c r="B37">
        <v>1658942188.5</v>
      </c>
      <c r="C37">
        <v>99.5</v>
      </c>
      <c r="D37" t="s">
        <v>463</v>
      </c>
      <c r="E37" t="s">
        <v>464</v>
      </c>
      <c r="F37">
        <v>5</v>
      </c>
      <c r="G37" t="s">
        <v>415</v>
      </c>
      <c r="H37" t="s">
        <v>416</v>
      </c>
      <c r="I37">
        <v>1658942180.962963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121.3848746284114</v>
      </c>
      <c r="AK37">
        <v>129.3764181818182</v>
      </c>
      <c r="AL37">
        <v>-3.094784023359189</v>
      </c>
      <c r="AM37">
        <v>64.95988863521713</v>
      </c>
      <c r="AN37">
        <f>(AP37 - AO37 + DI37*1E3/(8.314*(DK37+273.15)) * AR37/DH37 * AQ37) * DH37/(100*CV37) * 1000/(1000 - AP37)</f>
        <v>0</v>
      </c>
      <c r="AO37">
        <v>20.06993796007826</v>
      </c>
      <c r="AP37">
        <v>24.75889575757575</v>
      </c>
      <c r="AQ37">
        <v>-0.0002447321627042532</v>
      </c>
      <c r="AR37">
        <v>81.95485962659706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1658942180.962963</v>
      </c>
      <c r="DB37">
        <v>147.526925925926</v>
      </c>
      <c r="DC37">
        <v>134.7326666666667</v>
      </c>
      <c r="DD37">
        <v>24.76181481481481</v>
      </c>
      <c r="DE37">
        <v>20.07568888888889</v>
      </c>
      <c r="DF37">
        <v>145.5486296296296</v>
      </c>
      <c r="DG37">
        <v>24.4225037037037</v>
      </c>
      <c r="DH37">
        <v>500.066037037037</v>
      </c>
      <c r="DI37">
        <v>90.48798888888889</v>
      </c>
      <c r="DJ37">
        <v>0.09994113333333333</v>
      </c>
      <c r="DK37">
        <v>26.97794814814815</v>
      </c>
      <c r="DL37">
        <v>27.82692592592592</v>
      </c>
      <c r="DM37">
        <v>999.9000000000001</v>
      </c>
      <c r="DN37">
        <v>0</v>
      </c>
      <c r="DO37">
        <v>0</v>
      </c>
      <c r="DP37">
        <v>10002.8</v>
      </c>
      <c r="DQ37">
        <v>0</v>
      </c>
      <c r="DR37">
        <v>16.43521851851852</v>
      </c>
      <c r="DS37">
        <v>12.7943037037037</v>
      </c>
      <c r="DT37">
        <v>151.2727407407407</v>
      </c>
      <c r="DU37">
        <v>137.493</v>
      </c>
      <c r="DV37">
        <v>4.686128888888889</v>
      </c>
      <c r="DW37">
        <v>134.7326666666667</v>
      </c>
      <c r="DX37">
        <v>20.07568888888889</v>
      </c>
      <c r="DY37">
        <v>2.240646666666667</v>
      </c>
      <c r="DZ37">
        <v>1.816608518518519</v>
      </c>
      <c r="EA37">
        <v>19.25594444444444</v>
      </c>
      <c r="EB37">
        <v>15.93043333333333</v>
      </c>
      <c r="EC37">
        <v>1999.97074074074</v>
      </c>
      <c r="ED37">
        <v>0.9799943333333334</v>
      </c>
      <c r="EE37">
        <v>0.02000572222222222</v>
      </c>
      <c r="EF37">
        <v>0</v>
      </c>
      <c r="EG37">
        <v>819.8183333333333</v>
      </c>
      <c r="EH37">
        <v>5.000560000000001</v>
      </c>
      <c r="EI37">
        <v>16237.38888888889</v>
      </c>
      <c r="EJ37">
        <v>17294.58888888889</v>
      </c>
      <c r="EK37">
        <v>37.812</v>
      </c>
      <c r="EL37">
        <v>38.375</v>
      </c>
      <c r="EM37">
        <v>37.5</v>
      </c>
      <c r="EN37">
        <v>37.375</v>
      </c>
      <c r="EO37">
        <v>38.812</v>
      </c>
      <c r="EP37">
        <v>1955.06</v>
      </c>
      <c r="EQ37">
        <v>39.91074074074074</v>
      </c>
      <c r="ER37">
        <v>0</v>
      </c>
      <c r="ES37">
        <v>1658942187.9</v>
      </c>
      <c r="ET37">
        <v>0</v>
      </c>
      <c r="EU37">
        <v>819.7926923076922</v>
      </c>
      <c r="EV37">
        <v>1.701606828112891</v>
      </c>
      <c r="EW37">
        <v>20.61880346505737</v>
      </c>
      <c r="EX37">
        <v>16237.64230769231</v>
      </c>
      <c r="EY37">
        <v>15</v>
      </c>
      <c r="EZ37">
        <v>0</v>
      </c>
      <c r="FA37" t="s">
        <v>419</v>
      </c>
      <c r="FB37">
        <v>1655239120</v>
      </c>
      <c r="FC37">
        <v>1655239135</v>
      </c>
      <c r="FD37">
        <v>0</v>
      </c>
      <c r="FE37">
        <v>-0.075</v>
      </c>
      <c r="FF37">
        <v>-0.027</v>
      </c>
      <c r="FG37">
        <v>1.986</v>
      </c>
      <c r="FH37">
        <v>0.139</v>
      </c>
      <c r="FI37">
        <v>420</v>
      </c>
      <c r="FJ37">
        <v>22</v>
      </c>
      <c r="FK37">
        <v>0.12</v>
      </c>
      <c r="FL37">
        <v>0.02</v>
      </c>
      <c r="FM37">
        <v>11.86020341463415</v>
      </c>
      <c r="FN37">
        <v>15.68491526132405</v>
      </c>
      <c r="FO37">
        <v>1.549718440931755</v>
      </c>
      <c r="FP37">
        <v>0</v>
      </c>
      <c r="FQ37">
        <v>819.7979705882353</v>
      </c>
      <c r="FR37">
        <v>0.2049961713437165</v>
      </c>
      <c r="FS37">
        <v>0.2475380523682092</v>
      </c>
      <c r="FT37">
        <v>1</v>
      </c>
      <c r="FU37">
        <v>4.680297317073172</v>
      </c>
      <c r="FV37">
        <v>0.1017190243902427</v>
      </c>
      <c r="FW37">
        <v>0.01159237975618716</v>
      </c>
      <c r="FX37">
        <v>0</v>
      </c>
      <c r="FY37">
        <v>1</v>
      </c>
      <c r="FZ37">
        <v>3</v>
      </c>
      <c r="GA37" t="s">
        <v>420</v>
      </c>
      <c r="GB37">
        <v>2.97949</v>
      </c>
      <c r="GC37">
        <v>2.72838</v>
      </c>
      <c r="GD37">
        <v>0.0301636</v>
      </c>
      <c r="GE37">
        <v>0.0272025</v>
      </c>
      <c r="GF37">
        <v>0.109506</v>
      </c>
      <c r="GG37">
        <v>0.09539640000000001</v>
      </c>
      <c r="GH37">
        <v>29025.1</v>
      </c>
      <c r="GI37">
        <v>28715.5</v>
      </c>
      <c r="GJ37">
        <v>30458.1</v>
      </c>
      <c r="GK37">
        <v>29766.5</v>
      </c>
      <c r="GL37">
        <v>37413.7</v>
      </c>
      <c r="GM37">
        <v>35456.3</v>
      </c>
      <c r="GN37">
        <v>46588.9</v>
      </c>
      <c r="GO37">
        <v>44276.5</v>
      </c>
      <c r="GP37">
        <v>1.88057</v>
      </c>
      <c r="GQ37">
        <v>1.8426</v>
      </c>
      <c r="GR37">
        <v>0.158064</v>
      </c>
      <c r="GS37">
        <v>0</v>
      </c>
      <c r="GT37">
        <v>25.2574</v>
      </c>
      <c r="GU37">
        <v>999.9</v>
      </c>
      <c r="GV37">
        <v>57</v>
      </c>
      <c r="GW37">
        <v>30.8</v>
      </c>
      <c r="GX37">
        <v>28.0932</v>
      </c>
      <c r="GY37">
        <v>63.0669</v>
      </c>
      <c r="GZ37">
        <v>25.1723</v>
      </c>
      <c r="HA37">
        <v>1</v>
      </c>
      <c r="HB37">
        <v>0.00196138</v>
      </c>
      <c r="HC37">
        <v>0.340147</v>
      </c>
      <c r="HD37">
        <v>20.1936</v>
      </c>
      <c r="HE37">
        <v>5.22897</v>
      </c>
      <c r="HF37">
        <v>11.968</v>
      </c>
      <c r="HG37">
        <v>4.9706</v>
      </c>
      <c r="HH37">
        <v>3.28958</v>
      </c>
      <c r="HI37">
        <v>8549</v>
      </c>
      <c r="HJ37">
        <v>9999</v>
      </c>
      <c r="HK37">
        <v>9999</v>
      </c>
      <c r="HL37">
        <v>286.3</v>
      </c>
      <c r="HM37">
        <v>4.9729</v>
      </c>
      <c r="HN37">
        <v>1.87741</v>
      </c>
      <c r="HO37">
        <v>1.87546</v>
      </c>
      <c r="HP37">
        <v>1.87831</v>
      </c>
      <c r="HQ37">
        <v>1.875</v>
      </c>
      <c r="HR37">
        <v>1.87863</v>
      </c>
      <c r="HS37">
        <v>1.87571</v>
      </c>
      <c r="HT37">
        <v>1.87683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1.914</v>
      </c>
      <c r="II37">
        <v>0.3393</v>
      </c>
      <c r="IJ37">
        <v>1.541952822118649</v>
      </c>
      <c r="IK37">
        <v>0.003202726084708442</v>
      </c>
      <c r="IL37">
        <v>-1.448271390364826E-06</v>
      </c>
      <c r="IM37">
        <v>3.765748828769889E-10</v>
      </c>
      <c r="IN37">
        <v>-0.02072656761999695</v>
      </c>
      <c r="IO37">
        <v>0.006539777670035186</v>
      </c>
      <c r="IP37">
        <v>0.0002256768223539976</v>
      </c>
      <c r="IQ37">
        <v>4.51151419958819E-06</v>
      </c>
      <c r="IR37">
        <v>-0</v>
      </c>
      <c r="IS37">
        <v>2097</v>
      </c>
      <c r="IT37">
        <v>1</v>
      </c>
      <c r="IU37">
        <v>27</v>
      </c>
      <c r="IV37">
        <v>61717.8</v>
      </c>
      <c r="IW37">
        <v>61717.6</v>
      </c>
      <c r="IX37">
        <v>0.374756</v>
      </c>
      <c r="IY37">
        <v>2.59033</v>
      </c>
      <c r="IZ37">
        <v>1.39893</v>
      </c>
      <c r="JA37">
        <v>2.34253</v>
      </c>
      <c r="JB37">
        <v>1.44897</v>
      </c>
      <c r="JC37">
        <v>2.38403</v>
      </c>
      <c r="JD37">
        <v>36.7654</v>
      </c>
      <c r="JE37">
        <v>24.0787</v>
      </c>
      <c r="JF37">
        <v>18</v>
      </c>
      <c r="JG37">
        <v>495.917</v>
      </c>
      <c r="JH37">
        <v>444.171</v>
      </c>
      <c r="JI37">
        <v>24.9998</v>
      </c>
      <c r="JJ37">
        <v>27.0138</v>
      </c>
      <c r="JK37">
        <v>30.0001</v>
      </c>
      <c r="JL37">
        <v>26.8114</v>
      </c>
      <c r="JM37">
        <v>26.8838</v>
      </c>
      <c r="JN37">
        <v>7.53198</v>
      </c>
      <c r="JO37">
        <v>34.6562</v>
      </c>
      <c r="JP37">
        <v>47.7149</v>
      </c>
      <c r="JQ37">
        <v>25</v>
      </c>
      <c r="JR37">
        <v>84.89409999999999</v>
      </c>
      <c r="JS37">
        <v>20.1521</v>
      </c>
      <c r="JT37">
        <v>100.686</v>
      </c>
      <c r="JU37">
        <v>101.802</v>
      </c>
    </row>
    <row r="38" spans="1:281">
      <c r="A38">
        <v>22</v>
      </c>
      <c r="B38">
        <v>1658942193.5</v>
      </c>
      <c r="C38">
        <v>104.5</v>
      </c>
      <c r="D38" t="s">
        <v>465</v>
      </c>
      <c r="E38" t="s">
        <v>466</v>
      </c>
      <c r="F38">
        <v>5</v>
      </c>
      <c r="G38" t="s">
        <v>415</v>
      </c>
      <c r="H38" t="s">
        <v>416</v>
      </c>
      <c r="I38">
        <v>1658942185.981482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103.8057993125148</v>
      </c>
      <c r="AK38">
        <v>113.4638424242424</v>
      </c>
      <c r="AL38">
        <v>-3.192392081823012</v>
      </c>
      <c r="AM38">
        <v>64.95988863521713</v>
      </c>
      <c r="AN38">
        <f>(AP38 - AO38 + DI38*1E3/(8.314*(DK38+273.15)) * AR38/DH38 * AQ38) * DH38/(100*CV38) * 1000/(1000 - AP38)</f>
        <v>0</v>
      </c>
      <c r="AO38">
        <v>20.07070902611963</v>
      </c>
      <c r="AP38">
        <v>24.75671454545454</v>
      </c>
      <c r="AQ38">
        <v>-4.299406643632891E-05</v>
      </c>
      <c r="AR38">
        <v>81.95485962659706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1658942185.981482</v>
      </c>
      <c r="DB38">
        <v>132.2068518518518</v>
      </c>
      <c r="DC38">
        <v>117.9583407407408</v>
      </c>
      <c r="DD38">
        <v>24.76083703703704</v>
      </c>
      <c r="DE38">
        <v>20.07238148148148</v>
      </c>
      <c r="DF38">
        <v>130.2716666666666</v>
      </c>
      <c r="DG38">
        <v>24.42155185185185</v>
      </c>
      <c r="DH38">
        <v>500.085962962963</v>
      </c>
      <c r="DI38">
        <v>90.48847037037037</v>
      </c>
      <c r="DJ38">
        <v>0.1000039185185185</v>
      </c>
      <c r="DK38">
        <v>26.97874814814814</v>
      </c>
      <c r="DL38">
        <v>27.83123703703704</v>
      </c>
      <c r="DM38">
        <v>999.9000000000001</v>
      </c>
      <c r="DN38">
        <v>0</v>
      </c>
      <c r="DO38">
        <v>0</v>
      </c>
      <c r="DP38">
        <v>10002.08333333333</v>
      </c>
      <c r="DQ38">
        <v>0</v>
      </c>
      <c r="DR38">
        <v>16.43169259259259</v>
      </c>
      <c r="DS38">
        <v>14.24854074074074</v>
      </c>
      <c r="DT38">
        <v>135.5635555555556</v>
      </c>
      <c r="DU38">
        <v>120.3746333333333</v>
      </c>
      <c r="DV38">
        <v>4.688466296296297</v>
      </c>
      <c r="DW38">
        <v>117.9583407407408</v>
      </c>
      <c r="DX38">
        <v>20.07238148148148</v>
      </c>
      <c r="DY38">
        <v>2.24057037037037</v>
      </c>
      <c r="DZ38">
        <v>1.816318148148148</v>
      </c>
      <c r="EA38">
        <v>19.2553962962963</v>
      </c>
      <c r="EB38">
        <v>15.92793703703704</v>
      </c>
      <c r="EC38">
        <v>1999.991481481482</v>
      </c>
      <c r="ED38">
        <v>0.9799945555555557</v>
      </c>
      <c r="EE38">
        <v>0.02000549259259259</v>
      </c>
      <c r="EF38">
        <v>0</v>
      </c>
      <c r="EG38">
        <v>820.067074074074</v>
      </c>
      <c r="EH38">
        <v>5.000560000000001</v>
      </c>
      <c r="EI38">
        <v>16241.31481481482</v>
      </c>
      <c r="EJ38">
        <v>17294.77037037037</v>
      </c>
      <c r="EK38">
        <v>37.812</v>
      </c>
      <c r="EL38">
        <v>38.375</v>
      </c>
      <c r="EM38">
        <v>37.5</v>
      </c>
      <c r="EN38">
        <v>37.375</v>
      </c>
      <c r="EO38">
        <v>38.812</v>
      </c>
      <c r="EP38">
        <v>1955.080740740741</v>
      </c>
      <c r="EQ38">
        <v>39.91074074074074</v>
      </c>
      <c r="ER38">
        <v>0</v>
      </c>
      <c r="ES38">
        <v>1658942193.3</v>
      </c>
      <c r="ET38">
        <v>0</v>
      </c>
      <c r="EU38">
        <v>820.07852</v>
      </c>
      <c r="EV38">
        <v>5.33392306903223</v>
      </c>
      <c r="EW38">
        <v>70.50769249022817</v>
      </c>
      <c r="EX38">
        <v>16241.984</v>
      </c>
      <c r="EY38">
        <v>15</v>
      </c>
      <c r="EZ38">
        <v>0</v>
      </c>
      <c r="FA38" t="s">
        <v>419</v>
      </c>
      <c r="FB38">
        <v>1655239120</v>
      </c>
      <c r="FC38">
        <v>1655239135</v>
      </c>
      <c r="FD38">
        <v>0</v>
      </c>
      <c r="FE38">
        <v>-0.075</v>
      </c>
      <c r="FF38">
        <v>-0.027</v>
      </c>
      <c r="FG38">
        <v>1.986</v>
      </c>
      <c r="FH38">
        <v>0.139</v>
      </c>
      <c r="FI38">
        <v>420</v>
      </c>
      <c r="FJ38">
        <v>22</v>
      </c>
      <c r="FK38">
        <v>0.12</v>
      </c>
      <c r="FL38">
        <v>0.02</v>
      </c>
      <c r="FM38">
        <v>13.29405121951219</v>
      </c>
      <c r="FN38">
        <v>17.00740975609757</v>
      </c>
      <c r="FO38">
        <v>1.686524160648086</v>
      </c>
      <c r="FP38">
        <v>0</v>
      </c>
      <c r="FQ38">
        <v>819.9237058823529</v>
      </c>
      <c r="FR38">
        <v>2.604950336602421</v>
      </c>
      <c r="FS38">
        <v>0.3685548510068783</v>
      </c>
      <c r="FT38">
        <v>0</v>
      </c>
      <c r="FU38">
        <v>4.686220975609756</v>
      </c>
      <c r="FV38">
        <v>0.033550662020907</v>
      </c>
      <c r="FW38">
        <v>0.004558735278656614</v>
      </c>
      <c r="FX38">
        <v>1</v>
      </c>
      <c r="FY38">
        <v>1</v>
      </c>
      <c r="FZ38">
        <v>3</v>
      </c>
      <c r="GA38" t="s">
        <v>420</v>
      </c>
      <c r="GB38">
        <v>2.97928</v>
      </c>
      <c r="GC38">
        <v>2.72841</v>
      </c>
      <c r="GD38">
        <v>0.0265623</v>
      </c>
      <c r="GE38">
        <v>0.0231641</v>
      </c>
      <c r="GF38">
        <v>0.109498</v>
      </c>
      <c r="GG38">
        <v>0.09539540000000001</v>
      </c>
      <c r="GH38">
        <v>29133.1</v>
      </c>
      <c r="GI38">
        <v>28834.2</v>
      </c>
      <c r="GJ38">
        <v>30458.3</v>
      </c>
      <c r="GK38">
        <v>29766.1</v>
      </c>
      <c r="GL38">
        <v>37414.3</v>
      </c>
      <c r="GM38">
        <v>35455.8</v>
      </c>
      <c r="GN38">
        <v>46589.6</v>
      </c>
      <c r="GO38">
        <v>44276.1</v>
      </c>
      <c r="GP38">
        <v>1.8802</v>
      </c>
      <c r="GQ38">
        <v>1.84255</v>
      </c>
      <c r="GR38">
        <v>0.157572</v>
      </c>
      <c r="GS38">
        <v>0</v>
      </c>
      <c r="GT38">
        <v>25.2565</v>
      </c>
      <c r="GU38">
        <v>999.9</v>
      </c>
      <c r="GV38">
        <v>57</v>
      </c>
      <c r="GW38">
        <v>30.8</v>
      </c>
      <c r="GX38">
        <v>28.0978</v>
      </c>
      <c r="GY38">
        <v>62.9869</v>
      </c>
      <c r="GZ38">
        <v>25.3045</v>
      </c>
      <c r="HA38">
        <v>1</v>
      </c>
      <c r="HB38">
        <v>0.00205285</v>
      </c>
      <c r="HC38">
        <v>0.339924</v>
      </c>
      <c r="HD38">
        <v>20.1937</v>
      </c>
      <c r="HE38">
        <v>5.22927</v>
      </c>
      <c r="HF38">
        <v>11.968</v>
      </c>
      <c r="HG38">
        <v>4.97045</v>
      </c>
      <c r="HH38">
        <v>3.2895</v>
      </c>
      <c r="HI38">
        <v>8549</v>
      </c>
      <c r="HJ38">
        <v>9999</v>
      </c>
      <c r="HK38">
        <v>9999</v>
      </c>
      <c r="HL38">
        <v>286.3</v>
      </c>
      <c r="HM38">
        <v>4.9729</v>
      </c>
      <c r="HN38">
        <v>1.87743</v>
      </c>
      <c r="HO38">
        <v>1.87547</v>
      </c>
      <c r="HP38">
        <v>1.87833</v>
      </c>
      <c r="HQ38">
        <v>1.875</v>
      </c>
      <c r="HR38">
        <v>1.87866</v>
      </c>
      <c r="HS38">
        <v>1.87575</v>
      </c>
      <c r="HT38">
        <v>1.87683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1.869</v>
      </c>
      <c r="II38">
        <v>0.3392</v>
      </c>
      <c r="IJ38">
        <v>1.541952822118649</v>
      </c>
      <c r="IK38">
        <v>0.003202726084708442</v>
      </c>
      <c r="IL38">
        <v>-1.448271390364826E-06</v>
      </c>
      <c r="IM38">
        <v>3.765748828769889E-10</v>
      </c>
      <c r="IN38">
        <v>-0.02072656761999695</v>
      </c>
      <c r="IO38">
        <v>0.006539777670035186</v>
      </c>
      <c r="IP38">
        <v>0.0002256768223539976</v>
      </c>
      <c r="IQ38">
        <v>4.51151419958819E-06</v>
      </c>
      <c r="IR38">
        <v>-0</v>
      </c>
      <c r="IS38">
        <v>2097</v>
      </c>
      <c r="IT38">
        <v>1</v>
      </c>
      <c r="IU38">
        <v>27</v>
      </c>
      <c r="IV38">
        <v>61717.9</v>
      </c>
      <c r="IW38">
        <v>61717.6</v>
      </c>
      <c r="IX38">
        <v>0.339355</v>
      </c>
      <c r="IY38">
        <v>2.56714</v>
      </c>
      <c r="IZ38">
        <v>1.39893</v>
      </c>
      <c r="JA38">
        <v>2.34253</v>
      </c>
      <c r="JB38">
        <v>1.44897</v>
      </c>
      <c r="JC38">
        <v>2.45483</v>
      </c>
      <c r="JD38">
        <v>36.7654</v>
      </c>
      <c r="JE38">
        <v>24.0875</v>
      </c>
      <c r="JF38">
        <v>18</v>
      </c>
      <c r="JG38">
        <v>495.722</v>
      </c>
      <c r="JH38">
        <v>444.153</v>
      </c>
      <c r="JI38">
        <v>24.9998</v>
      </c>
      <c r="JJ38">
        <v>27.0151</v>
      </c>
      <c r="JK38">
        <v>30.0002</v>
      </c>
      <c r="JL38">
        <v>26.8132</v>
      </c>
      <c r="JM38">
        <v>26.8856</v>
      </c>
      <c r="JN38">
        <v>6.70092</v>
      </c>
      <c r="JO38">
        <v>34.359</v>
      </c>
      <c r="JP38">
        <v>47.3419</v>
      </c>
      <c r="JQ38">
        <v>25</v>
      </c>
      <c r="JR38">
        <v>64.7473</v>
      </c>
      <c r="JS38">
        <v>20.1693</v>
      </c>
      <c r="JT38">
        <v>100.688</v>
      </c>
      <c r="JU38">
        <v>101.8</v>
      </c>
    </row>
    <row r="39" spans="1:281">
      <c r="A39">
        <v>23</v>
      </c>
      <c r="B39">
        <v>1658942198.5</v>
      </c>
      <c r="C39">
        <v>109.5</v>
      </c>
      <c r="D39" t="s">
        <v>467</v>
      </c>
      <c r="E39" t="s">
        <v>468</v>
      </c>
      <c r="F39">
        <v>5</v>
      </c>
      <c r="G39" t="s">
        <v>415</v>
      </c>
      <c r="H39" t="s">
        <v>416</v>
      </c>
      <c r="I39">
        <v>1658942191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86.58427016912816</v>
      </c>
      <c r="AK39">
        <v>97.59425575757577</v>
      </c>
      <c r="AL39">
        <v>-3.165342927803395</v>
      </c>
      <c r="AM39">
        <v>64.95988863521713</v>
      </c>
      <c r="AN39">
        <f>(AP39 - AO39 + DI39*1E3/(8.314*(DK39+273.15)) * AR39/DH39 * AQ39) * DH39/(100*CV39) * 1000/(1000 - AP39)</f>
        <v>0</v>
      </c>
      <c r="AO39">
        <v>20.07498846886584</v>
      </c>
      <c r="AP39">
        <v>24.75648969696968</v>
      </c>
      <c r="AQ39">
        <v>-0.0001125511601320985</v>
      </c>
      <c r="AR39">
        <v>81.95485962659706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1658942191</v>
      </c>
      <c r="DB39">
        <v>116.8133518518519</v>
      </c>
      <c r="DC39">
        <v>101.0786555555556</v>
      </c>
      <c r="DD39">
        <v>24.75815185185185</v>
      </c>
      <c r="DE39">
        <v>20.07505185185185</v>
      </c>
      <c r="DF39">
        <v>114.922062962963</v>
      </c>
      <c r="DG39">
        <v>24.41894444444445</v>
      </c>
      <c r="DH39">
        <v>500.0796666666666</v>
      </c>
      <c r="DI39">
        <v>90.48938148148149</v>
      </c>
      <c r="DJ39">
        <v>0.1000458444444444</v>
      </c>
      <c r="DK39">
        <v>26.97926296296296</v>
      </c>
      <c r="DL39">
        <v>27.83926666666667</v>
      </c>
      <c r="DM39">
        <v>999.9000000000001</v>
      </c>
      <c r="DN39">
        <v>0</v>
      </c>
      <c r="DO39">
        <v>0</v>
      </c>
      <c r="DP39">
        <v>9999.745925925927</v>
      </c>
      <c r="DQ39">
        <v>0</v>
      </c>
      <c r="DR39">
        <v>16.43067037037037</v>
      </c>
      <c r="DS39">
        <v>15.73471111111111</v>
      </c>
      <c r="DT39">
        <v>119.7789481481482</v>
      </c>
      <c r="DU39">
        <v>103.1493222222222</v>
      </c>
      <c r="DV39">
        <v>4.683111481481482</v>
      </c>
      <c r="DW39">
        <v>101.0786555555556</v>
      </c>
      <c r="DX39">
        <v>20.07505185185185</v>
      </c>
      <c r="DY39">
        <v>2.240350740740741</v>
      </c>
      <c r="DZ39">
        <v>1.816578148148148</v>
      </c>
      <c r="EA39">
        <v>19.25381481481482</v>
      </c>
      <c r="EB39">
        <v>15.93018148148148</v>
      </c>
      <c r="EC39">
        <v>1999.99</v>
      </c>
      <c r="ED39">
        <v>0.9799945555555557</v>
      </c>
      <c r="EE39">
        <v>0.02000549259259259</v>
      </c>
      <c r="EF39">
        <v>0</v>
      </c>
      <c r="EG39">
        <v>820.4601481481482</v>
      </c>
      <c r="EH39">
        <v>5.000560000000001</v>
      </c>
      <c r="EI39">
        <v>16248.46666666667</v>
      </c>
      <c r="EJ39">
        <v>17294.75185185185</v>
      </c>
      <c r="EK39">
        <v>37.812</v>
      </c>
      <c r="EL39">
        <v>38.375</v>
      </c>
      <c r="EM39">
        <v>37.5</v>
      </c>
      <c r="EN39">
        <v>37.375</v>
      </c>
      <c r="EO39">
        <v>38.812</v>
      </c>
      <c r="EP39">
        <v>1955.079259259259</v>
      </c>
      <c r="EQ39">
        <v>39.91074074074074</v>
      </c>
      <c r="ER39">
        <v>0</v>
      </c>
      <c r="ES39">
        <v>1658942198.1</v>
      </c>
      <c r="ET39">
        <v>0</v>
      </c>
      <c r="EU39">
        <v>820.47912</v>
      </c>
      <c r="EV39">
        <v>5.374615364675541</v>
      </c>
      <c r="EW39">
        <v>110.1000002173463</v>
      </c>
      <c r="EX39">
        <v>16249.052</v>
      </c>
      <c r="EY39">
        <v>15</v>
      </c>
      <c r="EZ39">
        <v>0</v>
      </c>
      <c r="FA39" t="s">
        <v>419</v>
      </c>
      <c r="FB39">
        <v>1655239120</v>
      </c>
      <c r="FC39">
        <v>1655239135</v>
      </c>
      <c r="FD39">
        <v>0</v>
      </c>
      <c r="FE39">
        <v>-0.075</v>
      </c>
      <c r="FF39">
        <v>-0.027</v>
      </c>
      <c r="FG39">
        <v>1.986</v>
      </c>
      <c r="FH39">
        <v>0.139</v>
      </c>
      <c r="FI39">
        <v>420</v>
      </c>
      <c r="FJ39">
        <v>22</v>
      </c>
      <c r="FK39">
        <v>0.12</v>
      </c>
      <c r="FL39">
        <v>0.02</v>
      </c>
      <c r="FM39">
        <v>14.71679512195122</v>
      </c>
      <c r="FN39">
        <v>17.96564947735192</v>
      </c>
      <c r="FO39">
        <v>1.778435263871329</v>
      </c>
      <c r="FP39">
        <v>0</v>
      </c>
      <c r="FQ39">
        <v>820.1732647058824</v>
      </c>
      <c r="FR39">
        <v>4.176974775949267</v>
      </c>
      <c r="FS39">
        <v>0.4800995796721608</v>
      </c>
      <c r="FT39">
        <v>0</v>
      </c>
      <c r="FU39">
        <v>4.685059512195122</v>
      </c>
      <c r="FV39">
        <v>-0.0348518466898835</v>
      </c>
      <c r="FW39">
        <v>0.008275834333068097</v>
      </c>
      <c r="FX39">
        <v>1</v>
      </c>
      <c r="FY39">
        <v>1</v>
      </c>
      <c r="FZ39">
        <v>3</v>
      </c>
      <c r="GA39" t="s">
        <v>420</v>
      </c>
      <c r="GB39">
        <v>2.97937</v>
      </c>
      <c r="GC39">
        <v>2.72837</v>
      </c>
      <c r="GD39">
        <v>0.0229027</v>
      </c>
      <c r="GE39">
        <v>0.0190969</v>
      </c>
      <c r="GF39">
        <v>0.1095</v>
      </c>
      <c r="GG39">
        <v>0.0955353</v>
      </c>
      <c r="GH39">
        <v>29242.4</v>
      </c>
      <c r="GI39">
        <v>28954.5</v>
      </c>
      <c r="GJ39">
        <v>30458.1</v>
      </c>
      <c r="GK39">
        <v>29766.3</v>
      </c>
      <c r="GL39">
        <v>37413.7</v>
      </c>
      <c r="GM39">
        <v>35450.3</v>
      </c>
      <c r="GN39">
        <v>46589.2</v>
      </c>
      <c r="GO39">
        <v>44276.5</v>
      </c>
      <c r="GP39">
        <v>1.88038</v>
      </c>
      <c r="GQ39">
        <v>1.84258</v>
      </c>
      <c r="GR39">
        <v>0.158455</v>
      </c>
      <c r="GS39">
        <v>0</v>
      </c>
      <c r="GT39">
        <v>25.2572</v>
      </c>
      <c r="GU39">
        <v>999.9</v>
      </c>
      <c r="GV39">
        <v>57</v>
      </c>
      <c r="GW39">
        <v>30.8</v>
      </c>
      <c r="GX39">
        <v>28.0923</v>
      </c>
      <c r="GY39">
        <v>62.7869</v>
      </c>
      <c r="GZ39">
        <v>25.5208</v>
      </c>
      <c r="HA39">
        <v>1</v>
      </c>
      <c r="HB39">
        <v>0.00209858</v>
      </c>
      <c r="HC39">
        <v>0.338301</v>
      </c>
      <c r="HD39">
        <v>20.1936</v>
      </c>
      <c r="HE39">
        <v>5.22957</v>
      </c>
      <c r="HF39">
        <v>11.968</v>
      </c>
      <c r="HG39">
        <v>4.97065</v>
      </c>
      <c r="HH39">
        <v>3.28965</v>
      </c>
      <c r="HI39">
        <v>8549.200000000001</v>
      </c>
      <c r="HJ39">
        <v>9999</v>
      </c>
      <c r="HK39">
        <v>9999</v>
      </c>
      <c r="HL39">
        <v>286.3</v>
      </c>
      <c r="HM39">
        <v>4.9729</v>
      </c>
      <c r="HN39">
        <v>1.87743</v>
      </c>
      <c r="HO39">
        <v>1.87551</v>
      </c>
      <c r="HP39">
        <v>1.87833</v>
      </c>
      <c r="HQ39">
        <v>1.87504</v>
      </c>
      <c r="HR39">
        <v>1.87866</v>
      </c>
      <c r="HS39">
        <v>1.87576</v>
      </c>
      <c r="HT39">
        <v>1.87685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1.824</v>
      </c>
      <c r="II39">
        <v>0.3392</v>
      </c>
      <c r="IJ39">
        <v>1.541952822118649</v>
      </c>
      <c r="IK39">
        <v>0.003202726084708442</v>
      </c>
      <c r="IL39">
        <v>-1.448271390364826E-06</v>
      </c>
      <c r="IM39">
        <v>3.765748828769889E-10</v>
      </c>
      <c r="IN39">
        <v>-0.02072656761999695</v>
      </c>
      <c r="IO39">
        <v>0.006539777670035186</v>
      </c>
      <c r="IP39">
        <v>0.0002256768223539976</v>
      </c>
      <c r="IQ39">
        <v>4.51151419958819E-06</v>
      </c>
      <c r="IR39">
        <v>-0</v>
      </c>
      <c r="IS39">
        <v>2097</v>
      </c>
      <c r="IT39">
        <v>1</v>
      </c>
      <c r="IU39">
        <v>27</v>
      </c>
      <c r="IV39">
        <v>61718</v>
      </c>
      <c r="IW39">
        <v>61717.7</v>
      </c>
      <c r="IX39">
        <v>0.294189</v>
      </c>
      <c r="IY39">
        <v>2.59888</v>
      </c>
      <c r="IZ39">
        <v>1.39893</v>
      </c>
      <c r="JA39">
        <v>2.34253</v>
      </c>
      <c r="JB39">
        <v>1.44897</v>
      </c>
      <c r="JC39">
        <v>2.33398</v>
      </c>
      <c r="JD39">
        <v>36.7654</v>
      </c>
      <c r="JE39">
        <v>24.0787</v>
      </c>
      <c r="JF39">
        <v>18</v>
      </c>
      <c r="JG39">
        <v>495.822</v>
      </c>
      <c r="JH39">
        <v>444.173</v>
      </c>
      <c r="JI39">
        <v>24.9997</v>
      </c>
      <c r="JJ39">
        <v>27.0161</v>
      </c>
      <c r="JK39">
        <v>30.0002</v>
      </c>
      <c r="JL39">
        <v>26.8136</v>
      </c>
      <c r="JM39">
        <v>26.8861</v>
      </c>
      <c r="JN39">
        <v>5.92945</v>
      </c>
      <c r="JO39">
        <v>34.359</v>
      </c>
      <c r="JP39">
        <v>47.3419</v>
      </c>
      <c r="JQ39">
        <v>25</v>
      </c>
      <c r="JR39">
        <v>51.3248</v>
      </c>
      <c r="JS39">
        <v>20.1816</v>
      </c>
      <c r="JT39">
        <v>100.687</v>
      </c>
      <c r="JU39">
        <v>101.801</v>
      </c>
    </row>
    <row r="40" spans="1:281">
      <c r="A40">
        <v>24</v>
      </c>
      <c r="B40">
        <v>1658942203.5</v>
      </c>
      <c r="C40">
        <v>114.5</v>
      </c>
      <c r="D40" t="s">
        <v>469</v>
      </c>
      <c r="E40" t="s">
        <v>470</v>
      </c>
      <c r="F40">
        <v>5</v>
      </c>
      <c r="G40" t="s">
        <v>415</v>
      </c>
      <c r="H40" t="s">
        <v>416</v>
      </c>
      <c r="I40">
        <v>1658942195.714286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69.41367165342854</v>
      </c>
      <c r="AK40">
        <v>81.72802727272729</v>
      </c>
      <c r="AL40">
        <v>-3.17621160745151</v>
      </c>
      <c r="AM40">
        <v>64.95988863521713</v>
      </c>
      <c r="AN40">
        <f>(AP40 - AO40 + DI40*1E3/(8.314*(DK40+273.15)) * AR40/DH40 * AQ40) * DH40/(100*CV40) * 1000/(1000 - AP40)</f>
        <v>0</v>
      </c>
      <c r="AO40">
        <v>20.11779287319321</v>
      </c>
      <c r="AP40">
        <v>24.76975333333334</v>
      </c>
      <c r="AQ40">
        <v>0.0001751334637820722</v>
      </c>
      <c r="AR40">
        <v>81.95485962659706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1658942195.714286</v>
      </c>
      <c r="DB40">
        <v>102.2617892857143</v>
      </c>
      <c r="DC40">
        <v>85.09054642857143</v>
      </c>
      <c r="DD40">
        <v>24.7592</v>
      </c>
      <c r="DE40">
        <v>20.09053571428571</v>
      </c>
      <c r="DF40">
        <v>100.4126785714286</v>
      </c>
      <c r="DG40">
        <v>24.41995714285715</v>
      </c>
      <c r="DH40">
        <v>500.0948214285714</v>
      </c>
      <c r="DI40">
        <v>90.48985357142858</v>
      </c>
      <c r="DJ40">
        <v>0.1000020392857143</v>
      </c>
      <c r="DK40">
        <v>26.9792</v>
      </c>
      <c r="DL40">
        <v>27.84533214285715</v>
      </c>
      <c r="DM40">
        <v>999.9000000000002</v>
      </c>
      <c r="DN40">
        <v>0</v>
      </c>
      <c r="DO40">
        <v>0</v>
      </c>
      <c r="DP40">
        <v>10002.57392857143</v>
      </c>
      <c r="DQ40">
        <v>0</v>
      </c>
      <c r="DR40">
        <v>16.42805714285714</v>
      </c>
      <c r="DS40">
        <v>17.17130357142857</v>
      </c>
      <c r="DT40">
        <v>104.8580392857143</v>
      </c>
      <c r="DU40">
        <v>86.83480357142857</v>
      </c>
      <c r="DV40">
        <v>4.668678571428572</v>
      </c>
      <c r="DW40">
        <v>85.09054642857143</v>
      </c>
      <c r="DX40">
        <v>20.09053571428571</v>
      </c>
      <c r="DY40">
        <v>2.240457142857143</v>
      </c>
      <c r="DZ40">
        <v>1.817988928571429</v>
      </c>
      <c r="EA40">
        <v>19.25458214285714</v>
      </c>
      <c r="EB40">
        <v>15.942325</v>
      </c>
      <c r="EC40">
        <v>1999.994285714286</v>
      </c>
      <c r="ED40">
        <v>0.979994392857143</v>
      </c>
      <c r="EE40">
        <v>0.02000566071428572</v>
      </c>
      <c r="EF40">
        <v>0</v>
      </c>
      <c r="EG40">
        <v>820.8643214285714</v>
      </c>
      <c r="EH40">
        <v>5.000560000000001</v>
      </c>
      <c r="EI40">
        <v>16258.4</v>
      </c>
      <c r="EJ40">
        <v>17294.78928571429</v>
      </c>
      <c r="EK40">
        <v>37.812</v>
      </c>
      <c r="EL40">
        <v>38.375</v>
      </c>
      <c r="EM40">
        <v>37.5</v>
      </c>
      <c r="EN40">
        <v>37.375</v>
      </c>
      <c r="EO40">
        <v>38.812</v>
      </c>
      <c r="EP40">
        <v>1955.082857142857</v>
      </c>
      <c r="EQ40">
        <v>39.91142857142857</v>
      </c>
      <c r="ER40">
        <v>0</v>
      </c>
      <c r="ES40">
        <v>1658942202.9</v>
      </c>
      <c r="ET40">
        <v>0</v>
      </c>
      <c r="EU40">
        <v>820.92504</v>
      </c>
      <c r="EV40">
        <v>5.772769211744104</v>
      </c>
      <c r="EW40">
        <v>144.4153844405126</v>
      </c>
      <c r="EX40">
        <v>16259.316</v>
      </c>
      <c r="EY40">
        <v>15</v>
      </c>
      <c r="EZ40">
        <v>0</v>
      </c>
      <c r="FA40" t="s">
        <v>419</v>
      </c>
      <c r="FB40">
        <v>1655239120</v>
      </c>
      <c r="FC40">
        <v>1655239135</v>
      </c>
      <c r="FD40">
        <v>0</v>
      </c>
      <c r="FE40">
        <v>-0.075</v>
      </c>
      <c r="FF40">
        <v>-0.027</v>
      </c>
      <c r="FG40">
        <v>1.986</v>
      </c>
      <c r="FH40">
        <v>0.139</v>
      </c>
      <c r="FI40">
        <v>420</v>
      </c>
      <c r="FJ40">
        <v>22</v>
      </c>
      <c r="FK40">
        <v>0.12</v>
      </c>
      <c r="FL40">
        <v>0.02</v>
      </c>
      <c r="FM40">
        <v>16.385365</v>
      </c>
      <c r="FN40">
        <v>18.06416285178238</v>
      </c>
      <c r="FO40">
        <v>1.743838032552049</v>
      </c>
      <c r="FP40">
        <v>0</v>
      </c>
      <c r="FQ40">
        <v>820.602205882353</v>
      </c>
      <c r="FR40">
        <v>5.574132914853369</v>
      </c>
      <c r="FS40">
        <v>0.5956008226701818</v>
      </c>
      <c r="FT40">
        <v>0</v>
      </c>
      <c r="FU40">
        <v>4.67418175</v>
      </c>
      <c r="FV40">
        <v>-0.1813412757973825</v>
      </c>
      <c r="FW40">
        <v>0.01932613526904694</v>
      </c>
      <c r="FX40">
        <v>0</v>
      </c>
      <c r="FY40">
        <v>0</v>
      </c>
      <c r="FZ40">
        <v>3</v>
      </c>
      <c r="GA40" t="s">
        <v>426</v>
      </c>
      <c r="GB40">
        <v>2.97919</v>
      </c>
      <c r="GC40">
        <v>2.72835</v>
      </c>
      <c r="GD40">
        <v>0.0191798</v>
      </c>
      <c r="GE40">
        <v>0.0149153</v>
      </c>
      <c r="GF40">
        <v>0.109542</v>
      </c>
      <c r="GG40">
        <v>0.0955695</v>
      </c>
      <c r="GH40">
        <v>29354.6</v>
      </c>
      <c r="GI40">
        <v>29077.8</v>
      </c>
      <c r="GJ40">
        <v>30458.9</v>
      </c>
      <c r="GK40">
        <v>29766.2</v>
      </c>
      <c r="GL40">
        <v>37412.6</v>
      </c>
      <c r="GM40">
        <v>35448.4</v>
      </c>
      <c r="GN40">
        <v>46590.4</v>
      </c>
      <c r="GO40">
        <v>44276.2</v>
      </c>
      <c r="GP40">
        <v>1.8801</v>
      </c>
      <c r="GQ40">
        <v>1.84267</v>
      </c>
      <c r="GR40">
        <v>0.158776</v>
      </c>
      <c r="GS40">
        <v>0</v>
      </c>
      <c r="GT40">
        <v>25.2586</v>
      </c>
      <c r="GU40">
        <v>999.9</v>
      </c>
      <c r="GV40">
        <v>57</v>
      </c>
      <c r="GW40">
        <v>30.8</v>
      </c>
      <c r="GX40">
        <v>28.0924</v>
      </c>
      <c r="GY40">
        <v>62.6769</v>
      </c>
      <c r="GZ40">
        <v>24.9359</v>
      </c>
      <c r="HA40">
        <v>1</v>
      </c>
      <c r="HB40">
        <v>0.00220528</v>
      </c>
      <c r="HC40">
        <v>0.338252</v>
      </c>
      <c r="HD40">
        <v>20.1935</v>
      </c>
      <c r="HE40">
        <v>5.22972</v>
      </c>
      <c r="HF40">
        <v>11.968</v>
      </c>
      <c r="HG40">
        <v>4.9705</v>
      </c>
      <c r="HH40">
        <v>3.28965</v>
      </c>
      <c r="HI40">
        <v>8549.200000000001</v>
      </c>
      <c r="HJ40">
        <v>9999</v>
      </c>
      <c r="HK40">
        <v>9999</v>
      </c>
      <c r="HL40">
        <v>286.3</v>
      </c>
      <c r="HM40">
        <v>4.97291</v>
      </c>
      <c r="HN40">
        <v>1.87743</v>
      </c>
      <c r="HO40">
        <v>1.87547</v>
      </c>
      <c r="HP40">
        <v>1.87834</v>
      </c>
      <c r="HQ40">
        <v>1.87502</v>
      </c>
      <c r="HR40">
        <v>1.87865</v>
      </c>
      <c r="HS40">
        <v>1.87576</v>
      </c>
      <c r="HT40">
        <v>1.87683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1.778</v>
      </c>
      <c r="II40">
        <v>0.3396</v>
      </c>
      <c r="IJ40">
        <v>1.541952822118649</v>
      </c>
      <c r="IK40">
        <v>0.003202726084708442</v>
      </c>
      <c r="IL40">
        <v>-1.448271390364826E-06</v>
      </c>
      <c r="IM40">
        <v>3.765748828769889E-10</v>
      </c>
      <c r="IN40">
        <v>-0.02072656761999695</v>
      </c>
      <c r="IO40">
        <v>0.006539777670035186</v>
      </c>
      <c r="IP40">
        <v>0.0002256768223539976</v>
      </c>
      <c r="IQ40">
        <v>4.51151419958819E-06</v>
      </c>
      <c r="IR40">
        <v>-0</v>
      </c>
      <c r="IS40">
        <v>2097</v>
      </c>
      <c r="IT40">
        <v>1</v>
      </c>
      <c r="IU40">
        <v>27</v>
      </c>
      <c r="IV40">
        <v>61718.1</v>
      </c>
      <c r="IW40">
        <v>61717.8</v>
      </c>
      <c r="IX40">
        <v>0.258789</v>
      </c>
      <c r="IY40">
        <v>2.60254</v>
      </c>
      <c r="IZ40">
        <v>1.39893</v>
      </c>
      <c r="JA40">
        <v>2.34253</v>
      </c>
      <c r="JB40">
        <v>1.44897</v>
      </c>
      <c r="JC40">
        <v>2.43286</v>
      </c>
      <c r="JD40">
        <v>36.7892</v>
      </c>
      <c r="JE40">
        <v>24.0787</v>
      </c>
      <c r="JF40">
        <v>18</v>
      </c>
      <c r="JG40">
        <v>495.683</v>
      </c>
      <c r="JH40">
        <v>444.248</v>
      </c>
      <c r="JI40">
        <v>24.9998</v>
      </c>
      <c r="JJ40">
        <v>27.0184</v>
      </c>
      <c r="JK40">
        <v>30.0003</v>
      </c>
      <c r="JL40">
        <v>26.8155</v>
      </c>
      <c r="JM40">
        <v>26.8878</v>
      </c>
      <c r="JN40">
        <v>5.21366</v>
      </c>
      <c r="JO40">
        <v>34.359</v>
      </c>
      <c r="JP40">
        <v>46.9652</v>
      </c>
      <c r="JQ40">
        <v>25</v>
      </c>
      <c r="JR40">
        <v>31.2906</v>
      </c>
      <c r="JS40">
        <v>20.1839</v>
      </c>
      <c r="JT40">
        <v>100.689</v>
      </c>
      <c r="JU40">
        <v>101.801</v>
      </c>
    </row>
    <row r="41" spans="1:281">
      <c r="A41">
        <v>25</v>
      </c>
      <c r="B41">
        <v>1658942300.5</v>
      </c>
      <c r="C41">
        <v>211.5</v>
      </c>
      <c r="D41" t="s">
        <v>471</v>
      </c>
      <c r="E41" t="s">
        <v>472</v>
      </c>
      <c r="F41">
        <v>5</v>
      </c>
      <c r="G41" t="s">
        <v>415</v>
      </c>
      <c r="H41" t="s">
        <v>416</v>
      </c>
      <c r="I41">
        <v>1658942292.5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428.7852969772238</v>
      </c>
      <c r="AK41">
        <v>401.5926727272727</v>
      </c>
      <c r="AL41">
        <v>0.000678582135782566</v>
      </c>
      <c r="AM41">
        <v>64.95988863521713</v>
      </c>
      <c r="AN41">
        <f>(AP41 - AO41 + DI41*1E3/(8.314*(DK41+273.15)) * AR41/DH41 * AQ41) * DH41/(100*CV41) * 1000/(1000 - AP41)</f>
        <v>0</v>
      </c>
      <c r="AO41">
        <v>20.48450382212956</v>
      </c>
      <c r="AP41">
        <v>24.98872545454545</v>
      </c>
      <c r="AQ41">
        <v>0.000344183863492338</v>
      </c>
      <c r="AR41">
        <v>81.95485962659706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1658942292.5</v>
      </c>
      <c r="DB41">
        <v>391.5469354838709</v>
      </c>
      <c r="DC41">
        <v>420.0158387096774</v>
      </c>
      <c r="DD41">
        <v>24.98418064516128</v>
      </c>
      <c r="DE41">
        <v>20.48563870967742</v>
      </c>
      <c r="DF41">
        <v>388.9562580645162</v>
      </c>
      <c r="DG41">
        <v>24.63927741935484</v>
      </c>
      <c r="DH41">
        <v>500.086870967742</v>
      </c>
      <c r="DI41">
        <v>90.48902903225809</v>
      </c>
      <c r="DJ41">
        <v>0.09995879032258063</v>
      </c>
      <c r="DK41">
        <v>26.99084516129032</v>
      </c>
      <c r="DL41">
        <v>27.88309032258065</v>
      </c>
      <c r="DM41">
        <v>999.9000000000003</v>
      </c>
      <c r="DN41">
        <v>0</v>
      </c>
      <c r="DO41">
        <v>0</v>
      </c>
      <c r="DP41">
        <v>10001.87451612903</v>
      </c>
      <c r="DQ41">
        <v>0</v>
      </c>
      <c r="DR41">
        <v>16.41708709677419</v>
      </c>
      <c r="DS41">
        <v>-28.46888064516129</v>
      </c>
      <c r="DT41">
        <v>401.5801612903226</v>
      </c>
      <c r="DU41">
        <v>428.8001612903225</v>
      </c>
      <c r="DV41">
        <v>4.498543225806451</v>
      </c>
      <c r="DW41">
        <v>420.0158387096774</v>
      </c>
      <c r="DX41">
        <v>20.48563870967742</v>
      </c>
      <c r="DY41">
        <v>2.260794838709677</v>
      </c>
      <c r="DZ41">
        <v>1.853724838709677</v>
      </c>
      <c r="EA41">
        <v>19.39974516129032</v>
      </c>
      <c r="EB41">
        <v>16.24733548387097</v>
      </c>
      <c r="EC41">
        <v>1999.957096774193</v>
      </c>
      <c r="ED41">
        <v>0.9799945483870969</v>
      </c>
      <c r="EE41">
        <v>0.02000550000000001</v>
      </c>
      <c r="EF41">
        <v>0</v>
      </c>
      <c r="EG41">
        <v>828.0418387096774</v>
      </c>
      <c r="EH41">
        <v>5.000560000000002</v>
      </c>
      <c r="EI41">
        <v>16395.55161290322</v>
      </c>
      <c r="EJ41">
        <v>17294.47096774193</v>
      </c>
      <c r="EK41">
        <v>37.81199999999998</v>
      </c>
      <c r="EL41">
        <v>38.375</v>
      </c>
      <c r="EM41">
        <v>37.5</v>
      </c>
      <c r="EN41">
        <v>37.375</v>
      </c>
      <c r="EO41">
        <v>38.78399999999998</v>
      </c>
      <c r="EP41">
        <v>1955.047096774194</v>
      </c>
      <c r="EQ41">
        <v>39.91000000000001</v>
      </c>
      <c r="ER41">
        <v>0</v>
      </c>
      <c r="ES41">
        <v>1658942300.1</v>
      </c>
      <c r="ET41">
        <v>0</v>
      </c>
      <c r="EU41">
        <v>828.00156</v>
      </c>
      <c r="EV41">
        <v>-1.546076913431039</v>
      </c>
      <c r="EW41">
        <v>-38.66153849286935</v>
      </c>
      <c r="EX41">
        <v>16394.92</v>
      </c>
      <c r="EY41">
        <v>15</v>
      </c>
      <c r="EZ41">
        <v>0</v>
      </c>
      <c r="FA41" t="s">
        <v>419</v>
      </c>
      <c r="FB41">
        <v>1655239120</v>
      </c>
      <c r="FC41">
        <v>1655239135</v>
      </c>
      <c r="FD41">
        <v>0</v>
      </c>
      <c r="FE41">
        <v>-0.075</v>
      </c>
      <c r="FF41">
        <v>-0.027</v>
      </c>
      <c r="FG41">
        <v>1.986</v>
      </c>
      <c r="FH41">
        <v>0.139</v>
      </c>
      <c r="FI41">
        <v>420</v>
      </c>
      <c r="FJ41">
        <v>22</v>
      </c>
      <c r="FK41">
        <v>0.12</v>
      </c>
      <c r="FL41">
        <v>0.02</v>
      </c>
      <c r="FM41">
        <v>-28.46873</v>
      </c>
      <c r="FN41">
        <v>0.02187016885554553</v>
      </c>
      <c r="FO41">
        <v>0.02134306913262466</v>
      </c>
      <c r="FP41">
        <v>1</v>
      </c>
      <c r="FQ41">
        <v>828.1286176470588</v>
      </c>
      <c r="FR41">
        <v>-1.859511076363777</v>
      </c>
      <c r="FS41">
        <v>0.2758257138021523</v>
      </c>
      <c r="FT41">
        <v>0</v>
      </c>
      <c r="FU41">
        <v>4.4934915</v>
      </c>
      <c r="FV41">
        <v>0.1131602251406947</v>
      </c>
      <c r="FW41">
        <v>0.01180144854456434</v>
      </c>
      <c r="FX41">
        <v>0</v>
      </c>
      <c r="FY41">
        <v>1</v>
      </c>
      <c r="FZ41">
        <v>3</v>
      </c>
      <c r="GA41" t="s">
        <v>420</v>
      </c>
      <c r="GB41">
        <v>2.97927</v>
      </c>
      <c r="GC41">
        <v>2.72801</v>
      </c>
      <c r="GD41">
        <v>0.0813149</v>
      </c>
      <c r="GE41">
        <v>0.08663079999999999</v>
      </c>
      <c r="GF41">
        <v>0.110191</v>
      </c>
      <c r="GG41">
        <v>0.0967345</v>
      </c>
      <c r="GH41">
        <v>27494.7</v>
      </c>
      <c r="GI41">
        <v>26961.1</v>
      </c>
      <c r="GJ41">
        <v>30458.7</v>
      </c>
      <c r="GK41">
        <v>29766.4</v>
      </c>
      <c r="GL41">
        <v>37389.3</v>
      </c>
      <c r="GM41">
        <v>35407.6</v>
      </c>
      <c r="GN41">
        <v>46590.2</v>
      </c>
      <c r="GO41">
        <v>44276.7</v>
      </c>
      <c r="GP41">
        <v>1.87987</v>
      </c>
      <c r="GQ41">
        <v>1.84393</v>
      </c>
      <c r="GR41">
        <v>0.158586</v>
      </c>
      <c r="GS41">
        <v>0</v>
      </c>
      <c r="GT41">
        <v>25.2955</v>
      </c>
      <c r="GU41">
        <v>999.9</v>
      </c>
      <c r="GV41">
        <v>56.5</v>
      </c>
      <c r="GW41">
        <v>30.8</v>
      </c>
      <c r="GX41">
        <v>27.8491</v>
      </c>
      <c r="GY41">
        <v>63.057</v>
      </c>
      <c r="GZ41">
        <v>24.8678</v>
      </c>
      <c r="HA41">
        <v>1</v>
      </c>
      <c r="HB41">
        <v>0.00315549</v>
      </c>
      <c r="HC41">
        <v>0.334352</v>
      </c>
      <c r="HD41">
        <v>20.1941</v>
      </c>
      <c r="HE41">
        <v>5.23301</v>
      </c>
      <c r="HF41">
        <v>11.968</v>
      </c>
      <c r="HG41">
        <v>4.9715</v>
      </c>
      <c r="HH41">
        <v>3.29025</v>
      </c>
      <c r="HI41">
        <v>8551.200000000001</v>
      </c>
      <c r="HJ41">
        <v>9999</v>
      </c>
      <c r="HK41">
        <v>9999</v>
      </c>
      <c r="HL41">
        <v>286.3</v>
      </c>
      <c r="HM41">
        <v>4.97291</v>
      </c>
      <c r="HN41">
        <v>1.87741</v>
      </c>
      <c r="HO41">
        <v>1.87547</v>
      </c>
      <c r="HP41">
        <v>1.87834</v>
      </c>
      <c r="HQ41">
        <v>1.87502</v>
      </c>
      <c r="HR41">
        <v>1.87865</v>
      </c>
      <c r="HS41">
        <v>1.87575</v>
      </c>
      <c r="HT41">
        <v>1.87683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2.59</v>
      </c>
      <c r="II41">
        <v>0.345</v>
      </c>
      <c r="IJ41">
        <v>1.541952822118649</v>
      </c>
      <c r="IK41">
        <v>0.003202726084708442</v>
      </c>
      <c r="IL41">
        <v>-1.448271390364826E-06</v>
      </c>
      <c r="IM41">
        <v>3.765748828769889E-10</v>
      </c>
      <c r="IN41">
        <v>-0.02072656761999695</v>
      </c>
      <c r="IO41">
        <v>0.006539777670035186</v>
      </c>
      <c r="IP41">
        <v>0.0002256768223539976</v>
      </c>
      <c r="IQ41">
        <v>4.51151419958819E-06</v>
      </c>
      <c r="IR41">
        <v>-0</v>
      </c>
      <c r="IS41">
        <v>2097</v>
      </c>
      <c r="IT41">
        <v>1</v>
      </c>
      <c r="IU41">
        <v>27</v>
      </c>
      <c r="IV41">
        <v>61719.7</v>
      </c>
      <c r="IW41">
        <v>61719.4</v>
      </c>
      <c r="IX41">
        <v>1.10352</v>
      </c>
      <c r="IY41">
        <v>2.54272</v>
      </c>
      <c r="IZ41">
        <v>1.39893</v>
      </c>
      <c r="JA41">
        <v>2.34131</v>
      </c>
      <c r="JB41">
        <v>1.44897</v>
      </c>
      <c r="JC41">
        <v>2.4646</v>
      </c>
      <c r="JD41">
        <v>36.8129</v>
      </c>
      <c r="JE41">
        <v>24.0875</v>
      </c>
      <c r="JF41">
        <v>18</v>
      </c>
      <c r="JG41">
        <v>495.657</v>
      </c>
      <c r="JH41">
        <v>445.132</v>
      </c>
      <c r="JI41">
        <v>25</v>
      </c>
      <c r="JJ41">
        <v>27.0321</v>
      </c>
      <c r="JK41">
        <v>30</v>
      </c>
      <c r="JL41">
        <v>26.8296</v>
      </c>
      <c r="JM41">
        <v>26.902</v>
      </c>
      <c r="JN41">
        <v>22.1277</v>
      </c>
      <c r="JO41">
        <v>32.9324</v>
      </c>
      <c r="JP41">
        <v>44.7114</v>
      </c>
      <c r="JQ41">
        <v>25</v>
      </c>
      <c r="JR41">
        <v>420.011</v>
      </c>
      <c r="JS41">
        <v>20.4868</v>
      </c>
      <c r="JT41">
        <v>100.689</v>
      </c>
      <c r="JU41">
        <v>101.802</v>
      </c>
    </row>
    <row r="42" spans="1:281">
      <c r="A42">
        <v>26</v>
      </c>
      <c r="B42">
        <v>1658942305.5</v>
      </c>
      <c r="C42">
        <v>216.5</v>
      </c>
      <c r="D42" t="s">
        <v>473</v>
      </c>
      <c r="E42" t="s">
        <v>474</v>
      </c>
      <c r="F42">
        <v>5</v>
      </c>
      <c r="G42" t="s">
        <v>415</v>
      </c>
      <c r="H42" t="s">
        <v>416</v>
      </c>
      <c r="I42">
        <v>1658942297.655172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428.9313224110334</v>
      </c>
      <c r="AK42">
        <v>401.6705151515152</v>
      </c>
      <c r="AL42">
        <v>0.02090525268190184</v>
      </c>
      <c r="AM42">
        <v>64.95988863521713</v>
      </c>
      <c r="AN42">
        <f>(AP42 - AO42 + DI42*1E3/(8.314*(DK42+273.15)) * AR42/DH42 * AQ42) * DH42/(100*CV42) * 1000/(1000 - AP42)</f>
        <v>0</v>
      </c>
      <c r="AO42">
        <v>20.4753995232778</v>
      </c>
      <c r="AP42">
        <v>24.98595757575756</v>
      </c>
      <c r="AQ42">
        <v>-0.0002621071734114972</v>
      </c>
      <c r="AR42">
        <v>81.95485962659706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1658942297.655172</v>
      </c>
      <c r="DB42">
        <v>391.5708620689655</v>
      </c>
      <c r="DC42">
        <v>420.1687931034483</v>
      </c>
      <c r="DD42">
        <v>24.98655172413793</v>
      </c>
      <c r="DE42">
        <v>20.48275517241379</v>
      </c>
      <c r="DF42">
        <v>388.980172413793</v>
      </c>
      <c r="DG42">
        <v>24.64158965517241</v>
      </c>
      <c r="DH42">
        <v>500.0425517241379</v>
      </c>
      <c r="DI42">
        <v>90.48821724137932</v>
      </c>
      <c r="DJ42">
        <v>0.09978514137931035</v>
      </c>
      <c r="DK42">
        <v>26.99113793103448</v>
      </c>
      <c r="DL42">
        <v>27.88644482758621</v>
      </c>
      <c r="DM42">
        <v>999.9000000000002</v>
      </c>
      <c r="DN42">
        <v>0</v>
      </c>
      <c r="DO42">
        <v>0</v>
      </c>
      <c r="DP42">
        <v>10000.23551724138</v>
      </c>
      <c r="DQ42">
        <v>0</v>
      </c>
      <c r="DR42">
        <v>16.41667586206896</v>
      </c>
      <c r="DS42">
        <v>-28.59781724137931</v>
      </c>
      <c r="DT42">
        <v>401.6056896551725</v>
      </c>
      <c r="DU42">
        <v>428.9549310344827</v>
      </c>
      <c r="DV42">
        <v>4.50379275862069</v>
      </c>
      <c r="DW42">
        <v>420.1687931034483</v>
      </c>
      <c r="DX42">
        <v>20.48275517241379</v>
      </c>
      <c r="DY42">
        <v>2.260988620689655</v>
      </c>
      <c r="DZ42">
        <v>1.853447586206897</v>
      </c>
      <c r="EA42">
        <v>19.40112413793103</v>
      </c>
      <c r="EB42">
        <v>16.24498275862069</v>
      </c>
      <c r="EC42">
        <v>1999.962413793103</v>
      </c>
      <c r="ED42">
        <v>0.9799946551724139</v>
      </c>
      <c r="EE42">
        <v>0.02000538965517241</v>
      </c>
      <c r="EF42">
        <v>0</v>
      </c>
      <c r="EG42">
        <v>827.8852068965518</v>
      </c>
      <c r="EH42">
        <v>5.000560000000001</v>
      </c>
      <c r="EI42">
        <v>16392.45517241379</v>
      </c>
      <c r="EJ42">
        <v>17294.52068965518</v>
      </c>
      <c r="EK42">
        <v>37.81199999999999</v>
      </c>
      <c r="EL42">
        <v>38.375</v>
      </c>
      <c r="EM42">
        <v>37.5</v>
      </c>
      <c r="EN42">
        <v>37.375</v>
      </c>
      <c r="EO42">
        <v>38.77137931034483</v>
      </c>
      <c r="EP42">
        <v>1955.052413793104</v>
      </c>
      <c r="EQ42">
        <v>39.91</v>
      </c>
      <c r="ER42">
        <v>0</v>
      </c>
      <c r="ES42">
        <v>1658942304.9</v>
      </c>
      <c r="ET42">
        <v>0</v>
      </c>
      <c r="EU42">
        <v>827.8364</v>
      </c>
      <c r="EV42">
        <v>-2.119769232824274</v>
      </c>
      <c r="EW42">
        <v>-32.61538457007647</v>
      </c>
      <c r="EX42">
        <v>16392.124</v>
      </c>
      <c r="EY42">
        <v>15</v>
      </c>
      <c r="EZ42">
        <v>0</v>
      </c>
      <c r="FA42" t="s">
        <v>419</v>
      </c>
      <c r="FB42">
        <v>1655239120</v>
      </c>
      <c r="FC42">
        <v>1655239135</v>
      </c>
      <c r="FD42">
        <v>0</v>
      </c>
      <c r="FE42">
        <v>-0.075</v>
      </c>
      <c r="FF42">
        <v>-0.027</v>
      </c>
      <c r="FG42">
        <v>1.986</v>
      </c>
      <c r="FH42">
        <v>0.139</v>
      </c>
      <c r="FI42">
        <v>420</v>
      </c>
      <c r="FJ42">
        <v>22</v>
      </c>
      <c r="FK42">
        <v>0.12</v>
      </c>
      <c r="FL42">
        <v>0.02</v>
      </c>
      <c r="FM42">
        <v>-28.50284</v>
      </c>
      <c r="FN42">
        <v>-0.5056097560974999</v>
      </c>
      <c r="FO42">
        <v>0.1194166839264932</v>
      </c>
      <c r="FP42">
        <v>0</v>
      </c>
      <c r="FQ42">
        <v>827.9700882352942</v>
      </c>
      <c r="FR42">
        <v>-2.193873187221451</v>
      </c>
      <c r="FS42">
        <v>0.2895406471157096</v>
      </c>
      <c r="FT42">
        <v>0</v>
      </c>
      <c r="FU42">
        <v>4.500561</v>
      </c>
      <c r="FV42">
        <v>0.07737095684802267</v>
      </c>
      <c r="FW42">
        <v>0.008246784767410907</v>
      </c>
      <c r="FX42">
        <v>1</v>
      </c>
      <c r="FY42">
        <v>1</v>
      </c>
      <c r="FZ42">
        <v>3</v>
      </c>
      <c r="GA42" t="s">
        <v>420</v>
      </c>
      <c r="GB42">
        <v>2.97916</v>
      </c>
      <c r="GC42">
        <v>2.72813</v>
      </c>
      <c r="GD42">
        <v>0.08134379999999999</v>
      </c>
      <c r="GE42">
        <v>0.0869933</v>
      </c>
      <c r="GF42">
        <v>0.110186</v>
      </c>
      <c r="GG42">
        <v>0.0967467</v>
      </c>
      <c r="GH42">
        <v>27493.5</v>
      </c>
      <c r="GI42">
        <v>26949.8</v>
      </c>
      <c r="GJ42">
        <v>30458.4</v>
      </c>
      <c r="GK42">
        <v>29765.8</v>
      </c>
      <c r="GL42">
        <v>37389.2</v>
      </c>
      <c r="GM42">
        <v>35406.6</v>
      </c>
      <c r="GN42">
        <v>46589.7</v>
      </c>
      <c r="GO42">
        <v>44276</v>
      </c>
      <c r="GP42">
        <v>1.8799</v>
      </c>
      <c r="GQ42">
        <v>1.8438</v>
      </c>
      <c r="GR42">
        <v>0.15907</v>
      </c>
      <c r="GS42">
        <v>0</v>
      </c>
      <c r="GT42">
        <v>25.2969</v>
      </c>
      <c r="GU42">
        <v>999.9</v>
      </c>
      <c r="GV42">
        <v>56.5</v>
      </c>
      <c r="GW42">
        <v>30.8</v>
      </c>
      <c r="GX42">
        <v>27.8501</v>
      </c>
      <c r="GY42">
        <v>63.247</v>
      </c>
      <c r="GZ42">
        <v>25.5208</v>
      </c>
      <c r="HA42">
        <v>1</v>
      </c>
      <c r="HB42">
        <v>0.00283028</v>
      </c>
      <c r="HC42">
        <v>0.33415</v>
      </c>
      <c r="HD42">
        <v>20.1933</v>
      </c>
      <c r="HE42">
        <v>5.22912</v>
      </c>
      <c r="HF42">
        <v>11.968</v>
      </c>
      <c r="HG42">
        <v>4.9706</v>
      </c>
      <c r="HH42">
        <v>3.2895</v>
      </c>
      <c r="HI42">
        <v>8551.4</v>
      </c>
      <c r="HJ42">
        <v>9999</v>
      </c>
      <c r="HK42">
        <v>9999</v>
      </c>
      <c r="HL42">
        <v>286.3</v>
      </c>
      <c r="HM42">
        <v>4.9729</v>
      </c>
      <c r="HN42">
        <v>1.87742</v>
      </c>
      <c r="HO42">
        <v>1.87547</v>
      </c>
      <c r="HP42">
        <v>1.87833</v>
      </c>
      <c r="HQ42">
        <v>1.87502</v>
      </c>
      <c r="HR42">
        <v>1.87866</v>
      </c>
      <c r="HS42">
        <v>1.87574</v>
      </c>
      <c r="HT42">
        <v>1.87685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2.591</v>
      </c>
      <c r="II42">
        <v>0.3449</v>
      </c>
      <c r="IJ42">
        <v>1.541952822118649</v>
      </c>
      <c r="IK42">
        <v>0.003202726084708442</v>
      </c>
      <c r="IL42">
        <v>-1.448271390364826E-06</v>
      </c>
      <c r="IM42">
        <v>3.765748828769889E-10</v>
      </c>
      <c r="IN42">
        <v>-0.02072656761999695</v>
      </c>
      <c r="IO42">
        <v>0.006539777670035186</v>
      </c>
      <c r="IP42">
        <v>0.0002256768223539976</v>
      </c>
      <c r="IQ42">
        <v>4.51151419958819E-06</v>
      </c>
      <c r="IR42">
        <v>-0</v>
      </c>
      <c r="IS42">
        <v>2097</v>
      </c>
      <c r="IT42">
        <v>1</v>
      </c>
      <c r="IU42">
        <v>27</v>
      </c>
      <c r="IV42">
        <v>61719.8</v>
      </c>
      <c r="IW42">
        <v>61719.5</v>
      </c>
      <c r="IX42">
        <v>1.13037</v>
      </c>
      <c r="IY42">
        <v>2.55493</v>
      </c>
      <c r="IZ42">
        <v>1.39893</v>
      </c>
      <c r="JA42">
        <v>2.34131</v>
      </c>
      <c r="JB42">
        <v>1.44897</v>
      </c>
      <c r="JC42">
        <v>2.33521</v>
      </c>
      <c r="JD42">
        <v>36.8129</v>
      </c>
      <c r="JE42">
        <v>24.07</v>
      </c>
      <c r="JF42">
        <v>18</v>
      </c>
      <c r="JG42">
        <v>495.672</v>
      </c>
      <c r="JH42">
        <v>445.054</v>
      </c>
      <c r="JI42">
        <v>25</v>
      </c>
      <c r="JJ42">
        <v>27.0321</v>
      </c>
      <c r="JK42">
        <v>30</v>
      </c>
      <c r="JL42">
        <v>26.8299</v>
      </c>
      <c r="JM42">
        <v>26.902</v>
      </c>
      <c r="JN42">
        <v>22.6618</v>
      </c>
      <c r="JO42">
        <v>32.9324</v>
      </c>
      <c r="JP42">
        <v>44.7114</v>
      </c>
      <c r="JQ42">
        <v>25</v>
      </c>
      <c r="JR42">
        <v>440.056</v>
      </c>
      <c r="JS42">
        <v>20.4868</v>
      </c>
      <c r="JT42">
        <v>100.688</v>
      </c>
      <c r="JU42">
        <v>101.8</v>
      </c>
    </row>
    <row r="43" spans="1:281">
      <c r="A43">
        <v>27</v>
      </c>
      <c r="B43">
        <v>1658942310.5</v>
      </c>
      <c r="C43">
        <v>221.5</v>
      </c>
      <c r="D43" t="s">
        <v>475</v>
      </c>
      <c r="E43" t="s">
        <v>476</v>
      </c>
      <c r="F43">
        <v>5</v>
      </c>
      <c r="G43" t="s">
        <v>415</v>
      </c>
      <c r="H43" t="s">
        <v>416</v>
      </c>
      <c r="I43">
        <v>1658942302.732143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436.1653433955104</v>
      </c>
      <c r="AK43">
        <v>404.8862303030302</v>
      </c>
      <c r="AL43">
        <v>0.8618665687472309</v>
      </c>
      <c r="AM43">
        <v>64.95988863521713</v>
      </c>
      <c r="AN43">
        <f>(AP43 - AO43 + DI43*1E3/(8.314*(DK43+273.15)) * AR43/DH43 * AQ43) * DH43/(100*CV43) * 1000/(1000 - AP43)</f>
        <v>0</v>
      </c>
      <c r="AO43">
        <v>20.47958382846555</v>
      </c>
      <c r="AP43">
        <v>24.98297090909091</v>
      </c>
      <c r="AQ43">
        <v>3.504637913947194E-05</v>
      </c>
      <c r="AR43">
        <v>81.95485962659706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1658942302.732143</v>
      </c>
      <c r="DB43">
        <v>392.0292142857144</v>
      </c>
      <c r="DC43">
        <v>422.7311428571429</v>
      </c>
      <c r="DD43">
        <v>24.98741785714286</v>
      </c>
      <c r="DE43">
        <v>20.47962857142857</v>
      </c>
      <c r="DF43">
        <v>389.4374285714285</v>
      </c>
      <c r="DG43">
        <v>24.64243571428571</v>
      </c>
      <c r="DH43">
        <v>500.065</v>
      </c>
      <c r="DI43">
        <v>90.48802857142857</v>
      </c>
      <c r="DJ43">
        <v>0.0997567357142857</v>
      </c>
      <c r="DK43">
        <v>26.99187499999999</v>
      </c>
      <c r="DL43">
        <v>27.89149642857143</v>
      </c>
      <c r="DM43">
        <v>999.9000000000002</v>
      </c>
      <c r="DN43">
        <v>0</v>
      </c>
      <c r="DO43">
        <v>0</v>
      </c>
      <c r="DP43">
        <v>10001.20214285714</v>
      </c>
      <c r="DQ43">
        <v>0</v>
      </c>
      <c r="DR43">
        <v>16.42435357142857</v>
      </c>
      <c r="DS43">
        <v>-30.701875</v>
      </c>
      <c r="DT43">
        <v>402.0760357142858</v>
      </c>
      <c r="DU43">
        <v>431.5694285714285</v>
      </c>
      <c r="DV43">
        <v>4.507791071428572</v>
      </c>
      <c r="DW43">
        <v>422.7311428571429</v>
      </c>
      <c r="DX43">
        <v>20.47962857142857</v>
      </c>
      <c r="DY43">
        <v>2.261061428571428</v>
      </c>
      <c r="DZ43">
        <v>1.853160357142857</v>
      </c>
      <c r="EA43">
        <v>19.40164642857143</v>
      </c>
      <c r="EB43">
        <v>16.24255357142857</v>
      </c>
      <c r="EC43">
        <v>1999.992142857143</v>
      </c>
      <c r="ED43">
        <v>0.9799950357142857</v>
      </c>
      <c r="EE43">
        <v>0.02000499642857143</v>
      </c>
      <c r="EF43">
        <v>0</v>
      </c>
      <c r="EG43">
        <v>827.6135714285714</v>
      </c>
      <c r="EH43">
        <v>5.000560000000001</v>
      </c>
      <c r="EI43">
        <v>16388.50357142857</v>
      </c>
      <c r="EJ43">
        <v>17294.79285714286</v>
      </c>
      <c r="EK43">
        <v>37.812</v>
      </c>
      <c r="EL43">
        <v>38.375</v>
      </c>
      <c r="EM43">
        <v>37.5</v>
      </c>
      <c r="EN43">
        <v>37.375</v>
      </c>
      <c r="EO43">
        <v>38.78321428571428</v>
      </c>
      <c r="EP43">
        <v>1955.082142857143</v>
      </c>
      <c r="EQ43">
        <v>39.91</v>
      </c>
      <c r="ER43">
        <v>0</v>
      </c>
      <c r="ES43">
        <v>1658942310.3</v>
      </c>
      <c r="ET43">
        <v>0</v>
      </c>
      <c r="EU43">
        <v>827.5669230769231</v>
      </c>
      <c r="EV43">
        <v>-3.879726515568386</v>
      </c>
      <c r="EW43">
        <v>-55.86324787086484</v>
      </c>
      <c r="EX43">
        <v>16387.87692307692</v>
      </c>
      <c r="EY43">
        <v>15</v>
      </c>
      <c r="EZ43">
        <v>0</v>
      </c>
      <c r="FA43" t="s">
        <v>419</v>
      </c>
      <c r="FB43">
        <v>1655239120</v>
      </c>
      <c r="FC43">
        <v>1655239135</v>
      </c>
      <c r="FD43">
        <v>0</v>
      </c>
      <c r="FE43">
        <v>-0.075</v>
      </c>
      <c r="FF43">
        <v>-0.027</v>
      </c>
      <c r="FG43">
        <v>1.986</v>
      </c>
      <c r="FH43">
        <v>0.139</v>
      </c>
      <c r="FI43">
        <v>420</v>
      </c>
      <c r="FJ43">
        <v>22</v>
      </c>
      <c r="FK43">
        <v>0.12</v>
      </c>
      <c r="FL43">
        <v>0.02</v>
      </c>
      <c r="FM43">
        <v>-30.08235</v>
      </c>
      <c r="FN43">
        <v>-22.95225365853658</v>
      </c>
      <c r="FO43">
        <v>2.893612105051401</v>
      </c>
      <c r="FP43">
        <v>0</v>
      </c>
      <c r="FQ43">
        <v>827.7049117647058</v>
      </c>
      <c r="FR43">
        <v>-3.063361349377248</v>
      </c>
      <c r="FS43">
        <v>0.3648392367675418</v>
      </c>
      <c r="FT43">
        <v>0</v>
      </c>
      <c r="FU43">
        <v>4.504728500000001</v>
      </c>
      <c r="FV43">
        <v>0.04252345215759756</v>
      </c>
      <c r="FW43">
        <v>0.006472438315658204</v>
      </c>
      <c r="FX43">
        <v>1</v>
      </c>
      <c r="FY43">
        <v>1</v>
      </c>
      <c r="FZ43">
        <v>3</v>
      </c>
      <c r="GA43" t="s">
        <v>420</v>
      </c>
      <c r="GB43">
        <v>2.97942</v>
      </c>
      <c r="GC43">
        <v>2.7282</v>
      </c>
      <c r="GD43">
        <v>0.0819373</v>
      </c>
      <c r="GE43">
        <v>0.0889122</v>
      </c>
      <c r="GF43">
        <v>0.110178</v>
      </c>
      <c r="GG43">
        <v>0.0967565</v>
      </c>
      <c r="GH43">
        <v>27476.2</v>
      </c>
      <c r="GI43">
        <v>26893.1</v>
      </c>
      <c r="GJ43">
        <v>30458.8</v>
      </c>
      <c r="GK43">
        <v>29765.8</v>
      </c>
      <c r="GL43">
        <v>37390.1</v>
      </c>
      <c r="GM43">
        <v>35406.3</v>
      </c>
      <c r="GN43">
        <v>46590.4</v>
      </c>
      <c r="GO43">
        <v>44276</v>
      </c>
      <c r="GP43">
        <v>1.88003</v>
      </c>
      <c r="GQ43">
        <v>1.84385</v>
      </c>
      <c r="GR43">
        <v>0.158809</v>
      </c>
      <c r="GS43">
        <v>0</v>
      </c>
      <c r="GT43">
        <v>25.2981</v>
      </c>
      <c r="GU43">
        <v>999.9</v>
      </c>
      <c r="GV43">
        <v>56.5</v>
      </c>
      <c r="GW43">
        <v>30.8</v>
      </c>
      <c r="GX43">
        <v>27.8491</v>
      </c>
      <c r="GY43">
        <v>63.137</v>
      </c>
      <c r="GZ43">
        <v>24.8518</v>
      </c>
      <c r="HA43">
        <v>1</v>
      </c>
      <c r="HB43">
        <v>0.00323679</v>
      </c>
      <c r="HC43">
        <v>0.333633</v>
      </c>
      <c r="HD43">
        <v>20.1934</v>
      </c>
      <c r="HE43">
        <v>5.22882</v>
      </c>
      <c r="HF43">
        <v>11.968</v>
      </c>
      <c r="HG43">
        <v>4.9706</v>
      </c>
      <c r="HH43">
        <v>3.2895</v>
      </c>
      <c r="HI43">
        <v>8551.4</v>
      </c>
      <c r="HJ43">
        <v>9999</v>
      </c>
      <c r="HK43">
        <v>9999</v>
      </c>
      <c r="HL43">
        <v>286.3</v>
      </c>
      <c r="HM43">
        <v>4.9729</v>
      </c>
      <c r="HN43">
        <v>1.87743</v>
      </c>
      <c r="HO43">
        <v>1.87547</v>
      </c>
      <c r="HP43">
        <v>1.87835</v>
      </c>
      <c r="HQ43">
        <v>1.87501</v>
      </c>
      <c r="HR43">
        <v>1.87866</v>
      </c>
      <c r="HS43">
        <v>1.87573</v>
      </c>
      <c r="HT43">
        <v>1.87686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2.6</v>
      </c>
      <c r="II43">
        <v>0.3449</v>
      </c>
      <c r="IJ43">
        <v>1.541952822118649</v>
      </c>
      <c r="IK43">
        <v>0.003202726084708442</v>
      </c>
      <c r="IL43">
        <v>-1.448271390364826E-06</v>
      </c>
      <c r="IM43">
        <v>3.765748828769889E-10</v>
      </c>
      <c r="IN43">
        <v>-0.02072656761999695</v>
      </c>
      <c r="IO43">
        <v>0.006539777670035186</v>
      </c>
      <c r="IP43">
        <v>0.0002256768223539976</v>
      </c>
      <c r="IQ43">
        <v>4.51151419958819E-06</v>
      </c>
      <c r="IR43">
        <v>-0</v>
      </c>
      <c r="IS43">
        <v>2097</v>
      </c>
      <c r="IT43">
        <v>1</v>
      </c>
      <c r="IU43">
        <v>27</v>
      </c>
      <c r="IV43">
        <v>61719.8</v>
      </c>
      <c r="IW43">
        <v>61719.6</v>
      </c>
      <c r="IX43">
        <v>1.16089</v>
      </c>
      <c r="IY43">
        <v>2.5415</v>
      </c>
      <c r="IZ43">
        <v>1.39893</v>
      </c>
      <c r="JA43">
        <v>2.34253</v>
      </c>
      <c r="JB43">
        <v>1.44897</v>
      </c>
      <c r="JC43">
        <v>2.47559</v>
      </c>
      <c r="JD43">
        <v>36.8129</v>
      </c>
      <c r="JE43">
        <v>24.0875</v>
      </c>
      <c r="JF43">
        <v>18</v>
      </c>
      <c r="JG43">
        <v>495.753</v>
      </c>
      <c r="JH43">
        <v>445.085</v>
      </c>
      <c r="JI43">
        <v>24.9999</v>
      </c>
      <c r="JJ43">
        <v>27.0321</v>
      </c>
      <c r="JK43">
        <v>30.0001</v>
      </c>
      <c r="JL43">
        <v>26.8316</v>
      </c>
      <c r="JM43">
        <v>26.902</v>
      </c>
      <c r="JN43">
        <v>23.2686</v>
      </c>
      <c r="JO43">
        <v>32.9324</v>
      </c>
      <c r="JP43">
        <v>44.3399</v>
      </c>
      <c r="JQ43">
        <v>25</v>
      </c>
      <c r="JR43">
        <v>453.413</v>
      </c>
      <c r="JS43">
        <v>20.4868</v>
      </c>
      <c r="JT43">
        <v>100.689</v>
      </c>
      <c r="JU43">
        <v>101.8</v>
      </c>
    </row>
    <row r="44" spans="1:281">
      <c r="A44">
        <v>28</v>
      </c>
      <c r="B44">
        <v>1658942315.5</v>
      </c>
      <c r="C44">
        <v>226.5</v>
      </c>
      <c r="D44" t="s">
        <v>477</v>
      </c>
      <c r="E44" t="s">
        <v>478</v>
      </c>
      <c r="F44">
        <v>5</v>
      </c>
      <c r="G44" t="s">
        <v>415</v>
      </c>
      <c r="H44" t="s">
        <v>416</v>
      </c>
      <c r="I44">
        <v>1658942308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451.0114709186974</v>
      </c>
      <c r="AK44">
        <v>413.8354060606059</v>
      </c>
      <c r="AL44">
        <v>1.974383935237695</v>
      </c>
      <c r="AM44">
        <v>64.95988863521713</v>
      </c>
      <c r="AN44">
        <f>(AP44 - AO44 + DI44*1E3/(8.314*(DK44+273.15)) * AR44/DH44 * AQ44) * DH44/(100*CV44) * 1000/(1000 - AP44)</f>
        <v>0</v>
      </c>
      <c r="AO44">
        <v>20.47589573382132</v>
      </c>
      <c r="AP44">
        <v>24.98185575757575</v>
      </c>
      <c r="AQ44">
        <v>9.263932763271403E-05</v>
      </c>
      <c r="AR44">
        <v>81.95485962659706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1658942308</v>
      </c>
      <c r="DB44">
        <v>394.7233703703704</v>
      </c>
      <c r="DC44">
        <v>430.3298148148148</v>
      </c>
      <c r="DD44">
        <v>24.98495555555555</v>
      </c>
      <c r="DE44">
        <v>20.47630740740741</v>
      </c>
      <c r="DF44">
        <v>392.1255555555555</v>
      </c>
      <c r="DG44">
        <v>24.64002592592593</v>
      </c>
      <c r="DH44">
        <v>500.0484074074075</v>
      </c>
      <c r="DI44">
        <v>90.48871481481481</v>
      </c>
      <c r="DJ44">
        <v>0.09974708888888888</v>
      </c>
      <c r="DK44">
        <v>26.99252592592592</v>
      </c>
      <c r="DL44">
        <v>27.90006296296297</v>
      </c>
      <c r="DM44">
        <v>999.9000000000001</v>
      </c>
      <c r="DN44">
        <v>0</v>
      </c>
      <c r="DO44">
        <v>0</v>
      </c>
      <c r="DP44">
        <v>10003.32777777778</v>
      </c>
      <c r="DQ44">
        <v>0</v>
      </c>
      <c r="DR44">
        <v>16.42724444444444</v>
      </c>
      <c r="DS44">
        <v>-35.60638888888889</v>
      </c>
      <c r="DT44">
        <v>404.8382592592592</v>
      </c>
      <c r="DU44">
        <v>439.3254444444444</v>
      </c>
      <c r="DV44">
        <v>4.508641481481482</v>
      </c>
      <c r="DW44">
        <v>430.3298148148148</v>
      </c>
      <c r="DX44">
        <v>20.47630740740741</v>
      </c>
      <c r="DY44">
        <v>2.260855555555556</v>
      </c>
      <c r="DZ44">
        <v>1.852874444444444</v>
      </c>
      <c r="EA44">
        <v>19.40017777777778</v>
      </c>
      <c r="EB44">
        <v>16.24012962962963</v>
      </c>
      <c r="EC44">
        <v>2000.005555555555</v>
      </c>
      <c r="ED44">
        <v>0.9799951111111112</v>
      </c>
      <c r="EE44">
        <v>0.02000491851851851</v>
      </c>
      <c r="EF44">
        <v>0</v>
      </c>
      <c r="EG44">
        <v>827.3248888888888</v>
      </c>
      <c r="EH44">
        <v>5.000560000000001</v>
      </c>
      <c r="EI44">
        <v>16383.85185185185</v>
      </c>
      <c r="EJ44">
        <v>17294.91481481482</v>
      </c>
      <c r="EK44">
        <v>37.96488888888889</v>
      </c>
      <c r="EL44">
        <v>38.361</v>
      </c>
      <c r="EM44">
        <v>37.41666666666666</v>
      </c>
      <c r="EN44">
        <v>37.33788888888889</v>
      </c>
      <c r="EO44">
        <v>38.76829629629629</v>
      </c>
      <c r="EP44">
        <v>1955.095185185185</v>
      </c>
      <c r="EQ44">
        <v>39.91037037037037</v>
      </c>
      <c r="ER44">
        <v>0</v>
      </c>
      <c r="ES44">
        <v>1658942315.1</v>
      </c>
      <c r="ET44">
        <v>0</v>
      </c>
      <c r="EU44">
        <v>827.3038076923076</v>
      </c>
      <c r="EV44">
        <v>-3.197094030980708</v>
      </c>
      <c r="EW44">
        <v>-55.64786337241198</v>
      </c>
      <c r="EX44">
        <v>16383.84230769231</v>
      </c>
      <c r="EY44">
        <v>15</v>
      </c>
      <c r="EZ44">
        <v>0</v>
      </c>
      <c r="FA44" t="s">
        <v>419</v>
      </c>
      <c r="FB44">
        <v>1655239120</v>
      </c>
      <c r="FC44">
        <v>1655239135</v>
      </c>
      <c r="FD44">
        <v>0</v>
      </c>
      <c r="FE44">
        <v>-0.075</v>
      </c>
      <c r="FF44">
        <v>-0.027</v>
      </c>
      <c r="FG44">
        <v>1.986</v>
      </c>
      <c r="FH44">
        <v>0.139</v>
      </c>
      <c r="FI44">
        <v>420</v>
      </c>
      <c r="FJ44">
        <v>22</v>
      </c>
      <c r="FK44">
        <v>0.12</v>
      </c>
      <c r="FL44">
        <v>0.02</v>
      </c>
      <c r="FM44">
        <v>-32.7787</v>
      </c>
      <c r="FN44">
        <v>-50.7015939962476</v>
      </c>
      <c r="FO44">
        <v>5.401464828081361</v>
      </c>
      <c r="FP44">
        <v>0</v>
      </c>
      <c r="FQ44">
        <v>827.5248235294118</v>
      </c>
      <c r="FR44">
        <v>-3.46368220654018</v>
      </c>
      <c r="FS44">
        <v>0.3926206424248849</v>
      </c>
      <c r="FT44">
        <v>0</v>
      </c>
      <c r="FU44">
        <v>4.50735875</v>
      </c>
      <c r="FV44">
        <v>0.0101805253283139</v>
      </c>
      <c r="FW44">
        <v>0.004514481247884439</v>
      </c>
      <c r="FX44">
        <v>1</v>
      </c>
      <c r="FY44">
        <v>1</v>
      </c>
      <c r="FZ44">
        <v>3</v>
      </c>
      <c r="GA44" t="s">
        <v>420</v>
      </c>
      <c r="GB44">
        <v>2.97924</v>
      </c>
      <c r="GC44">
        <v>2.72829</v>
      </c>
      <c r="GD44">
        <v>0.0833903</v>
      </c>
      <c r="GE44">
        <v>0.0913014</v>
      </c>
      <c r="GF44">
        <v>0.11017</v>
      </c>
      <c r="GG44">
        <v>0.096705</v>
      </c>
      <c r="GH44">
        <v>27432.8</v>
      </c>
      <c r="GI44">
        <v>26822.2</v>
      </c>
      <c r="GJ44">
        <v>30459</v>
      </c>
      <c r="GK44">
        <v>29765.3</v>
      </c>
      <c r="GL44">
        <v>37390.9</v>
      </c>
      <c r="GM44">
        <v>35407.8</v>
      </c>
      <c r="GN44">
        <v>46590.8</v>
      </c>
      <c r="GO44">
        <v>44275.1</v>
      </c>
      <c r="GP44">
        <v>1.8798</v>
      </c>
      <c r="GQ44">
        <v>1.844</v>
      </c>
      <c r="GR44">
        <v>0.159442</v>
      </c>
      <c r="GS44">
        <v>0</v>
      </c>
      <c r="GT44">
        <v>25.299</v>
      </c>
      <c r="GU44">
        <v>999.9</v>
      </c>
      <c r="GV44">
        <v>56.5</v>
      </c>
      <c r="GW44">
        <v>30.8</v>
      </c>
      <c r="GX44">
        <v>27.8534</v>
      </c>
      <c r="GY44">
        <v>62.367</v>
      </c>
      <c r="GZ44">
        <v>25.5369</v>
      </c>
      <c r="HA44">
        <v>1</v>
      </c>
      <c r="HB44">
        <v>0.00314787</v>
      </c>
      <c r="HC44">
        <v>0.332919</v>
      </c>
      <c r="HD44">
        <v>20.1935</v>
      </c>
      <c r="HE44">
        <v>5.22942</v>
      </c>
      <c r="HF44">
        <v>11.968</v>
      </c>
      <c r="HG44">
        <v>4.9705</v>
      </c>
      <c r="HH44">
        <v>3.28965</v>
      </c>
      <c r="HI44">
        <v>8551.6</v>
      </c>
      <c r="HJ44">
        <v>9999</v>
      </c>
      <c r="HK44">
        <v>9999</v>
      </c>
      <c r="HL44">
        <v>286.3</v>
      </c>
      <c r="HM44">
        <v>4.9729</v>
      </c>
      <c r="HN44">
        <v>1.87742</v>
      </c>
      <c r="HO44">
        <v>1.87546</v>
      </c>
      <c r="HP44">
        <v>1.87832</v>
      </c>
      <c r="HQ44">
        <v>1.875</v>
      </c>
      <c r="HR44">
        <v>1.87864</v>
      </c>
      <c r="HS44">
        <v>1.87571</v>
      </c>
      <c r="HT44">
        <v>1.87685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2.619</v>
      </c>
      <c r="II44">
        <v>0.3448</v>
      </c>
      <c r="IJ44">
        <v>1.541952822118649</v>
      </c>
      <c r="IK44">
        <v>0.003202726084708442</v>
      </c>
      <c r="IL44">
        <v>-1.448271390364826E-06</v>
      </c>
      <c r="IM44">
        <v>3.765748828769889E-10</v>
      </c>
      <c r="IN44">
        <v>-0.02072656761999695</v>
      </c>
      <c r="IO44">
        <v>0.006539777670035186</v>
      </c>
      <c r="IP44">
        <v>0.0002256768223539976</v>
      </c>
      <c r="IQ44">
        <v>4.51151419958819E-06</v>
      </c>
      <c r="IR44">
        <v>-0</v>
      </c>
      <c r="IS44">
        <v>2097</v>
      </c>
      <c r="IT44">
        <v>1</v>
      </c>
      <c r="IU44">
        <v>27</v>
      </c>
      <c r="IV44">
        <v>61719.9</v>
      </c>
      <c r="IW44">
        <v>61719.7</v>
      </c>
      <c r="IX44">
        <v>1.19629</v>
      </c>
      <c r="IY44">
        <v>2.5354</v>
      </c>
      <c r="IZ44">
        <v>1.39893</v>
      </c>
      <c r="JA44">
        <v>2.34253</v>
      </c>
      <c r="JB44">
        <v>1.44897</v>
      </c>
      <c r="JC44">
        <v>2.37793</v>
      </c>
      <c r="JD44">
        <v>36.8129</v>
      </c>
      <c r="JE44">
        <v>24.0787</v>
      </c>
      <c r="JF44">
        <v>18</v>
      </c>
      <c r="JG44">
        <v>495.631</v>
      </c>
      <c r="JH44">
        <v>445.179</v>
      </c>
      <c r="JI44">
        <v>24.9998</v>
      </c>
      <c r="JJ44">
        <v>27.0321</v>
      </c>
      <c r="JK44">
        <v>30</v>
      </c>
      <c r="JL44">
        <v>26.8318</v>
      </c>
      <c r="JM44">
        <v>26.9022</v>
      </c>
      <c r="JN44">
        <v>23.9901</v>
      </c>
      <c r="JO44">
        <v>32.9324</v>
      </c>
      <c r="JP44">
        <v>44.3399</v>
      </c>
      <c r="JQ44">
        <v>25</v>
      </c>
      <c r="JR44">
        <v>473.482</v>
      </c>
      <c r="JS44">
        <v>20.4868</v>
      </c>
      <c r="JT44">
        <v>100.69</v>
      </c>
      <c r="JU44">
        <v>101.798</v>
      </c>
    </row>
    <row r="45" spans="1:281">
      <c r="A45">
        <v>29</v>
      </c>
      <c r="B45">
        <v>1658942320.5</v>
      </c>
      <c r="C45">
        <v>231.5</v>
      </c>
      <c r="D45" t="s">
        <v>479</v>
      </c>
      <c r="E45" t="s">
        <v>480</v>
      </c>
      <c r="F45">
        <v>5</v>
      </c>
      <c r="G45" t="s">
        <v>415</v>
      </c>
      <c r="H45" t="s">
        <v>416</v>
      </c>
      <c r="I45">
        <v>1658942312.714286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467.4237276241315</v>
      </c>
      <c r="AK45">
        <v>426.413703030303</v>
      </c>
      <c r="AL45">
        <v>2.601177116553767</v>
      </c>
      <c r="AM45">
        <v>64.95988863521713</v>
      </c>
      <c r="AN45">
        <f>(AP45 - AO45 + DI45*1E3/(8.314*(DK45+273.15)) * AR45/DH45 * AQ45) * DH45/(100*CV45) * 1000/(1000 - AP45)</f>
        <v>0</v>
      </c>
      <c r="AO45">
        <v>20.46685012809416</v>
      </c>
      <c r="AP45">
        <v>24.97693393939394</v>
      </c>
      <c r="AQ45">
        <v>-1.243084457296061E-05</v>
      </c>
      <c r="AR45">
        <v>81.95485962659706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1658942312.714286</v>
      </c>
      <c r="DB45">
        <v>400.7419642857143</v>
      </c>
      <c r="DC45">
        <v>442.2850714285714</v>
      </c>
      <c r="DD45">
        <v>24.98299642857143</v>
      </c>
      <c r="DE45">
        <v>20.47343928571428</v>
      </c>
      <c r="DF45">
        <v>398.13075</v>
      </c>
      <c r="DG45">
        <v>24.63812142857143</v>
      </c>
      <c r="DH45">
        <v>500.0798214285714</v>
      </c>
      <c r="DI45">
        <v>90.48847142857142</v>
      </c>
      <c r="DJ45">
        <v>0.09983330714285713</v>
      </c>
      <c r="DK45">
        <v>26.99375714285714</v>
      </c>
      <c r="DL45">
        <v>27.90216071428572</v>
      </c>
      <c r="DM45">
        <v>999.9000000000002</v>
      </c>
      <c r="DN45">
        <v>0</v>
      </c>
      <c r="DO45">
        <v>0</v>
      </c>
      <c r="DP45">
        <v>10004.57142857143</v>
      </c>
      <c r="DQ45">
        <v>0</v>
      </c>
      <c r="DR45">
        <v>16.42859285714286</v>
      </c>
      <c r="DS45">
        <v>-41.54315357142857</v>
      </c>
      <c r="DT45">
        <v>411.0102142857143</v>
      </c>
      <c r="DU45">
        <v>451.5294285714286</v>
      </c>
      <c r="DV45">
        <v>4.509559642857142</v>
      </c>
      <c r="DW45">
        <v>442.2850714285714</v>
      </c>
      <c r="DX45">
        <v>20.47343928571428</v>
      </c>
      <c r="DY45">
        <v>2.2606725</v>
      </c>
      <c r="DZ45">
        <v>1.85261</v>
      </c>
      <c r="EA45">
        <v>19.398875</v>
      </c>
      <c r="EB45">
        <v>16.23789285714286</v>
      </c>
      <c r="EC45">
        <v>2000.014285714286</v>
      </c>
      <c r="ED45">
        <v>0.97999525</v>
      </c>
      <c r="EE45">
        <v>0.020004775</v>
      </c>
      <c r="EF45">
        <v>0</v>
      </c>
      <c r="EG45">
        <v>827.3625357142857</v>
      </c>
      <c r="EH45">
        <v>5.000560000000001</v>
      </c>
      <c r="EI45">
        <v>16385.03571428571</v>
      </c>
      <c r="EJ45">
        <v>17294.99285714285</v>
      </c>
      <c r="EK45">
        <v>38.10682142857142</v>
      </c>
      <c r="EL45">
        <v>38.35699999999999</v>
      </c>
      <c r="EM45">
        <v>37.32575000000001</v>
      </c>
      <c r="EN45">
        <v>37.29896428571429</v>
      </c>
      <c r="EO45">
        <v>38.76314285714285</v>
      </c>
      <c r="EP45">
        <v>1955.103928571428</v>
      </c>
      <c r="EQ45">
        <v>39.91035714285714</v>
      </c>
      <c r="ER45">
        <v>0</v>
      </c>
      <c r="ES45">
        <v>1658942319.9</v>
      </c>
      <c r="ET45">
        <v>0</v>
      </c>
      <c r="EU45">
        <v>827.3518846153845</v>
      </c>
      <c r="EV45">
        <v>3.022735044823824</v>
      </c>
      <c r="EW45">
        <v>56.194871864623</v>
      </c>
      <c r="EX45">
        <v>16385.18076923077</v>
      </c>
      <c r="EY45">
        <v>15</v>
      </c>
      <c r="EZ45">
        <v>0</v>
      </c>
      <c r="FA45" t="s">
        <v>419</v>
      </c>
      <c r="FB45">
        <v>1655239120</v>
      </c>
      <c r="FC45">
        <v>1655239135</v>
      </c>
      <c r="FD45">
        <v>0</v>
      </c>
      <c r="FE45">
        <v>-0.075</v>
      </c>
      <c r="FF45">
        <v>-0.027</v>
      </c>
      <c r="FG45">
        <v>1.986</v>
      </c>
      <c r="FH45">
        <v>0.139</v>
      </c>
      <c r="FI45">
        <v>420</v>
      </c>
      <c r="FJ45">
        <v>22</v>
      </c>
      <c r="FK45">
        <v>0.12</v>
      </c>
      <c r="FL45">
        <v>0.02</v>
      </c>
      <c r="FM45">
        <v>-38.44079000000001</v>
      </c>
      <c r="FN45">
        <v>-76.91673996247654</v>
      </c>
      <c r="FO45">
        <v>7.473137532817123</v>
      </c>
      <c r="FP45">
        <v>0</v>
      </c>
      <c r="FQ45">
        <v>827.3995588235293</v>
      </c>
      <c r="FR45">
        <v>-0.2759816746668919</v>
      </c>
      <c r="FS45">
        <v>0.3492229349634682</v>
      </c>
      <c r="FT45">
        <v>1</v>
      </c>
      <c r="FU45">
        <v>4.5095545</v>
      </c>
      <c r="FV45">
        <v>0.0123359099437077</v>
      </c>
      <c r="FW45">
        <v>0.003617824588064</v>
      </c>
      <c r="FX45">
        <v>1</v>
      </c>
      <c r="FY45">
        <v>2</v>
      </c>
      <c r="FZ45">
        <v>3</v>
      </c>
      <c r="GA45" t="s">
        <v>481</v>
      </c>
      <c r="GB45">
        <v>2.9793</v>
      </c>
      <c r="GC45">
        <v>2.72854</v>
      </c>
      <c r="GD45">
        <v>0.0853508</v>
      </c>
      <c r="GE45">
        <v>0.09378980000000001</v>
      </c>
      <c r="GF45">
        <v>0.110154</v>
      </c>
      <c r="GG45">
        <v>0.096708</v>
      </c>
      <c r="GH45">
        <v>27373.9</v>
      </c>
      <c r="GI45">
        <v>26748.6</v>
      </c>
      <c r="GJ45">
        <v>30458.7</v>
      </c>
      <c r="GK45">
        <v>29765.1</v>
      </c>
      <c r="GL45">
        <v>37391.3</v>
      </c>
      <c r="GM45">
        <v>35407.8</v>
      </c>
      <c r="GN45">
        <v>46590.3</v>
      </c>
      <c r="GO45">
        <v>44275</v>
      </c>
      <c r="GP45">
        <v>1.8797</v>
      </c>
      <c r="GQ45">
        <v>1.84405</v>
      </c>
      <c r="GR45">
        <v>0.158716</v>
      </c>
      <c r="GS45">
        <v>0</v>
      </c>
      <c r="GT45">
        <v>25.2992</v>
      </c>
      <c r="GU45">
        <v>999.9</v>
      </c>
      <c r="GV45">
        <v>56.4</v>
      </c>
      <c r="GW45">
        <v>30.8</v>
      </c>
      <c r="GX45">
        <v>27.799</v>
      </c>
      <c r="GY45">
        <v>62.887</v>
      </c>
      <c r="GZ45">
        <v>24.8918</v>
      </c>
      <c r="HA45">
        <v>1</v>
      </c>
      <c r="HB45">
        <v>0.0032063</v>
      </c>
      <c r="HC45">
        <v>0.332696</v>
      </c>
      <c r="HD45">
        <v>20.1935</v>
      </c>
      <c r="HE45">
        <v>5.22837</v>
      </c>
      <c r="HF45">
        <v>11.968</v>
      </c>
      <c r="HG45">
        <v>4.9703</v>
      </c>
      <c r="HH45">
        <v>3.2895</v>
      </c>
      <c r="HI45">
        <v>8551.6</v>
      </c>
      <c r="HJ45">
        <v>9999</v>
      </c>
      <c r="HK45">
        <v>9999</v>
      </c>
      <c r="HL45">
        <v>286.3</v>
      </c>
      <c r="HM45">
        <v>4.97289</v>
      </c>
      <c r="HN45">
        <v>1.87741</v>
      </c>
      <c r="HO45">
        <v>1.87546</v>
      </c>
      <c r="HP45">
        <v>1.87832</v>
      </c>
      <c r="HQ45">
        <v>1.875</v>
      </c>
      <c r="HR45">
        <v>1.87863</v>
      </c>
      <c r="HS45">
        <v>1.87571</v>
      </c>
      <c r="HT45">
        <v>1.87683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2.648</v>
      </c>
      <c r="II45">
        <v>0.3447</v>
      </c>
      <c r="IJ45">
        <v>1.541952822118649</v>
      </c>
      <c r="IK45">
        <v>0.003202726084708442</v>
      </c>
      <c r="IL45">
        <v>-1.448271390364826E-06</v>
      </c>
      <c r="IM45">
        <v>3.765748828769889E-10</v>
      </c>
      <c r="IN45">
        <v>-0.02072656761999695</v>
      </c>
      <c r="IO45">
        <v>0.006539777670035186</v>
      </c>
      <c r="IP45">
        <v>0.0002256768223539976</v>
      </c>
      <c r="IQ45">
        <v>4.51151419958819E-06</v>
      </c>
      <c r="IR45">
        <v>-0</v>
      </c>
      <c r="IS45">
        <v>2097</v>
      </c>
      <c r="IT45">
        <v>1</v>
      </c>
      <c r="IU45">
        <v>27</v>
      </c>
      <c r="IV45">
        <v>61720</v>
      </c>
      <c r="IW45">
        <v>61719.8</v>
      </c>
      <c r="IX45">
        <v>1.23047</v>
      </c>
      <c r="IY45">
        <v>2.5415</v>
      </c>
      <c r="IZ45">
        <v>1.39893</v>
      </c>
      <c r="JA45">
        <v>2.34131</v>
      </c>
      <c r="JB45">
        <v>1.44897</v>
      </c>
      <c r="JC45">
        <v>2.44385</v>
      </c>
      <c r="JD45">
        <v>36.8366</v>
      </c>
      <c r="JE45">
        <v>24.0787</v>
      </c>
      <c r="JF45">
        <v>18</v>
      </c>
      <c r="JG45">
        <v>495.576</v>
      </c>
      <c r="JH45">
        <v>445.226</v>
      </c>
      <c r="JI45">
        <v>24.9999</v>
      </c>
      <c r="JJ45">
        <v>27.0321</v>
      </c>
      <c r="JK45">
        <v>30.0002</v>
      </c>
      <c r="JL45">
        <v>26.8318</v>
      </c>
      <c r="JM45">
        <v>26.9042</v>
      </c>
      <c r="JN45">
        <v>24.6468</v>
      </c>
      <c r="JO45">
        <v>32.9324</v>
      </c>
      <c r="JP45">
        <v>44.3399</v>
      </c>
      <c r="JQ45">
        <v>25</v>
      </c>
      <c r="JR45">
        <v>487.193</v>
      </c>
      <c r="JS45">
        <v>20.4891</v>
      </c>
      <c r="JT45">
        <v>100.689</v>
      </c>
      <c r="JU45">
        <v>101.798</v>
      </c>
    </row>
    <row r="46" spans="1:281">
      <c r="A46">
        <v>30</v>
      </c>
      <c r="B46">
        <v>1658942325.5</v>
      </c>
      <c r="C46">
        <v>236.5</v>
      </c>
      <c r="D46" t="s">
        <v>482</v>
      </c>
      <c r="E46" t="s">
        <v>483</v>
      </c>
      <c r="F46">
        <v>5</v>
      </c>
      <c r="G46" t="s">
        <v>415</v>
      </c>
      <c r="H46" t="s">
        <v>416</v>
      </c>
      <c r="I46">
        <v>1658942318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484.73998341844</v>
      </c>
      <c r="AK46">
        <v>441.0687030303029</v>
      </c>
      <c r="AL46">
        <v>2.975334096761024</v>
      </c>
      <c r="AM46">
        <v>64.95988863521713</v>
      </c>
      <c r="AN46">
        <f>(AP46 - AO46 + DI46*1E3/(8.314*(DK46+273.15)) * AR46/DH46 * AQ46) * DH46/(100*CV46) * 1000/(1000 - AP46)</f>
        <v>0</v>
      </c>
      <c r="AO46">
        <v>20.46949498137043</v>
      </c>
      <c r="AP46">
        <v>24.97578727272727</v>
      </c>
      <c r="AQ46">
        <v>-7.762079515587808E-05</v>
      </c>
      <c r="AR46">
        <v>81.95485962659706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1658942318</v>
      </c>
      <c r="DB46">
        <v>411.4912962962963</v>
      </c>
      <c r="DC46">
        <v>458.8858148148148</v>
      </c>
      <c r="DD46">
        <v>24.97877777777778</v>
      </c>
      <c r="DE46">
        <v>20.47015185185185</v>
      </c>
      <c r="DF46">
        <v>408.8564444444444</v>
      </c>
      <c r="DG46">
        <v>24.6340074074074</v>
      </c>
      <c r="DH46">
        <v>500.0693333333333</v>
      </c>
      <c r="DI46">
        <v>90.48813333333334</v>
      </c>
      <c r="DJ46">
        <v>0.09998872962962964</v>
      </c>
      <c r="DK46">
        <v>26.99415555555555</v>
      </c>
      <c r="DL46">
        <v>27.90280740740741</v>
      </c>
      <c r="DM46">
        <v>999.9000000000001</v>
      </c>
      <c r="DN46">
        <v>0</v>
      </c>
      <c r="DO46">
        <v>0</v>
      </c>
      <c r="DP46">
        <v>9998.214814814814</v>
      </c>
      <c r="DQ46">
        <v>0</v>
      </c>
      <c r="DR46">
        <v>16.43174074074074</v>
      </c>
      <c r="DS46">
        <v>-47.39441851851852</v>
      </c>
      <c r="DT46">
        <v>422.0332222222222</v>
      </c>
      <c r="DU46">
        <v>468.4755555555556</v>
      </c>
      <c r="DV46">
        <v>4.508622222222222</v>
      </c>
      <c r="DW46">
        <v>458.8858148148148</v>
      </c>
      <c r="DX46">
        <v>20.47015185185185</v>
      </c>
      <c r="DY46">
        <v>2.260282592592592</v>
      </c>
      <c r="DZ46">
        <v>1.852305925925926</v>
      </c>
      <c r="EA46">
        <v>19.3961037037037</v>
      </c>
      <c r="EB46">
        <v>16.23531851851852</v>
      </c>
      <c r="EC46">
        <v>2000.001111111111</v>
      </c>
      <c r="ED46">
        <v>0.9799950000000001</v>
      </c>
      <c r="EE46">
        <v>0.02000503333333334</v>
      </c>
      <c r="EF46">
        <v>0</v>
      </c>
      <c r="EG46">
        <v>828.0533703703702</v>
      </c>
      <c r="EH46">
        <v>5.000560000000001</v>
      </c>
      <c r="EI46">
        <v>16398.11481481482</v>
      </c>
      <c r="EJ46">
        <v>17294.86666666667</v>
      </c>
      <c r="EK46">
        <v>38.28214814814815</v>
      </c>
      <c r="EL46">
        <v>38.35166666666666</v>
      </c>
      <c r="EM46">
        <v>37.22203703703703</v>
      </c>
      <c r="EN46">
        <v>37.24981481481481</v>
      </c>
      <c r="EO46">
        <v>38.7382962962963</v>
      </c>
      <c r="EP46">
        <v>1955.090370370371</v>
      </c>
      <c r="EQ46">
        <v>39.91074074074074</v>
      </c>
      <c r="ER46">
        <v>0</v>
      </c>
      <c r="ES46">
        <v>1658942325.3</v>
      </c>
      <c r="ET46">
        <v>0</v>
      </c>
      <c r="EU46">
        <v>828.1548799999999</v>
      </c>
      <c r="EV46">
        <v>14.50823078791451</v>
      </c>
      <c r="EW46">
        <v>286.6461542828437</v>
      </c>
      <c r="EX46">
        <v>16400.572</v>
      </c>
      <c r="EY46">
        <v>15</v>
      </c>
      <c r="EZ46">
        <v>0</v>
      </c>
      <c r="FA46" t="s">
        <v>419</v>
      </c>
      <c r="FB46">
        <v>1655239120</v>
      </c>
      <c r="FC46">
        <v>1655239135</v>
      </c>
      <c r="FD46">
        <v>0</v>
      </c>
      <c r="FE46">
        <v>-0.075</v>
      </c>
      <c r="FF46">
        <v>-0.027</v>
      </c>
      <c r="FG46">
        <v>1.986</v>
      </c>
      <c r="FH46">
        <v>0.139</v>
      </c>
      <c r="FI46">
        <v>420</v>
      </c>
      <c r="FJ46">
        <v>22</v>
      </c>
      <c r="FK46">
        <v>0.12</v>
      </c>
      <c r="FL46">
        <v>0.02</v>
      </c>
      <c r="FM46">
        <v>-42.8984875</v>
      </c>
      <c r="FN46">
        <v>-70.66248517823632</v>
      </c>
      <c r="FO46">
        <v>6.925757534890588</v>
      </c>
      <c r="FP46">
        <v>0</v>
      </c>
      <c r="FQ46">
        <v>827.6696764705881</v>
      </c>
      <c r="FR46">
        <v>5.542444614308101</v>
      </c>
      <c r="FS46">
        <v>0.7506964499946759</v>
      </c>
      <c r="FT46">
        <v>0</v>
      </c>
      <c r="FU46">
        <v>4.508399</v>
      </c>
      <c r="FV46">
        <v>0.0001103189493360086</v>
      </c>
      <c r="FW46">
        <v>0.004148419458058781</v>
      </c>
      <c r="FX46">
        <v>1</v>
      </c>
      <c r="FY46">
        <v>1</v>
      </c>
      <c r="FZ46">
        <v>3</v>
      </c>
      <c r="GA46" t="s">
        <v>420</v>
      </c>
      <c r="GB46">
        <v>2.97925</v>
      </c>
      <c r="GC46">
        <v>2.72841</v>
      </c>
      <c r="GD46">
        <v>0.08757330000000001</v>
      </c>
      <c r="GE46">
        <v>0.09623080000000001</v>
      </c>
      <c r="GF46">
        <v>0.110154</v>
      </c>
      <c r="GG46">
        <v>0.0967286</v>
      </c>
      <c r="GH46">
        <v>27307.2</v>
      </c>
      <c r="GI46">
        <v>26676.7</v>
      </c>
      <c r="GJ46">
        <v>30458.5</v>
      </c>
      <c r="GK46">
        <v>29765.3</v>
      </c>
      <c r="GL46">
        <v>37391.2</v>
      </c>
      <c r="GM46">
        <v>35407.6</v>
      </c>
      <c r="GN46">
        <v>46590</v>
      </c>
      <c r="GO46">
        <v>44275.5</v>
      </c>
      <c r="GP46">
        <v>1.87978</v>
      </c>
      <c r="GQ46">
        <v>1.84398</v>
      </c>
      <c r="GR46">
        <v>0.15894</v>
      </c>
      <c r="GS46">
        <v>0</v>
      </c>
      <c r="GT46">
        <v>25.3013</v>
      </c>
      <c r="GU46">
        <v>999.9</v>
      </c>
      <c r="GV46">
        <v>56.4</v>
      </c>
      <c r="GW46">
        <v>30.8</v>
      </c>
      <c r="GX46">
        <v>27.7976</v>
      </c>
      <c r="GY46">
        <v>63.047</v>
      </c>
      <c r="GZ46">
        <v>25.5489</v>
      </c>
      <c r="HA46">
        <v>1</v>
      </c>
      <c r="HB46">
        <v>0.00314024</v>
      </c>
      <c r="HC46">
        <v>0.332489</v>
      </c>
      <c r="HD46">
        <v>20.1933</v>
      </c>
      <c r="HE46">
        <v>5.22717</v>
      </c>
      <c r="HF46">
        <v>11.968</v>
      </c>
      <c r="HG46">
        <v>4.9701</v>
      </c>
      <c r="HH46">
        <v>3.28932</v>
      </c>
      <c r="HI46">
        <v>8551.9</v>
      </c>
      <c r="HJ46">
        <v>9999</v>
      </c>
      <c r="HK46">
        <v>9999</v>
      </c>
      <c r="HL46">
        <v>286.3</v>
      </c>
      <c r="HM46">
        <v>4.97291</v>
      </c>
      <c r="HN46">
        <v>1.87744</v>
      </c>
      <c r="HO46">
        <v>1.87552</v>
      </c>
      <c r="HP46">
        <v>1.87834</v>
      </c>
      <c r="HQ46">
        <v>1.87503</v>
      </c>
      <c r="HR46">
        <v>1.87866</v>
      </c>
      <c r="HS46">
        <v>1.87574</v>
      </c>
      <c r="HT46">
        <v>1.87685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2.679</v>
      </c>
      <c r="II46">
        <v>0.3447</v>
      </c>
      <c r="IJ46">
        <v>1.541952822118649</v>
      </c>
      <c r="IK46">
        <v>0.003202726084708442</v>
      </c>
      <c r="IL46">
        <v>-1.448271390364826E-06</v>
      </c>
      <c r="IM46">
        <v>3.765748828769889E-10</v>
      </c>
      <c r="IN46">
        <v>-0.02072656761999695</v>
      </c>
      <c r="IO46">
        <v>0.006539777670035186</v>
      </c>
      <c r="IP46">
        <v>0.0002256768223539976</v>
      </c>
      <c r="IQ46">
        <v>4.51151419958819E-06</v>
      </c>
      <c r="IR46">
        <v>-0</v>
      </c>
      <c r="IS46">
        <v>2097</v>
      </c>
      <c r="IT46">
        <v>1</v>
      </c>
      <c r="IU46">
        <v>27</v>
      </c>
      <c r="IV46">
        <v>61720.1</v>
      </c>
      <c r="IW46">
        <v>61719.8</v>
      </c>
      <c r="IX46">
        <v>1.26587</v>
      </c>
      <c r="IY46">
        <v>2.54028</v>
      </c>
      <c r="IZ46">
        <v>1.39893</v>
      </c>
      <c r="JA46">
        <v>2.34131</v>
      </c>
      <c r="JB46">
        <v>1.44897</v>
      </c>
      <c r="JC46">
        <v>2.36694</v>
      </c>
      <c r="JD46">
        <v>36.8366</v>
      </c>
      <c r="JE46">
        <v>24.0787</v>
      </c>
      <c r="JF46">
        <v>18</v>
      </c>
      <c r="JG46">
        <v>495.617</v>
      </c>
      <c r="JH46">
        <v>445.18</v>
      </c>
      <c r="JI46">
        <v>24.9999</v>
      </c>
      <c r="JJ46">
        <v>27.0321</v>
      </c>
      <c r="JK46">
        <v>30</v>
      </c>
      <c r="JL46">
        <v>26.8318</v>
      </c>
      <c r="JM46">
        <v>26.9042</v>
      </c>
      <c r="JN46">
        <v>25.3599</v>
      </c>
      <c r="JO46">
        <v>32.9324</v>
      </c>
      <c r="JP46">
        <v>43.96</v>
      </c>
      <c r="JQ46">
        <v>25</v>
      </c>
      <c r="JR46">
        <v>507.262</v>
      </c>
      <c r="JS46">
        <v>20.4872</v>
      </c>
      <c r="JT46">
        <v>100.688</v>
      </c>
      <c r="JU46">
        <v>101.799</v>
      </c>
    </row>
    <row r="47" spans="1:281">
      <c r="A47">
        <v>31</v>
      </c>
      <c r="B47">
        <v>1658942330.5</v>
      </c>
      <c r="C47">
        <v>241.5</v>
      </c>
      <c r="D47" t="s">
        <v>484</v>
      </c>
      <c r="E47" t="s">
        <v>485</v>
      </c>
      <c r="F47">
        <v>5</v>
      </c>
      <c r="G47" t="s">
        <v>415</v>
      </c>
      <c r="H47" t="s">
        <v>416</v>
      </c>
      <c r="I47">
        <v>1658942322.714286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501.6248879321467</v>
      </c>
      <c r="AK47">
        <v>456.414606060606</v>
      </c>
      <c r="AL47">
        <v>3.092781599290976</v>
      </c>
      <c r="AM47">
        <v>64.95988863521713</v>
      </c>
      <c r="AN47">
        <f>(AP47 - AO47 + DI47*1E3/(8.314*(DK47+273.15)) * AR47/DH47 * AQ47) * DH47/(100*CV47) * 1000/(1000 - AP47)</f>
        <v>0</v>
      </c>
      <c r="AO47">
        <v>20.47253868932286</v>
      </c>
      <c r="AP47">
        <v>24.97420181818181</v>
      </c>
      <c r="AQ47">
        <v>-9.771629732403598E-06</v>
      </c>
      <c r="AR47">
        <v>81.95485962659706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1658942322.714286</v>
      </c>
      <c r="DB47">
        <v>423.8690357142858</v>
      </c>
      <c r="DC47">
        <v>474.4774285714286</v>
      </c>
      <c r="DD47">
        <v>24.97649285714286</v>
      </c>
      <c r="DE47">
        <v>20.46908571428571</v>
      </c>
      <c r="DF47">
        <v>421.2071071428572</v>
      </c>
      <c r="DG47">
        <v>24.63178928571429</v>
      </c>
      <c r="DH47">
        <v>500.0767857142858</v>
      </c>
      <c r="DI47">
        <v>90.48769285714286</v>
      </c>
      <c r="DJ47">
        <v>0.1000231321428572</v>
      </c>
      <c r="DK47">
        <v>26.9941</v>
      </c>
      <c r="DL47">
        <v>27.90268214285714</v>
      </c>
      <c r="DM47">
        <v>999.9000000000002</v>
      </c>
      <c r="DN47">
        <v>0</v>
      </c>
      <c r="DO47">
        <v>0</v>
      </c>
      <c r="DP47">
        <v>10001.67428571429</v>
      </c>
      <c r="DQ47">
        <v>0</v>
      </c>
      <c r="DR47">
        <v>16.43416428571429</v>
      </c>
      <c r="DS47">
        <v>-50.60831428571429</v>
      </c>
      <c r="DT47">
        <v>434.7270357142856</v>
      </c>
      <c r="DU47">
        <v>484.3924999999999</v>
      </c>
      <c r="DV47">
        <v>4.507405714285714</v>
      </c>
      <c r="DW47">
        <v>474.4774285714286</v>
      </c>
      <c r="DX47">
        <v>20.46908571428571</v>
      </c>
      <c r="DY47">
        <v>2.260065</v>
      </c>
      <c r="DZ47">
        <v>1.852200714285714</v>
      </c>
      <c r="EA47">
        <v>19.39456071428571</v>
      </c>
      <c r="EB47">
        <v>16.23443214285714</v>
      </c>
      <c r="EC47">
        <v>1999.995</v>
      </c>
      <c r="ED47">
        <v>0.9799950357142857</v>
      </c>
      <c r="EE47">
        <v>0.02000499642857143</v>
      </c>
      <c r="EF47">
        <v>0</v>
      </c>
      <c r="EG47">
        <v>829.4500000000002</v>
      </c>
      <c r="EH47">
        <v>5.000560000000001</v>
      </c>
      <c r="EI47">
        <v>16425.80357142857</v>
      </c>
      <c r="EJ47">
        <v>17294.81428571428</v>
      </c>
      <c r="EK47">
        <v>38.32335714285714</v>
      </c>
      <c r="EL47">
        <v>38.36375</v>
      </c>
      <c r="EM47">
        <v>37.20057142857143</v>
      </c>
      <c r="EN47">
        <v>37.24310714285714</v>
      </c>
      <c r="EO47">
        <v>38.72967857142856</v>
      </c>
      <c r="EP47">
        <v>1955.084642857143</v>
      </c>
      <c r="EQ47">
        <v>39.91035714285714</v>
      </c>
      <c r="ER47">
        <v>0</v>
      </c>
      <c r="ES47">
        <v>1658942330.1</v>
      </c>
      <c r="ET47">
        <v>0</v>
      </c>
      <c r="EU47">
        <v>829.6816399999999</v>
      </c>
      <c r="EV47">
        <v>23.36353849599573</v>
      </c>
      <c r="EW47">
        <v>460.1230776228306</v>
      </c>
      <c r="EX47">
        <v>16430.272</v>
      </c>
      <c r="EY47">
        <v>15</v>
      </c>
      <c r="EZ47">
        <v>0</v>
      </c>
      <c r="FA47" t="s">
        <v>419</v>
      </c>
      <c r="FB47">
        <v>1655239120</v>
      </c>
      <c r="FC47">
        <v>1655239135</v>
      </c>
      <c r="FD47">
        <v>0</v>
      </c>
      <c r="FE47">
        <v>-0.075</v>
      </c>
      <c r="FF47">
        <v>-0.027</v>
      </c>
      <c r="FG47">
        <v>1.986</v>
      </c>
      <c r="FH47">
        <v>0.139</v>
      </c>
      <c r="FI47">
        <v>420</v>
      </c>
      <c r="FJ47">
        <v>22</v>
      </c>
      <c r="FK47">
        <v>0.12</v>
      </c>
      <c r="FL47">
        <v>0.02</v>
      </c>
      <c r="FM47">
        <v>-48.634455</v>
      </c>
      <c r="FN47">
        <v>-42.00955497185733</v>
      </c>
      <c r="FO47">
        <v>4.161796013619</v>
      </c>
      <c r="FP47">
        <v>0</v>
      </c>
      <c r="FQ47">
        <v>828.8070882352941</v>
      </c>
      <c r="FR47">
        <v>17.37630252591459</v>
      </c>
      <c r="FS47">
        <v>1.782097217385887</v>
      </c>
      <c r="FT47">
        <v>0</v>
      </c>
      <c r="FU47">
        <v>4.507824</v>
      </c>
      <c r="FV47">
        <v>-0.02079332082552084</v>
      </c>
      <c r="FW47">
        <v>0.004566237400749172</v>
      </c>
      <c r="FX47">
        <v>1</v>
      </c>
      <c r="FY47">
        <v>1</v>
      </c>
      <c r="FZ47">
        <v>3</v>
      </c>
      <c r="GA47" t="s">
        <v>420</v>
      </c>
      <c r="GB47">
        <v>2.97943</v>
      </c>
      <c r="GC47">
        <v>2.72856</v>
      </c>
      <c r="GD47">
        <v>0.08985659999999999</v>
      </c>
      <c r="GE47">
        <v>0.0986995</v>
      </c>
      <c r="GF47">
        <v>0.110149</v>
      </c>
      <c r="GG47">
        <v>0.09669229999999999</v>
      </c>
      <c r="GH47">
        <v>27239.1</v>
      </c>
      <c r="GI47">
        <v>26604.1</v>
      </c>
      <c r="GJ47">
        <v>30458.8</v>
      </c>
      <c r="GK47">
        <v>29765.7</v>
      </c>
      <c r="GL47">
        <v>37392.2</v>
      </c>
      <c r="GM47">
        <v>35409.6</v>
      </c>
      <c r="GN47">
        <v>46590.7</v>
      </c>
      <c r="GO47">
        <v>44276.1</v>
      </c>
      <c r="GP47">
        <v>1.87995</v>
      </c>
      <c r="GQ47">
        <v>1.8437</v>
      </c>
      <c r="GR47">
        <v>0.158735</v>
      </c>
      <c r="GS47">
        <v>0</v>
      </c>
      <c r="GT47">
        <v>25.3035</v>
      </c>
      <c r="GU47">
        <v>999.9</v>
      </c>
      <c r="GV47">
        <v>56.4</v>
      </c>
      <c r="GW47">
        <v>30.8</v>
      </c>
      <c r="GX47">
        <v>27.7992</v>
      </c>
      <c r="GY47">
        <v>62.907</v>
      </c>
      <c r="GZ47">
        <v>24.9679</v>
      </c>
      <c r="HA47">
        <v>1</v>
      </c>
      <c r="HB47">
        <v>0.00323933</v>
      </c>
      <c r="HC47">
        <v>0.332407</v>
      </c>
      <c r="HD47">
        <v>20.1933</v>
      </c>
      <c r="HE47">
        <v>5.22822</v>
      </c>
      <c r="HF47">
        <v>11.968</v>
      </c>
      <c r="HG47">
        <v>4.9707</v>
      </c>
      <c r="HH47">
        <v>3.28965</v>
      </c>
      <c r="HI47">
        <v>8551.9</v>
      </c>
      <c r="HJ47">
        <v>9999</v>
      </c>
      <c r="HK47">
        <v>9999</v>
      </c>
      <c r="HL47">
        <v>286.3</v>
      </c>
      <c r="HM47">
        <v>4.97287</v>
      </c>
      <c r="HN47">
        <v>1.87744</v>
      </c>
      <c r="HO47">
        <v>1.87549</v>
      </c>
      <c r="HP47">
        <v>1.87835</v>
      </c>
      <c r="HQ47">
        <v>1.87503</v>
      </c>
      <c r="HR47">
        <v>1.87866</v>
      </c>
      <c r="HS47">
        <v>1.87575</v>
      </c>
      <c r="HT47">
        <v>1.87688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2.712</v>
      </c>
      <c r="II47">
        <v>0.3446</v>
      </c>
      <c r="IJ47">
        <v>1.541952822118649</v>
      </c>
      <c r="IK47">
        <v>0.003202726084708442</v>
      </c>
      <c r="IL47">
        <v>-1.448271390364826E-06</v>
      </c>
      <c r="IM47">
        <v>3.765748828769889E-10</v>
      </c>
      <c r="IN47">
        <v>-0.02072656761999695</v>
      </c>
      <c r="IO47">
        <v>0.006539777670035186</v>
      </c>
      <c r="IP47">
        <v>0.0002256768223539976</v>
      </c>
      <c r="IQ47">
        <v>4.51151419958819E-06</v>
      </c>
      <c r="IR47">
        <v>-0</v>
      </c>
      <c r="IS47">
        <v>2097</v>
      </c>
      <c r="IT47">
        <v>1</v>
      </c>
      <c r="IU47">
        <v>27</v>
      </c>
      <c r="IV47">
        <v>61720.2</v>
      </c>
      <c r="IW47">
        <v>61719.9</v>
      </c>
      <c r="IX47">
        <v>1.29883</v>
      </c>
      <c r="IY47">
        <v>2.55005</v>
      </c>
      <c r="IZ47">
        <v>1.39893</v>
      </c>
      <c r="JA47">
        <v>2.34253</v>
      </c>
      <c r="JB47">
        <v>1.44897</v>
      </c>
      <c r="JC47">
        <v>2.42432</v>
      </c>
      <c r="JD47">
        <v>36.8366</v>
      </c>
      <c r="JE47">
        <v>24.0787</v>
      </c>
      <c r="JF47">
        <v>18</v>
      </c>
      <c r="JG47">
        <v>495.72</v>
      </c>
      <c r="JH47">
        <v>445.01</v>
      </c>
      <c r="JI47">
        <v>24.9999</v>
      </c>
      <c r="JJ47">
        <v>27.0335</v>
      </c>
      <c r="JK47">
        <v>30.0002</v>
      </c>
      <c r="JL47">
        <v>26.8327</v>
      </c>
      <c r="JM47">
        <v>26.9042</v>
      </c>
      <c r="JN47">
        <v>26.0082</v>
      </c>
      <c r="JO47">
        <v>32.9324</v>
      </c>
      <c r="JP47">
        <v>43.96</v>
      </c>
      <c r="JQ47">
        <v>25</v>
      </c>
      <c r="JR47">
        <v>520.636</v>
      </c>
      <c r="JS47">
        <v>20.4876</v>
      </c>
      <c r="JT47">
        <v>100.69</v>
      </c>
      <c r="JU47">
        <v>101.8</v>
      </c>
    </row>
    <row r="48" spans="1:281">
      <c r="A48">
        <v>32</v>
      </c>
      <c r="B48">
        <v>1658942335.5</v>
      </c>
      <c r="C48">
        <v>246.5</v>
      </c>
      <c r="D48" t="s">
        <v>486</v>
      </c>
      <c r="E48" t="s">
        <v>487</v>
      </c>
      <c r="F48">
        <v>5</v>
      </c>
      <c r="G48" t="s">
        <v>415</v>
      </c>
      <c r="H48" t="s">
        <v>416</v>
      </c>
      <c r="I48">
        <v>1658942328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519.1003474198886</v>
      </c>
      <c r="AK48">
        <v>472.352824242424</v>
      </c>
      <c r="AL48">
        <v>3.20701657041781</v>
      </c>
      <c r="AM48">
        <v>64.95988863521713</v>
      </c>
      <c r="AN48">
        <f>(AP48 - AO48 + DI48*1E3/(8.314*(DK48+273.15)) * AR48/DH48 * AQ48) * DH48/(100*CV48) * 1000/(1000 - AP48)</f>
        <v>0</v>
      </c>
      <c r="AO48">
        <v>20.4614818258409</v>
      </c>
      <c r="AP48">
        <v>24.96862181818183</v>
      </c>
      <c r="AQ48">
        <v>-6.887883686174608E-05</v>
      </c>
      <c r="AR48">
        <v>81.95485962659706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1658942328</v>
      </c>
      <c r="DB48">
        <v>439.1703333333334</v>
      </c>
      <c r="DC48">
        <v>492.2498518518519</v>
      </c>
      <c r="DD48">
        <v>24.97362962962963</v>
      </c>
      <c r="DE48">
        <v>20.46735925925925</v>
      </c>
      <c r="DF48">
        <v>436.4753333333334</v>
      </c>
      <c r="DG48">
        <v>24.62898518518518</v>
      </c>
      <c r="DH48">
        <v>500.0844074074075</v>
      </c>
      <c r="DI48">
        <v>90.48780740740742</v>
      </c>
      <c r="DJ48">
        <v>0.1000661037037037</v>
      </c>
      <c r="DK48">
        <v>26.99452962962963</v>
      </c>
      <c r="DL48">
        <v>27.90228888888889</v>
      </c>
      <c r="DM48">
        <v>999.9000000000001</v>
      </c>
      <c r="DN48">
        <v>0</v>
      </c>
      <c r="DO48">
        <v>0</v>
      </c>
      <c r="DP48">
        <v>10005.80962962963</v>
      </c>
      <c r="DQ48">
        <v>0</v>
      </c>
      <c r="DR48">
        <v>16.43245925925926</v>
      </c>
      <c r="DS48">
        <v>-53.07940740740741</v>
      </c>
      <c r="DT48">
        <v>450.418962962963</v>
      </c>
      <c r="DU48">
        <v>502.5352592592592</v>
      </c>
      <c r="DV48">
        <v>4.506261851851852</v>
      </c>
      <c r="DW48">
        <v>492.2498518518519</v>
      </c>
      <c r="DX48">
        <v>20.46735925925925</v>
      </c>
      <c r="DY48">
        <v>2.259808888888889</v>
      </c>
      <c r="DZ48">
        <v>1.852046296296296</v>
      </c>
      <c r="EA48">
        <v>19.39273703703704</v>
      </c>
      <c r="EB48">
        <v>16.23311851851852</v>
      </c>
      <c r="EC48">
        <v>2000.007407407407</v>
      </c>
      <c r="ED48">
        <v>0.9799951111111112</v>
      </c>
      <c r="EE48">
        <v>0.02000491851851852</v>
      </c>
      <c r="EF48">
        <v>0</v>
      </c>
      <c r="EG48">
        <v>831.785</v>
      </c>
      <c r="EH48">
        <v>5.000560000000001</v>
      </c>
      <c r="EI48">
        <v>16470.1037037037</v>
      </c>
      <c r="EJ48">
        <v>17294.92962962963</v>
      </c>
      <c r="EK48">
        <v>38.30996296296296</v>
      </c>
      <c r="EL48">
        <v>38.36566666666667</v>
      </c>
      <c r="EM48">
        <v>37.19655555555556</v>
      </c>
      <c r="EN48">
        <v>37.24285185185185</v>
      </c>
      <c r="EO48">
        <v>38.72425925925926</v>
      </c>
      <c r="EP48">
        <v>1955.097037037037</v>
      </c>
      <c r="EQ48">
        <v>39.91037037037037</v>
      </c>
      <c r="ER48">
        <v>0</v>
      </c>
      <c r="ES48">
        <v>1658942334.9</v>
      </c>
      <c r="ET48">
        <v>0</v>
      </c>
      <c r="EU48">
        <v>831.84424</v>
      </c>
      <c r="EV48">
        <v>30.62976918141843</v>
      </c>
      <c r="EW48">
        <v>586.6999990179476</v>
      </c>
      <c r="EX48">
        <v>16471.496</v>
      </c>
      <c r="EY48">
        <v>15</v>
      </c>
      <c r="EZ48">
        <v>0</v>
      </c>
      <c r="FA48" t="s">
        <v>419</v>
      </c>
      <c r="FB48">
        <v>1655239120</v>
      </c>
      <c r="FC48">
        <v>1655239135</v>
      </c>
      <c r="FD48">
        <v>0</v>
      </c>
      <c r="FE48">
        <v>-0.075</v>
      </c>
      <c r="FF48">
        <v>-0.027</v>
      </c>
      <c r="FG48">
        <v>1.986</v>
      </c>
      <c r="FH48">
        <v>0.139</v>
      </c>
      <c r="FI48">
        <v>420</v>
      </c>
      <c r="FJ48">
        <v>22</v>
      </c>
      <c r="FK48">
        <v>0.12</v>
      </c>
      <c r="FL48">
        <v>0.02</v>
      </c>
      <c r="FM48">
        <v>-51.188615</v>
      </c>
      <c r="FN48">
        <v>-29.92988667917438</v>
      </c>
      <c r="FO48">
        <v>2.938506776625672</v>
      </c>
      <c r="FP48">
        <v>0</v>
      </c>
      <c r="FQ48">
        <v>830.2470294117646</v>
      </c>
      <c r="FR48">
        <v>24.75909856046253</v>
      </c>
      <c r="FS48">
        <v>2.46935605425065</v>
      </c>
      <c r="FT48">
        <v>0</v>
      </c>
      <c r="FU48">
        <v>4.508376</v>
      </c>
      <c r="FV48">
        <v>-0.01478116322702691</v>
      </c>
      <c r="FW48">
        <v>0.004359362223995652</v>
      </c>
      <c r="FX48">
        <v>1</v>
      </c>
      <c r="FY48">
        <v>1</v>
      </c>
      <c r="FZ48">
        <v>3</v>
      </c>
      <c r="GA48" t="s">
        <v>420</v>
      </c>
      <c r="GB48">
        <v>2.9791</v>
      </c>
      <c r="GC48">
        <v>2.72838</v>
      </c>
      <c r="GD48">
        <v>0.0921786</v>
      </c>
      <c r="GE48">
        <v>0.101043</v>
      </c>
      <c r="GF48">
        <v>0.110127</v>
      </c>
      <c r="GG48">
        <v>0.09668690000000001</v>
      </c>
      <c r="GH48">
        <v>27170.5</v>
      </c>
      <c r="GI48">
        <v>26534.5</v>
      </c>
      <c r="GJ48">
        <v>30459.8</v>
      </c>
      <c r="GK48">
        <v>29765.2</v>
      </c>
      <c r="GL48">
        <v>37394.5</v>
      </c>
      <c r="GM48">
        <v>35409.3</v>
      </c>
      <c r="GN48">
        <v>46592.2</v>
      </c>
      <c r="GO48">
        <v>44275.2</v>
      </c>
      <c r="GP48">
        <v>1.8797</v>
      </c>
      <c r="GQ48">
        <v>1.84395</v>
      </c>
      <c r="GR48">
        <v>0.158921</v>
      </c>
      <c r="GS48">
        <v>0</v>
      </c>
      <c r="GT48">
        <v>25.3061</v>
      </c>
      <c r="GU48">
        <v>999.9</v>
      </c>
      <c r="GV48">
        <v>56.4</v>
      </c>
      <c r="GW48">
        <v>30.8</v>
      </c>
      <c r="GX48">
        <v>27.8022</v>
      </c>
      <c r="GY48">
        <v>62.977</v>
      </c>
      <c r="GZ48">
        <v>25.3085</v>
      </c>
      <c r="HA48">
        <v>1</v>
      </c>
      <c r="HB48">
        <v>0.00320122</v>
      </c>
      <c r="HC48">
        <v>0.331713</v>
      </c>
      <c r="HD48">
        <v>20.1933</v>
      </c>
      <c r="HE48">
        <v>5.22762</v>
      </c>
      <c r="HF48">
        <v>11.968</v>
      </c>
      <c r="HG48">
        <v>4.9702</v>
      </c>
      <c r="HH48">
        <v>3.28948</v>
      </c>
      <c r="HI48">
        <v>8552.1</v>
      </c>
      <c r="HJ48">
        <v>9999</v>
      </c>
      <c r="HK48">
        <v>9999</v>
      </c>
      <c r="HL48">
        <v>286.3</v>
      </c>
      <c r="HM48">
        <v>4.97291</v>
      </c>
      <c r="HN48">
        <v>1.87744</v>
      </c>
      <c r="HO48">
        <v>1.87551</v>
      </c>
      <c r="HP48">
        <v>1.87834</v>
      </c>
      <c r="HQ48">
        <v>1.87503</v>
      </c>
      <c r="HR48">
        <v>1.87865</v>
      </c>
      <c r="HS48">
        <v>1.87574</v>
      </c>
      <c r="HT48">
        <v>1.87689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2.744</v>
      </c>
      <c r="II48">
        <v>0.3445</v>
      </c>
      <c r="IJ48">
        <v>1.541952822118649</v>
      </c>
      <c r="IK48">
        <v>0.003202726084708442</v>
      </c>
      <c r="IL48">
        <v>-1.448271390364826E-06</v>
      </c>
      <c r="IM48">
        <v>3.765748828769889E-10</v>
      </c>
      <c r="IN48">
        <v>-0.02072656761999695</v>
      </c>
      <c r="IO48">
        <v>0.006539777670035186</v>
      </c>
      <c r="IP48">
        <v>0.0002256768223539976</v>
      </c>
      <c r="IQ48">
        <v>4.51151419958819E-06</v>
      </c>
      <c r="IR48">
        <v>-0</v>
      </c>
      <c r="IS48">
        <v>2097</v>
      </c>
      <c r="IT48">
        <v>1</v>
      </c>
      <c r="IU48">
        <v>27</v>
      </c>
      <c r="IV48">
        <v>61720.3</v>
      </c>
      <c r="IW48">
        <v>61720</v>
      </c>
      <c r="IX48">
        <v>1.33423</v>
      </c>
      <c r="IY48">
        <v>2.53052</v>
      </c>
      <c r="IZ48">
        <v>1.39893</v>
      </c>
      <c r="JA48">
        <v>2.34131</v>
      </c>
      <c r="JB48">
        <v>1.44897</v>
      </c>
      <c r="JC48">
        <v>2.44019</v>
      </c>
      <c r="JD48">
        <v>36.8366</v>
      </c>
      <c r="JE48">
        <v>24.0875</v>
      </c>
      <c r="JF48">
        <v>18</v>
      </c>
      <c r="JG48">
        <v>495.592</v>
      </c>
      <c r="JH48">
        <v>445.174</v>
      </c>
      <c r="JI48">
        <v>24.9998</v>
      </c>
      <c r="JJ48">
        <v>27.0344</v>
      </c>
      <c r="JK48">
        <v>30.0001</v>
      </c>
      <c r="JL48">
        <v>26.8341</v>
      </c>
      <c r="JM48">
        <v>26.9055</v>
      </c>
      <c r="JN48">
        <v>26.7196</v>
      </c>
      <c r="JO48">
        <v>32.9324</v>
      </c>
      <c r="JP48">
        <v>43.96</v>
      </c>
      <c r="JQ48">
        <v>25</v>
      </c>
      <c r="JR48">
        <v>540.703</v>
      </c>
      <c r="JS48">
        <v>20.4963</v>
      </c>
      <c r="JT48">
        <v>100.693</v>
      </c>
      <c r="JU48">
        <v>101.798</v>
      </c>
    </row>
    <row r="49" spans="1:281">
      <c r="A49">
        <v>33</v>
      </c>
      <c r="B49">
        <v>1658942340.5</v>
      </c>
      <c r="C49">
        <v>251.5</v>
      </c>
      <c r="D49" t="s">
        <v>488</v>
      </c>
      <c r="E49" t="s">
        <v>489</v>
      </c>
      <c r="F49">
        <v>5</v>
      </c>
      <c r="G49" t="s">
        <v>415</v>
      </c>
      <c r="H49" t="s">
        <v>416</v>
      </c>
      <c r="I49">
        <v>1658942332.714286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535.953437415458</v>
      </c>
      <c r="AK49">
        <v>488.1636060606059</v>
      </c>
      <c r="AL49">
        <v>3.170323219466305</v>
      </c>
      <c r="AM49">
        <v>64.95988863521713</v>
      </c>
      <c r="AN49">
        <f>(AP49 - AO49 + DI49*1E3/(8.314*(DK49+273.15)) * AR49/DH49 * AQ49) * DH49/(100*CV49) * 1000/(1000 - AP49)</f>
        <v>0</v>
      </c>
      <c r="AO49">
        <v>20.46298663539091</v>
      </c>
      <c r="AP49">
        <v>24.96761939393938</v>
      </c>
      <c r="AQ49">
        <v>-2.121175442905456E-06</v>
      </c>
      <c r="AR49">
        <v>81.95485962659706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1658942332.714286</v>
      </c>
      <c r="DB49">
        <v>453.4834285714286</v>
      </c>
      <c r="DC49">
        <v>508.0392142857143</v>
      </c>
      <c r="DD49">
        <v>24.971825</v>
      </c>
      <c r="DE49">
        <v>20.46542142857143</v>
      </c>
      <c r="DF49">
        <v>450.7578214285713</v>
      </c>
      <c r="DG49">
        <v>24.627225</v>
      </c>
      <c r="DH49">
        <v>500.0821071428572</v>
      </c>
      <c r="DI49">
        <v>90.48730714285715</v>
      </c>
      <c r="DJ49">
        <v>0.09997120357142855</v>
      </c>
      <c r="DK49">
        <v>26.995625</v>
      </c>
      <c r="DL49">
        <v>27.90268571428572</v>
      </c>
      <c r="DM49">
        <v>999.9000000000002</v>
      </c>
      <c r="DN49">
        <v>0</v>
      </c>
      <c r="DO49">
        <v>0</v>
      </c>
      <c r="DP49">
        <v>10009.26357142857</v>
      </c>
      <c r="DQ49">
        <v>0</v>
      </c>
      <c r="DR49">
        <v>16.43175</v>
      </c>
      <c r="DS49">
        <v>-54.55578928571429</v>
      </c>
      <c r="DT49">
        <v>465.0976785714285</v>
      </c>
      <c r="DU49">
        <v>518.6535714285714</v>
      </c>
      <c r="DV49">
        <v>4.5064025</v>
      </c>
      <c r="DW49">
        <v>508.0392142857143</v>
      </c>
      <c r="DX49">
        <v>20.46542142857143</v>
      </c>
      <c r="DY49">
        <v>2.259633928571429</v>
      </c>
      <c r="DZ49">
        <v>1.85186</v>
      </c>
      <c r="EA49">
        <v>19.39148214285714</v>
      </c>
      <c r="EB49">
        <v>16.23154285714286</v>
      </c>
      <c r="EC49">
        <v>2000.016785714286</v>
      </c>
      <c r="ED49">
        <v>0.9799950357142857</v>
      </c>
      <c r="EE49">
        <v>0.02000499642857143</v>
      </c>
      <c r="EF49">
        <v>0</v>
      </c>
      <c r="EG49">
        <v>834.2561428571429</v>
      </c>
      <c r="EH49">
        <v>5.000560000000001</v>
      </c>
      <c r="EI49">
        <v>16518.62142857143</v>
      </c>
      <c r="EJ49">
        <v>17295.00357142857</v>
      </c>
      <c r="EK49">
        <v>38.31460714285714</v>
      </c>
      <c r="EL49">
        <v>38.3705</v>
      </c>
      <c r="EM49">
        <v>37.18957142857143</v>
      </c>
      <c r="EN49">
        <v>37.24753571428571</v>
      </c>
      <c r="EO49">
        <v>38.72521428571429</v>
      </c>
      <c r="EP49">
        <v>1955.106071428572</v>
      </c>
      <c r="EQ49">
        <v>39.91071428571428</v>
      </c>
      <c r="ER49">
        <v>0</v>
      </c>
      <c r="ES49">
        <v>1658942340.3</v>
      </c>
      <c r="ET49">
        <v>0</v>
      </c>
      <c r="EU49">
        <v>834.5389615384615</v>
      </c>
      <c r="EV49">
        <v>33.88837610083038</v>
      </c>
      <c r="EW49">
        <v>657.1692310879585</v>
      </c>
      <c r="EX49">
        <v>16524.37692307692</v>
      </c>
      <c r="EY49">
        <v>15</v>
      </c>
      <c r="EZ49">
        <v>0</v>
      </c>
      <c r="FA49" t="s">
        <v>419</v>
      </c>
      <c r="FB49">
        <v>1655239120</v>
      </c>
      <c r="FC49">
        <v>1655239135</v>
      </c>
      <c r="FD49">
        <v>0</v>
      </c>
      <c r="FE49">
        <v>-0.075</v>
      </c>
      <c r="FF49">
        <v>-0.027</v>
      </c>
      <c r="FG49">
        <v>1.986</v>
      </c>
      <c r="FH49">
        <v>0.139</v>
      </c>
      <c r="FI49">
        <v>420</v>
      </c>
      <c r="FJ49">
        <v>22</v>
      </c>
      <c r="FK49">
        <v>0.12</v>
      </c>
      <c r="FL49">
        <v>0.02</v>
      </c>
      <c r="FM49">
        <v>-53.42536097560975</v>
      </c>
      <c r="FN49">
        <v>-20.08801254355413</v>
      </c>
      <c r="FO49">
        <v>2.006745640896619</v>
      </c>
      <c r="FP49">
        <v>0</v>
      </c>
      <c r="FQ49">
        <v>832.6963823529413</v>
      </c>
      <c r="FR49">
        <v>30.89339955551987</v>
      </c>
      <c r="FS49">
        <v>3.047474518686174</v>
      </c>
      <c r="FT49">
        <v>0</v>
      </c>
      <c r="FU49">
        <v>4.506222926829269</v>
      </c>
      <c r="FV49">
        <v>0.003139860627181236</v>
      </c>
      <c r="FW49">
        <v>0.003177328409830184</v>
      </c>
      <c r="FX49">
        <v>1</v>
      </c>
      <c r="FY49">
        <v>1</v>
      </c>
      <c r="FZ49">
        <v>3</v>
      </c>
      <c r="GA49" t="s">
        <v>420</v>
      </c>
      <c r="GB49">
        <v>2.97933</v>
      </c>
      <c r="GC49">
        <v>2.72834</v>
      </c>
      <c r="GD49">
        <v>0.09444859999999999</v>
      </c>
      <c r="GE49">
        <v>0.103449</v>
      </c>
      <c r="GF49">
        <v>0.110126</v>
      </c>
      <c r="GG49">
        <v>0.0967001</v>
      </c>
      <c r="GH49">
        <v>27101.9</v>
      </c>
      <c r="GI49">
        <v>26463.6</v>
      </c>
      <c r="GJ49">
        <v>30459</v>
      </c>
      <c r="GK49">
        <v>29765.3</v>
      </c>
      <c r="GL49">
        <v>37393.7</v>
      </c>
      <c r="GM49">
        <v>35409.2</v>
      </c>
      <c r="GN49">
        <v>46591</v>
      </c>
      <c r="GO49">
        <v>44275.5</v>
      </c>
      <c r="GP49">
        <v>1.87978</v>
      </c>
      <c r="GQ49">
        <v>1.84413</v>
      </c>
      <c r="GR49">
        <v>0.158064</v>
      </c>
      <c r="GS49">
        <v>0</v>
      </c>
      <c r="GT49">
        <v>25.3093</v>
      </c>
      <c r="GU49">
        <v>999.9</v>
      </c>
      <c r="GV49">
        <v>56.4</v>
      </c>
      <c r="GW49">
        <v>30.8</v>
      </c>
      <c r="GX49">
        <v>27.7986</v>
      </c>
      <c r="GY49">
        <v>62.867</v>
      </c>
      <c r="GZ49">
        <v>25.1002</v>
      </c>
      <c r="HA49">
        <v>1</v>
      </c>
      <c r="HB49">
        <v>0.00304878</v>
      </c>
      <c r="HC49">
        <v>0.331438</v>
      </c>
      <c r="HD49">
        <v>20.1934</v>
      </c>
      <c r="HE49">
        <v>5.22762</v>
      </c>
      <c r="HF49">
        <v>11.968</v>
      </c>
      <c r="HG49">
        <v>4.9704</v>
      </c>
      <c r="HH49">
        <v>3.2895</v>
      </c>
      <c r="HI49">
        <v>8552.1</v>
      </c>
      <c r="HJ49">
        <v>9999</v>
      </c>
      <c r="HK49">
        <v>9999</v>
      </c>
      <c r="HL49">
        <v>286.3</v>
      </c>
      <c r="HM49">
        <v>4.9729</v>
      </c>
      <c r="HN49">
        <v>1.87742</v>
      </c>
      <c r="HO49">
        <v>1.87546</v>
      </c>
      <c r="HP49">
        <v>1.87829</v>
      </c>
      <c r="HQ49">
        <v>1.87502</v>
      </c>
      <c r="HR49">
        <v>1.87862</v>
      </c>
      <c r="HS49">
        <v>1.87569</v>
      </c>
      <c r="HT49">
        <v>1.87686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2.776</v>
      </c>
      <c r="II49">
        <v>0.3445</v>
      </c>
      <c r="IJ49">
        <v>1.541952822118649</v>
      </c>
      <c r="IK49">
        <v>0.003202726084708442</v>
      </c>
      <c r="IL49">
        <v>-1.448271390364826E-06</v>
      </c>
      <c r="IM49">
        <v>3.765748828769889E-10</v>
      </c>
      <c r="IN49">
        <v>-0.02072656761999695</v>
      </c>
      <c r="IO49">
        <v>0.006539777670035186</v>
      </c>
      <c r="IP49">
        <v>0.0002256768223539976</v>
      </c>
      <c r="IQ49">
        <v>4.51151419958819E-06</v>
      </c>
      <c r="IR49">
        <v>-0</v>
      </c>
      <c r="IS49">
        <v>2097</v>
      </c>
      <c r="IT49">
        <v>1</v>
      </c>
      <c r="IU49">
        <v>27</v>
      </c>
      <c r="IV49">
        <v>61720.3</v>
      </c>
      <c r="IW49">
        <v>61720.1</v>
      </c>
      <c r="IX49">
        <v>1.36597</v>
      </c>
      <c r="IY49">
        <v>2.54517</v>
      </c>
      <c r="IZ49">
        <v>1.39893</v>
      </c>
      <c r="JA49">
        <v>2.34131</v>
      </c>
      <c r="JB49">
        <v>1.44897</v>
      </c>
      <c r="JC49">
        <v>2.42065</v>
      </c>
      <c r="JD49">
        <v>36.8366</v>
      </c>
      <c r="JE49">
        <v>24.0787</v>
      </c>
      <c r="JF49">
        <v>18</v>
      </c>
      <c r="JG49">
        <v>495.633</v>
      </c>
      <c r="JH49">
        <v>445.291</v>
      </c>
      <c r="JI49">
        <v>24.9999</v>
      </c>
      <c r="JJ49">
        <v>27.0344</v>
      </c>
      <c r="JK49">
        <v>30.0001</v>
      </c>
      <c r="JL49">
        <v>26.8341</v>
      </c>
      <c r="JM49">
        <v>26.9065</v>
      </c>
      <c r="JN49">
        <v>27.3593</v>
      </c>
      <c r="JO49">
        <v>32.9324</v>
      </c>
      <c r="JP49">
        <v>43.5888</v>
      </c>
      <c r="JQ49">
        <v>25</v>
      </c>
      <c r="JR49">
        <v>554.107</v>
      </c>
      <c r="JS49">
        <v>20.4976</v>
      </c>
      <c r="JT49">
        <v>100.69</v>
      </c>
      <c r="JU49">
        <v>101.799</v>
      </c>
    </row>
    <row r="50" spans="1:281">
      <c r="A50">
        <v>34</v>
      </c>
      <c r="B50">
        <v>1658942345.5</v>
      </c>
      <c r="C50">
        <v>256.5</v>
      </c>
      <c r="D50" t="s">
        <v>490</v>
      </c>
      <c r="E50" t="s">
        <v>491</v>
      </c>
      <c r="F50">
        <v>5</v>
      </c>
      <c r="G50" t="s">
        <v>415</v>
      </c>
      <c r="H50" t="s">
        <v>416</v>
      </c>
      <c r="I50">
        <v>1658942338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553.4423360097228</v>
      </c>
      <c r="AK50">
        <v>504.2658242424241</v>
      </c>
      <c r="AL50">
        <v>3.220401252813691</v>
      </c>
      <c r="AM50">
        <v>64.95988863521713</v>
      </c>
      <c r="AN50">
        <f>(AP50 - AO50 + DI50*1E3/(8.314*(DK50+273.15)) * AR50/DH50 * AQ50) * DH50/(100*CV50) * 1000/(1000 - AP50)</f>
        <v>0</v>
      </c>
      <c r="AO50">
        <v>20.46522387109583</v>
      </c>
      <c r="AP50">
        <v>24.96653454545453</v>
      </c>
      <c r="AQ50">
        <v>-7.950360409247938E-06</v>
      </c>
      <c r="AR50">
        <v>81.95485962659706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1658942338</v>
      </c>
      <c r="DB50">
        <v>469.824962962963</v>
      </c>
      <c r="DC50">
        <v>525.8873333333333</v>
      </c>
      <c r="DD50">
        <v>24.96884444444445</v>
      </c>
      <c r="DE50">
        <v>20.46268518518519</v>
      </c>
      <c r="DF50">
        <v>467.0648888888889</v>
      </c>
      <c r="DG50">
        <v>24.62431481481481</v>
      </c>
      <c r="DH50">
        <v>500.0928148148149</v>
      </c>
      <c r="DI50">
        <v>90.48671851851851</v>
      </c>
      <c r="DJ50">
        <v>0.09994480370370369</v>
      </c>
      <c r="DK50">
        <v>26.99752222222223</v>
      </c>
      <c r="DL50">
        <v>27.90032962962963</v>
      </c>
      <c r="DM50">
        <v>999.9000000000001</v>
      </c>
      <c r="DN50">
        <v>0</v>
      </c>
      <c r="DO50">
        <v>0</v>
      </c>
      <c r="DP50">
        <v>10009.30740740741</v>
      </c>
      <c r="DQ50">
        <v>0</v>
      </c>
      <c r="DR50">
        <v>16.43148518518518</v>
      </c>
      <c r="DS50">
        <v>-56.06236296296296</v>
      </c>
      <c r="DT50">
        <v>481.8562962962963</v>
      </c>
      <c r="DU50">
        <v>536.873111111111</v>
      </c>
      <c r="DV50">
        <v>4.506150370370371</v>
      </c>
      <c r="DW50">
        <v>525.8873333333333</v>
      </c>
      <c r="DX50">
        <v>20.46268518518519</v>
      </c>
      <c r="DY50">
        <v>2.259348518518518</v>
      </c>
      <c r="DZ50">
        <v>1.851601111111111</v>
      </c>
      <c r="EA50">
        <v>19.38945925925926</v>
      </c>
      <c r="EB50">
        <v>16.22934814814815</v>
      </c>
      <c r="EC50">
        <v>2000.036296296296</v>
      </c>
      <c r="ED50">
        <v>0.9799951111111112</v>
      </c>
      <c r="EE50">
        <v>0.02000491851851852</v>
      </c>
      <c r="EF50">
        <v>0</v>
      </c>
      <c r="EG50">
        <v>837.3098518518519</v>
      </c>
      <c r="EH50">
        <v>5.000560000000001</v>
      </c>
      <c r="EI50">
        <v>16577.84444444444</v>
      </c>
      <c r="EJ50">
        <v>17295.17407407408</v>
      </c>
      <c r="EK50">
        <v>38.25688888888889</v>
      </c>
      <c r="EL50">
        <v>38.37033333333333</v>
      </c>
      <c r="EM50">
        <v>37.19440740740741</v>
      </c>
      <c r="EN50">
        <v>37.25674074074074</v>
      </c>
      <c r="EO50">
        <v>38.71744444444445</v>
      </c>
      <c r="EP50">
        <v>1955.125555555556</v>
      </c>
      <c r="EQ50">
        <v>39.91074074074074</v>
      </c>
      <c r="ER50">
        <v>0</v>
      </c>
      <c r="ES50">
        <v>1658942345.1</v>
      </c>
      <c r="ET50">
        <v>0</v>
      </c>
      <c r="EU50">
        <v>837.3181538461539</v>
      </c>
      <c r="EV50">
        <v>35.41900854671196</v>
      </c>
      <c r="EW50">
        <v>693.3435896008617</v>
      </c>
      <c r="EX50">
        <v>16578.31923076923</v>
      </c>
      <c r="EY50">
        <v>15</v>
      </c>
      <c r="EZ50">
        <v>0</v>
      </c>
      <c r="FA50" t="s">
        <v>419</v>
      </c>
      <c r="FB50">
        <v>1655239120</v>
      </c>
      <c r="FC50">
        <v>1655239135</v>
      </c>
      <c r="FD50">
        <v>0</v>
      </c>
      <c r="FE50">
        <v>-0.075</v>
      </c>
      <c r="FF50">
        <v>-0.027</v>
      </c>
      <c r="FG50">
        <v>1.986</v>
      </c>
      <c r="FH50">
        <v>0.139</v>
      </c>
      <c r="FI50">
        <v>420</v>
      </c>
      <c r="FJ50">
        <v>22</v>
      </c>
      <c r="FK50">
        <v>0.12</v>
      </c>
      <c r="FL50">
        <v>0.02</v>
      </c>
      <c r="FM50">
        <v>-55.25950250000001</v>
      </c>
      <c r="FN50">
        <v>-16.80367542213873</v>
      </c>
      <c r="FO50">
        <v>1.629922103734945</v>
      </c>
      <c r="FP50">
        <v>0</v>
      </c>
      <c r="FQ50">
        <v>835.5947941176471</v>
      </c>
      <c r="FR50">
        <v>34.3849503492031</v>
      </c>
      <c r="FS50">
        <v>3.381786925658331</v>
      </c>
      <c r="FT50">
        <v>0</v>
      </c>
      <c r="FU50">
        <v>4.506012</v>
      </c>
      <c r="FV50">
        <v>-0.008585065666042462</v>
      </c>
      <c r="FW50">
        <v>0.003282600493511111</v>
      </c>
      <c r="FX50">
        <v>1</v>
      </c>
      <c r="FY50">
        <v>1</v>
      </c>
      <c r="FZ50">
        <v>3</v>
      </c>
      <c r="GA50" t="s">
        <v>420</v>
      </c>
      <c r="GB50">
        <v>2.97913</v>
      </c>
      <c r="GC50">
        <v>2.72862</v>
      </c>
      <c r="GD50">
        <v>0.0967235</v>
      </c>
      <c r="GE50">
        <v>0.105738</v>
      </c>
      <c r="GF50">
        <v>0.110119</v>
      </c>
      <c r="GG50">
        <v>0.0966639</v>
      </c>
      <c r="GH50">
        <v>27033.2</v>
      </c>
      <c r="GI50">
        <v>26396</v>
      </c>
      <c r="GJ50">
        <v>30458.4</v>
      </c>
      <c r="GK50">
        <v>29765.2</v>
      </c>
      <c r="GL50">
        <v>37393.3</v>
      </c>
      <c r="GM50">
        <v>35410.5</v>
      </c>
      <c r="GN50">
        <v>46589.9</v>
      </c>
      <c r="GO50">
        <v>44275.2</v>
      </c>
      <c r="GP50">
        <v>1.8796</v>
      </c>
      <c r="GQ50">
        <v>1.844</v>
      </c>
      <c r="GR50">
        <v>0.158269</v>
      </c>
      <c r="GS50">
        <v>0</v>
      </c>
      <c r="GT50">
        <v>25.3125</v>
      </c>
      <c r="GU50">
        <v>999.9</v>
      </c>
      <c r="GV50">
        <v>56.3</v>
      </c>
      <c r="GW50">
        <v>30.8</v>
      </c>
      <c r="GX50">
        <v>27.7505</v>
      </c>
      <c r="GY50">
        <v>62.997</v>
      </c>
      <c r="GZ50">
        <v>25.4207</v>
      </c>
      <c r="HA50">
        <v>1</v>
      </c>
      <c r="HB50">
        <v>0.00321646</v>
      </c>
      <c r="HC50">
        <v>0.331182</v>
      </c>
      <c r="HD50">
        <v>20.1936</v>
      </c>
      <c r="HE50">
        <v>5.22642</v>
      </c>
      <c r="HF50">
        <v>11.968</v>
      </c>
      <c r="HG50">
        <v>4.9704</v>
      </c>
      <c r="HH50">
        <v>3.28943</v>
      </c>
      <c r="HI50">
        <v>8552.299999999999</v>
      </c>
      <c r="HJ50">
        <v>9999</v>
      </c>
      <c r="HK50">
        <v>9999</v>
      </c>
      <c r="HL50">
        <v>286.3</v>
      </c>
      <c r="HM50">
        <v>4.9729</v>
      </c>
      <c r="HN50">
        <v>1.87741</v>
      </c>
      <c r="HO50">
        <v>1.87546</v>
      </c>
      <c r="HP50">
        <v>1.87826</v>
      </c>
      <c r="HQ50">
        <v>1.875</v>
      </c>
      <c r="HR50">
        <v>1.87861</v>
      </c>
      <c r="HS50">
        <v>1.87568</v>
      </c>
      <c r="HT50">
        <v>1.87683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2.809</v>
      </c>
      <c r="II50">
        <v>0.3445</v>
      </c>
      <c r="IJ50">
        <v>1.541952822118649</v>
      </c>
      <c r="IK50">
        <v>0.003202726084708442</v>
      </c>
      <c r="IL50">
        <v>-1.448271390364826E-06</v>
      </c>
      <c r="IM50">
        <v>3.765748828769889E-10</v>
      </c>
      <c r="IN50">
        <v>-0.02072656761999695</v>
      </c>
      <c r="IO50">
        <v>0.006539777670035186</v>
      </c>
      <c r="IP50">
        <v>0.0002256768223539976</v>
      </c>
      <c r="IQ50">
        <v>4.51151419958819E-06</v>
      </c>
      <c r="IR50">
        <v>-0</v>
      </c>
      <c r="IS50">
        <v>2097</v>
      </c>
      <c r="IT50">
        <v>1</v>
      </c>
      <c r="IU50">
        <v>27</v>
      </c>
      <c r="IV50">
        <v>61720.4</v>
      </c>
      <c r="IW50">
        <v>61720.2</v>
      </c>
      <c r="IX50">
        <v>1.40137</v>
      </c>
      <c r="IY50">
        <v>2.52197</v>
      </c>
      <c r="IZ50">
        <v>1.39893</v>
      </c>
      <c r="JA50">
        <v>2.34131</v>
      </c>
      <c r="JB50">
        <v>1.44897</v>
      </c>
      <c r="JC50">
        <v>2.40723</v>
      </c>
      <c r="JD50">
        <v>36.8366</v>
      </c>
      <c r="JE50">
        <v>24.0787</v>
      </c>
      <c r="JF50">
        <v>18</v>
      </c>
      <c r="JG50">
        <v>495.536</v>
      </c>
      <c r="JH50">
        <v>445.213</v>
      </c>
      <c r="JI50">
        <v>24.9999</v>
      </c>
      <c r="JJ50">
        <v>27.0344</v>
      </c>
      <c r="JK50">
        <v>30.0001</v>
      </c>
      <c r="JL50">
        <v>26.8341</v>
      </c>
      <c r="JM50">
        <v>26.9065</v>
      </c>
      <c r="JN50">
        <v>28.0623</v>
      </c>
      <c r="JO50">
        <v>32.9324</v>
      </c>
      <c r="JP50">
        <v>43.5888</v>
      </c>
      <c r="JQ50">
        <v>25</v>
      </c>
      <c r="JR50">
        <v>574.168</v>
      </c>
      <c r="JS50">
        <v>20.5031</v>
      </c>
      <c r="JT50">
        <v>100.688</v>
      </c>
      <c r="JU50">
        <v>101.798</v>
      </c>
    </row>
    <row r="51" spans="1:281">
      <c r="A51">
        <v>35</v>
      </c>
      <c r="B51">
        <v>1658942350.5</v>
      </c>
      <c r="C51">
        <v>261.5</v>
      </c>
      <c r="D51" t="s">
        <v>492</v>
      </c>
      <c r="E51" t="s">
        <v>493</v>
      </c>
      <c r="F51">
        <v>5</v>
      </c>
      <c r="G51" t="s">
        <v>415</v>
      </c>
      <c r="H51" t="s">
        <v>416</v>
      </c>
      <c r="I51">
        <v>1658942342.714286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570.2552499364825</v>
      </c>
      <c r="AK51">
        <v>520.2588606060605</v>
      </c>
      <c r="AL51">
        <v>3.200468402334371</v>
      </c>
      <c r="AM51">
        <v>64.95988863521713</v>
      </c>
      <c r="AN51">
        <f>(AP51 - AO51 + DI51*1E3/(8.314*(DK51+273.15)) * AR51/DH51 * AQ51) * DH51/(100*CV51) * 1000/(1000 - AP51)</f>
        <v>0</v>
      </c>
      <c r="AO51">
        <v>20.45187630464877</v>
      </c>
      <c r="AP51">
        <v>24.96123090909089</v>
      </c>
      <c r="AQ51">
        <v>-7.994524016018828E-05</v>
      </c>
      <c r="AR51">
        <v>81.95485962659706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1658942342.714286</v>
      </c>
      <c r="DB51">
        <v>484.5141428571429</v>
      </c>
      <c r="DC51">
        <v>541.6791785714286</v>
      </c>
      <c r="DD51">
        <v>24.96601071428571</v>
      </c>
      <c r="DE51">
        <v>20.459575</v>
      </c>
      <c r="DF51">
        <v>481.7234642857143</v>
      </c>
      <c r="DG51">
        <v>24.62156071428572</v>
      </c>
      <c r="DH51">
        <v>500.0827142857143</v>
      </c>
      <c r="DI51">
        <v>90.48669285714287</v>
      </c>
      <c r="DJ51">
        <v>0.1000136</v>
      </c>
      <c r="DK51">
        <v>26.99835</v>
      </c>
      <c r="DL51">
        <v>27.90029999999999</v>
      </c>
      <c r="DM51">
        <v>999.9000000000002</v>
      </c>
      <c r="DN51">
        <v>0</v>
      </c>
      <c r="DO51">
        <v>0</v>
      </c>
      <c r="DP51">
        <v>10006.00892857143</v>
      </c>
      <c r="DQ51">
        <v>0</v>
      </c>
      <c r="DR51">
        <v>16.43593571428571</v>
      </c>
      <c r="DS51">
        <v>-57.16510357142857</v>
      </c>
      <c r="DT51">
        <v>496.9201785714286</v>
      </c>
      <c r="DU51">
        <v>552.9930714285714</v>
      </c>
      <c r="DV51">
        <v>4.506429285714286</v>
      </c>
      <c r="DW51">
        <v>541.6791785714286</v>
      </c>
      <c r="DX51">
        <v>20.459575</v>
      </c>
      <c r="DY51">
        <v>2.259091428571428</v>
      </c>
      <c r="DZ51">
        <v>1.85132</v>
      </c>
      <c r="EA51">
        <v>19.38763214285714</v>
      </c>
      <c r="EB51">
        <v>16.22696785714286</v>
      </c>
      <c r="EC51">
        <v>2000.013214285714</v>
      </c>
      <c r="ED51">
        <v>0.9799948214285715</v>
      </c>
      <c r="EE51">
        <v>0.02000521785714286</v>
      </c>
      <c r="EF51">
        <v>0</v>
      </c>
      <c r="EG51">
        <v>840.1112857142858</v>
      </c>
      <c r="EH51">
        <v>5.000560000000001</v>
      </c>
      <c r="EI51">
        <v>16632.87857142857</v>
      </c>
      <c r="EJ51">
        <v>17294.96071428572</v>
      </c>
      <c r="EK51">
        <v>38.261</v>
      </c>
      <c r="EL51">
        <v>38.37275</v>
      </c>
      <c r="EM51">
        <v>37.19628571428571</v>
      </c>
      <c r="EN51">
        <v>37.25875</v>
      </c>
      <c r="EO51">
        <v>38.70960714285714</v>
      </c>
      <c r="EP51">
        <v>1955.1025</v>
      </c>
      <c r="EQ51">
        <v>39.91071428571428</v>
      </c>
      <c r="ER51">
        <v>0</v>
      </c>
      <c r="ES51">
        <v>1658942349.9</v>
      </c>
      <c r="ET51">
        <v>0</v>
      </c>
      <c r="EU51">
        <v>840.205653846154</v>
      </c>
      <c r="EV51">
        <v>37.30519658851043</v>
      </c>
      <c r="EW51">
        <v>713.4769230434591</v>
      </c>
      <c r="EX51">
        <v>16634.33076923077</v>
      </c>
      <c r="EY51">
        <v>15</v>
      </c>
      <c r="EZ51">
        <v>0</v>
      </c>
      <c r="FA51" t="s">
        <v>419</v>
      </c>
      <c r="FB51">
        <v>1655239120</v>
      </c>
      <c r="FC51">
        <v>1655239135</v>
      </c>
      <c r="FD51">
        <v>0</v>
      </c>
      <c r="FE51">
        <v>-0.075</v>
      </c>
      <c r="FF51">
        <v>-0.027</v>
      </c>
      <c r="FG51">
        <v>1.986</v>
      </c>
      <c r="FH51">
        <v>0.139</v>
      </c>
      <c r="FI51">
        <v>420</v>
      </c>
      <c r="FJ51">
        <v>22</v>
      </c>
      <c r="FK51">
        <v>0.12</v>
      </c>
      <c r="FL51">
        <v>0.02</v>
      </c>
      <c r="FM51">
        <v>-56.3184025</v>
      </c>
      <c r="FN51">
        <v>-14.6037602251406</v>
      </c>
      <c r="FO51">
        <v>1.415886882043813</v>
      </c>
      <c r="FP51">
        <v>0</v>
      </c>
      <c r="FQ51">
        <v>838.0749705882353</v>
      </c>
      <c r="FR51">
        <v>35.91699008563385</v>
      </c>
      <c r="FS51">
        <v>3.532432868395828</v>
      </c>
      <c r="FT51">
        <v>0</v>
      </c>
      <c r="FU51">
        <v>4.5073335</v>
      </c>
      <c r="FV51">
        <v>-0.003154446529081498</v>
      </c>
      <c r="FW51">
        <v>0.003604089725575581</v>
      </c>
      <c r="FX51">
        <v>1</v>
      </c>
      <c r="FY51">
        <v>1</v>
      </c>
      <c r="FZ51">
        <v>3</v>
      </c>
      <c r="GA51" t="s">
        <v>420</v>
      </c>
      <c r="GB51">
        <v>2.97961</v>
      </c>
      <c r="GC51">
        <v>2.72857</v>
      </c>
      <c r="GD51">
        <v>0.0989531</v>
      </c>
      <c r="GE51">
        <v>0.108063</v>
      </c>
      <c r="GF51">
        <v>0.110107</v>
      </c>
      <c r="GG51">
        <v>0.0966595</v>
      </c>
      <c r="GH51">
        <v>26966.8</v>
      </c>
      <c r="GI51">
        <v>26327.4</v>
      </c>
      <c r="GJ51">
        <v>30458.7</v>
      </c>
      <c r="GK51">
        <v>29765.3</v>
      </c>
      <c r="GL51">
        <v>37394.4</v>
      </c>
      <c r="GM51">
        <v>35410.9</v>
      </c>
      <c r="GN51">
        <v>46590.4</v>
      </c>
      <c r="GO51">
        <v>44275.2</v>
      </c>
      <c r="GP51">
        <v>1.87997</v>
      </c>
      <c r="GQ51">
        <v>1.84393</v>
      </c>
      <c r="GR51">
        <v>0.158101</v>
      </c>
      <c r="GS51">
        <v>0</v>
      </c>
      <c r="GT51">
        <v>25.3159</v>
      </c>
      <c r="GU51">
        <v>999.9</v>
      </c>
      <c r="GV51">
        <v>56.3</v>
      </c>
      <c r="GW51">
        <v>30.8</v>
      </c>
      <c r="GX51">
        <v>27.7506</v>
      </c>
      <c r="GY51">
        <v>62.887</v>
      </c>
      <c r="GZ51">
        <v>25.0481</v>
      </c>
      <c r="HA51">
        <v>1</v>
      </c>
      <c r="HB51">
        <v>0.00320122</v>
      </c>
      <c r="HC51">
        <v>0.331373</v>
      </c>
      <c r="HD51">
        <v>20.1937</v>
      </c>
      <c r="HE51">
        <v>5.22702</v>
      </c>
      <c r="HF51">
        <v>11.968</v>
      </c>
      <c r="HG51">
        <v>4.97025</v>
      </c>
      <c r="HH51">
        <v>3.2895</v>
      </c>
      <c r="HI51">
        <v>8552.299999999999</v>
      </c>
      <c r="HJ51">
        <v>9999</v>
      </c>
      <c r="HK51">
        <v>9999</v>
      </c>
      <c r="HL51">
        <v>286.3</v>
      </c>
      <c r="HM51">
        <v>4.9729</v>
      </c>
      <c r="HN51">
        <v>1.87742</v>
      </c>
      <c r="HO51">
        <v>1.87546</v>
      </c>
      <c r="HP51">
        <v>1.87828</v>
      </c>
      <c r="HQ51">
        <v>1.875</v>
      </c>
      <c r="HR51">
        <v>1.87864</v>
      </c>
      <c r="HS51">
        <v>1.8757</v>
      </c>
      <c r="HT51">
        <v>1.87683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2.841</v>
      </c>
      <c r="II51">
        <v>0.3443</v>
      </c>
      <c r="IJ51">
        <v>1.541952822118649</v>
      </c>
      <c r="IK51">
        <v>0.003202726084708442</v>
      </c>
      <c r="IL51">
        <v>-1.448271390364826E-06</v>
      </c>
      <c r="IM51">
        <v>3.765748828769889E-10</v>
      </c>
      <c r="IN51">
        <v>-0.02072656761999695</v>
      </c>
      <c r="IO51">
        <v>0.006539777670035186</v>
      </c>
      <c r="IP51">
        <v>0.0002256768223539976</v>
      </c>
      <c r="IQ51">
        <v>4.51151419958819E-06</v>
      </c>
      <c r="IR51">
        <v>-0</v>
      </c>
      <c r="IS51">
        <v>2097</v>
      </c>
      <c r="IT51">
        <v>1</v>
      </c>
      <c r="IU51">
        <v>27</v>
      </c>
      <c r="IV51">
        <v>61720.5</v>
      </c>
      <c r="IW51">
        <v>61720.3</v>
      </c>
      <c r="IX51">
        <v>1.43311</v>
      </c>
      <c r="IY51">
        <v>2.54883</v>
      </c>
      <c r="IZ51">
        <v>1.39893</v>
      </c>
      <c r="JA51">
        <v>2.34131</v>
      </c>
      <c r="JB51">
        <v>1.44897</v>
      </c>
      <c r="JC51">
        <v>2.41943</v>
      </c>
      <c r="JD51">
        <v>36.8366</v>
      </c>
      <c r="JE51">
        <v>24.0787</v>
      </c>
      <c r="JF51">
        <v>18</v>
      </c>
      <c r="JG51">
        <v>495.746</v>
      </c>
      <c r="JH51">
        <v>445.167</v>
      </c>
      <c r="JI51">
        <v>24.9999</v>
      </c>
      <c r="JJ51">
        <v>27.0344</v>
      </c>
      <c r="JK51">
        <v>30.0001</v>
      </c>
      <c r="JL51">
        <v>26.8344</v>
      </c>
      <c r="JM51">
        <v>26.9065</v>
      </c>
      <c r="JN51">
        <v>28.6907</v>
      </c>
      <c r="JO51">
        <v>32.9324</v>
      </c>
      <c r="JP51">
        <v>43.5888</v>
      </c>
      <c r="JQ51">
        <v>25</v>
      </c>
      <c r="JR51">
        <v>587.5309999999999</v>
      </c>
      <c r="JS51">
        <v>20.509</v>
      </c>
      <c r="JT51">
        <v>100.689</v>
      </c>
      <c r="JU51">
        <v>101.798</v>
      </c>
    </row>
    <row r="52" spans="1:281">
      <c r="A52">
        <v>36</v>
      </c>
      <c r="B52">
        <v>1658942355.6</v>
      </c>
      <c r="C52">
        <v>266.5999999046326</v>
      </c>
      <c r="D52" t="s">
        <v>494</v>
      </c>
      <c r="E52" t="s">
        <v>495</v>
      </c>
      <c r="F52">
        <v>5</v>
      </c>
      <c r="G52" t="s">
        <v>415</v>
      </c>
      <c r="H52" t="s">
        <v>416</v>
      </c>
      <c r="I52">
        <v>1658942348.167857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588.1941133442527</v>
      </c>
      <c r="AK52">
        <v>536.8657889891688</v>
      </c>
      <c r="AL52">
        <v>3.252255293883</v>
      </c>
      <c r="AM52">
        <v>64.95988863521713</v>
      </c>
      <c r="AN52">
        <f>(AP52 - AO52 + DI52*1E3/(8.314*(DK52+273.15)) * AR52/DH52 * AQ52) * DH52/(100*CV52) * 1000/(1000 - AP52)</f>
        <v>0</v>
      </c>
      <c r="AO52">
        <v>20.45363614486559</v>
      </c>
      <c r="AP52">
        <v>24.95307763480146</v>
      </c>
      <c r="AQ52">
        <v>-4.072357265581866E-05</v>
      </c>
      <c r="AR52">
        <v>81.95485962659706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1658942348.167857</v>
      </c>
      <c r="DB52">
        <v>501.6051071428571</v>
      </c>
      <c r="DC52">
        <v>560.1336071428572</v>
      </c>
      <c r="DD52">
        <v>24.96210714285714</v>
      </c>
      <c r="DE52">
        <v>20.45620714285714</v>
      </c>
      <c r="DF52">
        <v>498.7794285714286</v>
      </c>
      <c r="DG52">
        <v>24.61775357142857</v>
      </c>
      <c r="DH52">
        <v>500.091392857143</v>
      </c>
      <c r="DI52">
        <v>90.48724285714287</v>
      </c>
      <c r="DJ52">
        <v>0.09997221071428572</v>
      </c>
      <c r="DK52">
        <v>26.99791785714286</v>
      </c>
      <c r="DL52">
        <v>27.89838571428571</v>
      </c>
      <c r="DM52">
        <v>999.9000000000002</v>
      </c>
      <c r="DN52">
        <v>0</v>
      </c>
      <c r="DO52">
        <v>0</v>
      </c>
      <c r="DP52">
        <v>10012.84392857143</v>
      </c>
      <c r="DQ52">
        <v>0</v>
      </c>
      <c r="DR52">
        <v>16.43451071428571</v>
      </c>
      <c r="DS52">
        <v>-58.52861428571429</v>
      </c>
      <c r="DT52">
        <v>514.4467500000001</v>
      </c>
      <c r="DU52">
        <v>571.8311428571429</v>
      </c>
      <c r="DV52">
        <v>4.505891428571429</v>
      </c>
      <c r="DW52">
        <v>560.1336071428572</v>
      </c>
      <c r="DX52">
        <v>20.45620714285714</v>
      </c>
      <c r="DY52">
        <v>2.258751071428571</v>
      </c>
      <c r="DZ52">
        <v>1.851026785714286</v>
      </c>
      <c r="EA52">
        <v>19.38521428571428</v>
      </c>
      <c r="EB52">
        <v>16.22447857142857</v>
      </c>
      <c r="EC52">
        <v>2000.010714285714</v>
      </c>
      <c r="ED52">
        <v>0.9799947142857144</v>
      </c>
      <c r="EE52">
        <v>0.02000532857142857</v>
      </c>
      <c r="EF52">
        <v>0</v>
      </c>
      <c r="EG52">
        <v>843.4297142857141</v>
      </c>
      <c r="EH52">
        <v>5.000560000000001</v>
      </c>
      <c r="EI52">
        <v>16698.43928571428</v>
      </c>
      <c r="EJ52">
        <v>17294.94285714285</v>
      </c>
      <c r="EK52">
        <v>38.17603571428572</v>
      </c>
      <c r="EL52">
        <v>38.37275</v>
      </c>
      <c r="EM52">
        <v>37.18725</v>
      </c>
      <c r="EN52">
        <v>37.252</v>
      </c>
      <c r="EO52">
        <v>38.70049999999999</v>
      </c>
      <c r="EP52">
        <v>1955.1</v>
      </c>
      <c r="EQ52">
        <v>39.91071428571428</v>
      </c>
      <c r="ER52">
        <v>0</v>
      </c>
      <c r="ES52">
        <v>1658942355.3</v>
      </c>
      <c r="ET52">
        <v>0</v>
      </c>
      <c r="EU52">
        <v>843.6774799999999</v>
      </c>
      <c r="EV52">
        <v>36.89569235892795</v>
      </c>
      <c r="EW52">
        <v>728.7384626515009</v>
      </c>
      <c r="EX52">
        <v>16702.832</v>
      </c>
      <c r="EY52">
        <v>15</v>
      </c>
      <c r="EZ52">
        <v>0</v>
      </c>
      <c r="FA52" t="s">
        <v>419</v>
      </c>
      <c r="FB52">
        <v>1655239120</v>
      </c>
      <c r="FC52">
        <v>1655239135</v>
      </c>
      <c r="FD52">
        <v>0</v>
      </c>
      <c r="FE52">
        <v>-0.075</v>
      </c>
      <c r="FF52">
        <v>-0.027</v>
      </c>
      <c r="FG52">
        <v>1.986</v>
      </c>
      <c r="FH52">
        <v>0.139</v>
      </c>
      <c r="FI52">
        <v>420</v>
      </c>
      <c r="FJ52">
        <v>22</v>
      </c>
      <c r="FK52">
        <v>0.12</v>
      </c>
      <c r="FL52">
        <v>0.02</v>
      </c>
      <c r="FM52">
        <v>-57.71855121951219</v>
      </c>
      <c r="FN52">
        <v>-14.99353113248671</v>
      </c>
      <c r="FO52">
        <v>1.466578088217595</v>
      </c>
      <c r="FP52">
        <v>0</v>
      </c>
      <c r="FQ52">
        <v>841.2966764705882</v>
      </c>
      <c r="FR52">
        <v>36.60456838763194</v>
      </c>
      <c r="FS52">
        <v>3.598883321258779</v>
      </c>
      <c r="FT52">
        <v>0</v>
      </c>
      <c r="FU52">
        <v>4.505874146341463</v>
      </c>
      <c r="FV52">
        <v>0.0033371015315828</v>
      </c>
      <c r="FW52">
        <v>0.003546091613971862</v>
      </c>
      <c r="FX52">
        <v>1</v>
      </c>
      <c r="FY52">
        <v>1</v>
      </c>
      <c r="FZ52">
        <v>3</v>
      </c>
      <c r="GA52" t="s">
        <v>420</v>
      </c>
      <c r="GB52">
        <v>2.97939</v>
      </c>
      <c r="GC52">
        <v>2.72827</v>
      </c>
      <c r="GD52">
        <v>0.101222</v>
      </c>
      <c r="GE52">
        <v>0.110335</v>
      </c>
      <c r="GF52">
        <v>0.110081</v>
      </c>
      <c r="GG52">
        <v>0.0966674</v>
      </c>
      <c r="GH52">
        <v>26899.1</v>
      </c>
      <c r="GI52">
        <v>26259.8</v>
      </c>
      <c r="GJ52">
        <v>30458.9</v>
      </c>
      <c r="GK52">
        <v>29764.8</v>
      </c>
      <c r="GL52">
        <v>37395.9</v>
      </c>
      <c r="GM52">
        <v>35410.2</v>
      </c>
      <c r="GN52">
        <v>46590.7</v>
      </c>
      <c r="GO52">
        <v>44274.5</v>
      </c>
      <c r="GP52">
        <v>1.88</v>
      </c>
      <c r="GQ52">
        <v>1.84407</v>
      </c>
      <c r="GR52">
        <v>0.157133</v>
      </c>
      <c r="GS52">
        <v>0</v>
      </c>
      <c r="GT52">
        <v>25.319</v>
      </c>
      <c r="GU52">
        <v>999.9</v>
      </c>
      <c r="GV52">
        <v>56.3</v>
      </c>
      <c r="GW52">
        <v>30.9</v>
      </c>
      <c r="GX52">
        <v>27.9133</v>
      </c>
      <c r="GY52">
        <v>62.7333</v>
      </c>
      <c r="GZ52">
        <v>25.2043</v>
      </c>
      <c r="HA52">
        <v>1</v>
      </c>
      <c r="HB52">
        <v>0.00324695</v>
      </c>
      <c r="HC52">
        <v>0.331209</v>
      </c>
      <c r="HD52">
        <v>20.1937</v>
      </c>
      <c r="HE52">
        <v>5.22613</v>
      </c>
      <c r="HF52">
        <v>11.968</v>
      </c>
      <c r="HG52">
        <v>4.97015</v>
      </c>
      <c r="HH52">
        <v>3.2894</v>
      </c>
      <c r="HI52">
        <v>8552.5</v>
      </c>
      <c r="HJ52">
        <v>9999</v>
      </c>
      <c r="HK52">
        <v>9999</v>
      </c>
      <c r="HL52">
        <v>286.3</v>
      </c>
      <c r="HM52">
        <v>4.9729</v>
      </c>
      <c r="HN52">
        <v>1.87742</v>
      </c>
      <c r="HO52">
        <v>1.87546</v>
      </c>
      <c r="HP52">
        <v>1.87827</v>
      </c>
      <c r="HQ52">
        <v>1.875</v>
      </c>
      <c r="HR52">
        <v>1.87862</v>
      </c>
      <c r="HS52">
        <v>1.87572</v>
      </c>
      <c r="HT52">
        <v>1.87683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2.873</v>
      </c>
      <c r="II52">
        <v>0.3441</v>
      </c>
      <c r="IJ52">
        <v>1.541952822118649</v>
      </c>
      <c r="IK52">
        <v>0.003202726084708442</v>
      </c>
      <c r="IL52">
        <v>-1.448271390364826E-06</v>
      </c>
      <c r="IM52">
        <v>3.765748828769889E-10</v>
      </c>
      <c r="IN52">
        <v>-0.02072656761999695</v>
      </c>
      <c r="IO52">
        <v>0.006539777670035186</v>
      </c>
      <c r="IP52">
        <v>0.0002256768223539976</v>
      </c>
      <c r="IQ52">
        <v>4.51151419958819E-06</v>
      </c>
      <c r="IR52">
        <v>-0</v>
      </c>
      <c r="IS52">
        <v>2097</v>
      </c>
      <c r="IT52">
        <v>1</v>
      </c>
      <c r="IU52">
        <v>27</v>
      </c>
      <c r="IV52">
        <v>61720.6</v>
      </c>
      <c r="IW52">
        <v>61720.3</v>
      </c>
      <c r="IX52">
        <v>1.46729</v>
      </c>
      <c r="IY52">
        <v>2.52686</v>
      </c>
      <c r="IZ52">
        <v>1.39893</v>
      </c>
      <c r="JA52">
        <v>2.34131</v>
      </c>
      <c r="JB52">
        <v>1.44897</v>
      </c>
      <c r="JC52">
        <v>2.42432</v>
      </c>
      <c r="JD52">
        <v>36.8366</v>
      </c>
      <c r="JE52">
        <v>24.0787</v>
      </c>
      <c r="JF52">
        <v>18</v>
      </c>
      <c r="JG52">
        <v>495.774</v>
      </c>
      <c r="JH52">
        <v>445.278</v>
      </c>
      <c r="JI52">
        <v>24.9999</v>
      </c>
      <c r="JJ52">
        <v>27.0359</v>
      </c>
      <c r="JK52">
        <v>30.0001</v>
      </c>
      <c r="JL52">
        <v>26.8364</v>
      </c>
      <c r="JM52">
        <v>26.9088</v>
      </c>
      <c r="JN52">
        <v>29.3797</v>
      </c>
      <c r="JO52">
        <v>32.9324</v>
      </c>
      <c r="JP52">
        <v>43.2165</v>
      </c>
      <c r="JQ52">
        <v>25</v>
      </c>
      <c r="JR52">
        <v>607.572</v>
      </c>
      <c r="JS52">
        <v>20.522</v>
      </c>
      <c r="JT52">
        <v>100.69</v>
      </c>
      <c r="JU52">
        <v>101.797</v>
      </c>
    </row>
    <row r="53" spans="1:281">
      <c r="A53">
        <v>37</v>
      </c>
      <c r="B53">
        <v>1658942360.6</v>
      </c>
      <c r="C53">
        <v>271.5999999046326</v>
      </c>
      <c r="D53" t="s">
        <v>496</v>
      </c>
      <c r="E53" t="s">
        <v>497</v>
      </c>
      <c r="F53">
        <v>5</v>
      </c>
      <c r="G53" t="s">
        <v>415</v>
      </c>
      <c r="H53" t="s">
        <v>416</v>
      </c>
      <c r="I53">
        <v>1658942353.021428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604.9149134616638</v>
      </c>
      <c r="AK53">
        <v>552.7651333333331</v>
      </c>
      <c r="AL53">
        <v>3.170304655638616</v>
      </c>
      <c r="AM53">
        <v>64.95988863521713</v>
      </c>
      <c r="AN53">
        <f>(AP53 - AO53 + DI53*1E3/(8.314*(DK53+273.15)) * AR53/DH53 * AQ53) * DH53/(100*CV53) * 1000/(1000 - AP53)</f>
        <v>0</v>
      </c>
      <c r="AO53">
        <v>20.45580095043409</v>
      </c>
      <c r="AP53">
        <v>24.95341999999999</v>
      </c>
      <c r="AQ53">
        <v>1.709612697281999E-05</v>
      </c>
      <c r="AR53">
        <v>81.95485962659706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1658942353.021428</v>
      </c>
      <c r="DB53">
        <v>516.8386785714285</v>
      </c>
      <c r="DC53">
        <v>576.3860714285714</v>
      </c>
      <c r="DD53">
        <v>24.95758928571429</v>
      </c>
      <c r="DE53">
        <v>20.45308928571428</v>
      </c>
      <c r="DF53">
        <v>513.9822499999999</v>
      </c>
      <c r="DG53">
        <v>24.61335714285714</v>
      </c>
      <c r="DH53">
        <v>500.0948928571428</v>
      </c>
      <c r="DI53">
        <v>90.48733571428571</v>
      </c>
      <c r="DJ53">
        <v>0.1001175714285714</v>
      </c>
      <c r="DK53">
        <v>26.99808571428571</v>
      </c>
      <c r="DL53">
        <v>27.89402142857143</v>
      </c>
      <c r="DM53">
        <v>999.9000000000002</v>
      </c>
      <c r="DN53">
        <v>0</v>
      </c>
      <c r="DO53">
        <v>0</v>
      </c>
      <c r="DP53">
        <v>10004.515</v>
      </c>
      <c r="DQ53">
        <v>0</v>
      </c>
      <c r="DR53">
        <v>16.42810357142857</v>
      </c>
      <c r="DS53">
        <v>-59.54752142857143</v>
      </c>
      <c r="DT53">
        <v>530.0678214285715</v>
      </c>
      <c r="DU53">
        <v>588.4212142857143</v>
      </c>
      <c r="DV53">
        <v>4.504506785714286</v>
      </c>
      <c r="DW53">
        <v>576.3860714285714</v>
      </c>
      <c r="DX53">
        <v>20.45308928571428</v>
      </c>
      <c r="DY53">
        <v>2.258345714285714</v>
      </c>
      <c r="DZ53">
        <v>1.850746071428571</v>
      </c>
      <c r="EA53">
        <v>19.38232857142857</v>
      </c>
      <c r="EB53">
        <v>16.2221</v>
      </c>
      <c r="EC53">
        <v>1999.991785714286</v>
      </c>
      <c r="ED53">
        <v>0.9799945000000001</v>
      </c>
      <c r="EE53">
        <v>0.02000555</v>
      </c>
      <c r="EF53">
        <v>0</v>
      </c>
      <c r="EG53">
        <v>846.396357142857</v>
      </c>
      <c r="EH53">
        <v>5.000560000000001</v>
      </c>
      <c r="EI53">
        <v>16756.79285714286</v>
      </c>
      <c r="EJ53">
        <v>17294.77142857143</v>
      </c>
      <c r="EK53">
        <v>38.18271428571428</v>
      </c>
      <c r="EL53">
        <v>38.36825</v>
      </c>
      <c r="EM53">
        <v>37.17817857142857</v>
      </c>
      <c r="EN53">
        <v>37.24528571428571</v>
      </c>
      <c r="EO53">
        <v>38.70267857142856</v>
      </c>
      <c r="EP53">
        <v>1955.081071428571</v>
      </c>
      <c r="EQ53">
        <v>39.91071428571428</v>
      </c>
      <c r="ER53">
        <v>0</v>
      </c>
      <c r="ES53">
        <v>1658942360.1</v>
      </c>
      <c r="ET53">
        <v>0</v>
      </c>
      <c r="EU53">
        <v>846.62068</v>
      </c>
      <c r="EV53">
        <v>36.4120000470291</v>
      </c>
      <c r="EW53">
        <v>724.992308853178</v>
      </c>
      <c r="EX53">
        <v>16760.624</v>
      </c>
      <c r="EY53">
        <v>15</v>
      </c>
      <c r="EZ53">
        <v>0</v>
      </c>
      <c r="FA53" t="s">
        <v>419</v>
      </c>
      <c r="FB53">
        <v>1655239120</v>
      </c>
      <c r="FC53">
        <v>1655239135</v>
      </c>
      <c r="FD53">
        <v>0</v>
      </c>
      <c r="FE53">
        <v>-0.075</v>
      </c>
      <c r="FF53">
        <v>-0.027</v>
      </c>
      <c r="FG53">
        <v>1.986</v>
      </c>
      <c r="FH53">
        <v>0.139</v>
      </c>
      <c r="FI53">
        <v>420</v>
      </c>
      <c r="FJ53">
        <v>22</v>
      </c>
      <c r="FK53">
        <v>0.12</v>
      </c>
      <c r="FL53">
        <v>0.02</v>
      </c>
      <c r="FM53">
        <v>-58.96716829268293</v>
      </c>
      <c r="FN53">
        <v>-13.02727177975586</v>
      </c>
      <c r="FO53">
        <v>1.257409814142534</v>
      </c>
      <c r="FP53">
        <v>0</v>
      </c>
      <c r="FQ53">
        <v>844.5925</v>
      </c>
      <c r="FR53">
        <v>36.64957982894795</v>
      </c>
      <c r="FS53">
        <v>3.603292467028067</v>
      </c>
      <c r="FT53">
        <v>0</v>
      </c>
      <c r="FU53">
        <v>4.504512682926829</v>
      </c>
      <c r="FV53">
        <v>-0.0218911706654253</v>
      </c>
      <c r="FW53">
        <v>0.00483457165070555</v>
      </c>
      <c r="FX53">
        <v>1</v>
      </c>
      <c r="FY53">
        <v>1</v>
      </c>
      <c r="FZ53">
        <v>3</v>
      </c>
      <c r="GA53" t="s">
        <v>420</v>
      </c>
      <c r="GB53">
        <v>2.97927</v>
      </c>
      <c r="GC53">
        <v>2.7287</v>
      </c>
      <c r="GD53">
        <v>0.103369</v>
      </c>
      <c r="GE53">
        <v>0.112569</v>
      </c>
      <c r="GF53">
        <v>0.110078</v>
      </c>
      <c r="GG53">
        <v>0.09662949999999999</v>
      </c>
      <c r="GH53">
        <v>26834.6</v>
      </c>
      <c r="GI53">
        <v>26194.1</v>
      </c>
      <c r="GJ53">
        <v>30458.6</v>
      </c>
      <c r="GK53">
        <v>29765</v>
      </c>
      <c r="GL53">
        <v>37395.7</v>
      </c>
      <c r="GM53">
        <v>35412.1</v>
      </c>
      <c r="GN53">
        <v>46590.1</v>
      </c>
      <c r="GO53">
        <v>44274.8</v>
      </c>
      <c r="GP53">
        <v>1.87975</v>
      </c>
      <c r="GQ53">
        <v>1.84425</v>
      </c>
      <c r="GR53">
        <v>0.156797</v>
      </c>
      <c r="GS53">
        <v>0</v>
      </c>
      <c r="GT53">
        <v>25.3217</v>
      </c>
      <c r="GU53">
        <v>999.9</v>
      </c>
      <c r="GV53">
        <v>56.3</v>
      </c>
      <c r="GW53">
        <v>30.9</v>
      </c>
      <c r="GX53">
        <v>27.912</v>
      </c>
      <c r="GY53">
        <v>63.1033</v>
      </c>
      <c r="GZ53">
        <v>25.0481</v>
      </c>
      <c r="HA53">
        <v>1</v>
      </c>
      <c r="HB53">
        <v>0.00330793</v>
      </c>
      <c r="HC53">
        <v>0.3311</v>
      </c>
      <c r="HD53">
        <v>20.1938</v>
      </c>
      <c r="HE53">
        <v>5.22687</v>
      </c>
      <c r="HF53">
        <v>11.968</v>
      </c>
      <c r="HG53">
        <v>4.9704</v>
      </c>
      <c r="HH53">
        <v>3.28948</v>
      </c>
      <c r="HI53">
        <v>8552.5</v>
      </c>
      <c r="HJ53">
        <v>9999</v>
      </c>
      <c r="HK53">
        <v>9999</v>
      </c>
      <c r="HL53">
        <v>286.3</v>
      </c>
      <c r="HM53">
        <v>4.9729</v>
      </c>
      <c r="HN53">
        <v>1.87737</v>
      </c>
      <c r="HO53">
        <v>1.87546</v>
      </c>
      <c r="HP53">
        <v>1.87829</v>
      </c>
      <c r="HQ53">
        <v>1.875</v>
      </c>
      <c r="HR53">
        <v>1.87858</v>
      </c>
      <c r="HS53">
        <v>1.8757</v>
      </c>
      <c r="HT53">
        <v>1.87683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2.903</v>
      </c>
      <c r="II53">
        <v>0.3441</v>
      </c>
      <c r="IJ53">
        <v>1.541952822118649</v>
      </c>
      <c r="IK53">
        <v>0.003202726084708442</v>
      </c>
      <c r="IL53">
        <v>-1.448271390364826E-06</v>
      </c>
      <c r="IM53">
        <v>3.765748828769889E-10</v>
      </c>
      <c r="IN53">
        <v>-0.02072656761999695</v>
      </c>
      <c r="IO53">
        <v>0.006539777670035186</v>
      </c>
      <c r="IP53">
        <v>0.0002256768223539976</v>
      </c>
      <c r="IQ53">
        <v>4.51151419958819E-06</v>
      </c>
      <c r="IR53">
        <v>-0</v>
      </c>
      <c r="IS53">
        <v>2097</v>
      </c>
      <c r="IT53">
        <v>1</v>
      </c>
      <c r="IU53">
        <v>27</v>
      </c>
      <c r="IV53">
        <v>61720.7</v>
      </c>
      <c r="IW53">
        <v>61720.4</v>
      </c>
      <c r="IX53">
        <v>1.4978</v>
      </c>
      <c r="IY53">
        <v>2.54761</v>
      </c>
      <c r="IZ53">
        <v>1.39893</v>
      </c>
      <c r="JA53">
        <v>2.34253</v>
      </c>
      <c r="JB53">
        <v>1.44897</v>
      </c>
      <c r="JC53">
        <v>2.39746</v>
      </c>
      <c r="JD53">
        <v>36.8366</v>
      </c>
      <c r="JE53">
        <v>24.0787</v>
      </c>
      <c r="JF53">
        <v>18</v>
      </c>
      <c r="JG53">
        <v>495.635</v>
      </c>
      <c r="JH53">
        <v>445.386</v>
      </c>
      <c r="JI53">
        <v>24.9999</v>
      </c>
      <c r="JJ53">
        <v>27.0367</v>
      </c>
      <c r="JK53">
        <v>30.0002</v>
      </c>
      <c r="JL53">
        <v>26.8364</v>
      </c>
      <c r="JM53">
        <v>26.9088</v>
      </c>
      <c r="JN53">
        <v>30.0008</v>
      </c>
      <c r="JO53">
        <v>32.9324</v>
      </c>
      <c r="JP53">
        <v>43.2165</v>
      </c>
      <c r="JQ53">
        <v>25</v>
      </c>
      <c r="JR53">
        <v>620.951</v>
      </c>
      <c r="JS53">
        <v>20.5283</v>
      </c>
      <c r="JT53">
        <v>100.689</v>
      </c>
      <c r="JU53">
        <v>101.797</v>
      </c>
    </row>
    <row r="54" spans="1:281">
      <c r="A54">
        <v>38</v>
      </c>
      <c r="B54">
        <v>1658942365.6</v>
      </c>
      <c r="C54">
        <v>276.5999999046326</v>
      </c>
      <c r="D54" t="s">
        <v>498</v>
      </c>
      <c r="E54" t="s">
        <v>499</v>
      </c>
      <c r="F54">
        <v>5</v>
      </c>
      <c r="G54" t="s">
        <v>415</v>
      </c>
      <c r="H54" t="s">
        <v>416</v>
      </c>
      <c r="I54">
        <v>1658942357.875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622.5462065069499</v>
      </c>
      <c r="AK54">
        <v>569.0243939393937</v>
      </c>
      <c r="AL54">
        <v>3.252241864868179</v>
      </c>
      <c r="AM54">
        <v>64.95988863521713</v>
      </c>
      <c r="AN54">
        <f>(AP54 - AO54 + DI54*1E3/(8.314*(DK54+273.15)) * AR54/DH54 * AQ54) * DH54/(100*CV54) * 1000/(1000 - AP54)</f>
        <v>0</v>
      </c>
      <c r="AO54">
        <v>20.44043959027723</v>
      </c>
      <c r="AP54">
        <v>24.94471151515151</v>
      </c>
      <c r="AQ54">
        <v>-5.475728064395434E-05</v>
      </c>
      <c r="AR54">
        <v>81.95485962659706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1658942357.875</v>
      </c>
      <c r="DB54">
        <v>532.0950357142857</v>
      </c>
      <c r="DC54">
        <v>592.7899642857144</v>
      </c>
      <c r="DD54">
        <v>24.95282857142857</v>
      </c>
      <c r="DE54">
        <v>20.44937142857143</v>
      </c>
      <c r="DF54">
        <v>529.2081428571428</v>
      </c>
      <c r="DG54">
        <v>24.60872142857143</v>
      </c>
      <c r="DH54">
        <v>500.0869285714286</v>
      </c>
      <c r="DI54">
        <v>90.48667499999999</v>
      </c>
      <c r="DJ54">
        <v>0.1000235785714286</v>
      </c>
      <c r="DK54">
        <v>26.99792142857143</v>
      </c>
      <c r="DL54">
        <v>27.89518571428571</v>
      </c>
      <c r="DM54">
        <v>999.9000000000002</v>
      </c>
      <c r="DN54">
        <v>0</v>
      </c>
      <c r="DO54">
        <v>0</v>
      </c>
      <c r="DP54">
        <v>10007.9675</v>
      </c>
      <c r="DQ54">
        <v>0</v>
      </c>
      <c r="DR54">
        <v>16.4251</v>
      </c>
      <c r="DS54">
        <v>-60.69508571428571</v>
      </c>
      <c r="DT54">
        <v>545.7119285714286</v>
      </c>
      <c r="DU54">
        <v>605.1653214285715</v>
      </c>
      <c r="DV54">
        <v>4.503462142857143</v>
      </c>
      <c r="DW54">
        <v>592.7899642857144</v>
      </c>
      <c r="DX54">
        <v>20.44937142857143</v>
      </c>
      <c r="DY54">
        <v>2.257898928571428</v>
      </c>
      <c r="DZ54">
        <v>1.850395714285714</v>
      </c>
      <c r="EA54">
        <v>19.37914642857143</v>
      </c>
      <c r="EB54">
        <v>16.21913928571428</v>
      </c>
      <c r="EC54">
        <v>2000.020714285714</v>
      </c>
      <c r="ED54">
        <v>0.979994392857143</v>
      </c>
      <c r="EE54">
        <v>0.02000566071428571</v>
      </c>
      <c r="EF54">
        <v>0</v>
      </c>
      <c r="EG54">
        <v>849.3620000000002</v>
      </c>
      <c r="EH54">
        <v>5.000560000000001</v>
      </c>
      <c r="EI54">
        <v>16815.10714285714</v>
      </c>
      <c r="EJ54">
        <v>17295.025</v>
      </c>
      <c r="EK54">
        <v>38.16710714285715</v>
      </c>
      <c r="EL54">
        <v>38.366</v>
      </c>
      <c r="EM54">
        <v>37.17821428571428</v>
      </c>
      <c r="EN54">
        <v>37.24532142857142</v>
      </c>
      <c r="EO54">
        <v>38.70942857142857</v>
      </c>
      <c r="EP54">
        <v>1955.108928571429</v>
      </c>
      <c r="EQ54">
        <v>39.91178571428571</v>
      </c>
      <c r="ER54">
        <v>0</v>
      </c>
      <c r="ES54">
        <v>1658942364.9</v>
      </c>
      <c r="ET54">
        <v>0</v>
      </c>
      <c r="EU54">
        <v>849.5397200000001</v>
      </c>
      <c r="EV54">
        <v>37.63899993244423</v>
      </c>
      <c r="EW54">
        <v>711.9999989399803</v>
      </c>
      <c r="EX54">
        <v>16818.204</v>
      </c>
      <c r="EY54">
        <v>15</v>
      </c>
      <c r="EZ54">
        <v>0</v>
      </c>
      <c r="FA54" t="s">
        <v>419</v>
      </c>
      <c r="FB54">
        <v>1655239120</v>
      </c>
      <c r="FC54">
        <v>1655239135</v>
      </c>
      <c r="FD54">
        <v>0</v>
      </c>
      <c r="FE54">
        <v>-0.075</v>
      </c>
      <c r="FF54">
        <v>-0.027</v>
      </c>
      <c r="FG54">
        <v>1.986</v>
      </c>
      <c r="FH54">
        <v>0.139</v>
      </c>
      <c r="FI54">
        <v>420</v>
      </c>
      <c r="FJ54">
        <v>22</v>
      </c>
      <c r="FK54">
        <v>0.12</v>
      </c>
      <c r="FL54">
        <v>0.02</v>
      </c>
      <c r="FM54">
        <v>-59.86303414634145</v>
      </c>
      <c r="FN54">
        <v>-14.01494334636746</v>
      </c>
      <c r="FO54">
        <v>1.353857349658475</v>
      </c>
      <c r="FP54">
        <v>0</v>
      </c>
      <c r="FQ54">
        <v>847.1795000000001</v>
      </c>
      <c r="FR54">
        <v>36.25844156988867</v>
      </c>
      <c r="FS54">
        <v>3.563938454690756</v>
      </c>
      <c r="FT54">
        <v>0</v>
      </c>
      <c r="FU54">
        <v>4.505466097560975</v>
      </c>
      <c r="FV54">
        <v>-0.01915141443805175</v>
      </c>
      <c r="FW54">
        <v>0.004901822397817958</v>
      </c>
      <c r="FX54">
        <v>1</v>
      </c>
      <c r="FY54">
        <v>1</v>
      </c>
      <c r="FZ54">
        <v>3</v>
      </c>
      <c r="GA54" t="s">
        <v>420</v>
      </c>
      <c r="GB54">
        <v>2.9792</v>
      </c>
      <c r="GC54">
        <v>2.7282</v>
      </c>
      <c r="GD54">
        <v>0.105531</v>
      </c>
      <c r="GE54">
        <v>0.114704</v>
      </c>
      <c r="GF54">
        <v>0.110057</v>
      </c>
      <c r="GG54">
        <v>0.0966278</v>
      </c>
      <c r="GH54">
        <v>26769.6</v>
      </c>
      <c r="GI54">
        <v>26131</v>
      </c>
      <c r="GJ54">
        <v>30458.3</v>
      </c>
      <c r="GK54">
        <v>29765</v>
      </c>
      <c r="GL54">
        <v>37396.8</v>
      </c>
      <c r="GM54">
        <v>35412.4</v>
      </c>
      <c r="GN54">
        <v>46590.2</v>
      </c>
      <c r="GO54">
        <v>44275</v>
      </c>
      <c r="GP54">
        <v>1.87987</v>
      </c>
      <c r="GQ54">
        <v>1.8442</v>
      </c>
      <c r="GR54">
        <v>0.157714</v>
      </c>
      <c r="GS54">
        <v>0</v>
      </c>
      <c r="GT54">
        <v>25.3243</v>
      </c>
      <c r="GU54">
        <v>999.9</v>
      </c>
      <c r="GV54">
        <v>56.3</v>
      </c>
      <c r="GW54">
        <v>30.9</v>
      </c>
      <c r="GX54">
        <v>27.9103</v>
      </c>
      <c r="GY54">
        <v>62.6033</v>
      </c>
      <c r="GZ54">
        <v>25.4407</v>
      </c>
      <c r="HA54">
        <v>1</v>
      </c>
      <c r="HB54">
        <v>0.00334604</v>
      </c>
      <c r="HC54">
        <v>0.33091</v>
      </c>
      <c r="HD54">
        <v>20.1935</v>
      </c>
      <c r="HE54">
        <v>5.22747</v>
      </c>
      <c r="HF54">
        <v>11.968</v>
      </c>
      <c r="HG54">
        <v>4.9705</v>
      </c>
      <c r="HH54">
        <v>3.28958</v>
      </c>
      <c r="HI54">
        <v>8552.700000000001</v>
      </c>
      <c r="HJ54">
        <v>9999</v>
      </c>
      <c r="HK54">
        <v>9999</v>
      </c>
      <c r="HL54">
        <v>286.3</v>
      </c>
      <c r="HM54">
        <v>4.9729</v>
      </c>
      <c r="HN54">
        <v>1.87741</v>
      </c>
      <c r="HO54">
        <v>1.87546</v>
      </c>
      <c r="HP54">
        <v>1.87834</v>
      </c>
      <c r="HQ54">
        <v>1.875</v>
      </c>
      <c r="HR54">
        <v>1.87861</v>
      </c>
      <c r="HS54">
        <v>1.87571</v>
      </c>
      <c r="HT54">
        <v>1.87683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2.934</v>
      </c>
      <c r="II54">
        <v>0.344</v>
      </c>
      <c r="IJ54">
        <v>1.541952822118649</v>
      </c>
      <c r="IK54">
        <v>0.003202726084708442</v>
      </c>
      <c r="IL54">
        <v>-1.448271390364826E-06</v>
      </c>
      <c r="IM54">
        <v>3.765748828769889E-10</v>
      </c>
      <c r="IN54">
        <v>-0.02072656761999695</v>
      </c>
      <c r="IO54">
        <v>0.006539777670035186</v>
      </c>
      <c r="IP54">
        <v>0.0002256768223539976</v>
      </c>
      <c r="IQ54">
        <v>4.51151419958819E-06</v>
      </c>
      <c r="IR54">
        <v>-0</v>
      </c>
      <c r="IS54">
        <v>2097</v>
      </c>
      <c r="IT54">
        <v>1</v>
      </c>
      <c r="IU54">
        <v>27</v>
      </c>
      <c r="IV54">
        <v>61720.8</v>
      </c>
      <c r="IW54">
        <v>61720.5</v>
      </c>
      <c r="IX54">
        <v>1.53076</v>
      </c>
      <c r="IY54">
        <v>2.53174</v>
      </c>
      <c r="IZ54">
        <v>1.39893</v>
      </c>
      <c r="JA54">
        <v>2.34131</v>
      </c>
      <c r="JB54">
        <v>1.44897</v>
      </c>
      <c r="JC54">
        <v>2.4646</v>
      </c>
      <c r="JD54">
        <v>36.8366</v>
      </c>
      <c r="JE54">
        <v>24.0875</v>
      </c>
      <c r="JF54">
        <v>18</v>
      </c>
      <c r="JG54">
        <v>495.705</v>
      </c>
      <c r="JH54">
        <v>445.355</v>
      </c>
      <c r="JI54">
        <v>24.9998</v>
      </c>
      <c r="JJ54">
        <v>27.0367</v>
      </c>
      <c r="JK54">
        <v>30.0002</v>
      </c>
      <c r="JL54">
        <v>26.8364</v>
      </c>
      <c r="JM54">
        <v>26.9088</v>
      </c>
      <c r="JN54">
        <v>30.6456</v>
      </c>
      <c r="JO54">
        <v>32.6428</v>
      </c>
      <c r="JP54">
        <v>43.2165</v>
      </c>
      <c r="JQ54">
        <v>25</v>
      </c>
      <c r="JR54">
        <v>641.015</v>
      </c>
      <c r="JS54">
        <v>20.5407</v>
      </c>
      <c r="JT54">
        <v>100.688</v>
      </c>
      <c r="JU54">
        <v>101.797</v>
      </c>
    </row>
    <row r="55" spans="1:281">
      <c r="A55">
        <v>39</v>
      </c>
      <c r="B55">
        <v>1658942370.6</v>
      </c>
      <c r="C55">
        <v>281.5999999046326</v>
      </c>
      <c r="D55" t="s">
        <v>500</v>
      </c>
      <c r="E55" t="s">
        <v>501</v>
      </c>
      <c r="F55">
        <v>5</v>
      </c>
      <c r="G55" t="s">
        <v>415</v>
      </c>
      <c r="H55" t="s">
        <v>416</v>
      </c>
      <c r="I55">
        <v>1658942363.1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638.5674717775042</v>
      </c>
      <c r="AK55">
        <v>584.6664363636363</v>
      </c>
      <c r="AL55">
        <v>3.101226459172726</v>
      </c>
      <c r="AM55">
        <v>64.95988863521713</v>
      </c>
      <c r="AN55">
        <f>(AP55 - AO55 + DI55*1E3/(8.314*(DK55+273.15)) * AR55/DH55 * AQ55) * DH55/(100*CV55) * 1000/(1000 - AP55)</f>
        <v>0</v>
      </c>
      <c r="AO55">
        <v>20.46143294962497</v>
      </c>
      <c r="AP55">
        <v>24.95157272727273</v>
      </c>
      <c r="AQ55">
        <v>2.611189219441562E-06</v>
      </c>
      <c r="AR55">
        <v>81.95485962659706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1658942363.1</v>
      </c>
      <c r="DB55">
        <v>548.4401481481482</v>
      </c>
      <c r="DC55">
        <v>610.0156666666667</v>
      </c>
      <c r="DD55">
        <v>24.94924444444444</v>
      </c>
      <c r="DE55">
        <v>20.45448888888889</v>
      </c>
      <c r="DF55">
        <v>545.5209999999998</v>
      </c>
      <c r="DG55">
        <v>24.60522962962963</v>
      </c>
      <c r="DH55">
        <v>500.0917037037037</v>
      </c>
      <c r="DI55">
        <v>90.48615185185184</v>
      </c>
      <c r="DJ55">
        <v>0.1000649777777778</v>
      </c>
      <c r="DK55">
        <v>26.99874444444445</v>
      </c>
      <c r="DL55">
        <v>27.89641851851852</v>
      </c>
      <c r="DM55">
        <v>999.9000000000001</v>
      </c>
      <c r="DN55">
        <v>0</v>
      </c>
      <c r="DO55">
        <v>0</v>
      </c>
      <c r="DP55">
        <v>10001.21703703704</v>
      </c>
      <c r="DQ55">
        <v>0</v>
      </c>
      <c r="DR55">
        <v>16.42101111111111</v>
      </c>
      <c r="DS55">
        <v>-61.57565185185185</v>
      </c>
      <c r="DT55">
        <v>562.4732592592593</v>
      </c>
      <c r="DU55">
        <v>622.7540370370371</v>
      </c>
      <c r="DV55">
        <v>4.494762592592592</v>
      </c>
      <c r="DW55">
        <v>610.0156666666667</v>
      </c>
      <c r="DX55">
        <v>20.45448888888889</v>
      </c>
      <c r="DY55">
        <v>2.257561851851852</v>
      </c>
      <c r="DZ55">
        <v>1.850847777777778</v>
      </c>
      <c r="EA55">
        <v>19.37674444444444</v>
      </c>
      <c r="EB55">
        <v>16.22297037037037</v>
      </c>
      <c r="EC55">
        <v>2000.021111111111</v>
      </c>
      <c r="ED55">
        <v>0.9799944444444445</v>
      </c>
      <c r="EE55">
        <v>0.0200056074074074</v>
      </c>
      <c r="EF55">
        <v>0</v>
      </c>
      <c r="EG55">
        <v>852.5633333333334</v>
      </c>
      <c r="EH55">
        <v>5.000560000000001</v>
      </c>
      <c r="EI55">
        <v>16876.52222222222</v>
      </c>
      <c r="EJ55">
        <v>17295.03333333333</v>
      </c>
      <c r="EK55">
        <v>38.23588888888889</v>
      </c>
      <c r="EL55">
        <v>38.36566666666667</v>
      </c>
      <c r="EM55">
        <v>37.18707407407408</v>
      </c>
      <c r="EN55">
        <v>37.24514814814815</v>
      </c>
      <c r="EO55">
        <v>38.71266666666666</v>
      </c>
      <c r="EP55">
        <v>1955.10962962963</v>
      </c>
      <c r="EQ55">
        <v>39.91148148148148</v>
      </c>
      <c r="ER55">
        <v>0</v>
      </c>
      <c r="ES55">
        <v>1658942370.3</v>
      </c>
      <c r="ET55">
        <v>0</v>
      </c>
      <c r="EU55">
        <v>852.6448846153847</v>
      </c>
      <c r="EV55">
        <v>36.92680344543105</v>
      </c>
      <c r="EW55">
        <v>699.3333338071011</v>
      </c>
      <c r="EX55">
        <v>16878.16538461539</v>
      </c>
      <c r="EY55">
        <v>15</v>
      </c>
      <c r="EZ55">
        <v>0</v>
      </c>
      <c r="FA55" t="s">
        <v>419</v>
      </c>
      <c r="FB55">
        <v>1655239120</v>
      </c>
      <c r="FC55">
        <v>1655239135</v>
      </c>
      <c r="FD55">
        <v>0</v>
      </c>
      <c r="FE55">
        <v>-0.075</v>
      </c>
      <c r="FF55">
        <v>-0.027</v>
      </c>
      <c r="FG55">
        <v>1.986</v>
      </c>
      <c r="FH55">
        <v>0.139</v>
      </c>
      <c r="FI55">
        <v>420</v>
      </c>
      <c r="FJ55">
        <v>22</v>
      </c>
      <c r="FK55">
        <v>0.12</v>
      </c>
      <c r="FL55">
        <v>0.02</v>
      </c>
      <c r="FM55">
        <v>-60.93710975609756</v>
      </c>
      <c r="FN55">
        <v>-10.93033365254304</v>
      </c>
      <c r="FO55">
        <v>1.09345808306355</v>
      </c>
      <c r="FP55">
        <v>0</v>
      </c>
      <c r="FQ55">
        <v>850.4540882352941</v>
      </c>
      <c r="FR55">
        <v>36.9265546362963</v>
      </c>
      <c r="FS55">
        <v>3.629762562058349</v>
      </c>
      <c r="FT55">
        <v>0</v>
      </c>
      <c r="FU55">
        <v>4.498768536585366</v>
      </c>
      <c r="FV55">
        <v>-0.07049642979656363</v>
      </c>
      <c r="FW55">
        <v>0.01177874782383265</v>
      </c>
      <c r="FX55">
        <v>1</v>
      </c>
      <c r="FY55">
        <v>1</v>
      </c>
      <c r="FZ55">
        <v>3</v>
      </c>
      <c r="GA55" t="s">
        <v>420</v>
      </c>
      <c r="GB55">
        <v>2.97944</v>
      </c>
      <c r="GC55">
        <v>2.72834</v>
      </c>
      <c r="GD55">
        <v>0.107575</v>
      </c>
      <c r="GE55">
        <v>0.116768</v>
      </c>
      <c r="GF55">
        <v>0.110083</v>
      </c>
      <c r="GG55">
        <v>0.0967794</v>
      </c>
      <c r="GH55">
        <v>26708.2</v>
      </c>
      <c r="GI55">
        <v>26070.3</v>
      </c>
      <c r="GJ55">
        <v>30458.1</v>
      </c>
      <c r="GK55">
        <v>29765.1</v>
      </c>
      <c r="GL55">
        <v>37395.6</v>
      </c>
      <c r="GM55">
        <v>35406.5</v>
      </c>
      <c r="GN55">
        <v>46589.9</v>
      </c>
      <c r="GO55">
        <v>44274.9</v>
      </c>
      <c r="GP55">
        <v>1.87987</v>
      </c>
      <c r="GQ55">
        <v>1.84425</v>
      </c>
      <c r="GR55">
        <v>0.157386</v>
      </c>
      <c r="GS55">
        <v>0</v>
      </c>
      <c r="GT55">
        <v>25.3268</v>
      </c>
      <c r="GU55">
        <v>999.9</v>
      </c>
      <c r="GV55">
        <v>56.2</v>
      </c>
      <c r="GW55">
        <v>30.9</v>
      </c>
      <c r="GX55">
        <v>27.8607</v>
      </c>
      <c r="GY55">
        <v>62.8834</v>
      </c>
      <c r="GZ55">
        <v>24.7997</v>
      </c>
      <c r="HA55">
        <v>1</v>
      </c>
      <c r="HB55">
        <v>0.00323679</v>
      </c>
      <c r="HC55">
        <v>0.330174</v>
      </c>
      <c r="HD55">
        <v>20.1938</v>
      </c>
      <c r="HE55">
        <v>5.22807</v>
      </c>
      <c r="HF55">
        <v>11.968</v>
      </c>
      <c r="HG55">
        <v>4.97035</v>
      </c>
      <c r="HH55">
        <v>3.28965</v>
      </c>
      <c r="HI55">
        <v>8552.700000000001</v>
      </c>
      <c r="HJ55">
        <v>9999</v>
      </c>
      <c r="HK55">
        <v>9999</v>
      </c>
      <c r="HL55">
        <v>286.3</v>
      </c>
      <c r="HM55">
        <v>4.9729</v>
      </c>
      <c r="HN55">
        <v>1.87741</v>
      </c>
      <c r="HO55">
        <v>1.87546</v>
      </c>
      <c r="HP55">
        <v>1.87832</v>
      </c>
      <c r="HQ55">
        <v>1.875</v>
      </c>
      <c r="HR55">
        <v>1.87862</v>
      </c>
      <c r="HS55">
        <v>1.87569</v>
      </c>
      <c r="HT55">
        <v>1.87683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2.964</v>
      </c>
      <c r="II55">
        <v>0.3442</v>
      </c>
      <c r="IJ55">
        <v>1.541952822118649</v>
      </c>
      <c r="IK55">
        <v>0.003202726084708442</v>
      </c>
      <c r="IL55">
        <v>-1.448271390364826E-06</v>
      </c>
      <c r="IM55">
        <v>3.765748828769889E-10</v>
      </c>
      <c r="IN55">
        <v>-0.02072656761999695</v>
      </c>
      <c r="IO55">
        <v>0.006539777670035186</v>
      </c>
      <c r="IP55">
        <v>0.0002256768223539976</v>
      </c>
      <c r="IQ55">
        <v>4.51151419958819E-06</v>
      </c>
      <c r="IR55">
        <v>-0</v>
      </c>
      <c r="IS55">
        <v>2097</v>
      </c>
      <c r="IT55">
        <v>1</v>
      </c>
      <c r="IU55">
        <v>27</v>
      </c>
      <c r="IV55">
        <v>61720.8</v>
      </c>
      <c r="IW55">
        <v>61720.6</v>
      </c>
      <c r="IX55">
        <v>1.56006</v>
      </c>
      <c r="IY55">
        <v>2.54395</v>
      </c>
      <c r="IZ55">
        <v>1.39893</v>
      </c>
      <c r="JA55">
        <v>2.34131</v>
      </c>
      <c r="JB55">
        <v>1.44897</v>
      </c>
      <c r="JC55">
        <v>2.33398</v>
      </c>
      <c r="JD55">
        <v>36.8366</v>
      </c>
      <c r="JE55">
        <v>24.0787</v>
      </c>
      <c r="JF55">
        <v>18</v>
      </c>
      <c r="JG55">
        <v>495.711</v>
      </c>
      <c r="JH55">
        <v>445.396</v>
      </c>
      <c r="JI55">
        <v>24.9998</v>
      </c>
      <c r="JJ55">
        <v>27.0367</v>
      </c>
      <c r="JK55">
        <v>30.0001</v>
      </c>
      <c r="JL55">
        <v>26.8373</v>
      </c>
      <c r="JM55">
        <v>26.9102</v>
      </c>
      <c r="JN55">
        <v>31.2529</v>
      </c>
      <c r="JO55">
        <v>32.6428</v>
      </c>
      <c r="JP55">
        <v>43.2165</v>
      </c>
      <c r="JQ55">
        <v>25</v>
      </c>
      <c r="JR55">
        <v>654.375</v>
      </c>
      <c r="JS55">
        <v>20.5407</v>
      </c>
      <c r="JT55">
        <v>100.688</v>
      </c>
      <c r="JU55">
        <v>101.798</v>
      </c>
    </row>
    <row r="56" spans="1:281">
      <c r="A56">
        <v>40</v>
      </c>
      <c r="B56">
        <v>1658942375.6</v>
      </c>
      <c r="C56">
        <v>286.5999999046326</v>
      </c>
      <c r="D56" t="s">
        <v>502</v>
      </c>
      <c r="E56" t="s">
        <v>503</v>
      </c>
      <c r="F56">
        <v>5</v>
      </c>
      <c r="G56" t="s">
        <v>415</v>
      </c>
      <c r="H56" t="s">
        <v>416</v>
      </c>
      <c r="I56">
        <v>1658942367.814285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655.3939659663256</v>
      </c>
      <c r="AK56">
        <v>600.4691333333332</v>
      </c>
      <c r="AL56">
        <v>3.164977560276196</v>
      </c>
      <c r="AM56">
        <v>64.95988863521713</v>
      </c>
      <c r="AN56">
        <f>(AP56 - AO56 + DI56*1E3/(8.314*(DK56+273.15)) * AR56/DH56 * AQ56) * DH56/(100*CV56) * 1000/(1000 - AP56)</f>
        <v>0</v>
      </c>
      <c r="AO56">
        <v>20.49448305204427</v>
      </c>
      <c r="AP56">
        <v>24.96464303030302</v>
      </c>
      <c r="AQ56">
        <v>0.003290175946294077</v>
      </c>
      <c r="AR56">
        <v>81.95485962659706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1658942367.814285</v>
      </c>
      <c r="DB56">
        <v>563.0557142857143</v>
      </c>
      <c r="DC56">
        <v>625.5287142857143</v>
      </c>
      <c r="DD56">
        <v>24.95231428571429</v>
      </c>
      <c r="DE56">
        <v>20.46703928571429</v>
      </c>
      <c r="DF56">
        <v>560.1080714285715</v>
      </c>
      <c r="DG56">
        <v>24.608225</v>
      </c>
      <c r="DH56">
        <v>500.07375</v>
      </c>
      <c r="DI56">
        <v>90.48576785714287</v>
      </c>
      <c r="DJ56">
        <v>0.09998504642857144</v>
      </c>
      <c r="DK56">
        <v>26.99914642857143</v>
      </c>
      <c r="DL56">
        <v>27.90445714285714</v>
      </c>
      <c r="DM56">
        <v>999.9000000000002</v>
      </c>
      <c r="DN56">
        <v>0</v>
      </c>
      <c r="DO56">
        <v>0</v>
      </c>
      <c r="DP56">
        <v>10006.13357142857</v>
      </c>
      <c r="DQ56">
        <v>0</v>
      </c>
      <c r="DR56">
        <v>16.426825</v>
      </c>
      <c r="DS56">
        <v>-62.47316785714286</v>
      </c>
      <c r="DT56">
        <v>577.4647142857142</v>
      </c>
      <c r="DU56">
        <v>638.599392857143</v>
      </c>
      <c r="DV56">
        <v>4.485275714285714</v>
      </c>
      <c r="DW56">
        <v>625.5287142857143</v>
      </c>
      <c r="DX56">
        <v>20.46703928571429</v>
      </c>
      <c r="DY56">
        <v>2.257829285714286</v>
      </c>
      <c r="DZ56">
        <v>1.851976428571429</v>
      </c>
      <c r="EA56">
        <v>19.37863928571429</v>
      </c>
      <c r="EB56">
        <v>16.23251785714286</v>
      </c>
      <c r="EC56">
        <v>1999.996785714286</v>
      </c>
      <c r="ED56">
        <v>0.9799940714285714</v>
      </c>
      <c r="EE56">
        <v>0.02000599285714285</v>
      </c>
      <c r="EF56">
        <v>0</v>
      </c>
      <c r="EG56">
        <v>855.3897499999999</v>
      </c>
      <c r="EH56">
        <v>5.000560000000001</v>
      </c>
      <c r="EI56">
        <v>16930.18571428572</v>
      </c>
      <c r="EJ56">
        <v>17294.82857142857</v>
      </c>
      <c r="EK56">
        <v>38.20292857142856</v>
      </c>
      <c r="EL56">
        <v>38.366</v>
      </c>
      <c r="EM56">
        <v>37.18267857142857</v>
      </c>
      <c r="EN56">
        <v>37.24975</v>
      </c>
      <c r="EO56">
        <v>38.71849999999999</v>
      </c>
      <c r="EP56">
        <v>1955.085</v>
      </c>
      <c r="EQ56">
        <v>39.91178571428571</v>
      </c>
      <c r="ER56">
        <v>0</v>
      </c>
      <c r="ES56">
        <v>1658942375.1</v>
      </c>
      <c r="ET56">
        <v>0</v>
      </c>
      <c r="EU56">
        <v>855.5096923076921</v>
      </c>
      <c r="EV56">
        <v>34.89675214878935</v>
      </c>
      <c r="EW56">
        <v>680.91282045505</v>
      </c>
      <c r="EX56">
        <v>16932.98846153846</v>
      </c>
      <c r="EY56">
        <v>15</v>
      </c>
      <c r="EZ56">
        <v>0</v>
      </c>
      <c r="FA56" t="s">
        <v>419</v>
      </c>
      <c r="FB56">
        <v>1655239120</v>
      </c>
      <c r="FC56">
        <v>1655239135</v>
      </c>
      <c r="FD56">
        <v>0</v>
      </c>
      <c r="FE56">
        <v>-0.075</v>
      </c>
      <c r="FF56">
        <v>-0.027</v>
      </c>
      <c r="FG56">
        <v>1.986</v>
      </c>
      <c r="FH56">
        <v>0.139</v>
      </c>
      <c r="FI56">
        <v>420</v>
      </c>
      <c r="FJ56">
        <v>22</v>
      </c>
      <c r="FK56">
        <v>0.12</v>
      </c>
      <c r="FL56">
        <v>0.02</v>
      </c>
      <c r="FM56">
        <v>-61.98378</v>
      </c>
      <c r="FN56">
        <v>-10.66558874296415</v>
      </c>
      <c r="FO56">
        <v>1.056883660153756</v>
      </c>
      <c r="FP56">
        <v>0</v>
      </c>
      <c r="FQ56">
        <v>853.7057352941176</v>
      </c>
      <c r="FR56">
        <v>35.77682200520977</v>
      </c>
      <c r="FS56">
        <v>3.519725743901609</v>
      </c>
      <c r="FT56">
        <v>0</v>
      </c>
      <c r="FU56">
        <v>4.488822</v>
      </c>
      <c r="FV56">
        <v>-0.1417431894934337</v>
      </c>
      <c r="FW56">
        <v>0.01705673550243423</v>
      </c>
      <c r="FX56">
        <v>0</v>
      </c>
      <c r="FY56">
        <v>0</v>
      </c>
      <c r="FZ56">
        <v>3</v>
      </c>
      <c r="GA56" t="s">
        <v>426</v>
      </c>
      <c r="GB56">
        <v>2.97914</v>
      </c>
      <c r="GC56">
        <v>2.72844</v>
      </c>
      <c r="GD56">
        <v>0.10962</v>
      </c>
      <c r="GE56">
        <v>0.118872</v>
      </c>
      <c r="GF56">
        <v>0.110115</v>
      </c>
      <c r="GG56">
        <v>0.0967659</v>
      </c>
      <c r="GH56">
        <v>26646.7</v>
      </c>
      <c r="GI56">
        <v>26008.1</v>
      </c>
      <c r="GJ56">
        <v>30457.7</v>
      </c>
      <c r="GK56">
        <v>29765.1</v>
      </c>
      <c r="GL56">
        <v>37393.5</v>
      </c>
      <c r="GM56">
        <v>35407.2</v>
      </c>
      <c r="GN56">
        <v>46588.7</v>
      </c>
      <c r="GO56">
        <v>44274.9</v>
      </c>
      <c r="GP56">
        <v>1.87987</v>
      </c>
      <c r="GQ56">
        <v>1.84422</v>
      </c>
      <c r="GR56">
        <v>0.157498</v>
      </c>
      <c r="GS56">
        <v>0</v>
      </c>
      <c r="GT56">
        <v>25.3297</v>
      </c>
      <c r="GU56">
        <v>999.9</v>
      </c>
      <c r="GV56">
        <v>56.2</v>
      </c>
      <c r="GW56">
        <v>30.9</v>
      </c>
      <c r="GX56">
        <v>27.8591</v>
      </c>
      <c r="GY56">
        <v>63.0434</v>
      </c>
      <c r="GZ56">
        <v>25.5889</v>
      </c>
      <c r="HA56">
        <v>1</v>
      </c>
      <c r="HB56">
        <v>0.00333841</v>
      </c>
      <c r="HC56">
        <v>0.329886</v>
      </c>
      <c r="HD56">
        <v>20.1936</v>
      </c>
      <c r="HE56">
        <v>5.22732</v>
      </c>
      <c r="HF56">
        <v>11.968</v>
      </c>
      <c r="HG56">
        <v>4.9704</v>
      </c>
      <c r="HH56">
        <v>3.28943</v>
      </c>
      <c r="HI56">
        <v>8552.9</v>
      </c>
      <c r="HJ56">
        <v>9999</v>
      </c>
      <c r="HK56">
        <v>9999</v>
      </c>
      <c r="HL56">
        <v>286.3</v>
      </c>
      <c r="HM56">
        <v>4.97287</v>
      </c>
      <c r="HN56">
        <v>1.87738</v>
      </c>
      <c r="HO56">
        <v>1.87546</v>
      </c>
      <c r="HP56">
        <v>1.87826</v>
      </c>
      <c r="HQ56">
        <v>1.87501</v>
      </c>
      <c r="HR56">
        <v>1.8786</v>
      </c>
      <c r="HS56">
        <v>1.87566</v>
      </c>
      <c r="HT56">
        <v>1.87683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2.994</v>
      </c>
      <c r="II56">
        <v>0.3445</v>
      </c>
      <c r="IJ56">
        <v>1.541952822118649</v>
      </c>
      <c r="IK56">
        <v>0.003202726084708442</v>
      </c>
      <c r="IL56">
        <v>-1.448271390364826E-06</v>
      </c>
      <c r="IM56">
        <v>3.765748828769889E-10</v>
      </c>
      <c r="IN56">
        <v>-0.02072656761999695</v>
      </c>
      <c r="IO56">
        <v>0.006539777670035186</v>
      </c>
      <c r="IP56">
        <v>0.0002256768223539976</v>
      </c>
      <c r="IQ56">
        <v>4.51151419958819E-06</v>
      </c>
      <c r="IR56">
        <v>-0</v>
      </c>
      <c r="IS56">
        <v>2097</v>
      </c>
      <c r="IT56">
        <v>1</v>
      </c>
      <c r="IU56">
        <v>27</v>
      </c>
      <c r="IV56">
        <v>61720.9</v>
      </c>
      <c r="IW56">
        <v>61720.7</v>
      </c>
      <c r="IX56">
        <v>1.59424</v>
      </c>
      <c r="IY56">
        <v>2.53418</v>
      </c>
      <c r="IZ56">
        <v>1.39893</v>
      </c>
      <c r="JA56">
        <v>2.34253</v>
      </c>
      <c r="JB56">
        <v>1.44897</v>
      </c>
      <c r="JC56">
        <v>2.48291</v>
      </c>
      <c r="JD56">
        <v>36.8366</v>
      </c>
      <c r="JE56">
        <v>24.0787</v>
      </c>
      <c r="JF56">
        <v>18</v>
      </c>
      <c r="JG56">
        <v>495.721</v>
      </c>
      <c r="JH56">
        <v>445.388</v>
      </c>
      <c r="JI56">
        <v>24.9998</v>
      </c>
      <c r="JJ56">
        <v>27.0376</v>
      </c>
      <c r="JK56">
        <v>30.0001</v>
      </c>
      <c r="JL56">
        <v>26.8387</v>
      </c>
      <c r="JM56">
        <v>26.911</v>
      </c>
      <c r="JN56">
        <v>31.9251</v>
      </c>
      <c r="JO56">
        <v>32.6428</v>
      </c>
      <c r="JP56">
        <v>42.8415</v>
      </c>
      <c r="JQ56">
        <v>25</v>
      </c>
      <c r="JR56">
        <v>674.431</v>
      </c>
      <c r="JS56">
        <v>20.532</v>
      </c>
      <c r="JT56">
        <v>100.686</v>
      </c>
      <c r="JU56">
        <v>101.797</v>
      </c>
    </row>
    <row r="57" spans="1:281">
      <c r="A57">
        <v>41</v>
      </c>
      <c r="B57">
        <v>1658942380.6</v>
      </c>
      <c r="C57">
        <v>291.5999999046326</v>
      </c>
      <c r="D57" t="s">
        <v>504</v>
      </c>
      <c r="E57" t="s">
        <v>505</v>
      </c>
      <c r="F57">
        <v>5</v>
      </c>
      <c r="G57" t="s">
        <v>415</v>
      </c>
      <c r="H57" t="s">
        <v>416</v>
      </c>
      <c r="I57">
        <v>1658942373.1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672.3194302495981</v>
      </c>
      <c r="AK57">
        <v>616.2952606060607</v>
      </c>
      <c r="AL57">
        <v>3.176275664740693</v>
      </c>
      <c r="AM57">
        <v>64.95988863521713</v>
      </c>
      <c r="AN57">
        <f>(AP57 - AO57 + DI57*1E3/(8.314*(DK57+273.15)) * AR57/DH57 * AQ57) * DH57/(100*CV57) * 1000/(1000 - AP57)</f>
        <v>0</v>
      </c>
      <c r="AO57">
        <v>20.48018632804095</v>
      </c>
      <c r="AP57">
        <v>24.96379818181819</v>
      </c>
      <c r="AQ57">
        <v>9.236606537912235E-05</v>
      </c>
      <c r="AR57">
        <v>81.95485962659706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1658942373.1</v>
      </c>
      <c r="DB57">
        <v>579.3543333333333</v>
      </c>
      <c r="DC57">
        <v>642.7571481481481</v>
      </c>
      <c r="DD57">
        <v>24.95827777777778</v>
      </c>
      <c r="DE57">
        <v>20.4808962962963</v>
      </c>
      <c r="DF57">
        <v>576.3755185185186</v>
      </c>
      <c r="DG57">
        <v>24.61403703703703</v>
      </c>
      <c r="DH57">
        <v>500.081962962963</v>
      </c>
      <c r="DI57">
        <v>90.48585185185186</v>
      </c>
      <c r="DJ57">
        <v>0.09998149259259259</v>
      </c>
      <c r="DK57">
        <v>26.99951481481482</v>
      </c>
      <c r="DL57">
        <v>27.9033</v>
      </c>
      <c r="DM57">
        <v>999.9000000000001</v>
      </c>
      <c r="DN57">
        <v>0</v>
      </c>
      <c r="DO57">
        <v>0</v>
      </c>
      <c r="DP57">
        <v>10006.99777777778</v>
      </c>
      <c r="DQ57">
        <v>0</v>
      </c>
      <c r="DR57">
        <v>16.42315925925926</v>
      </c>
      <c r="DS57">
        <v>-63.40291481481481</v>
      </c>
      <c r="DT57">
        <v>594.1842592592593</v>
      </c>
      <c r="DU57">
        <v>656.196851851852</v>
      </c>
      <c r="DV57">
        <v>4.477387407407408</v>
      </c>
      <c r="DW57">
        <v>642.7571481481481</v>
      </c>
      <c r="DX57">
        <v>20.4808962962963</v>
      </c>
      <c r="DY57">
        <v>2.258371111111111</v>
      </c>
      <c r="DZ57">
        <v>1.853231481481481</v>
      </c>
      <c r="EA57">
        <v>19.38249259259259</v>
      </c>
      <c r="EB57">
        <v>16.24314444444445</v>
      </c>
      <c r="EC57">
        <v>1999.982222222222</v>
      </c>
      <c r="ED57">
        <v>0.9799941111111111</v>
      </c>
      <c r="EE57">
        <v>0.02000595185185185</v>
      </c>
      <c r="EF57">
        <v>0</v>
      </c>
      <c r="EG57">
        <v>858.4232962962963</v>
      </c>
      <c r="EH57">
        <v>5.000560000000001</v>
      </c>
      <c r="EI57">
        <v>16988.88518518518</v>
      </c>
      <c r="EJ57">
        <v>17294.7</v>
      </c>
      <c r="EK57">
        <v>38.2752962962963</v>
      </c>
      <c r="EL57">
        <v>38.361</v>
      </c>
      <c r="EM57">
        <v>37.18248148148148</v>
      </c>
      <c r="EN57">
        <v>37.23577777777778</v>
      </c>
      <c r="EO57">
        <v>38.72425925925926</v>
      </c>
      <c r="EP57">
        <v>1955.071111111111</v>
      </c>
      <c r="EQ57">
        <v>39.9111111111111</v>
      </c>
      <c r="ER57">
        <v>0</v>
      </c>
      <c r="ES57">
        <v>1658942379.9</v>
      </c>
      <c r="ET57">
        <v>0</v>
      </c>
      <c r="EU57">
        <v>858.2540769230769</v>
      </c>
      <c r="EV57">
        <v>33.25196582456699</v>
      </c>
      <c r="EW57">
        <v>649.9931622805688</v>
      </c>
      <c r="EX57">
        <v>16986.21153846154</v>
      </c>
      <c r="EY57">
        <v>15</v>
      </c>
      <c r="EZ57">
        <v>0</v>
      </c>
      <c r="FA57" t="s">
        <v>419</v>
      </c>
      <c r="FB57">
        <v>1655239120</v>
      </c>
      <c r="FC57">
        <v>1655239135</v>
      </c>
      <c r="FD57">
        <v>0</v>
      </c>
      <c r="FE57">
        <v>-0.075</v>
      </c>
      <c r="FF57">
        <v>-0.027</v>
      </c>
      <c r="FG57">
        <v>1.986</v>
      </c>
      <c r="FH57">
        <v>0.139</v>
      </c>
      <c r="FI57">
        <v>420</v>
      </c>
      <c r="FJ57">
        <v>22</v>
      </c>
      <c r="FK57">
        <v>0.12</v>
      </c>
      <c r="FL57">
        <v>0.02</v>
      </c>
      <c r="FM57">
        <v>-62.7974025</v>
      </c>
      <c r="FN57">
        <v>-10.62385778611609</v>
      </c>
      <c r="FO57">
        <v>1.051816554463634</v>
      </c>
      <c r="FP57">
        <v>0</v>
      </c>
      <c r="FQ57">
        <v>856.1510000000001</v>
      </c>
      <c r="FR57">
        <v>34.41393431988237</v>
      </c>
      <c r="FS57">
        <v>3.38632159447039</v>
      </c>
      <c r="FT57">
        <v>0</v>
      </c>
      <c r="FU57">
        <v>4.48618825</v>
      </c>
      <c r="FV57">
        <v>-0.1107020262664264</v>
      </c>
      <c r="FW57">
        <v>0.01640151652858662</v>
      </c>
      <c r="FX57">
        <v>0</v>
      </c>
      <c r="FY57">
        <v>0</v>
      </c>
      <c r="FZ57">
        <v>3</v>
      </c>
      <c r="GA57" t="s">
        <v>426</v>
      </c>
      <c r="GB57">
        <v>2.97946</v>
      </c>
      <c r="GC57">
        <v>2.72855</v>
      </c>
      <c r="GD57">
        <v>0.111645</v>
      </c>
      <c r="GE57">
        <v>0.120956</v>
      </c>
      <c r="GF57">
        <v>0.110114</v>
      </c>
      <c r="GG57">
        <v>0.0967406</v>
      </c>
      <c r="GH57">
        <v>26586.6</v>
      </c>
      <c r="GI57">
        <v>25946.3</v>
      </c>
      <c r="GJ57">
        <v>30458.3</v>
      </c>
      <c r="GK57">
        <v>29764.7</v>
      </c>
      <c r="GL57">
        <v>37394.5</v>
      </c>
      <c r="GM57">
        <v>35407.7</v>
      </c>
      <c r="GN57">
        <v>46589.8</v>
      </c>
      <c r="GO57">
        <v>44274.1</v>
      </c>
      <c r="GP57">
        <v>1.87978</v>
      </c>
      <c r="GQ57">
        <v>1.84425</v>
      </c>
      <c r="GR57">
        <v>0.15711</v>
      </c>
      <c r="GS57">
        <v>0</v>
      </c>
      <c r="GT57">
        <v>25.3324</v>
      </c>
      <c r="GU57">
        <v>999.9</v>
      </c>
      <c r="GV57">
        <v>56.2</v>
      </c>
      <c r="GW57">
        <v>30.9</v>
      </c>
      <c r="GX57">
        <v>27.8618</v>
      </c>
      <c r="GY57">
        <v>62.9934</v>
      </c>
      <c r="GZ57">
        <v>24.8357</v>
      </c>
      <c r="HA57">
        <v>1</v>
      </c>
      <c r="HB57">
        <v>0.00338415</v>
      </c>
      <c r="HC57">
        <v>0.329793</v>
      </c>
      <c r="HD57">
        <v>20.1935</v>
      </c>
      <c r="HE57">
        <v>5.22762</v>
      </c>
      <c r="HF57">
        <v>11.968</v>
      </c>
      <c r="HG57">
        <v>4.97015</v>
      </c>
      <c r="HH57">
        <v>3.2895</v>
      </c>
      <c r="HI57">
        <v>8552.9</v>
      </c>
      <c r="HJ57">
        <v>9999</v>
      </c>
      <c r="HK57">
        <v>9999</v>
      </c>
      <c r="HL57">
        <v>286.3</v>
      </c>
      <c r="HM57">
        <v>4.97287</v>
      </c>
      <c r="HN57">
        <v>1.87741</v>
      </c>
      <c r="HO57">
        <v>1.87546</v>
      </c>
      <c r="HP57">
        <v>1.87827</v>
      </c>
      <c r="HQ57">
        <v>1.87501</v>
      </c>
      <c r="HR57">
        <v>1.87864</v>
      </c>
      <c r="HS57">
        <v>1.87567</v>
      </c>
      <c r="HT57">
        <v>1.87684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3.022</v>
      </c>
      <c r="II57">
        <v>0.3444</v>
      </c>
      <c r="IJ57">
        <v>1.541952822118649</v>
      </c>
      <c r="IK57">
        <v>0.003202726084708442</v>
      </c>
      <c r="IL57">
        <v>-1.448271390364826E-06</v>
      </c>
      <c r="IM57">
        <v>3.765748828769889E-10</v>
      </c>
      <c r="IN57">
        <v>-0.02072656761999695</v>
      </c>
      <c r="IO57">
        <v>0.006539777670035186</v>
      </c>
      <c r="IP57">
        <v>0.0002256768223539976</v>
      </c>
      <c r="IQ57">
        <v>4.51151419958819E-06</v>
      </c>
      <c r="IR57">
        <v>-0</v>
      </c>
      <c r="IS57">
        <v>2097</v>
      </c>
      <c r="IT57">
        <v>1</v>
      </c>
      <c r="IU57">
        <v>27</v>
      </c>
      <c r="IV57">
        <v>61721</v>
      </c>
      <c r="IW57">
        <v>61720.8</v>
      </c>
      <c r="IX57">
        <v>1.62476</v>
      </c>
      <c r="IY57">
        <v>2.53418</v>
      </c>
      <c r="IZ57">
        <v>1.39893</v>
      </c>
      <c r="JA57">
        <v>2.34131</v>
      </c>
      <c r="JB57">
        <v>1.44897</v>
      </c>
      <c r="JC57">
        <v>2.33032</v>
      </c>
      <c r="JD57">
        <v>36.8366</v>
      </c>
      <c r="JE57">
        <v>24.0787</v>
      </c>
      <c r="JF57">
        <v>18</v>
      </c>
      <c r="JG57">
        <v>495.665</v>
      </c>
      <c r="JH57">
        <v>445.403</v>
      </c>
      <c r="JI57">
        <v>24.9999</v>
      </c>
      <c r="JJ57">
        <v>27.039</v>
      </c>
      <c r="JK57">
        <v>30.0002</v>
      </c>
      <c r="JL57">
        <v>26.8387</v>
      </c>
      <c r="JM57">
        <v>26.911</v>
      </c>
      <c r="JN57">
        <v>32.5399</v>
      </c>
      <c r="JO57">
        <v>32.6428</v>
      </c>
      <c r="JP57">
        <v>42.8415</v>
      </c>
      <c r="JQ57">
        <v>25</v>
      </c>
      <c r="JR57">
        <v>687.788</v>
      </c>
      <c r="JS57">
        <v>20.54</v>
      </c>
      <c r="JT57">
        <v>100.688</v>
      </c>
      <c r="JU57">
        <v>101.796</v>
      </c>
    </row>
    <row r="58" spans="1:281">
      <c r="A58">
        <v>42</v>
      </c>
      <c r="B58">
        <v>1658942385.6</v>
      </c>
      <c r="C58">
        <v>296.5999999046326</v>
      </c>
      <c r="D58" t="s">
        <v>506</v>
      </c>
      <c r="E58" t="s">
        <v>507</v>
      </c>
      <c r="F58">
        <v>5</v>
      </c>
      <c r="G58" t="s">
        <v>415</v>
      </c>
      <c r="H58" t="s">
        <v>416</v>
      </c>
      <c r="I58">
        <v>1658942377.814285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689.4611015749269</v>
      </c>
      <c r="AK58">
        <v>632.2600969696972</v>
      </c>
      <c r="AL58">
        <v>3.202960272094179</v>
      </c>
      <c r="AM58">
        <v>64.95988863521713</v>
      </c>
      <c r="AN58">
        <f>(AP58 - AO58 + DI58*1E3/(8.314*(DK58+273.15)) * AR58/DH58 * AQ58) * DH58/(100*CV58) * 1000/(1000 - AP58)</f>
        <v>0</v>
      </c>
      <c r="AO58">
        <v>20.47979362523355</v>
      </c>
      <c r="AP58">
        <v>24.96492484848484</v>
      </c>
      <c r="AQ58">
        <v>6.890734898849102E-05</v>
      </c>
      <c r="AR58">
        <v>81.95485962659706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1658942377.814285</v>
      </c>
      <c r="DB58">
        <v>593.86875</v>
      </c>
      <c r="DC58">
        <v>658.4121428571428</v>
      </c>
      <c r="DD58">
        <v>24.964</v>
      </c>
      <c r="DE58">
        <v>20.48453928571428</v>
      </c>
      <c r="DF58">
        <v>590.8625357142856</v>
      </c>
      <c r="DG58">
        <v>24.61961428571428</v>
      </c>
      <c r="DH58">
        <v>500.0720000000001</v>
      </c>
      <c r="DI58">
        <v>90.48593928571428</v>
      </c>
      <c r="DJ58">
        <v>0.1000238678571429</v>
      </c>
      <c r="DK58">
        <v>27.00030357142857</v>
      </c>
      <c r="DL58">
        <v>27.90382857142857</v>
      </c>
      <c r="DM58">
        <v>999.9000000000002</v>
      </c>
      <c r="DN58">
        <v>0</v>
      </c>
      <c r="DO58">
        <v>0</v>
      </c>
      <c r="DP58">
        <v>10007.08535714286</v>
      </c>
      <c r="DQ58">
        <v>0</v>
      </c>
      <c r="DR58">
        <v>16.41913928571428</v>
      </c>
      <c r="DS58">
        <v>-64.54342499999998</v>
      </c>
      <c r="DT58">
        <v>609.0738214285714</v>
      </c>
      <c r="DU58">
        <v>672.1814999999999</v>
      </c>
      <c r="DV58">
        <v>4.47946</v>
      </c>
      <c r="DW58">
        <v>658.4121428571428</v>
      </c>
      <c r="DX58">
        <v>20.48453928571428</v>
      </c>
      <c r="DY58">
        <v>2.258890714285714</v>
      </c>
      <c r="DZ58">
        <v>1.853563214285714</v>
      </c>
      <c r="EA58">
        <v>19.38619285714286</v>
      </c>
      <c r="EB58">
        <v>16.24595714285714</v>
      </c>
      <c r="EC58">
        <v>1999.99</v>
      </c>
      <c r="ED58">
        <v>0.9799940714285714</v>
      </c>
      <c r="EE58">
        <v>0.02000599285714286</v>
      </c>
      <c r="EF58">
        <v>0</v>
      </c>
      <c r="EG58">
        <v>860.9684999999999</v>
      </c>
      <c r="EH58">
        <v>5.000560000000001</v>
      </c>
      <c r="EI58">
        <v>17039.22857142857</v>
      </c>
      <c r="EJ58">
        <v>17294.76428571429</v>
      </c>
      <c r="EK58">
        <v>38.2475</v>
      </c>
      <c r="EL58">
        <v>38.3615</v>
      </c>
      <c r="EM58">
        <v>37.18946428571428</v>
      </c>
      <c r="EN58">
        <v>37.23407142857143</v>
      </c>
      <c r="EO58">
        <v>38.72067857142857</v>
      </c>
      <c r="EP58">
        <v>1955.078571428572</v>
      </c>
      <c r="EQ58">
        <v>39.91142857142857</v>
      </c>
      <c r="ER58">
        <v>0</v>
      </c>
      <c r="ES58">
        <v>1658942385.3</v>
      </c>
      <c r="ET58">
        <v>0</v>
      </c>
      <c r="EU58">
        <v>861.3334400000001</v>
      </c>
      <c r="EV58">
        <v>31.38315389599338</v>
      </c>
      <c r="EW58">
        <v>630.3461546407258</v>
      </c>
      <c r="EX58">
        <v>17047.084</v>
      </c>
      <c r="EY58">
        <v>15</v>
      </c>
      <c r="EZ58">
        <v>0</v>
      </c>
      <c r="FA58" t="s">
        <v>419</v>
      </c>
      <c r="FB58">
        <v>1655239120</v>
      </c>
      <c r="FC58">
        <v>1655239135</v>
      </c>
      <c r="FD58">
        <v>0</v>
      </c>
      <c r="FE58">
        <v>-0.075</v>
      </c>
      <c r="FF58">
        <v>-0.027</v>
      </c>
      <c r="FG58">
        <v>1.986</v>
      </c>
      <c r="FH58">
        <v>0.139</v>
      </c>
      <c r="FI58">
        <v>420</v>
      </c>
      <c r="FJ58">
        <v>22</v>
      </c>
      <c r="FK58">
        <v>0.12</v>
      </c>
      <c r="FL58">
        <v>0.02</v>
      </c>
      <c r="FM58">
        <v>-63.81419756097561</v>
      </c>
      <c r="FN58">
        <v>-13.80736724738684</v>
      </c>
      <c r="FO58">
        <v>1.368406996133541</v>
      </c>
      <c r="FP58">
        <v>0</v>
      </c>
      <c r="FQ58">
        <v>859.2072058823529</v>
      </c>
      <c r="FR58">
        <v>32.5869977248429</v>
      </c>
      <c r="FS58">
        <v>3.206200296295514</v>
      </c>
      <c r="FT58">
        <v>0</v>
      </c>
      <c r="FU58">
        <v>4.480753658536585</v>
      </c>
      <c r="FV58">
        <v>0.007701114982585182</v>
      </c>
      <c r="FW58">
        <v>0.01102412205587889</v>
      </c>
      <c r="FX58">
        <v>1</v>
      </c>
      <c r="FY58">
        <v>1</v>
      </c>
      <c r="FZ58">
        <v>3</v>
      </c>
      <c r="GA58" t="s">
        <v>420</v>
      </c>
      <c r="GB58">
        <v>2.97912</v>
      </c>
      <c r="GC58">
        <v>2.72835</v>
      </c>
      <c r="GD58">
        <v>0.113664</v>
      </c>
      <c r="GE58">
        <v>0.12303</v>
      </c>
      <c r="GF58">
        <v>0.110117</v>
      </c>
      <c r="GG58">
        <v>0.09675789999999999</v>
      </c>
      <c r="GH58">
        <v>26525.4</v>
      </c>
      <c r="GI58">
        <v>25885.2</v>
      </c>
      <c r="GJ58">
        <v>30457.5</v>
      </c>
      <c r="GK58">
        <v>29764.9</v>
      </c>
      <c r="GL58">
        <v>37393.7</v>
      </c>
      <c r="GM58">
        <v>35407.5</v>
      </c>
      <c r="GN58">
        <v>46588.7</v>
      </c>
      <c r="GO58">
        <v>44274.5</v>
      </c>
      <c r="GP58">
        <v>1.87958</v>
      </c>
      <c r="GQ58">
        <v>1.84445</v>
      </c>
      <c r="GR58">
        <v>0.156663</v>
      </c>
      <c r="GS58">
        <v>0</v>
      </c>
      <c r="GT58">
        <v>25.3355</v>
      </c>
      <c r="GU58">
        <v>999.9</v>
      </c>
      <c r="GV58">
        <v>56.2</v>
      </c>
      <c r="GW58">
        <v>30.9</v>
      </c>
      <c r="GX58">
        <v>27.8609</v>
      </c>
      <c r="GY58">
        <v>62.9734</v>
      </c>
      <c r="GZ58">
        <v>25.5288</v>
      </c>
      <c r="HA58">
        <v>1</v>
      </c>
      <c r="HB58">
        <v>0.00331555</v>
      </c>
      <c r="HC58">
        <v>0.329357</v>
      </c>
      <c r="HD58">
        <v>20.1936</v>
      </c>
      <c r="HE58">
        <v>5.22747</v>
      </c>
      <c r="HF58">
        <v>11.968</v>
      </c>
      <c r="HG58">
        <v>4.97015</v>
      </c>
      <c r="HH58">
        <v>3.2894</v>
      </c>
      <c r="HI58">
        <v>8553.200000000001</v>
      </c>
      <c r="HJ58">
        <v>9999</v>
      </c>
      <c r="HK58">
        <v>9999</v>
      </c>
      <c r="HL58">
        <v>286.3</v>
      </c>
      <c r="HM58">
        <v>4.9729</v>
      </c>
      <c r="HN58">
        <v>1.87744</v>
      </c>
      <c r="HO58">
        <v>1.87548</v>
      </c>
      <c r="HP58">
        <v>1.87832</v>
      </c>
      <c r="HQ58">
        <v>1.87503</v>
      </c>
      <c r="HR58">
        <v>1.87864</v>
      </c>
      <c r="HS58">
        <v>1.87572</v>
      </c>
      <c r="HT58">
        <v>1.87686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3.051</v>
      </c>
      <c r="II58">
        <v>0.3444</v>
      </c>
      <c r="IJ58">
        <v>1.541952822118649</v>
      </c>
      <c r="IK58">
        <v>0.003202726084708442</v>
      </c>
      <c r="IL58">
        <v>-1.448271390364826E-06</v>
      </c>
      <c r="IM58">
        <v>3.765748828769889E-10</v>
      </c>
      <c r="IN58">
        <v>-0.02072656761999695</v>
      </c>
      <c r="IO58">
        <v>0.006539777670035186</v>
      </c>
      <c r="IP58">
        <v>0.0002256768223539976</v>
      </c>
      <c r="IQ58">
        <v>4.51151419958819E-06</v>
      </c>
      <c r="IR58">
        <v>-0</v>
      </c>
      <c r="IS58">
        <v>2097</v>
      </c>
      <c r="IT58">
        <v>1</v>
      </c>
      <c r="IU58">
        <v>27</v>
      </c>
      <c r="IV58">
        <v>61721.1</v>
      </c>
      <c r="IW58">
        <v>61720.8</v>
      </c>
      <c r="IX58">
        <v>1.65894</v>
      </c>
      <c r="IY58">
        <v>2.54639</v>
      </c>
      <c r="IZ58">
        <v>1.39893</v>
      </c>
      <c r="JA58">
        <v>2.34253</v>
      </c>
      <c r="JB58">
        <v>1.44897</v>
      </c>
      <c r="JC58">
        <v>2.38403</v>
      </c>
      <c r="JD58">
        <v>36.8604</v>
      </c>
      <c r="JE58">
        <v>24.07</v>
      </c>
      <c r="JF58">
        <v>18</v>
      </c>
      <c r="JG58">
        <v>495.554</v>
      </c>
      <c r="JH58">
        <v>445.527</v>
      </c>
      <c r="JI58">
        <v>24.9999</v>
      </c>
      <c r="JJ58">
        <v>27.039</v>
      </c>
      <c r="JK58">
        <v>30.0001</v>
      </c>
      <c r="JL58">
        <v>26.8387</v>
      </c>
      <c r="JM58">
        <v>26.911</v>
      </c>
      <c r="JN58">
        <v>33.2135</v>
      </c>
      <c r="JO58">
        <v>32.6428</v>
      </c>
      <c r="JP58">
        <v>42.8415</v>
      </c>
      <c r="JQ58">
        <v>25</v>
      </c>
      <c r="JR58">
        <v>707.901</v>
      </c>
      <c r="JS58">
        <v>20.5442</v>
      </c>
      <c r="JT58">
        <v>100.685</v>
      </c>
      <c r="JU58">
        <v>101.797</v>
      </c>
    </row>
    <row r="59" spans="1:281">
      <c r="A59">
        <v>43</v>
      </c>
      <c r="B59">
        <v>1658942390.6</v>
      </c>
      <c r="C59">
        <v>301.5999999046326</v>
      </c>
      <c r="D59" t="s">
        <v>508</v>
      </c>
      <c r="E59" t="s">
        <v>509</v>
      </c>
      <c r="F59">
        <v>5</v>
      </c>
      <c r="G59" t="s">
        <v>415</v>
      </c>
      <c r="H59" t="s">
        <v>416</v>
      </c>
      <c r="I59">
        <v>1658942383.1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706.6087013520462</v>
      </c>
      <c r="AK59">
        <v>648.3255454545452</v>
      </c>
      <c r="AL59">
        <v>3.20885071938953</v>
      </c>
      <c r="AM59">
        <v>64.95988863521713</v>
      </c>
      <c r="AN59">
        <f>(AP59 - AO59 + DI59*1E3/(8.314*(DK59+273.15)) * AR59/DH59 * AQ59) * DH59/(100*CV59) * 1000/(1000 - AP59)</f>
        <v>0</v>
      </c>
      <c r="AO59">
        <v>20.48399046711831</v>
      </c>
      <c r="AP59">
        <v>24.96298848484848</v>
      </c>
      <c r="AQ59">
        <v>-6.758168271493893E-05</v>
      </c>
      <c r="AR59">
        <v>81.95485962659706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1658942383.1</v>
      </c>
      <c r="DB59">
        <v>610.2743703703703</v>
      </c>
      <c r="DC59">
        <v>676.0873703703704</v>
      </c>
      <c r="DD59">
        <v>24.96506666666667</v>
      </c>
      <c r="DE59">
        <v>20.48072592592593</v>
      </c>
      <c r="DF59">
        <v>607.2374814814815</v>
      </c>
      <c r="DG59">
        <v>24.62064444444445</v>
      </c>
      <c r="DH59">
        <v>500.0742962962962</v>
      </c>
      <c r="DI59">
        <v>90.4861111111111</v>
      </c>
      <c r="DJ59">
        <v>0.0998940111111111</v>
      </c>
      <c r="DK59">
        <v>27.00164814814815</v>
      </c>
      <c r="DL59">
        <v>27.90034814814815</v>
      </c>
      <c r="DM59">
        <v>999.9000000000001</v>
      </c>
      <c r="DN59">
        <v>0</v>
      </c>
      <c r="DO59">
        <v>0</v>
      </c>
      <c r="DP59">
        <v>10008.61481481481</v>
      </c>
      <c r="DQ59">
        <v>0</v>
      </c>
      <c r="DR59">
        <v>16.40792962962963</v>
      </c>
      <c r="DS59">
        <v>-65.81301111111111</v>
      </c>
      <c r="DT59">
        <v>625.9001851851853</v>
      </c>
      <c r="DU59">
        <v>690.2238148148149</v>
      </c>
      <c r="DV59">
        <v>4.484337777777777</v>
      </c>
      <c r="DW59">
        <v>676.0873703703704</v>
      </c>
      <c r="DX59">
        <v>20.48072592592593</v>
      </c>
      <c r="DY59">
        <v>2.258992222222222</v>
      </c>
      <c r="DZ59">
        <v>1.853221111111111</v>
      </c>
      <c r="EA59">
        <v>19.38691481481481</v>
      </c>
      <c r="EB59">
        <v>16.24307407407407</v>
      </c>
      <c r="EC59">
        <v>1999.998148148148</v>
      </c>
      <c r="ED59">
        <v>0.9799941111111112</v>
      </c>
      <c r="EE59">
        <v>0.02000595185185185</v>
      </c>
      <c r="EF59">
        <v>0</v>
      </c>
      <c r="EG59">
        <v>863.7585925925925</v>
      </c>
      <c r="EH59">
        <v>5.000560000000001</v>
      </c>
      <c r="EI59">
        <v>17093.97407407407</v>
      </c>
      <c r="EJ59">
        <v>17294.82962962963</v>
      </c>
      <c r="EK59">
        <v>38.34</v>
      </c>
      <c r="EL59">
        <v>38.35866666666666</v>
      </c>
      <c r="EM59">
        <v>37.18959259259259</v>
      </c>
      <c r="EN59">
        <v>37.22888888888889</v>
      </c>
      <c r="EO59">
        <v>38.71492592592592</v>
      </c>
      <c r="EP59">
        <v>1955.086666666667</v>
      </c>
      <c r="EQ59">
        <v>39.91148148148148</v>
      </c>
      <c r="ER59">
        <v>0</v>
      </c>
      <c r="ES59">
        <v>1658942390.1</v>
      </c>
      <c r="ET59">
        <v>0</v>
      </c>
      <c r="EU59">
        <v>863.8767999999999</v>
      </c>
      <c r="EV59">
        <v>31.44046158460911</v>
      </c>
      <c r="EW59">
        <v>611.9692315883227</v>
      </c>
      <c r="EX59">
        <v>17096.544</v>
      </c>
      <c r="EY59">
        <v>15</v>
      </c>
      <c r="EZ59">
        <v>0</v>
      </c>
      <c r="FA59" t="s">
        <v>419</v>
      </c>
      <c r="FB59">
        <v>1655239120</v>
      </c>
      <c r="FC59">
        <v>1655239135</v>
      </c>
      <c r="FD59">
        <v>0</v>
      </c>
      <c r="FE59">
        <v>-0.075</v>
      </c>
      <c r="FF59">
        <v>-0.027</v>
      </c>
      <c r="FG59">
        <v>1.986</v>
      </c>
      <c r="FH59">
        <v>0.139</v>
      </c>
      <c r="FI59">
        <v>420</v>
      </c>
      <c r="FJ59">
        <v>22</v>
      </c>
      <c r="FK59">
        <v>0.12</v>
      </c>
      <c r="FL59">
        <v>0.02</v>
      </c>
      <c r="FM59">
        <v>-65.150665</v>
      </c>
      <c r="FN59">
        <v>-14.44183789868658</v>
      </c>
      <c r="FO59">
        <v>1.389568044132779</v>
      </c>
      <c r="FP59">
        <v>0</v>
      </c>
      <c r="FQ59">
        <v>862.1207647058824</v>
      </c>
      <c r="FR59">
        <v>31.70050420386405</v>
      </c>
      <c r="FS59">
        <v>3.117663982750965</v>
      </c>
      <c r="FT59">
        <v>0</v>
      </c>
      <c r="FU59">
        <v>4.48029625</v>
      </c>
      <c r="FV59">
        <v>0.04790622889304619</v>
      </c>
      <c r="FW59">
        <v>0.007208394303692129</v>
      </c>
      <c r="FX59">
        <v>1</v>
      </c>
      <c r="FY59">
        <v>1</v>
      </c>
      <c r="FZ59">
        <v>3</v>
      </c>
      <c r="GA59" t="s">
        <v>420</v>
      </c>
      <c r="GB59">
        <v>2.97929</v>
      </c>
      <c r="GC59">
        <v>2.72794</v>
      </c>
      <c r="GD59">
        <v>0.115667</v>
      </c>
      <c r="GE59">
        <v>0.125088</v>
      </c>
      <c r="GF59">
        <v>0.110113</v>
      </c>
      <c r="GG59">
        <v>0.0967305</v>
      </c>
      <c r="GH59">
        <v>26465.6</v>
      </c>
      <c r="GI59">
        <v>25824.3</v>
      </c>
      <c r="GJ59">
        <v>30457.6</v>
      </c>
      <c r="GK59">
        <v>29764.7</v>
      </c>
      <c r="GL59">
        <v>37394.3</v>
      </c>
      <c r="GM59">
        <v>35408.5</v>
      </c>
      <c r="GN59">
        <v>46589</v>
      </c>
      <c r="GO59">
        <v>44274.2</v>
      </c>
      <c r="GP59">
        <v>1.87967</v>
      </c>
      <c r="GQ59">
        <v>1.84445</v>
      </c>
      <c r="GR59">
        <v>0.156969</v>
      </c>
      <c r="GS59">
        <v>0</v>
      </c>
      <c r="GT59">
        <v>25.3387</v>
      </c>
      <c r="GU59">
        <v>999.9</v>
      </c>
      <c r="GV59">
        <v>56.1</v>
      </c>
      <c r="GW59">
        <v>30.9</v>
      </c>
      <c r="GX59">
        <v>27.8076</v>
      </c>
      <c r="GY59">
        <v>62.8934</v>
      </c>
      <c r="GZ59">
        <v>24.9519</v>
      </c>
      <c r="HA59">
        <v>1</v>
      </c>
      <c r="HB59">
        <v>0.00340701</v>
      </c>
      <c r="HC59">
        <v>0.330411</v>
      </c>
      <c r="HD59">
        <v>20.1935</v>
      </c>
      <c r="HE59">
        <v>5.22747</v>
      </c>
      <c r="HF59">
        <v>11.968</v>
      </c>
      <c r="HG59">
        <v>4.96865</v>
      </c>
      <c r="HH59">
        <v>3.28945</v>
      </c>
      <c r="HI59">
        <v>8553.200000000001</v>
      </c>
      <c r="HJ59">
        <v>9999</v>
      </c>
      <c r="HK59">
        <v>9999</v>
      </c>
      <c r="HL59">
        <v>286.3</v>
      </c>
      <c r="HM59">
        <v>4.97288</v>
      </c>
      <c r="HN59">
        <v>1.87738</v>
      </c>
      <c r="HO59">
        <v>1.87546</v>
      </c>
      <c r="HP59">
        <v>1.87827</v>
      </c>
      <c r="HQ59">
        <v>1.87501</v>
      </c>
      <c r="HR59">
        <v>1.87859</v>
      </c>
      <c r="HS59">
        <v>1.87569</v>
      </c>
      <c r="HT59">
        <v>1.87683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3.08</v>
      </c>
      <c r="II59">
        <v>0.3444</v>
      </c>
      <c r="IJ59">
        <v>1.541952822118649</v>
      </c>
      <c r="IK59">
        <v>0.003202726084708442</v>
      </c>
      <c r="IL59">
        <v>-1.448271390364826E-06</v>
      </c>
      <c r="IM59">
        <v>3.765748828769889E-10</v>
      </c>
      <c r="IN59">
        <v>-0.02072656761999695</v>
      </c>
      <c r="IO59">
        <v>0.006539777670035186</v>
      </c>
      <c r="IP59">
        <v>0.0002256768223539976</v>
      </c>
      <c r="IQ59">
        <v>4.51151419958819E-06</v>
      </c>
      <c r="IR59">
        <v>-0</v>
      </c>
      <c r="IS59">
        <v>2097</v>
      </c>
      <c r="IT59">
        <v>1</v>
      </c>
      <c r="IU59">
        <v>27</v>
      </c>
      <c r="IV59">
        <v>61721.2</v>
      </c>
      <c r="IW59">
        <v>61720.9</v>
      </c>
      <c r="IX59">
        <v>1.68823</v>
      </c>
      <c r="IY59">
        <v>2.53052</v>
      </c>
      <c r="IZ59">
        <v>1.39893</v>
      </c>
      <c r="JA59">
        <v>2.34131</v>
      </c>
      <c r="JB59">
        <v>1.44897</v>
      </c>
      <c r="JC59">
        <v>2.36816</v>
      </c>
      <c r="JD59">
        <v>36.8604</v>
      </c>
      <c r="JE59">
        <v>24.0787</v>
      </c>
      <c r="JF59">
        <v>18</v>
      </c>
      <c r="JG59">
        <v>495.62</v>
      </c>
      <c r="JH59">
        <v>445.542</v>
      </c>
      <c r="JI59">
        <v>25</v>
      </c>
      <c r="JJ59">
        <v>27.039</v>
      </c>
      <c r="JK59">
        <v>30.0002</v>
      </c>
      <c r="JL59">
        <v>26.8401</v>
      </c>
      <c r="JM59">
        <v>26.913</v>
      </c>
      <c r="JN59">
        <v>33.8219</v>
      </c>
      <c r="JO59">
        <v>32.6428</v>
      </c>
      <c r="JP59">
        <v>42.4698</v>
      </c>
      <c r="JQ59">
        <v>25</v>
      </c>
      <c r="JR59">
        <v>721.266</v>
      </c>
      <c r="JS59">
        <v>20.5441</v>
      </c>
      <c r="JT59">
        <v>100.686</v>
      </c>
      <c r="JU59">
        <v>101.796</v>
      </c>
    </row>
    <row r="60" spans="1:281">
      <c r="A60">
        <v>44</v>
      </c>
      <c r="B60">
        <v>1658942395.6</v>
      </c>
      <c r="C60">
        <v>306.5999999046326</v>
      </c>
      <c r="D60" t="s">
        <v>510</v>
      </c>
      <c r="E60" t="s">
        <v>511</v>
      </c>
      <c r="F60">
        <v>5</v>
      </c>
      <c r="G60" t="s">
        <v>415</v>
      </c>
      <c r="H60" t="s">
        <v>416</v>
      </c>
      <c r="I60">
        <v>1658942387.814285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723.7224622956234</v>
      </c>
      <c r="AK60">
        <v>664.616406060606</v>
      </c>
      <c r="AL60">
        <v>3.247578757628423</v>
      </c>
      <c r="AM60">
        <v>64.95988863521713</v>
      </c>
      <c r="AN60">
        <f>(AP60 - AO60 + DI60*1E3/(8.314*(DK60+273.15)) * AR60/DH60 * AQ60) * DH60/(100*CV60) * 1000/(1000 - AP60)</f>
        <v>0</v>
      </c>
      <c r="AO60">
        <v>20.46643029080553</v>
      </c>
      <c r="AP60">
        <v>24.95810787878787</v>
      </c>
      <c r="AQ60">
        <v>-0.0001092415099582235</v>
      </c>
      <c r="AR60">
        <v>81.95485962659706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1658942387.814285</v>
      </c>
      <c r="DB60">
        <v>625.0425000000001</v>
      </c>
      <c r="DC60">
        <v>691.9094999999999</v>
      </c>
      <c r="DD60">
        <v>24.96329285714286</v>
      </c>
      <c r="DE60">
        <v>20.47910357142857</v>
      </c>
      <c r="DF60">
        <v>621.9783571428571</v>
      </c>
      <c r="DG60">
        <v>24.61892142857143</v>
      </c>
      <c r="DH60">
        <v>500.0858571428572</v>
      </c>
      <c r="DI60">
        <v>90.48647142857142</v>
      </c>
      <c r="DJ60">
        <v>0.09996695357142857</v>
      </c>
      <c r="DK60">
        <v>27.00334642857143</v>
      </c>
      <c r="DL60">
        <v>27.90222857142857</v>
      </c>
      <c r="DM60">
        <v>999.9000000000002</v>
      </c>
      <c r="DN60">
        <v>0</v>
      </c>
      <c r="DO60">
        <v>0</v>
      </c>
      <c r="DP60">
        <v>10003.8575</v>
      </c>
      <c r="DQ60">
        <v>0</v>
      </c>
      <c r="DR60">
        <v>16.39543571428572</v>
      </c>
      <c r="DS60">
        <v>-66.86697857142856</v>
      </c>
      <c r="DT60">
        <v>641.0452142857142</v>
      </c>
      <c r="DU60">
        <v>706.3754642857142</v>
      </c>
      <c r="DV60">
        <v>4.484193571428571</v>
      </c>
      <c r="DW60">
        <v>691.9094999999999</v>
      </c>
      <c r="DX60">
        <v>20.47910357142857</v>
      </c>
      <c r="DY60">
        <v>2.258841071428571</v>
      </c>
      <c r="DZ60">
        <v>1.853081428571428</v>
      </c>
      <c r="EA60">
        <v>19.38583928571429</v>
      </c>
      <c r="EB60">
        <v>16.24189285714286</v>
      </c>
      <c r="EC60">
        <v>2000.008928571429</v>
      </c>
      <c r="ED60">
        <v>0.9799941785714286</v>
      </c>
      <c r="EE60">
        <v>0.02000588214285715</v>
      </c>
      <c r="EF60">
        <v>0</v>
      </c>
      <c r="EG60">
        <v>866.200642857143</v>
      </c>
      <c r="EH60">
        <v>5.000560000000001</v>
      </c>
      <c r="EI60">
        <v>17141.17857142857</v>
      </c>
      <c r="EJ60">
        <v>17294.92142857143</v>
      </c>
      <c r="EK60">
        <v>38.31439285714286</v>
      </c>
      <c r="EL60">
        <v>38.36825</v>
      </c>
      <c r="EM60">
        <v>37.18953571428572</v>
      </c>
      <c r="EN60">
        <v>37.2475</v>
      </c>
      <c r="EO60">
        <v>38.70496428571428</v>
      </c>
      <c r="EP60">
        <v>1955.0975</v>
      </c>
      <c r="EQ60">
        <v>39.91142857142857</v>
      </c>
      <c r="ER60">
        <v>0</v>
      </c>
      <c r="ES60">
        <v>1658942394.9</v>
      </c>
      <c r="ET60">
        <v>0</v>
      </c>
      <c r="EU60">
        <v>866.3468799999999</v>
      </c>
      <c r="EV60">
        <v>31.07692302724786</v>
      </c>
      <c r="EW60">
        <v>587.7384605477042</v>
      </c>
      <c r="EX60">
        <v>17144.46</v>
      </c>
      <c r="EY60">
        <v>15</v>
      </c>
      <c r="EZ60">
        <v>0</v>
      </c>
      <c r="FA60" t="s">
        <v>419</v>
      </c>
      <c r="FB60">
        <v>1655239120</v>
      </c>
      <c r="FC60">
        <v>1655239135</v>
      </c>
      <c r="FD60">
        <v>0</v>
      </c>
      <c r="FE60">
        <v>-0.075</v>
      </c>
      <c r="FF60">
        <v>-0.027</v>
      </c>
      <c r="FG60">
        <v>1.986</v>
      </c>
      <c r="FH60">
        <v>0.139</v>
      </c>
      <c r="FI60">
        <v>420</v>
      </c>
      <c r="FJ60">
        <v>22</v>
      </c>
      <c r="FK60">
        <v>0.12</v>
      </c>
      <c r="FL60">
        <v>0.02</v>
      </c>
      <c r="FM60">
        <v>-66.295165</v>
      </c>
      <c r="FN60">
        <v>-13.52440525328308</v>
      </c>
      <c r="FO60">
        <v>1.303731807456962</v>
      </c>
      <c r="FP60">
        <v>0</v>
      </c>
      <c r="FQ60">
        <v>864.9515882352941</v>
      </c>
      <c r="FR60">
        <v>31.07532464874121</v>
      </c>
      <c r="FS60">
        <v>3.055358303024639</v>
      </c>
      <c r="FT60">
        <v>0</v>
      </c>
      <c r="FU60">
        <v>4.484528750000001</v>
      </c>
      <c r="FV60">
        <v>-0.00554082551596517</v>
      </c>
      <c r="FW60">
        <v>0.005477976445504322</v>
      </c>
      <c r="FX60">
        <v>1</v>
      </c>
      <c r="FY60">
        <v>1</v>
      </c>
      <c r="FZ60">
        <v>3</v>
      </c>
      <c r="GA60" t="s">
        <v>420</v>
      </c>
      <c r="GB60">
        <v>2.97923</v>
      </c>
      <c r="GC60">
        <v>2.72853</v>
      </c>
      <c r="GD60">
        <v>0.117664</v>
      </c>
      <c r="GE60">
        <v>0.127103</v>
      </c>
      <c r="GF60">
        <v>0.110099</v>
      </c>
      <c r="GG60">
        <v>0.0968354</v>
      </c>
      <c r="GH60">
        <v>26406.4</v>
      </c>
      <c r="GI60">
        <v>25764.6</v>
      </c>
      <c r="GJ60">
        <v>30458.3</v>
      </c>
      <c r="GK60">
        <v>29764.5</v>
      </c>
      <c r="GL60">
        <v>37396</v>
      </c>
      <c r="GM60">
        <v>35404.4</v>
      </c>
      <c r="GN60">
        <v>46590.2</v>
      </c>
      <c r="GO60">
        <v>44274.1</v>
      </c>
      <c r="GP60">
        <v>1.87965</v>
      </c>
      <c r="GQ60">
        <v>1.84473</v>
      </c>
      <c r="GR60">
        <v>0.156336</v>
      </c>
      <c r="GS60">
        <v>0</v>
      </c>
      <c r="GT60">
        <v>25.3409</v>
      </c>
      <c r="GU60">
        <v>999.9</v>
      </c>
      <c r="GV60">
        <v>56.1</v>
      </c>
      <c r="GW60">
        <v>30.9</v>
      </c>
      <c r="GX60">
        <v>27.813</v>
      </c>
      <c r="GY60">
        <v>63.2334</v>
      </c>
      <c r="GZ60">
        <v>25.4407</v>
      </c>
      <c r="HA60">
        <v>1</v>
      </c>
      <c r="HB60">
        <v>0.00348069</v>
      </c>
      <c r="HC60">
        <v>0.330708</v>
      </c>
      <c r="HD60">
        <v>20.1935</v>
      </c>
      <c r="HE60">
        <v>5.22882</v>
      </c>
      <c r="HF60">
        <v>11.968</v>
      </c>
      <c r="HG60">
        <v>4.97005</v>
      </c>
      <c r="HH60">
        <v>3.28958</v>
      </c>
      <c r="HI60">
        <v>8553.200000000001</v>
      </c>
      <c r="HJ60">
        <v>9999</v>
      </c>
      <c r="HK60">
        <v>9999</v>
      </c>
      <c r="HL60">
        <v>286.3</v>
      </c>
      <c r="HM60">
        <v>4.97289</v>
      </c>
      <c r="HN60">
        <v>1.87742</v>
      </c>
      <c r="HO60">
        <v>1.87546</v>
      </c>
      <c r="HP60">
        <v>1.87825</v>
      </c>
      <c r="HQ60">
        <v>1.875</v>
      </c>
      <c r="HR60">
        <v>1.87859</v>
      </c>
      <c r="HS60">
        <v>1.87568</v>
      </c>
      <c r="HT60">
        <v>1.87683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3.109</v>
      </c>
      <c r="II60">
        <v>0.3443</v>
      </c>
      <c r="IJ60">
        <v>1.541952822118649</v>
      </c>
      <c r="IK60">
        <v>0.003202726084708442</v>
      </c>
      <c r="IL60">
        <v>-1.448271390364826E-06</v>
      </c>
      <c r="IM60">
        <v>3.765748828769889E-10</v>
      </c>
      <c r="IN60">
        <v>-0.02072656761999695</v>
      </c>
      <c r="IO60">
        <v>0.006539777670035186</v>
      </c>
      <c r="IP60">
        <v>0.0002256768223539976</v>
      </c>
      <c r="IQ60">
        <v>4.51151419958819E-06</v>
      </c>
      <c r="IR60">
        <v>-0</v>
      </c>
      <c r="IS60">
        <v>2097</v>
      </c>
      <c r="IT60">
        <v>1</v>
      </c>
      <c r="IU60">
        <v>27</v>
      </c>
      <c r="IV60">
        <v>61721.3</v>
      </c>
      <c r="IW60">
        <v>61721</v>
      </c>
      <c r="IX60">
        <v>1.72241</v>
      </c>
      <c r="IY60">
        <v>2.52563</v>
      </c>
      <c r="IZ60">
        <v>1.39893</v>
      </c>
      <c r="JA60">
        <v>2.34131</v>
      </c>
      <c r="JB60">
        <v>1.44897</v>
      </c>
      <c r="JC60">
        <v>2.4707</v>
      </c>
      <c r="JD60">
        <v>36.8366</v>
      </c>
      <c r="JE60">
        <v>24.0787</v>
      </c>
      <c r="JF60">
        <v>18</v>
      </c>
      <c r="JG60">
        <v>495.611</v>
      </c>
      <c r="JH60">
        <v>445.716</v>
      </c>
      <c r="JI60">
        <v>25</v>
      </c>
      <c r="JJ60">
        <v>27.0393</v>
      </c>
      <c r="JK60">
        <v>30.0002</v>
      </c>
      <c r="JL60">
        <v>26.8409</v>
      </c>
      <c r="JM60">
        <v>26.9133</v>
      </c>
      <c r="JN60">
        <v>34.4879</v>
      </c>
      <c r="JO60">
        <v>32.3537</v>
      </c>
      <c r="JP60">
        <v>42.4698</v>
      </c>
      <c r="JQ60">
        <v>25</v>
      </c>
      <c r="JR60">
        <v>741.303</v>
      </c>
      <c r="JS60">
        <v>20.555</v>
      </c>
      <c r="JT60">
        <v>100.688</v>
      </c>
      <c r="JU60">
        <v>101.796</v>
      </c>
    </row>
    <row r="61" spans="1:281">
      <c r="A61">
        <v>45</v>
      </c>
      <c r="B61">
        <v>1658942400.6</v>
      </c>
      <c r="C61">
        <v>311.5999999046326</v>
      </c>
      <c r="D61" t="s">
        <v>512</v>
      </c>
      <c r="E61" t="s">
        <v>513</v>
      </c>
      <c r="F61">
        <v>5</v>
      </c>
      <c r="G61" t="s">
        <v>415</v>
      </c>
      <c r="H61" t="s">
        <v>416</v>
      </c>
      <c r="I61">
        <v>1658942393.1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740.9628942916743</v>
      </c>
      <c r="AK61">
        <v>680.902206060606</v>
      </c>
      <c r="AL61">
        <v>3.269195471599172</v>
      </c>
      <c r="AM61">
        <v>64.95988863521713</v>
      </c>
      <c r="AN61">
        <f>(AP61 - AO61 + DI61*1E3/(8.314*(DK61+273.15)) * AR61/DH61 * AQ61) * DH61/(100*CV61) * 1000/(1000 - AP61)</f>
        <v>0</v>
      </c>
      <c r="AO61">
        <v>20.54234332141084</v>
      </c>
      <c r="AP61">
        <v>24.9809909090909</v>
      </c>
      <c r="AQ61">
        <v>0.0002823534507227064</v>
      </c>
      <c r="AR61">
        <v>81.95485962659706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1658942393.1</v>
      </c>
      <c r="DB61">
        <v>641.7022592592592</v>
      </c>
      <c r="DC61">
        <v>709.6715185185186</v>
      </c>
      <c r="DD61">
        <v>24.96477777777778</v>
      </c>
      <c r="DE61">
        <v>20.50181111111111</v>
      </c>
      <c r="DF61">
        <v>638.6077407407407</v>
      </c>
      <c r="DG61">
        <v>24.62037037037037</v>
      </c>
      <c r="DH61">
        <v>500.0902962962963</v>
      </c>
      <c r="DI61">
        <v>90.48582962962963</v>
      </c>
      <c r="DJ61">
        <v>0.0999299074074074</v>
      </c>
      <c r="DK61">
        <v>27.00377777777778</v>
      </c>
      <c r="DL61">
        <v>27.9021</v>
      </c>
      <c r="DM61">
        <v>999.9000000000001</v>
      </c>
      <c r="DN61">
        <v>0</v>
      </c>
      <c r="DO61">
        <v>0</v>
      </c>
      <c r="DP61">
        <v>10004.81518518519</v>
      </c>
      <c r="DQ61">
        <v>0</v>
      </c>
      <c r="DR61">
        <v>16.38733333333333</v>
      </c>
      <c r="DS61">
        <v>-67.96926666666667</v>
      </c>
      <c r="DT61">
        <v>658.1324444444444</v>
      </c>
      <c r="DU61">
        <v>724.5260370370371</v>
      </c>
      <c r="DV61">
        <v>4.462974074074074</v>
      </c>
      <c r="DW61">
        <v>709.6715185185186</v>
      </c>
      <c r="DX61">
        <v>20.50181111111111</v>
      </c>
      <c r="DY61">
        <v>2.258958888888889</v>
      </c>
      <c r="DZ61">
        <v>1.855123333333333</v>
      </c>
      <c r="EA61">
        <v>19.38668518518519</v>
      </c>
      <c r="EB61">
        <v>16.25914444444444</v>
      </c>
      <c r="EC61">
        <v>2000.008518518519</v>
      </c>
      <c r="ED61">
        <v>0.9799941111111111</v>
      </c>
      <c r="EE61">
        <v>0.02000595185185185</v>
      </c>
      <c r="EF61">
        <v>0</v>
      </c>
      <c r="EG61">
        <v>868.7947777777778</v>
      </c>
      <c r="EH61">
        <v>5.000560000000001</v>
      </c>
      <c r="EI61">
        <v>17192.34444444444</v>
      </c>
      <c r="EJ61">
        <v>17294.92592592593</v>
      </c>
      <c r="EK61">
        <v>38.36781481481481</v>
      </c>
      <c r="EL61">
        <v>38.368</v>
      </c>
      <c r="EM61">
        <v>37.1895925925926</v>
      </c>
      <c r="EN61">
        <v>37.2497037037037</v>
      </c>
      <c r="EO61">
        <v>38.70562962962963</v>
      </c>
      <c r="EP61">
        <v>1955.097037037037</v>
      </c>
      <c r="EQ61">
        <v>39.91148148148148</v>
      </c>
      <c r="ER61">
        <v>0</v>
      </c>
      <c r="ES61">
        <v>1658942400.3</v>
      </c>
      <c r="ET61">
        <v>0</v>
      </c>
      <c r="EU61">
        <v>868.8698076923077</v>
      </c>
      <c r="EV61">
        <v>29.02615386851941</v>
      </c>
      <c r="EW61">
        <v>570.8239320777559</v>
      </c>
      <c r="EX61">
        <v>17193.62307692308</v>
      </c>
      <c r="EY61">
        <v>15</v>
      </c>
      <c r="EZ61">
        <v>0</v>
      </c>
      <c r="FA61" t="s">
        <v>419</v>
      </c>
      <c r="FB61">
        <v>1655239120</v>
      </c>
      <c r="FC61">
        <v>1655239135</v>
      </c>
      <c r="FD61">
        <v>0</v>
      </c>
      <c r="FE61">
        <v>-0.075</v>
      </c>
      <c r="FF61">
        <v>-0.027</v>
      </c>
      <c r="FG61">
        <v>1.986</v>
      </c>
      <c r="FH61">
        <v>0.139</v>
      </c>
      <c r="FI61">
        <v>420</v>
      </c>
      <c r="FJ61">
        <v>22</v>
      </c>
      <c r="FK61">
        <v>0.12</v>
      </c>
      <c r="FL61">
        <v>0.02</v>
      </c>
      <c r="FM61">
        <v>-67.172915</v>
      </c>
      <c r="FN61">
        <v>-12.6559384615383</v>
      </c>
      <c r="FO61">
        <v>1.21996134683645</v>
      </c>
      <c r="FP61">
        <v>0</v>
      </c>
      <c r="FQ61">
        <v>866.7536176470589</v>
      </c>
      <c r="FR61">
        <v>30.10895339686096</v>
      </c>
      <c r="FS61">
        <v>2.963057522765633</v>
      </c>
      <c r="FT61">
        <v>0</v>
      </c>
      <c r="FU61">
        <v>4.47279475</v>
      </c>
      <c r="FV61">
        <v>-0.1760655534709262</v>
      </c>
      <c r="FW61">
        <v>0.02451652126500626</v>
      </c>
      <c r="FX61">
        <v>0</v>
      </c>
      <c r="FY61">
        <v>0</v>
      </c>
      <c r="FZ61">
        <v>3</v>
      </c>
      <c r="GA61" t="s">
        <v>426</v>
      </c>
      <c r="GB61">
        <v>2.97946</v>
      </c>
      <c r="GC61">
        <v>2.72836</v>
      </c>
      <c r="GD61">
        <v>0.119643</v>
      </c>
      <c r="GE61">
        <v>0.129108</v>
      </c>
      <c r="GF61">
        <v>0.110173</v>
      </c>
      <c r="GG61">
        <v>0.0970266</v>
      </c>
      <c r="GH61">
        <v>26347.3</v>
      </c>
      <c r="GI61">
        <v>25705.5</v>
      </c>
      <c r="GJ61">
        <v>30458.4</v>
      </c>
      <c r="GK61">
        <v>29764.5</v>
      </c>
      <c r="GL61">
        <v>37392.9</v>
      </c>
      <c r="GM61">
        <v>35396.8</v>
      </c>
      <c r="GN61">
        <v>46590.1</v>
      </c>
      <c r="GO61">
        <v>44273.9</v>
      </c>
      <c r="GP61">
        <v>1.87967</v>
      </c>
      <c r="GQ61">
        <v>1.84477</v>
      </c>
      <c r="GR61">
        <v>0.156119</v>
      </c>
      <c r="GS61">
        <v>0</v>
      </c>
      <c r="GT61">
        <v>25.3417</v>
      </c>
      <c r="GU61">
        <v>999.9</v>
      </c>
      <c r="GV61">
        <v>56.1</v>
      </c>
      <c r="GW61">
        <v>30.9</v>
      </c>
      <c r="GX61">
        <v>27.8107</v>
      </c>
      <c r="GY61">
        <v>62.7634</v>
      </c>
      <c r="GZ61">
        <v>24.9399</v>
      </c>
      <c r="HA61">
        <v>1</v>
      </c>
      <c r="HB61">
        <v>0.0035061</v>
      </c>
      <c r="HC61">
        <v>0.331345</v>
      </c>
      <c r="HD61">
        <v>20.1936</v>
      </c>
      <c r="HE61">
        <v>5.22927</v>
      </c>
      <c r="HF61">
        <v>11.968</v>
      </c>
      <c r="HG61">
        <v>4.97025</v>
      </c>
      <c r="HH61">
        <v>3.28965</v>
      </c>
      <c r="HI61">
        <v>8553.4</v>
      </c>
      <c r="HJ61">
        <v>9999</v>
      </c>
      <c r="HK61">
        <v>9999</v>
      </c>
      <c r="HL61">
        <v>286.3</v>
      </c>
      <c r="HM61">
        <v>4.97286</v>
      </c>
      <c r="HN61">
        <v>1.87742</v>
      </c>
      <c r="HO61">
        <v>1.87546</v>
      </c>
      <c r="HP61">
        <v>1.87828</v>
      </c>
      <c r="HQ61">
        <v>1.875</v>
      </c>
      <c r="HR61">
        <v>1.8786</v>
      </c>
      <c r="HS61">
        <v>1.87574</v>
      </c>
      <c r="HT61">
        <v>1.87683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3.137</v>
      </c>
      <c r="II61">
        <v>0.3449</v>
      </c>
      <c r="IJ61">
        <v>1.541952822118649</v>
      </c>
      <c r="IK61">
        <v>0.003202726084708442</v>
      </c>
      <c r="IL61">
        <v>-1.448271390364826E-06</v>
      </c>
      <c r="IM61">
        <v>3.765748828769889E-10</v>
      </c>
      <c r="IN61">
        <v>-0.02072656761999695</v>
      </c>
      <c r="IO61">
        <v>0.006539777670035186</v>
      </c>
      <c r="IP61">
        <v>0.0002256768223539976</v>
      </c>
      <c r="IQ61">
        <v>4.51151419958819E-06</v>
      </c>
      <c r="IR61">
        <v>-0</v>
      </c>
      <c r="IS61">
        <v>2097</v>
      </c>
      <c r="IT61">
        <v>1</v>
      </c>
      <c r="IU61">
        <v>27</v>
      </c>
      <c r="IV61">
        <v>61721.3</v>
      </c>
      <c r="IW61">
        <v>61721.1</v>
      </c>
      <c r="IX61">
        <v>1.75171</v>
      </c>
      <c r="IY61">
        <v>2.5354</v>
      </c>
      <c r="IZ61">
        <v>1.39893</v>
      </c>
      <c r="JA61">
        <v>2.34131</v>
      </c>
      <c r="JB61">
        <v>1.44897</v>
      </c>
      <c r="JC61">
        <v>2.3584</v>
      </c>
      <c r="JD61">
        <v>36.8366</v>
      </c>
      <c r="JE61">
        <v>24.0787</v>
      </c>
      <c r="JF61">
        <v>18</v>
      </c>
      <c r="JG61">
        <v>495.625</v>
      </c>
      <c r="JH61">
        <v>445.747</v>
      </c>
      <c r="JI61">
        <v>25.0001</v>
      </c>
      <c r="JJ61">
        <v>27.0413</v>
      </c>
      <c r="JK61">
        <v>30</v>
      </c>
      <c r="JL61">
        <v>26.8409</v>
      </c>
      <c r="JM61">
        <v>26.9133</v>
      </c>
      <c r="JN61">
        <v>35.0892</v>
      </c>
      <c r="JO61">
        <v>32.3537</v>
      </c>
      <c r="JP61">
        <v>42.4698</v>
      </c>
      <c r="JQ61">
        <v>25</v>
      </c>
      <c r="JR61">
        <v>754.66</v>
      </c>
      <c r="JS61">
        <v>20.547</v>
      </c>
      <c r="JT61">
        <v>100.688</v>
      </c>
      <c r="JU61">
        <v>101.795</v>
      </c>
    </row>
    <row r="62" spans="1:281">
      <c r="A62">
        <v>46</v>
      </c>
      <c r="B62">
        <v>1658942405.6</v>
      </c>
      <c r="C62">
        <v>316.5999999046326</v>
      </c>
      <c r="D62" t="s">
        <v>514</v>
      </c>
      <c r="E62" t="s">
        <v>515</v>
      </c>
      <c r="F62">
        <v>5</v>
      </c>
      <c r="G62" t="s">
        <v>415</v>
      </c>
      <c r="H62" t="s">
        <v>416</v>
      </c>
      <c r="I62">
        <v>1658942397.814285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758.056773958259</v>
      </c>
      <c r="AK62">
        <v>697.107018181818</v>
      </c>
      <c r="AL62">
        <v>3.245328034972737</v>
      </c>
      <c r="AM62">
        <v>64.95988863521713</v>
      </c>
      <c r="AN62">
        <f>(AP62 - AO62 + DI62*1E3/(8.314*(DK62+273.15)) * AR62/DH62 * AQ62) * DH62/(100*CV62) * 1000/(1000 - AP62)</f>
        <v>0</v>
      </c>
      <c r="AO62">
        <v>20.56727002609555</v>
      </c>
      <c r="AP62">
        <v>25.00480060606061</v>
      </c>
      <c r="AQ62">
        <v>0.005591450486878759</v>
      </c>
      <c r="AR62">
        <v>81.95485962659706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1658942397.814285</v>
      </c>
      <c r="DB62">
        <v>656.6181428571427</v>
      </c>
      <c r="DC62">
        <v>725.4843571428572</v>
      </c>
      <c r="DD62">
        <v>24.97503928571428</v>
      </c>
      <c r="DE62">
        <v>20.52872142857143</v>
      </c>
      <c r="DF62">
        <v>653.4968214285713</v>
      </c>
      <c r="DG62">
        <v>24.630375</v>
      </c>
      <c r="DH62">
        <v>500.0901428571428</v>
      </c>
      <c r="DI62">
        <v>90.48580357142859</v>
      </c>
      <c r="DJ62">
        <v>0.10007965</v>
      </c>
      <c r="DK62">
        <v>27.002475</v>
      </c>
      <c r="DL62">
        <v>27.9011</v>
      </c>
      <c r="DM62">
        <v>999.9000000000002</v>
      </c>
      <c r="DN62">
        <v>0</v>
      </c>
      <c r="DO62">
        <v>0</v>
      </c>
      <c r="DP62">
        <v>10000.93607142857</v>
      </c>
      <c r="DQ62">
        <v>0</v>
      </c>
      <c r="DR62">
        <v>16.38133928571428</v>
      </c>
      <c r="DS62">
        <v>-68.86621428571429</v>
      </c>
      <c r="DT62">
        <v>673.4374642857143</v>
      </c>
      <c r="DU62">
        <v>740.6903928571429</v>
      </c>
      <c r="DV62">
        <v>4.446318571428572</v>
      </c>
      <c r="DW62">
        <v>725.4843571428572</v>
      </c>
      <c r="DX62">
        <v>20.52872142857143</v>
      </c>
      <c r="DY62">
        <v>2.259886785714286</v>
      </c>
      <c r="DZ62">
        <v>1.857558214285714</v>
      </c>
      <c r="EA62">
        <v>19.39328214285714</v>
      </c>
      <c r="EB62">
        <v>16.27970714285714</v>
      </c>
      <c r="EC62">
        <v>1999.996071428572</v>
      </c>
      <c r="ED62">
        <v>0.9799940714285714</v>
      </c>
      <c r="EE62">
        <v>0.02000599285714286</v>
      </c>
      <c r="EF62">
        <v>0</v>
      </c>
      <c r="EG62">
        <v>871.0410357142857</v>
      </c>
      <c r="EH62">
        <v>5.000560000000001</v>
      </c>
      <c r="EI62">
        <v>17236.24642857143</v>
      </c>
      <c r="EJ62">
        <v>17294.81428571428</v>
      </c>
      <c r="EK62">
        <v>38.35689285714285</v>
      </c>
      <c r="EL62">
        <v>38.37275</v>
      </c>
      <c r="EM62">
        <v>37.194</v>
      </c>
      <c r="EN62">
        <v>37.24978571428571</v>
      </c>
      <c r="EO62">
        <v>38.70271428571429</v>
      </c>
      <c r="EP62">
        <v>1955.085</v>
      </c>
      <c r="EQ62">
        <v>39.91107142857143</v>
      </c>
      <c r="ER62">
        <v>0</v>
      </c>
      <c r="ES62">
        <v>1658942405.1</v>
      </c>
      <c r="ET62">
        <v>0</v>
      </c>
      <c r="EU62">
        <v>871.1543461538463</v>
      </c>
      <c r="EV62">
        <v>27.91770940542948</v>
      </c>
      <c r="EW62">
        <v>553.8666667649301</v>
      </c>
      <c r="EX62">
        <v>17238.44615384615</v>
      </c>
      <c r="EY62">
        <v>15</v>
      </c>
      <c r="EZ62">
        <v>0</v>
      </c>
      <c r="FA62" t="s">
        <v>419</v>
      </c>
      <c r="FB62">
        <v>1655239120</v>
      </c>
      <c r="FC62">
        <v>1655239135</v>
      </c>
      <c r="FD62">
        <v>0</v>
      </c>
      <c r="FE62">
        <v>-0.075</v>
      </c>
      <c r="FF62">
        <v>-0.027</v>
      </c>
      <c r="FG62">
        <v>1.986</v>
      </c>
      <c r="FH62">
        <v>0.139</v>
      </c>
      <c r="FI62">
        <v>420</v>
      </c>
      <c r="FJ62">
        <v>22</v>
      </c>
      <c r="FK62">
        <v>0.12</v>
      </c>
      <c r="FL62">
        <v>0.02</v>
      </c>
      <c r="FM62">
        <v>-68.24208536585365</v>
      </c>
      <c r="FN62">
        <v>-11.63663414634151</v>
      </c>
      <c r="FO62">
        <v>1.149076226336698</v>
      </c>
      <c r="FP62">
        <v>0</v>
      </c>
      <c r="FQ62">
        <v>869.4242352941177</v>
      </c>
      <c r="FR62">
        <v>28.69368981718749</v>
      </c>
      <c r="FS62">
        <v>2.821735209351769</v>
      </c>
      <c r="FT62">
        <v>0</v>
      </c>
      <c r="FU62">
        <v>4.45666756097561</v>
      </c>
      <c r="FV62">
        <v>-0.2582943554007084</v>
      </c>
      <c r="FW62">
        <v>0.0304133601724307</v>
      </c>
      <c r="FX62">
        <v>0</v>
      </c>
      <c r="FY62">
        <v>0</v>
      </c>
      <c r="FZ62">
        <v>3</v>
      </c>
      <c r="GA62" t="s">
        <v>426</v>
      </c>
      <c r="GB62">
        <v>2.97924</v>
      </c>
      <c r="GC62">
        <v>2.72842</v>
      </c>
      <c r="GD62">
        <v>0.121586</v>
      </c>
      <c r="GE62">
        <v>0.131063</v>
      </c>
      <c r="GF62">
        <v>0.110239</v>
      </c>
      <c r="GG62">
        <v>0.0970466</v>
      </c>
      <c r="GH62">
        <v>26289</v>
      </c>
      <c r="GI62">
        <v>25647.8</v>
      </c>
      <c r="GJ62">
        <v>30458.3</v>
      </c>
      <c r="GK62">
        <v>29764.6</v>
      </c>
      <c r="GL62">
        <v>37390.2</v>
      </c>
      <c r="GM62">
        <v>35396.3</v>
      </c>
      <c r="GN62">
        <v>46590.1</v>
      </c>
      <c r="GO62">
        <v>44274.1</v>
      </c>
      <c r="GP62">
        <v>1.8796</v>
      </c>
      <c r="GQ62">
        <v>1.84457</v>
      </c>
      <c r="GR62">
        <v>0.156209</v>
      </c>
      <c r="GS62">
        <v>0</v>
      </c>
      <c r="GT62">
        <v>25.3415</v>
      </c>
      <c r="GU62">
        <v>999.9</v>
      </c>
      <c r="GV62">
        <v>56.1</v>
      </c>
      <c r="GW62">
        <v>30.9</v>
      </c>
      <c r="GX62">
        <v>27.8086</v>
      </c>
      <c r="GY62">
        <v>62.6234</v>
      </c>
      <c r="GZ62">
        <v>25.4006</v>
      </c>
      <c r="HA62">
        <v>1</v>
      </c>
      <c r="HB62">
        <v>0.00371443</v>
      </c>
      <c r="HC62">
        <v>0.331743</v>
      </c>
      <c r="HD62">
        <v>20.1936</v>
      </c>
      <c r="HE62">
        <v>5.22852</v>
      </c>
      <c r="HF62">
        <v>11.968</v>
      </c>
      <c r="HG62">
        <v>4.97</v>
      </c>
      <c r="HH62">
        <v>3.28958</v>
      </c>
      <c r="HI62">
        <v>8553.4</v>
      </c>
      <c r="HJ62">
        <v>9999</v>
      </c>
      <c r="HK62">
        <v>9999</v>
      </c>
      <c r="HL62">
        <v>286.3</v>
      </c>
      <c r="HM62">
        <v>4.97288</v>
      </c>
      <c r="HN62">
        <v>1.87738</v>
      </c>
      <c r="HO62">
        <v>1.87546</v>
      </c>
      <c r="HP62">
        <v>1.87827</v>
      </c>
      <c r="HQ62">
        <v>1.875</v>
      </c>
      <c r="HR62">
        <v>1.87856</v>
      </c>
      <c r="HS62">
        <v>1.87568</v>
      </c>
      <c r="HT62">
        <v>1.87683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3.165</v>
      </c>
      <c r="II62">
        <v>0.3455</v>
      </c>
      <c r="IJ62">
        <v>1.541952822118649</v>
      </c>
      <c r="IK62">
        <v>0.003202726084708442</v>
      </c>
      <c r="IL62">
        <v>-1.448271390364826E-06</v>
      </c>
      <c r="IM62">
        <v>3.765748828769889E-10</v>
      </c>
      <c r="IN62">
        <v>-0.02072656761999695</v>
      </c>
      <c r="IO62">
        <v>0.006539777670035186</v>
      </c>
      <c r="IP62">
        <v>0.0002256768223539976</v>
      </c>
      <c r="IQ62">
        <v>4.51151419958819E-06</v>
      </c>
      <c r="IR62">
        <v>-0</v>
      </c>
      <c r="IS62">
        <v>2097</v>
      </c>
      <c r="IT62">
        <v>1</v>
      </c>
      <c r="IU62">
        <v>27</v>
      </c>
      <c r="IV62">
        <v>61721.4</v>
      </c>
      <c r="IW62">
        <v>61721.2</v>
      </c>
      <c r="IX62">
        <v>1.78589</v>
      </c>
      <c r="IY62">
        <v>2.52808</v>
      </c>
      <c r="IZ62">
        <v>1.39893</v>
      </c>
      <c r="JA62">
        <v>2.34131</v>
      </c>
      <c r="JB62">
        <v>1.44897</v>
      </c>
      <c r="JC62">
        <v>2.44629</v>
      </c>
      <c r="JD62">
        <v>36.8604</v>
      </c>
      <c r="JE62">
        <v>24.0787</v>
      </c>
      <c r="JF62">
        <v>18</v>
      </c>
      <c r="JG62">
        <v>495.586</v>
      </c>
      <c r="JH62">
        <v>445.633</v>
      </c>
      <c r="JI62">
        <v>25.0001</v>
      </c>
      <c r="JJ62">
        <v>27.0413</v>
      </c>
      <c r="JK62">
        <v>30.0001</v>
      </c>
      <c r="JL62">
        <v>26.8413</v>
      </c>
      <c r="JM62">
        <v>26.9147</v>
      </c>
      <c r="JN62">
        <v>35.7531</v>
      </c>
      <c r="JO62">
        <v>32.3537</v>
      </c>
      <c r="JP62">
        <v>42.0912</v>
      </c>
      <c r="JQ62">
        <v>25</v>
      </c>
      <c r="JR62">
        <v>774.697</v>
      </c>
      <c r="JS62">
        <v>20.547</v>
      </c>
      <c r="JT62">
        <v>100.688</v>
      </c>
      <c r="JU62">
        <v>101.796</v>
      </c>
    </row>
    <row r="63" spans="1:281">
      <c r="A63">
        <v>47</v>
      </c>
      <c r="B63">
        <v>1658942410.6</v>
      </c>
      <c r="C63">
        <v>321.5999999046326</v>
      </c>
      <c r="D63" t="s">
        <v>516</v>
      </c>
      <c r="E63" t="s">
        <v>517</v>
      </c>
      <c r="F63">
        <v>5</v>
      </c>
      <c r="G63" t="s">
        <v>415</v>
      </c>
      <c r="H63" t="s">
        <v>416</v>
      </c>
      <c r="I63">
        <v>1658942403.1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775.1233754733448</v>
      </c>
      <c r="AK63">
        <v>713.4570484848482</v>
      </c>
      <c r="AL63">
        <v>3.285567218030955</v>
      </c>
      <c r="AM63">
        <v>64.95988863521713</v>
      </c>
      <c r="AN63">
        <f>(AP63 - AO63 + DI63*1E3/(8.314*(DK63+273.15)) * AR63/DH63 * AQ63) * DH63/(100*CV63) * 1000/(1000 - AP63)</f>
        <v>0</v>
      </c>
      <c r="AO63">
        <v>20.56931999565429</v>
      </c>
      <c r="AP63">
        <v>25.00454545454544</v>
      </c>
      <c r="AQ63">
        <v>0.0006081146357235979</v>
      </c>
      <c r="AR63">
        <v>81.95485962659706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1658942403.1</v>
      </c>
      <c r="DB63">
        <v>673.3582962962963</v>
      </c>
      <c r="DC63">
        <v>743.2001111111111</v>
      </c>
      <c r="DD63">
        <v>24.99113333333333</v>
      </c>
      <c r="DE63">
        <v>20.56182962962963</v>
      </c>
      <c r="DF63">
        <v>670.2071481481481</v>
      </c>
      <c r="DG63">
        <v>24.64605925925926</v>
      </c>
      <c r="DH63">
        <v>500.0700740740741</v>
      </c>
      <c r="DI63">
        <v>90.48587037037038</v>
      </c>
      <c r="DJ63">
        <v>0.1000633111111111</v>
      </c>
      <c r="DK63">
        <v>27.0004</v>
      </c>
      <c r="DL63">
        <v>27.8997037037037</v>
      </c>
      <c r="DM63">
        <v>999.9000000000001</v>
      </c>
      <c r="DN63">
        <v>0</v>
      </c>
      <c r="DO63">
        <v>0</v>
      </c>
      <c r="DP63">
        <v>9999.580370370371</v>
      </c>
      <c r="DQ63">
        <v>0</v>
      </c>
      <c r="DR63">
        <v>16.3837</v>
      </c>
      <c r="DS63">
        <v>-69.84188518518519</v>
      </c>
      <c r="DT63">
        <v>690.6177407407407</v>
      </c>
      <c r="DU63">
        <v>758.8026296296296</v>
      </c>
      <c r="DV63">
        <v>4.429292222222222</v>
      </c>
      <c r="DW63">
        <v>743.2001111111111</v>
      </c>
      <c r="DX63">
        <v>20.56182962962963</v>
      </c>
      <c r="DY63">
        <v>2.261344074074074</v>
      </c>
      <c r="DZ63">
        <v>1.860556296296296</v>
      </c>
      <c r="EA63">
        <v>19.40364814814815</v>
      </c>
      <c r="EB63">
        <v>16.30504074074074</v>
      </c>
      <c r="EC63">
        <v>2000.006666666667</v>
      </c>
      <c r="ED63">
        <v>0.9799941111111112</v>
      </c>
      <c r="EE63">
        <v>0.02000595185185185</v>
      </c>
      <c r="EF63">
        <v>0</v>
      </c>
      <c r="EG63">
        <v>873.5103703703704</v>
      </c>
      <c r="EH63">
        <v>5.000560000000001</v>
      </c>
      <c r="EI63">
        <v>17285.7</v>
      </c>
      <c r="EJ63">
        <v>17294.9</v>
      </c>
      <c r="EK63">
        <v>38.36318518518519</v>
      </c>
      <c r="EL63">
        <v>38.375</v>
      </c>
      <c r="EM63">
        <v>37.18037037037037</v>
      </c>
      <c r="EN63">
        <v>37.23592592592593</v>
      </c>
      <c r="EO63">
        <v>38.708</v>
      </c>
      <c r="EP63">
        <v>1955.095555555556</v>
      </c>
      <c r="EQ63">
        <v>39.9111111111111</v>
      </c>
      <c r="ER63">
        <v>0</v>
      </c>
      <c r="ES63">
        <v>1658942409.9</v>
      </c>
      <c r="ET63">
        <v>0</v>
      </c>
      <c r="EU63">
        <v>873.4091538461539</v>
      </c>
      <c r="EV63">
        <v>28.63063248318012</v>
      </c>
      <c r="EW63">
        <v>555.0769232631661</v>
      </c>
      <c r="EX63">
        <v>17283.21538461539</v>
      </c>
      <c r="EY63">
        <v>15</v>
      </c>
      <c r="EZ63">
        <v>0</v>
      </c>
      <c r="FA63" t="s">
        <v>419</v>
      </c>
      <c r="FB63">
        <v>1655239120</v>
      </c>
      <c r="FC63">
        <v>1655239135</v>
      </c>
      <c r="FD63">
        <v>0</v>
      </c>
      <c r="FE63">
        <v>-0.075</v>
      </c>
      <c r="FF63">
        <v>-0.027</v>
      </c>
      <c r="FG63">
        <v>1.986</v>
      </c>
      <c r="FH63">
        <v>0.139</v>
      </c>
      <c r="FI63">
        <v>420</v>
      </c>
      <c r="FJ63">
        <v>22</v>
      </c>
      <c r="FK63">
        <v>0.12</v>
      </c>
      <c r="FL63">
        <v>0.02</v>
      </c>
      <c r="FM63">
        <v>-69.32459750000001</v>
      </c>
      <c r="FN63">
        <v>-10.98396360225132</v>
      </c>
      <c r="FO63">
        <v>1.057498700587264</v>
      </c>
      <c r="FP63">
        <v>0</v>
      </c>
      <c r="FQ63">
        <v>872.292205882353</v>
      </c>
      <c r="FR63">
        <v>28.23619554733036</v>
      </c>
      <c r="FS63">
        <v>2.775696613988383</v>
      </c>
      <c r="FT63">
        <v>0</v>
      </c>
      <c r="FU63">
        <v>4.4438555</v>
      </c>
      <c r="FV63">
        <v>-0.1652172607879906</v>
      </c>
      <c r="FW63">
        <v>0.02616829044377955</v>
      </c>
      <c r="FX63">
        <v>0</v>
      </c>
      <c r="FY63">
        <v>0</v>
      </c>
      <c r="FZ63">
        <v>3</v>
      </c>
      <c r="GA63" t="s">
        <v>426</v>
      </c>
      <c r="GB63">
        <v>2.97932</v>
      </c>
      <c r="GC63">
        <v>2.72866</v>
      </c>
      <c r="GD63">
        <v>0.123528</v>
      </c>
      <c r="GE63">
        <v>0.133031</v>
      </c>
      <c r="GF63">
        <v>0.110234</v>
      </c>
      <c r="GG63">
        <v>0.09703639999999999</v>
      </c>
      <c r="GH63">
        <v>26230.6</v>
      </c>
      <c r="GI63">
        <v>25590</v>
      </c>
      <c r="GJ63">
        <v>30458</v>
      </c>
      <c r="GK63">
        <v>29765</v>
      </c>
      <c r="GL63">
        <v>37389.9</v>
      </c>
      <c r="GM63">
        <v>35397.4</v>
      </c>
      <c r="GN63">
        <v>46589.3</v>
      </c>
      <c r="GO63">
        <v>44274.8</v>
      </c>
      <c r="GP63">
        <v>1.87945</v>
      </c>
      <c r="GQ63">
        <v>1.84483</v>
      </c>
      <c r="GR63">
        <v>0.156999</v>
      </c>
      <c r="GS63">
        <v>0</v>
      </c>
      <c r="GT63">
        <v>25.3381</v>
      </c>
      <c r="GU63">
        <v>999.9</v>
      </c>
      <c r="GV63">
        <v>56</v>
      </c>
      <c r="GW63">
        <v>30.9</v>
      </c>
      <c r="GX63">
        <v>27.7599</v>
      </c>
      <c r="GY63">
        <v>62.9934</v>
      </c>
      <c r="GZ63">
        <v>24.984</v>
      </c>
      <c r="HA63">
        <v>1</v>
      </c>
      <c r="HB63">
        <v>0.00368902</v>
      </c>
      <c r="HC63">
        <v>0.331672</v>
      </c>
      <c r="HD63">
        <v>20.1933</v>
      </c>
      <c r="HE63">
        <v>5.22867</v>
      </c>
      <c r="HF63">
        <v>11.968</v>
      </c>
      <c r="HG63">
        <v>4.96995</v>
      </c>
      <c r="HH63">
        <v>3.28958</v>
      </c>
      <c r="HI63">
        <v>8553.6</v>
      </c>
      <c r="HJ63">
        <v>9999</v>
      </c>
      <c r="HK63">
        <v>9999</v>
      </c>
      <c r="HL63">
        <v>286.3</v>
      </c>
      <c r="HM63">
        <v>4.97287</v>
      </c>
      <c r="HN63">
        <v>1.87739</v>
      </c>
      <c r="HO63">
        <v>1.87547</v>
      </c>
      <c r="HP63">
        <v>1.8783</v>
      </c>
      <c r="HQ63">
        <v>1.875</v>
      </c>
      <c r="HR63">
        <v>1.87859</v>
      </c>
      <c r="HS63">
        <v>1.87569</v>
      </c>
      <c r="HT63">
        <v>1.87683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3.193</v>
      </c>
      <c r="II63">
        <v>0.3454</v>
      </c>
      <c r="IJ63">
        <v>1.541952822118649</v>
      </c>
      <c r="IK63">
        <v>0.003202726084708442</v>
      </c>
      <c r="IL63">
        <v>-1.448271390364826E-06</v>
      </c>
      <c r="IM63">
        <v>3.765748828769889E-10</v>
      </c>
      <c r="IN63">
        <v>-0.02072656761999695</v>
      </c>
      <c r="IO63">
        <v>0.006539777670035186</v>
      </c>
      <c r="IP63">
        <v>0.0002256768223539976</v>
      </c>
      <c r="IQ63">
        <v>4.51151419958819E-06</v>
      </c>
      <c r="IR63">
        <v>-0</v>
      </c>
      <c r="IS63">
        <v>2097</v>
      </c>
      <c r="IT63">
        <v>1</v>
      </c>
      <c r="IU63">
        <v>27</v>
      </c>
      <c r="IV63">
        <v>61721.5</v>
      </c>
      <c r="IW63">
        <v>61721.3</v>
      </c>
      <c r="IX63">
        <v>1.81519</v>
      </c>
      <c r="IY63">
        <v>2.52563</v>
      </c>
      <c r="IZ63">
        <v>1.39893</v>
      </c>
      <c r="JA63">
        <v>2.34253</v>
      </c>
      <c r="JB63">
        <v>1.44897</v>
      </c>
      <c r="JC63">
        <v>2.39136</v>
      </c>
      <c r="JD63">
        <v>36.8366</v>
      </c>
      <c r="JE63">
        <v>24.0787</v>
      </c>
      <c r="JF63">
        <v>18</v>
      </c>
      <c r="JG63">
        <v>495.517</v>
      </c>
      <c r="JH63">
        <v>445.796</v>
      </c>
      <c r="JI63">
        <v>25</v>
      </c>
      <c r="JJ63">
        <v>27.0413</v>
      </c>
      <c r="JK63">
        <v>30.0002</v>
      </c>
      <c r="JL63">
        <v>26.8432</v>
      </c>
      <c r="JM63">
        <v>26.9156</v>
      </c>
      <c r="JN63">
        <v>36.3501</v>
      </c>
      <c r="JO63">
        <v>32.3537</v>
      </c>
      <c r="JP63">
        <v>42.0912</v>
      </c>
      <c r="JQ63">
        <v>25</v>
      </c>
      <c r="JR63">
        <v>788.098</v>
      </c>
      <c r="JS63">
        <v>20.547</v>
      </c>
      <c r="JT63">
        <v>100.687</v>
      </c>
      <c r="JU63">
        <v>101.797</v>
      </c>
    </row>
    <row r="64" spans="1:281">
      <c r="A64">
        <v>48</v>
      </c>
      <c r="B64">
        <v>1658942415.6</v>
      </c>
      <c r="C64">
        <v>326.5999999046326</v>
      </c>
      <c r="D64" t="s">
        <v>518</v>
      </c>
      <c r="E64" t="s">
        <v>519</v>
      </c>
      <c r="F64">
        <v>5</v>
      </c>
      <c r="G64" t="s">
        <v>415</v>
      </c>
      <c r="H64" t="s">
        <v>416</v>
      </c>
      <c r="I64">
        <v>1658942407.814285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792.2875096533197</v>
      </c>
      <c r="AK64">
        <v>729.6266242424244</v>
      </c>
      <c r="AL64">
        <v>3.218378441158908</v>
      </c>
      <c r="AM64">
        <v>64.95988863521713</v>
      </c>
      <c r="AN64">
        <f>(AP64 - AO64 + DI64*1E3/(8.314*(DK64+273.15)) * AR64/DH64 * AQ64) * DH64/(100*CV64) * 1000/(1000 - AP64)</f>
        <v>0</v>
      </c>
      <c r="AO64">
        <v>20.56882431309957</v>
      </c>
      <c r="AP64">
        <v>24.9960503030303</v>
      </c>
      <c r="AQ64">
        <v>-0.0002063569138258697</v>
      </c>
      <c r="AR64">
        <v>81.95485962659706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1658942407.814285</v>
      </c>
      <c r="DB64">
        <v>688.3147499999999</v>
      </c>
      <c r="DC64">
        <v>758.9959285714286</v>
      </c>
      <c r="DD64">
        <v>25.00025357142857</v>
      </c>
      <c r="DE64">
        <v>20.568375</v>
      </c>
      <c r="DF64">
        <v>685.1373214285713</v>
      </c>
      <c r="DG64">
        <v>24.65494999999999</v>
      </c>
      <c r="DH64">
        <v>500.0770000000001</v>
      </c>
      <c r="DI64">
        <v>90.48660000000002</v>
      </c>
      <c r="DJ64">
        <v>0.1001295357142857</v>
      </c>
      <c r="DK64">
        <v>26.99573571428571</v>
      </c>
      <c r="DL64">
        <v>27.90485714285714</v>
      </c>
      <c r="DM64">
        <v>999.9000000000002</v>
      </c>
      <c r="DN64">
        <v>0</v>
      </c>
      <c r="DO64">
        <v>0</v>
      </c>
      <c r="DP64">
        <v>9993.833928571428</v>
      </c>
      <c r="DQ64">
        <v>0</v>
      </c>
      <c r="DR64">
        <v>16.3837</v>
      </c>
      <c r="DS64">
        <v>-70.68128928571429</v>
      </c>
      <c r="DT64">
        <v>705.9639642857143</v>
      </c>
      <c r="DU64">
        <v>774.9351428571428</v>
      </c>
      <c r="DV64">
        <v>4.431866785714286</v>
      </c>
      <c r="DW64">
        <v>758.9959285714286</v>
      </c>
      <c r="DX64">
        <v>20.568375</v>
      </c>
      <c r="DY64">
        <v>2.2621875</v>
      </c>
      <c r="DZ64">
        <v>1.861164285714285</v>
      </c>
      <c r="EA64">
        <v>19.40964642857143</v>
      </c>
      <c r="EB64">
        <v>16.31016071428572</v>
      </c>
      <c r="EC64">
        <v>2000.0125</v>
      </c>
      <c r="ED64">
        <v>0.9799942857142858</v>
      </c>
      <c r="EE64">
        <v>0.02000577142857143</v>
      </c>
      <c r="EF64">
        <v>0</v>
      </c>
      <c r="EG64">
        <v>875.7341428571428</v>
      </c>
      <c r="EH64">
        <v>5.000560000000001</v>
      </c>
      <c r="EI64">
        <v>17328.58571428572</v>
      </c>
      <c r="EJ64">
        <v>17294.94642857143</v>
      </c>
      <c r="EK64">
        <v>38.38585714285714</v>
      </c>
      <c r="EL64">
        <v>38.37275</v>
      </c>
      <c r="EM64">
        <v>37.16496428571428</v>
      </c>
      <c r="EN64">
        <v>37.23200000000001</v>
      </c>
      <c r="EO64">
        <v>38.70724999999999</v>
      </c>
      <c r="EP64">
        <v>1955.101785714286</v>
      </c>
      <c r="EQ64">
        <v>39.91071428571428</v>
      </c>
      <c r="ER64">
        <v>0</v>
      </c>
      <c r="ES64">
        <v>1658942415.3</v>
      </c>
      <c r="ET64">
        <v>0</v>
      </c>
      <c r="EU64">
        <v>876.06296</v>
      </c>
      <c r="EV64">
        <v>28.04900004638593</v>
      </c>
      <c r="EW64">
        <v>543.7923086220999</v>
      </c>
      <c r="EX64">
        <v>17334.904</v>
      </c>
      <c r="EY64">
        <v>15</v>
      </c>
      <c r="EZ64">
        <v>0</v>
      </c>
      <c r="FA64" t="s">
        <v>419</v>
      </c>
      <c r="FB64">
        <v>1655239120</v>
      </c>
      <c r="FC64">
        <v>1655239135</v>
      </c>
      <c r="FD64">
        <v>0</v>
      </c>
      <c r="FE64">
        <v>-0.075</v>
      </c>
      <c r="FF64">
        <v>-0.027</v>
      </c>
      <c r="FG64">
        <v>1.986</v>
      </c>
      <c r="FH64">
        <v>0.139</v>
      </c>
      <c r="FI64">
        <v>420</v>
      </c>
      <c r="FJ64">
        <v>22</v>
      </c>
      <c r="FK64">
        <v>0.12</v>
      </c>
      <c r="FL64">
        <v>0.02</v>
      </c>
      <c r="FM64">
        <v>-70.2396225</v>
      </c>
      <c r="FN64">
        <v>-10.71277711069409</v>
      </c>
      <c r="FO64">
        <v>1.031134035052547</v>
      </c>
      <c r="FP64">
        <v>0</v>
      </c>
      <c r="FQ64">
        <v>874.5212941176471</v>
      </c>
      <c r="FR64">
        <v>28.13793736894987</v>
      </c>
      <c r="FS64">
        <v>2.766218309718922</v>
      </c>
      <c r="FT64">
        <v>0</v>
      </c>
      <c r="FU64">
        <v>4.4302615</v>
      </c>
      <c r="FV64">
        <v>0.03116082551593092</v>
      </c>
      <c r="FW64">
        <v>0.008832454231412686</v>
      </c>
      <c r="FX64">
        <v>1</v>
      </c>
      <c r="FY64">
        <v>1</v>
      </c>
      <c r="FZ64">
        <v>3</v>
      </c>
      <c r="GA64" t="s">
        <v>420</v>
      </c>
      <c r="GB64">
        <v>2.97926</v>
      </c>
      <c r="GC64">
        <v>2.72831</v>
      </c>
      <c r="GD64">
        <v>0.125419</v>
      </c>
      <c r="GE64">
        <v>0.134955</v>
      </c>
      <c r="GF64">
        <v>0.110205</v>
      </c>
      <c r="GG64">
        <v>0.0970408</v>
      </c>
      <c r="GH64">
        <v>26173.3</v>
      </c>
      <c r="GI64">
        <v>25533.4</v>
      </c>
      <c r="GJ64">
        <v>30457.2</v>
      </c>
      <c r="GK64">
        <v>29765.2</v>
      </c>
      <c r="GL64">
        <v>37390.6</v>
      </c>
      <c r="GM64">
        <v>35397.4</v>
      </c>
      <c r="GN64">
        <v>46588.4</v>
      </c>
      <c r="GO64">
        <v>44274.9</v>
      </c>
      <c r="GP64">
        <v>1.8795</v>
      </c>
      <c r="GQ64">
        <v>1.84492</v>
      </c>
      <c r="GR64">
        <v>0.157788</v>
      </c>
      <c r="GS64">
        <v>0</v>
      </c>
      <c r="GT64">
        <v>25.3328</v>
      </c>
      <c r="GU64">
        <v>999.9</v>
      </c>
      <c r="GV64">
        <v>56</v>
      </c>
      <c r="GW64">
        <v>30.9</v>
      </c>
      <c r="GX64">
        <v>27.7625</v>
      </c>
      <c r="GY64">
        <v>62.9734</v>
      </c>
      <c r="GZ64">
        <v>25.024</v>
      </c>
      <c r="HA64">
        <v>1</v>
      </c>
      <c r="HB64">
        <v>0.00340701</v>
      </c>
      <c r="HC64">
        <v>0.33262</v>
      </c>
      <c r="HD64">
        <v>20.1934</v>
      </c>
      <c r="HE64">
        <v>5.22837</v>
      </c>
      <c r="HF64">
        <v>11.968</v>
      </c>
      <c r="HG64">
        <v>4.96965</v>
      </c>
      <c r="HH64">
        <v>3.2895</v>
      </c>
      <c r="HI64">
        <v>8553.6</v>
      </c>
      <c r="HJ64">
        <v>9999</v>
      </c>
      <c r="HK64">
        <v>9999</v>
      </c>
      <c r="HL64">
        <v>286.3</v>
      </c>
      <c r="HM64">
        <v>4.9729</v>
      </c>
      <c r="HN64">
        <v>1.87742</v>
      </c>
      <c r="HO64">
        <v>1.87546</v>
      </c>
      <c r="HP64">
        <v>1.87831</v>
      </c>
      <c r="HQ64">
        <v>1.875</v>
      </c>
      <c r="HR64">
        <v>1.87863</v>
      </c>
      <c r="HS64">
        <v>1.87574</v>
      </c>
      <c r="HT64">
        <v>1.87685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3.22</v>
      </c>
      <c r="II64">
        <v>0.3452</v>
      </c>
      <c r="IJ64">
        <v>1.541952822118649</v>
      </c>
      <c r="IK64">
        <v>0.003202726084708442</v>
      </c>
      <c r="IL64">
        <v>-1.448271390364826E-06</v>
      </c>
      <c r="IM64">
        <v>3.765748828769889E-10</v>
      </c>
      <c r="IN64">
        <v>-0.02072656761999695</v>
      </c>
      <c r="IO64">
        <v>0.006539777670035186</v>
      </c>
      <c r="IP64">
        <v>0.0002256768223539976</v>
      </c>
      <c r="IQ64">
        <v>4.51151419958819E-06</v>
      </c>
      <c r="IR64">
        <v>-0</v>
      </c>
      <c r="IS64">
        <v>2097</v>
      </c>
      <c r="IT64">
        <v>1</v>
      </c>
      <c r="IU64">
        <v>27</v>
      </c>
      <c r="IV64">
        <v>61721.6</v>
      </c>
      <c r="IW64">
        <v>61721.3</v>
      </c>
      <c r="IX64">
        <v>1.84814</v>
      </c>
      <c r="IY64">
        <v>2.55371</v>
      </c>
      <c r="IZ64">
        <v>1.39893</v>
      </c>
      <c r="JA64">
        <v>2.34253</v>
      </c>
      <c r="JB64">
        <v>1.44897</v>
      </c>
      <c r="JC64">
        <v>2.39624</v>
      </c>
      <c r="JD64">
        <v>36.8604</v>
      </c>
      <c r="JE64">
        <v>24.07</v>
      </c>
      <c r="JF64">
        <v>18</v>
      </c>
      <c r="JG64">
        <v>495.544</v>
      </c>
      <c r="JH64">
        <v>445.858</v>
      </c>
      <c r="JI64">
        <v>25.0001</v>
      </c>
      <c r="JJ64">
        <v>27.0422</v>
      </c>
      <c r="JK64">
        <v>30</v>
      </c>
      <c r="JL64">
        <v>26.8432</v>
      </c>
      <c r="JM64">
        <v>26.9156</v>
      </c>
      <c r="JN64">
        <v>37.0087</v>
      </c>
      <c r="JO64">
        <v>32.3537</v>
      </c>
      <c r="JP64">
        <v>42.0912</v>
      </c>
      <c r="JQ64">
        <v>25</v>
      </c>
      <c r="JR64">
        <v>808.148</v>
      </c>
      <c r="JS64">
        <v>20.547</v>
      </c>
      <c r="JT64">
        <v>100.684</v>
      </c>
      <c r="JU64">
        <v>101.798</v>
      </c>
    </row>
    <row r="65" spans="1:281">
      <c r="A65">
        <v>49</v>
      </c>
      <c r="B65">
        <v>1658942420.6</v>
      </c>
      <c r="C65">
        <v>331.5999999046326</v>
      </c>
      <c r="D65" t="s">
        <v>520</v>
      </c>
      <c r="E65" t="s">
        <v>521</v>
      </c>
      <c r="F65">
        <v>5</v>
      </c>
      <c r="G65" t="s">
        <v>415</v>
      </c>
      <c r="H65" t="s">
        <v>416</v>
      </c>
      <c r="I65">
        <v>1658942413.1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809.4027534851538</v>
      </c>
      <c r="AK65">
        <v>745.9971515151516</v>
      </c>
      <c r="AL65">
        <v>3.270260856088288</v>
      </c>
      <c r="AM65">
        <v>64.95988863521713</v>
      </c>
      <c r="AN65">
        <f>(AP65 - AO65 + DI65*1E3/(8.314*(DK65+273.15)) * AR65/DH65 * AQ65) * DH65/(100*CV65) * 1000/(1000 - AP65)</f>
        <v>0</v>
      </c>
      <c r="AO65">
        <v>20.5709768412715</v>
      </c>
      <c r="AP65">
        <v>24.98165212121212</v>
      </c>
      <c r="AQ65">
        <v>-0.000446224604496972</v>
      </c>
      <c r="AR65">
        <v>81.95485962659706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1658942413.1</v>
      </c>
      <c r="DB65">
        <v>705.0952222222222</v>
      </c>
      <c r="DC65">
        <v>776.7263703703703</v>
      </c>
      <c r="DD65">
        <v>24.99813703703704</v>
      </c>
      <c r="DE65">
        <v>20.56948888888889</v>
      </c>
      <c r="DF65">
        <v>701.8885925925925</v>
      </c>
      <c r="DG65">
        <v>24.65288888888889</v>
      </c>
      <c r="DH65">
        <v>500.0681851851852</v>
      </c>
      <c r="DI65">
        <v>90.48627407407409</v>
      </c>
      <c r="DJ65">
        <v>0.1000504148148148</v>
      </c>
      <c r="DK65">
        <v>26.98953703703704</v>
      </c>
      <c r="DL65">
        <v>27.91020740740741</v>
      </c>
      <c r="DM65">
        <v>999.9000000000001</v>
      </c>
      <c r="DN65">
        <v>0</v>
      </c>
      <c r="DO65">
        <v>0</v>
      </c>
      <c r="DP65">
        <v>9994.652222222221</v>
      </c>
      <c r="DQ65">
        <v>0</v>
      </c>
      <c r="DR65">
        <v>16.3837</v>
      </c>
      <c r="DS65">
        <v>-71.63128518518519</v>
      </c>
      <c r="DT65">
        <v>723.1729629629629</v>
      </c>
      <c r="DU65">
        <v>793.0387407407408</v>
      </c>
      <c r="DV65">
        <v>4.428643703703703</v>
      </c>
      <c r="DW65">
        <v>776.7263703703703</v>
      </c>
      <c r="DX65">
        <v>20.56948888888889</v>
      </c>
      <c r="DY65">
        <v>2.261987777777778</v>
      </c>
      <c r="DZ65">
        <v>1.861257777777778</v>
      </c>
      <c r="EA65">
        <v>19.40822592592592</v>
      </c>
      <c r="EB65">
        <v>16.31096296296296</v>
      </c>
      <c r="EC65">
        <v>2000.040740740741</v>
      </c>
      <c r="ED65">
        <v>0.9799944444444445</v>
      </c>
      <c r="EE65">
        <v>0.02000560740740741</v>
      </c>
      <c r="EF65">
        <v>0</v>
      </c>
      <c r="EG65">
        <v>878.1627777777778</v>
      </c>
      <c r="EH65">
        <v>5.000560000000001</v>
      </c>
      <c r="EI65">
        <v>17375.45555555556</v>
      </c>
      <c r="EJ65">
        <v>17295.2</v>
      </c>
      <c r="EK65">
        <v>38.41625925925926</v>
      </c>
      <c r="EL65">
        <v>38.37266666666666</v>
      </c>
      <c r="EM65">
        <v>37.16411111111111</v>
      </c>
      <c r="EN65">
        <v>37.23366666666666</v>
      </c>
      <c r="EO65">
        <v>38.71033333333333</v>
      </c>
      <c r="EP65">
        <v>1955.12962962963</v>
      </c>
      <c r="EQ65">
        <v>39.9111111111111</v>
      </c>
      <c r="ER65">
        <v>0</v>
      </c>
      <c r="ES65">
        <v>1658942420.1</v>
      </c>
      <c r="ET65">
        <v>0</v>
      </c>
      <c r="EU65">
        <v>878.2504399999999</v>
      </c>
      <c r="EV65">
        <v>26.41307696757147</v>
      </c>
      <c r="EW65">
        <v>505.4153855300285</v>
      </c>
      <c r="EX65">
        <v>17377.124</v>
      </c>
      <c r="EY65">
        <v>15</v>
      </c>
      <c r="EZ65">
        <v>0</v>
      </c>
      <c r="FA65" t="s">
        <v>419</v>
      </c>
      <c r="FB65">
        <v>1655239120</v>
      </c>
      <c r="FC65">
        <v>1655239135</v>
      </c>
      <c r="FD65">
        <v>0</v>
      </c>
      <c r="FE65">
        <v>-0.075</v>
      </c>
      <c r="FF65">
        <v>-0.027</v>
      </c>
      <c r="FG65">
        <v>1.986</v>
      </c>
      <c r="FH65">
        <v>0.139</v>
      </c>
      <c r="FI65">
        <v>420</v>
      </c>
      <c r="FJ65">
        <v>22</v>
      </c>
      <c r="FK65">
        <v>0.12</v>
      </c>
      <c r="FL65">
        <v>0.02</v>
      </c>
      <c r="FM65">
        <v>-70.9592825</v>
      </c>
      <c r="FN65">
        <v>-10.76755384615369</v>
      </c>
      <c r="FO65">
        <v>1.036466731228623</v>
      </c>
      <c r="FP65">
        <v>0</v>
      </c>
      <c r="FQ65">
        <v>876.4707647058824</v>
      </c>
      <c r="FR65">
        <v>27.66025971819134</v>
      </c>
      <c r="FS65">
        <v>2.719579769212005</v>
      </c>
      <c r="FT65">
        <v>0</v>
      </c>
      <c r="FU65">
        <v>4.428734</v>
      </c>
      <c r="FV65">
        <v>-0.01423474671670299</v>
      </c>
      <c r="FW65">
        <v>0.008035498988861817</v>
      </c>
      <c r="FX65">
        <v>1</v>
      </c>
      <c r="FY65">
        <v>1</v>
      </c>
      <c r="FZ65">
        <v>3</v>
      </c>
      <c r="GA65" t="s">
        <v>420</v>
      </c>
      <c r="GB65">
        <v>2.97919</v>
      </c>
      <c r="GC65">
        <v>2.72805</v>
      </c>
      <c r="GD65">
        <v>0.127316</v>
      </c>
      <c r="GE65">
        <v>0.136868</v>
      </c>
      <c r="GF65">
        <v>0.110161</v>
      </c>
      <c r="GG65">
        <v>0.0970466</v>
      </c>
      <c r="GH65">
        <v>26116.9</v>
      </c>
      <c r="GI65">
        <v>25476.4</v>
      </c>
      <c r="GJ65">
        <v>30457.5</v>
      </c>
      <c r="GK65">
        <v>29764.5</v>
      </c>
      <c r="GL65">
        <v>37393.2</v>
      </c>
      <c r="GM65">
        <v>35396.6</v>
      </c>
      <c r="GN65">
        <v>46589.2</v>
      </c>
      <c r="GO65">
        <v>44274.1</v>
      </c>
      <c r="GP65">
        <v>1.8796</v>
      </c>
      <c r="GQ65">
        <v>1.84498</v>
      </c>
      <c r="GR65">
        <v>0.158027</v>
      </c>
      <c r="GS65">
        <v>0</v>
      </c>
      <c r="GT65">
        <v>25.3261</v>
      </c>
      <c r="GU65">
        <v>999.9</v>
      </c>
      <c r="GV65">
        <v>56</v>
      </c>
      <c r="GW65">
        <v>30.9</v>
      </c>
      <c r="GX65">
        <v>27.762</v>
      </c>
      <c r="GY65">
        <v>63.1034</v>
      </c>
      <c r="GZ65">
        <v>25.5288</v>
      </c>
      <c r="HA65">
        <v>1</v>
      </c>
      <c r="HB65">
        <v>0.00381098</v>
      </c>
      <c r="HC65">
        <v>0.333279</v>
      </c>
      <c r="HD65">
        <v>20.1934</v>
      </c>
      <c r="HE65">
        <v>5.22777</v>
      </c>
      <c r="HF65">
        <v>11.968</v>
      </c>
      <c r="HG65">
        <v>4.96845</v>
      </c>
      <c r="HH65">
        <v>3.2895</v>
      </c>
      <c r="HI65">
        <v>8553.799999999999</v>
      </c>
      <c r="HJ65">
        <v>9999</v>
      </c>
      <c r="HK65">
        <v>9999</v>
      </c>
      <c r="HL65">
        <v>286.3</v>
      </c>
      <c r="HM65">
        <v>4.97288</v>
      </c>
      <c r="HN65">
        <v>1.87741</v>
      </c>
      <c r="HO65">
        <v>1.87547</v>
      </c>
      <c r="HP65">
        <v>1.87828</v>
      </c>
      <c r="HQ65">
        <v>1.875</v>
      </c>
      <c r="HR65">
        <v>1.87862</v>
      </c>
      <c r="HS65">
        <v>1.87571</v>
      </c>
      <c r="HT65">
        <v>1.87683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3.248</v>
      </c>
      <c r="II65">
        <v>0.3448</v>
      </c>
      <c r="IJ65">
        <v>1.541952822118649</v>
      </c>
      <c r="IK65">
        <v>0.003202726084708442</v>
      </c>
      <c r="IL65">
        <v>-1.448271390364826E-06</v>
      </c>
      <c r="IM65">
        <v>3.765748828769889E-10</v>
      </c>
      <c r="IN65">
        <v>-0.02072656761999695</v>
      </c>
      <c r="IO65">
        <v>0.006539777670035186</v>
      </c>
      <c r="IP65">
        <v>0.0002256768223539976</v>
      </c>
      <c r="IQ65">
        <v>4.51151419958819E-06</v>
      </c>
      <c r="IR65">
        <v>-0</v>
      </c>
      <c r="IS65">
        <v>2097</v>
      </c>
      <c r="IT65">
        <v>1</v>
      </c>
      <c r="IU65">
        <v>27</v>
      </c>
      <c r="IV65">
        <v>61721.7</v>
      </c>
      <c r="IW65">
        <v>61721.4</v>
      </c>
      <c r="IX65">
        <v>1.87744</v>
      </c>
      <c r="IY65">
        <v>2.52441</v>
      </c>
      <c r="IZ65">
        <v>1.39893</v>
      </c>
      <c r="JA65">
        <v>2.34253</v>
      </c>
      <c r="JB65">
        <v>1.44897</v>
      </c>
      <c r="JC65">
        <v>2.48291</v>
      </c>
      <c r="JD65">
        <v>36.8366</v>
      </c>
      <c r="JE65">
        <v>24.0787</v>
      </c>
      <c r="JF65">
        <v>18</v>
      </c>
      <c r="JG65">
        <v>495.6</v>
      </c>
      <c r="JH65">
        <v>445.889</v>
      </c>
      <c r="JI65">
        <v>25.0001</v>
      </c>
      <c r="JJ65">
        <v>27.0435</v>
      </c>
      <c r="JK65">
        <v>30.0001</v>
      </c>
      <c r="JL65">
        <v>26.8432</v>
      </c>
      <c r="JM65">
        <v>26.9156</v>
      </c>
      <c r="JN65">
        <v>37.6006</v>
      </c>
      <c r="JO65">
        <v>32.3537</v>
      </c>
      <c r="JP65">
        <v>41.7157</v>
      </c>
      <c r="JQ65">
        <v>25</v>
      </c>
      <c r="JR65">
        <v>821.505</v>
      </c>
      <c r="JS65">
        <v>20.547</v>
      </c>
      <c r="JT65">
        <v>100.686</v>
      </c>
      <c r="JU65">
        <v>101.796</v>
      </c>
    </row>
    <row r="66" spans="1:281">
      <c r="A66">
        <v>50</v>
      </c>
      <c r="B66">
        <v>1658942425.6</v>
      </c>
      <c r="C66">
        <v>336.5999999046326</v>
      </c>
      <c r="D66" t="s">
        <v>522</v>
      </c>
      <c r="E66" t="s">
        <v>523</v>
      </c>
      <c r="F66">
        <v>5</v>
      </c>
      <c r="G66" t="s">
        <v>415</v>
      </c>
      <c r="H66" t="s">
        <v>416</v>
      </c>
      <c r="I66">
        <v>1658942417.814285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826.5011880231183</v>
      </c>
      <c r="AK66">
        <v>762.3492969696971</v>
      </c>
      <c r="AL66">
        <v>3.271372888322492</v>
      </c>
      <c r="AM66">
        <v>64.95988863521713</v>
      </c>
      <c r="AN66">
        <f>(AP66 - AO66 + DI66*1E3/(8.314*(DK66+273.15)) * AR66/DH66 * AQ66) * DH66/(100*CV66) * 1000/(1000 - AP66)</f>
        <v>0</v>
      </c>
      <c r="AO66">
        <v>20.57036527461585</v>
      </c>
      <c r="AP66">
        <v>24.97326545454544</v>
      </c>
      <c r="AQ66">
        <v>-9.054115655151799E-05</v>
      </c>
      <c r="AR66">
        <v>81.95485962659706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1658942417.814285</v>
      </c>
      <c r="DB66">
        <v>720.0973928571428</v>
      </c>
      <c r="DC66">
        <v>792.5471071428573</v>
      </c>
      <c r="DD66">
        <v>24.98841785714286</v>
      </c>
      <c r="DE66">
        <v>20.56893571428571</v>
      </c>
      <c r="DF66">
        <v>716.8650357142857</v>
      </c>
      <c r="DG66">
        <v>24.64341785714285</v>
      </c>
      <c r="DH66">
        <v>500.0892857142857</v>
      </c>
      <c r="DI66">
        <v>90.48594999999999</v>
      </c>
      <c r="DJ66">
        <v>0.1000432964285714</v>
      </c>
      <c r="DK66">
        <v>26.98346428571429</v>
      </c>
      <c r="DL66">
        <v>27.91355</v>
      </c>
      <c r="DM66">
        <v>999.9000000000002</v>
      </c>
      <c r="DN66">
        <v>0</v>
      </c>
      <c r="DO66">
        <v>0</v>
      </c>
      <c r="DP66">
        <v>9995.178928571429</v>
      </c>
      <c r="DQ66">
        <v>0</v>
      </c>
      <c r="DR66">
        <v>16.37380357142857</v>
      </c>
      <c r="DS66">
        <v>-72.449825</v>
      </c>
      <c r="DT66">
        <v>738.5523928571429</v>
      </c>
      <c r="DU66">
        <v>809.1912857142859</v>
      </c>
      <c r="DV66">
        <v>4.419480714285714</v>
      </c>
      <c r="DW66">
        <v>792.5471071428573</v>
      </c>
      <c r="DX66">
        <v>20.56893571428571</v>
      </c>
      <c r="DY66">
        <v>2.261100714285714</v>
      </c>
      <c r="DZ66">
        <v>1.861200357142857</v>
      </c>
      <c r="EA66">
        <v>19.40191785714286</v>
      </c>
      <c r="EB66">
        <v>16.31047857142857</v>
      </c>
      <c r="EC66">
        <v>2000.055714285714</v>
      </c>
      <c r="ED66">
        <v>0.9799942857142858</v>
      </c>
      <c r="EE66">
        <v>0.02000577142857143</v>
      </c>
      <c r="EF66">
        <v>0</v>
      </c>
      <c r="EG66">
        <v>880.0843571428571</v>
      </c>
      <c r="EH66">
        <v>5.000560000000001</v>
      </c>
      <c r="EI66">
        <v>17412.85357142858</v>
      </c>
      <c r="EJ66">
        <v>17295.325</v>
      </c>
      <c r="EK66">
        <v>38.37242857142856</v>
      </c>
      <c r="EL66">
        <v>38.36825</v>
      </c>
      <c r="EM66">
        <v>37.16935714285714</v>
      </c>
      <c r="EN66">
        <v>37.24317857142857</v>
      </c>
      <c r="EO66">
        <v>38.70499999999999</v>
      </c>
      <c r="EP66">
        <v>1955.143571428571</v>
      </c>
      <c r="EQ66">
        <v>39.91214285714285</v>
      </c>
      <c r="ER66">
        <v>0</v>
      </c>
      <c r="ES66">
        <v>1658942424.9</v>
      </c>
      <c r="ET66">
        <v>0</v>
      </c>
      <c r="EU66">
        <v>880.1944399999999</v>
      </c>
      <c r="EV66">
        <v>22.89592303776151</v>
      </c>
      <c r="EW66">
        <v>450.876922495949</v>
      </c>
      <c r="EX66">
        <v>17415.048</v>
      </c>
      <c r="EY66">
        <v>15</v>
      </c>
      <c r="EZ66">
        <v>0</v>
      </c>
      <c r="FA66" t="s">
        <v>419</v>
      </c>
      <c r="FB66">
        <v>1655239120</v>
      </c>
      <c r="FC66">
        <v>1655239135</v>
      </c>
      <c r="FD66">
        <v>0</v>
      </c>
      <c r="FE66">
        <v>-0.075</v>
      </c>
      <c r="FF66">
        <v>-0.027</v>
      </c>
      <c r="FG66">
        <v>1.986</v>
      </c>
      <c r="FH66">
        <v>0.139</v>
      </c>
      <c r="FI66">
        <v>420</v>
      </c>
      <c r="FJ66">
        <v>22</v>
      </c>
      <c r="FK66">
        <v>0.12</v>
      </c>
      <c r="FL66">
        <v>0.02</v>
      </c>
      <c r="FM66">
        <v>-71.88045121951221</v>
      </c>
      <c r="FN66">
        <v>-10.64607177700372</v>
      </c>
      <c r="FO66">
        <v>1.05085051943929</v>
      </c>
      <c r="FP66">
        <v>0</v>
      </c>
      <c r="FQ66">
        <v>878.8095294117646</v>
      </c>
      <c r="FR66">
        <v>25.25051184508748</v>
      </c>
      <c r="FS66">
        <v>2.489215872699606</v>
      </c>
      <c r="FT66">
        <v>0</v>
      </c>
      <c r="FU66">
        <v>4.424738536585366</v>
      </c>
      <c r="FV66">
        <v>-0.1118094773519076</v>
      </c>
      <c r="FW66">
        <v>0.01177786111705193</v>
      </c>
      <c r="FX66">
        <v>0</v>
      </c>
      <c r="FY66">
        <v>0</v>
      </c>
      <c r="FZ66">
        <v>3</v>
      </c>
      <c r="GA66" t="s">
        <v>426</v>
      </c>
      <c r="GB66">
        <v>2.97963</v>
      </c>
      <c r="GC66">
        <v>2.7285</v>
      </c>
      <c r="GD66">
        <v>0.129193</v>
      </c>
      <c r="GE66">
        <v>0.138752</v>
      </c>
      <c r="GF66">
        <v>0.110138</v>
      </c>
      <c r="GG66">
        <v>0.097</v>
      </c>
      <c r="GH66">
        <v>26061</v>
      </c>
      <c r="GI66">
        <v>25420.5</v>
      </c>
      <c r="GJ66">
        <v>30457.9</v>
      </c>
      <c r="GK66">
        <v>29764.2</v>
      </c>
      <c r="GL66">
        <v>37394.8</v>
      </c>
      <c r="GM66">
        <v>35398.3</v>
      </c>
      <c r="GN66">
        <v>46589.8</v>
      </c>
      <c r="GO66">
        <v>44273.6</v>
      </c>
      <c r="GP66">
        <v>1.8799</v>
      </c>
      <c r="GQ66">
        <v>1.8449</v>
      </c>
      <c r="GR66">
        <v>0.157662</v>
      </c>
      <c r="GS66">
        <v>0</v>
      </c>
      <c r="GT66">
        <v>25.3163</v>
      </c>
      <c r="GU66">
        <v>999.9</v>
      </c>
      <c r="GV66">
        <v>56</v>
      </c>
      <c r="GW66">
        <v>30.9</v>
      </c>
      <c r="GX66">
        <v>27.7628</v>
      </c>
      <c r="GY66">
        <v>63.0534</v>
      </c>
      <c r="GZ66">
        <v>24.8758</v>
      </c>
      <c r="HA66">
        <v>1</v>
      </c>
      <c r="HB66">
        <v>0.00360772</v>
      </c>
      <c r="HC66">
        <v>0.334932</v>
      </c>
      <c r="HD66">
        <v>20.1935</v>
      </c>
      <c r="HE66">
        <v>5.22882</v>
      </c>
      <c r="HF66">
        <v>11.968</v>
      </c>
      <c r="HG66">
        <v>4.96965</v>
      </c>
      <c r="HH66">
        <v>3.2895</v>
      </c>
      <c r="HI66">
        <v>8553.799999999999</v>
      </c>
      <c r="HJ66">
        <v>9999</v>
      </c>
      <c r="HK66">
        <v>9999</v>
      </c>
      <c r="HL66">
        <v>286.3</v>
      </c>
      <c r="HM66">
        <v>4.97286</v>
      </c>
      <c r="HN66">
        <v>1.87743</v>
      </c>
      <c r="HO66">
        <v>1.87549</v>
      </c>
      <c r="HP66">
        <v>1.87834</v>
      </c>
      <c r="HQ66">
        <v>1.87506</v>
      </c>
      <c r="HR66">
        <v>1.87864</v>
      </c>
      <c r="HS66">
        <v>1.87575</v>
      </c>
      <c r="HT66">
        <v>1.87685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3.274</v>
      </c>
      <c r="II66">
        <v>0.3446</v>
      </c>
      <c r="IJ66">
        <v>1.541952822118649</v>
      </c>
      <c r="IK66">
        <v>0.003202726084708442</v>
      </c>
      <c r="IL66">
        <v>-1.448271390364826E-06</v>
      </c>
      <c r="IM66">
        <v>3.765748828769889E-10</v>
      </c>
      <c r="IN66">
        <v>-0.02072656761999695</v>
      </c>
      <c r="IO66">
        <v>0.006539777670035186</v>
      </c>
      <c r="IP66">
        <v>0.0002256768223539976</v>
      </c>
      <c r="IQ66">
        <v>4.51151419958819E-06</v>
      </c>
      <c r="IR66">
        <v>-0</v>
      </c>
      <c r="IS66">
        <v>2097</v>
      </c>
      <c r="IT66">
        <v>1</v>
      </c>
      <c r="IU66">
        <v>27</v>
      </c>
      <c r="IV66">
        <v>61721.8</v>
      </c>
      <c r="IW66">
        <v>61721.5</v>
      </c>
      <c r="IX66">
        <v>1.9104</v>
      </c>
      <c r="IY66">
        <v>2.53052</v>
      </c>
      <c r="IZ66">
        <v>1.39893</v>
      </c>
      <c r="JA66">
        <v>2.34253</v>
      </c>
      <c r="JB66">
        <v>1.44897</v>
      </c>
      <c r="JC66">
        <v>2.34985</v>
      </c>
      <c r="JD66">
        <v>36.8366</v>
      </c>
      <c r="JE66">
        <v>24.07</v>
      </c>
      <c r="JF66">
        <v>18</v>
      </c>
      <c r="JG66">
        <v>495.772</v>
      </c>
      <c r="JH66">
        <v>445.856</v>
      </c>
      <c r="JI66">
        <v>25.0002</v>
      </c>
      <c r="JJ66">
        <v>27.0435</v>
      </c>
      <c r="JK66">
        <v>30.0002</v>
      </c>
      <c r="JL66">
        <v>26.8441</v>
      </c>
      <c r="JM66">
        <v>26.9175</v>
      </c>
      <c r="JN66">
        <v>38.2525</v>
      </c>
      <c r="JO66">
        <v>32.3537</v>
      </c>
      <c r="JP66">
        <v>41.7157</v>
      </c>
      <c r="JQ66">
        <v>25</v>
      </c>
      <c r="JR66">
        <v>841.539</v>
      </c>
      <c r="JS66">
        <v>20.552</v>
      </c>
      <c r="JT66">
        <v>100.687</v>
      </c>
      <c r="JU66">
        <v>101.795</v>
      </c>
    </row>
    <row r="67" spans="1:281">
      <c r="A67">
        <v>51</v>
      </c>
      <c r="B67">
        <v>1658942430.6</v>
      </c>
      <c r="C67">
        <v>341.5999999046326</v>
      </c>
      <c r="D67" t="s">
        <v>524</v>
      </c>
      <c r="E67" t="s">
        <v>525</v>
      </c>
      <c r="F67">
        <v>5</v>
      </c>
      <c r="G67" t="s">
        <v>415</v>
      </c>
      <c r="H67" t="s">
        <v>416</v>
      </c>
      <c r="I67">
        <v>1658942423.1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843.7227928181388</v>
      </c>
      <c r="AK67">
        <v>778.7469272727276</v>
      </c>
      <c r="AL67">
        <v>3.272371009101975</v>
      </c>
      <c r="AM67">
        <v>64.95988863521713</v>
      </c>
      <c r="AN67">
        <f>(AP67 - AO67 + DI67*1E3/(8.314*(DK67+273.15)) * AR67/DH67 * AQ67) * DH67/(100*CV67) * 1000/(1000 - AP67)</f>
        <v>0</v>
      </c>
      <c r="AO67">
        <v>20.55407016355796</v>
      </c>
      <c r="AP67">
        <v>24.97071333333334</v>
      </c>
      <c r="AQ67">
        <v>-0.0001245252989926033</v>
      </c>
      <c r="AR67">
        <v>81.95485962659706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1658942423.1</v>
      </c>
      <c r="DB67">
        <v>736.9414814814814</v>
      </c>
      <c r="DC67">
        <v>810.2991111111112</v>
      </c>
      <c r="DD67">
        <v>24.97801851851852</v>
      </c>
      <c r="DE67">
        <v>20.56409259259259</v>
      </c>
      <c r="DF67">
        <v>733.6805185185185</v>
      </c>
      <c r="DG67">
        <v>24.63327407407408</v>
      </c>
      <c r="DH67">
        <v>500.0817407407408</v>
      </c>
      <c r="DI67">
        <v>90.48549629629632</v>
      </c>
      <c r="DJ67">
        <v>0.0999785962962963</v>
      </c>
      <c r="DK67">
        <v>26.98216666666667</v>
      </c>
      <c r="DL67">
        <v>27.90293703703705</v>
      </c>
      <c r="DM67">
        <v>999.9000000000001</v>
      </c>
      <c r="DN67">
        <v>0</v>
      </c>
      <c r="DO67">
        <v>0</v>
      </c>
      <c r="DP67">
        <v>10003.47259259259</v>
      </c>
      <c r="DQ67">
        <v>0</v>
      </c>
      <c r="DR67">
        <v>16.36715185185185</v>
      </c>
      <c r="DS67">
        <v>-73.35774444444445</v>
      </c>
      <c r="DT67">
        <v>755.820111111111</v>
      </c>
      <c r="DU67">
        <v>827.3119259259261</v>
      </c>
      <c r="DV67">
        <v>4.413916296296296</v>
      </c>
      <c r="DW67">
        <v>810.2991111111112</v>
      </c>
      <c r="DX67">
        <v>20.56409259259259</v>
      </c>
      <c r="DY67">
        <v>2.260148148148148</v>
      </c>
      <c r="DZ67">
        <v>1.860752222222222</v>
      </c>
      <c r="EA67">
        <v>19.39514444444444</v>
      </c>
      <c r="EB67">
        <v>16.30671111111111</v>
      </c>
      <c r="EC67">
        <v>2000.054444444444</v>
      </c>
      <c r="ED67">
        <v>0.9799943333333334</v>
      </c>
      <c r="EE67">
        <v>0.02000572222222222</v>
      </c>
      <c r="EF67">
        <v>0</v>
      </c>
      <c r="EG67">
        <v>881.946148148148</v>
      </c>
      <c r="EH67">
        <v>5.000560000000001</v>
      </c>
      <c r="EI67">
        <v>17450.72592592593</v>
      </c>
      <c r="EJ67">
        <v>17295.31111111111</v>
      </c>
      <c r="EK67">
        <v>38.37233333333333</v>
      </c>
      <c r="EL67">
        <v>38.368</v>
      </c>
      <c r="EM67">
        <v>37.17111111111111</v>
      </c>
      <c r="EN67">
        <v>37.24759259259259</v>
      </c>
      <c r="EO67">
        <v>38.70566666666667</v>
      </c>
      <c r="EP67">
        <v>1955.142592592593</v>
      </c>
      <c r="EQ67">
        <v>39.91185185185185</v>
      </c>
      <c r="ER67">
        <v>0</v>
      </c>
      <c r="ES67">
        <v>1658942430.3</v>
      </c>
      <c r="ET67">
        <v>0</v>
      </c>
      <c r="EU67">
        <v>881.9716153846155</v>
      </c>
      <c r="EV67">
        <v>18.49285470795281</v>
      </c>
      <c r="EW67">
        <v>398.6393166422152</v>
      </c>
      <c r="EX67">
        <v>17451.19230769231</v>
      </c>
      <c r="EY67">
        <v>15</v>
      </c>
      <c r="EZ67">
        <v>0</v>
      </c>
      <c r="FA67" t="s">
        <v>419</v>
      </c>
      <c r="FB67">
        <v>1655239120</v>
      </c>
      <c r="FC67">
        <v>1655239135</v>
      </c>
      <c r="FD67">
        <v>0</v>
      </c>
      <c r="FE67">
        <v>-0.075</v>
      </c>
      <c r="FF67">
        <v>-0.027</v>
      </c>
      <c r="FG67">
        <v>1.986</v>
      </c>
      <c r="FH67">
        <v>0.139</v>
      </c>
      <c r="FI67">
        <v>420</v>
      </c>
      <c r="FJ67">
        <v>22</v>
      </c>
      <c r="FK67">
        <v>0.12</v>
      </c>
      <c r="FL67">
        <v>0.02</v>
      </c>
      <c r="FM67">
        <v>-72.88332499999999</v>
      </c>
      <c r="FN67">
        <v>-10.25335834896796</v>
      </c>
      <c r="FO67">
        <v>0.9873163147517631</v>
      </c>
      <c r="FP67">
        <v>0</v>
      </c>
      <c r="FQ67">
        <v>880.8658529411765</v>
      </c>
      <c r="FR67">
        <v>21.19521772719725</v>
      </c>
      <c r="FS67">
        <v>2.102192680657274</v>
      </c>
      <c r="FT67">
        <v>0</v>
      </c>
      <c r="FU67">
        <v>4.4184715</v>
      </c>
      <c r="FV67">
        <v>-0.06402056285178213</v>
      </c>
      <c r="FW67">
        <v>0.008593609413395554</v>
      </c>
      <c r="FX67">
        <v>1</v>
      </c>
      <c r="FY67">
        <v>1</v>
      </c>
      <c r="FZ67">
        <v>3</v>
      </c>
      <c r="GA67" t="s">
        <v>420</v>
      </c>
      <c r="GB67">
        <v>2.97939</v>
      </c>
      <c r="GC67">
        <v>2.72832</v>
      </c>
      <c r="GD67">
        <v>0.131046</v>
      </c>
      <c r="GE67">
        <v>0.140623</v>
      </c>
      <c r="GF67">
        <v>0.110129</v>
      </c>
      <c r="GG67">
        <v>0.0969903</v>
      </c>
      <c r="GH67">
        <v>26005.6</v>
      </c>
      <c r="GI67">
        <v>25365.1</v>
      </c>
      <c r="GJ67">
        <v>30458</v>
      </c>
      <c r="GK67">
        <v>29764</v>
      </c>
      <c r="GL67">
        <v>37395.3</v>
      </c>
      <c r="GM67">
        <v>35398.3</v>
      </c>
      <c r="GN67">
        <v>46589.8</v>
      </c>
      <c r="GO67">
        <v>44273.1</v>
      </c>
      <c r="GP67">
        <v>1.87962</v>
      </c>
      <c r="GQ67">
        <v>1.8451</v>
      </c>
      <c r="GR67">
        <v>0.157185</v>
      </c>
      <c r="GS67">
        <v>0</v>
      </c>
      <c r="GT67">
        <v>25.3064</v>
      </c>
      <c r="GU67">
        <v>999.9</v>
      </c>
      <c r="GV67">
        <v>55.9</v>
      </c>
      <c r="GW67">
        <v>30.9</v>
      </c>
      <c r="GX67">
        <v>27.7111</v>
      </c>
      <c r="GY67">
        <v>62.8834</v>
      </c>
      <c r="GZ67">
        <v>25.1002</v>
      </c>
      <c r="HA67">
        <v>1</v>
      </c>
      <c r="HB67">
        <v>0.00377033</v>
      </c>
      <c r="HC67">
        <v>0.335332</v>
      </c>
      <c r="HD67">
        <v>20.1936</v>
      </c>
      <c r="HE67">
        <v>5.22897</v>
      </c>
      <c r="HF67">
        <v>11.968</v>
      </c>
      <c r="HG67">
        <v>4.96955</v>
      </c>
      <c r="HH67">
        <v>3.28945</v>
      </c>
      <c r="HI67">
        <v>8554</v>
      </c>
      <c r="HJ67">
        <v>9999</v>
      </c>
      <c r="HK67">
        <v>9999</v>
      </c>
      <c r="HL67">
        <v>286.3</v>
      </c>
      <c r="HM67">
        <v>4.97286</v>
      </c>
      <c r="HN67">
        <v>1.87735</v>
      </c>
      <c r="HO67">
        <v>1.87546</v>
      </c>
      <c r="HP67">
        <v>1.87824</v>
      </c>
      <c r="HQ67">
        <v>1.875</v>
      </c>
      <c r="HR67">
        <v>1.87855</v>
      </c>
      <c r="HS67">
        <v>1.87563</v>
      </c>
      <c r="HT67">
        <v>1.87683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3.301</v>
      </c>
      <c r="II67">
        <v>0.3445</v>
      </c>
      <c r="IJ67">
        <v>1.541952822118649</v>
      </c>
      <c r="IK67">
        <v>0.003202726084708442</v>
      </c>
      <c r="IL67">
        <v>-1.448271390364826E-06</v>
      </c>
      <c r="IM67">
        <v>3.765748828769889E-10</v>
      </c>
      <c r="IN67">
        <v>-0.02072656761999695</v>
      </c>
      <c r="IO67">
        <v>0.006539777670035186</v>
      </c>
      <c r="IP67">
        <v>0.0002256768223539976</v>
      </c>
      <c r="IQ67">
        <v>4.51151419958819E-06</v>
      </c>
      <c r="IR67">
        <v>-0</v>
      </c>
      <c r="IS67">
        <v>2097</v>
      </c>
      <c r="IT67">
        <v>1</v>
      </c>
      <c r="IU67">
        <v>27</v>
      </c>
      <c r="IV67">
        <v>61721.8</v>
      </c>
      <c r="IW67">
        <v>61721.6</v>
      </c>
      <c r="IX67">
        <v>1.9397</v>
      </c>
      <c r="IY67">
        <v>2.53296</v>
      </c>
      <c r="IZ67">
        <v>1.39893</v>
      </c>
      <c r="JA67">
        <v>2.34253</v>
      </c>
      <c r="JB67">
        <v>1.44897</v>
      </c>
      <c r="JC67">
        <v>2.44385</v>
      </c>
      <c r="JD67">
        <v>36.8604</v>
      </c>
      <c r="JE67">
        <v>24.0787</v>
      </c>
      <c r="JF67">
        <v>18</v>
      </c>
      <c r="JG67">
        <v>495.629</v>
      </c>
      <c r="JH67">
        <v>445.983</v>
      </c>
      <c r="JI67">
        <v>25.0001</v>
      </c>
      <c r="JJ67">
        <v>27.0435</v>
      </c>
      <c r="JK67">
        <v>30</v>
      </c>
      <c r="JL67">
        <v>26.8455</v>
      </c>
      <c r="JM67">
        <v>26.9179</v>
      </c>
      <c r="JN67">
        <v>38.8379</v>
      </c>
      <c r="JO67">
        <v>32.3537</v>
      </c>
      <c r="JP67">
        <v>41.7157</v>
      </c>
      <c r="JQ67">
        <v>25</v>
      </c>
      <c r="JR67">
        <v>854.897</v>
      </c>
      <c r="JS67">
        <v>20.5551</v>
      </c>
      <c r="JT67">
        <v>100.687</v>
      </c>
      <c r="JU67">
        <v>101.794</v>
      </c>
    </row>
    <row r="68" spans="1:281">
      <c r="A68">
        <v>52</v>
      </c>
      <c r="B68">
        <v>1658942435.6</v>
      </c>
      <c r="C68">
        <v>346.5999999046326</v>
      </c>
      <c r="D68" t="s">
        <v>526</v>
      </c>
      <c r="E68" t="s">
        <v>527</v>
      </c>
      <c r="F68">
        <v>5</v>
      </c>
      <c r="G68" t="s">
        <v>415</v>
      </c>
      <c r="H68" t="s">
        <v>416</v>
      </c>
      <c r="I68">
        <v>1658942427.814285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860.7630510169408</v>
      </c>
      <c r="AK68">
        <v>795.2047636363635</v>
      </c>
      <c r="AL68">
        <v>3.302195328046281</v>
      </c>
      <c r="AM68">
        <v>64.95988863521713</v>
      </c>
      <c r="AN68">
        <f>(AP68 - AO68 + DI68*1E3/(8.314*(DK68+273.15)) * AR68/DH68 * AQ68) * DH68/(100*CV68) * 1000/(1000 - AP68)</f>
        <v>0</v>
      </c>
      <c r="AO68">
        <v>20.55515037015599</v>
      </c>
      <c r="AP68">
        <v>24.9699103030303</v>
      </c>
      <c r="AQ68">
        <v>-6.776989871065765E-05</v>
      </c>
      <c r="AR68">
        <v>81.95485962659706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1658942427.814285</v>
      </c>
      <c r="DB68">
        <v>752.0051785714286</v>
      </c>
      <c r="DC68">
        <v>826.1121428571429</v>
      </c>
      <c r="DD68">
        <v>24.97238571428571</v>
      </c>
      <c r="DE68">
        <v>20.559475</v>
      </c>
      <c r="DF68">
        <v>748.7191071428572</v>
      </c>
      <c r="DG68">
        <v>24.62778571428571</v>
      </c>
      <c r="DH68">
        <v>500.09225</v>
      </c>
      <c r="DI68">
        <v>90.48581785714285</v>
      </c>
      <c r="DJ68">
        <v>0.09994467857142859</v>
      </c>
      <c r="DK68">
        <v>26.98273214285715</v>
      </c>
      <c r="DL68">
        <v>27.89102142857143</v>
      </c>
      <c r="DM68">
        <v>999.9000000000002</v>
      </c>
      <c r="DN68">
        <v>0</v>
      </c>
      <c r="DO68">
        <v>0</v>
      </c>
      <c r="DP68">
        <v>10007.11964285714</v>
      </c>
      <c r="DQ68">
        <v>0</v>
      </c>
      <c r="DR68">
        <v>16.355275</v>
      </c>
      <c r="DS68">
        <v>-74.10701428571429</v>
      </c>
      <c r="DT68">
        <v>771.2653571428573</v>
      </c>
      <c r="DU68">
        <v>843.4530714285712</v>
      </c>
      <c r="DV68">
        <v>4.412905357142857</v>
      </c>
      <c r="DW68">
        <v>826.1121428571429</v>
      </c>
      <c r="DX68">
        <v>20.559475</v>
      </c>
      <c r="DY68">
        <v>2.259647142857143</v>
      </c>
      <c r="DZ68">
        <v>1.860341071428572</v>
      </c>
      <c r="EA68">
        <v>19.39158214285714</v>
      </c>
      <c r="EB68">
        <v>16.30323928571429</v>
      </c>
      <c r="EC68">
        <v>2000.028571428571</v>
      </c>
      <c r="ED68">
        <v>0.9799940714285714</v>
      </c>
      <c r="EE68">
        <v>0.02000599285714286</v>
      </c>
      <c r="EF68">
        <v>0</v>
      </c>
      <c r="EG68">
        <v>883.4060000000001</v>
      </c>
      <c r="EH68">
        <v>5.000560000000001</v>
      </c>
      <c r="EI68">
        <v>17480.90357142857</v>
      </c>
      <c r="EJ68">
        <v>17295.08928571429</v>
      </c>
      <c r="EK68">
        <v>38.42825</v>
      </c>
      <c r="EL68">
        <v>38.36825</v>
      </c>
      <c r="EM68">
        <v>37.14482142857143</v>
      </c>
      <c r="EN68">
        <v>37.24092857142858</v>
      </c>
      <c r="EO68">
        <v>38.70499999999999</v>
      </c>
      <c r="EP68">
        <v>1955.116785714285</v>
      </c>
      <c r="EQ68">
        <v>39.91178571428571</v>
      </c>
      <c r="ER68">
        <v>0</v>
      </c>
      <c r="ES68">
        <v>1658942435.1</v>
      </c>
      <c r="ET68">
        <v>0</v>
      </c>
      <c r="EU68">
        <v>883.4827307692309</v>
      </c>
      <c r="EV68">
        <v>18.47873502580869</v>
      </c>
      <c r="EW68">
        <v>374.0615384801459</v>
      </c>
      <c r="EX68">
        <v>17482.06538461538</v>
      </c>
      <c r="EY68">
        <v>15</v>
      </c>
      <c r="EZ68">
        <v>0</v>
      </c>
      <c r="FA68" t="s">
        <v>419</v>
      </c>
      <c r="FB68">
        <v>1655239120</v>
      </c>
      <c r="FC68">
        <v>1655239135</v>
      </c>
      <c r="FD68">
        <v>0</v>
      </c>
      <c r="FE68">
        <v>-0.075</v>
      </c>
      <c r="FF68">
        <v>-0.027</v>
      </c>
      <c r="FG68">
        <v>1.986</v>
      </c>
      <c r="FH68">
        <v>0.139</v>
      </c>
      <c r="FI68">
        <v>420</v>
      </c>
      <c r="FJ68">
        <v>22</v>
      </c>
      <c r="FK68">
        <v>0.12</v>
      </c>
      <c r="FL68">
        <v>0.02</v>
      </c>
      <c r="FM68">
        <v>-73.7110225</v>
      </c>
      <c r="FN68">
        <v>-9.609547091932173</v>
      </c>
      <c r="FO68">
        <v>0.9253560540374469</v>
      </c>
      <c r="FP68">
        <v>0</v>
      </c>
      <c r="FQ68">
        <v>882.7290588235294</v>
      </c>
      <c r="FR68">
        <v>18.77252864994863</v>
      </c>
      <c r="FS68">
        <v>1.858629823302422</v>
      </c>
      <c r="FT68">
        <v>0</v>
      </c>
      <c r="FU68">
        <v>4.414104</v>
      </c>
      <c r="FV68">
        <v>-0.006346266416518253</v>
      </c>
      <c r="FW68">
        <v>0.004179604526746549</v>
      </c>
      <c r="FX68">
        <v>1</v>
      </c>
      <c r="FY68">
        <v>1</v>
      </c>
      <c r="FZ68">
        <v>3</v>
      </c>
      <c r="GA68" t="s">
        <v>420</v>
      </c>
      <c r="GB68">
        <v>2.97929</v>
      </c>
      <c r="GC68">
        <v>2.72848</v>
      </c>
      <c r="GD68">
        <v>0.132894</v>
      </c>
      <c r="GE68">
        <v>0.14247</v>
      </c>
      <c r="GF68">
        <v>0.11013</v>
      </c>
      <c r="GG68">
        <v>0.0970019</v>
      </c>
      <c r="GH68">
        <v>25950.2</v>
      </c>
      <c r="GI68">
        <v>25310.7</v>
      </c>
      <c r="GJ68">
        <v>30457.9</v>
      </c>
      <c r="GK68">
        <v>29764.2</v>
      </c>
      <c r="GL68">
        <v>37395.1</v>
      </c>
      <c r="GM68">
        <v>35398.4</v>
      </c>
      <c r="GN68">
        <v>46589.3</v>
      </c>
      <c r="GO68">
        <v>44273.6</v>
      </c>
      <c r="GP68">
        <v>1.87945</v>
      </c>
      <c r="GQ68">
        <v>1.84512</v>
      </c>
      <c r="GR68">
        <v>0.157654</v>
      </c>
      <c r="GS68">
        <v>0</v>
      </c>
      <c r="GT68">
        <v>25.2971</v>
      </c>
      <c r="GU68">
        <v>999.9</v>
      </c>
      <c r="GV68">
        <v>55.9</v>
      </c>
      <c r="GW68">
        <v>30.9</v>
      </c>
      <c r="GX68">
        <v>27.7114</v>
      </c>
      <c r="GY68">
        <v>62.9534</v>
      </c>
      <c r="GZ68">
        <v>25.3285</v>
      </c>
      <c r="HA68">
        <v>1</v>
      </c>
      <c r="HB68">
        <v>0.00376524</v>
      </c>
      <c r="HC68">
        <v>0.335787</v>
      </c>
      <c r="HD68">
        <v>20.1936</v>
      </c>
      <c r="HE68">
        <v>5.22837</v>
      </c>
      <c r="HF68">
        <v>11.968</v>
      </c>
      <c r="HG68">
        <v>4.9695</v>
      </c>
      <c r="HH68">
        <v>3.28948</v>
      </c>
      <c r="HI68">
        <v>8554</v>
      </c>
      <c r="HJ68">
        <v>9999</v>
      </c>
      <c r="HK68">
        <v>9999</v>
      </c>
      <c r="HL68">
        <v>286.3</v>
      </c>
      <c r="HM68">
        <v>4.9729</v>
      </c>
      <c r="HN68">
        <v>1.87739</v>
      </c>
      <c r="HO68">
        <v>1.87545</v>
      </c>
      <c r="HP68">
        <v>1.87824</v>
      </c>
      <c r="HQ68">
        <v>1.875</v>
      </c>
      <c r="HR68">
        <v>1.87857</v>
      </c>
      <c r="HS68">
        <v>1.87565</v>
      </c>
      <c r="HT68">
        <v>1.87683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3.327</v>
      </c>
      <c r="II68">
        <v>0.3446</v>
      </c>
      <c r="IJ68">
        <v>1.541952822118649</v>
      </c>
      <c r="IK68">
        <v>0.003202726084708442</v>
      </c>
      <c r="IL68">
        <v>-1.448271390364826E-06</v>
      </c>
      <c r="IM68">
        <v>3.765748828769889E-10</v>
      </c>
      <c r="IN68">
        <v>-0.02072656761999695</v>
      </c>
      <c r="IO68">
        <v>0.006539777670035186</v>
      </c>
      <c r="IP68">
        <v>0.0002256768223539976</v>
      </c>
      <c r="IQ68">
        <v>4.51151419958819E-06</v>
      </c>
      <c r="IR68">
        <v>-0</v>
      </c>
      <c r="IS68">
        <v>2097</v>
      </c>
      <c r="IT68">
        <v>1</v>
      </c>
      <c r="IU68">
        <v>27</v>
      </c>
      <c r="IV68">
        <v>61721.9</v>
      </c>
      <c r="IW68">
        <v>61721.7</v>
      </c>
      <c r="IX68">
        <v>1.97144</v>
      </c>
      <c r="IY68">
        <v>2.51831</v>
      </c>
      <c r="IZ68">
        <v>1.39893</v>
      </c>
      <c r="JA68">
        <v>2.34253</v>
      </c>
      <c r="JB68">
        <v>1.44897</v>
      </c>
      <c r="JC68">
        <v>2.4292</v>
      </c>
      <c r="JD68">
        <v>36.8604</v>
      </c>
      <c r="JE68">
        <v>24.0787</v>
      </c>
      <c r="JF68">
        <v>18</v>
      </c>
      <c r="JG68">
        <v>495.532</v>
      </c>
      <c r="JH68">
        <v>445.999</v>
      </c>
      <c r="JI68">
        <v>25.0001</v>
      </c>
      <c r="JJ68">
        <v>27.0456</v>
      </c>
      <c r="JK68">
        <v>30</v>
      </c>
      <c r="JL68">
        <v>26.8455</v>
      </c>
      <c r="JM68">
        <v>26.9179</v>
      </c>
      <c r="JN68">
        <v>39.4817</v>
      </c>
      <c r="JO68">
        <v>32.3537</v>
      </c>
      <c r="JP68">
        <v>41.7157</v>
      </c>
      <c r="JQ68">
        <v>25</v>
      </c>
      <c r="JR68">
        <v>874.953</v>
      </c>
      <c r="JS68">
        <v>20.5527</v>
      </c>
      <c r="JT68">
        <v>100.687</v>
      </c>
      <c r="JU68">
        <v>101.794</v>
      </c>
    </row>
    <row r="69" spans="1:281">
      <c r="A69">
        <v>53</v>
      </c>
      <c r="B69">
        <v>1658942440.6</v>
      </c>
      <c r="C69">
        <v>351.5999999046326</v>
      </c>
      <c r="D69" t="s">
        <v>528</v>
      </c>
      <c r="E69" t="s">
        <v>529</v>
      </c>
      <c r="F69">
        <v>5</v>
      </c>
      <c r="G69" t="s">
        <v>415</v>
      </c>
      <c r="H69" t="s">
        <v>416</v>
      </c>
      <c r="I69">
        <v>1658942433.1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878.0176613574124</v>
      </c>
      <c r="AK69">
        <v>811.6685030303028</v>
      </c>
      <c r="AL69">
        <v>3.285458722391763</v>
      </c>
      <c r="AM69">
        <v>64.95988863521713</v>
      </c>
      <c r="AN69">
        <f>(AP69 - AO69 + DI69*1E3/(8.314*(DK69+273.15)) * AR69/DH69 * AQ69) * DH69/(100*CV69) * 1000/(1000 - AP69)</f>
        <v>0</v>
      </c>
      <c r="AO69">
        <v>20.55947734714098</v>
      </c>
      <c r="AP69">
        <v>24.97244545454545</v>
      </c>
      <c r="AQ69">
        <v>4.144270964660393E-05</v>
      </c>
      <c r="AR69">
        <v>81.95485962659706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1658942433.1</v>
      </c>
      <c r="DB69">
        <v>768.9400740740739</v>
      </c>
      <c r="DC69">
        <v>843.8765185185187</v>
      </c>
      <c r="DD69">
        <v>24.97053333333333</v>
      </c>
      <c r="DE69">
        <v>20.5559962962963</v>
      </c>
      <c r="DF69">
        <v>765.6260000000001</v>
      </c>
      <c r="DG69">
        <v>24.62596666666667</v>
      </c>
      <c r="DH69">
        <v>500.0922592592593</v>
      </c>
      <c r="DI69">
        <v>90.48603703703704</v>
      </c>
      <c r="DJ69">
        <v>0.09999527407407409</v>
      </c>
      <c r="DK69">
        <v>26.98372222222222</v>
      </c>
      <c r="DL69">
        <v>27.8779111111111</v>
      </c>
      <c r="DM69">
        <v>999.9000000000001</v>
      </c>
      <c r="DN69">
        <v>0</v>
      </c>
      <c r="DO69">
        <v>0</v>
      </c>
      <c r="DP69">
        <v>10005.00148148148</v>
      </c>
      <c r="DQ69">
        <v>0</v>
      </c>
      <c r="DR69">
        <v>16.35299259259259</v>
      </c>
      <c r="DS69">
        <v>-74.9364962962963</v>
      </c>
      <c r="DT69">
        <v>788.6326666666669</v>
      </c>
      <c r="DU69">
        <v>861.5874074074073</v>
      </c>
      <c r="DV69">
        <v>4.414529259259259</v>
      </c>
      <c r="DW69">
        <v>843.8765185185187</v>
      </c>
      <c r="DX69">
        <v>20.5559962962963</v>
      </c>
      <c r="DY69">
        <v>2.259484444444444</v>
      </c>
      <c r="DZ69">
        <v>1.860031111111111</v>
      </c>
      <c r="EA69">
        <v>19.39042222222222</v>
      </c>
      <c r="EB69">
        <v>16.30062962962963</v>
      </c>
      <c r="EC69">
        <v>2000.002962962963</v>
      </c>
      <c r="ED69">
        <v>0.9799940000000001</v>
      </c>
      <c r="EE69">
        <v>0.02000606666666667</v>
      </c>
      <c r="EF69">
        <v>0</v>
      </c>
      <c r="EG69">
        <v>885.0155925925927</v>
      </c>
      <c r="EH69">
        <v>5.000560000000001</v>
      </c>
      <c r="EI69">
        <v>17512.64074074074</v>
      </c>
      <c r="EJ69">
        <v>17294.87407407407</v>
      </c>
      <c r="EK69">
        <v>38.52737037037037</v>
      </c>
      <c r="EL69">
        <v>38.37033333333333</v>
      </c>
      <c r="EM69">
        <v>37.11774074074074</v>
      </c>
      <c r="EN69">
        <v>37.222</v>
      </c>
      <c r="EO69">
        <v>38.71266666666666</v>
      </c>
      <c r="EP69">
        <v>1955.091851851852</v>
      </c>
      <c r="EQ69">
        <v>39.9111111111111</v>
      </c>
      <c r="ER69">
        <v>0</v>
      </c>
      <c r="ES69">
        <v>1658942439.9</v>
      </c>
      <c r="ET69">
        <v>0</v>
      </c>
      <c r="EU69">
        <v>884.9295384615384</v>
      </c>
      <c r="EV69">
        <v>19.11070084162755</v>
      </c>
      <c r="EW69">
        <v>350.8547007700498</v>
      </c>
      <c r="EX69">
        <v>17510.98846153846</v>
      </c>
      <c r="EY69">
        <v>15</v>
      </c>
      <c r="EZ69">
        <v>0</v>
      </c>
      <c r="FA69" t="s">
        <v>419</v>
      </c>
      <c r="FB69">
        <v>1655239120</v>
      </c>
      <c r="FC69">
        <v>1655239135</v>
      </c>
      <c r="FD69">
        <v>0</v>
      </c>
      <c r="FE69">
        <v>-0.075</v>
      </c>
      <c r="FF69">
        <v>-0.027</v>
      </c>
      <c r="FG69">
        <v>1.986</v>
      </c>
      <c r="FH69">
        <v>0.139</v>
      </c>
      <c r="FI69">
        <v>420</v>
      </c>
      <c r="FJ69">
        <v>22</v>
      </c>
      <c r="FK69">
        <v>0.12</v>
      </c>
      <c r="FL69">
        <v>0.02</v>
      </c>
      <c r="FM69">
        <v>-74.3444975</v>
      </c>
      <c r="FN69">
        <v>-9.346409380862877</v>
      </c>
      <c r="FO69">
        <v>0.8999940876159972</v>
      </c>
      <c r="FP69">
        <v>0</v>
      </c>
      <c r="FQ69">
        <v>883.8734117647059</v>
      </c>
      <c r="FR69">
        <v>18.34615737619426</v>
      </c>
      <c r="FS69">
        <v>1.815984567141705</v>
      </c>
      <c r="FT69">
        <v>0</v>
      </c>
      <c r="FU69">
        <v>4.412861749999999</v>
      </c>
      <c r="FV69">
        <v>0.01208701688554503</v>
      </c>
      <c r="FW69">
        <v>0.002879466866886967</v>
      </c>
      <c r="FX69">
        <v>1</v>
      </c>
      <c r="FY69">
        <v>1</v>
      </c>
      <c r="FZ69">
        <v>3</v>
      </c>
      <c r="GA69" t="s">
        <v>420</v>
      </c>
      <c r="GB69">
        <v>2.97927</v>
      </c>
      <c r="GC69">
        <v>2.72851</v>
      </c>
      <c r="GD69">
        <v>0.134718</v>
      </c>
      <c r="GE69">
        <v>0.144303</v>
      </c>
      <c r="GF69">
        <v>0.110141</v>
      </c>
      <c r="GG69">
        <v>0.0969855</v>
      </c>
      <c r="GH69">
        <v>25895.7</v>
      </c>
      <c r="GI69">
        <v>25256.5</v>
      </c>
      <c r="GJ69">
        <v>30458</v>
      </c>
      <c r="GK69">
        <v>29764</v>
      </c>
      <c r="GL69">
        <v>37395.1</v>
      </c>
      <c r="GM69">
        <v>35399.1</v>
      </c>
      <c r="GN69">
        <v>46589.8</v>
      </c>
      <c r="GO69">
        <v>44273.4</v>
      </c>
      <c r="GP69">
        <v>1.87973</v>
      </c>
      <c r="GQ69">
        <v>1.84508</v>
      </c>
      <c r="GR69">
        <v>0.157394</v>
      </c>
      <c r="GS69">
        <v>0</v>
      </c>
      <c r="GT69">
        <v>25.2886</v>
      </c>
      <c r="GU69">
        <v>999.9</v>
      </c>
      <c r="GV69">
        <v>55.9</v>
      </c>
      <c r="GW69">
        <v>30.9</v>
      </c>
      <c r="GX69">
        <v>27.7108</v>
      </c>
      <c r="GY69">
        <v>63.0834</v>
      </c>
      <c r="GZ69">
        <v>24.8317</v>
      </c>
      <c r="HA69">
        <v>1</v>
      </c>
      <c r="HB69">
        <v>0.00382622</v>
      </c>
      <c r="HC69">
        <v>0.336119</v>
      </c>
      <c r="HD69">
        <v>20.1937</v>
      </c>
      <c r="HE69">
        <v>5.22957</v>
      </c>
      <c r="HF69">
        <v>11.968</v>
      </c>
      <c r="HG69">
        <v>4.97</v>
      </c>
      <c r="HH69">
        <v>3.28965</v>
      </c>
      <c r="HI69">
        <v>8554.299999999999</v>
      </c>
      <c r="HJ69">
        <v>9999</v>
      </c>
      <c r="HK69">
        <v>9999</v>
      </c>
      <c r="HL69">
        <v>286.3</v>
      </c>
      <c r="HM69">
        <v>4.97289</v>
      </c>
      <c r="HN69">
        <v>1.87741</v>
      </c>
      <c r="HO69">
        <v>1.87546</v>
      </c>
      <c r="HP69">
        <v>1.87828</v>
      </c>
      <c r="HQ69">
        <v>1.87502</v>
      </c>
      <c r="HR69">
        <v>1.87864</v>
      </c>
      <c r="HS69">
        <v>1.87571</v>
      </c>
      <c r="HT69">
        <v>1.87683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3.353</v>
      </c>
      <c r="II69">
        <v>0.3446</v>
      </c>
      <c r="IJ69">
        <v>1.541952822118649</v>
      </c>
      <c r="IK69">
        <v>0.003202726084708442</v>
      </c>
      <c r="IL69">
        <v>-1.448271390364826E-06</v>
      </c>
      <c r="IM69">
        <v>3.765748828769889E-10</v>
      </c>
      <c r="IN69">
        <v>-0.02072656761999695</v>
      </c>
      <c r="IO69">
        <v>0.006539777670035186</v>
      </c>
      <c r="IP69">
        <v>0.0002256768223539976</v>
      </c>
      <c r="IQ69">
        <v>4.51151419958819E-06</v>
      </c>
      <c r="IR69">
        <v>-0</v>
      </c>
      <c r="IS69">
        <v>2097</v>
      </c>
      <c r="IT69">
        <v>1</v>
      </c>
      <c r="IU69">
        <v>27</v>
      </c>
      <c r="IV69">
        <v>61722</v>
      </c>
      <c r="IW69">
        <v>61721.8</v>
      </c>
      <c r="IX69">
        <v>2.00073</v>
      </c>
      <c r="IY69">
        <v>2.53662</v>
      </c>
      <c r="IZ69">
        <v>1.39893</v>
      </c>
      <c r="JA69">
        <v>2.34253</v>
      </c>
      <c r="JB69">
        <v>1.44897</v>
      </c>
      <c r="JC69">
        <v>2.3291</v>
      </c>
      <c r="JD69">
        <v>36.8604</v>
      </c>
      <c r="JE69">
        <v>24.0787</v>
      </c>
      <c r="JF69">
        <v>18</v>
      </c>
      <c r="JG69">
        <v>495.685</v>
      </c>
      <c r="JH69">
        <v>445.968</v>
      </c>
      <c r="JI69">
        <v>25</v>
      </c>
      <c r="JJ69">
        <v>27.0458</v>
      </c>
      <c r="JK69">
        <v>30.0001</v>
      </c>
      <c r="JL69">
        <v>26.8455</v>
      </c>
      <c r="JM69">
        <v>26.9179</v>
      </c>
      <c r="JN69">
        <v>40.0637</v>
      </c>
      <c r="JO69">
        <v>32.3537</v>
      </c>
      <c r="JP69">
        <v>41.335</v>
      </c>
      <c r="JQ69">
        <v>25</v>
      </c>
      <c r="JR69">
        <v>888.3099999999999</v>
      </c>
      <c r="JS69">
        <v>20.551</v>
      </c>
      <c r="JT69">
        <v>100.687</v>
      </c>
      <c r="JU69">
        <v>101.794</v>
      </c>
    </row>
    <row r="70" spans="1:281">
      <c r="A70">
        <v>54</v>
      </c>
      <c r="B70">
        <v>1658942445.1</v>
      </c>
      <c r="C70">
        <v>356.0999999046326</v>
      </c>
      <c r="D70" t="s">
        <v>530</v>
      </c>
      <c r="E70" t="s">
        <v>531</v>
      </c>
      <c r="F70">
        <v>5</v>
      </c>
      <c r="G70" t="s">
        <v>415</v>
      </c>
      <c r="H70" t="s">
        <v>416</v>
      </c>
      <c r="I70">
        <v>1658942437.544444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893.3753386749233</v>
      </c>
      <c r="AK70">
        <v>826.436721212121</v>
      </c>
      <c r="AL70">
        <v>3.287458265635528</v>
      </c>
      <c r="AM70">
        <v>64.95988863521713</v>
      </c>
      <c r="AN70">
        <f>(AP70 - AO70 + DI70*1E3/(8.314*(DK70+273.15)) * AR70/DH70 * AQ70) * DH70/(100*CV70) * 1000/(1000 - AP70)</f>
        <v>0</v>
      </c>
      <c r="AO70">
        <v>20.54677128787843</v>
      </c>
      <c r="AP70">
        <v>24.9703012121212</v>
      </c>
      <c r="AQ70">
        <v>2.887603886602005E-05</v>
      </c>
      <c r="AR70">
        <v>81.95485962659706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1658942437.544444</v>
      </c>
      <c r="DB70">
        <v>783.1820740740741</v>
      </c>
      <c r="DC70">
        <v>858.7910000000002</v>
      </c>
      <c r="DD70">
        <v>24.97118518518518</v>
      </c>
      <c r="DE70">
        <v>20.55317777777778</v>
      </c>
      <c r="DF70">
        <v>779.8447407407408</v>
      </c>
      <c r="DG70">
        <v>24.62660740740741</v>
      </c>
      <c r="DH70">
        <v>500.0883333333334</v>
      </c>
      <c r="DI70">
        <v>90.4867148148148</v>
      </c>
      <c r="DJ70">
        <v>0.09995161111111112</v>
      </c>
      <c r="DK70">
        <v>26.98203703703703</v>
      </c>
      <c r="DL70">
        <v>27.87236666666667</v>
      </c>
      <c r="DM70">
        <v>999.9000000000001</v>
      </c>
      <c r="DN70">
        <v>0</v>
      </c>
      <c r="DO70">
        <v>0</v>
      </c>
      <c r="DP70">
        <v>10005.26222222222</v>
      </c>
      <c r="DQ70">
        <v>0</v>
      </c>
      <c r="DR70">
        <v>16.35815555555556</v>
      </c>
      <c r="DS70">
        <v>-75.60895185185184</v>
      </c>
      <c r="DT70">
        <v>803.2399629629631</v>
      </c>
      <c r="DU70">
        <v>876.8122222222222</v>
      </c>
      <c r="DV70">
        <v>4.418014074074074</v>
      </c>
      <c r="DW70">
        <v>858.7910000000002</v>
      </c>
      <c r="DX70">
        <v>20.55317777777778</v>
      </c>
      <c r="DY70">
        <v>2.259560740740741</v>
      </c>
      <c r="DZ70">
        <v>1.859788888888889</v>
      </c>
      <c r="EA70">
        <v>19.39097407407408</v>
      </c>
      <c r="EB70">
        <v>16.29858518518519</v>
      </c>
      <c r="EC70">
        <v>2000.01962962963</v>
      </c>
      <c r="ED70">
        <v>0.9799940000000001</v>
      </c>
      <c r="EE70">
        <v>0.02000606666666667</v>
      </c>
      <c r="EF70">
        <v>0</v>
      </c>
      <c r="EG70">
        <v>886.424111111111</v>
      </c>
      <c r="EH70">
        <v>5.000560000000001</v>
      </c>
      <c r="EI70">
        <v>17538.23703703704</v>
      </c>
      <c r="EJ70">
        <v>17295.02592592593</v>
      </c>
      <c r="EK70">
        <v>38.60148148148148</v>
      </c>
      <c r="EL70">
        <v>38.36333333333333</v>
      </c>
      <c r="EM70">
        <v>37.10374074074074</v>
      </c>
      <c r="EN70">
        <v>37.2312962962963</v>
      </c>
      <c r="EO70">
        <v>38.70566666666667</v>
      </c>
      <c r="EP70">
        <v>1955.108148148148</v>
      </c>
      <c r="EQ70">
        <v>39.91148148148148</v>
      </c>
      <c r="ER70">
        <v>0</v>
      </c>
      <c r="ES70">
        <v>1658942444.7</v>
      </c>
      <c r="ET70">
        <v>0</v>
      </c>
      <c r="EU70">
        <v>886.4135769230769</v>
      </c>
      <c r="EV70">
        <v>17.8470085519604</v>
      </c>
      <c r="EW70">
        <v>329.747008706331</v>
      </c>
      <c r="EX70">
        <v>17538.31923076923</v>
      </c>
      <c r="EY70">
        <v>15</v>
      </c>
      <c r="EZ70">
        <v>0</v>
      </c>
      <c r="FA70" t="s">
        <v>419</v>
      </c>
      <c r="FB70">
        <v>1655239120</v>
      </c>
      <c r="FC70">
        <v>1655239135</v>
      </c>
      <c r="FD70">
        <v>0</v>
      </c>
      <c r="FE70">
        <v>-0.075</v>
      </c>
      <c r="FF70">
        <v>-0.027</v>
      </c>
      <c r="FG70">
        <v>1.986</v>
      </c>
      <c r="FH70">
        <v>0.139</v>
      </c>
      <c r="FI70">
        <v>420</v>
      </c>
      <c r="FJ70">
        <v>22</v>
      </c>
      <c r="FK70">
        <v>0.12</v>
      </c>
      <c r="FL70">
        <v>0.02</v>
      </c>
      <c r="FM70">
        <v>-75.16203658536585</v>
      </c>
      <c r="FN70">
        <v>-9.138735888501744</v>
      </c>
      <c r="FO70">
        <v>0.9017395269783667</v>
      </c>
      <c r="FP70">
        <v>0</v>
      </c>
      <c r="FQ70">
        <v>885.4851470588235</v>
      </c>
      <c r="FR70">
        <v>18.81254392775072</v>
      </c>
      <c r="FS70">
        <v>1.859748878246309</v>
      </c>
      <c r="FT70">
        <v>0</v>
      </c>
      <c r="FU70">
        <v>4.41719756097561</v>
      </c>
      <c r="FV70">
        <v>0.03563142857143544</v>
      </c>
      <c r="FW70">
        <v>0.005661236950283678</v>
      </c>
      <c r="FX70">
        <v>1</v>
      </c>
      <c r="FY70">
        <v>1</v>
      </c>
      <c r="FZ70">
        <v>3</v>
      </c>
      <c r="GA70" t="s">
        <v>420</v>
      </c>
      <c r="GB70">
        <v>2.97946</v>
      </c>
      <c r="GC70">
        <v>2.72827</v>
      </c>
      <c r="GD70">
        <v>0.136338</v>
      </c>
      <c r="GE70">
        <v>0.145937</v>
      </c>
      <c r="GF70">
        <v>0.110131</v>
      </c>
      <c r="GG70">
        <v>0.0969517</v>
      </c>
      <c r="GH70">
        <v>25847.4</v>
      </c>
      <c r="GI70">
        <v>25208.4</v>
      </c>
      <c r="GJ70">
        <v>30458.2</v>
      </c>
      <c r="GK70">
        <v>29764.1</v>
      </c>
      <c r="GL70">
        <v>37395.7</v>
      </c>
      <c r="GM70">
        <v>35400.6</v>
      </c>
      <c r="GN70">
        <v>46589.9</v>
      </c>
      <c r="GO70">
        <v>44273.5</v>
      </c>
      <c r="GP70">
        <v>1.87952</v>
      </c>
      <c r="GQ70">
        <v>1.84527</v>
      </c>
      <c r="GR70">
        <v>0.158325</v>
      </c>
      <c r="GS70">
        <v>0</v>
      </c>
      <c r="GT70">
        <v>25.2797</v>
      </c>
      <c r="GU70">
        <v>999.9</v>
      </c>
      <c r="GV70">
        <v>55.9</v>
      </c>
      <c r="GW70">
        <v>30.9</v>
      </c>
      <c r="GX70">
        <v>27.7106</v>
      </c>
      <c r="GY70">
        <v>62.8234</v>
      </c>
      <c r="GZ70">
        <v>24.8037</v>
      </c>
      <c r="HA70">
        <v>1</v>
      </c>
      <c r="HB70">
        <v>0.00382622</v>
      </c>
      <c r="HC70">
        <v>0.335512</v>
      </c>
      <c r="HD70">
        <v>20.1936</v>
      </c>
      <c r="HE70">
        <v>5.22927</v>
      </c>
      <c r="HF70">
        <v>11.968</v>
      </c>
      <c r="HG70">
        <v>4.9699</v>
      </c>
      <c r="HH70">
        <v>3.28965</v>
      </c>
      <c r="HI70">
        <v>8554.299999999999</v>
      </c>
      <c r="HJ70">
        <v>9999</v>
      </c>
      <c r="HK70">
        <v>9999</v>
      </c>
      <c r="HL70">
        <v>286.3</v>
      </c>
      <c r="HM70">
        <v>4.97288</v>
      </c>
      <c r="HN70">
        <v>1.8774</v>
      </c>
      <c r="HO70">
        <v>1.87546</v>
      </c>
      <c r="HP70">
        <v>1.87834</v>
      </c>
      <c r="HQ70">
        <v>1.875</v>
      </c>
      <c r="HR70">
        <v>1.87864</v>
      </c>
      <c r="HS70">
        <v>1.87575</v>
      </c>
      <c r="HT70">
        <v>1.87683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3.377</v>
      </c>
      <c r="II70">
        <v>0.3446</v>
      </c>
      <c r="IJ70">
        <v>1.541952822118649</v>
      </c>
      <c r="IK70">
        <v>0.003202726084708442</v>
      </c>
      <c r="IL70">
        <v>-1.448271390364826E-06</v>
      </c>
      <c r="IM70">
        <v>3.765748828769889E-10</v>
      </c>
      <c r="IN70">
        <v>-0.02072656761999695</v>
      </c>
      <c r="IO70">
        <v>0.006539777670035186</v>
      </c>
      <c r="IP70">
        <v>0.0002256768223539976</v>
      </c>
      <c r="IQ70">
        <v>4.51151419958819E-06</v>
      </c>
      <c r="IR70">
        <v>-0</v>
      </c>
      <c r="IS70">
        <v>2097</v>
      </c>
      <c r="IT70">
        <v>1</v>
      </c>
      <c r="IU70">
        <v>27</v>
      </c>
      <c r="IV70">
        <v>61722.1</v>
      </c>
      <c r="IW70">
        <v>61721.8</v>
      </c>
      <c r="IX70">
        <v>2.02759</v>
      </c>
      <c r="IY70">
        <v>2.52563</v>
      </c>
      <c r="IZ70">
        <v>1.39893</v>
      </c>
      <c r="JA70">
        <v>2.34253</v>
      </c>
      <c r="JB70">
        <v>1.44897</v>
      </c>
      <c r="JC70">
        <v>2.46826</v>
      </c>
      <c r="JD70">
        <v>36.8604</v>
      </c>
      <c r="JE70">
        <v>24.0875</v>
      </c>
      <c r="JF70">
        <v>18</v>
      </c>
      <c r="JG70">
        <v>495.581</v>
      </c>
      <c r="JH70">
        <v>446.1</v>
      </c>
      <c r="JI70">
        <v>24.9999</v>
      </c>
      <c r="JJ70">
        <v>27.0458</v>
      </c>
      <c r="JK70">
        <v>30.0001</v>
      </c>
      <c r="JL70">
        <v>26.8466</v>
      </c>
      <c r="JM70">
        <v>26.9189</v>
      </c>
      <c r="JN70">
        <v>40.5863</v>
      </c>
      <c r="JO70">
        <v>32.3537</v>
      </c>
      <c r="JP70">
        <v>41.335</v>
      </c>
      <c r="JQ70">
        <v>25</v>
      </c>
      <c r="JR70">
        <v>908.346</v>
      </c>
      <c r="JS70">
        <v>20.5534</v>
      </c>
      <c r="JT70">
        <v>100.688</v>
      </c>
      <c r="JU70">
        <v>101.794</v>
      </c>
    </row>
    <row r="71" spans="1:281">
      <c r="A71">
        <v>55</v>
      </c>
      <c r="B71">
        <v>1658942450.6</v>
      </c>
      <c r="C71">
        <v>361.5999999046326</v>
      </c>
      <c r="D71" t="s">
        <v>532</v>
      </c>
      <c r="E71" t="s">
        <v>533</v>
      </c>
      <c r="F71">
        <v>5</v>
      </c>
      <c r="G71" t="s">
        <v>415</v>
      </c>
      <c r="H71" t="s">
        <v>416</v>
      </c>
      <c r="I71">
        <v>1658942442.832142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912.168480351571</v>
      </c>
      <c r="AK71">
        <v>844.4723696969696</v>
      </c>
      <c r="AL71">
        <v>3.280603275586937</v>
      </c>
      <c r="AM71">
        <v>64.95988863521713</v>
      </c>
      <c r="AN71">
        <f>(AP71 - AO71 + DI71*1E3/(8.314*(DK71+273.15)) * AR71/DH71 * AQ71) * DH71/(100*CV71) * 1000/(1000 - AP71)</f>
        <v>0</v>
      </c>
      <c r="AO71">
        <v>20.54228138434447</v>
      </c>
      <c r="AP71">
        <v>24.96571515151514</v>
      </c>
      <c r="AQ71">
        <v>1.841379326910306E-06</v>
      </c>
      <c r="AR71">
        <v>81.95485962659706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1658942442.832142</v>
      </c>
      <c r="DB71">
        <v>800.1324642857144</v>
      </c>
      <c r="DC71">
        <v>876.5276785714287</v>
      </c>
      <c r="DD71">
        <v>24.97042857142858</v>
      </c>
      <c r="DE71">
        <v>20.54864285714286</v>
      </c>
      <c r="DF71">
        <v>796.7677142857144</v>
      </c>
      <c r="DG71">
        <v>24.625875</v>
      </c>
      <c r="DH71">
        <v>500.0804285714286</v>
      </c>
      <c r="DI71">
        <v>90.48735000000001</v>
      </c>
      <c r="DJ71">
        <v>0.09999508928571431</v>
      </c>
      <c r="DK71">
        <v>26.98032857142858</v>
      </c>
      <c r="DL71">
        <v>27.86957857142858</v>
      </c>
      <c r="DM71">
        <v>999.9000000000002</v>
      </c>
      <c r="DN71">
        <v>0</v>
      </c>
      <c r="DO71">
        <v>0</v>
      </c>
      <c r="DP71">
        <v>10005.10107142857</v>
      </c>
      <c r="DQ71">
        <v>0</v>
      </c>
      <c r="DR71">
        <v>16.37104285714286</v>
      </c>
      <c r="DS71">
        <v>-76.39521785714285</v>
      </c>
      <c r="DT71">
        <v>820.6238214285714</v>
      </c>
      <c r="DU71">
        <v>894.9169642857145</v>
      </c>
      <c r="DV71">
        <v>4.421791071428571</v>
      </c>
      <c r="DW71">
        <v>876.5276785714287</v>
      </c>
      <c r="DX71">
        <v>20.54864285714286</v>
      </c>
      <c r="DY71">
        <v>2.259507857142857</v>
      </c>
      <c r="DZ71">
        <v>1.859391071428572</v>
      </c>
      <c r="EA71">
        <v>19.39059642857143</v>
      </c>
      <c r="EB71">
        <v>16.29522142857143</v>
      </c>
      <c r="EC71">
        <v>2000.023928571429</v>
      </c>
      <c r="ED71">
        <v>0.9799940714285714</v>
      </c>
      <c r="EE71">
        <v>0.02000599285714286</v>
      </c>
      <c r="EF71">
        <v>0</v>
      </c>
      <c r="EG71">
        <v>887.9248571428571</v>
      </c>
      <c r="EH71">
        <v>5.000560000000001</v>
      </c>
      <c r="EI71">
        <v>17566.86428571429</v>
      </c>
      <c r="EJ71">
        <v>17295.05714285715</v>
      </c>
      <c r="EK71">
        <v>38.60239285714285</v>
      </c>
      <c r="EL71">
        <v>38.35475</v>
      </c>
      <c r="EM71">
        <v>37.109</v>
      </c>
      <c r="EN71">
        <v>37.24085714285714</v>
      </c>
      <c r="EO71">
        <v>38.71839285714285</v>
      </c>
      <c r="EP71">
        <v>1955.112857142858</v>
      </c>
      <c r="EQ71">
        <v>39.91107142857143</v>
      </c>
      <c r="ER71">
        <v>0</v>
      </c>
      <c r="ES71">
        <v>1658942450.1</v>
      </c>
      <c r="ET71">
        <v>0</v>
      </c>
      <c r="EU71">
        <v>887.9997600000002</v>
      </c>
      <c r="EV71">
        <v>15.55146156612946</v>
      </c>
      <c r="EW71">
        <v>314.7923081250407</v>
      </c>
      <c r="EX71">
        <v>17568.94</v>
      </c>
      <c r="EY71">
        <v>15</v>
      </c>
      <c r="EZ71">
        <v>0</v>
      </c>
      <c r="FA71" t="s">
        <v>419</v>
      </c>
      <c r="FB71">
        <v>1655239120</v>
      </c>
      <c r="FC71">
        <v>1655239135</v>
      </c>
      <c r="FD71">
        <v>0</v>
      </c>
      <c r="FE71">
        <v>-0.075</v>
      </c>
      <c r="FF71">
        <v>-0.027</v>
      </c>
      <c r="FG71">
        <v>1.986</v>
      </c>
      <c r="FH71">
        <v>0.139</v>
      </c>
      <c r="FI71">
        <v>420</v>
      </c>
      <c r="FJ71">
        <v>22</v>
      </c>
      <c r="FK71">
        <v>0.12</v>
      </c>
      <c r="FL71">
        <v>0.02</v>
      </c>
      <c r="FM71">
        <v>-76.02223499999999</v>
      </c>
      <c r="FN71">
        <v>-8.939876172607692</v>
      </c>
      <c r="FO71">
        <v>0.8610847271174884</v>
      </c>
      <c r="FP71">
        <v>0</v>
      </c>
      <c r="FQ71">
        <v>887.0626764705883</v>
      </c>
      <c r="FR71">
        <v>16.9336745581445</v>
      </c>
      <c r="FS71">
        <v>1.677365716911471</v>
      </c>
      <c r="FT71">
        <v>0</v>
      </c>
      <c r="FU71">
        <v>4.41994075</v>
      </c>
      <c r="FV71">
        <v>0.0537497560975436</v>
      </c>
      <c r="FW71">
        <v>0.00656731238312138</v>
      </c>
      <c r="FX71">
        <v>1</v>
      </c>
      <c r="FY71">
        <v>1</v>
      </c>
      <c r="FZ71">
        <v>3</v>
      </c>
      <c r="GA71" t="s">
        <v>420</v>
      </c>
      <c r="GB71">
        <v>2.97946</v>
      </c>
      <c r="GC71">
        <v>2.72848</v>
      </c>
      <c r="GD71">
        <v>0.138297</v>
      </c>
      <c r="GE71">
        <v>0.147893</v>
      </c>
      <c r="GF71">
        <v>0.110121</v>
      </c>
      <c r="GG71">
        <v>0.0969566</v>
      </c>
      <c r="GH71">
        <v>25788.3</v>
      </c>
      <c r="GI71">
        <v>25150.4</v>
      </c>
      <c r="GJ71">
        <v>30457.6</v>
      </c>
      <c r="GK71">
        <v>29763.9</v>
      </c>
      <c r="GL71">
        <v>37395.7</v>
      </c>
      <c r="GM71">
        <v>35400.4</v>
      </c>
      <c r="GN71">
        <v>46589.1</v>
      </c>
      <c r="GO71">
        <v>44273.3</v>
      </c>
      <c r="GP71">
        <v>1.87987</v>
      </c>
      <c r="GQ71">
        <v>1.845</v>
      </c>
      <c r="GR71">
        <v>0.158533</v>
      </c>
      <c r="GS71">
        <v>0</v>
      </c>
      <c r="GT71">
        <v>25.2702</v>
      </c>
      <c r="GU71">
        <v>999.9</v>
      </c>
      <c r="GV71">
        <v>55.9</v>
      </c>
      <c r="GW71">
        <v>30.9</v>
      </c>
      <c r="GX71">
        <v>27.7116</v>
      </c>
      <c r="GY71">
        <v>62.9534</v>
      </c>
      <c r="GZ71">
        <v>25.02</v>
      </c>
      <c r="HA71">
        <v>1</v>
      </c>
      <c r="HB71">
        <v>0.00393293</v>
      </c>
      <c r="HC71">
        <v>0.334327</v>
      </c>
      <c r="HD71">
        <v>20.1936</v>
      </c>
      <c r="HE71">
        <v>5.22897</v>
      </c>
      <c r="HF71">
        <v>11.968</v>
      </c>
      <c r="HG71">
        <v>4.96995</v>
      </c>
      <c r="HH71">
        <v>3.28953</v>
      </c>
      <c r="HI71">
        <v>8554.5</v>
      </c>
      <c r="HJ71">
        <v>9999</v>
      </c>
      <c r="HK71">
        <v>9999</v>
      </c>
      <c r="HL71">
        <v>286.3</v>
      </c>
      <c r="HM71">
        <v>4.97287</v>
      </c>
      <c r="HN71">
        <v>1.8774</v>
      </c>
      <c r="HO71">
        <v>1.87547</v>
      </c>
      <c r="HP71">
        <v>1.87831</v>
      </c>
      <c r="HQ71">
        <v>1.87502</v>
      </c>
      <c r="HR71">
        <v>1.87862</v>
      </c>
      <c r="HS71">
        <v>1.87573</v>
      </c>
      <c r="HT71">
        <v>1.87683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3.405</v>
      </c>
      <c r="II71">
        <v>0.3444</v>
      </c>
      <c r="IJ71">
        <v>1.541952822118649</v>
      </c>
      <c r="IK71">
        <v>0.003202726084708442</v>
      </c>
      <c r="IL71">
        <v>-1.448271390364826E-06</v>
      </c>
      <c r="IM71">
        <v>3.765748828769889E-10</v>
      </c>
      <c r="IN71">
        <v>-0.02072656761999695</v>
      </c>
      <c r="IO71">
        <v>0.006539777670035186</v>
      </c>
      <c r="IP71">
        <v>0.0002256768223539976</v>
      </c>
      <c r="IQ71">
        <v>4.51151419958819E-06</v>
      </c>
      <c r="IR71">
        <v>-0</v>
      </c>
      <c r="IS71">
        <v>2097</v>
      </c>
      <c r="IT71">
        <v>1</v>
      </c>
      <c r="IU71">
        <v>27</v>
      </c>
      <c r="IV71">
        <v>61722.2</v>
      </c>
      <c r="IW71">
        <v>61721.9</v>
      </c>
      <c r="IX71">
        <v>2.06055</v>
      </c>
      <c r="IY71">
        <v>2.51831</v>
      </c>
      <c r="IZ71">
        <v>1.39893</v>
      </c>
      <c r="JA71">
        <v>2.34253</v>
      </c>
      <c r="JB71">
        <v>1.44897</v>
      </c>
      <c r="JC71">
        <v>2.3999</v>
      </c>
      <c r="JD71">
        <v>36.8604</v>
      </c>
      <c r="JE71">
        <v>24.0787</v>
      </c>
      <c r="JF71">
        <v>18</v>
      </c>
      <c r="JG71">
        <v>495.784</v>
      </c>
      <c r="JH71">
        <v>445.939</v>
      </c>
      <c r="JI71">
        <v>24.9998</v>
      </c>
      <c r="JJ71">
        <v>27.0458</v>
      </c>
      <c r="JK71">
        <v>30.0002</v>
      </c>
      <c r="JL71">
        <v>26.8478</v>
      </c>
      <c r="JM71">
        <v>26.9201</v>
      </c>
      <c r="JN71">
        <v>41.2796</v>
      </c>
      <c r="JO71">
        <v>32.3537</v>
      </c>
      <c r="JP71">
        <v>41.335</v>
      </c>
      <c r="JQ71">
        <v>25</v>
      </c>
      <c r="JR71">
        <v>921.799</v>
      </c>
      <c r="JS71">
        <v>20.56</v>
      </c>
      <c r="JT71">
        <v>100.686</v>
      </c>
      <c r="JU71">
        <v>101.794</v>
      </c>
    </row>
    <row r="72" spans="1:281">
      <c r="A72">
        <v>56</v>
      </c>
      <c r="B72">
        <v>1658942455.1</v>
      </c>
      <c r="C72">
        <v>366.0999999046326</v>
      </c>
      <c r="D72" t="s">
        <v>534</v>
      </c>
      <c r="E72" t="s">
        <v>535</v>
      </c>
      <c r="F72">
        <v>5</v>
      </c>
      <c r="G72" t="s">
        <v>415</v>
      </c>
      <c r="H72" t="s">
        <v>416</v>
      </c>
      <c r="I72">
        <v>1658942447.278571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927.5618472527809</v>
      </c>
      <c r="AK72">
        <v>859.3441272727268</v>
      </c>
      <c r="AL72">
        <v>3.322967704150927</v>
      </c>
      <c r="AM72">
        <v>64.95988863521713</v>
      </c>
      <c r="AN72">
        <f>(AP72 - AO72 + DI72*1E3/(8.314*(DK72+273.15)) * AR72/DH72 * AQ72) * DH72/(100*CV72) * 1000/(1000 - AP72)</f>
        <v>0</v>
      </c>
      <c r="AO72">
        <v>20.54468618450003</v>
      </c>
      <c r="AP72">
        <v>24.96179818181818</v>
      </c>
      <c r="AQ72">
        <v>-7.488749759009012E-05</v>
      </c>
      <c r="AR72">
        <v>81.95485962659706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1658942447.278571</v>
      </c>
      <c r="DB72">
        <v>814.3683928571429</v>
      </c>
      <c r="DC72">
        <v>891.423392857143</v>
      </c>
      <c r="DD72">
        <v>24.96808928571429</v>
      </c>
      <c r="DE72">
        <v>20.54478214285714</v>
      </c>
      <c r="DF72">
        <v>810.9808571428573</v>
      </c>
      <c r="DG72">
        <v>24.62359642857142</v>
      </c>
      <c r="DH72">
        <v>500.0798214285714</v>
      </c>
      <c r="DI72">
        <v>90.48742142857144</v>
      </c>
      <c r="DJ72">
        <v>0.09999524642857142</v>
      </c>
      <c r="DK72">
        <v>26.97921428571428</v>
      </c>
      <c r="DL72">
        <v>27.86585714285714</v>
      </c>
      <c r="DM72">
        <v>999.9000000000002</v>
      </c>
      <c r="DN72">
        <v>0</v>
      </c>
      <c r="DO72">
        <v>0</v>
      </c>
      <c r="DP72">
        <v>10000.79357142857</v>
      </c>
      <c r="DQ72">
        <v>0</v>
      </c>
      <c r="DR72">
        <v>16.382275</v>
      </c>
      <c r="DS72">
        <v>-77.05499285714284</v>
      </c>
      <c r="DT72">
        <v>835.2222142857144</v>
      </c>
      <c r="DU72">
        <v>910.1215714285717</v>
      </c>
      <c r="DV72">
        <v>4.423310714285715</v>
      </c>
      <c r="DW72">
        <v>891.423392857143</v>
      </c>
      <c r="DX72">
        <v>20.54478214285714</v>
      </c>
      <c r="DY72">
        <v>2.2592975</v>
      </c>
      <c r="DZ72">
        <v>1.859042857142857</v>
      </c>
      <c r="EA72">
        <v>19.38910357142857</v>
      </c>
      <c r="EB72">
        <v>16.292275</v>
      </c>
      <c r="EC72">
        <v>2000.03</v>
      </c>
      <c r="ED72">
        <v>0.9799941785714286</v>
      </c>
      <c r="EE72">
        <v>0.02000588214285714</v>
      </c>
      <c r="EF72">
        <v>0</v>
      </c>
      <c r="EG72">
        <v>888.9843214285714</v>
      </c>
      <c r="EH72">
        <v>5.000560000000001</v>
      </c>
      <c r="EI72">
        <v>17589.71785714286</v>
      </c>
      <c r="EJ72">
        <v>17295.11071428571</v>
      </c>
      <c r="EK72">
        <v>38.61142857142857</v>
      </c>
      <c r="EL72">
        <v>38.35475</v>
      </c>
      <c r="EM72">
        <v>37.15592857142857</v>
      </c>
      <c r="EN72">
        <v>37.26325000000001</v>
      </c>
      <c r="EO72">
        <v>38.71839285714286</v>
      </c>
      <c r="EP72">
        <v>1955.119285714286</v>
      </c>
      <c r="EQ72">
        <v>39.91071428571428</v>
      </c>
      <c r="ER72">
        <v>0</v>
      </c>
      <c r="ES72">
        <v>1658942454.9</v>
      </c>
      <c r="ET72">
        <v>0</v>
      </c>
      <c r="EU72">
        <v>889.1663199999999</v>
      </c>
      <c r="EV72">
        <v>13.12553843590367</v>
      </c>
      <c r="EW72">
        <v>294.0307687599852</v>
      </c>
      <c r="EX72">
        <v>17593.232</v>
      </c>
      <c r="EY72">
        <v>15</v>
      </c>
      <c r="EZ72">
        <v>0</v>
      </c>
      <c r="FA72" t="s">
        <v>419</v>
      </c>
      <c r="FB72">
        <v>1655239120</v>
      </c>
      <c r="FC72">
        <v>1655239135</v>
      </c>
      <c r="FD72">
        <v>0</v>
      </c>
      <c r="FE72">
        <v>-0.075</v>
      </c>
      <c r="FF72">
        <v>-0.027</v>
      </c>
      <c r="FG72">
        <v>1.986</v>
      </c>
      <c r="FH72">
        <v>0.139</v>
      </c>
      <c r="FI72">
        <v>420</v>
      </c>
      <c r="FJ72">
        <v>22</v>
      </c>
      <c r="FK72">
        <v>0.12</v>
      </c>
      <c r="FL72">
        <v>0.02</v>
      </c>
      <c r="FM72">
        <v>-76.61797750000001</v>
      </c>
      <c r="FN72">
        <v>-8.879877298311275</v>
      </c>
      <c r="FO72">
        <v>0.8552160748861951</v>
      </c>
      <c r="FP72">
        <v>0</v>
      </c>
      <c r="FQ72">
        <v>888.1730294117647</v>
      </c>
      <c r="FR72">
        <v>15.08667685671683</v>
      </c>
      <c r="FS72">
        <v>1.497695553082536</v>
      </c>
      <c r="FT72">
        <v>0</v>
      </c>
      <c r="FU72">
        <v>4.42088575</v>
      </c>
      <c r="FV72">
        <v>0.02562180112569105</v>
      </c>
      <c r="FW72">
        <v>0.006027777321492509</v>
      </c>
      <c r="FX72">
        <v>1</v>
      </c>
      <c r="FY72">
        <v>1</v>
      </c>
      <c r="FZ72">
        <v>3</v>
      </c>
      <c r="GA72" t="s">
        <v>420</v>
      </c>
      <c r="GB72">
        <v>2.97919</v>
      </c>
      <c r="GC72">
        <v>2.72832</v>
      </c>
      <c r="GD72">
        <v>0.139899</v>
      </c>
      <c r="GE72">
        <v>0.149499</v>
      </c>
      <c r="GF72">
        <v>0.110101</v>
      </c>
      <c r="GG72">
        <v>0.0969598</v>
      </c>
      <c r="GH72">
        <v>25739.8</v>
      </c>
      <c r="GI72">
        <v>25102.7</v>
      </c>
      <c r="GJ72">
        <v>30457</v>
      </c>
      <c r="GK72">
        <v>29763.5</v>
      </c>
      <c r="GL72">
        <v>37395.9</v>
      </c>
      <c r="GM72">
        <v>35400.1</v>
      </c>
      <c r="GN72">
        <v>46588.1</v>
      </c>
      <c r="GO72">
        <v>44272.9</v>
      </c>
      <c r="GP72">
        <v>1.87973</v>
      </c>
      <c r="GQ72">
        <v>1.84522</v>
      </c>
      <c r="GR72">
        <v>0.15856</v>
      </c>
      <c r="GS72">
        <v>0</v>
      </c>
      <c r="GT72">
        <v>25.2635</v>
      </c>
      <c r="GU72">
        <v>999.9</v>
      </c>
      <c r="GV72">
        <v>55.9</v>
      </c>
      <c r="GW72">
        <v>30.9</v>
      </c>
      <c r="GX72">
        <v>27.7092</v>
      </c>
      <c r="GY72">
        <v>63.0833</v>
      </c>
      <c r="GZ72">
        <v>25.4087</v>
      </c>
      <c r="HA72">
        <v>1</v>
      </c>
      <c r="HB72">
        <v>0.00397104</v>
      </c>
      <c r="HC72">
        <v>0.334041</v>
      </c>
      <c r="HD72">
        <v>20.1937</v>
      </c>
      <c r="HE72">
        <v>5.22882</v>
      </c>
      <c r="HF72">
        <v>11.968</v>
      </c>
      <c r="HG72">
        <v>4.97</v>
      </c>
      <c r="HH72">
        <v>3.2895</v>
      </c>
      <c r="HI72">
        <v>8554.5</v>
      </c>
      <c r="HJ72">
        <v>9999</v>
      </c>
      <c r="HK72">
        <v>9999</v>
      </c>
      <c r="HL72">
        <v>286.3</v>
      </c>
      <c r="HM72">
        <v>4.9729</v>
      </c>
      <c r="HN72">
        <v>1.87732</v>
      </c>
      <c r="HO72">
        <v>1.87546</v>
      </c>
      <c r="HP72">
        <v>1.87825</v>
      </c>
      <c r="HQ72">
        <v>1.875</v>
      </c>
      <c r="HR72">
        <v>1.87854</v>
      </c>
      <c r="HS72">
        <v>1.87567</v>
      </c>
      <c r="HT72">
        <v>1.87681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3.428</v>
      </c>
      <c r="II72">
        <v>0.3443</v>
      </c>
      <c r="IJ72">
        <v>1.541952822118649</v>
      </c>
      <c r="IK72">
        <v>0.003202726084708442</v>
      </c>
      <c r="IL72">
        <v>-1.448271390364826E-06</v>
      </c>
      <c r="IM72">
        <v>3.765748828769889E-10</v>
      </c>
      <c r="IN72">
        <v>-0.02072656761999695</v>
      </c>
      <c r="IO72">
        <v>0.006539777670035186</v>
      </c>
      <c r="IP72">
        <v>0.0002256768223539976</v>
      </c>
      <c r="IQ72">
        <v>4.51151419958819E-06</v>
      </c>
      <c r="IR72">
        <v>-0</v>
      </c>
      <c r="IS72">
        <v>2097</v>
      </c>
      <c r="IT72">
        <v>1</v>
      </c>
      <c r="IU72">
        <v>27</v>
      </c>
      <c r="IV72">
        <v>61722.3</v>
      </c>
      <c r="IW72">
        <v>61722</v>
      </c>
      <c r="IX72">
        <v>2.0874</v>
      </c>
      <c r="IY72">
        <v>2.53052</v>
      </c>
      <c r="IZ72">
        <v>1.39893</v>
      </c>
      <c r="JA72">
        <v>2.34253</v>
      </c>
      <c r="JB72">
        <v>1.44897</v>
      </c>
      <c r="JC72">
        <v>2.34375</v>
      </c>
      <c r="JD72">
        <v>36.8604</v>
      </c>
      <c r="JE72">
        <v>24.07</v>
      </c>
      <c r="JF72">
        <v>18</v>
      </c>
      <c r="JG72">
        <v>495.701</v>
      </c>
      <c r="JH72">
        <v>446.079</v>
      </c>
      <c r="JI72">
        <v>24.9998</v>
      </c>
      <c r="JJ72">
        <v>27.047</v>
      </c>
      <c r="JK72">
        <v>30.0002</v>
      </c>
      <c r="JL72">
        <v>26.8478</v>
      </c>
      <c r="JM72">
        <v>26.9201</v>
      </c>
      <c r="JN72">
        <v>41.805</v>
      </c>
      <c r="JO72">
        <v>32.3537</v>
      </c>
      <c r="JP72">
        <v>40.9627</v>
      </c>
      <c r="JQ72">
        <v>25</v>
      </c>
      <c r="JR72">
        <v>941.8339999999999</v>
      </c>
      <c r="JS72">
        <v>20.57</v>
      </c>
      <c r="JT72">
        <v>100.684</v>
      </c>
      <c r="JU72">
        <v>101.793</v>
      </c>
    </row>
    <row r="73" spans="1:281">
      <c r="A73">
        <v>57</v>
      </c>
      <c r="B73">
        <v>1658942460.6</v>
      </c>
      <c r="C73">
        <v>371.5999999046326</v>
      </c>
      <c r="D73" t="s">
        <v>536</v>
      </c>
      <c r="E73" t="s">
        <v>537</v>
      </c>
      <c r="F73">
        <v>5</v>
      </c>
      <c r="G73" t="s">
        <v>415</v>
      </c>
      <c r="H73" t="s">
        <v>416</v>
      </c>
      <c r="I73">
        <v>1658942452.85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946.3159267170223</v>
      </c>
      <c r="AK73">
        <v>877.4884363636362</v>
      </c>
      <c r="AL73">
        <v>3.313287680660133</v>
      </c>
      <c r="AM73">
        <v>64.95988863521713</v>
      </c>
      <c r="AN73">
        <f>(AP73 - AO73 + DI73*1E3/(8.314*(DK73+273.15)) * AR73/DH73 * AQ73) * DH73/(100*CV73) * 1000/(1000 - AP73)</f>
        <v>0</v>
      </c>
      <c r="AO73">
        <v>20.53661621418795</v>
      </c>
      <c r="AP73">
        <v>24.95584181818182</v>
      </c>
      <c r="AQ73">
        <v>-6.224447707211029E-06</v>
      </c>
      <c r="AR73">
        <v>81.95485962659706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1658942452.85</v>
      </c>
      <c r="DB73">
        <v>832.242</v>
      </c>
      <c r="DC73">
        <v>910.072107142857</v>
      </c>
      <c r="DD73">
        <v>24.96355357142857</v>
      </c>
      <c r="DE73">
        <v>20.54060714285714</v>
      </c>
      <c r="DF73">
        <v>828.8262142857144</v>
      </c>
      <c r="DG73">
        <v>24.61918214285714</v>
      </c>
      <c r="DH73">
        <v>500.0749999999999</v>
      </c>
      <c r="DI73">
        <v>90.48731071428573</v>
      </c>
      <c r="DJ73">
        <v>0.1000068535714286</v>
      </c>
      <c r="DK73">
        <v>26.97795714285715</v>
      </c>
      <c r="DL73">
        <v>27.8601</v>
      </c>
      <c r="DM73">
        <v>999.9000000000002</v>
      </c>
      <c r="DN73">
        <v>0</v>
      </c>
      <c r="DO73">
        <v>0</v>
      </c>
      <c r="DP73">
        <v>10002.46</v>
      </c>
      <c r="DQ73">
        <v>0</v>
      </c>
      <c r="DR73">
        <v>16.3837</v>
      </c>
      <c r="DS73">
        <v>-77.83005</v>
      </c>
      <c r="DT73">
        <v>853.5495714285714</v>
      </c>
      <c r="DU73">
        <v>929.1574642857142</v>
      </c>
      <c r="DV73">
        <v>4.422951428571428</v>
      </c>
      <c r="DW73">
        <v>910.072107142857</v>
      </c>
      <c r="DX73">
        <v>20.54060714285714</v>
      </c>
      <c r="DY73">
        <v>2.258885</v>
      </c>
      <c r="DZ73">
        <v>1.858663571428571</v>
      </c>
      <c r="EA73">
        <v>19.38616785714285</v>
      </c>
      <c r="EB73">
        <v>16.28906785714286</v>
      </c>
      <c r="EC73">
        <v>2000.002857142857</v>
      </c>
      <c r="ED73">
        <v>0.9799940714285714</v>
      </c>
      <c r="EE73">
        <v>0.02000599285714286</v>
      </c>
      <c r="EF73">
        <v>0</v>
      </c>
      <c r="EG73">
        <v>890.2219285714285</v>
      </c>
      <c r="EH73">
        <v>5.000560000000001</v>
      </c>
      <c r="EI73">
        <v>17615.76785714286</v>
      </c>
      <c r="EJ73">
        <v>17294.87142857143</v>
      </c>
      <c r="EK73">
        <v>38.57575000000001</v>
      </c>
      <c r="EL73">
        <v>38.348</v>
      </c>
      <c r="EM73">
        <v>37.15371428571428</v>
      </c>
      <c r="EN73">
        <v>37.28110714285714</v>
      </c>
      <c r="EO73">
        <v>38.73403571428571</v>
      </c>
      <c r="EP73">
        <v>1955.092857142857</v>
      </c>
      <c r="EQ73">
        <v>39.91</v>
      </c>
      <c r="ER73">
        <v>0</v>
      </c>
      <c r="ES73">
        <v>1658942460.3</v>
      </c>
      <c r="ET73">
        <v>0</v>
      </c>
      <c r="EU73">
        <v>890.3181923076925</v>
      </c>
      <c r="EV73">
        <v>13.38252991926687</v>
      </c>
      <c r="EW73">
        <v>265.5965813250016</v>
      </c>
      <c r="EX73">
        <v>17616.94230769231</v>
      </c>
      <c r="EY73">
        <v>15</v>
      </c>
      <c r="EZ73">
        <v>0</v>
      </c>
      <c r="FA73" t="s">
        <v>419</v>
      </c>
      <c r="FB73">
        <v>1655239120</v>
      </c>
      <c r="FC73">
        <v>1655239135</v>
      </c>
      <c r="FD73">
        <v>0</v>
      </c>
      <c r="FE73">
        <v>-0.075</v>
      </c>
      <c r="FF73">
        <v>-0.027</v>
      </c>
      <c r="FG73">
        <v>1.986</v>
      </c>
      <c r="FH73">
        <v>0.139</v>
      </c>
      <c r="FI73">
        <v>420</v>
      </c>
      <c r="FJ73">
        <v>22</v>
      </c>
      <c r="FK73">
        <v>0.12</v>
      </c>
      <c r="FL73">
        <v>0.02</v>
      </c>
      <c r="FM73">
        <v>-77.33651749999999</v>
      </c>
      <c r="FN73">
        <v>-8.424703564727954</v>
      </c>
      <c r="FO73">
        <v>0.8116156873445393</v>
      </c>
      <c r="FP73">
        <v>0</v>
      </c>
      <c r="FQ73">
        <v>889.4717647058824</v>
      </c>
      <c r="FR73">
        <v>13.52531703745574</v>
      </c>
      <c r="FS73">
        <v>1.341907905554478</v>
      </c>
      <c r="FT73">
        <v>0</v>
      </c>
      <c r="FU73">
        <v>4.42330725</v>
      </c>
      <c r="FV73">
        <v>-0.01279958724203929</v>
      </c>
      <c r="FW73">
        <v>0.004454063867694231</v>
      </c>
      <c r="FX73">
        <v>1</v>
      </c>
      <c r="FY73">
        <v>1</v>
      </c>
      <c r="FZ73">
        <v>3</v>
      </c>
      <c r="GA73" t="s">
        <v>420</v>
      </c>
      <c r="GB73">
        <v>2.97917</v>
      </c>
      <c r="GC73">
        <v>2.72842</v>
      </c>
      <c r="GD73">
        <v>0.141831</v>
      </c>
      <c r="GE73">
        <v>0.151444</v>
      </c>
      <c r="GF73">
        <v>0.110086</v>
      </c>
      <c r="GG73">
        <v>0.0969067</v>
      </c>
      <c r="GH73">
        <v>25682.1</v>
      </c>
      <c r="GI73">
        <v>25045.8</v>
      </c>
      <c r="GJ73">
        <v>30457.1</v>
      </c>
      <c r="GK73">
        <v>29764.1</v>
      </c>
      <c r="GL73">
        <v>37396.8</v>
      </c>
      <c r="GM73">
        <v>35403</v>
      </c>
      <c r="GN73">
        <v>46588.3</v>
      </c>
      <c r="GO73">
        <v>44273.7</v>
      </c>
      <c r="GP73">
        <v>1.87955</v>
      </c>
      <c r="GQ73">
        <v>1.84503</v>
      </c>
      <c r="GR73">
        <v>0.158861</v>
      </c>
      <c r="GS73">
        <v>0</v>
      </c>
      <c r="GT73">
        <v>25.2571</v>
      </c>
      <c r="GU73">
        <v>999.9</v>
      </c>
      <c r="GV73">
        <v>55.8</v>
      </c>
      <c r="GW73">
        <v>30.9</v>
      </c>
      <c r="GX73">
        <v>27.6627</v>
      </c>
      <c r="GY73">
        <v>62.7933</v>
      </c>
      <c r="GZ73">
        <v>25.5008</v>
      </c>
      <c r="HA73">
        <v>1</v>
      </c>
      <c r="HB73">
        <v>0.00401677</v>
      </c>
      <c r="HC73">
        <v>0.333282</v>
      </c>
      <c r="HD73">
        <v>20.1938</v>
      </c>
      <c r="HE73">
        <v>5.22852</v>
      </c>
      <c r="HF73">
        <v>11.968</v>
      </c>
      <c r="HG73">
        <v>4.96995</v>
      </c>
      <c r="HH73">
        <v>3.2895</v>
      </c>
      <c r="HI73">
        <v>8554.700000000001</v>
      </c>
      <c r="HJ73">
        <v>9999</v>
      </c>
      <c r="HK73">
        <v>9999</v>
      </c>
      <c r="HL73">
        <v>286.3</v>
      </c>
      <c r="HM73">
        <v>4.9729</v>
      </c>
      <c r="HN73">
        <v>1.8774</v>
      </c>
      <c r="HO73">
        <v>1.87546</v>
      </c>
      <c r="HP73">
        <v>1.87828</v>
      </c>
      <c r="HQ73">
        <v>1.875</v>
      </c>
      <c r="HR73">
        <v>1.87856</v>
      </c>
      <c r="HS73">
        <v>1.87571</v>
      </c>
      <c r="HT73">
        <v>1.87683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3.454</v>
      </c>
      <c r="II73">
        <v>0.3442</v>
      </c>
      <c r="IJ73">
        <v>1.541952822118649</v>
      </c>
      <c r="IK73">
        <v>0.003202726084708442</v>
      </c>
      <c r="IL73">
        <v>-1.448271390364826E-06</v>
      </c>
      <c r="IM73">
        <v>3.765748828769889E-10</v>
      </c>
      <c r="IN73">
        <v>-0.02072656761999695</v>
      </c>
      <c r="IO73">
        <v>0.006539777670035186</v>
      </c>
      <c r="IP73">
        <v>0.0002256768223539976</v>
      </c>
      <c r="IQ73">
        <v>4.51151419958819E-06</v>
      </c>
      <c r="IR73">
        <v>-0</v>
      </c>
      <c r="IS73">
        <v>2097</v>
      </c>
      <c r="IT73">
        <v>1</v>
      </c>
      <c r="IU73">
        <v>27</v>
      </c>
      <c r="IV73">
        <v>61722.3</v>
      </c>
      <c r="IW73">
        <v>61722.1</v>
      </c>
      <c r="IX73">
        <v>2.12158</v>
      </c>
      <c r="IY73">
        <v>2.52075</v>
      </c>
      <c r="IZ73">
        <v>1.39893</v>
      </c>
      <c r="JA73">
        <v>2.34253</v>
      </c>
      <c r="JB73">
        <v>1.44897</v>
      </c>
      <c r="JC73">
        <v>2.47559</v>
      </c>
      <c r="JD73">
        <v>36.8842</v>
      </c>
      <c r="JE73">
        <v>24.0787</v>
      </c>
      <c r="JF73">
        <v>18</v>
      </c>
      <c r="JG73">
        <v>495.604</v>
      </c>
      <c r="JH73">
        <v>445.955</v>
      </c>
      <c r="JI73">
        <v>24.9998</v>
      </c>
      <c r="JJ73">
        <v>27.0481</v>
      </c>
      <c r="JK73">
        <v>30.0002</v>
      </c>
      <c r="JL73">
        <v>26.8478</v>
      </c>
      <c r="JM73">
        <v>26.9201</v>
      </c>
      <c r="JN73">
        <v>42.4857</v>
      </c>
      <c r="JO73">
        <v>32.3537</v>
      </c>
      <c r="JP73">
        <v>40.9627</v>
      </c>
      <c r="JQ73">
        <v>25</v>
      </c>
      <c r="JR73">
        <v>955.192</v>
      </c>
      <c r="JS73">
        <v>20.5781</v>
      </c>
      <c r="JT73">
        <v>100.684</v>
      </c>
      <c r="JU73">
        <v>101.795</v>
      </c>
    </row>
    <row r="74" spans="1:281">
      <c r="A74">
        <v>58</v>
      </c>
      <c r="B74">
        <v>1658942465.1</v>
      </c>
      <c r="C74">
        <v>376.0999999046326</v>
      </c>
      <c r="D74" t="s">
        <v>538</v>
      </c>
      <c r="E74" t="s">
        <v>539</v>
      </c>
      <c r="F74">
        <v>5</v>
      </c>
      <c r="G74" t="s">
        <v>415</v>
      </c>
      <c r="H74" t="s">
        <v>416</v>
      </c>
      <c r="I74">
        <v>1658942457.278571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962.0397059396015</v>
      </c>
      <c r="AK74">
        <v>892.3207939393936</v>
      </c>
      <c r="AL74">
        <v>3.304584137548128</v>
      </c>
      <c r="AM74">
        <v>64.95988863521713</v>
      </c>
      <c r="AN74">
        <f>(AP74 - AO74 + DI74*1E3/(8.314*(DK74+273.15)) * AR74/DH74 * AQ74) * DH74/(100*CV74) * 1000/(1000 - AP74)</f>
        <v>0</v>
      </c>
      <c r="AO74">
        <v>20.52827552261293</v>
      </c>
      <c r="AP74">
        <v>24.94941151515151</v>
      </c>
      <c r="AQ74">
        <v>-5.586226493707169E-05</v>
      </c>
      <c r="AR74">
        <v>81.95485962659706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1658942457.278571</v>
      </c>
      <c r="DB74">
        <v>846.4780714285716</v>
      </c>
      <c r="DC74">
        <v>924.981</v>
      </c>
      <c r="DD74">
        <v>24.95873571428572</v>
      </c>
      <c r="DE74">
        <v>20.53646071428571</v>
      </c>
      <c r="DF74">
        <v>843.0398928571428</v>
      </c>
      <c r="DG74">
        <v>24.61447857142857</v>
      </c>
      <c r="DH74">
        <v>500.0858928571428</v>
      </c>
      <c r="DI74">
        <v>90.48805000000002</v>
      </c>
      <c r="DJ74">
        <v>0.1000424392857143</v>
      </c>
      <c r="DK74">
        <v>26.9758</v>
      </c>
      <c r="DL74">
        <v>27.85706785714286</v>
      </c>
      <c r="DM74">
        <v>999.9000000000002</v>
      </c>
      <c r="DN74">
        <v>0</v>
      </c>
      <c r="DO74">
        <v>0</v>
      </c>
      <c r="DP74">
        <v>9999.196071428571</v>
      </c>
      <c r="DQ74">
        <v>0</v>
      </c>
      <c r="DR74">
        <v>16.38483214285714</v>
      </c>
      <c r="DS74">
        <v>-78.50294642857145</v>
      </c>
      <c r="DT74">
        <v>868.1457142857142</v>
      </c>
      <c r="DU74">
        <v>944.3749642857144</v>
      </c>
      <c r="DV74">
        <v>4.422276428571428</v>
      </c>
      <c r="DW74">
        <v>924.981</v>
      </c>
      <c r="DX74">
        <v>20.53646071428571</v>
      </c>
      <c r="DY74">
        <v>2.258466785714285</v>
      </c>
      <c r="DZ74">
        <v>1.858304285714286</v>
      </c>
      <c r="EA74">
        <v>19.38319285714286</v>
      </c>
      <c r="EB74">
        <v>16.28603571428572</v>
      </c>
      <c r="EC74">
        <v>2000.004285714286</v>
      </c>
      <c r="ED74">
        <v>0.9799940714285714</v>
      </c>
      <c r="EE74">
        <v>0.02000599285714286</v>
      </c>
      <c r="EF74">
        <v>0</v>
      </c>
      <c r="EG74">
        <v>891.1572857142856</v>
      </c>
      <c r="EH74">
        <v>5.000560000000001</v>
      </c>
      <c r="EI74">
        <v>17634.58214285714</v>
      </c>
      <c r="EJ74">
        <v>17294.87857142857</v>
      </c>
      <c r="EK74">
        <v>38.59807142857142</v>
      </c>
      <c r="EL74">
        <v>38.35475</v>
      </c>
      <c r="EM74">
        <v>37.18046428571428</v>
      </c>
      <c r="EN74">
        <v>37.30125</v>
      </c>
      <c r="EO74">
        <v>38.72739285714285</v>
      </c>
      <c r="EP74">
        <v>1955.094285714286</v>
      </c>
      <c r="EQ74">
        <v>39.91</v>
      </c>
      <c r="ER74">
        <v>0</v>
      </c>
      <c r="ES74">
        <v>1658942465.1</v>
      </c>
      <c r="ET74">
        <v>0</v>
      </c>
      <c r="EU74">
        <v>891.3377307692309</v>
      </c>
      <c r="EV74">
        <v>13.2961025536825</v>
      </c>
      <c r="EW74">
        <v>239.1452992219209</v>
      </c>
      <c r="EX74">
        <v>17637.10769230769</v>
      </c>
      <c r="EY74">
        <v>15</v>
      </c>
      <c r="EZ74">
        <v>0</v>
      </c>
      <c r="FA74" t="s">
        <v>419</v>
      </c>
      <c r="FB74">
        <v>1655239120</v>
      </c>
      <c r="FC74">
        <v>1655239135</v>
      </c>
      <c r="FD74">
        <v>0</v>
      </c>
      <c r="FE74">
        <v>-0.075</v>
      </c>
      <c r="FF74">
        <v>-0.027</v>
      </c>
      <c r="FG74">
        <v>1.986</v>
      </c>
      <c r="FH74">
        <v>0.139</v>
      </c>
      <c r="FI74">
        <v>420</v>
      </c>
      <c r="FJ74">
        <v>22</v>
      </c>
      <c r="FK74">
        <v>0.12</v>
      </c>
      <c r="FL74">
        <v>0.02</v>
      </c>
      <c r="FM74">
        <v>-78.11793658536585</v>
      </c>
      <c r="FN74">
        <v>-8.848885714285657</v>
      </c>
      <c r="FO74">
        <v>0.8757546322906794</v>
      </c>
      <c r="FP74">
        <v>0</v>
      </c>
      <c r="FQ74">
        <v>890.5570294117647</v>
      </c>
      <c r="FR74">
        <v>13.37847210183949</v>
      </c>
      <c r="FS74">
        <v>1.323392509586272</v>
      </c>
      <c r="FT74">
        <v>0</v>
      </c>
      <c r="FU74">
        <v>4.423179024390244</v>
      </c>
      <c r="FV74">
        <v>-0.002843205574916126</v>
      </c>
      <c r="FW74">
        <v>0.003800265590768672</v>
      </c>
      <c r="FX74">
        <v>1</v>
      </c>
      <c r="FY74">
        <v>1</v>
      </c>
      <c r="FZ74">
        <v>3</v>
      </c>
      <c r="GA74" t="s">
        <v>420</v>
      </c>
      <c r="GB74">
        <v>2.97934</v>
      </c>
      <c r="GC74">
        <v>2.72857</v>
      </c>
      <c r="GD74">
        <v>0.1434</v>
      </c>
      <c r="GE74">
        <v>0.153021</v>
      </c>
      <c r="GF74">
        <v>0.110068</v>
      </c>
      <c r="GG74">
        <v>0.0969047</v>
      </c>
      <c r="GH74">
        <v>25635.1</v>
      </c>
      <c r="GI74">
        <v>24999.5</v>
      </c>
      <c r="GJ74">
        <v>30457.1</v>
      </c>
      <c r="GK74">
        <v>29764.4</v>
      </c>
      <c r="GL74">
        <v>37397.6</v>
      </c>
      <c r="GM74">
        <v>35403.6</v>
      </c>
      <c r="GN74">
        <v>46588.3</v>
      </c>
      <c r="GO74">
        <v>44274.3</v>
      </c>
      <c r="GP74">
        <v>1.8795</v>
      </c>
      <c r="GQ74">
        <v>1.845</v>
      </c>
      <c r="GR74">
        <v>0.159107</v>
      </c>
      <c r="GS74">
        <v>0</v>
      </c>
      <c r="GT74">
        <v>25.2512</v>
      </c>
      <c r="GU74">
        <v>999.9</v>
      </c>
      <c r="GV74">
        <v>55.8</v>
      </c>
      <c r="GW74">
        <v>30.9</v>
      </c>
      <c r="GX74">
        <v>27.6624</v>
      </c>
      <c r="GY74">
        <v>62.9233</v>
      </c>
      <c r="GZ74">
        <v>25.3766</v>
      </c>
      <c r="HA74">
        <v>1</v>
      </c>
      <c r="HB74">
        <v>0.00393293</v>
      </c>
      <c r="HC74">
        <v>0.33317</v>
      </c>
      <c r="HD74">
        <v>20.1935</v>
      </c>
      <c r="HE74">
        <v>5.22882</v>
      </c>
      <c r="HF74">
        <v>11.968</v>
      </c>
      <c r="HG74">
        <v>4.9698</v>
      </c>
      <c r="HH74">
        <v>3.28945</v>
      </c>
      <c r="HI74">
        <v>8554.700000000001</v>
      </c>
      <c r="HJ74">
        <v>9999</v>
      </c>
      <c r="HK74">
        <v>9999</v>
      </c>
      <c r="HL74">
        <v>286.3</v>
      </c>
      <c r="HM74">
        <v>4.97288</v>
      </c>
      <c r="HN74">
        <v>1.87742</v>
      </c>
      <c r="HO74">
        <v>1.87546</v>
      </c>
      <c r="HP74">
        <v>1.87831</v>
      </c>
      <c r="HQ74">
        <v>1.87501</v>
      </c>
      <c r="HR74">
        <v>1.87862</v>
      </c>
      <c r="HS74">
        <v>1.87575</v>
      </c>
      <c r="HT74">
        <v>1.87685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3.478</v>
      </c>
      <c r="II74">
        <v>0.344</v>
      </c>
      <c r="IJ74">
        <v>1.541952822118649</v>
      </c>
      <c r="IK74">
        <v>0.003202726084708442</v>
      </c>
      <c r="IL74">
        <v>-1.448271390364826E-06</v>
      </c>
      <c r="IM74">
        <v>3.765748828769889E-10</v>
      </c>
      <c r="IN74">
        <v>-0.02072656761999695</v>
      </c>
      <c r="IO74">
        <v>0.006539777670035186</v>
      </c>
      <c r="IP74">
        <v>0.0002256768223539976</v>
      </c>
      <c r="IQ74">
        <v>4.51151419958819E-06</v>
      </c>
      <c r="IR74">
        <v>-0</v>
      </c>
      <c r="IS74">
        <v>2097</v>
      </c>
      <c r="IT74">
        <v>1</v>
      </c>
      <c r="IU74">
        <v>27</v>
      </c>
      <c r="IV74">
        <v>61722.4</v>
      </c>
      <c r="IW74">
        <v>61722.2</v>
      </c>
      <c r="IX74">
        <v>2.14722</v>
      </c>
      <c r="IY74">
        <v>2.51709</v>
      </c>
      <c r="IZ74">
        <v>1.39893</v>
      </c>
      <c r="JA74">
        <v>2.34253</v>
      </c>
      <c r="JB74">
        <v>1.44897</v>
      </c>
      <c r="JC74">
        <v>2.40967</v>
      </c>
      <c r="JD74">
        <v>36.8604</v>
      </c>
      <c r="JE74">
        <v>24.0787</v>
      </c>
      <c r="JF74">
        <v>18</v>
      </c>
      <c r="JG74">
        <v>495.576</v>
      </c>
      <c r="JH74">
        <v>445.939</v>
      </c>
      <c r="JI74">
        <v>24.9998</v>
      </c>
      <c r="JJ74">
        <v>27.0481</v>
      </c>
      <c r="JK74">
        <v>30.0001</v>
      </c>
      <c r="JL74">
        <v>26.8478</v>
      </c>
      <c r="JM74">
        <v>26.9201</v>
      </c>
      <c r="JN74">
        <v>43.0009</v>
      </c>
      <c r="JO74">
        <v>32.3537</v>
      </c>
      <c r="JP74">
        <v>40.9627</v>
      </c>
      <c r="JQ74">
        <v>25</v>
      </c>
      <c r="JR74">
        <v>975.227</v>
      </c>
      <c r="JS74">
        <v>20.5926</v>
      </c>
      <c r="JT74">
        <v>100.684</v>
      </c>
      <c r="JU74">
        <v>101.796</v>
      </c>
    </row>
    <row r="75" spans="1:281">
      <c r="A75">
        <v>59</v>
      </c>
      <c r="B75">
        <v>1658942470.6</v>
      </c>
      <c r="C75">
        <v>381.5999999046326</v>
      </c>
      <c r="D75" t="s">
        <v>540</v>
      </c>
      <c r="E75" t="s">
        <v>541</v>
      </c>
      <c r="F75">
        <v>5</v>
      </c>
      <c r="G75" t="s">
        <v>415</v>
      </c>
      <c r="H75" t="s">
        <v>416</v>
      </c>
      <c r="I75">
        <v>1658942462.85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980.6714564980292</v>
      </c>
      <c r="AK75">
        <v>910.6334424242424</v>
      </c>
      <c r="AL75">
        <v>3.329160758214167</v>
      </c>
      <c r="AM75">
        <v>64.95988863521713</v>
      </c>
      <c r="AN75">
        <f>(AP75 - AO75 + DI75*1E3/(8.314*(DK75+273.15)) * AR75/DH75 * AQ75) * DH75/(100*CV75) * 1000/(1000 - AP75)</f>
        <v>0</v>
      </c>
      <c r="AO75">
        <v>20.52843889041861</v>
      </c>
      <c r="AP75">
        <v>24.94232363636362</v>
      </c>
      <c r="AQ75">
        <v>-5.552231157322453E-05</v>
      </c>
      <c r="AR75">
        <v>81.95485962659706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1658942462.85</v>
      </c>
      <c r="DB75">
        <v>864.4507857142856</v>
      </c>
      <c r="DC75">
        <v>943.6930000000001</v>
      </c>
      <c r="DD75">
        <v>24.95178571428571</v>
      </c>
      <c r="DE75">
        <v>20.53061785714286</v>
      </c>
      <c r="DF75">
        <v>860.98475</v>
      </c>
      <c r="DG75">
        <v>24.60770714285714</v>
      </c>
      <c r="DH75">
        <v>500.085</v>
      </c>
      <c r="DI75">
        <v>90.48881785714286</v>
      </c>
      <c r="DJ75">
        <v>0.1000349857142857</v>
      </c>
      <c r="DK75">
        <v>26.97241428571428</v>
      </c>
      <c r="DL75">
        <v>27.85131071428572</v>
      </c>
      <c r="DM75">
        <v>999.9000000000002</v>
      </c>
      <c r="DN75">
        <v>0</v>
      </c>
      <c r="DO75">
        <v>0</v>
      </c>
      <c r="DP75">
        <v>10005.28642857143</v>
      </c>
      <c r="DQ75">
        <v>0</v>
      </c>
      <c r="DR75">
        <v>16.48531428571429</v>
      </c>
      <c r="DS75">
        <v>-79.24217142857142</v>
      </c>
      <c r="DT75">
        <v>886.5722857142855</v>
      </c>
      <c r="DU75">
        <v>963.4736071428571</v>
      </c>
      <c r="DV75">
        <v>4.421168214285714</v>
      </c>
      <c r="DW75">
        <v>943.6930000000001</v>
      </c>
      <c r="DX75">
        <v>20.53061785714286</v>
      </c>
      <c r="DY75">
        <v>2.257858214285714</v>
      </c>
      <c r="DZ75">
        <v>1.8577925</v>
      </c>
      <c r="EA75">
        <v>19.37886071428571</v>
      </c>
      <c r="EB75">
        <v>16.28171785714286</v>
      </c>
      <c r="EC75">
        <v>1999.986785714286</v>
      </c>
      <c r="ED75">
        <v>0.9799938571428571</v>
      </c>
      <c r="EE75">
        <v>0.02000621428571428</v>
      </c>
      <c r="EF75">
        <v>0</v>
      </c>
      <c r="EG75">
        <v>892.3229642857142</v>
      </c>
      <c r="EH75">
        <v>5.000560000000001</v>
      </c>
      <c r="EI75">
        <v>17655.63214285714</v>
      </c>
      <c r="EJ75">
        <v>17294.71428571429</v>
      </c>
      <c r="EK75">
        <v>38.57339285714285</v>
      </c>
      <c r="EL75">
        <v>38.35025</v>
      </c>
      <c r="EM75">
        <v>37.15589285714286</v>
      </c>
      <c r="EN75">
        <v>37.29449999999999</v>
      </c>
      <c r="EO75">
        <v>38.72289285714285</v>
      </c>
      <c r="EP75">
        <v>1955.076785714285</v>
      </c>
      <c r="EQ75">
        <v>39.91</v>
      </c>
      <c r="ER75">
        <v>0</v>
      </c>
      <c r="ES75">
        <v>1658942469.9</v>
      </c>
      <c r="ET75">
        <v>0</v>
      </c>
      <c r="EU75">
        <v>892.3158846153848</v>
      </c>
      <c r="EV75">
        <v>11.67743589085542</v>
      </c>
      <c r="EW75">
        <v>214.953846147041</v>
      </c>
      <c r="EX75">
        <v>17655.32307692308</v>
      </c>
      <c r="EY75">
        <v>15</v>
      </c>
      <c r="EZ75">
        <v>0</v>
      </c>
      <c r="FA75" t="s">
        <v>419</v>
      </c>
      <c r="FB75">
        <v>1655239120</v>
      </c>
      <c r="FC75">
        <v>1655239135</v>
      </c>
      <c r="FD75">
        <v>0</v>
      </c>
      <c r="FE75">
        <v>-0.075</v>
      </c>
      <c r="FF75">
        <v>-0.027</v>
      </c>
      <c r="FG75">
        <v>1.986</v>
      </c>
      <c r="FH75">
        <v>0.139</v>
      </c>
      <c r="FI75">
        <v>420</v>
      </c>
      <c r="FJ75">
        <v>22</v>
      </c>
      <c r="FK75">
        <v>0.12</v>
      </c>
      <c r="FL75">
        <v>0.02</v>
      </c>
      <c r="FM75">
        <v>-78.7984</v>
      </c>
      <c r="FN75">
        <v>-8.357730313588968</v>
      </c>
      <c r="FO75">
        <v>0.8309748817782289</v>
      </c>
      <c r="FP75">
        <v>0</v>
      </c>
      <c r="FQ75">
        <v>891.6730588235295</v>
      </c>
      <c r="FR75">
        <v>12.43309396132067</v>
      </c>
      <c r="FS75">
        <v>1.234418294562888</v>
      </c>
      <c r="FT75">
        <v>0</v>
      </c>
      <c r="FU75">
        <v>4.420840975609756</v>
      </c>
      <c r="FV75">
        <v>-0.008829198606264016</v>
      </c>
      <c r="FW75">
        <v>0.004285215539376871</v>
      </c>
      <c r="FX75">
        <v>1</v>
      </c>
      <c r="FY75">
        <v>1</v>
      </c>
      <c r="FZ75">
        <v>3</v>
      </c>
      <c r="GA75" t="s">
        <v>420</v>
      </c>
      <c r="GB75">
        <v>2.9792</v>
      </c>
      <c r="GC75">
        <v>2.72831</v>
      </c>
      <c r="GD75">
        <v>0.145311</v>
      </c>
      <c r="GE75">
        <v>0.154902</v>
      </c>
      <c r="GF75">
        <v>0.110046</v>
      </c>
      <c r="GG75">
        <v>0.0969091</v>
      </c>
      <c r="GH75">
        <v>25578.1</v>
      </c>
      <c r="GI75">
        <v>24943.8</v>
      </c>
      <c r="GJ75">
        <v>30457.3</v>
      </c>
      <c r="GK75">
        <v>29764.2</v>
      </c>
      <c r="GL75">
        <v>37399.1</v>
      </c>
      <c r="GM75">
        <v>35403.5</v>
      </c>
      <c r="GN75">
        <v>46588.8</v>
      </c>
      <c r="GO75">
        <v>44274.2</v>
      </c>
      <c r="GP75">
        <v>1.87975</v>
      </c>
      <c r="GQ75">
        <v>1.84535</v>
      </c>
      <c r="GR75">
        <v>0.158519</v>
      </c>
      <c r="GS75">
        <v>0</v>
      </c>
      <c r="GT75">
        <v>25.2459</v>
      </c>
      <c r="GU75">
        <v>999.9</v>
      </c>
      <c r="GV75">
        <v>55.8</v>
      </c>
      <c r="GW75">
        <v>30.9</v>
      </c>
      <c r="GX75">
        <v>27.665</v>
      </c>
      <c r="GY75">
        <v>62.9933</v>
      </c>
      <c r="GZ75">
        <v>25.1843</v>
      </c>
      <c r="HA75">
        <v>1</v>
      </c>
      <c r="HB75">
        <v>0.00394055</v>
      </c>
      <c r="HC75">
        <v>0.332135</v>
      </c>
      <c r="HD75">
        <v>20.1935</v>
      </c>
      <c r="HE75">
        <v>5.22942</v>
      </c>
      <c r="HF75">
        <v>11.968</v>
      </c>
      <c r="HG75">
        <v>4.97025</v>
      </c>
      <c r="HH75">
        <v>3.2895</v>
      </c>
      <c r="HI75">
        <v>8554.9</v>
      </c>
      <c r="HJ75">
        <v>9999</v>
      </c>
      <c r="HK75">
        <v>9999</v>
      </c>
      <c r="HL75">
        <v>286.3</v>
      </c>
      <c r="HM75">
        <v>4.97288</v>
      </c>
      <c r="HN75">
        <v>1.87742</v>
      </c>
      <c r="HO75">
        <v>1.87547</v>
      </c>
      <c r="HP75">
        <v>1.87832</v>
      </c>
      <c r="HQ75">
        <v>1.87502</v>
      </c>
      <c r="HR75">
        <v>1.87864</v>
      </c>
      <c r="HS75">
        <v>1.87575</v>
      </c>
      <c r="HT75">
        <v>1.87683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3.505</v>
      </c>
      <c r="II75">
        <v>0.3438</v>
      </c>
      <c r="IJ75">
        <v>1.541952822118649</v>
      </c>
      <c r="IK75">
        <v>0.003202726084708442</v>
      </c>
      <c r="IL75">
        <v>-1.448271390364826E-06</v>
      </c>
      <c r="IM75">
        <v>3.765748828769889E-10</v>
      </c>
      <c r="IN75">
        <v>-0.02072656761999695</v>
      </c>
      <c r="IO75">
        <v>0.006539777670035186</v>
      </c>
      <c r="IP75">
        <v>0.0002256768223539976</v>
      </c>
      <c r="IQ75">
        <v>4.51151419958819E-06</v>
      </c>
      <c r="IR75">
        <v>-0</v>
      </c>
      <c r="IS75">
        <v>2097</v>
      </c>
      <c r="IT75">
        <v>1</v>
      </c>
      <c r="IU75">
        <v>27</v>
      </c>
      <c r="IV75">
        <v>61722.5</v>
      </c>
      <c r="IW75">
        <v>61722.3</v>
      </c>
      <c r="IX75">
        <v>2.18262</v>
      </c>
      <c r="IY75">
        <v>2.53296</v>
      </c>
      <c r="IZ75">
        <v>1.39893</v>
      </c>
      <c r="JA75">
        <v>2.34131</v>
      </c>
      <c r="JB75">
        <v>1.44897</v>
      </c>
      <c r="JC75">
        <v>2.41455</v>
      </c>
      <c r="JD75">
        <v>36.8842</v>
      </c>
      <c r="JE75">
        <v>24.0787</v>
      </c>
      <c r="JF75">
        <v>18</v>
      </c>
      <c r="JG75">
        <v>495.714</v>
      </c>
      <c r="JH75">
        <v>446.156</v>
      </c>
      <c r="JI75">
        <v>24.9998</v>
      </c>
      <c r="JJ75">
        <v>27.0481</v>
      </c>
      <c r="JK75">
        <v>30.0001</v>
      </c>
      <c r="JL75">
        <v>26.8478</v>
      </c>
      <c r="JM75">
        <v>26.9201</v>
      </c>
      <c r="JN75">
        <v>43.6829</v>
      </c>
      <c r="JO75">
        <v>32.3537</v>
      </c>
      <c r="JP75">
        <v>40.9627</v>
      </c>
      <c r="JQ75">
        <v>25</v>
      </c>
      <c r="JR75">
        <v>988.625</v>
      </c>
      <c r="JS75">
        <v>20.6099</v>
      </c>
      <c r="JT75">
        <v>100.685</v>
      </c>
      <c r="JU75">
        <v>101.795</v>
      </c>
    </row>
    <row r="76" spans="1:281">
      <c r="A76">
        <v>60</v>
      </c>
      <c r="B76">
        <v>1658942475.1</v>
      </c>
      <c r="C76">
        <v>386.0999999046326</v>
      </c>
      <c r="D76" t="s">
        <v>542</v>
      </c>
      <c r="E76" t="s">
        <v>543</v>
      </c>
      <c r="F76">
        <v>5</v>
      </c>
      <c r="G76" t="s">
        <v>415</v>
      </c>
      <c r="H76" t="s">
        <v>416</v>
      </c>
      <c r="I76">
        <v>1658942467.278571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995.9934853422096</v>
      </c>
      <c r="AK76">
        <v>925.3663939393941</v>
      </c>
      <c r="AL76">
        <v>3.271996894063528</v>
      </c>
      <c r="AM76">
        <v>64.95988863521713</v>
      </c>
      <c r="AN76">
        <f>(AP76 - AO76 + DI76*1E3/(8.314*(DK76+273.15)) * AR76/DH76 * AQ76) * DH76/(100*CV76) * 1000/(1000 - AP76)</f>
        <v>0</v>
      </c>
      <c r="AO76">
        <v>20.53020910746039</v>
      </c>
      <c r="AP76">
        <v>24.93941696969697</v>
      </c>
      <c r="AQ76">
        <v>-2.703666524154785E-05</v>
      </c>
      <c r="AR76">
        <v>81.95485962659706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1658942467.278571</v>
      </c>
      <c r="DB76">
        <v>878.7359642857144</v>
      </c>
      <c r="DC76">
        <v>958.5557499999999</v>
      </c>
      <c r="DD76">
        <v>24.94593214285714</v>
      </c>
      <c r="DE76">
        <v>20.52841428571429</v>
      </c>
      <c r="DF76">
        <v>875.2479642857143</v>
      </c>
      <c r="DG76">
        <v>24.60200357142857</v>
      </c>
      <c r="DH76">
        <v>500.0870357142857</v>
      </c>
      <c r="DI76">
        <v>90.48880000000001</v>
      </c>
      <c r="DJ76">
        <v>0.09999420714285713</v>
      </c>
      <c r="DK76">
        <v>26.97021785714286</v>
      </c>
      <c r="DL76">
        <v>27.85079285714286</v>
      </c>
      <c r="DM76">
        <v>999.9000000000002</v>
      </c>
      <c r="DN76">
        <v>0</v>
      </c>
      <c r="DO76">
        <v>0</v>
      </c>
      <c r="DP76">
        <v>10001.13785714286</v>
      </c>
      <c r="DQ76">
        <v>0</v>
      </c>
      <c r="DR76">
        <v>17.02588214285715</v>
      </c>
      <c r="DS76">
        <v>-79.81978571428571</v>
      </c>
      <c r="DT76">
        <v>901.2177142857142</v>
      </c>
      <c r="DU76">
        <v>978.6456428571428</v>
      </c>
      <c r="DV76">
        <v>4.41752</v>
      </c>
      <c r="DW76">
        <v>958.5557499999999</v>
      </c>
      <c r="DX76">
        <v>20.52841428571429</v>
      </c>
      <c r="DY76">
        <v>2.2573275</v>
      </c>
      <c r="DZ76">
        <v>1.857592142857143</v>
      </c>
      <c r="EA76">
        <v>19.37508214285714</v>
      </c>
      <c r="EB76">
        <v>16.28002857142857</v>
      </c>
      <c r="EC76">
        <v>2000.000357142857</v>
      </c>
      <c r="ED76">
        <v>0.9799938571428572</v>
      </c>
      <c r="EE76">
        <v>0.02000621428571428</v>
      </c>
      <c r="EF76">
        <v>0</v>
      </c>
      <c r="EG76">
        <v>893.0746785714285</v>
      </c>
      <c r="EH76">
        <v>5.000560000000001</v>
      </c>
      <c r="EI76">
        <v>17670.7</v>
      </c>
      <c r="EJ76">
        <v>17294.82857142857</v>
      </c>
      <c r="EK76">
        <v>38.56</v>
      </c>
      <c r="EL76">
        <v>38.34575</v>
      </c>
      <c r="EM76">
        <v>37.20282142857143</v>
      </c>
      <c r="EN76">
        <v>37.27660714285714</v>
      </c>
      <c r="EO76">
        <v>38.71617857142856</v>
      </c>
      <c r="EP76">
        <v>1955.090357142857</v>
      </c>
      <c r="EQ76">
        <v>39.91</v>
      </c>
      <c r="ER76">
        <v>0</v>
      </c>
      <c r="ES76">
        <v>1658942474.7</v>
      </c>
      <c r="ET76">
        <v>0</v>
      </c>
      <c r="EU76">
        <v>893.1364230769231</v>
      </c>
      <c r="EV76">
        <v>8.578837618273559</v>
      </c>
      <c r="EW76">
        <v>192.8717950012253</v>
      </c>
      <c r="EX76">
        <v>17671.60384615385</v>
      </c>
      <c r="EY76">
        <v>15</v>
      </c>
      <c r="EZ76">
        <v>0</v>
      </c>
      <c r="FA76" t="s">
        <v>419</v>
      </c>
      <c r="FB76">
        <v>1655239120</v>
      </c>
      <c r="FC76">
        <v>1655239135</v>
      </c>
      <c r="FD76">
        <v>0</v>
      </c>
      <c r="FE76">
        <v>-0.075</v>
      </c>
      <c r="FF76">
        <v>-0.027</v>
      </c>
      <c r="FG76">
        <v>1.986</v>
      </c>
      <c r="FH76">
        <v>0.139</v>
      </c>
      <c r="FI76">
        <v>420</v>
      </c>
      <c r="FJ76">
        <v>22</v>
      </c>
      <c r="FK76">
        <v>0.12</v>
      </c>
      <c r="FL76">
        <v>0.02</v>
      </c>
      <c r="FM76">
        <v>-79.44866341463414</v>
      </c>
      <c r="FN76">
        <v>-7.628433449477426</v>
      </c>
      <c r="FO76">
        <v>0.7612286278007822</v>
      </c>
      <c r="FP76">
        <v>0</v>
      </c>
      <c r="FQ76">
        <v>892.5668529411764</v>
      </c>
      <c r="FR76">
        <v>10.43109244272883</v>
      </c>
      <c r="FS76">
        <v>1.046894936364428</v>
      </c>
      <c r="FT76">
        <v>0</v>
      </c>
      <c r="FU76">
        <v>4.418871951219511</v>
      </c>
      <c r="FV76">
        <v>-0.04374857142856618</v>
      </c>
      <c r="FW76">
        <v>0.00583885814910973</v>
      </c>
      <c r="FX76">
        <v>1</v>
      </c>
      <c r="FY76">
        <v>1</v>
      </c>
      <c r="FZ76">
        <v>3</v>
      </c>
      <c r="GA76" t="s">
        <v>420</v>
      </c>
      <c r="GB76">
        <v>2.97926</v>
      </c>
      <c r="GC76">
        <v>2.72826</v>
      </c>
      <c r="GD76">
        <v>0.146834</v>
      </c>
      <c r="GE76">
        <v>0.156438</v>
      </c>
      <c r="GF76">
        <v>0.110038</v>
      </c>
      <c r="GG76">
        <v>0.09688670000000001</v>
      </c>
      <c r="GH76">
        <v>25532.4</v>
      </c>
      <c r="GI76">
        <v>24898.4</v>
      </c>
      <c r="GJ76">
        <v>30457.2</v>
      </c>
      <c r="GK76">
        <v>29764.1</v>
      </c>
      <c r="GL76">
        <v>37399.5</v>
      </c>
      <c r="GM76">
        <v>35404.3</v>
      </c>
      <c r="GN76">
        <v>46588.7</v>
      </c>
      <c r="GO76">
        <v>44274</v>
      </c>
      <c r="GP76">
        <v>1.87947</v>
      </c>
      <c r="GQ76">
        <v>1.84538</v>
      </c>
      <c r="GR76">
        <v>0.159372</v>
      </c>
      <c r="GS76">
        <v>0</v>
      </c>
      <c r="GT76">
        <v>25.2427</v>
      </c>
      <c r="GU76">
        <v>999.9</v>
      </c>
      <c r="GV76">
        <v>55.8</v>
      </c>
      <c r="GW76">
        <v>30.9</v>
      </c>
      <c r="GX76">
        <v>27.6618</v>
      </c>
      <c r="GY76">
        <v>62.9734</v>
      </c>
      <c r="GZ76">
        <v>24.9479</v>
      </c>
      <c r="HA76">
        <v>1</v>
      </c>
      <c r="HB76">
        <v>0.00391768</v>
      </c>
      <c r="HC76">
        <v>0.330989</v>
      </c>
      <c r="HD76">
        <v>20.1936</v>
      </c>
      <c r="HE76">
        <v>5.23017</v>
      </c>
      <c r="HF76">
        <v>11.968</v>
      </c>
      <c r="HG76">
        <v>4.9702</v>
      </c>
      <c r="HH76">
        <v>3.28955</v>
      </c>
      <c r="HI76">
        <v>8554.9</v>
      </c>
      <c r="HJ76">
        <v>9999</v>
      </c>
      <c r="HK76">
        <v>9999</v>
      </c>
      <c r="HL76">
        <v>286.3</v>
      </c>
      <c r="HM76">
        <v>4.9729</v>
      </c>
      <c r="HN76">
        <v>1.87734</v>
      </c>
      <c r="HO76">
        <v>1.87546</v>
      </c>
      <c r="HP76">
        <v>1.87828</v>
      </c>
      <c r="HQ76">
        <v>1.875</v>
      </c>
      <c r="HR76">
        <v>1.87856</v>
      </c>
      <c r="HS76">
        <v>1.87568</v>
      </c>
      <c r="HT76">
        <v>1.87683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3.527</v>
      </c>
      <c r="II76">
        <v>0.3438</v>
      </c>
      <c r="IJ76">
        <v>1.541952822118649</v>
      </c>
      <c r="IK76">
        <v>0.003202726084708442</v>
      </c>
      <c r="IL76">
        <v>-1.448271390364826E-06</v>
      </c>
      <c r="IM76">
        <v>3.765748828769889E-10</v>
      </c>
      <c r="IN76">
        <v>-0.02072656761999695</v>
      </c>
      <c r="IO76">
        <v>0.006539777670035186</v>
      </c>
      <c r="IP76">
        <v>0.0002256768223539976</v>
      </c>
      <c r="IQ76">
        <v>4.51151419958819E-06</v>
      </c>
      <c r="IR76">
        <v>-0</v>
      </c>
      <c r="IS76">
        <v>2097</v>
      </c>
      <c r="IT76">
        <v>1</v>
      </c>
      <c r="IU76">
        <v>27</v>
      </c>
      <c r="IV76">
        <v>61722.6</v>
      </c>
      <c r="IW76">
        <v>61722.3</v>
      </c>
      <c r="IX76">
        <v>2.20703</v>
      </c>
      <c r="IY76">
        <v>2.51831</v>
      </c>
      <c r="IZ76">
        <v>1.39893</v>
      </c>
      <c r="JA76">
        <v>2.34253</v>
      </c>
      <c r="JB76">
        <v>1.44897</v>
      </c>
      <c r="JC76">
        <v>2.40356</v>
      </c>
      <c r="JD76">
        <v>36.8842</v>
      </c>
      <c r="JE76">
        <v>24.0787</v>
      </c>
      <c r="JF76">
        <v>18</v>
      </c>
      <c r="JG76">
        <v>495.567</v>
      </c>
      <c r="JH76">
        <v>446.172</v>
      </c>
      <c r="JI76">
        <v>24.9997</v>
      </c>
      <c r="JJ76">
        <v>27.0481</v>
      </c>
      <c r="JK76">
        <v>30.0001</v>
      </c>
      <c r="JL76">
        <v>26.8484</v>
      </c>
      <c r="JM76">
        <v>26.9201</v>
      </c>
      <c r="JN76">
        <v>44.1973</v>
      </c>
      <c r="JO76">
        <v>32.0733</v>
      </c>
      <c r="JP76">
        <v>40.5849</v>
      </c>
      <c r="JQ76">
        <v>25</v>
      </c>
      <c r="JR76">
        <v>1008.66</v>
      </c>
      <c r="JS76">
        <v>20.6186</v>
      </c>
      <c r="JT76">
        <v>100.685</v>
      </c>
      <c r="JU76">
        <v>101.795</v>
      </c>
    </row>
    <row r="77" spans="1:281">
      <c r="A77">
        <v>61</v>
      </c>
      <c r="B77">
        <v>1658942480.6</v>
      </c>
      <c r="C77">
        <v>391.5999999046326</v>
      </c>
      <c r="D77" t="s">
        <v>544</v>
      </c>
      <c r="E77" t="s">
        <v>545</v>
      </c>
      <c r="F77">
        <v>5</v>
      </c>
      <c r="G77" t="s">
        <v>415</v>
      </c>
      <c r="H77" t="s">
        <v>416</v>
      </c>
      <c r="I77">
        <v>1658942472.85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1014.960503039506</v>
      </c>
      <c r="AK77">
        <v>943.6799575757574</v>
      </c>
      <c r="AL77">
        <v>3.31996298326786</v>
      </c>
      <c r="AM77">
        <v>64.95988863521713</v>
      </c>
      <c r="AN77">
        <f>(AP77 - AO77 + DI77*1E3/(8.314*(DK77+273.15)) * AR77/DH77 * AQ77) * DH77/(100*CV77) * 1000/(1000 - AP77)</f>
        <v>0</v>
      </c>
      <c r="AO77">
        <v>20.52316439641473</v>
      </c>
      <c r="AP77">
        <v>24.93510121212121</v>
      </c>
      <c r="AQ77">
        <v>-7.804746534262912E-05</v>
      </c>
      <c r="AR77">
        <v>81.95485962659706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1658942472.85</v>
      </c>
      <c r="DB77">
        <v>896.7287500000001</v>
      </c>
      <c r="DC77">
        <v>977.2086428571428</v>
      </c>
      <c r="DD77">
        <v>24.94012142857143</v>
      </c>
      <c r="DE77">
        <v>20.52928571428572</v>
      </c>
      <c r="DF77">
        <v>893.2132857142858</v>
      </c>
      <c r="DG77">
        <v>24.59633928571429</v>
      </c>
      <c r="DH77">
        <v>500.1019642857144</v>
      </c>
      <c r="DI77">
        <v>90.48750000000003</v>
      </c>
      <c r="DJ77">
        <v>0.1000001035714286</v>
      </c>
      <c r="DK77">
        <v>26.96836428571428</v>
      </c>
      <c r="DL77">
        <v>27.84709285714285</v>
      </c>
      <c r="DM77">
        <v>999.9000000000002</v>
      </c>
      <c r="DN77">
        <v>0</v>
      </c>
      <c r="DO77">
        <v>0</v>
      </c>
      <c r="DP77">
        <v>9998.322142857143</v>
      </c>
      <c r="DQ77">
        <v>0</v>
      </c>
      <c r="DR77">
        <v>17.64761428571429</v>
      </c>
      <c r="DS77">
        <v>-80.47990357142858</v>
      </c>
      <c r="DT77">
        <v>919.6653571428571</v>
      </c>
      <c r="DU77">
        <v>997.6909999999999</v>
      </c>
      <c r="DV77">
        <v>4.41084</v>
      </c>
      <c r="DW77">
        <v>977.2086428571428</v>
      </c>
      <c r="DX77">
        <v>20.52928571428572</v>
      </c>
      <c r="DY77">
        <v>2.25677</v>
      </c>
      <c r="DZ77">
        <v>1.857645</v>
      </c>
      <c r="EA77">
        <v>19.37110714285714</v>
      </c>
      <c r="EB77">
        <v>16.28047142857143</v>
      </c>
      <c r="EC77">
        <v>1999.992857142857</v>
      </c>
      <c r="ED77">
        <v>0.9799935357142857</v>
      </c>
      <c r="EE77">
        <v>0.02000654642857142</v>
      </c>
      <c r="EF77">
        <v>0</v>
      </c>
      <c r="EG77">
        <v>893.9217500000001</v>
      </c>
      <c r="EH77">
        <v>5.000560000000001</v>
      </c>
      <c r="EI77">
        <v>17686.64285714285</v>
      </c>
      <c r="EJ77">
        <v>17294.76785714286</v>
      </c>
      <c r="EK77">
        <v>38.46175</v>
      </c>
      <c r="EL77">
        <v>38.33899999999999</v>
      </c>
      <c r="EM77">
        <v>37.19175</v>
      </c>
      <c r="EN77">
        <v>37.23639285714285</v>
      </c>
      <c r="EO77">
        <v>38.70049999999999</v>
      </c>
      <c r="EP77">
        <v>1955.082857142857</v>
      </c>
      <c r="EQ77">
        <v>39.91</v>
      </c>
      <c r="ER77">
        <v>0</v>
      </c>
      <c r="ES77">
        <v>1658942480.1</v>
      </c>
      <c r="ET77">
        <v>0</v>
      </c>
      <c r="EU77">
        <v>893.9730000000001</v>
      </c>
      <c r="EV77">
        <v>8.073307713430472</v>
      </c>
      <c r="EW77">
        <v>153.4538463105034</v>
      </c>
      <c r="EX77">
        <v>17688.124</v>
      </c>
      <c r="EY77">
        <v>15</v>
      </c>
      <c r="EZ77">
        <v>0</v>
      </c>
      <c r="FA77" t="s">
        <v>419</v>
      </c>
      <c r="FB77">
        <v>1655239120</v>
      </c>
      <c r="FC77">
        <v>1655239135</v>
      </c>
      <c r="FD77">
        <v>0</v>
      </c>
      <c r="FE77">
        <v>-0.075</v>
      </c>
      <c r="FF77">
        <v>-0.027</v>
      </c>
      <c r="FG77">
        <v>1.986</v>
      </c>
      <c r="FH77">
        <v>0.139</v>
      </c>
      <c r="FI77">
        <v>420</v>
      </c>
      <c r="FJ77">
        <v>22</v>
      </c>
      <c r="FK77">
        <v>0.12</v>
      </c>
      <c r="FL77">
        <v>0.02</v>
      </c>
      <c r="FM77">
        <v>-80.2102525</v>
      </c>
      <c r="FN77">
        <v>-7.049548592870378</v>
      </c>
      <c r="FO77">
        <v>0.6837496413116064</v>
      </c>
      <c r="FP77">
        <v>0</v>
      </c>
      <c r="FQ77">
        <v>893.4927352941177</v>
      </c>
      <c r="FR77">
        <v>8.666111535880047</v>
      </c>
      <c r="FS77">
        <v>0.8677424159962697</v>
      </c>
      <c r="FT77">
        <v>0</v>
      </c>
      <c r="FU77">
        <v>4.4141705</v>
      </c>
      <c r="FV77">
        <v>-0.07404045028143043</v>
      </c>
      <c r="FW77">
        <v>0.009037512365136708</v>
      </c>
      <c r="FX77">
        <v>1</v>
      </c>
      <c r="FY77">
        <v>1</v>
      </c>
      <c r="FZ77">
        <v>3</v>
      </c>
      <c r="GA77" t="s">
        <v>420</v>
      </c>
      <c r="GB77">
        <v>2.97929</v>
      </c>
      <c r="GC77">
        <v>2.72829</v>
      </c>
      <c r="GD77">
        <v>0.148708</v>
      </c>
      <c r="GE77">
        <v>0.158313</v>
      </c>
      <c r="GF77">
        <v>0.110028</v>
      </c>
      <c r="GG77">
        <v>0.0969901</v>
      </c>
      <c r="GH77">
        <v>25476.5</v>
      </c>
      <c r="GI77">
        <v>24843.4</v>
      </c>
      <c r="GJ77">
        <v>30457.4</v>
      </c>
      <c r="GK77">
        <v>29764.6</v>
      </c>
      <c r="GL77">
        <v>37400</v>
      </c>
      <c r="GM77">
        <v>35400.6</v>
      </c>
      <c r="GN77">
        <v>46588.6</v>
      </c>
      <c r="GO77">
        <v>44274.3</v>
      </c>
      <c r="GP77">
        <v>1.87958</v>
      </c>
      <c r="GQ77">
        <v>1.84565</v>
      </c>
      <c r="GR77">
        <v>0.158668</v>
      </c>
      <c r="GS77">
        <v>0</v>
      </c>
      <c r="GT77">
        <v>25.2379</v>
      </c>
      <c r="GU77">
        <v>999.9</v>
      </c>
      <c r="GV77">
        <v>55.8</v>
      </c>
      <c r="GW77">
        <v>30.9</v>
      </c>
      <c r="GX77">
        <v>27.662</v>
      </c>
      <c r="GY77">
        <v>62.9833</v>
      </c>
      <c r="GZ77">
        <v>24.976</v>
      </c>
      <c r="HA77">
        <v>1</v>
      </c>
      <c r="HB77">
        <v>0.00389228</v>
      </c>
      <c r="HC77">
        <v>0.329935</v>
      </c>
      <c r="HD77">
        <v>20.1937</v>
      </c>
      <c r="HE77">
        <v>5.22957</v>
      </c>
      <c r="HF77">
        <v>11.968</v>
      </c>
      <c r="HG77">
        <v>4.9699</v>
      </c>
      <c r="HH77">
        <v>3.2895</v>
      </c>
      <c r="HI77">
        <v>8555.1</v>
      </c>
      <c r="HJ77">
        <v>9999</v>
      </c>
      <c r="HK77">
        <v>9999</v>
      </c>
      <c r="HL77">
        <v>286.4</v>
      </c>
      <c r="HM77">
        <v>4.97289</v>
      </c>
      <c r="HN77">
        <v>1.87733</v>
      </c>
      <c r="HO77">
        <v>1.87546</v>
      </c>
      <c r="HP77">
        <v>1.87821</v>
      </c>
      <c r="HQ77">
        <v>1.875</v>
      </c>
      <c r="HR77">
        <v>1.87854</v>
      </c>
      <c r="HS77">
        <v>1.87568</v>
      </c>
      <c r="HT77">
        <v>1.87683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3.553</v>
      </c>
      <c r="II77">
        <v>0.3437</v>
      </c>
      <c r="IJ77">
        <v>1.541952822118649</v>
      </c>
      <c r="IK77">
        <v>0.003202726084708442</v>
      </c>
      <c r="IL77">
        <v>-1.448271390364826E-06</v>
      </c>
      <c r="IM77">
        <v>3.765748828769889E-10</v>
      </c>
      <c r="IN77">
        <v>-0.02072656761999695</v>
      </c>
      <c r="IO77">
        <v>0.006539777670035186</v>
      </c>
      <c r="IP77">
        <v>0.0002256768223539976</v>
      </c>
      <c r="IQ77">
        <v>4.51151419958819E-06</v>
      </c>
      <c r="IR77">
        <v>-0</v>
      </c>
      <c r="IS77">
        <v>2097</v>
      </c>
      <c r="IT77">
        <v>1</v>
      </c>
      <c r="IU77">
        <v>27</v>
      </c>
      <c r="IV77">
        <v>61722.7</v>
      </c>
      <c r="IW77">
        <v>61722.4</v>
      </c>
      <c r="IX77">
        <v>2.24121</v>
      </c>
      <c r="IY77">
        <v>2.5354</v>
      </c>
      <c r="IZ77">
        <v>1.39893</v>
      </c>
      <c r="JA77">
        <v>2.34253</v>
      </c>
      <c r="JB77">
        <v>1.44897</v>
      </c>
      <c r="JC77">
        <v>2.40356</v>
      </c>
      <c r="JD77">
        <v>36.8842</v>
      </c>
      <c r="JE77">
        <v>24.0787</v>
      </c>
      <c r="JF77">
        <v>18</v>
      </c>
      <c r="JG77">
        <v>495.634</v>
      </c>
      <c r="JH77">
        <v>446.344</v>
      </c>
      <c r="JI77">
        <v>24.9997</v>
      </c>
      <c r="JJ77">
        <v>27.0481</v>
      </c>
      <c r="JK77">
        <v>30.0001</v>
      </c>
      <c r="JL77">
        <v>26.8501</v>
      </c>
      <c r="JM77">
        <v>26.9204</v>
      </c>
      <c r="JN77">
        <v>44.8691</v>
      </c>
      <c r="JO77">
        <v>32.0733</v>
      </c>
      <c r="JP77">
        <v>40.5849</v>
      </c>
      <c r="JQ77">
        <v>25</v>
      </c>
      <c r="JR77">
        <v>1022.04</v>
      </c>
      <c r="JS77">
        <v>20.6324</v>
      </c>
      <c r="JT77">
        <v>100.685</v>
      </c>
      <c r="JU77">
        <v>101.796</v>
      </c>
    </row>
    <row r="78" spans="1:281">
      <c r="A78">
        <v>62</v>
      </c>
      <c r="B78">
        <v>1658942485.6</v>
      </c>
      <c r="C78">
        <v>396.5999999046326</v>
      </c>
      <c r="D78" t="s">
        <v>546</v>
      </c>
      <c r="E78" t="s">
        <v>547</v>
      </c>
      <c r="F78">
        <v>5</v>
      </c>
      <c r="G78" t="s">
        <v>415</v>
      </c>
      <c r="H78" t="s">
        <v>416</v>
      </c>
      <c r="I78">
        <v>1658942478.118518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1032.053712296256</v>
      </c>
      <c r="AK78">
        <v>960.325945454545</v>
      </c>
      <c r="AL78">
        <v>3.344758820265999</v>
      </c>
      <c r="AM78">
        <v>64.95988863521713</v>
      </c>
      <c r="AN78">
        <f>(AP78 - AO78 + DI78*1E3/(8.314*(DK78+273.15)) * AR78/DH78 * AQ78) * DH78/(100*CV78) * 1000/(1000 - AP78)</f>
        <v>0</v>
      </c>
      <c r="AO78">
        <v>20.55927712196548</v>
      </c>
      <c r="AP78">
        <v>24.94238424242424</v>
      </c>
      <c r="AQ78">
        <v>2.435724539543347E-05</v>
      </c>
      <c r="AR78">
        <v>81.95485962659706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1658942478.118518</v>
      </c>
      <c r="DB78">
        <v>913.7382592592593</v>
      </c>
      <c r="DC78">
        <v>994.8789629629631</v>
      </c>
      <c r="DD78">
        <v>24.93872962962963</v>
      </c>
      <c r="DE78">
        <v>20.53994444444445</v>
      </c>
      <c r="DF78">
        <v>910.1971111111111</v>
      </c>
      <c r="DG78">
        <v>24.59498148148148</v>
      </c>
      <c r="DH78">
        <v>500.0783703703704</v>
      </c>
      <c r="DI78">
        <v>90.48665555555554</v>
      </c>
      <c r="DJ78">
        <v>0.0999964037037037</v>
      </c>
      <c r="DK78">
        <v>26.96676666666667</v>
      </c>
      <c r="DL78">
        <v>27.8440037037037</v>
      </c>
      <c r="DM78">
        <v>999.9000000000001</v>
      </c>
      <c r="DN78">
        <v>0</v>
      </c>
      <c r="DO78">
        <v>0</v>
      </c>
      <c r="DP78">
        <v>9993.171481481482</v>
      </c>
      <c r="DQ78">
        <v>0</v>
      </c>
      <c r="DR78">
        <v>17.59088518518518</v>
      </c>
      <c r="DS78">
        <v>-81.14064814814816</v>
      </c>
      <c r="DT78">
        <v>937.1085555555557</v>
      </c>
      <c r="DU78">
        <v>1015.743</v>
      </c>
      <c r="DV78">
        <v>4.398793333333333</v>
      </c>
      <c r="DW78">
        <v>994.8789629629631</v>
      </c>
      <c r="DX78">
        <v>20.53994444444445</v>
      </c>
      <c r="DY78">
        <v>2.256622962962963</v>
      </c>
      <c r="DZ78">
        <v>1.858591111111111</v>
      </c>
      <c r="EA78">
        <v>19.37005555555556</v>
      </c>
      <c r="EB78">
        <v>16.28845925925926</v>
      </c>
      <c r="EC78">
        <v>2000</v>
      </c>
      <c r="ED78">
        <v>0.9799934444444445</v>
      </c>
      <c r="EE78">
        <v>0.02000664074074074</v>
      </c>
      <c r="EF78">
        <v>0</v>
      </c>
      <c r="EG78">
        <v>894.5564444444443</v>
      </c>
      <c r="EH78">
        <v>5.000560000000001</v>
      </c>
      <c r="EI78">
        <v>17699.65925925926</v>
      </c>
      <c r="EJ78">
        <v>17294.83703703704</v>
      </c>
      <c r="EK78">
        <v>38.39088888888888</v>
      </c>
      <c r="EL78">
        <v>38.32366666666667</v>
      </c>
      <c r="EM78">
        <v>37.21051851851852</v>
      </c>
      <c r="EN78">
        <v>37.22433333333333</v>
      </c>
      <c r="EO78">
        <v>38.69866666666667</v>
      </c>
      <c r="EP78">
        <v>1955.09</v>
      </c>
      <c r="EQ78">
        <v>39.91</v>
      </c>
      <c r="ER78">
        <v>0</v>
      </c>
      <c r="ES78">
        <v>1658942484.9</v>
      </c>
      <c r="ET78">
        <v>0</v>
      </c>
      <c r="EU78">
        <v>894.56056</v>
      </c>
      <c r="EV78">
        <v>7.160769217621618</v>
      </c>
      <c r="EW78">
        <v>128.3615381707378</v>
      </c>
      <c r="EX78">
        <v>17699.72</v>
      </c>
      <c r="EY78">
        <v>15</v>
      </c>
      <c r="EZ78">
        <v>0</v>
      </c>
      <c r="FA78" t="s">
        <v>419</v>
      </c>
      <c r="FB78">
        <v>1655239120</v>
      </c>
      <c r="FC78">
        <v>1655239135</v>
      </c>
      <c r="FD78">
        <v>0</v>
      </c>
      <c r="FE78">
        <v>-0.075</v>
      </c>
      <c r="FF78">
        <v>-0.027</v>
      </c>
      <c r="FG78">
        <v>1.986</v>
      </c>
      <c r="FH78">
        <v>0.139</v>
      </c>
      <c r="FI78">
        <v>420</v>
      </c>
      <c r="FJ78">
        <v>22</v>
      </c>
      <c r="FK78">
        <v>0.12</v>
      </c>
      <c r="FL78">
        <v>0.02</v>
      </c>
      <c r="FM78">
        <v>-80.78974000000001</v>
      </c>
      <c r="FN78">
        <v>-7.597832645403047</v>
      </c>
      <c r="FO78">
        <v>0.7331000800709273</v>
      </c>
      <c r="FP78">
        <v>0</v>
      </c>
      <c r="FQ78">
        <v>894.223705882353</v>
      </c>
      <c r="FR78">
        <v>7.375126044182288</v>
      </c>
      <c r="FS78">
        <v>0.7456400144452201</v>
      </c>
      <c r="FT78">
        <v>0</v>
      </c>
      <c r="FU78">
        <v>4.40342325</v>
      </c>
      <c r="FV78">
        <v>-0.1356444652908213</v>
      </c>
      <c r="FW78">
        <v>0.01514238346289974</v>
      </c>
      <c r="FX78">
        <v>0</v>
      </c>
      <c r="FY78">
        <v>0</v>
      </c>
      <c r="FZ78">
        <v>3</v>
      </c>
      <c r="GA78" t="s">
        <v>426</v>
      </c>
      <c r="GB78">
        <v>2.97928</v>
      </c>
      <c r="GC78">
        <v>2.72842</v>
      </c>
      <c r="GD78">
        <v>0.150395</v>
      </c>
      <c r="GE78">
        <v>0.159987</v>
      </c>
      <c r="GF78">
        <v>0.110046</v>
      </c>
      <c r="GG78">
        <v>0.0970183</v>
      </c>
      <c r="GH78">
        <v>25425.6</v>
      </c>
      <c r="GI78">
        <v>24793.9</v>
      </c>
      <c r="GJ78">
        <v>30457</v>
      </c>
      <c r="GK78">
        <v>29764.5</v>
      </c>
      <c r="GL78">
        <v>37398.9</v>
      </c>
      <c r="GM78">
        <v>35399.7</v>
      </c>
      <c r="GN78">
        <v>46588</v>
      </c>
      <c r="GO78">
        <v>44274.4</v>
      </c>
      <c r="GP78">
        <v>1.87955</v>
      </c>
      <c r="GQ78">
        <v>1.84527</v>
      </c>
      <c r="GR78">
        <v>0.159308</v>
      </c>
      <c r="GS78">
        <v>0</v>
      </c>
      <c r="GT78">
        <v>25.2319</v>
      </c>
      <c r="GU78">
        <v>999.9</v>
      </c>
      <c r="GV78">
        <v>55.8</v>
      </c>
      <c r="GW78">
        <v>30.9</v>
      </c>
      <c r="GX78">
        <v>27.6611</v>
      </c>
      <c r="GY78">
        <v>62.7234</v>
      </c>
      <c r="GZ78">
        <v>25.3205</v>
      </c>
      <c r="HA78">
        <v>1</v>
      </c>
      <c r="HB78">
        <v>0.00389482</v>
      </c>
      <c r="HC78">
        <v>0.328431</v>
      </c>
      <c r="HD78">
        <v>20.1937</v>
      </c>
      <c r="HE78">
        <v>5.22882</v>
      </c>
      <c r="HF78">
        <v>11.968</v>
      </c>
      <c r="HG78">
        <v>4.97005</v>
      </c>
      <c r="HH78">
        <v>3.2895</v>
      </c>
      <c r="HI78">
        <v>8555.1</v>
      </c>
      <c r="HJ78">
        <v>9999</v>
      </c>
      <c r="HK78">
        <v>9999</v>
      </c>
      <c r="HL78">
        <v>286.4</v>
      </c>
      <c r="HM78">
        <v>4.97287</v>
      </c>
      <c r="HN78">
        <v>1.87741</v>
      </c>
      <c r="HO78">
        <v>1.87547</v>
      </c>
      <c r="HP78">
        <v>1.87828</v>
      </c>
      <c r="HQ78">
        <v>1.87502</v>
      </c>
      <c r="HR78">
        <v>1.87861</v>
      </c>
      <c r="HS78">
        <v>1.87572</v>
      </c>
      <c r="HT78">
        <v>1.87683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3.577</v>
      </c>
      <c r="II78">
        <v>0.3439</v>
      </c>
      <c r="IJ78">
        <v>1.541952822118649</v>
      </c>
      <c r="IK78">
        <v>0.003202726084708442</v>
      </c>
      <c r="IL78">
        <v>-1.448271390364826E-06</v>
      </c>
      <c r="IM78">
        <v>3.765748828769889E-10</v>
      </c>
      <c r="IN78">
        <v>-0.02072656761999695</v>
      </c>
      <c r="IO78">
        <v>0.006539777670035186</v>
      </c>
      <c r="IP78">
        <v>0.0002256768223539976</v>
      </c>
      <c r="IQ78">
        <v>4.51151419958819E-06</v>
      </c>
      <c r="IR78">
        <v>-0</v>
      </c>
      <c r="IS78">
        <v>2097</v>
      </c>
      <c r="IT78">
        <v>1</v>
      </c>
      <c r="IU78">
        <v>27</v>
      </c>
      <c r="IV78">
        <v>61722.8</v>
      </c>
      <c r="IW78">
        <v>61722.5</v>
      </c>
      <c r="IX78">
        <v>2.26685</v>
      </c>
      <c r="IY78">
        <v>2.51831</v>
      </c>
      <c r="IZ78">
        <v>1.39893</v>
      </c>
      <c r="JA78">
        <v>2.34253</v>
      </c>
      <c r="JB78">
        <v>1.44897</v>
      </c>
      <c r="JC78">
        <v>2.47192</v>
      </c>
      <c r="JD78">
        <v>36.8842</v>
      </c>
      <c r="JE78">
        <v>24.0787</v>
      </c>
      <c r="JF78">
        <v>18</v>
      </c>
      <c r="JG78">
        <v>495.621</v>
      </c>
      <c r="JH78">
        <v>446.127</v>
      </c>
      <c r="JI78">
        <v>24.9996</v>
      </c>
      <c r="JJ78">
        <v>27.0481</v>
      </c>
      <c r="JK78">
        <v>30.0001</v>
      </c>
      <c r="JL78">
        <v>26.8501</v>
      </c>
      <c r="JM78">
        <v>26.9224</v>
      </c>
      <c r="JN78">
        <v>45.4881</v>
      </c>
      <c r="JO78">
        <v>32.0733</v>
      </c>
      <c r="JP78">
        <v>40.5849</v>
      </c>
      <c r="JQ78">
        <v>25</v>
      </c>
      <c r="JR78">
        <v>1042.07</v>
      </c>
      <c r="JS78">
        <v>20.6393</v>
      </c>
      <c r="JT78">
        <v>100.684</v>
      </c>
      <c r="JU78">
        <v>101.796</v>
      </c>
    </row>
    <row r="79" spans="1:281">
      <c r="A79">
        <v>63</v>
      </c>
      <c r="B79">
        <v>1658942490.6</v>
      </c>
      <c r="C79">
        <v>401.5999999046326</v>
      </c>
      <c r="D79" t="s">
        <v>548</v>
      </c>
      <c r="E79" t="s">
        <v>549</v>
      </c>
      <c r="F79">
        <v>5</v>
      </c>
      <c r="G79" t="s">
        <v>415</v>
      </c>
      <c r="H79" t="s">
        <v>416</v>
      </c>
      <c r="I79">
        <v>1658942482.832142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1049.255856009721</v>
      </c>
      <c r="AK79">
        <v>976.8893757575755</v>
      </c>
      <c r="AL79">
        <v>3.324088737725472</v>
      </c>
      <c r="AM79">
        <v>64.95988863521713</v>
      </c>
      <c r="AN79">
        <f>(AP79 - AO79 + DI79*1E3/(8.314*(DK79+273.15)) * AR79/DH79 * AQ79) * DH79/(100*CV79) * 1000/(1000 - AP79)</f>
        <v>0</v>
      </c>
      <c r="AO79">
        <v>20.56211879999977</v>
      </c>
      <c r="AP79">
        <v>24.94495939393938</v>
      </c>
      <c r="AQ79">
        <v>2.538791432867923E-05</v>
      </c>
      <c r="AR79">
        <v>81.95485962659706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1658942482.832142</v>
      </c>
      <c r="DB79">
        <v>928.9899642857143</v>
      </c>
      <c r="DC79">
        <v>1010.719214285714</v>
      </c>
      <c r="DD79">
        <v>24.94008214285714</v>
      </c>
      <c r="DE79">
        <v>20.55096785714286</v>
      </c>
      <c r="DF79">
        <v>925.4260714285714</v>
      </c>
      <c r="DG79">
        <v>24.59629285714286</v>
      </c>
      <c r="DH79">
        <v>500.0943571428571</v>
      </c>
      <c r="DI79">
        <v>90.48678928571429</v>
      </c>
      <c r="DJ79">
        <v>0.09997830714285715</v>
      </c>
      <c r="DK79">
        <v>26.96516785714286</v>
      </c>
      <c r="DL79">
        <v>27.83991071428571</v>
      </c>
      <c r="DM79">
        <v>999.9000000000002</v>
      </c>
      <c r="DN79">
        <v>0</v>
      </c>
      <c r="DO79">
        <v>0</v>
      </c>
      <c r="DP79">
        <v>10000.49035714286</v>
      </c>
      <c r="DQ79">
        <v>0</v>
      </c>
      <c r="DR79">
        <v>17.00720357142857</v>
      </c>
      <c r="DS79">
        <v>-81.728925</v>
      </c>
      <c r="DT79">
        <v>952.7516428571428</v>
      </c>
      <c r="DU79">
        <v>1031.926785714286</v>
      </c>
      <c r="DV79">
        <v>4.389121428571429</v>
      </c>
      <c r="DW79">
        <v>1010.719214285714</v>
      </c>
      <c r="DX79">
        <v>20.55096785714286</v>
      </c>
      <c r="DY79">
        <v>2.256749285714286</v>
      </c>
      <c r="DZ79">
        <v>1.859591071428571</v>
      </c>
      <c r="EA79">
        <v>19.37095357142857</v>
      </c>
      <c r="EB79">
        <v>16.2969</v>
      </c>
      <c r="EC79">
        <v>2000.011428571429</v>
      </c>
      <c r="ED79">
        <v>0.9799934285714286</v>
      </c>
      <c r="EE79">
        <v>0.02000665714285714</v>
      </c>
      <c r="EF79">
        <v>0</v>
      </c>
      <c r="EG79">
        <v>895.1025714285715</v>
      </c>
      <c r="EH79">
        <v>5.000560000000001</v>
      </c>
      <c r="EI79">
        <v>17710.23214285714</v>
      </c>
      <c r="EJ79">
        <v>17294.94642857143</v>
      </c>
      <c r="EK79">
        <v>38.36360714285714</v>
      </c>
      <c r="EL79">
        <v>38.33</v>
      </c>
      <c r="EM79">
        <v>37.20296428571429</v>
      </c>
      <c r="EN79">
        <v>37.24310714285713</v>
      </c>
      <c r="EO79">
        <v>38.69599999999999</v>
      </c>
      <c r="EP79">
        <v>1955.100714285714</v>
      </c>
      <c r="EQ79">
        <v>39.91071428571428</v>
      </c>
      <c r="ER79">
        <v>0</v>
      </c>
      <c r="ES79">
        <v>1658942490.3</v>
      </c>
      <c r="ET79">
        <v>0</v>
      </c>
      <c r="EU79">
        <v>895.1448846153846</v>
      </c>
      <c r="EV79">
        <v>5.461572643740038</v>
      </c>
      <c r="EW79">
        <v>131.2239316633207</v>
      </c>
      <c r="EX79">
        <v>17711.05</v>
      </c>
      <c r="EY79">
        <v>15</v>
      </c>
      <c r="EZ79">
        <v>0</v>
      </c>
      <c r="FA79" t="s">
        <v>419</v>
      </c>
      <c r="FB79">
        <v>1655239120</v>
      </c>
      <c r="FC79">
        <v>1655239135</v>
      </c>
      <c r="FD79">
        <v>0</v>
      </c>
      <c r="FE79">
        <v>-0.075</v>
      </c>
      <c r="FF79">
        <v>-0.027</v>
      </c>
      <c r="FG79">
        <v>1.986</v>
      </c>
      <c r="FH79">
        <v>0.139</v>
      </c>
      <c r="FI79">
        <v>420</v>
      </c>
      <c r="FJ79">
        <v>22</v>
      </c>
      <c r="FK79">
        <v>0.12</v>
      </c>
      <c r="FL79">
        <v>0.02</v>
      </c>
      <c r="FM79">
        <v>-81.28646999999999</v>
      </c>
      <c r="FN79">
        <v>-7.571547467166877</v>
      </c>
      <c r="FO79">
        <v>0.7305879964795483</v>
      </c>
      <c r="FP79">
        <v>0</v>
      </c>
      <c r="FQ79">
        <v>894.6426764705882</v>
      </c>
      <c r="FR79">
        <v>6.902444613003379</v>
      </c>
      <c r="FS79">
        <v>0.7033976668156194</v>
      </c>
      <c r="FT79">
        <v>0</v>
      </c>
      <c r="FU79">
        <v>4.396274750000001</v>
      </c>
      <c r="FV79">
        <v>-0.1443706941838722</v>
      </c>
      <c r="FW79">
        <v>0.01574340226690211</v>
      </c>
      <c r="FX79">
        <v>0</v>
      </c>
      <c r="FY79">
        <v>0</v>
      </c>
      <c r="FZ79">
        <v>3</v>
      </c>
      <c r="GA79" t="s">
        <v>426</v>
      </c>
      <c r="GB79">
        <v>2.97935</v>
      </c>
      <c r="GC79">
        <v>2.72855</v>
      </c>
      <c r="GD79">
        <v>0.152062</v>
      </c>
      <c r="GE79">
        <v>0.161647</v>
      </c>
      <c r="GF79">
        <v>0.110057</v>
      </c>
      <c r="GG79">
        <v>0.097066</v>
      </c>
      <c r="GH79">
        <v>25375</v>
      </c>
      <c r="GI79">
        <v>24744.6</v>
      </c>
      <c r="GJ79">
        <v>30456.1</v>
      </c>
      <c r="GK79">
        <v>29764.1</v>
      </c>
      <c r="GL79">
        <v>37398</v>
      </c>
      <c r="GM79">
        <v>35397.2</v>
      </c>
      <c r="GN79">
        <v>46587.3</v>
      </c>
      <c r="GO79">
        <v>44273.5</v>
      </c>
      <c r="GP79">
        <v>1.87945</v>
      </c>
      <c r="GQ79">
        <v>1.8455</v>
      </c>
      <c r="GR79">
        <v>0.159144</v>
      </c>
      <c r="GS79">
        <v>0</v>
      </c>
      <c r="GT79">
        <v>25.2263</v>
      </c>
      <c r="GU79">
        <v>999.9</v>
      </c>
      <c r="GV79">
        <v>55.7</v>
      </c>
      <c r="GW79">
        <v>30.9</v>
      </c>
      <c r="GX79">
        <v>27.6128</v>
      </c>
      <c r="GY79">
        <v>62.8234</v>
      </c>
      <c r="GZ79">
        <v>24.8878</v>
      </c>
      <c r="HA79">
        <v>1</v>
      </c>
      <c r="HB79">
        <v>0.00383384</v>
      </c>
      <c r="HC79">
        <v>0.327244</v>
      </c>
      <c r="HD79">
        <v>20.1936</v>
      </c>
      <c r="HE79">
        <v>5.22957</v>
      </c>
      <c r="HF79">
        <v>11.968</v>
      </c>
      <c r="HG79">
        <v>4.9708</v>
      </c>
      <c r="HH79">
        <v>3.2895</v>
      </c>
      <c r="HI79">
        <v>8555.299999999999</v>
      </c>
      <c r="HJ79">
        <v>9999</v>
      </c>
      <c r="HK79">
        <v>9999</v>
      </c>
      <c r="HL79">
        <v>286.4</v>
      </c>
      <c r="HM79">
        <v>4.9729</v>
      </c>
      <c r="HN79">
        <v>1.87739</v>
      </c>
      <c r="HO79">
        <v>1.87546</v>
      </c>
      <c r="HP79">
        <v>1.87826</v>
      </c>
      <c r="HQ79">
        <v>1.87502</v>
      </c>
      <c r="HR79">
        <v>1.8786</v>
      </c>
      <c r="HS79">
        <v>1.87574</v>
      </c>
      <c r="HT79">
        <v>1.87683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3.601</v>
      </c>
      <c r="II79">
        <v>0.3439</v>
      </c>
      <c r="IJ79">
        <v>1.541952822118649</v>
      </c>
      <c r="IK79">
        <v>0.003202726084708442</v>
      </c>
      <c r="IL79">
        <v>-1.448271390364826E-06</v>
      </c>
      <c r="IM79">
        <v>3.765748828769889E-10</v>
      </c>
      <c r="IN79">
        <v>-0.02072656761999695</v>
      </c>
      <c r="IO79">
        <v>0.006539777670035186</v>
      </c>
      <c r="IP79">
        <v>0.0002256768223539976</v>
      </c>
      <c r="IQ79">
        <v>4.51151419958819E-06</v>
      </c>
      <c r="IR79">
        <v>-0</v>
      </c>
      <c r="IS79">
        <v>2097</v>
      </c>
      <c r="IT79">
        <v>1</v>
      </c>
      <c r="IU79">
        <v>27</v>
      </c>
      <c r="IV79">
        <v>61722.8</v>
      </c>
      <c r="IW79">
        <v>61722.6</v>
      </c>
      <c r="IX79">
        <v>2.2998</v>
      </c>
      <c r="IY79">
        <v>2.53174</v>
      </c>
      <c r="IZ79">
        <v>1.39893</v>
      </c>
      <c r="JA79">
        <v>2.34253</v>
      </c>
      <c r="JB79">
        <v>1.44897</v>
      </c>
      <c r="JC79">
        <v>2.37671</v>
      </c>
      <c r="JD79">
        <v>36.8842</v>
      </c>
      <c r="JE79">
        <v>24.0787</v>
      </c>
      <c r="JF79">
        <v>18</v>
      </c>
      <c r="JG79">
        <v>495.565</v>
      </c>
      <c r="JH79">
        <v>446.267</v>
      </c>
      <c r="JI79">
        <v>24.9997</v>
      </c>
      <c r="JJ79">
        <v>27.0481</v>
      </c>
      <c r="JK79">
        <v>30</v>
      </c>
      <c r="JL79">
        <v>26.8501</v>
      </c>
      <c r="JM79">
        <v>26.9224</v>
      </c>
      <c r="JN79">
        <v>46.044</v>
      </c>
      <c r="JO79">
        <v>31.8011</v>
      </c>
      <c r="JP79">
        <v>40.2143</v>
      </c>
      <c r="JQ79">
        <v>25</v>
      </c>
      <c r="JR79">
        <v>1055.43</v>
      </c>
      <c r="JS79">
        <v>20.6527</v>
      </c>
      <c r="JT79">
        <v>100.682</v>
      </c>
      <c r="JU79">
        <v>101.794</v>
      </c>
    </row>
    <row r="80" spans="1:281">
      <c r="A80">
        <v>64</v>
      </c>
      <c r="B80">
        <v>1658942495.6</v>
      </c>
      <c r="C80">
        <v>406.5999999046326</v>
      </c>
      <c r="D80" t="s">
        <v>550</v>
      </c>
      <c r="E80" t="s">
        <v>551</v>
      </c>
      <c r="F80">
        <v>5</v>
      </c>
      <c r="G80" t="s">
        <v>415</v>
      </c>
      <c r="H80" t="s">
        <v>416</v>
      </c>
      <c r="I80">
        <v>1658942488.1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1066.265921119978</v>
      </c>
      <c r="AK80">
        <v>993.5678969696966</v>
      </c>
      <c r="AL80">
        <v>3.342565625916143</v>
      </c>
      <c r="AM80">
        <v>64.95988863521713</v>
      </c>
      <c r="AN80">
        <f>(AP80 - AO80 + DI80*1E3/(8.314*(DK80+273.15)) * AR80/DH80 * AQ80) * DH80/(100*CV80) * 1000/(1000 - AP80)</f>
        <v>0</v>
      </c>
      <c r="AO80">
        <v>20.60033446600992</v>
      </c>
      <c r="AP80">
        <v>24.96222666666666</v>
      </c>
      <c r="AQ80">
        <v>3.188401862525156E-05</v>
      </c>
      <c r="AR80">
        <v>81.95485962659706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1658942488.1</v>
      </c>
      <c r="DB80">
        <v>946.0487037037036</v>
      </c>
      <c r="DC80">
        <v>1028.34</v>
      </c>
      <c r="DD80">
        <v>24.9458037037037</v>
      </c>
      <c r="DE80">
        <v>20.57688148148148</v>
      </c>
      <c r="DF80">
        <v>942.4595555555555</v>
      </c>
      <c r="DG80">
        <v>24.60187777777778</v>
      </c>
      <c r="DH80">
        <v>500.0740740740741</v>
      </c>
      <c r="DI80">
        <v>90.48754074074074</v>
      </c>
      <c r="DJ80">
        <v>0.1000272555555555</v>
      </c>
      <c r="DK80">
        <v>26.96346666666667</v>
      </c>
      <c r="DL80">
        <v>27.8342925925926</v>
      </c>
      <c r="DM80">
        <v>999.9000000000001</v>
      </c>
      <c r="DN80">
        <v>0</v>
      </c>
      <c r="DO80">
        <v>0</v>
      </c>
      <c r="DP80">
        <v>9998.980740740741</v>
      </c>
      <c r="DQ80">
        <v>0</v>
      </c>
      <c r="DR80">
        <v>16.38436296296296</v>
      </c>
      <c r="DS80">
        <v>-82.29094074074072</v>
      </c>
      <c r="DT80">
        <v>970.2524814814815</v>
      </c>
      <c r="DU80">
        <v>1049.944074074074</v>
      </c>
      <c r="DV80">
        <v>4.368934444444444</v>
      </c>
      <c r="DW80">
        <v>1028.34</v>
      </c>
      <c r="DX80">
        <v>20.57688148148148</v>
      </c>
      <c r="DY80">
        <v>2.257285185185185</v>
      </c>
      <c r="DZ80">
        <v>1.861949629629629</v>
      </c>
      <c r="EA80">
        <v>19.37478148148148</v>
      </c>
      <c r="EB80">
        <v>16.31680370370371</v>
      </c>
      <c r="EC80">
        <v>2000.001851851852</v>
      </c>
      <c r="ED80">
        <v>0.9799934444444445</v>
      </c>
      <c r="EE80">
        <v>0.02000664074074074</v>
      </c>
      <c r="EF80">
        <v>0</v>
      </c>
      <c r="EG80">
        <v>895.5339259259262</v>
      </c>
      <c r="EH80">
        <v>5.000560000000001</v>
      </c>
      <c r="EI80">
        <v>17720.59629629629</v>
      </c>
      <c r="EJ80">
        <v>17294.87037037037</v>
      </c>
      <c r="EK80">
        <v>38.31692592592593</v>
      </c>
      <c r="EL80">
        <v>38.333</v>
      </c>
      <c r="EM80">
        <v>37.23366666666667</v>
      </c>
      <c r="EN80">
        <v>37.24751851851852</v>
      </c>
      <c r="EO80">
        <v>38.69640740740741</v>
      </c>
      <c r="EP80">
        <v>1955.091111111111</v>
      </c>
      <c r="EQ80">
        <v>39.91074074074074</v>
      </c>
      <c r="ER80">
        <v>0</v>
      </c>
      <c r="ES80">
        <v>1658942495.1</v>
      </c>
      <c r="ET80">
        <v>0</v>
      </c>
      <c r="EU80">
        <v>895.5218461538461</v>
      </c>
      <c r="EV80">
        <v>4.411829056793036</v>
      </c>
      <c r="EW80">
        <v>112.0547008216677</v>
      </c>
      <c r="EX80">
        <v>17720.36923076923</v>
      </c>
      <c r="EY80">
        <v>15</v>
      </c>
      <c r="EZ80">
        <v>0</v>
      </c>
      <c r="FA80" t="s">
        <v>419</v>
      </c>
      <c r="FB80">
        <v>1655239120</v>
      </c>
      <c r="FC80">
        <v>1655239135</v>
      </c>
      <c r="FD80">
        <v>0</v>
      </c>
      <c r="FE80">
        <v>-0.075</v>
      </c>
      <c r="FF80">
        <v>-0.027</v>
      </c>
      <c r="FG80">
        <v>1.986</v>
      </c>
      <c r="FH80">
        <v>0.139</v>
      </c>
      <c r="FI80">
        <v>420</v>
      </c>
      <c r="FJ80">
        <v>22</v>
      </c>
      <c r="FK80">
        <v>0.12</v>
      </c>
      <c r="FL80">
        <v>0.02</v>
      </c>
      <c r="FM80">
        <v>-81.9863075</v>
      </c>
      <c r="FN80">
        <v>-6.459826266416301</v>
      </c>
      <c r="FO80">
        <v>0.6241175908382568</v>
      </c>
      <c r="FP80">
        <v>0</v>
      </c>
      <c r="FQ80">
        <v>895.2709117647059</v>
      </c>
      <c r="FR80">
        <v>4.964751713923473</v>
      </c>
      <c r="FS80">
        <v>0.5164748936240217</v>
      </c>
      <c r="FT80">
        <v>0</v>
      </c>
      <c r="FU80">
        <v>4.378664</v>
      </c>
      <c r="FV80">
        <v>-0.2060888555347237</v>
      </c>
      <c r="FW80">
        <v>0.02153738154929715</v>
      </c>
      <c r="FX80">
        <v>0</v>
      </c>
      <c r="FY80">
        <v>0</v>
      </c>
      <c r="FZ80">
        <v>3</v>
      </c>
      <c r="GA80" t="s">
        <v>426</v>
      </c>
      <c r="GB80">
        <v>2.97929</v>
      </c>
      <c r="GC80">
        <v>2.72845</v>
      </c>
      <c r="GD80">
        <v>0.153722</v>
      </c>
      <c r="GE80">
        <v>0.163287</v>
      </c>
      <c r="GF80">
        <v>0.110113</v>
      </c>
      <c r="GG80">
        <v>0.0971998</v>
      </c>
      <c r="GH80">
        <v>25326.2</v>
      </c>
      <c r="GI80">
        <v>24696.7</v>
      </c>
      <c r="GJ80">
        <v>30457.1</v>
      </c>
      <c r="GK80">
        <v>29764.7</v>
      </c>
      <c r="GL80">
        <v>37396.5</v>
      </c>
      <c r="GM80">
        <v>35392.7</v>
      </c>
      <c r="GN80">
        <v>46588.2</v>
      </c>
      <c r="GO80">
        <v>44274.4</v>
      </c>
      <c r="GP80">
        <v>1.87945</v>
      </c>
      <c r="GQ80">
        <v>1.84567</v>
      </c>
      <c r="GR80">
        <v>0.159822</v>
      </c>
      <c r="GS80">
        <v>0</v>
      </c>
      <c r="GT80">
        <v>25.2199</v>
      </c>
      <c r="GU80">
        <v>999.9</v>
      </c>
      <c r="GV80">
        <v>55.7</v>
      </c>
      <c r="GW80">
        <v>30.9</v>
      </c>
      <c r="GX80">
        <v>27.6132</v>
      </c>
      <c r="GY80">
        <v>62.5634</v>
      </c>
      <c r="GZ80">
        <v>25.4127</v>
      </c>
      <c r="HA80">
        <v>1</v>
      </c>
      <c r="HB80">
        <v>0.00386687</v>
      </c>
      <c r="HC80">
        <v>0.327233</v>
      </c>
      <c r="HD80">
        <v>20.1936</v>
      </c>
      <c r="HE80">
        <v>5.22972</v>
      </c>
      <c r="HF80">
        <v>11.968</v>
      </c>
      <c r="HG80">
        <v>4.9706</v>
      </c>
      <c r="HH80">
        <v>3.28958</v>
      </c>
      <c r="HI80">
        <v>8555.299999999999</v>
      </c>
      <c r="HJ80">
        <v>9999</v>
      </c>
      <c r="HK80">
        <v>9999</v>
      </c>
      <c r="HL80">
        <v>286.4</v>
      </c>
      <c r="HM80">
        <v>4.97288</v>
      </c>
      <c r="HN80">
        <v>1.87731</v>
      </c>
      <c r="HO80">
        <v>1.87546</v>
      </c>
      <c r="HP80">
        <v>1.87822</v>
      </c>
      <c r="HQ80">
        <v>1.875</v>
      </c>
      <c r="HR80">
        <v>1.87855</v>
      </c>
      <c r="HS80">
        <v>1.87567</v>
      </c>
      <c r="HT80">
        <v>1.87682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3.625</v>
      </c>
      <c r="II80">
        <v>0.3444</v>
      </c>
      <c r="IJ80">
        <v>1.541952822118649</v>
      </c>
      <c r="IK80">
        <v>0.003202726084708442</v>
      </c>
      <c r="IL80">
        <v>-1.448271390364826E-06</v>
      </c>
      <c r="IM80">
        <v>3.765748828769889E-10</v>
      </c>
      <c r="IN80">
        <v>-0.02072656761999695</v>
      </c>
      <c r="IO80">
        <v>0.006539777670035186</v>
      </c>
      <c r="IP80">
        <v>0.0002256768223539976</v>
      </c>
      <c r="IQ80">
        <v>4.51151419958819E-06</v>
      </c>
      <c r="IR80">
        <v>-0</v>
      </c>
      <c r="IS80">
        <v>2097</v>
      </c>
      <c r="IT80">
        <v>1</v>
      </c>
      <c r="IU80">
        <v>27</v>
      </c>
      <c r="IV80">
        <v>61722.9</v>
      </c>
      <c r="IW80">
        <v>61722.7</v>
      </c>
      <c r="IX80">
        <v>2.32544</v>
      </c>
      <c r="IY80">
        <v>2.51587</v>
      </c>
      <c r="IZ80">
        <v>1.39893</v>
      </c>
      <c r="JA80">
        <v>2.34253</v>
      </c>
      <c r="JB80">
        <v>1.44897</v>
      </c>
      <c r="JC80">
        <v>2.47803</v>
      </c>
      <c r="JD80">
        <v>36.8842</v>
      </c>
      <c r="JE80">
        <v>24.0875</v>
      </c>
      <c r="JF80">
        <v>18</v>
      </c>
      <c r="JG80">
        <v>495.565</v>
      </c>
      <c r="JH80">
        <v>446.376</v>
      </c>
      <c r="JI80">
        <v>24.9998</v>
      </c>
      <c r="JJ80">
        <v>27.0481</v>
      </c>
      <c r="JK80">
        <v>30.0001</v>
      </c>
      <c r="JL80">
        <v>26.8501</v>
      </c>
      <c r="JM80">
        <v>26.9224</v>
      </c>
      <c r="JN80">
        <v>46.665</v>
      </c>
      <c r="JO80">
        <v>31.8011</v>
      </c>
      <c r="JP80">
        <v>40.2143</v>
      </c>
      <c r="JQ80">
        <v>25</v>
      </c>
      <c r="JR80">
        <v>1075.47</v>
      </c>
      <c r="JS80">
        <v>20.6342</v>
      </c>
      <c r="JT80">
        <v>100.684</v>
      </c>
      <c r="JU80">
        <v>101.796</v>
      </c>
    </row>
    <row r="81" spans="1:281">
      <c r="A81">
        <v>65</v>
      </c>
      <c r="B81">
        <v>1658942500.6</v>
      </c>
      <c r="C81">
        <v>411.5999999046326</v>
      </c>
      <c r="D81" t="s">
        <v>552</v>
      </c>
      <c r="E81" t="s">
        <v>553</v>
      </c>
      <c r="F81">
        <v>5</v>
      </c>
      <c r="G81" t="s">
        <v>415</v>
      </c>
      <c r="H81" t="s">
        <v>416</v>
      </c>
      <c r="I81">
        <v>1658942492.814285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1083.485383218024</v>
      </c>
      <c r="AK81">
        <v>1010.275715151515</v>
      </c>
      <c r="AL81">
        <v>3.35956758996207</v>
      </c>
      <c r="AM81">
        <v>64.95988863521713</v>
      </c>
      <c r="AN81">
        <f>(AP81 - AO81 + DI81*1E3/(8.314*(DK81+273.15)) * AR81/DH81 * AQ81) * DH81/(100*CV81) * 1000/(1000 - AP81)</f>
        <v>0</v>
      </c>
      <c r="AO81">
        <v>20.61894918851668</v>
      </c>
      <c r="AP81">
        <v>24.97073333333333</v>
      </c>
      <c r="AQ81">
        <v>0.002337216628611058</v>
      </c>
      <c r="AR81">
        <v>81.95485962659706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1658942492.814285</v>
      </c>
      <c r="DB81">
        <v>961.3377857142857</v>
      </c>
      <c r="DC81">
        <v>1044.1375</v>
      </c>
      <c r="DD81">
        <v>24.95542857142857</v>
      </c>
      <c r="DE81">
        <v>20.59535357142857</v>
      </c>
      <c r="DF81">
        <v>957.7262142857143</v>
      </c>
      <c r="DG81">
        <v>24.61125714285715</v>
      </c>
      <c r="DH81">
        <v>500.1055357142858</v>
      </c>
      <c r="DI81">
        <v>90.48762857142859</v>
      </c>
      <c r="DJ81">
        <v>0.1000173785714286</v>
      </c>
      <c r="DK81">
        <v>26.96234642857143</v>
      </c>
      <c r="DL81">
        <v>27.83653928571429</v>
      </c>
      <c r="DM81">
        <v>999.9000000000002</v>
      </c>
      <c r="DN81">
        <v>0</v>
      </c>
      <c r="DO81">
        <v>0</v>
      </c>
      <c r="DP81">
        <v>10000.12857142857</v>
      </c>
      <c r="DQ81">
        <v>0</v>
      </c>
      <c r="DR81">
        <v>16.3837</v>
      </c>
      <c r="DS81">
        <v>-82.79925714285714</v>
      </c>
      <c r="DT81">
        <v>985.94275</v>
      </c>
      <c r="DU81">
        <v>1066.093571428571</v>
      </c>
      <c r="DV81">
        <v>4.360080714285714</v>
      </c>
      <c r="DW81">
        <v>1044.1375</v>
      </c>
      <c r="DX81">
        <v>20.59535357142857</v>
      </c>
      <c r="DY81">
        <v>2.258158214285714</v>
      </c>
      <c r="DZ81">
        <v>1.863623928571429</v>
      </c>
      <c r="EA81">
        <v>19.38099642857143</v>
      </c>
      <c r="EB81">
        <v>16.33090714285714</v>
      </c>
      <c r="EC81">
        <v>1999.996785714286</v>
      </c>
      <c r="ED81">
        <v>0.9799934285714286</v>
      </c>
      <c r="EE81">
        <v>0.02000665714285714</v>
      </c>
      <c r="EF81">
        <v>0</v>
      </c>
      <c r="EG81">
        <v>895.8566428571429</v>
      </c>
      <c r="EH81">
        <v>5.000560000000001</v>
      </c>
      <c r="EI81">
        <v>17728.03928571428</v>
      </c>
      <c r="EJ81">
        <v>17294.83214285714</v>
      </c>
      <c r="EK81">
        <v>38.30117857142857</v>
      </c>
      <c r="EL81">
        <v>38.34125</v>
      </c>
      <c r="EM81">
        <v>37.23421428571429</v>
      </c>
      <c r="EN81">
        <v>37.24535714285714</v>
      </c>
      <c r="EO81">
        <v>38.70049999999999</v>
      </c>
      <c r="EP81">
        <v>1955.086071428571</v>
      </c>
      <c r="EQ81">
        <v>39.91071428571428</v>
      </c>
      <c r="ER81">
        <v>0</v>
      </c>
      <c r="ES81">
        <v>1658942499.9</v>
      </c>
      <c r="ET81">
        <v>0</v>
      </c>
      <c r="EU81">
        <v>895.8575000000001</v>
      </c>
      <c r="EV81">
        <v>3.608991452189181</v>
      </c>
      <c r="EW81">
        <v>77.04615378125871</v>
      </c>
      <c r="EX81">
        <v>17728.02307692308</v>
      </c>
      <c r="EY81">
        <v>15</v>
      </c>
      <c r="EZ81">
        <v>0</v>
      </c>
      <c r="FA81" t="s">
        <v>419</v>
      </c>
      <c r="FB81">
        <v>1655239120</v>
      </c>
      <c r="FC81">
        <v>1655239135</v>
      </c>
      <c r="FD81">
        <v>0</v>
      </c>
      <c r="FE81">
        <v>-0.075</v>
      </c>
      <c r="FF81">
        <v>-0.027</v>
      </c>
      <c r="FG81">
        <v>1.986</v>
      </c>
      <c r="FH81">
        <v>0.139</v>
      </c>
      <c r="FI81">
        <v>420</v>
      </c>
      <c r="FJ81">
        <v>22</v>
      </c>
      <c r="FK81">
        <v>0.12</v>
      </c>
      <c r="FL81">
        <v>0.02</v>
      </c>
      <c r="FM81">
        <v>-82.45477804878048</v>
      </c>
      <c r="FN81">
        <v>-6.290435540069817</v>
      </c>
      <c r="FO81">
        <v>0.6226710146176491</v>
      </c>
      <c r="FP81">
        <v>0</v>
      </c>
      <c r="FQ81">
        <v>895.6286176470589</v>
      </c>
      <c r="FR81">
        <v>4.211566079753156</v>
      </c>
      <c r="FS81">
        <v>0.4599072805983909</v>
      </c>
      <c r="FT81">
        <v>0</v>
      </c>
      <c r="FU81">
        <v>4.366456097560976</v>
      </c>
      <c r="FV81">
        <v>-0.1416330313588854</v>
      </c>
      <c r="FW81">
        <v>0.01623272348068065</v>
      </c>
      <c r="FX81">
        <v>0</v>
      </c>
      <c r="FY81">
        <v>0</v>
      </c>
      <c r="FZ81">
        <v>3</v>
      </c>
      <c r="GA81" t="s">
        <v>426</v>
      </c>
      <c r="GB81">
        <v>2.97942</v>
      </c>
      <c r="GC81">
        <v>2.72837</v>
      </c>
      <c r="GD81">
        <v>0.155374</v>
      </c>
      <c r="GE81">
        <v>0.164924</v>
      </c>
      <c r="GF81">
        <v>0.110135</v>
      </c>
      <c r="GG81">
        <v>0.0972107</v>
      </c>
      <c r="GH81">
        <v>25277.1</v>
      </c>
      <c r="GI81">
        <v>24648</v>
      </c>
      <c r="GJ81">
        <v>30457.5</v>
      </c>
      <c r="GK81">
        <v>29764.3</v>
      </c>
      <c r="GL81">
        <v>37396.1</v>
      </c>
      <c r="GM81">
        <v>35392</v>
      </c>
      <c r="GN81">
        <v>46588.8</v>
      </c>
      <c r="GO81">
        <v>44273.9</v>
      </c>
      <c r="GP81">
        <v>1.87975</v>
      </c>
      <c r="GQ81">
        <v>1.8456</v>
      </c>
      <c r="GR81">
        <v>0.160724</v>
      </c>
      <c r="GS81">
        <v>0</v>
      </c>
      <c r="GT81">
        <v>25.2135</v>
      </c>
      <c r="GU81">
        <v>999.9</v>
      </c>
      <c r="GV81">
        <v>55.7</v>
      </c>
      <c r="GW81">
        <v>30.9</v>
      </c>
      <c r="GX81">
        <v>27.6123</v>
      </c>
      <c r="GY81">
        <v>63.1134</v>
      </c>
      <c r="GZ81">
        <v>24.7556</v>
      </c>
      <c r="HA81">
        <v>1</v>
      </c>
      <c r="HB81">
        <v>0.00374238</v>
      </c>
      <c r="HC81">
        <v>0.326522</v>
      </c>
      <c r="HD81">
        <v>20.1934</v>
      </c>
      <c r="HE81">
        <v>5.22867</v>
      </c>
      <c r="HF81">
        <v>11.968</v>
      </c>
      <c r="HG81">
        <v>4.9707</v>
      </c>
      <c r="HH81">
        <v>3.28945</v>
      </c>
      <c r="HI81">
        <v>8555.299999999999</v>
      </c>
      <c r="HJ81">
        <v>9999</v>
      </c>
      <c r="HK81">
        <v>9999</v>
      </c>
      <c r="HL81">
        <v>286.4</v>
      </c>
      <c r="HM81">
        <v>4.97288</v>
      </c>
      <c r="HN81">
        <v>1.87732</v>
      </c>
      <c r="HO81">
        <v>1.87546</v>
      </c>
      <c r="HP81">
        <v>1.87824</v>
      </c>
      <c r="HQ81">
        <v>1.875</v>
      </c>
      <c r="HR81">
        <v>1.87853</v>
      </c>
      <c r="HS81">
        <v>1.87565</v>
      </c>
      <c r="HT81">
        <v>1.87683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3.649</v>
      </c>
      <c r="II81">
        <v>0.3446</v>
      </c>
      <c r="IJ81">
        <v>1.541952822118649</v>
      </c>
      <c r="IK81">
        <v>0.003202726084708442</v>
      </c>
      <c r="IL81">
        <v>-1.448271390364826E-06</v>
      </c>
      <c r="IM81">
        <v>3.765748828769889E-10</v>
      </c>
      <c r="IN81">
        <v>-0.02072656761999695</v>
      </c>
      <c r="IO81">
        <v>0.006539777670035186</v>
      </c>
      <c r="IP81">
        <v>0.0002256768223539976</v>
      </c>
      <c r="IQ81">
        <v>4.51151419958819E-06</v>
      </c>
      <c r="IR81">
        <v>-0</v>
      </c>
      <c r="IS81">
        <v>2097</v>
      </c>
      <c r="IT81">
        <v>1</v>
      </c>
      <c r="IU81">
        <v>27</v>
      </c>
      <c r="IV81">
        <v>61723</v>
      </c>
      <c r="IW81">
        <v>61722.8</v>
      </c>
      <c r="IX81">
        <v>2.3584</v>
      </c>
      <c r="IY81">
        <v>2.52441</v>
      </c>
      <c r="IZ81">
        <v>1.39893</v>
      </c>
      <c r="JA81">
        <v>2.34253</v>
      </c>
      <c r="JB81">
        <v>1.44897</v>
      </c>
      <c r="JC81">
        <v>2.33398</v>
      </c>
      <c r="JD81">
        <v>36.8842</v>
      </c>
      <c r="JE81">
        <v>24.0787</v>
      </c>
      <c r="JF81">
        <v>18</v>
      </c>
      <c r="JG81">
        <v>495.732</v>
      </c>
      <c r="JH81">
        <v>446.329</v>
      </c>
      <c r="JI81">
        <v>24.9998</v>
      </c>
      <c r="JJ81">
        <v>27.0481</v>
      </c>
      <c r="JK81">
        <v>30</v>
      </c>
      <c r="JL81">
        <v>26.8501</v>
      </c>
      <c r="JM81">
        <v>26.9224</v>
      </c>
      <c r="JN81">
        <v>47.2183</v>
      </c>
      <c r="JO81">
        <v>31.8011</v>
      </c>
      <c r="JP81">
        <v>40.2143</v>
      </c>
      <c r="JQ81">
        <v>25</v>
      </c>
      <c r="JR81">
        <v>1088.84</v>
      </c>
      <c r="JS81">
        <v>20.6341</v>
      </c>
      <c r="JT81">
        <v>100.685</v>
      </c>
      <c r="JU81">
        <v>101.795</v>
      </c>
    </row>
    <row r="82" spans="1:281">
      <c r="A82">
        <v>66</v>
      </c>
      <c r="B82">
        <v>1658942505.6</v>
      </c>
      <c r="C82">
        <v>416.5999999046326</v>
      </c>
      <c r="D82" t="s">
        <v>554</v>
      </c>
      <c r="E82" t="s">
        <v>555</v>
      </c>
      <c r="F82">
        <v>5</v>
      </c>
      <c r="G82" t="s">
        <v>415</v>
      </c>
      <c r="H82" t="s">
        <v>416</v>
      </c>
      <c r="I82">
        <v>1658942498.1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1100.617441718395</v>
      </c>
      <c r="AK82">
        <v>1027.072181818182</v>
      </c>
      <c r="AL82">
        <v>3.370384163646072</v>
      </c>
      <c r="AM82">
        <v>64.95988863521713</v>
      </c>
      <c r="AN82">
        <f>(AP82 - AO82 + DI82*1E3/(8.314*(DK82+273.15)) * AR82/DH82 * AQ82) * DH82/(100*CV82) * 1000/(1000 - AP82)</f>
        <v>0</v>
      </c>
      <c r="AO82">
        <v>20.62205276092975</v>
      </c>
      <c r="AP82">
        <v>24.97548060606061</v>
      </c>
      <c r="AQ82">
        <v>0.0006079579730914772</v>
      </c>
      <c r="AR82">
        <v>81.95485962659706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1658942498.1</v>
      </c>
      <c r="DB82">
        <v>978.5299999999999</v>
      </c>
      <c r="DC82">
        <v>1061.841851851852</v>
      </c>
      <c r="DD82">
        <v>24.96627777777778</v>
      </c>
      <c r="DE82">
        <v>20.6159037037037</v>
      </c>
      <c r="DF82">
        <v>974.8932222222221</v>
      </c>
      <c r="DG82">
        <v>24.62183333333333</v>
      </c>
      <c r="DH82">
        <v>500.0919259259259</v>
      </c>
      <c r="DI82">
        <v>90.48713703703703</v>
      </c>
      <c r="DJ82">
        <v>0.1000690111111111</v>
      </c>
      <c r="DK82">
        <v>26.96155555555556</v>
      </c>
      <c r="DL82">
        <v>27.83731111111111</v>
      </c>
      <c r="DM82">
        <v>999.9000000000001</v>
      </c>
      <c r="DN82">
        <v>0</v>
      </c>
      <c r="DO82">
        <v>0</v>
      </c>
      <c r="DP82">
        <v>9989.74</v>
      </c>
      <c r="DQ82">
        <v>0</v>
      </c>
      <c r="DR82">
        <v>16.37828518518519</v>
      </c>
      <c r="DS82">
        <v>-83.31214444444443</v>
      </c>
      <c r="DT82">
        <v>1003.585703703704</v>
      </c>
      <c r="DU82">
        <v>1084.193703703704</v>
      </c>
      <c r="DV82">
        <v>4.350367037037037</v>
      </c>
      <c r="DW82">
        <v>1061.841851851852</v>
      </c>
      <c r="DX82">
        <v>20.6159037037037</v>
      </c>
      <c r="DY82">
        <v>2.259126296296296</v>
      </c>
      <c r="DZ82">
        <v>1.865474444444444</v>
      </c>
      <c r="EA82">
        <v>19.38788888888889</v>
      </c>
      <c r="EB82">
        <v>16.34649259259259</v>
      </c>
      <c r="EC82">
        <v>1999.985555555555</v>
      </c>
      <c r="ED82">
        <v>0.9799933333333334</v>
      </c>
      <c r="EE82">
        <v>0.02000675555555555</v>
      </c>
      <c r="EF82">
        <v>0</v>
      </c>
      <c r="EG82">
        <v>896.1041851851851</v>
      </c>
      <c r="EH82">
        <v>5.000560000000001</v>
      </c>
      <c r="EI82">
        <v>17733.9</v>
      </c>
      <c r="EJ82">
        <v>17294.73333333333</v>
      </c>
      <c r="EK82">
        <v>38.27988888888889</v>
      </c>
      <c r="EL82">
        <v>38.34</v>
      </c>
      <c r="EM82">
        <v>37.22211111111111</v>
      </c>
      <c r="EN82">
        <v>37.23596296296297</v>
      </c>
      <c r="EO82">
        <v>38.71033333333334</v>
      </c>
      <c r="EP82">
        <v>1955.075185185185</v>
      </c>
      <c r="EQ82">
        <v>39.91037037037037</v>
      </c>
      <c r="ER82">
        <v>0</v>
      </c>
      <c r="ES82">
        <v>1658942505.3</v>
      </c>
      <c r="ET82">
        <v>0</v>
      </c>
      <c r="EU82">
        <v>896.1153600000001</v>
      </c>
      <c r="EV82">
        <v>2.041692319697162</v>
      </c>
      <c r="EW82">
        <v>52.77692311417471</v>
      </c>
      <c r="EX82">
        <v>17734.332</v>
      </c>
      <c r="EY82">
        <v>15</v>
      </c>
      <c r="EZ82">
        <v>0</v>
      </c>
      <c r="FA82" t="s">
        <v>419</v>
      </c>
      <c r="FB82">
        <v>1655239120</v>
      </c>
      <c r="FC82">
        <v>1655239135</v>
      </c>
      <c r="FD82">
        <v>0</v>
      </c>
      <c r="FE82">
        <v>-0.075</v>
      </c>
      <c r="FF82">
        <v>-0.027</v>
      </c>
      <c r="FG82">
        <v>1.986</v>
      </c>
      <c r="FH82">
        <v>0.139</v>
      </c>
      <c r="FI82">
        <v>420</v>
      </c>
      <c r="FJ82">
        <v>22</v>
      </c>
      <c r="FK82">
        <v>0.12</v>
      </c>
      <c r="FL82">
        <v>0.02</v>
      </c>
      <c r="FM82">
        <v>-83.0432675</v>
      </c>
      <c r="FN82">
        <v>-5.905030018761614</v>
      </c>
      <c r="FO82">
        <v>0.5706957742035147</v>
      </c>
      <c r="FP82">
        <v>0</v>
      </c>
      <c r="FQ82">
        <v>895.9516764705883</v>
      </c>
      <c r="FR82">
        <v>2.86311688621991</v>
      </c>
      <c r="FS82">
        <v>0.3566419955302162</v>
      </c>
      <c r="FT82">
        <v>0</v>
      </c>
      <c r="FU82">
        <v>4.358079</v>
      </c>
      <c r="FV82">
        <v>-0.09456765478425533</v>
      </c>
      <c r="FW82">
        <v>0.01357427545027737</v>
      </c>
      <c r="FX82">
        <v>1</v>
      </c>
      <c r="FY82">
        <v>1</v>
      </c>
      <c r="FZ82">
        <v>3</v>
      </c>
      <c r="GA82" t="s">
        <v>420</v>
      </c>
      <c r="GB82">
        <v>2.97922</v>
      </c>
      <c r="GC82">
        <v>2.72802</v>
      </c>
      <c r="GD82">
        <v>0.157016</v>
      </c>
      <c r="GE82">
        <v>0.166551</v>
      </c>
      <c r="GF82">
        <v>0.110149</v>
      </c>
      <c r="GG82">
        <v>0.0972203</v>
      </c>
      <c r="GH82">
        <v>25227.7</v>
      </c>
      <c r="GI82">
        <v>24600.1</v>
      </c>
      <c r="GJ82">
        <v>30457.2</v>
      </c>
      <c r="GK82">
        <v>29764.5</v>
      </c>
      <c r="GL82">
        <v>37395.5</v>
      </c>
      <c r="GM82">
        <v>35391.9</v>
      </c>
      <c r="GN82">
        <v>46588.6</v>
      </c>
      <c r="GO82">
        <v>44274.2</v>
      </c>
      <c r="GP82">
        <v>1.87965</v>
      </c>
      <c r="GQ82">
        <v>1.84578</v>
      </c>
      <c r="GR82">
        <v>0.160374</v>
      </c>
      <c r="GS82">
        <v>0</v>
      </c>
      <c r="GT82">
        <v>25.2071</v>
      </c>
      <c r="GU82">
        <v>999.9</v>
      </c>
      <c r="GV82">
        <v>55.7</v>
      </c>
      <c r="GW82">
        <v>30.9</v>
      </c>
      <c r="GX82">
        <v>27.6145</v>
      </c>
      <c r="GY82">
        <v>63.0034</v>
      </c>
      <c r="GZ82">
        <v>25.2204</v>
      </c>
      <c r="HA82">
        <v>1</v>
      </c>
      <c r="HB82">
        <v>0.00375762</v>
      </c>
      <c r="HC82">
        <v>0.325596</v>
      </c>
      <c r="HD82">
        <v>20.1934</v>
      </c>
      <c r="HE82">
        <v>5.22942</v>
      </c>
      <c r="HF82">
        <v>11.968</v>
      </c>
      <c r="HG82">
        <v>4.97065</v>
      </c>
      <c r="HH82">
        <v>3.28958</v>
      </c>
      <c r="HI82">
        <v>8555.6</v>
      </c>
      <c r="HJ82">
        <v>9999</v>
      </c>
      <c r="HK82">
        <v>9999</v>
      </c>
      <c r="HL82">
        <v>286.4</v>
      </c>
      <c r="HM82">
        <v>4.9729</v>
      </c>
      <c r="HN82">
        <v>1.87733</v>
      </c>
      <c r="HO82">
        <v>1.87546</v>
      </c>
      <c r="HP82">
        <v>1.87826</v>
      </c>
      <c r="HQ82">
        <v>1.875</v>
      </c>
      <c r="HR82">
        <v>1.87855</v>
      </c>
      <c r="HS82">
        <v>1.87568</v>
      </c>
      <c r="HT82">
        <v>1.87683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3.672</v>
      </c>
      <c r="II82">
        <v>0.3447</v>
      </c>
      <c r="IJ82">
        <v>1.541952822118649</v>
      </c>
      <c r="IK82">
        <v>0.003202726084708442</v>
      </c>
      <c r="IL82">
        <v>-1.448271390364826E-06</v>
      </c>
      <c r="IM82">
        <v>3.765748828769889E-10</v>
      </c>
      <c r="IN82">
        <v>-0.02072656761999695</v>
      </c>
      <c r="IO82">
        <v>0.006539777670035186</v>
      </c>
      <c r="IP82">
        <v>0.0002256768223539976</v>
      </c>
      <c r="IQ82">
        <v>4.51151419958819E-06</v>
      </c>
      <c r="IR82">
        <v>-0</v>
      </c>
      <c r="IS82">
        <v>2097</v>
      </c>
      <c r="IT82">
        <v>1</v>
      </c>
      <c r="IU82">
        <v>27</v>
      </c>
      <c r="IV82">
        <v>61723.1</v>
      </c>
      <c r="IW82">
        <v>61722.8</v>
      </c>
      <c r="IX82">
        <v>2.38403</v>
      </c>
      <c r="IY82">
        <v>2.52563</v>
      </c>
      <c r="IZ82">
        <v>1.39893</v>
      </c>
      <c r="JA82">
        <v>2.34375</v>
      </c>
      <c r="JB82">
        <v>1.44897</v>
      </c>
      <c r="JC82">
        <v>2.4646</v>
      </c>
      <c r="JD82">
        <v>36.8842</v>
      </c>
      <c r="JE82">
        <v>24.0787</v>
      </c>
      <c r="JF82">
        <v>18</v>
      </c>
      <c r="JG82">
        <v>495.675</v>
      </c>
      <c r="JH82">
        <v>446.438</v>
      </c>
      <c r="JI82">
        <v>24.9998</v>
      </c>
      <c r="JJ82">
        <v>27.0481</v>
      </c>
      <c r="JK82">
        <v>30</v>
      </c>
      <c r="JL82">
        <v>26.8501</v>
      </c>
      <c r="JM82">
        <v>26.9224</v>
      </c>
      <c r="JN82">
        <v>47.8318</v>
      </c>
      <c r="JO82">
        <v>31.8011</v>
      </c>
      <c r="JP82">
        <v>40.2143</v>
      </c>
      <c r="JQ82">
        <v>25</v>
      </c>
      <c r="JR82">
        <v>1108.95</v>
      </c>
      <c r="JS82">
        <v>20.6344</v>
      </c>
      <c r="JT82">
        <v>100.685</v>
      </c>
      <c r="JU82">
        <v>101.796</v>
      </c>
    </row>
    <row r="83" spans="1:281">
      <c r="A83">
        <v>67</v>
      </c>
      <c r="B83">
        <v>1658942510.6</v>
      </c>
      <c r="C83">
        <v>421.5999999046326</v>
      </c>
      <c r="D83" t="s">
        <v>556</v>
      </c>
      <c r="E83" t="s">
        <v>557</v>
      </c>
      <c r="F83">
        <v>5</v>
      </c>
      <c r="G83" t="s">
        <v>415</v>
      </c>
      <c r="H83" t="s">
        <v>416</v>
      </c>
      <c r="I83">
        <v>1658942502.814285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1117.683356658827</v>
      </c>
      <c r="AK83">
        <v>1043.850242424242</v>
      </c>
      <c r="AL83">
        <v>3.352066066357616</v>
      </c>
      <c r="AM83">
        <v>64.95988863521713</v>
      </c>
      <c r="AN83">
        <f>(AP83 - AO83 + DI83*1E3/(8.314*(DK83+273.15)) * AR83/DH83 * AQ83) * DH83/(100*CV83) * 1000/(1000 - AP83)</f>
        <v>0</v>
      </c>
      <c r="AO83">
        <v>20.62685504215587</v>
      </c>
      <c r="AP83">
        <v>24.97841212121213</v>
      </c>
      <c r="AQ83">
        <v>0.000301720129837476</v>
      </c>
      <c r="AR83">
        <v>81.95485962659706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1658942502.814285</v>
      </c>
      <c r="DB83">
        <v>993.925107142857</v>
      </c>
      <c r="DC83">
        <v>1077.661428571429</v>
      </c>
      <c r="DD83">
        <v>24.97445</v>
      </c>
      <c r="DE83">
        <v>20.622325</v>
      </c>
      <c r="DF83">
        <v>990.2652142857144</v>
      </c>
      <c r="DG83">
        <v>24.62979285714286</v>
      </c>
      <c r="DH83">
        <v>500.0838928571428</v>
      </c>
      <c r="DI83">
        <v>90.48654642857143</v>
      </c>
      <c r="DJ83">
        <v>0.1000115535714286</v>
      </c>
      <c r="DK83">
        <v>26.96044285714286</v>
      </c>
      <c r="DL83">
        <v>27.83638214285714</v>
      </c>
      <c r="DM83">
        <v>999.9000000000002</v>
      </c>
      <c r="DN83">
        <v>0</v>
      </c>
      <c r="DO83">
        <v>0</v>
      </c>
      <c r="DP83">
        <v>9982.092142857142</v>
      </c>
      <c r="DQ83">
        <v>0</v>
      </c>
      <c r="DR83">
        <v>16.37660357142857</v>
      </c>
      <c r="DS83">
        <v>-83.73719642857142</v>
      </c>
      <c r="DT83">
        <v>1019.38325</v>
      </c>
      <c r="DU83">
        <v>1100.353928571428</v>
      </c>
      <c r="DV83">
        <v>4.352109642857143</v>
      </c>
      <c r="DW83">
        <v>1077.661428571429</v>
      </c>
      <c r="DX83">
        <v>20.622325</v>
      </c>
      <c r="DY83">
        <v>2.259851071428571</v>
      </c>
      <c r="DZ83">
        <v>1.866044285714286</v>
      </c>
      <c r="EA83">
        <v>19.39303928571429</v>
      </c>
      <c r="EB83">
        <v>16.35128214285714</v>
      </c>
      <c r="EC83">
        <v>2000.010714285714</v>
      </c>
      <c r="ED83">
        <v>0.9799933214285714</v>
      </c>
      <c r="EE83">
        <v>0.02000676785714285</v>
      </c>
      <c r="EF83">
        <v>0</v>
      </c>
      <c r="EG83">
        <v>896.3046428571427</v>
      </c>
      <c r="EH83">
        <v>5.000560000000001</v>
      </c>
      <c r="EI83">
        <v>17737.95</v>
      </c>
      <c r="EJ83">
        <v>17294.94642857143</v>
      </c>
      <c r="EK83">
        <v>38.27882142857143</v>
      </c>
      <c r="EL83">
        <v>38.33224999999999</v>
      </c>
      <c r="EM83">
        <v>37.203</v>
      </c>
      <c r="EN83">
        <v>37.24314285714286</v>
      </c>
      <c r="EO83">
        <v>38.72510714285714</v>
      </c>
      <c r="EP83">
        <v>1955.099642857143</v>
      </c>
      <c r="EQ83">
        <v>39.91107142857143</v>
      </c>
      <c r="ER83">
        <v>0</v>
      </c>
      <c r="ES83">
        <v>1658942510.1</v>
      </c>
      <c r="ET83">
        <v>0</v>
      </c>
      <c r="EU83">
        <v>896.33192</v>
      </c>
      <c r="EV83">
        <v>1.900461550348615</v>
      </c>
      <c r="EW83">
        <v>41.64615393006903</v>
      </c>
      <c r="EX83">
        <v>17738.284</v>
      </c>
      <c r="EY83">
        <v>15</v>
      </c>
      <c r="EZ83">
        <v>0</v>
      </c>
      <c r="FA83" t="s">
        <v>419</v>
      </c>
      <c r="FB83">
        <v>1655239120</v>
      </c>
      <c r="FC83">
        <v>1655239135</v>
      </c>
      <c r="FD83">
        <v>0</v>
      </c>
      <c r="FE83">
        <v>-0.075</v>
      </c>
      <c r="FF83">
        <v>-0.027</v>
      </c>
      <c r="FG83">
        <v>1.986</v>
      </c>
      <c r="FH83">
        <v>0.139</v>
      </c>
      <c r="FI83">
        <v>420</v>
      </c>
      <c r="FJ83">
        <v>22</v>
      </c>
      <c r="FK83">
        <v>0.12</v>
      </c>
      <c r="FL83">
        <v>0.02</v>
      </c>
      <c r="FM83">
        <v>-83.40444749999999</v>
      </c>
      <c r="FN83">
        <v>-5.55445440900555</v>
      </c>
      <c r="FO83">
        <v>0.5388689140168977</v>
      </c>
      <c r="FP83">
        <v>0</v>
      </c>
      <c r="FQ83">
        <v>896.1595</v>
      </c>
      <c r="FR83">
        <v>2.317601224944318</v>
      </c>
      <c r="FS83">
        <v>0.3211169156699892</v>
      </c>
      <c r="FT83">
        <v>0</v>
      </c>
      <c r="FU83">
        <v>4.35243425</v>
      </c>
      <c r="FV83">
        <v>-0.0135448030018822</v>
      </c>
      <c r="FW83">
        <v>0.007560959888631922</v>
      </c>
      <c r="FX83">
        <v>1</v>
      </c>
      <c r="FY83">
        <v>1</v>
      </c>
      <c r="FZ83">
        <v>3</v>
      </c>
      <c r="GA83" t="s">
        <v>420</v>
      </c>
      <c r="GB83">
        <v>2.97934</v>
      </c>
      <c r="GC83">
        <v>2.72815</v>
      </c>
      <c r="GD83">
        <v>0.15864</v>
      </c>
      <c r="GE83">
        <v>0.168154</v>
      </c>
      <c r="GF83">
        <v>0.110153</v>
      </c>
      <c r="GG83">
        <v>0.0972087</v>
      </c>
      <c r="GH83">
        <v>25179.3</v>
      </c>
      <c r="GI83">
        <v>24552.8</v>
      </c>
      <c r="GJ83">
        <v>30457.4</v>
      </c>
      <c r="GK83">
        <v>29764.5</v>
      </c>
      <c r="GL83">
        <v>37395.5</v>
      </c>
      <c r="GM83">
        <v>35392.5</v>
      </c>
      <c r="GN83">
        <v>46588.8</v>
      </c>
      <c r="GO83">
        <v>44274.2</v>
      </c>
      <c r="GP83">
        <v>1.87958</v>
      </c>
      <c r="GQ83">
        <v>1.84582</v>
      </c>
      <c r="GR83">
        <v>0.160344</v>
      </c>
      <c r="GS83">
        <v>0</v>
      </c>
      <c r="GT83">
        <v>25.2</v>
      </c>
      <c r="GU83">
        <v>999.9</v>
      </c>
      <c r="GV83">
        <v>55.7</v>
      </c>
      <c r="GW83">
        <v>30.9</v>
      </c>
      <c r="GX83">
        <v>27.6151</v>
      </c>
      <c r="GY83">
        <v>63.2234</v>
      </c>
      <c r="GZ83">
        <v>25.2444</v>
      </c>
      <c r="HA83">
        <v>1</v>
      </c>
      <c r="HB83">
        <v>0.00374492</v>
      </c>
      <c r="HC83">
        <v>0.324649</v>
      </c>
      <c r="HD83">
        <v>20.1933</v>
      </c>
      <c r="HE83">
        <v>5.22897</v>
      </c>
      <c r="HF83">
        <v>11.968</v>
      </c>
      <c r="HG83">
        <v>4.9706</v>
      </c>
      <c r="HH83">
        <v>3.28948</v>
      </c>
      <c r="HI83">
        <v>8555.6</v>
      </c>
      <c r="HJ83">
        <v>9999</v>
      </c>
      <c r="HK83">
        <v>9999</v>
      </c>
      <c r="HL83">
        <v>286.4</v>
      </c>
      <c r="HM83">
        <v>4.9729</v>
      </c>
      <c r="HN83">
        <v>1.87736</v>
      </c>
      <c r="HO83">
        <v>1.87546</v>
      </c>
      <c r="HP83">
        <v>1.87827</v>
      </c>
      <c r="HQ83">
        <v>1.875</v>
      </c>
      <c r="HR83">
        <v>1.87857</v>
      </c>
      <c r="HS83">
        <v>1.87568</v>
      </c>
      <c r="HT83">
        <v>1.87683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3.7</v>
      </c>
      <c r="II83">
        <v>0.3447</v>
      </c>
      <c r="IJ83">
        <v>1.541952822118649</v>
      </c>
      <c r="IK83">
        <v>0.003202726084708442</v>
      </c>
      <c r="IL83">
        <v>-1.448271390364826E-06</v>
      </c>
      <c r="IM83">
        <v>3.765748828769889E-10</v>
      </c>
      <c r="IN83">
        <v>-0.02072656761999695</v>
      </c>
      <c r="IO83">
        <v>0.006539777670035186</v>
      </c>
      <c r="IP83">
        <v>0.0002256768223539976</v>
      </c>
      <c r="IQ83">
        <v>4.51151419958819E-06</v>
      </c>
      <c r="IR83">
        <v>-0</v>
      </c>
      <c r="IS83">
        <v>2097</v>
      </c>
      <c r="IT83">
        <v>1</v>
      </c>
      <c r="IU83">
        <v>27</v>
      </c>
      <c r="IV83">
        <v>61723.2</v>
      </c>
      <c r="IW83">
        <v>61722.9</v>
      </c>
      <c r="IX83">
        <v>2.41699</v>
      </c>
      <c r="IY83">
        <v>2.51099</v>
      </c>
      <c r="IZ83">
        <v>1.39893</v>
      </c>
      <c r="JA83">
        <v>2.34253</v>
      </c>
      <c r="JB83">
        <v>1.44897</v>
      </c>
      <c r="JC83">
        <v>2.43896</v>
      </c>
      <c r="JD83">
        <v>36.8842</v>
      </c>
      <c r="JE83">
        <v>24.0787</v>
      </c>
      <c r="JF83">
        <v>18</v>
      </c>
      <c r="JG83">
        <v>495.634</v>
      </c>
      <c r="JH83">
        <v>446.469</v>
      </c>
      <c r="JI83">
        <v>24.9997</v>
      </c>
      <c r="JJ83">
        <v>27.0481</v>
      </c>
      <c r="JK83">
        <v>30</v>
      </c>
      <c r="JL83">
        <v>26.8501</v>
      </c>
      <c r="JM83">
        <v>26.9224</v>
      </c>
      <c r="JN83">
        <v>48.3847</v>
      </c>
      <c r="JO83">
        <v>31.8011</v>
      </c>
      <c r="JP83">
        <v>39.841</v>
      </c>
      <c r="JQ83">
        <v>25</v>
      </c>
      <c r="JR83">
        <v>1122.56</v>
      </c>
      <c r="JS83">
        <v>20.6344</v>
      </c>
      <c r="JT83">
        <v>100.685</v>
      </c>
      <c r="JU83">
        <v>101.796</v>
      </c>
    </row>
    <row r="84" spans="1:281">
      <c r="A84">
        <v>68</v>
      </c>
      <c r="B84">
        <v>1658942515.6</v>
      </c>
      <c r="C84">
        <v>426.5999999046326</v>
      </c>
      <c r="D84" t="s">
        <v>558</v>
      </c>
      <c r="E84" t="s">
        <v>559</v>
      </c>
      <c r="F84">
        <v>5</v>
      </c>
      <c r="G84" t="s">
        <v>415</v>
      </c>
      <c r="H84" t="s">
        <v>416</v>
      </c>
      <c r="I84">
        <v>1658942508.1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1134.787410411217</v>
      </c>
      <c r="AK84">
        <v>1060.496242424242</v>
      </c>
      <c r="AL84">
        <v>3.326435711722664</v>
      </c>
      <c r="AM84">
        <v>64.95988863521713</v>
      </c>
      <c r="AN84">
        <f>(AP84 - AO84 + DI84*1E3/(8.314*(DK84+273.15)) * AR84/DH84 * AQ84) * DH84/(100*CV84) * 1000/(1000 - AP84)</f>
        <v>0</v>
      </c>
      <c r="AO84">
        <v>20.6133906665304</v>
      </c>
      <c r="AP84">
        <v>24.9728006060606</v>
      </c>
      <c r="AQ84">
        <v>-9.461786034308804E-05</v>
      </c>
      <c r="AR84">
        <v>81.95485962659706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1658942508.1</v>
      </c>
      <c r="DB84">
        <v>1011.200555555555</v>
      </c>
      <c r="DC84">
        <v>1095.394444444445</v>
      </c>
      <c r="DD84">
        <v>24.97666666666666</v>
      </c>
      <c r="DE84">
        <v>20.62014814814815</v>
      </c>
      <c r="DF84">
        <v>1007.516296296296</v>
      </c>
      <c r="DG84">
        <v>24.63195925925926</v>
      </c>
      <c r="DH84">
        <v>500.0815185185185</v>
      </c>
      <c r="DI84">
        <v>90.48647037037037</v>
      </c>
      <c r="DJ84">
        <v>0.09993907407407407</v>
      </c>
      <c r="DK84">
        <v>26.95838518518519</v>
      </c>
      <c r="DL84">
        <v>27.82887777777778</v>
      </c>
      <c r="DM84">
        <v>999.9000000000001</v>
      </c>
      <c r="DN84">
        <v>0</v>
      </c>
      <c r="DO84">
        <v>0</v>
      </c>
      <c r="DP84">
        <v>9981.574444444444</v>
      </c>
      <c r="DQ84">
        <v>0</v>
      </c>
      <c r="DR84">
        <v>16.37634074074074</v>
      </c>
      <c r="DS84">
        <v>-84.19458518518519</v>
      </c>
      <c r="DT84">
        <v>1037.103703703704</v>
      </c>
      <c r="DU84">
        <v>1118.457777777778</v>
      </c>
      <c r="DV84">
        <v>4.356515925925925</v>
      </c>
      <c r="DW84">
        <v>1095.394444444445</v>
      </c>
      <c r="DX84">
        <v>20.62014814814815</v>
      </c>
      <c r="DY84">
        <v>2.260049629629629</v>
      </c>
      <c r="DZ84">
        <v>1.865844814814815</v>
      </c>
      <c r="EA84">
        <v>19.39444814814815</v>
      </c>
      <c r="EB84">
        <v>16.34961111111111</v>
      </c>
      <c r="EC84">
        <v>2000.028148148148</v>
      </c>
      <c r="ED84">
        <v>0.9799933333333334</v>
      </c>
      <c r="EE84">
        <v>0.02000675555555555</v>
      </c>
      <c r="EF84">
        <v>0</v>
      </c>
      <c r="EG84">
        <v>896.4572222222223</v>
      </c>
      <c r="EH84">
        <v>5.000560000000001</v>
      </c>
      <c r="EI84">
        <v>17741.51851851852</v>
      </c>
      <c r="EJ84">
        <v>17295.08888888889</v>
      </c>
      <c r="EK84">
        <v>38.26596296296296</v>
      </c>
      <c r="EL84">
        <v>38.32833333333333</v>
      </c>
      <c r="EM84">
        <v>37.20588888888889</v>
      </c>
      <c r="EN84">
        <v>37.24981481481481</v>
      </c>
      <c r="EO84">
        <v>38.72425925925926</v>
      </c>
      <c r="EP84">
        <v>1955.116666666667</v>
      </c>
      <c r="EQ84">
        <v>39.91148148148148</v>
      </c>
      <c r="ER84">
        <v>0</v>
      </c>
      <c r="ES84">
        <v>1658942514.9</v>
      </c>
      <c r="ET84">
        <v>0</v>
      </c>
      <c r="EU84">
        <v>896.4620800000001</v>
      </c>
      <c r="EV84">
        <v>1.625538464568578</v>
      </c>
      <c r="EW84">
        <v>31.22307690598455</v>
      </c>
      <c r="EX84">
        <v>17741.464</v>
      </c>
      <c r="EY84">
        <v>15</v>
      </c>
      <c r="EZ84">
        <v>0</v>
      </c>
      <c r="FA84" t="s">
        <v>419</v>
      </c>
      <c r="FB84">
        <v>1655239120</v>
      </c>
      <c r="FC84">
        <v>1655239135</v>
      </c>
      <c r="FD84">
        <v>0</v>
      </c>
      <c r="FE84">
        <v>-0.075</v>
      </c>
      <c r="FF84">
        <v>-0.027</v>
      </c>
      <c r="FG84">
        <v>1.986</v>
      </c>
      <c r="FH84">
        <v>0.139</v>
      </c>
      <c r="FI84">
        <v>420</v>
      </c>
      <c r="FJ84">
        <v>22</v>
      </c>
      <c r="FK84">
        <v>0.12</v>
      </c>
      <c r="FL84">
        <v>0.02</v>
      </c>
      <c r="FM84">
        <v>-83.9586875</v>
      </c>
      <c r="FN84">
        <v>-5.136104690431458</v>
      </c>
      <c r="FO84">
        <v>0.4995966033649057</v>
      </c>
      <c r="FP84">
        <v>0</v>
      </c>
      <c r="FQ84">
        <v>896.3798823529413</v>
      </c>
      <c r="FR84">
        <v>1.759480521703602</v>
      </c>
      <c r="FS84">
        <v>0.3012868249111613</v>
      </c>
      <c r="FT84">
        <v>0</v>
      </c>
      <c r="FU84">
        <v>4.35490475</v>
      </c>
      <c r="FV84">
        <v>0.04408153846153903</v>
      </c>
      <c r="FW84">
        <v>0.005128416903635987</v>
      </c>
      <c r="FX84">
        <v>1</v>
      </c>
      <c r="FY84">
        <v>1</v>
      </c>
      <c r="FZ84">
        <v>3</v>
      </c>
      <c r="GA84" t="s">
        <v>420</v>
      </c>
      <c r="GB84">
        <v>2.9794</v>
      </c>
      <c r="GC84">
        <v>2.72805</v>
      </c>
      <c r="GD84">
        <v>0.160241</v>
      </c>
      <c r="GE84">
        <v>0.169765</v>
      </c>
      <c r="GF84">
        <v>0.110134</v>
      </c>
      <c r="GG84">
        <v>0.0971736</v>
      </c>
      <c r="GH84">
        <v>25131.8</v>
      </c>
      <c r="GI84">
        <v>24505.2</v>
      </c>
      <c r="GJ84">
        <v>30458</v>
      </c>
      <c r="GK84">
        <v>29764.4</v>
      </c>
      <c r="GL84">
        <v>37397.5</v>
      </c>
      <c r="GM84">
        <v>35394.1</v>
      </c>
      <c r="GN84">
        <v>46590.1</v>
      </c>
      <c r="GO84">
        <v>44274.3</v>
      </c>
      <c r="GP84">
        <v>1.87975</v>
      </c>
      <c r="GQ84">
        <v>1.84568</v>
      </c>
      <c r="GR84">
        <v>0.160627</v>
      </c>
      <c r="GS84">
        <v>0</v>
      </c>
      <c r="GT84">
        <v>25.1926</v>
      </c>
      <c r="GU84">
        <v>999.9</v>
      </c>
      <c r="GV84">
        <v>55.6</v>
      </c>
      <c r="GW84">
        <v>30.9</v>
      </c>
      <c r="GX84">
        <v>27.5629</v>
      </c>
      <c r="GY84">
        <v>62.8433</v>
      </c>
      <c r="GZ84">
        <v>24.7476</v>
      </c>
      <c r="HA84">
        <v>1</v>
      </c>
      <c r="HB84">
        <v>0.00369411</v>
      </c>
      <c r="HC84">
        <v>0.323448</v>
      </c>
      <c r="HD84">
        <v>20.1934</v>
      </c>
      <c r="HE84">
        <v>5.22972</v>
      </c>
      <c r="HF84">
        <v>11.968</v>
      </c>
      <c r="HG84">
        <v>4.9709</v>
      </c>
      <c r="HH84">
        <v>3.28953</v>
      </c>
      <c r="HI84">
        <v>8555.799999999999</v>
      </c>
      <c r="HJ84">
        <v>9999</v>
      </c>
      <c r="HK84">
        <v>9999</v>
      </c>
      <c r="HL84">
        <v>286.4</v>
      </c>
      <c r="HM84">
        <v>4.9729</v>
      </c>
      <c r="HN84">
        <v>1.87738</v>
      </c>
      <c r="HO84">
        <v>1.87546</v>
      </c>
      <c r="HP84">
        <v>1.87826</v>
      </c>
      <c r="HQ84">
        <v>1.87502</v>
      </c>
      <c r="HR84">
        <v>1.87858</v>
      </c>
      <c r="HS84">
        <v>1.87571</v>
      </c>
      <c r="HT84">
        <v>1.87683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3.72</v>
      </c>
      <c r="II84">
        <v>0.3446</v>
      </c>
      <c r="IJ84">
        <v>1.541952822118649</v>
      </c>
      <c r="IK84">
        <v>0.003202726084708442</v>
      </c>
      <c r="IL84">
        <v>-1.448271390364826E-06</v>
      </c>
      <c r="IM84">
        <v>3.765748828769889E-10</v>
      </c>
      <c r="IN84">
        <v>-0.02072656761999695</v>
      </c>
      <c r="IO84">
        <v>0.006539777670035186</v>
      </c>
      <c r="IP84">
        <v>0.0002256768223539976</v>
      </c>
      <c r="IQ84">
        <v>4.51151419958819E-06</v>
      </c>
      <c r="IR84">
        <v>-0</v>
      </c>
      <c r="IS84">
        <v>2097</v>
      </c>
      <c r="IT84">
        <v>1</v>
      </c>
      <c r="IU84">
        <v>27</v>
      </c>
      <c r="IV84">
        <v>61723.3</v>
      </c>
      <c r="IW84">
        <v>61723</v>
      </c>
      <c r="IX84">
        <v>2.44019</v>
      </c>
      <c r="IY84">
        <v>2.52686</v>
      </c>
      <c r="IZ84">
        <v>1.39893</v>
      </c>
      <c r="JA84">
        <v>2.34375</v>
      </c>
      <c r="JB84">
        <v>1.44897</v>
      </c>
      <c r="JC84">
        <v>2.3584</v>
      </c>
      <c r="JD84">
        <v>36.8842</v>
      </c>
      <c r="JE84">
        <v>24.07</v>
      </c>
      <c r="JF84">
        <v>18</v>
      </c>
      <c r="JG84">
        <v>495.731</v>
      </c>
      <c r="JH84">
        <v>446.376</v>
      </c>
      <c r="JI84">
        <v>24.9997</v>
      </c>
      <c r="JJ84">
        <v>27.0481</v>
      </c>
      <c r="JK84">
        <v>30</v>
      </c>
      <c r="JL84">
        <v>26.8501</v>
      </c>
      <c r="JM84">
        <v>26.9224</v>
      </c>
      <c r="JN84">
        <v>48.9732</v>
      </c>
      <c r="JO84">
        <v>31.8011</v>
      </c>
      <c r="JP84">
        <v>39.841</v>
      </c>
      <c r="JQ84">
        <v>25</v>
      </c>
      <c r="JR84">
        <v>1142.6</v>
      </c>
      <c r="JS84">
        <v>20.635</v>
      </c>
      <c r="JT84">
        <v>100.688</v>
      </c>
      <c r="JU84">
        <v>101.796</v>
      </c>
    </row>
    <row r="85" spans="1:281">
      <c r="A85">
        <v>69</v>
      </c>
      <c r="B85">
        <v>1658942520.6</v>
      </c>
      <c r="C85">
        <v>431.5999999046326</v>
      </c>
      <c r="D85" t="s">
        <v>560</v>
      </c>
      <c r="E85" t="s">
        <v>561</v>
      </c>
      <c r="F85">
        <v>5</v>
      </c>
      <c r="G85" t="s">
        <v>415</v>
      </c>
      <c r="H85" t="s">
        <v>416</v>
      </c>
      <c r="I85">
        <v>1658942512.814285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1151.813095947372</v>
      </c>
      <c r="AK85">
        <v>1077.262181818181</v>
      </c>
      <c r="AL85">
        <v>3.353152784575396</v>
      </c>
      <c r="AM85">
        <v>64.95988863521713</v>
      </c>
      <c r="AN85">
        <f>(AP85 - AO85 + DI85*1E3/(8.314*(DK85+273.15)) * AR85/DH85 * AQ85) * DH85/(100*CV85) * 1000/(1000 - AP85)</f>
        <v>0</v>
      </c>
      <c r="AO85">
        <v>20.61190862335756</v>
      </c>
      <c r="AP85">
        <v>24.96801757575758</v>
      </c>
      <c r="AQ85">
        <v>1.516204065278836E-05</v>
      </c>
      <c r="AR85">
        <v>81.95485962659706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1658942512.814285</v>
      </c>
      <c r="DB85">
        <v>1026.595714285714</v>
      </c>
      <c r="DC85">
        <v>1111.162857142857</v>
      </c>
      <c r="DD85">
        <v>24.97495714285714</v>
      </c>
      <c r="DE85">
        <v>20.61706071428571</v>
      </c>
      <c r="DF85">
        <v>1022.888892857143</v>
      </c>
      <c r="DG85">
        <v>24.63029285714286</v>
      </c>
      <c r="DH85">
        <v>500.0748214285715</v>
      </c>
      <c r="DI85">
        <v>90.48642499999998</v>
      </c>
      <c r="DJ85">
        <v>0.1000027357142857</v>
      </c>
      <c r="DK85">
        <v>26.95583928571429</v>
      </c>
      <c r="DL85">
        <v>27.82206428571428</v>
      </c>
      <c r="DM85">
        <v>999.9000000000002</v>
      </c>
      <c r="DN85">
        <v>0</v>
      </c>
      <c r="DO85">
        <v>0</v>
      </c>
      <c r="DP85">
        <v>9975.513571428572</v>
      </c>
      <c r="DQ85">
        <v>0</v>
      </c>
      <c r="DR85">
        <v>16.36862857142857</v>
      </c>
      <c r="DS85">
        <v>-84.56813571428572</v>
      </c>
      <c r="DT85">
        <v>1052.891071428571</v>
      </c>
      <c r="DU85">
        <v>1134.553571428571</v>
      </c>
      <c r="DV85">
        <v>4.357903571428571</v>
      </c>
      <c r="DW85">
        <v>1111.162857142857</v>
      </c>
      <c r="DX85">
        <v>20.61706071428571</v>
      </c>
      <c r="DY85">
        <v>2.259893928571429</v>
      </c>
      <c r="DZ85">
        <v>1.865564285714285</v>
      </c>
      <c r="EA85">
        <v>19.39334642857143</v>
      </c>
      <c r="EB85">
        <v>16.34725</v>
      </c>
      <c r="EC85">
        <v>2000.025</v>
      </c>
      <c r="ED85">
        <v>0.9799933214285714</v>
      </c>
      <c r="EE85">
        <v>0.02000676785714285</v>
      </c>
      <c r="EF85">
        <v>0</v>
      </c>
      <c r="EG85">
        <v>896.5686071428572</v>
      </c>
      <c r="EH85">
        <v>5.000560000000001</v>
      </c>
      <c r="EI85">
        <v>17743.60357142857</v>
      </c>
      <c r="EJ85">
        <v>17295.05357142857</v>
      </c>
      <c r="EK85">
        <v>38.24967857142856</v>
      </c>
      <c r="EL85">
        <v>38.32324999999999</v>
      </c>
      <c r="EM85">
        <v>37.20742857142857</v>
      </c>
      <c r="EN85">
        <v>37.24978571428571</v>
      </c>
      <c r="EO85">
        <v>38.72967857142856</v>
      </c>
      <c r="EP85">
        <v>1955.113571428572</v>
      </c>
      <c r="EQ85">
        <v>39.91142857142857</v>
      </c>
      <c r="ER85">
        <v>0</v>
      </c>
      <c r="ES85">
        <v>1658942520.3</v>
      </c>
      <c r="ET85">
        <v>0</v>
      </c>
      <c r="EU85">
        <v>896.5552692307693</v>
      </c>
      <c r="EV85">
        <v>-0.03894016889062379</v>
      </c>
      <c r="EW85">
        <v>20.54358974218138</v>
      </c>
      <c r="EX85">
        <v>17743.81923076923</v>
      </c>
      <c r="EY85">
        <v>15</v>
      </c>
      <c r="EZ85">
        <v>0</v>
      </c>
      <c r="FA85" t="s">
        <v>419</v>
      </c>
      <c r="FB85">
        <v>1655239120</v>
      </c>
      <c r="FC85">
        <v>1655239135</v>
      </c>
      <c r="FD85">
        <v>0</v>
      </c>
      <c r="FE85">
        <v>-0.075</v>
      </c>
      <c r="FF85">
        <v>-0.027</v>
      </c>
      <c r="FG85">
        <v>1.986</v>
      </c>
      <c r="FH85">
        <v>0.139</v>
      </c>
      <c r="FI85">
        <v>420</v>
      </c>
      <c r="FJ85">
        <v>22</v>
      </c>
      <c r="FK85">
        <v>0.12</v>
      </c>
      <c r="FL85">
        <v>0.02</v>
      </c>
      <c r="FM85">
        <v>-84.3014975</v>
      </c>
      <c r="FN85">
        <v>-5.201929080675306</v>
      </c>
      <c r="FO85">
        <v>0.510481108116403</v>
      </c>
      <c r="FP85">
        <v>0</v>
      </c>
      <c r="FQ85">
        <v>896.4571764705881</v>
      </c>
      <c r="FR85">
        <v>1.241894577836613</v>
      </c>
      <c r="FS85">
        <v>0.278593787206201</v>
      </c>
      <c r="FT85">
        <v>0</v>
      </c>
      <c r="FU85">
        <v>4.35645975</v>
      </c>
      <c r="FV85">
        <v>0.03727823639773951</v>
      </c>
      <c r="FW85">
        <v>0.004859447235797424</v>
      </c>
      <c r="FX85">
        <v>1</v>
      </c>
      <c r="FY85">
        <v>1</v>
      </c>
      <c r="FZ85">
        <v>3</v>
      </c>
      <c r="GA85" t="s">
        <v>420</v>
      </c>
      <c r="GB85">
        <v>2.9793</v>
      </c>
      <c r="GC85">
        <v>2.72828</v>
      </c>
      <c r="GD85">
        <v>0.16184</v>
      </c>
      <c r="GE85">
        <v>0.171308</v>
      </c>
      <c r="GF85">
        <v>0.110118</v>
      </c>
      <c r="GG85">
        <v>0.09718359999999999</v>
      </c>
      <c r="GH85">
        <v>25084.1</v>
      </c>
      <c r="GI85">
        <v>24459.3</v>
      </c>
      <c r="GJ85">
        <v>30458.2</v>
      </c>
      <c r="GK85">
        <v>29764</v>
      </c>
      <c r="GL85">
        <v>37398.4</v>
      </c>
      <c r="GM85">
        <v>35393.2</v>
      </c>
      <c r="GN85">
        <v>46590.2</v>
      </c>
      <c r="GO85">
        <v>44273.5</v>
      </c>
      <c r="GP85">
        <v>1.87958</v>
      </c>
      <c r="GQ85">
        <v>1.84575</v>
      </c>
      <c r="GR85">
        <v>0.160195</v>
      </c>
      <c r="GS85">
        <v>0</v>
      </c>
      <c r="GT85">
        <v>25.1852</v>
      </c>
      <c r="GU85">
        <v>999.9</v>
      </c>
      <c r="GV85">
        <v>55.6</v>
      </c>
      <c r="GW85">
        <v>30.9</v>
      </c>
      <c r="GX85">
        <v>27.5621</v>
      </c>
      <c r="GY85">
        <v>63.2134</v>
      </c>
      <c r="GZ85">
        <v>25.2003</v>
      </c>
      <c r="HA85">
        <v>1</v>
      </c>
      <c r="HB85">
        <v>0.00347307</v>
      </c>
      <c r="HC85">
        <v>0.323026</v>
      </c>
      <c r="HD85">
        <v>20.1935</v>
      </c>
      <c r="HE85">
        <v>5.22942</v>
      </c>
      <c r="HF85">
        <v>11.968</v>
      </c>
      <c r="HG85">
        <v>4.97075</v>
      </c>
      <c r="HH85">
        <v>3.28955</v>
      </c>
      <c r="HI85">
        <v>8555.799999999999</v>
      </c>
      <c r="HJ85">
        <v>9999</v>
      </c>
      <c r="HK85">
        <v>9999</v>
      </c>
      <c r="HL85">
        <v>286.4</v>
      </c>
      <c r="HM85">
        <v>4.97289</v>
      </c>
      <c r="HN85">
        <v>1.87737</v>
      </c>
      <c r="HO85">
        <v>1.87546</v>
      </c>
      <c r="HP85">
        <v>1.87827</v>
      </c>
      <c r="HQ85">
        <v>1.87501</v>
      </c>
      <c r="HR85">
        <v>1.87857</v>
      </c>
      <c r="HS85">
        <v>1.87573</v>
      </c>
      <c r="HT85">
        <v>1.87683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3.74</v>
      </c>
      <c r="II85">
        <v>0.3444</v>
      </c>
      <c r="IJ85">
        <v>1.541952822118649</v>
      </c>
      <c r="IK85">
        <v>0.003202726084708442</v>
      </c>
      <c r="IL85">
        <v>-1.448271390364826E-06</v>
      </c>
      <c r="IM85">
        <v>3.765748828769889E-10</v>
      </c>
      <c r="IN85">
        <v>-0.02072656761999695</v>
      </c>
      <c r="IO85">
        <v>0.006539777670035186</v>
      </c>
      <c r="IP85">
        <v>0.0002256768223539976</v>
      </c>
      <c r="IQ85">
        <v>4.51151419958819E-06</v>
      </c>
      <c r="IR85">
        <v>-0</v>
      </c>
      <c r="IS85">
        <v>2097</v>
      </c>
      <c r="IT85">
        <v>1</v>
      </c>
      <c r="IU85">
        <v>27</v>
      </c>
      <c r="IV85">
        <v>61723.3</v>
      </c>
      <c r="IW85">
        <v>61723.1</v>
      </c>
      <c r="IX85">
        <v>2.47437</v>
      </c>
      <c r="IY85">
        <v>2.53296</v>
      </c>
      <c r="IZ85">
        <v>1.39893</v>
      </c>
      <c r="JA85">
        <v>2.34253</v>
      </c>
      <c r="JB85">
        <v>1.44897</v>
      </c>
      <c r="JC85">
        <v>2.45361</v>
      </c>
      <c r="JD85">
        <v>36.8842</v>
      </c>
      <c r="JE85">
        <v>24.0787</v>
      </c>
      <c r="JF85">
        <v>18</v>
      </c>
      <c r="JG85">
        <v>495.634</v>
      </c>
      <c r="JH85">
        <v>446.422</v>
      </c>
      <c r="JI85">
        <v>24.9998</v>
      </c>
      <c r="JJ85">
        <v>27.0481</v>
      </c>
      <c r="JK85">
        <v>30.0001</v>
      </c>
      <c r="JL85">
        <v>26.8501</v>
      </c>
      <c r="JM85">
        <v>26.9224</v>
      </c>
      <c r="JN85">
        <v>49.517</v>
      </c>
      <c r="JO85">
        <v>31.8011</v>
      </c>
      <c r="JP85">
        <v>39.841</v>
      </c>
      <c r="JQ85">
        <v>25</v>
      </c>
      <c r="JR85">
        <v>1156.01</v>
      </c>
      <c r="JS85">
        <v>20.6471</v>
      </c>
      <c r="JT85">
        <v>100.688</v>
      </c>
      <c r="JU85">
        <v>101.794</v>
      </c>
    </row>
    <row r="86" spans="1:281">
      <c r="A86">
        <v>70</v>
      </c>
      <c r="B86">
        <v>1658942525.6</v>
      </c>
      <c r="C86">
        <v>436.5999999046326</v>
      </c>
      <c r="D86" t="s">
        <v>562</v>
      </c>
      <c r="E86" t="s">
        <v>563</v>
      </c>
      <c r="F86">
        <v>5</v>
      </c>
      <c r="G86" t="s">
        <v>415</v>
      </c>
      <c r="H86" t="s">
        <v>416</v>
      </c>
      <c r="I86">
        <v>1658942518.1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1168.807627378367</v>
      </c>
      <c r="AK86">
        <v>1093.900787878788</v>
      </c>
      <c r="AL86">
        <v>3.323971811691379</v>
      </c>
      <c r="AM86">
        <v>64.95988863521713</v>
      </c>
      <c r="AN86">
        <f>(AP86 - AO86 + DI86*1E3/(8.314*(DK86+273.15)) * AR86/DH86 * AQ86) * DH86/(100*CV86) * 1000/(1000 - AP86)</f>
        <v>0</v>
      </c>
      <c r="AO86">
        <v>20.61388523354688</v>
      </c>
      <c r="AP86">
        <v>24.96280363636363</v>
      </c>
      <c r="AQ86">
        <v>-0.0001072528225893348</v>
      </c>
      <c r="AR86">
        <v>81.95485962659706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1658942518.1</v>
      </c>
      <c r="DB86">
        <v>1043.824074074074</v>
      </c>
      <c r="DC86">
        <v>1128.772592592592</v>
      </c>
      <c r="DD86">
        <v>24.9699925925926</v>
      </c>
      <c r="DE86">
        <v>20.61305925925926</v>
      </c>
      <c r="DF86">
        <v>1040.092592592593</v>
      </c>
      <c r="DG86">
        <v>24.62544814814814</v>
      </c>
      <c r="DH86">
        <v>500.0740370370371</v>
      </c>
      <c r="DI86">
        <v>90.48645185185187</v>
      </c>
      <c r="DJ86">
        <v>0.0999656851851852</v>
      </c>
      <c r="DK86">
        <v>26.95362222222222</v>
      </c>
      <c r="DL86">
        <v>27.81514444444445</v>
      </c>
      <c r="DM86">
        <v>999.9000000000001</v>
      </c>
      <c r="DN86">
        <v>0</v>
      </c>
      <c r="DO86">
        <v>0</v>
      </c>
      <c r="DP86">
        <v>9990.437407407408</v>
      </c>
      <c r="DQ86">
        <v>0</v>
      </c>
      <c r="DR86">
        <v>16.35267037037037</v>
      </c>
      <c r="DS86">
        <v>-84.94942962962962</v>
      </c>
      <c r="DT86">
        <v>1070.555185185185</v>
      </c>
      <c r="DU86">
        <v>1152.53</v>
      </c>
      <c r="DV86">
        <v>4.356940740740741</v>
      </c>
      <c r="DW86">
        <v>1128.772592592592</v>
      </c>
      <c r="DX86">
        <v>20.61305925925926</v>
      </c>
      <c r="DY86">
        <v>2.259445925925926</v>
      </c>
      <c r="DZ86">
        <v>1.865202222222223</v>
      </c>
      <c r="EA86">
        <v>19.39015555555555</v>
      </c>
      <c r="EB86">
        <v>16.3442037037037</v>
      </c>
      <c r="EC86">
        <v>2000.004074074074</v>
      </c>
      <c r="ED86">
        <v>0.9799933333333334</v>
      </c>
      <c r="EE86">
        <v>0.02000675555555555</v>
      </c>
      <c r="EF86">
        <v>0</v>
      </c>
      <c r="EG86">
        <v>896.5965925925926</v>
      </c>
      <c r="EH86">
        <v>5.000560000000001</v>
      </c>
      <c r="EI86">
        <v>17744.54444444444</v>
      </c>
      <c r="EJ86">
        <v>17294.87037037037</v>
      </c>
      <c r="EK86">
        <v>38.1732962962963</v>
      </c>
      <c r="EL86">
        <v>38.32133333333333</v>
      </c>
      <c r="EM86">
        <v>37.25448148148148</v>
      </c>
      <c r="EN86">
        <v>37.24285185185185</v>
      </c>
      <c r="EO86">
        <v>38.71733333333333</v>
      </c>
      <c r="EP86">
        <v>1955.093333333333</v>
      </c>
      <c r="EQ86">
        <v>39.91074074074074</v>
      </c>
      <c r="ER86">
        <v>0</v>
      </c>
      <c r="ES86">
        <v>1658942525.1</v>
      </c>
      <c r="ET86">
        <v>0</v>
      </c>
      <c r="EU86">
        <v>896.5618461538463</v>
      </c>
      <c r="EV86">
        <v>-0.5910427266988986</v>
      </c>
      <c r="EW86">
        <v>3.008546953350435</v>
      </c>
      <c r="EX86">
        <v>17744.82307692308</v>
      </c>
      <c r="EY86">
        <v>15</v>
      </c>
      <c r="EZ86">
        <v>0</v>
      </c>
      <c r="FA86" t="s">
        <v>419</v>
      </c>
      <c r="FB86">
        <v>1655239120</v>
      </c>
      <c r="FC86">
        <v>1655239135</v>
      </c>
      <c r="FD86">
        <v>0</v>
      </c>
      <c r="FE86">
        <v>-0.075</v>
      </c>
      <c r="FF86">
        <v>-0.027</v>
      </c>
      <c r="FG86">
        <v>1.986</v>
      </c>
      <c r="FH86">
        <v>0.139</v>
      </c>
      <c r="FI86">
        <v>420</v>
      </c>
      <c r="FJ86">
        <v>22</v>
      </c>
      <c r="FK86">
        <v>0.12</v>
      </c>
      <c r="FL86">
        <v>0.02</v>
      </c>
      <c r="FM86">
        <v>-84.7324375</v>
      </c>
      <c r="FN86">
        <v>-4.235386491557106</v>
      </c>
      <c r="FO86">
        <v>0.4331495623266284</v>
      </c>
      <c r="FP86">
        <v>0</v>
      </c>
      <c r="FQ86">
        <v>896.5462647058823</v>
      </c>
      <c r="FR86">
        <v>0.0712146713196511</v>
      </c>
      <c r="FS86">
        <v>0.2479775023979059</v>
      </c>
      <c r="FT86">
        <v>1</v>
      </c>
      <c r="FU86">
        <v>4.35595625</v>
      </c>
      <c r="FV86">
        <v>-0.01712634146341881</v>
      </c>
      <c r="FW86">
        <v>0.005490610024168445</v>
      </c>
      <c r="FX86">
        <v>1</v>
      </c>
      <c r="FY86">
        <v>2</v>
      </c>
      <c r="FZ86">
        <v>3</v>
      </c>
      <c r="GA86" t="s">
        <v>481</v>
      </c>
      <c r="GB86">
        <v>2.97927</v>
      </c>
      <c r="GC86">
        <v>2.7283</v>
      </c>
      <c r="GD86">
        <v>0.163413</v>
      </c>
      <c r="GE86">
        <v>0.172819</v>
      </c>
      <c r="GF86">
        <v>0.110105</v>
      </c>
      <c r="GG86">
        <v>0.097193</v>
      </c>
      <c r="GH86">
        <v>25037.1</v>
      </c>
      <c r="GI86">
        <v>24415</v>
      </c>
      <c r="GJ86">
        <v>30458.3</v>
      </c>
      <c r="GK86">
        <v>29764.3</v>
      </c>
      <c r="GL86">
        <v>37399.2</v>
      </c>
      <c r="GM86">
        <v>35393.3</v>
      </c>
      <c r="GN86">
        <v>46590.4</v>
      </c>
      <c r="GO86">
        <v>44274</v>
      </c>
      <c r="GP86">
        <v>1.87935</v>
      </c>
      <c r="GQ86">
        <v>1.846</v>
      </c>
      <c r="GR86">
        <v>0.16059</v>
      </c>
      <c r="GS86">
        <v>0</v>
      </c>
      <c r="GT86">
        <v>25.1796</v>
      </c>
      <c r="GU86">
        <v>999.9</v>
      </c>
      <c r="GV86">
        <v>55.6</v>
      </c>
      <c r="GW86">
        <v>30.9</v>
      </c>
      <c r="GX86">
        <v>27.5626</v>
      </c>
      <c r="GY86">
        <v>62.9834</v>
      </c>
      <c r="GZ86">
        <v>25.3766</v>
      </c>
      <c r="HA86">
        <v>1</v>
      </c>
      <c r="HB86">
        <v>0.00332571</v>
      </c>
      <c r="HC86">
        <v>0.323371</v>
      </c>
      <c r="HD86">
        <v>20.1934</v>
      </c>
      <c r="HE86">
        <v>5.23002</v>
      </c>
      <c r="HF86">
        <v>11.968</v>
      </c>
      <c r="HG86">
        <v>4.9708</v>
      </c>
      <c r="HH86">
        <v>3.28958</v>
      </c>
      <c r="HI86">
        <v>8556</v>
      </c>
      <c r="HJ86">
        <v>9999</v>
      </c>
      <c r="HK86">
        <v>9999</v>
      </c>
      <c r="HL86">
        <v>286.4</v>
      </c>
      <c r="HM86">
        <v>4.9729</v>
      </c>
      <c r="HN86">
        <v>1.87733</v>
      </c>
      <c r="HO86">
        <v>1.87546</v>
      </c>
      <c r="HP86">
        <v>1.87824</v>
      </c>
      <c r="HQ86">
        <v>1.875</v>
      </c>
      <c r="HR86">
        <v>1.87857</v>
      </c>
      <c r="HS86">
        <v>1.87567</v>
      </c>
      <c r="HT86">
        <v>1.87683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3.76</v>
      </c>
      <c r="II86">
        <v>0.3443</v>
      </c>
      <c r="IJ86">
        <v>1.541952822118649</v>
      </c>
      <c r="IK86">
        <v>0.003202726084708442</v>
      </c>
      <c r="IL86">
        <v>-1.448271390364826E-06</v>
      </c>
      <c r="IM86">
        <v>3.765748828769889E-10</v>
      </c>
      <c r="IN86">
        <v>-0.02072656761999695</v>
      </c>
      <c r="IO86">
        <v>0.006539777670035186</v>
      </c>
      <c r="IP86">
        <v>0.0002256768223539976</v>
      </c>
      <c r="IQ86">
        <v>4.51151419958819E-06</v>
      </c>
      <c r="IR86">
        <v>-0</v>
      </c>
      <c r="IS86">
        <v>2097</v>
      </c>
      <c r="IT86">
        <v>1</v>
      </c>
      <c r="IU86">
        <v>27</v>
      </c>
      <c r="IV86">
        <v>61723.4</v>
      </c>
      <c r="IW86">
        <v>61723.2</v>
      </c>
      <c r="IX86">
        <v>2.49878</v>
      </c>
      <c r="IY86">
        <v>2.50977</v>
      </c>
      <c r="IZ86">
        <v>1.39893</v>
      </c>
      <c r="JA86">
        <v>2.34375</v>
      </c>
      <c r="JB86">
        <v>1.44897</v>
      </c>
      <c r="JC86">
        <v>2.44507</v>
      </c>
      <c r="JD86">
        <v>36.908</v>
      </c>
      <c r="JE86">
        <v>24.0787</v>
      </c>
      <c r="JF86">
        <v>18</v>
      </c>
      <c r="JG86">
        <v>495.509</v>
      </c>
      <c r="JH86">
        <v>446.578</v>
      </c>
      <c r="JI86">
        <v>24.9999</v>
      </c>
      <c r="JJ86">
        <v>27.0481</v>
      </c>
      <c r="JK86">
        <v>30</v>
      </c>
      <c r="JL86">
        <v>26.8501</v>
      </c>
      <c r="JM86">
        <v>26.9224</v>
      </c>
      <c r="JN86">
        <v>50.034</v>
      </c>
      <c r="JO86">
        <v>31.8011</v>
      </c>
      <c r="JP86">
        <v>39.4673</v>
      </c>
      <c r="JQ86">
        <v>25</v>
      </c>
      <c r="JR86">
        <v>1176.06</v>
      </c>
      <c r="JS86">
        <v>20.6517</v>
      </c>
      <c r="JT86">
        <v>100.689</v>
      </c>
      <c r="JU86">
        <v>101.795</v>
      </c>
    </row>
    <row r="87" spans="1:281">
      <c r="A87">
        <v>71</v>
      </c>
      <c r="B87">
        <v>1658942530.6</v>
      </c>
      <c r="C87">
        <v>441.5999999046326</v>
      </c>
      <c r="D87" t="s">
        <v>564</v>
      </c>
      <c r="E87" t="s">
        <v>565</v>
      </c>
      <c r="F87">
        <v>5</v>
      </c>
      <c r="G87" t="s">
        <v>415</v>
      </c>
      <c r="H87" t="s">
        <v>416</v>
      </c>
      <c r="I87">
        <v>1658942522.814285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1184.906898590203</v>
      </c>
      <c r="AK87">
        <v>1110.137939393939</v>
      </c>
      <c r="AL87">
        <v>3.249919121723984</v>
      </c>
      <c r="AM87">
        <v>64.95988863521713</v>
      </c>
      <c r="AN87">
        <f>(AP87 - AO87 + DI87*1E3/(8.314*(DK87+273.15)) * AR87/DH87 * AQ87) * DH87/(100*CV87) * 1000/(1000 - AP87)</f>
        <v>0</v>
      </c>
      <c r="AO87">
        <v>20.61445115240971</v>
      </c>
      <c r="AP87">
        <v>24.95783030303031</v>
      </c>
      <c r="AQ87">
        <v>-3.287608740567297E-05</v>
      </c>
      <c r="AR87">
        <v>81.95485962659706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1658942522.814285</v>
      </c>
      <c r="DB87">
        <v>1059.084642857143</v>
      </c>
      <c r="DC87">
        <v>1144.201071428571</v>
      </c>
      <c r="DD87">
        <v>24.96470714285714</v>
      </c>
      <c r="DE87">
        <v>20.61258571428572</v>
      </c>
      <c r="DF87">
        <v>1055.331428571429</v>
      </c>
      <c r="DG87">
        <v>24.62029285714286</v>
      </c>
      <c r="DH87">
        <v>500.0721071428572</v>
      </c>
      <c r="DI87">
        <v>90.48652857142854</v>
      </c>
      <c r="DJ87">
        <v>0.09998599642857142</v>
      </c>
      <c r="DK87">
        <v>26.95161785714285</v>
      </c>
      <c r="DL87">
        <v>27.80949642857143</v>
      </c>
      <c r="DM87">
        <v>999.9000000000002</v>
      </c>
      <c r="DN87">
        <v>0</v>
      </c>
      <c r="DO87">
        <v>0</v>
      </c>
      <c r="DP87">
        <v>9991.068571428574</v>
      </c>
      <c r="DQ87">
        <v>0</v>
      </c>
      <c r="DR87">
        <v>16.33606785714286</v>
      </c>
      <c r="DS87">
        <v>-85.11771071428571</v>
      </c>
      <c r="DT87">
        <v>1086.200357142857</v>
      </c>
      <c r="DU87">
        <v>1168.282857142857</v>
      </c>
      <c r="DV87">
        <v>4.352126785714285</v>
      </c>
      <c r="DW87">
        <v>1144.201071428571</v>
      </c>
      <c r="DX87">
        <v>20.61258571428572</v>
      </c>
      <c r="DY87">
        <v>2.258969285714286</v>
      </c>
      <c r="DZ87">
        <v>1.865161071428572</v>
      </c>
      <c r="EA87">
        <v>19.38676785714286</v>
      </c>
      <c r="EB87">
        <v>16.34385357142857</v>
      </c>
      <c r="EC87">
        <v>1999.996785714286</v>
      </c>
      <c r="ED87">
        <v>0.9799934285714286</v>
      </c>
      <c r="EE87">
        <v>0.02000665714285715</v>
      </c>
      <c r="EF87">
        <v>0</v>
      </c>
      <c r="EG87">
        <v>896.5399642857143</v>
      </c>
      <c r="EH87">
        <v>5.000560000000001</v>
      </c>
      <c r="EI87">
        <v>17744.375</v>
      </c>
      <c r="EJ87">
        <v>17294.81428571428</v>
      </c>
      <c r="EK87">
        <v>38.156</v>
      </c>
      <c r="EL87">
        <v>38.31875</v>
      </c>
      <c r="EM87">
        <v>37.25428571428571</v>
      </c>
      <c r="EN87">
        <v>37.24757142857143</v>
      </c>
      <c r="EO87">
        <v>38.71174999999999</v>
      </c>
      <c r="EP87">
        <v>1955.086428571428</v>
      </c>
      <c r="EQ87">
        <v>39.91035714285714</v>
      </c>
      <c r="ER87">
        <v>0</v>
      </c>
      <c r="ES87">
        <v>1658942529.9</v>
      </c>
      <c r="ET87">
        <v>0</v>
      </c>
      <c r="EU87">
        <v>896.5094230769232</v>
      </c>
      <c r="EV87">
        <v>-0.271897439082344</v>
      </c>
      <c r="EW87">
        <v>-9.261538552005439</v>
      </c>
      <c r="EX87">
        <v>17744.71923076923</v>
      </c>
      <c r="EY87">
        <v>15</v>
      </c>
      <c r="EZ87">
        <v>0</v>
      </c>
      <c r="FA87" t="s">
        <v>419</v>
      </c>
      <c r="FB87">
        <v>1655239120</v>
      </c>
      <c r="FC87">
        <v>1655239135</v>
      </c>
      <c r="FD87">
        <v>0</v>
      </c>
      <c r="FE87">
        <v>-0.075</v>
      </c>
      <c r="FF87">
        <v>-0.027</v>
      </c>
      <c r="FG87">
        <v>1.986</v>
      </c>
      <c r="FH87">
        <v>0.139</v>
      </c>
      <c r="FI87">
        <v>420</v>
      </c>
      <c r="FJ87">
        <v>22</v>
      </c>
      <c r="FK87">
        <v>0.12</v>
      </c>
      <c r="FL87">
        <v>0.02</v>
      </c>
      <c r="FM87">
        <v>-84.94313902439025</v>
      </c>
      <c r="FN87">
        <v>-2.442955400696996</v>
      </c>
      <c r="FO87">
        <v>0.301256892950631</v>
      </c>
      <c r="FP87">
        <v>0</v>
      </c>
      <c r="FQ87">
        <v>896.5508235294118</v>
      </c>
      <c r="FR87">
        <v>-0.500993124043854</v>
      </c>
      <c r="FS87">
        <v>0.2369828078386161</v>
      </c>
      <c r="FT87">
        <v>1</v>
      </c>
      <c r="FU87">
        <v>4.35474512195122</v>
      </c>
      <c r="FV87">
        <v>-0.05566662020905383</v>
      </c>
      <c r="FW87">
        <v>0.006584758869948937</v>
      </c>
      <c r="FX87">
        <v>1</v>
      </c>
      <c r="FY87">
        <v>2</v>
      </c>
      <c r="FZ87">
        <v>3</v>
      </c>
      <c r="GA87" t="s">
        <v>481</v>
      </c>
      <c r="GB87">
        <v>2.97922</v>
      </c>
      <c r="GC87">
        <v>2.72815</v>
      </c>
      <c r="GD87">
        <v>0.164941</v>
      </c>
      <c r="GE87">
        <v>0.174344</v>
      </c>
      <c r="GF87">
        <v>0.110091</v>
      </c>
      <c r="GG87">
        <v>0.0971491</v>
      </c>
      <c r="GH87">
        <v>24992</v>
      </c>
      <c r="GI87">
        <v>24370.1</v>
      </c>
      <c r="GJ87">
        <v>30459.1</v>
      </c>
      <c r="GK87">
        <v>29764.4</v>
      </c>
      <c r="GL87">
        <v>37400.8</v>
      </c>
      <c r="GM87">
        <v>35395.3</v>
      </c>
      <c r="GN87">
        <v>46591.4</v>
      </c>
      <c r="GO87">
        <v>44274.1</v>
      </c>
      <c r="GP87">
        <v>1.87917</v>
      </c>
      <c r="GQ87">
        <v>1.84608</v>
      </c>
      <c r="GR87">
        <v>0.160545</v>
      </c>
      <c r="GS87">
        <v>0</v>
      </c>
      <c r="GT87">
        <v>25.173</v>
      </c>
      <c r="GU87">
        <v>999.9</v>
      </c>
      <c r="GV87">
        <v>55.6</v>
      </c>
      <c r="GW87">
        <v>30.9</v>
      </c>
      <c r="GX87">
        <v>27.5636</v>
      </c>
      <c r="GY87">
        <v>63.0534</v>
      </c>
      <c r="GZ87">
        <v>24.8317</v>
      </c>
      <c r="HA87">
        <v>1</v>
      </c>
      <c r="HB87">
        <v>0.00361026</v>
      </c>
      <c r="HC87">
        <v>0.323173</v>
      </c>
      <c r="HD87">
        <v>20.1933</v>
      </c>
      <c r="HE87">
        <v>5.22822</v>
      </c>
      <c r="HF87">
        <v>11.968</v>
      </c>
      <c r="HG87">
        <v>4.9702</v>
      </c>
      <c r="HH87">
        <v>3.28927</v>
      </c>
      <c r="HI87">
        <v>8556</v>
      </c>
      <c r="HJ87">
        <v>9999</v>
      </c>
      <c r="HK87">
        <v>9999</v>
      </c>
      <c r="HL87">
        <v>286.4</v>
      </c>
      <c r="HM87">
        <v>4.9729</v>
      </c>
      <c r="HN87">
        <v>1.87731</v>
      </c>
      <c r="HO87">
        <v>1.87546</v>
      </c>
      <c r="HP87">
        <v>1.87824</v>
      </c>
      <c r="HQ87">
        <v>1.875</v>
      </c>
      <c r="HR87">
        <v>1.87856</v>
      </c>
      <c r="HS87">
        <v>1.87568</v>
      </c>
      <c r="HT87">
        <v>1.87683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3.79</v>
      </c>
      <c r="II87">
        <v>0.3442</v>
      </c>
      <c r="IJ87">
        <v>1.541952822118649</v>
      </c>
      <c r="IK87">
        <v>0.003202726084708442</v>
      </c>
      <c r="IL87">
        <v>-1.448271390364826E-06</v>
      </c>
      <c r="IM87">
        <v>3.765748828769889E-10</v>
      </c>
      <c r="IN87">
        <v>-0.02072656761999695</v>
      </c>
      <c r="IO87">
        <v>0.006539777670035186</v>
      </c>
      <c r="IP87">
        <v>0.0002256768223539976</v>
      </c>
      <c r="IQ87">
        <v>4.51151419958819E-06</v>
      </c>
      <c r="IR87">
        <v>-0</v>
      </c>
      <c r="IS87">
        <v>2097</v>
      </c>
      <c r="IT87">
        <v>1</v>
      </c>
      <c r="IU87">
        <v>27</v>
      </c>
      <c r="IV87">
        <v>61723.5</v>
      </c>
      <c r="IW87">
        <v>61723.3</v>
      </c>
      <c r="IX87">
        <v>2.5293</v>
      </c>
      <c r="IY87">
        <v>2.52197</v>
      </c>
      <c r="IZ87">
        <v>1.39893</v>
      </c>
      <c r="JA87">
        <v>2.34375</v>
      </c>
      <c r="JB87">
        <v>1.44897</v>
      </c>
      <c r="JC87">
        <v>2.33643</v>
      </c>
      <c r="JD87">
        <v>36.8842</v>
      </c>
      <c r="JE87">
        <v>24.0787</v>
      </c>
      <c r="JF87">
        <v>18</v>
      </c>
      <c r="JG87">
        <v>495.412</v>
      </c>
      <c r="JH87">
        <v>446.624</v>
      </c>
      <c r="JI87">
        <v>25</v>
      </c>
      <c r="JJ87">
        <v>27.0481</v>
      </c>
      <c r="JK87">
        <v>30.0001</v>
      </c>
      <c r="JL87">
        <v>26.8501</v>
      </c>
      <c r="JM87">
        <v>26.9224</v>
      </c>
      <c r="JN87">
        <v>50.6368</v>
      </c>
      <c r="JO87">
        <v>31.8011</v>
      </c>
      <c r="JP87">
        <v>39.4673</v>
      </c>
      <c r="JQ87">
        <v>25</v>
      </c>
      <c r="JR87">
        <v>1189.41</v>
      </c>
      <c r="JS87">
        <v>20.5847</v>
      </c>
      <c r="JT87">
        <v>100.691</v>
      </c>
      <c r="JU87">
        <v>101.796</v>
      </c>
    </row>
    <row r="88" spans="1:281">
      <c r="A88">
        <v>72</v>
      </c>
      <c r="B88">
        <v>1658942535.6</v>
      </c>
      <c r="C88">
        <v>446.5999999046326</v>
      </c>
      <c r="D88" t="s">
        <v>566</v>
      </c>
      <c r="E88" t="s">
        <v>567</v>
      </c>
      <c r="F88">
        <v>5</v>
      </c>
      <c r="G88" t="s">
        <v>415</v>
      </c>
      <c r="H88" t="s">
        <v>416</v>
      </c>
      <c r="I88">
        <v>1658942528.1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1201.892540031539</v>
      </c>
      <c r="AK88">
        <v>1126.639878787879</v>
      </c>
      <c r="AL88">
        <v>3.295351277285912</v>
      </c>
      <c r="AM88">
        <v>64.95988863521713</v>
      </c>
      <c r="AN88">
        <f>(AP88 - AO88 + DI88*1E3/(8.314*(DK88+273.15)) * AR88/DH88 * AQ88) * DH88/(100*CV88) * 1000/(1000 - AP88)</f>
        <v>0</v>
      </c>
      <c r="AO88">
        <v>20.60013649142776</v>
      </c>
      <c r="AP88">
        <v>24.94674181818181</v>
      </c>
      <c r="AQ88">
        <v>-9.651004604001805E-05</v>
      </c>
      <c r="AR88">
        <v>81.95485962659706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1658942528.1</v>
      </c>
      <c r="DB88">
        <v>1076.108148148148</v>
      </c>
      <c r="DC88">
        <v>1161.486296296296</v>
      </c>
      <c r="DD88">
        <v>24.95805925925926</v>
      </c>
      <c r="DE88">
        <v>20.60857407407407</v>
      </c>
      <c r="DF88">
        <v>1072.330740740741</v>
      </c>
      <c r="DG88">
        <v>24.61380740740741</v>
      </c>
      <c r="DH88">
        <v>500.075037037037</v>
      </c>
      <c r="DI88">
        <v>90.48662222222221</v>
      </c>
      <c r="DJ88">
        <v>0.09992777777777778</v>
      </c>
      <c r="DK88">
        <v>26.94831111111111</v>
      </c>
      <c r="DL88">
        <v>27.80491851851852</v>
      </c>
      <c r="DM88">
        <v>999.9000000000001</v>
      </c>
      <c r="DN88">
        <v>0</v>
      </c>
      <c r="DO88">
        <v>0</v>
      </c>
      <c r="DP88">
        <v>10003.11592592593</v>
      </c>
      <c r="DQ88">
        <v>0</v>
      </c>
      <c r="DR88">
        <v>16.3286</v>
      </c>
      <c r="DS88">
        <v>-85.37921851851851</v>
      </c>
      <c r="DT88">
        <v>1103.651481481482</v>
      </c>
      <c r="DU88">
        <v>1185.927037037037</v>
      </c>
      <c r="DV88">
        <v>4.349480000000001</v>
      </c>
      <c r="DW88">
        <v>1161.486296296296</v>
      </c>
      <c r="DX88">
        <v>20.60857407407407</v>
      </c>
      <c r="DY88">
        <v>2.25837</v>
      </c>
      <c r="DZ88">
        <v>1.86480037037037</v>
      </c>
      <c r="EA88">
        <v>19.3824962962963</v>
      </c>
      <c r="EB88">
        <v>16.34081111111111</v>
      </c>
      <c r="EC88">
        <v>2000.006296296296</v>
      </c>
      <c r="ED88">
        <v>0.9799935555555556</v>
      </c>
      <c r="EE88">
        <v>0.02000652592592592</v>
      </c>
      <c r="EF88">
        <v>0</v>
      </c>
      <c r="EG88">
        <v>896.4600740740742</v>
      </c>
      <c r="EH88">
        <v>5.000560000000001</v>
      </c>
      <c r="EI88">
        <v>17743.25925925926</v>
      </c>
      <c r="EJ88">
        <v>17294.90740740741</v>
      </c>
      <c r="EK88">
        <v>38.18966666666667</v>
      </c>
      <c r="EL88">
        <v>38.32133333333333</v>
      </c>
      <c r="EM88">
        <v>37.24988888888889</v>
      </c>
      <c r="EN88">
        <v>37.24292592592592</v>
      </c>
      <c r="EO88">
        <v>38.71033333333334</v>
      </c>
      <c r="EP88">
        <v>1955.095925925926</v>
      </c>
      <c r="EQ88">
        <v>39.91037037037037</v>
      </c>
      <c r="ER88">
        <v>0</v>
      </c>
      <c r="ES88">
        <v>1658942535.3</v>
      </c>
      <c r="ET88">
        <v>0</v>
      </c>
      <c r="EU88">
        <v>896.44476</v>
      </c>
      <c r="EV88">
        <v>-1.434692305177425</v>
      </c>
      <c r="EW88">
        <v>-22.70000002656582</v>
      </c>
      <c r="EX88">
        <v>17743.184</v>
      </c>
      <c r="EY88">
        <v>15</v>
      </c>
      <c r="EZ88">
        <v>0</v>
      </c>
      <c r="FA88" t="s">
        <v>419</v>
      </c>
      <c r="FB88">
        <v>1655239120</v>
      </c>
      <c r="FC88">
        <v>1655239135</v>
      </c>
      <c r="FD88">
        <v>0</v>
      </c>
      <c r="FE88">
        <v>-0.075</v>
      </c>
      <c r="FF88">
        <v>-0.027</v>
      </c>
      <c r="FG88">
        <v>1.986</v>
      </c>
      <c r="FH88">
        <v>0.139</v>
      </c>
      <c r="FI88">
        <v>420</v>
      </c>
      <c r="FJ88">
        <v>22</v>
      </c>
      <c r="FK88">
        <v>0.12</v>
      </c>
      <c r="FL88">
        <v>0.02</v>
      </c>
      <c r="FM88">
        <v>-85.23775609756098</v>
      </c>
      <c r="FN88">
        <v>-2.356254355400829</v>
      </c>
      <c r="FO88">
        <v>0.2880715274056839</v>
      </c>
      <c r="FP88">
        <v>0</v>
      </c>
      <c r="FQ88">
        <v>896.4710294117648</v>
      </c>
      <c r="FR88">
        <v>-0.646096256183356</v>
      </c>
      <c r="FS88">
        <v>0.2459765035758918</v>
      </c>
      <c r="FT88">
        <v>1</v>
      </c>
      <c r="FU88">
        <v>4.352459512195122</v>
      </c>
      <c r="FV88">
        <v>-0.03299017421602632</v>
      </c>
      <c r="FW88">
        <v>0.005119458789621384</v>
      </c>
      <c r="FX88">
        <v>1</v>
      </c>
      <c r="FY88">
        <v>2</v>
      </c>
      <c r="FZ88">
        <v>3</v>
      </c>
      <c r="GA88" t="s">
        <v>481</v>
      </c>
      <c r="GB88">
        <v>2.97937</v>
      </c>
      <c r="GC88">
        <v>2.72839</v>
      </c>
      <c r="GD88">
        <v>0.166474</v>
      </c>
      <c r="GE88">
        <v>0.175873</v>
      </c>
      <c r="GF88">
        <v>0.110057</v>
      </c>
      <c r="GG88">
        <v>0.09714009999999999</v>
      </c>
      <c r="GH88">
        <v>24946.4</v>
      </c>
      <c r="GI88">
        <v>24324.7</v>
      </c>
      <c r="GJ88">
        <v>30459.4</v>
      </c>
      <c r="GK88">
        <v>29764.2</v>
      </c>
      <c r="GL88">
        <v>37402.8</v>
      </c>
      <c r="GM88">
        <v>35395.5</v>
      </c>
      <c r="GN88">
        <v>46592</v>
      </c>
      <c r="GO88">
        <v>44273.8</v>
      </c>
      <c r="GP88">
        <v>1.87955</v>
      </c>
      <c r="GQ88">
        <v>1.84597</v>
      </c>
      <c r="GR88">
        <v>0.16164</v>
      </c>
      <c r="GS88">
        <v>0</v>
      </c>
      <c r="GT88">
        <v>25.1661</v>
      </c>
      <c r="GU88">
        <v>999.9</v>
      </c>
      <c r="GV88">
        <v>55.6</v>
      </c>
      <c r="GW88">
        <v>31</v>
      </c>
      <c r="GX88">
        <v>27.7205</v>
      </c>
      <c r="GY88">
        <v>63.1234</v>
      </c>
      <c r="GZ88">
        <v>25.2524</v>
      </c>
      <c r="HA88">
        <v>1</v>
      </c>
      <c r="HB88">
        <v>0.00332317</v>
      </c>
      <c r="HC88">
        <v>0.324532</v>
      </c>
      <c r="HD88">
        <v>20.1936</v>
      </c>
      <c r="HE88">
        <v>5.23002</v>
      </c>
      <c r="HF88">
        <v>11.968</v>
      </c>
      <c r="HG88">
        <v>4.97065</v>
      </c>
      <c r="HH88">
        <v>3.28965</v>
      </c>
      <c r="HI88">
        <v>8556.200000000001</v>
      </c>
      <c r="HJ88">
        <v>9999</v>
      </c>
      <c r="HK88">
        <v>9999</v>
      </c>
      <c r="HL88">
        <v>286.4</v>
      </c>
      <c r="HM88">
        <v>4.9729</v>
      </c>
      <c r="HN88">
        <v>1.87736</v>
      </c>
      <c r="HO88">
        <v>1.87546</v>
      </c>
      <c r="HP88">
        <v>1.8783</v>
      </c>
      <c r="HQ88">
        <v>1.875</v>
      </c>
      <c r="HR88">
        <v>1.87859</v>
      </c>
      <c r="HS88">
        <v>1.87571</v>
      </c>
      <c r="HT88">
        <v>1.87683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3.81</v>
      </c>
      <c r="II88">
        <v>0.3439</v>
      </c>
      <c r="IJ88">
        <v>1.541952822118649</v>
      </c>
      <c r="IK88">
        <v>0.003202726084708442</v>
      </c>
      <c r="IL88">
        <v>-1.448271390364826E-06</v>
      </c>
      <c r="IM88">
        <v>3.765748828769889E-10</v>
      </c>
      <c r="IN88">
        <v>-0.02072656761999695</v>
      </c>
      <c r="IO88">
        <v>0.006539777670035186</v>
      </c>
      <c r="IP88">
        <v>0.0002256768223539976</v>
      </c>
      <c r="IQ88">
        <v>4.51151419958819E-06</v>
      </c>
      <c r="IR88">
        <v>-0</v>
      </c>
      <c r="IS88">
        <v>2097</v>
      </c>
      <c r="IT88">
        <v>1</v>
      </c>
      <c r="IU88">
        <v>27</v>
      </c>
      <c r="IV88">
        <v>61723.6</v>
      </c>
      <c r="IW88">
        <v>61723.3</v>
      </c>
      <c r="IX88">
        <v>2.55615</v>
      </c>
      <c r="IY88">
        <v>2.52563</v>
      </c>
      <c r="IZ88">
        <v>1.39893</v>
      </c>
      <c r="JA88">
        <v>2.34253</v>
      </c>
      <c r="JB88">
        <v>1.44897</v>
      </c>
      <c r="JC88">
        <v>2.4585</v>
      </c>
      <c r="JD88">
        <v>36.8842</v>
      </c>
      <c r="JE88">
        <v>24.0787</v>
      </c>
      <c r="JF88">
        <v>18</v>
      </c>
      <c r="JG88">
        <v>495.62</v>
      </c>
      <c r="JH88">
        <v>446.562</v>
      </c>
      <c r="JI88">
        <v>25.0001</v>
      </c>
      <c r="JJ88">
        <v>27.0481</v>
      </c>
      <c r="JK88">
        <v>30.0001</v>
      </c>
      <c r="JL88">
        <v>26.8501</v>
      </c>
      <c r="JM88">
        <v>26.9224</v>
      </c>
      <c r="JN88">
        <v>51.1696</v>
      </c>
      <c r="JO88">
        <v>31.8011</v>
      </c>
      <c r="JP88">
        <v>39.4673</v>
      </c>
      <c r="JQ88">
        <v>25</v>
      </c>
      <c r="JR88">
        <v>1209.46</v>
      </c>
      <c r="JS88">
        <v>20.5717</v>
      </c>
      <c r="JT88">
        <v>100.692</v>
      </c>
      <c r="JU88">
        <v>101.795</v>
      </c>
    </row>
    <row r="89" spans="1:281">
      <c r="A89">
        <v>73</v>
      </c>
      <c r="B89">
        <v>1658942540.1</v>
      </c>
      <c r="C89">
        <v>451.0999999046326</v>
      </c>
      <c r="D89" t="s">
        <v>568</v>
      </c>
      <c r="E89" t="s">
        <v>569</v>
      </c>
      <c r="F89">
        <v>5</v>
      </c>
      <c r="G89" t="s">
        <v>415</v>
      </c>
      <c r="H89" t="s">
        <v>416</v>
      </c>
      <c r="I89">
        <v>1658942532.544444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1217.201747483481</v>
      </c>
      <c r="AK89">
        <v>1141.489939393939</v>
      </c>
      <c r="AL89">
        <v>3.309787837261765</v>
      </c>
      <c r="AM89">
        <v>64.95988863521713</v>
      </c>
      <c r="AN89">
        <f>(AP89 - AO89 + DI89*1E3/(8.314*(DK89+273.15)) * AR89/DH89 * AQ89) * DH89/(100*CV89) * 1000/(1000 - AP89)</f>
        <v>0</v>
      </c>
      <c r="AO89">
        <v>20.60081233670629</v>
      </c>
      <c r="AP89">
        <v>24.93932303030302</v>
      </c>
      <c r="AQ89">
        <v>-0.0001670760187196159</v>
      </c>
      <c r="AR89">
        <v>81.95485962659706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1658942532.544444</v>
      </c>
      <c r="DB89">
        <v>1090.345555555556</v>
      </c>
      <c r="DC89">
        <v>1176.047407407407</v>
      </c>
      <c r="DD89">
        <v>24.95136296296296</v>
      </c>
      <c r="DE89">
        <v>20.60494074074074</v>
      </c>
      <c r="DF89">
        <v>1086.549259259259</v>
      </c>
      <c r="DG89">
        <v>24.60728518518519</v>
      </c>
      <c r="DH89">
        <v>500.0812592592592</v>
      </c>
      <c r="DI89">
        <v>90.4867</v>
      </c>
      <c r="DJ89">
        <v>0.09999122592592594</v>
      </c>
      <c r="DK89">
        <v>26.9457037037037</v>
      </c>
      <c r="DL89">
        <v>27.80582592592592</v>
      </c>
      <c r="DM89">
        <v>999.9000000000001</v>
      </c>
      <c r="DN89">
        <v>0</v>
      </c>
      <c r="DO89">
        <v>0</v>
      </c>
      <c r="DP89">
        <v>10002.37518518518</v>
      </c>
      <c r="DQ89">
        <v>0</v>
      </c>
      <c r="DR89">
        <v>16.3286</v>
      </c>
      <c r="DS89">
        <v>-85.70248888888889</v>
      </c>
      <c r="DT89">
        <v>1118.245925925926</v>
      </c>
      <c r="DU89">
        <v>1200.789259259259</v>
      </c>
      <c r="DV89">
        <v>4.34642</v>
      </c>
      <c r="DW89">
        <v>1176.047407407407</v>
      </c>
      <c r="DX89">
        <v>20.60494074074074</v>
      </c>
      <c r="DY89">
        <v>2.257765925925926</v>
      </c>
      <c r="DZ89">
        <v>1.864473703703703</v>
      </c>
      <c r="EA89">
        <v>19.3782</v>
      </c>
      <c r="EB89">
        <v>16.33806666666667</v>
      </c>
      <c r="EC89">
        <v>2000.018518518518</v>
      </c>
      <c r="ED89">
        <v>0.9799935555555556</v>
      </c>
      <c r="EE89">
        <v>0.02000652592592592</v>
      </c>
      <c r="EF89">
        <v>0</v>
      </c>
      <c r="EG89">
        <v>896.3126296296294</v>
      </c>
      <c r="EH89">
        <v>5.000560000000001</v>
      </c>
      <c r="EI89">
        <v>17741.47777777778</v>
      </c>
      <c r="EJ89">
        <v>17295.01111111111</v>
      </c>
      <c r="EK89">
        <v>38.22670370370371</v>
      </c>
      <c r="EL89">
        <v>38.319</v>
      </c>
      <c r="EM89">
        <v>37.21048148148149</v>
      </c>
      <c r="EN89">
        <v>37.24751851851852</v>
      </c>
      <c r="EO89">
        <v>38.72655555555556</v>
      </c>
      <c r="EP89">
        <v>1955.107777777778</v>
      </c>
      <c r="EQ89">
        <v>39.91074074074074</v>
      </c>
      <c r="ER89">
        <v>0</v>
      </c>
      <c r="ES89">
        <v>1658942539.5</v>
      </c>
      <c r="ET89">
        <v>0</v>
      </c>
      <c r="EU89">
        <v>896.3136923076922</v>
      </c>
      <c r="EV89">
        <v>-2.108991452052262</v>
      </c>
      <c r="EW89">
        <v>-31.56239314618539</v>
      </c>
      <c r="EX89">
        <v>17741.53076923077</v>
      </c>
      <c r="EY89">
        <v>15</v>
      </c>
      <c r="EZ89">
        <v>0</v>
      </c>
      <c r="FA89" t="s">
        <v>419</v>
      </c>
      <c r="FB89">
        <v>1655239120</v>
      </c>
      <c r="FC89">
        <v>1655239135</v>
      </c>
      <c r="FD89">
        <v>0</v>
      </c>
      <c r="FE89">
        <v>-0.075</v>
      </c>
      <c r="FF89">
        <v>-0.027</v>
      </c>
      <c r="FG89">
        <v>1.986</v>
      </c>
      <c r="FH89">
        <v>0.139</v>
      </c>
      <c r="FI89">
        <v>420</v>
      </c>
      <c r="FJ89">
        <v>22</v>
      </c>
      <c r="FK89">
        <v>0.12</v>
      </c>
      <c r="FL89">
        <v>0.02</v>
      </c>
      <c r="FM89">
        <v>-85.47298780487804</v>
      </c>
      <c r="FN89">
        <v>-4.210360975609817</v>
      </c>
      <c r="FO89">
        <v>0.4577280688063927</v>
      </c>
      <c r="FP89">
        <v>0</v>
      </c>
      <c r="FQ89">
        <v>896.3938529411764</v>
      </c>
      <c r="FR89">
        <v>-1.576608095639906</v>
      </c>
      <c r="FS89">
        <v>0.2871764299226467</v>
      </c>
      <c r="FT89">
        <v>0</v>
      </c>
      <c r="FU89">
        <v>4.348854146341464</v>
      </c>
      <c r="FV89">
        <v>-0.02948905923345194</v>
      </c>
      <c r="FW89">
        <v>0.004850569981900668</v>
      </c>
      <c r="FX89">
        <v>1</v>
      </c>
      <c r="FY89">
        <v>1</v>
      </c>
      <c r="FZ89">
        <v>3</v>
      </c>
      <c r="GA89" t="s">
        <v>420</v>
      </c>
      <c r="GB89">
        <v>2.97945</v>
      </c>
      <c r="GC89">
        <v>2.72847</v>
      </c>
      <c r="GD89">
        <v>0.167851</v>
      </c>
      <c r="GE89">
        <v>0.177247</v>
      </c>
      <c r="GF89">
        <v>0.110036</v>
      </c>
      <c r="GG89">
        <v>0.0971563</v>
      </c>
      <c r="GH89">
        <v>24904.4</v>
      </c>
      <c r="GI89">
        <v>24284</v>
      </c>
      <c r="GJ89">
        <v>30458.4</v>
      </c>
      <c r="GK89">
        <v>29764</v>
      </c>
      <c r="GL89">
        <v>37402.8</v>
      </c>
      <c r="GM89">
        <v>35394.9</v>
      </c>
      <c r="GN89">
        <v>46590.8</v>
      </c>
      <c r="GO89">
        <v>44273.7</v>
      </c>
      <c r="GP89">
        <v>1.87958</v>
      </c>
      <c r="GQ89">
        <v>1.84575</v>
      </c>
      <c r="GR89">
        <v>0.161394</v>
      </c>
      <c r="GS89">
        <v>0</v>
      </c>
      <c r="GT89">
        <v>25.1605</v>
      </c>
      <c r="GU89">
        <v>999.9</v>
      </c>
      <c r="GV89">
        <v>55.6</v>
      </c>
      <c r="GW89">
        <v>30.9</v>
      </c>
      <c r="GX89">
        <v>27.5642</v>
      </c>
      <c r="GY89">
        <v>62.8933</v>
      </c>
      <c r="GZ89">
        <v>25.2043</v>
      </c>
      <c r="HA89">
        <v>1</v>
      </c>
      <c r="HB89">
        <v>0.00350864</v>
      </c>
      <c r="HC89">
        <v>0.324265</v>
      </c>
      <c r="HD89">
        <v>20.1935</v>
      </c>
      <c r="HE89">
        <v>5.22897</v>
      </c>
      <c r="HF89">
        <v>11.968</v>
      </c>
      <c r="HG89">
        <v>4.97055</v>
      </c>
      <c r="HH89">
        <v>3.28958</v>
      </c>
      <c r="HI89">
        <v>8556.200000000001</v>
      </c>
      <c r="HJ89">
        <v>9999</v>
      </c>
      <c r="HK89">
        <v>9999</v>
      </c>
      <c r="HL89">
        <v>286.4</v>
      </c>
      <c r="HM89">
        <v>4.97289</v>
      </c>
      <c r="HN89">
        <v>1.87741</v>
      </c>
      <c r="HO89">
        <v>1.87546</v>
      </c>
      <c r="HP89">
        <v>1.87827</v>
      </c>
      <c r="HQ89">
        <v>1.87501</v>
      </c>
      <c r="HR89">
        <v>1.8786</v>
      </c>
      <c r="HS89">
        <v>1.87572</v>
      </c>
      <c r="HT89">
        <v>1.87683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3.83</v>
      </c>
      <c r="II89">
        <v>0.3437</v>
      </c>
      <c r="IJ89">
        <v>1.541952822118649</v>
      </c>
      <c r="IK89">
        <v>0.003202726084708442</v>
      </c>
      <c r="IL89">
        <v>-1.448271390364826E-06</v>
      </c>
      <c r="IM89">
        <v>3.765748828769889E-10</v>
      </c>
      <c r="IN89">
        <v>-0.02072656761999695</v>
      </c>
      <c r="IO89">
        <v>0.006539777670035186</v>
      </c>
      <c r="IP89">
        <v>0.0002256768223539976</v>
      </c>
      <c r="IQ89">
        <v>4.51151419958819E-06</v>
      </c>
      <c r="IR89">
        <v>-0</v>
      </c>
      <c r="IS89">
        <v>2097</v>
      </c>
      <c r="IT89">
        <v>1</v>
      </c>
      <c r="IU89">
        <v>27</v>
      </c>
      <c r="IV89">
        <v>61723.7</v>
      </c>
      <c r="IW89">
        <v>61723.4</v>
      </c>
      <c r="IX89">
        <v>2.58423</v>
      </c>
      <c r="IY89">
        <v>2.50977</v>
      </c>
      <c r="IZ89">
        <v>1.39893</v>
      </c>
      <c r="JA89">
        <v>2.34253</v>
      </c>
      <c r="JB89">
        <v>1.44897</v>
      </c>
      <c r="JC89">
        <v>2.41455</v>
      </c>
      <c r="JD89">
        <v>36.8842</v>
      </c>
      <c r="JE89">
        <v>24.0875</v>
      </c>
      <c r="JF89">
        <v>18</v>
      </c>
      <c r="JG89">
        <v>495.634</v>
      </c>
      <c r="JH89">
        <v>446.422</v>
      </c>
      <c r="JI89">
        <v>25</v>
      </c>
      <c r="JJ89">
        <v>27.0458</v>
      </c>
      <c r="JK89">
        <v>30.0001</v>
      </c>
      <c r="JL89">
        <v>26.8501</v>
      </c>
      <c r="JM89">
        <v>26.9224</v>
      </c>
      <c r="JN89">
        <v>51.7311</v>
      </c>
      <c r="JO89">
        <v>31.8011</v>
      </c>
      <c r="JP89">
        <v>39.4673</v>
      </c>
      <c r="JQ89">
        <v>25</v>
      </c>
      <c r="JR89">
        <v>1222.81</v>
      </c>
      <c r="JS89">
        <v>20.5533</v>
      </c>
      <c r="JT89">
        <v>100.689</v>
      </c>
      <c r="JU89">
        <v>101.794</v>
      </c>
    </row>
    <row r="90" spans="1:281">
      <c r="A90">
        <v>74</v>
      </c>
      <c r="B90">
        <v>1658942545.1</v>
      </c>
      <c r="C90">
        <v>456.0999999046326</v>
      </c>
      <c r="D90" t="s">
        <v>570</v>
      </c>
      <c r="E90" t="s">
        <v>571</v>
      </c>
      <c r="F90">
        <v>5</v>
      </c>
      <c r="G90" t="s">
        <v>415</v>
      </c>
      <c r="H90" t="s">
        <v>416</v>
      </c>
      <c r="I90">
        <v>1658942537.562963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1234.457965509872</v>
      </c>
      <c r="AK90">
        <v>1158.177212121212</v>
      </c>
      <c r="AL90">
        <v>3.342261427033531</v>
      </c>
      <c r="AM90">
        <v>64.95988863521713</v>
      </c>
      <c r="AN90">
        <f>(AP90 - AO90 + DI90*1E3/(8.314*(DK90+273.15)) * AR90/DH90 * AQ90) * DH90/(100*CV90) * 1000/(1000 - AP90)</f>
        <v>0</v>
      </c>
      <c r="AO90">
        <v>20.60605187817559</v>
      </c>
      <c r="AP90">
        <v>24.93454666666666</v>
      </c>
      <c r="AQ90">
        <v>-1.903663900911695E-05</v>
      </c>
      <c r="AR90">
        <v>81.95485962659706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1658942537.562963</v>
      </c>
      <c r="DB90">
        <v>1106.494444444444</v>
      </c>
      <c r="DC90">
        <v>1192.790740740741</v>
      </c>
      <c r="DD90">
        <v>24.94381111111111</v>
      </c>
      <c r="DE90">
        <v>20.60252222222222</v>
      </c>
      <c r="DF90">
        <v>1102.676296296296</v>
      </c>
      <c r="DG90">
        <v>24.59993333333334</v>
      </c>
      <c r="DH90">
        <v>500.0832962962963</v>
      </c>
      <c r="DI90">
        <v>90.48662962962963</v>
      </c>
      <c r="DJ90">
        <v>0.09999539629629627</v>
      </c>
      <c r="DK90">
        <v>26.94335555555556</v>
      </c>
      <c r="DL90">
        <v>27.80247407407407</v>
      </c>
      <c r="DM90">
        <v>999.9000000000001</v>
      </c>
      <c r="DN90">
        <v>0</v>
      </c>
      <c r="DO90">
        <v>0</v>
      </c>
      <c r="DP90">
        <v>10001.4962962963</v>
      </c>
      <c r="DQ90">
        <v>0</v>
      </c>
      <c r="DR90">
        <v>16.33099259259259</v>
      </c>
      <c r="DS90">
        <v>-86.2966111111111</v>
      </c>
      <c r="DT90">
        <v>1134.799259259259</v>
      </c>
      <c r="DU90">
        <v>1217.881851851852</v>
      </c>
      <c r="DV90">
        <v>4.341292222222222</v>
      </c>
      <c r="DW90">
        <v>1192.790740740741</v>
      </c>
      <c r="DX90">
        <v>20.60252222222222</v>
      </c>
      <c r="DY90">
        <v>2.257081481481481</v>
      </c>
      <c r="DZ90">
        <v>1.864253333333333</v>
      </c>
      <c r="EA90">
        <v>19.37332592592593</v>
      </c>
      <c r="EB90">
        <v>16.33621851851852</v>
      </c>
      <c r="EC90">
        <v>2000.033333333334</v>
      </c>
      <c r="ED90">
        <v>0.9799934444444445</v>
      </c>
      <c r="EE90">
        <v>0.02000664074074074</v>
      </c>
      <c r="EF90">
        <v>0</v>
      </c>
      <c r="EG90">
        <v>896.1477777777778</v>
      </c>
      <c r="EH90">
        <v>5.000560000000001</v>
      </c>
      <c r="EI90">
        <v>17738.63703703704</v>
      </c>
      <c r="EJ90">
        <v>17295.14074074074</v>
      </c>
      <c r="EK90">
        <v>38.21277777777777</v>
      </c>
      <c r="EL90">
        <v>38.319</v>
      </c>
      <c r="EM90">
        <v>37.21277777777777</v>
      </c>
      <c r="EN90">
        <v>37.25677777777778</v>
      </c>
      <c r="EO90">
        <v>38.73122222222222</v>
      </c>
      <c r="EP90">
        <v>1955.121851851852</v>
      </c>
      <c r="EQ90">
        <v>39.91148148148148</v>
      </c>
      <c r="ER90">
        <v>0</v>
      </c>
      <c r="ES90">
        <v>1658942544.9</v>
      </c>
      <c r="ET90">
        <v>0</v>
      </c>
      <c r="EU90">
        <v>896.1283199999999</v>
      </c>
      <c r="EV90">
        <v>-2.372230767689329</v>
      </c>
      <c r="EW90">
        <v>-42.56153835406433</v>
      </c>
      <c r="EX90">
        <v>17738.048</v>
      </c>
      <c r="EY90">
        <v>15</v>
      </c>
      <c r="EZ90">
        <v>0</v>
      </c>
      <c r="FA90" t="s">
        <v>419</v>
      </c>
      <c r="FB90">
        <v>1655239120</v>
      </c>
      <c r="FC90">
        <v>1655239135</v>
      </c>
      <c r="FD90">
        <v>0</v>
      </c>
      <c r="FE90">
        <v>-0.075</v>
      </c>
      <c r="FF90">
        <v>-0.027</v>
      </c>
      <c r="FG90">
        <v>1.986</v>
      </c>
      <c r="FH90">
        <v>0.139</v>
      </c>
      <c r="FI90">
        <v>420</v>
      </c>
      <c r="FJ90">
        <v>22</v>
      </c>
      <c r="FK90">
        <v>0.12</v>
      </c>
      <c r="FL90">
        <v>0.02</v>
      </c>
      <c r="FM90">
        <v>-85.96118292682927</v>
      </c>
      <c r="FN90">
        <v>-6.813880139372833</v>
      </c>
      <c r="FO90">
        <v>0.6766153704022733</v>
      </c>
      <c r="FP90">
        <v>0</v>
      </c>
      <c r="FQ90">
        <v>896.2365</v>
      </c>
      <c r="FR90">
        <v>-1.999862494358577</v>
      </c>
      <c r="FS90">
        <v>0.2960124450881418</v>
      </c>
      <c r="FT90">
        <v>0</v>
      </c>
      <c r="FU90">
        <v>4.343173658536585</v>
      </c>
      <c r="FV90">
        <v>-0.06403233449476409</v>
      </c>
      <c r="FW90">
        <v>0.007825015781515291</v>
      </c>
      <c r="FX90">
        <v>1</v>
      </c>
      <c r="FY90">
        <v>1</v>
      </c>
      <c r="FZ90">
        <v>3</v>
      </c>
      <c r="GA90" t="s">
        <v>420</v>
      </c>
      <c r="GB90">
        <v>2.97922</v>
      </c>
      <c r="GC90">
        <v>2.72811</v>
      </c>
      <c r="GD90">
        <v>0.169386</v>
      </c>
      <c r="GE90">
        <v>0.178765</v>
      </c>
      <c r="GF90">
        <v>0.110023</v>
      </c>
      <c r="GG90">
        <v>0.0971467</v>
      </c>
      <c r="GH90">
        <v>24858.9</v>
      </c>
      <c r="GI90">
        <v>24239.5</v>
      </c>
      <c r="GJ90">
        <v>30458.9</v>
      </c>
      <c r="GK90">
        <v>29764.4</v>
      </c>
      <c r="GL90">
        <v>37404.1</v>
      </c>
      <c r="GM90">
        <v>35395.7</v>
      </c>
      <c r="GN90">
        <v>46591.5</v>
      </c>
      <c r="GO90">
        <v>44274.2</v>
      </c>
      <c r="GP90">
        <v>1.87943</v>
      </c>
      <c r="GQ90">
        <v>1.84623</v>
      </c>
      <c r="GR90">
        <v>0.160974</v>
      </c>
      <c r="GS90">
        <v>0</v>
      </c>
      <c r="GT90">
        <v>25.1546</v>
      </c>
      <c r="GU90">
        <v>999.9</v>
      </c>
      <c r="GV90">
        <v>55.5</v>
      </c>
      <c r="GW90">
        <v>31</v>
      </c>
      <c r="GX90">
        <v>27.6701</v>
      </c>
      <c r="GY90">
        <v>63.0533</v>
      </c>
      <c r="GZ90">
        <v>24.8758</v>
      </c>
      <c r="HA90">
        <v>1</v>
      </c>
      <c r="HB90">
        <v>0.00323933</v>
      </c>
      <c r="HC90">
        <v>0.323938</v>
      </c>
      <c r="HD90">
        <v>20.1935</v>
      </c>
      <c r="HE90">
        <v>5.22852</v>
      </c>
      <c r="HF90">
        <v>11.968</v>
      </c>
      <c r="HG90">
        <v>4.9704</v>
      </c>
      <c r="HH90">
        <v>3.2895</v>
      </c>
      <c r="HI90">
        <v>8556.4</v>
      </c>
      <c r="HJ90">
        <v>9999</v>
      </c>
      <c r="HK90">
        <v>9999</v>
      </c>
      <c r="HL90">
        <v>286.4</v>
      </c>
      <c r="HM90">
        <v>4.9729</v>
      </c>
      <c r="HN90">
        <v>1.87742</v>
      </c>
      <c r="HO90">
        <v>1.87546</v>
      </c>
      <c r="HP90">
        <v>1.87832</v>
      </c>
      <c r="HQ90">
        <v>1.87502</v>
      </c>
      <c r="HR90">
        <v>1.87861</v>
      </c>
      <c r="HS90">
        <v>1.87574</v>
      </c>
      <c r="HT90">
        <v>1.87683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3.86</v>
      </c>
      <c r="II90">
        <v>0.3436</v>
      </c>
      <c r="IJ90">
        <v>1.541952822118649</v>
      </c>
      <c r="IK90">
        <v>0.003202726084708442</v>
      </c>
      <c r="IL90">
        <v>-1.448271390364826E-06</v>
      </c>
      <c r="IM90">
        <v>3.765748828769889E-10</v>
      </c>
      <c r="IN90">
        <v>-0.02072656761999695</v>
      </c>
      <c r="IO90">
        <v>0.006539777670035186</v>
      </c>
      <c r="IP90">
        <v>0.0002256768223539976</v>
      </c>
      <c r="IQ90">
        <v>4.51151419958819E-06</v>
      </c>
      <c r="IR90">
        <v>-0</v>
      </c>
      <c r="IS90">
        <v>2097</v>
      </c>
      <c r="IT90">
        <v>1</v>
      </c>
      <c r="IU90">
        <v>27</v>
      </c>
      <c r="IV90">
        <v>61723.8</v>
      </c>
      <c r="IW90">
        <v>61723.5</v>
      </c>
      <c r="IX90">
        <v>2.61108</v>
      </c>
      <c r="IY90">
        <v>2.52808</v>
      </c>
      <c r="IZ90">
        <v>1.39893</v>
      </c>
      <c r="JA90">
        <v>2.34253</v>
      </c>
      <c r="JB90">
        <v>1.44897</v>
      </c>
      <c r="JC90">
        <v>2.38892</v>
      </c>
      <c r="JD90">
        <v>36.908</v>
      </c>
      <c r="JE90">
        <v>24.0787</v>
      </c>
      <c r="JF90">
        <v>18</v>
      </c>
      <c r="JG90">
        <v>495.547</v>
      </c>
      <c r="JH90">
        <v>446.701</v>
      </c>
      <c r="JI90">
        <v>24.9999</v>
      </c>
      <c r="JJ90">
        <v>27.0458</v>
      </c>
      <c r="JK90">
        <v>30.0001</v>
      </c>
      <c r="JL90">
        <v>26.8494</v>
      </c>
      <c r="JM90">
        <v>26.9202</v>
      </c>
      <c r="JN90">
        <v>52.276</v>
      </c>
      <c r="JO90">
        <v>31.8011</v>
      </c>
      <c r="JP90">
        <v>39.0887</v>
      </c>
      <c r="JQ90">
        <v>25</v>
      </c>
      <c r="JR90">
        <v>1236.18</v>
      </c>
      <c r="JS90">
        <v>20.5375</v>
      </c>
      <c r="JT90">
        <v>100.691</v>
      </c>
      <c r="JU90">
        <v>101.796</v>
      </c>
    </row>
    <row r="91" spans="1:281">
      <c r="A91">
        <v>75</v>
      </c>
      <c r="B91">
        <v>1658942550.1</v>
      </c>
      <c r="C91">
        <v>461.0999999046326</v>
      </c>
      <c r="D91" t="s">
        <v>572</v>
      </c>
      <c r="E91" t="s">
        <v>573</v>
      </c>
      <c r="F91">
        <v>5</v>
      </c>
      <c r="G91" t="s">
        <v>415</v>
      </c>
      <c r="H91" t="s">
        <v>416</v>
      </c>
      <c r="I91">
        <v>1658942542.581481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1251.275845846818</v>
      </c>
      <c r="AK91">
        <v>1174.949575757575</v>
      </c>
      <c r="AL91">
        <v>3.353876121496709</v>
      </c>
      <c r="AM91">
        <v>64.95988863521713</v>
      </c>
      <c r="AN91">
        <f>(AP91 - AO91 + DI91*1E3/(8.314*(DK91+273.15)) * AR91/DH91 * AQ91) * DH91/(100*CV91) * 1000/(1000 - AP91)</f>
        <v>0</v>
      </c>
      <c r="AO91">
        <v>20.59403276422659</v>
      </c>
      <c r="AP91">
        <v>24.92520787878787</v>
      </c>
      <c r="AQ91">
        <v>-3.837077044122013E-05</v>
      </c>
      <c r="AR91">
        <v>81.95485962659706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1658942542.581481</v>
      </c>
      <c r="DB91">
        <v>1122.75962962963</v>
      </c>
      <c r="DC91">
        <v>1209.552222222222</v>
      </c>
      <c r="DD91">
        <v>24.93663333333333</v>
      </c>
      <c r="DE91">
        <v>20.5994925925926</v>
      </c>
      <c r="DF91">
        <v>1118.91962962963</v>
      </c>
      <c r="DG91">
        <v>24.59293703703704</v>
      </c>
      <c r="DH91">
        <v>500.0639259259259</v>
      </c>
      <c r="DI91">
        <v>90.48687777777776</v>
      </c>
      <c r="DJ91">
        <v>0.0999727777777778</v>
      </c>
      <c r="DK91">
        <v>26.94237037037037</v>
      </c>
      <c r="DL91">
        <v>27.79756666666667</v>
      </c>
      <c r="DM91">
        <v>999.9000000000001</v>
      </c>
      <c r="DN91">
        <v>0</v>
      </c>
      <c r="DO91">
        <v>0</v>
      </c>
      <c r="DP91">
        <v>10002.40925925926</v>
      </c>
      <c r="DQ91">
        <v>0</v>
      </c>
      <c r="DR91">
        <v>16.34235925925926</v>
      </c>
      <c r="DS91">
        <v>-86.79342962962963</v>
      </c>
      <c r="DT91">
        <v>1151.472962962963</v>
      </c>
      <c r="DU91">
        <v>1234.992962962963</v>
      </c>
      <c r="DV91">
        <v>4.337145555555556</v>
      </c>
      <c r="DW91">
        <v>1209.552222222222</v>
      </c>
      <c r="DX91">
        <v>20.5994925925926</v>
      </c>
      <c r="DY91">
        <v>2.256438148148148</v>
      </c>
      <c r="DZ91">
        <v>1.863984444444445</v>
      </c>
      <c r="EA91">
        <v>19.36874814814815</v>
      </c>
      <c r="EB91">
        <v>16.33395925925926</v>
      </c>
      <c r="EC91">
        <v>2000.028518518518</v>
      </c>
      <c r="ED91">
        <v>0.9799933333333334</v>
      </c>
      <c r="EE91">
        <v>0.02000675555555555</v>
      </c>
      <c r="EF91">
        <v>0</v>
      </c>
      <c r="EG91">
        <v>895.9441481481481</v>
      </c>
      <c r="EH91">
        <v>5.000560000000001</v>
      </c>
      <c r="EI91">
        <v>17734.9</v>
      </c>
      <c r="EJ91">
        <v>17295.0962962963</v>
      </c>
      <c r="EK91">
        <v>38.10629629629629</v>
      </c>
      <c r="EL91">
        <v>38.32133333333333</v>
      </c>
      <c r="EM91">
        <v>37.24974074074074</v>
      </c>
      <c r="EN91">
        <v>37.29140740740741</v>
      </c>
      <c r="EO91">
        <v>38.73807407407407</v>
      </c>
      <c r="EP91">
        <v>1955.117037037037</v>
      </c>
      <c r="EQ91">
        <v>39.91148148148148</v>
      </c>
      <c r="ER91">
        <v>0</v>
      </c>
      <c r="ES91">
        <v>1658942549.7</v>
      </c>
      <c r="ET91">
        <v>0</v>
      </c>
      <c r="EU91">
        <v>895.92548</v>
      </c>
      <c r="EV91">
        <v>-2.457153864520699</v>
      </c>
      <c r="EW91">
        <v>-49.14615379847012</v>
      </c>
      <c r="EX91">
        <v>17734.56</v>
      </c>
      <c r="EY91">
        <v>15</v>
      </c>
      <c r="EZ91">
        <v>0</v>
      </c>
      <c r="FA91" t="s">
        <v>419</v>
      </c>
      <c r="FB91">
        <v>1655239120</v>
      </c>
      <c r="FC91">
        <v>1655239135</v>
      </c>
      <c r="FD91">
        <v>0</v>
      </c>
      <c r="FE91">
        <v>-0.075</v>
      </c>
      <c r="FF91">
        <v>-0.027</v>
      </c>
      <c r="FG91">
        <v>1.986</v>
      </c>
      <c r="FH91">
        <v>0.139</v>
      </c>
      <c r="FI91">
        <v>420</v>
      </c>
      <c r="FJ91">
        <v>22</v>
      </c>
      <c r="FK91">
        <v>0.12</v>
      </c>
      <c r="FL91">
        <v>0.02</v>
      </c>
      <c r="FM91">
        <v>-86.47129512195121</v>
      </c>
      <c r="FN91">
        <v>-6.103697560975696</v>
      </c>
      <c r="FO91">
        <v>0.609378094794382</v>
      </c>
      <c r="FP91">
        <v>0</v>
      </c>
      <c r="FQ91">
        <v>896.0750294117647</v>
      </c>
      <c r="FR91">
        <v>-2.519893055231658</v>
      </c>
      <c r="FS91">
        <v>0.3329739863796282</v>
      </c>
      <c r="FT91">
        <v>0</v>
      </c>
      <c r="FU91">
        <v>4.341188292682927</v>
      </c>
      <c r="FV91">
        <v>-0.05882069686411585</v>
      </c>
      <c r="FW91">
        <v>0.007749988796982917</v>
      </c>
      <c r="FX91">
        <v>1</v>
      </c>
      <c r="FY91">
        <v>1</v>
      </c>
      <c r="FZ91">
        <v>3</v>
      </c>
      <c r="GA91" t="s">
        <v>420</v>
      </c>
      <c r="GB91">
        <v>2.97924</v>
      </c>
      <c r="GC91">
        <v>2.72845</v>
      </c>
      <c r="GD91">
        <v>0.170913</v>
      </c>
      <c r="GE91">
        <v>0.180291</v>
      </c>
      <c r="GF91">
        <v>0.109993</v>
      </c>
      <c r="GG91">
        <v>0.097095</v>
      </c>
      <c r="GH91">
        <v>24813.4</v>
      </c>
      <c r="GI91">
        <v>24194.5</v>
      </c>
      <c r="GJ91">
        <v>30459.2</v>
      </c>
      <c r="GK91">
        <v>29764.4</v>
      </c>
      <c r="GL91">
        <v>37405.4</v>
      </c>
      <c r="GM91">
        <v>35398.1</v>
      </c>
      <c r="GN91">
        <v>46591.5</v>
      </c>
      <c r="GO91">
        <v>44274.4</v>
      </c>
      <c r="GP91">
        <v>1.87945</v>
      </c>
      <c r="GQ91">
        <v>1.84613</v>
      </c>
      <c r="GR91">
        <v>0.161357</v>
      </c>
      <c r="GS91">
        <v>0</v>
      </c>
      <c r="GT91">
        <v>25.1478</v>
      </c>
      <c r="GU91">
        <v>999.9</v>
      </c>
      <c r="GV91">
        <v>55.5</v>
      </c>
      <c r="GW91">
        <v>30.9</v>
      </c>
      <c r="GX91">
        <v>27.5116</v>
      </c>
      <c r="GY91">
        <v>62.7933</v>
      </c>
      <c r="GZ91">
        <v>25.3806</v>
      </c>
      <c r="HA91">
        <v>1</v>
      </c>
      <c r="HB91">
        <v>0.00320884</v>
      </c>
      <c r="HC91">
        <v>0.323276</v>
      </c>
      <c r="HD91">
        <v>20.1935</v>
      </c>
      <c r="HE91">
        <v>5.22882</v>
      </c>
      <c r="HF91">
        <v>11.968</v>
      </c>
      <c r="HG91">
        <v>4.9702</v>
      </c>
      <c r="HH91">
        <v>3.2895</v>
      </c>
      <c r="HI91">
        <v>8556.4</v>
      </c>
      <c r="HJ91">
        <v>9999</v>
      </c>
      <c r="HK91">
        <v>9999</v>
      </c>
      <c r="HL91">
        <v>286.4</v>
      </c>
      <c r="HM91">
        <v>4.97289</v>
      </c>
      <c r="HN91">
        <v>1.87742</v>
      </c>
      <c r="HO91">
        <v>1.87546</v>
      </c>
      <c r="HP91">
        <v>1.87833</v>
      </c>
      <c r="HQ91">
        <v>1.87501</v>
      </c>
      <c r="HR91">
        <v>1.87862</v>
      </c>
      <c r="HS91">
        <v>1.87574</v>
      </c>
      <c r="HT91">
        <v>1.87684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3.88</v>
      </c>
      <c r="II91">
        <v>0.3434</v>
      </c>
      <c r="IJ91">
        <v>1.541952822118649</v>
      </c>
      <c r="IK91">
        <v>0.003202726084708442</v>
      </c>
      <c r="IL91">
        <v>-1.448271390364826E-06</v>
      </c>
      <c r="IM91">
        <v>3.765748828769889E-10</v>
      </c>
      <c r="IN91">
        <v>-0.02072656761999695</v>
      </c>
      <c r="IO91">
        <v>0.006539777670035186</v>
      </c>
      <c r="IP91">
        <v>0.0002256768223539976</v>
      </c>
      <c r="IQ91">
        <v>4.51151419958819E-06</v>
      </c>
      <c r="IR91">
        <v>-0</v>
      </c>
      <c r="IS91">
        <v>2097</v>
      </c>
      <c r="IT91">
        <v>1</v>
      </c>
      <c r="IU91">
        <v>27</v>
      </c>
      <c r="IV91">
        <v>61723.8</v>
      </c>
      <c r="IW91">
        <v>61723.6</v>
      </c>
      <c r="IX91">
        <v>2.64038</v>
      </c>
      <c r="IY91">
        <v>2.50977</v>
      </c>
      <c r="IZ91">
        <v>1.39893</v>
      </c>
      <c r="JA91">
        <v>2.34253</v>
      </c>
      <c r="JB91">
        <v>1.44897</v>
      </c>
      <c r="JC91">
        <v>2.44873</v>
      </c>
      <c r="JD91">
        <v>36.908</v>
      </c>
      <c r="JE91">
        <v>24.0787</v>
      </c>
      <c r="JF91">
        <v>18</v>
      </c>
      <c r="JG91">
        <v>495.549</v>
      </c>
      <c r="JH91">
        <v>446.638</v>
      </c>
      <c r="JI91">
        <v>24.9998</v>
      </c>
      <c r="JJ91">
        <v>27.0458</v>
      </c>
      <c r="JK91">
        <v>30</v>
      </c>
      <c r="JL91">
        <v>26.8478</v>
      </c>
      <c r="JM91">
        <v>26.9201</v>
      </c>
      <c r="JN91">
        <v>52.8616</v>
      </c>
      <c r="JO91">
        <v>31.8011</v>
      </c>
      <c r="JP91">
        <v>39.0887</v>
      </c>
      <c r="JQ91">
        <v>25</v>
      </c>
      <c r="JR91">
        <v>1256.21</v>
      </c>
      <c r="JS91">
        <v>20.5307</v>
      </c>
      <c r="JT91">
        <v>100.691</v>
      </c>
      <c r="JU91">
        <v>101.796</v>
      </c>
    </row>
    <row r="92" spans="1:281">
      <c r="A92">
        <v>76</v>
      </c>
      <c r="B92">
        <v>1658942555.1</v>
      </c>
      <c r="C92">
        <v>466.0999999046326</v>
      </c>
      <c r="D92" t="s">
        <v>574</v>
      </c>
      <c r="E92" t="s">
        <v>575</v>
      </c>
      <c r="F92">
        <v>5</v>
      </c>
      <c r="G92" t="s">
        <v>415</v>
      </c>
      <c r="H92" t="s">
        <v>416</v>
      </c>
      <c r="I92">
        <v>1658942547.6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1268.544736074003</v>
      </c>
      <c r="AK92">
        <v>1191.849757575757</v>
      </c>
      <c r="AL92">
        <v>3.390016802061781</v>
      </c>
      <c r="AM92">
        <v>64.95988863521713</v>
      </c>
      <c r="AN92">
        <f>(AP92 - AO92 + DI92*1E3/(8.314*(DK92+273.15)) * AR92/DH92 * AQ92) * DH92/(100*CV92) * 1000/(1000 - AP92)</f>
        <v>0</v>
      </c>
      <c r="AO92">
        <v>20.58522348446228</v>
      </c>
      <c r="AP92">
        <v>24.91588363636363</v>
      </c>
      <c r="AQ92">
        <v>-1.405048260389977E-05</v>
      </c>
      <c r="AR92">
        <v>81.95485962659706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1658942547.6</v>
      </c>
      <c r="DB92">
        <v>1139.144814814815</v>
      </c>
      <c r="DC92">
        <v>1226.390740740741</v>
      </c>
      <c r="DD92">
        <v>24.92930740740741</v>
      </c>
      <c r="DE92">
        <v>20.59401111111111</v>
      </c>
      <c r="DF92">
        <v>1135.282962962963</v>
      </c>
      <c r="DG92">
        <v>24.58579629629629</v>
      </c>
      <c r="DH92">
        <v>500.0951111111112</v>
      </c>
      <c r="DI92">
        <v>90.48711111111112</v>
      </c>
      <c r="DJ92">
        <v>0.09996904814814814</v>
      </c>
      <c r="DK92">
        <v>26.94004444444445</v>
      </c>
      <c r="DL92">
        <v>27.78944814814815</v>
      </c>
      <c r="DM92">
        <v>999.9000000000001</v>
      </c>
      <c r="DN92">
        <v>0</v>
      </c>
      <c r="DO92">
        <v>0</v>
      </c>
      <c r="DP92">
        <v>10002.2762962963</v>
      </c>
      <c r="DQ92">
        <v>0</v>
      </c>
      <c r="DR92">
        <v>16.35761111111112</v>
      </c>
      <c r="DS92">
        <v>-87.24654074074076</v>
      </c>
      <c r="DT92">
        <v>1168.268518518518</v>
      </c>
      <c r="DU92">
        <v>1252.178518518519</v>
      </c>
      <c r="DV92">
        <v>4.335297777777778</v>
      </c>
      <c r="DW92">
        <v>1226.390740740741</v>
      </c>
      <c r="DX92">
        <v>20.59401111111111</v>
      </c>
      <c r="DY92">
        <v>2.25578037037037</v>
      </c>
      <c r="DZ92">
        <v>1.863493333333333</v>
      </c>
      <c r="EA92">
        <v>19.36406666666667</v>
      </c>
      <c r="EB92">
        <v>16.32981851851852</v>
      </c>
      <c r="EC92">
        <v>2000.017777777778</v>
      </c>
      <c r="ED92">
        <v>0.9799932222222223</v>
      </c>
      <c r="EE92">
        <v>0.02000687037037037</v>
      </c>
      <c r="EF92">
        <v>0</v>
      </c>
      <c r="EG92">
        <v>895.6904814814814</v>
      </c>
      <c r="EH92">
        <v>5.000560000000001</v>
      </c>
      <c r="EI92">
        <v>17730.3</v>
      </c>
      <c r="EJ92">
        <v>17294.9962962963</v>
      </c>
      <c r="EK92">
        <v>38.13174074074074</v>
      </c>
      <c r="EL92">
        <v>38.32133333333333</v>
      </c>
      <c r="EM92">
        <v>37.25433333333334</v>
      </c>
      <c r="EN92">
        <v>37.31</v>
      </c>
      <c r="EO92">
        <v>38.7427037037037</v>
      </c>
      <c r="EP92">
        <v>1955.106666666667</v>
      </c>
      <c r="EQ92">
        <v>39.9111111111111</v>
      </c>
      <c r="ER92">
        <v>0</v>
      </c>
      <c r="ES92">
        <v>1658942554.5</v>
      </c>
      <c r="ET92">
        <v>0</v>
      </c>
      <c r="EU92">
        <v>895.6986000000001</v>
      </c>
      <c r="EV92">
        <v>-3.488153861984699</v>
      </c>
      <c r="EW92">
        <v>-60.96153828566963</v>
      </c>
      <c r="EX92">
        <v>17730.068</v>
      </c>
      <c r="EY92">
        <v>15</v>
      </c>
      <c r="EZ92">
        <v>0</v>
      </c>
      <c r="FA92" t="s">
        <v>419</v>
      </c>
      <c r="FB92">
        <v>1655239120</v>
      </c>
      <c r="FC92">
        <v>1655239135</v>
      </c>
      <c r="FD92">
        <v>0</v>
      </c>
      <c r="FE92">
        <v>-0.075</v>
      </c>
      <c r="FF92">
        <v>-0.027</v>
      </c>
      <c r="FG92">
        <v>1.986</v>
      </c>
      <c r="FH92">
        <v>0.139</v>
      </c>
      <c r="FI92">
        <v>420</v>
      </c>
      <c r="FJ92">
        <v>22</v>
      </c>
      <c r="FK92">
        <v>0.12</v>
      </c>
      <c r="FL92">
        <v>0.02</v>
      </c>
      <c r="FM92">
        <v>-86.86409999999999</v>
      </c>
      <c r="FN92">
        <v>-5.614471777003485</v>
      </c>
      <c r="FO92">
        <v>0.5622192693507305</v>
      </c>
      <c r="FP92">
        <v>0</v>
      </c>
      <c r="FQ92">
        <v>895.8563235294118</v>
      </c>
      <c r="FR92">
        <v>-3.106050426546712</v>
      </c>
      <c r="FS92">
        <v>0.3856977421114962</v>
      </c>
      <c r="FT92">
        <v>0</v>
      </c>
      <c r="FU92">
        <v>4.337838536585366</v>
      </c>
      <c r="FV92">
        <v>-0.02420529616725167</v>
      </c>
      <c r="FW92">
        <v>0.005113480777640201</v>
      </c>
      <c r="FX92">
        <v>1</v>
      </c>
      <c r="FY92">
        <v>1</v>
      </c>
      <c r="FZ92">
        <v>3</v>
      </c>
      <c r="GA92" t="s">
        <v>420</v>
      </c>
      <c r="GB92">
        <v>2.97951</v>
      </c>
      <c r="GC92">
        <v>2.72827</v>
      </c>
      <c r="GD92">
        <v>0.172437</v>
      </c>
      <c r="GE92">
        <v>0.18179</v>
      </c>
      <c r="GF92">
        <v>0.109961</v>
      </c>
      <c r="GG92">
        <v>0.09709329999999999</v>
      </c>
      <c r="GH92">
        <v>24767.9</v>
      </c>
      <c r="GI92">
        <v>24150.4</v>
      </c>
      <c r="GJ92">
        <v>30459.4</v>
      </c>
      <c r="GK92">
        <v>29764.6</v>
      </c>
      <c r="GL92">
        <v>37407.4</v>
      </c>
      <c r="GM92">
        <v>35398.5</v>
      </c>
      <c r="GN92">
        <v>46592.2</v>
      </c>
      <c r="GO92">
        <v>44274.7</v>
      </c>
      <c r="GP92">
        <v>1.87952</v>
      </c>
      <c r="GQ92">
        <v>1.84605</v>
      </c>
      <c r="GR92">
        <v>0.162337</v>
      </c>
      <c r="GS92">
        <v>0</v>
      </c>
      <c r="GT92">
        <v>25.1399</v>
      </c>
      <c r="GU92">
        <v>999.9</v>
      </c>
      <c r="GV92">
        <v>55.5</v>
      </c>
      <c r="GW92">
        <v>31</v>
      </c>
      <c r="GX92">
        <v>27.6726</v>
      </c>
      <c r="GY92">
        <v>62.9833</v>
      </c>
      <c r="GZ92">
        <v>24.8117</v>
      </c>
      <c r="HA92">
        <v>1</v>
      </c>
      <c r="HB92">
        <v>0.00313262</v>
      </c>
      <c r="HC92">
        <v>0.321953</v>
      </c>
      <c r="HD92">
        <v>20.1936</v>
      </c>
      <c r="HE92">
        <v>5.22837</v>
      </c>
      <c r="HF92">
        <v>11.968</v>
      </c>
      <c r="HG92">
        <v>4.97035</v>
      </c>
      <c r="HH92">
        <v>3.2895</v>
      </c>
      <c r="HI92">
        <v>8556.700000000001</v>
      </c>
      <c r="HJ92">
        <v>9999</v>
      </c>
      <c r="HK92">
        <v>9999</v>
      </c>
      <c r="HL92">
        <v>286.4</v>
      </c>
      <c r="HM92">
        <v>4.97289</v>
      </c>
      <c r="HN92">
        <v>1.87741</v>
      </c>
      <c r="HO92">
        <v>1.87546</v>
      </c>
      <c r="HP92">
        <v>1.87833</v>
      </c>
      <c r="HQ92">
        <v>1.87501</v>
      </c>
      <c r="HR92">
        <v>1.87862</v>
      </c>
      <c r="HS92">
        <v>1.87573</v>
      </c>
      <c r="HT92">
        <v>1.87683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3.9</v>
      </c>
      <c r="II92">
        <v>0.3431</v>
      </c>
      <c r="IJ92">
        <v>1.541952822118649</v>
      </c>
      <c r="IK92">
        <v>0.003202726084708442</v>
      </c>
      <c r="IL92">
        <v>-1.448271390364826E-06</v>
      </c>
      <c r="IM92">
        <v>3.765748828769889E-10</v>
      </c>
      <c r="IN92">
        <v>-0.02072656761999695</v>
      </c>
      <c r="IO92">
        <v>0.006539777670035186</v>
      </c>
      <c r="IP92">
        <v>0.0002256768223539976</v>
      </c>
      <c r="IQ92">
        <v>4.51151419958819E-06</v>
      </c>
      <c r="IR92">
        <v>-0</v>
      </c>
      <c r="IS92">
        <v>2097</v>
      </c>
      <c r="IT92">
        <v>1</v>
      </c>
      <c r="IU92">
        <v>27</v>
      </c>
      <c r="IV92">
        <v>61723.9</v>
      </c>
      <c r="IW92">
        <v>61723.7</v>
      </c>
      <c r="IX92">
        <v>2.66724</v>
      </c>
      <c r="IY92">
        <v>2.53052</v>
      </c>
      <c r="IZ92">
        <v>1.39893</v>
      </c>
      <c r="JA92">
        <v>2.34253</v>
      </c>
      <c r="JB92">
        <v>1.44897</v>
      </c>
      <c r="JC92">
        <v>2.35962</v>
      </c>
      <c r="JD92">
        <v>36.908</v>
      </c>
      <c r="JE92">
        <v>24.0787</v>
      </c>
      <c r="JF92">
        <v>18</v>
      </c>
      <c r="JG92">
        <v>495.59</v>
      </c>
      <c r="JH92">
        <v>446.591</v>
      </c>
      <c r="JI92">
        <v>24.9997</v>
      </c>
      <c r="JJ92">
        <v>27.0458</v>
      </c>
      <c r="JK92">
        <v>30</v>
      </c>
      <c r="JL92">
        <v>26.8478</v>
      </c>
      <c r="JM92">
        <v>26.9201</v>
      </c>
      <c r="JN92">
        <v>53.3913</v>
      </c>
      <c r="JO92">
        <v>31.8011</v>
      </c>
      <c r="JP92">
        <v>39.0887</v>
      </c>
      <c r="JQ92">
        <v>25</v>
      </c>
      <c r="JR92">
        <v>1269.58</v>
      </c>
      <c r="JS92">
        <v>20.5276</v>
      </c>
      <c r="JT92">
        <v>100.692</v>
      </c>
      <c r="JU92">
        <v>101.797</v>
      </c>
    </row>
    <row r="93" spans="1:281">
      <c r="A93">
        <v>77</v>
      </c>
      <c r="B93">
        <v>1658942560.1</v>
      </c>
      <c r="C93">
        <v>471.0999999046326</v>
      </c>
      <c r="D93" t="s">
        <v>576</v>
      </c>
      <c r="E93" t="s">
        <v>577</v>
      </c>
      <c r="F93">
        <v>5</v>
      </c>
      <c r="G93" t="s">
        <v>415</v>
      </c>
      <c r="H93" t="s">
        <v>416</v>
      </c>
      <c r="I93">
        <v>1658942552.314285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1285.731783382402</v>
      </c>
      <c r="AK93">
        <v>1208.818121212121</v>
      </c>
      <c r="AL93">
        <v>3.369334475223933</v>
      </c>
      <c r="AM93">
        <v>64.95988863521713</v>
      </c>
      <c r="AN93">
        <f>(AP93 - AO93 + DI93*1E3/(8.314*(DK93+273.15)) * AR93/DH93 * AQ93) * DH93/(100*CV93) * 1000/(1000 - AP93)</f>
        <v>0</v>
      </c>
      <c r="AO93">
        <v>20.58763057807965</v>
      </c>
      <c r="AP93">
        <v>24.90793757575756</v>
      </c>
      <c r="AQ93">
        <v>-7.550572018714282E-05</v>
      </c>
      <c r="AR93">
        <v>81.95485962659706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1658942552.314285</v>
      </c>
      <c r="DB93">
        <v>1154.659642857143</v>
      </c>
      <c r="DC93">
        <v>1242.1875</v>
      </c>
      <c r="DD93">
        <v>24.92063571428572</v>
      </c>
      <c r="DE93">
        <v>20.58861428571428</v>
      </c>
      <c r="DF93">
        <v>1150.776785714286</v>
      </c>
      <c r="DG93">
        <v>24.57734285714286</v>
      </c>
      <c r="DH93">
        <v>500.0754642857143</v>
      </c>
      <c r="DI93">
        <v>90.4861892857143</v>
      </c>
      <c r="DJ93">
        <v>0.09992749285714286</v>
      </c>
      <c r="DK93">
        <v>26.93733214285714</v>
      </c>
      <c r="DL93">
        <v>27.78936071428571</v>
      </c>
      <c r="DM93">
        <v>999.9000000000002</v>
      </c>
      <c r="DN93">
        <v>0</v>
      </c>
      <c r="DO93">
        <v>0</v>
      </c>
      <c r="DP93">
        <v>10003.5825</v>
      </c>
      <c r="DQ93">
        <v>0</v>
      </c>
      <c r="DR93">
        <v>16.36833214285715</v>
      </c>
      <c r="DS93">
        <v>-87.52795000000002</v>
      </c>
      <c r="DT93">
        <v>1184.17</v>
      </c>
      <c r="DU93">
        <v>1268.299642857143</v>
      </c>
      <c r="DV93">
        <v>4.332026785714286</v>
      </c>
      <c r="DW93">
        <v>1242.1875</v>
      </c>
      <c r="DX93">
        <v>20.58861428571428</v>
      </c>
      <c r="DY93">
        <v>2.254973214285714</v>
      </c>
      <c r="DZ93">
        <v>1.862985714285714</v>
      </c>
      <c r="EA93">
        <v>19.35831428571428</v>
      </c>
      <c r="EB93">
        <v>16.32553571428571</v>
      </c>
      <c r="EC93">
        <v>2000.007857142857</v>
      </c>
      <c r="ED93">
        <v>0.9799932142857143</v>
      </c>
      <c r="EE93">
        <v>0.02000687857142857</v>
      </c>
      <c r="EF93">
        <v>0</v>
      </c>
      <c r="EG93">
        <v>895.504</v>
      </c>
      <c r="EH93">
        <v>5.000560000000001</v>
      </c>
      <c r="EI93">
        <v>17725.62857142857</v>
      </c>
      <c r="EJ93">
        <v>17294.91071428571</v>
      </c>
      <c r="EK93">
        <v>38.11146428571428</v>
      </c>
      <c r="EL93">
        <v>38.32099999999999</v>
      </c>
      <c r="EM93">
        <v>37.31664285714286</v>
      </c>
      <c r="EN93">
        <v>37.31685714285715</v>
      </c>
      <c r="EO93">
        <v>38.76978571428571</v>
      </c>
      <c r="EP93">
        <v>1955.0975</v>
      </c>
      <c r="EQ93">
        <v>39.91035714285714</v>
      </c>
      <c r="ER93">
        <v>0</v>
      </c>
      <c r="ES93">
        <v>1658942559.9</v>
      </c>
      <c r="ET93">
        <v>0</v>
      </c>
      <c r="EU93">
        <v>895.4791153846155</v>
      </c>
      <c r="EV93">
        <v>-2.523111126180608</v>
      </c>
      <c r="EW93">
        <v>-62.5162392827091</v>
      </c>
      <c r="EX93">
        <v>17725.16153846154</v>
      </c>
      <c r="EY93">
        <v>15</v>
      </c>
      <c r="EZ93">
        <v>0</v>
      </c>
      <c r="FA93" t="s">
        <v>419</v>
      </c>
      <c r="FB93">
        <v>1655239120</v>
      </c>
      <c r="FC93">
        <v>1655239135</v>
      </c>
      <c r="FD93">
        <v>0</v>
      </c>
      <c r="FE93">
        <v>-0.075</v>
      </c>
      <c r="FF93">
        <v>-0.027</v>
      </c>
      <c r="FG93">
        <v>1.986</v>
      </c>
      <c r="FH93">
        <v>0.139</v>
      </c>
      <c r="FI93">
        <v>420</v>
      </c>
      <c r="FJ93">
        <v>22</v>
      </c>
      <c r="FK93">
        <v>0.12</v>
      </c>
      <c r="FL93">
        <v>0.02</v>
      </c>
      <c r="FM93">
        <v>-87.3387475</v>
      </c>
      <c r="FN93">
        <v>-4.167213883677114</v>
      </c>
      <c r="FO93">
        <v>0.4152987593212271</v>
      </c>
      <c r="FP93">
        <v>0</v>
      </c>
      <c r="FQ93">
        <v>895.6513235294119</v>
      </c>
      <c r="FR93">
        <v>-2.860458377940547</v>
      </c>
      <c r="FS93">
        <v>0.3573586697676928</v>
      </c>
      <c r="FT93">
        <v>0</v>
      </c>
      <c r="FU93">
        <v>4.3325405</v>
      </c>
      <c r="FV93">
        <v>-0.0343639024390333</v>
      </c>
      <c r="FW93">
        <v>0.006054658929287439</v>
      </c>
      <c r="FX93">
        <v>1</v>
      </c>
      <c r="FY93">
        <v>1</v>
      </c>
      <c r="FZ93">
        <v>3</v>
      </c>
      <c r="GA93" t="s">
        <v>420</v>
      </c>
      <c r="GB93">
        <v>2.97915</v>
      </c>
      <c r="GC93">
        <v>2.72831</v>
      </c>
      <c r="GD93">
        <v>0.173948</v>
      </c>
      <c r="GE93">
        <v>0.183251</v>
      </c>
      <c r="GF93">
        <v>0.109939</v>
      </c>
      <c r="GG93">
        <v>0.0970896</v>
      </c>
      <c r="GH93">
        <v>24723.3</v>
      </c>
      <c r="GI93">
        <v>24107.6</v>
      </c>
      <c r="GJ93">
        <v>30460.1</v>
      </c>
      <c r="GK93">
        <v>29764.9</v>
      </c>
      <c r="GL93">
        <v>37409.3</v>
      </c>
      <c r="GM93">
        <v>35398.9</v>
      </c>
      <c r="GN93">
        <v>46593.2</v>
      </c>
      <c r="GO93">
        <v>44275</v>
      </c>
      <c r="GP93">
        <v>1.87958</v>
      </c>
      <c r="GQ93">
        <v>1.84635</v>
      </c>
      <c r="GR93">
        <v>0.162207</v>
      </c>
      <c r="GS93">
        <v>0</v>
      </c>
      <c r="GT93">
        <v>25.1304</v>
      </c>
      <c r="GU93">
        <v>999.9</v>
      </c>
      <c r="GV93">
        <v>55.5</v>
      </c>
      <c r="GW93">
        <v>31</v>
      </c>
      <c r="GX93">
        <v>27.673</v>
      </c>
      <c r="GY93">
        <v>63.0233</v>
      </c>
      <c r="GZ93">
        <v>25.4407</v>
      </c>
      <c r="HA93">
        <v>1</v>
      </c>
      <c r="HB93">
        <v>0.00309451</v>
      </c>
      <c r="HC93">
        <v>0.32027</v>
      </c>
      <c r="HD93">
        <v>20.1934</v>
      </c>
      <c r="HE93">
        <v>5.22852</v>
      </c>
      <c r="HF93">
        <v>11.968</v>
      </c>
      <c r="HG93">
        <v>4.9705</v>
      </c>
      <c r="HH93">
        <v>3.2894</v>
      </c>
      <c r="HI93">
        <v>8556.700000000001</v>
      </c>
      <c r="HJ93">
        <v>9999</v>
      </c>
      <c r="HK93">
        <v>9999</v>
      </c>
      <c r="HL93">
        <v>286.4</v>
      </c>
      <c r="HM93">
        <v>4.9729</v>
      </c>
      <c r="HN93">
        <v>1.87735</v>
      </c>
      <c r="HO93">
        <v>1.87546</v>
      </c>
      <c r="HP93">
        <v>1.87828</v>
      </c>
      <c r="HQ93">
        <v>1.87501</v>
      </c>
      <c r="HR93">
        <v>1.87856</v>
      </c>
      <c r="HS93">
        <v>1.87571</v>
      </c>
      <c r="HT93">
        <v>1.87683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3.92</v>
      </c>
      <c r="II93">
        <v>0.343</v>
      </c>
      <c r="IJ93">
        <v>1.541952822118649</v>
      </c>
      <c r="IK93">
        <v>0.003202726084708442</v>
      </c>
      <c r="IL93">
        <v>-1.448271390364826E-06</v>
      </c>
      <c r="IM93">
        <v>3.765748828769889E-10</v>
      </c>
      <c r="IN93">
        <v>-0.02072656761999695</v>
      </c>
      <c r="IO93">
        <v>0.006539777670035186</v>
      </c>
      <c r="IP93">
        <v>0.0002256768223539976</v>
      </c>
      <c r="IQ93">
        <v>4.51151419958819E-06</v>
      </c>
      <c r="IR93">
        <v>-0</v>
      </c>
      <c r="IS93">
        <v>2097</v>
      </c>
      <c r="IT93">
        <v>1</v>
      </c>
      <c r="IU93">
        <v>27</v>
      </c>
      <c r="IV93">
        <v>61724</v>
      </c>
      <c r="IW93">
        <v>61723.8</v>
      </c>
      <c r="IX93">
        <v>2.69653</v>
      </c>
      <c r="IY93">
        <v>2.50854</v>
      </c>
      <c r="IZ93">
        <v>1.39893</v>
      </c>
      <c r="JA93">
        <v>2.34253</v>
      </c>
      <c r="JB93">
        <v>1.44897</v>
      </c>
      <c r="JC93">
        <v>2.46826</v>
      </c>
      <c r="JD93">
        <v>36.908</v>
      </c>
      <c r="JE93">
        <v>24.0875</v>
      </c>
      <c r="JF93">
        <v>18</v>
      </c>
      <c r="JG93">
        <v>495.618</v>
      </c>
      <c r="JH93">
        <v>446.777</v>
      </c>
      <c r="JI93">
        <v>24.9996</v>
      </c>
      <c r="JJ93">
        <v>27.0441</v>
      </c>
      <c r="JK93">
        <v>29.9999</v>
      </c>
      <c r="JL93">
        <v>26.8478</v>
      </c>
      <c r="JM93">
        <v>26.9201</v>
      </c>
      <c r="JN93">
        <v>53.9866</v>
      </c>
      <c r="JO93">
        <v>31.8011</v>
      </c>
      <c r="JP93">
        <v>38.7136</v>
      </c>
      <c r="JQ93">
        <v>25</v>
      </c>
      <c r="JR93">
        <v>1289.62</v>
      </c>
      <c r="JS93">
        <v>20.5174</v>
      </c>
      <c r="JT93">
        <v>100.695</v>
      </c>
      <c r="JU93">
        <v>101.797</v>
      </c>
    </row>
    <row r="94" spans="1:281">
      <c r="A94">
        <v>78</v>
      </c>
      <c r="B94">
        <v>1658942565.1</v>
      </c>
      <c r="C94">
        <v>476.0999999046326</v>
      </c>
      <c r="D94" t="s">
        <v>578</v>
      </c>
      <c r="E94" t="s">
        <v>579</v>
      </c>
      <c r="F94">
        <v>5</v>
      </c>
      <c r="G94" t="s">
        <v>415</v>
      </c>
      <c r="H94" t="s">
        <v>416</v>
      </c>
      <c r="I94">
        <v>1658942557.6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1302.650807198019</v>
      </c>
      <c r="AK94">
        <v>1225.511818181818</v>
      </c>
      <c r="AL94">
        <v>3.3464966559023</v>
      </c>
      <c r="AM94">
        <v>64.95988863521713</v>
      </c>
      <c r="AN94">
        <f>(AP94 - AO94 + DI94*1E3/(8.314*(DK94+273.15)) * AR94/DH94 * AQ94) * DH94/(100*CV94) * 1000/(1000 - AP94)</f>
        <v>0</v>
      </c>
      <c r="AO94">
        <v>20.57876715139352</v>
      </c>
      <c r="AP94">
        <v>24.89680666666667</v>
      </c>
      <c r="AQ94">
        <v>-0.0001034795354258615</v>
      </c>
      <c r="AR94">
        <v>81.95485962659706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1658942557.6</v>
      </c>
      <c r="DB94">
        <v>1172.050370370371</v>
      </c>
      <c r="DC94">
        <v>1259.907407407407</v>
      </c>
      <c r="DD94">
        <v>24.91042222222222</v>
      </c>
      <c r="DE94">
        <v>20.58308888888889</v>
      </c>
      <c r="DF94">
        <v>1168.143703703704</v>
      </c>
      <c r="DG94">
        <v>24.56738518518518</v>
      </c>
      <c r="DH94">
        <v>500.095962962963</v>
      </c>
      <c r="DI94">
        <v>90.48493333333334</v>
      </c>
      <c r="DJ94">
        <v>0.09997366666666666</v>
      </c>
      <c r="DK94">
        <v>26.93414814814815</v>
      </c>
      <c r="DL94">
        <v>27.79101481481482</v>
      </c>
      <c r="DM94">
        <v>999.9000000000001</v>
      </c>
      <c r="DN94">
        <v>0</v>
      </c>
      <c r="DO94">
        <v>0</v>
      </c>
      <c r="DP94">
        <v>10000.12925925926</v>
      </c>
      <c r="DQ94">
        <v>0</v>
      </c>
      <c r="DR94">
        <v>16.37608888888889</v>
      </c>
      <c r="DS94">
        <v>-87.85682962962964</v>
      </c>
      <c r="DT94">
        <v>1201.992962962963</v>
      </c>
      <c r="DU94">
        <v>1286.384814814815</v>
      </c>
      <c r="DV94">
        <v>4.327338148148148</v>
      </c>
      <c r="DW94">
        <v>1259.907407407407</v>
      </c>
      <c r="DX94">
        <v>20.58308888888889</v>
      </c>
      <c r="DY94">
        <v>2.254018148148148</v>
      </c>
      <c r="DZ94">
        <v>1.86246037037037</v>
      </c>
      <c r="EA94">
        <v>19.3515</v>
      </c>
      <c r="EB94">
        <v>16.3210962962963</v>
      </c>
      <c r="EC94">
        <v>1999.999629629629</v>
      </c>
      <c r="ED94">
        <v>0.9799931111111112</v>
      </c>
      <c r="EE94">
        <v>0.02000698518518518</v>
      </c>
      <c r="EF94">
        <v>0</v>
      </c>
      <c r="EG94">
        <v>895.2257037037036</v>
      </c>
      <c r="EH94">
        <v>5.000560000000001</v>
      </c>
      <c r="EI94">
        <v>17720.11481481482</v>
      </c>
      <c r="EJ94">
        <v>17294.83703703704</v>
      </c>
      <c r="EK94">
        <v>38.10862962962963</v>
      </c>
      <c r="EL94">
        <v>38.32133333333333</v>
      </c>
      <c r="EM94">
        <v>37.28448148148148</v>
      </c>
      <c r="EN94">
        <v>37.30081481481482</v>
      </c>
      <c r="EO94">
        <v>38.77759259259259</v>
      </c>
      <c r="EP94">
        <v>1955.089629629629</v>
      </c>
      <c r="EQ94">
        <v>39.91</v>
      </c>
      <c r="ER94">
        <v>0</v>
      </c>
      <c r="ES94">
        <v>1658942564.7</v>
      </c>
      <c r="ET94">
        <v>0</v>
      </c>
      <c r="EU94">
        <v>895.2011923076924</v>
      </c>
      <c r="EV94">
        <v>-3.087076931500786</v>
      </c>
      <c r="EW94">
        <v>-59.7948718250749</v>
      </c>
      <c r="EX94">
        <v>17720.11538461539</v>
      </c>
      <c r="EY94">
        <v>15</v>
      </c>
      <c r="EZ94">
        <v>0</v>
      </c>
      <c r="FA94" t="s">
        <v>419</v>
      </c>
      <c r="FB94">
        <v>1655239120</v>
      </c>
      <c r="FC94">
        <v>1655239135</v>
      </c>
      <c r="FD94">
        <v>0</v>
      </c>
      <c r="FE94">
        <v>-0.075</v>
      </c>
      <c r="FF94">
        <v>-0.027</v>
      </c>
      <c r="FG94">
        <v>1.986</v>
      </c>
      <c r="FH94">
        <v>0.139</v>
      </c>
      <c r="FI94">
        <v>420</v>
      </c>
      <c r="FJ94">
        <v>22</v>
      </c>
      <c r="FK94">
        <v>0.12</v>
      </c>
      <c r="FL94">
        <v>0.02</v>
      </c>
      <c r="FM94">
        <v>-87.65991219512195</v>
      </c>
      <c r="FN94">
        <v>-3.610496864111408</v>
      </c>
      <c r="FO94">
        <v>0.3728669148540029</v>
      </c>
      <c r="FP94">
        <v>0</v>
      </c>
      <c r="FQ94">
        <v>895.3817352941177</v>
      </c>
      <c r="FR94">
        <v>-3.264889237319663</v>
      </c>
      <c r="FS94">
        <v>0.4027491051454963</v>
      </c>
      <c r="FT94">
        <v>0</v>
      </c>
      <c r="FU94">
        <v>4.330398048780487</v>
      </c>
      <c r="FV94">
        <v>-0.05760522648084605</v>
      </c>
      <c r="FW94">
        <v>0.006952570403608469</v>
      </c>
      <c r="FX94">
        <v>1</v>
      </c>
      <c r="FY94">
        <v>1</v>
      </c>
      <c r="FZ94">
        <v>3</v>
      </c>
      <c r="GA94" t="s">
        <v>420</v>
      </c>
      <c r="GB94">
        <v>2.97938</v>
      </c>
      <c r="GC94">
        <v>2.72823</v>
      </c>
      <c r="GD94">
        <v>0.175436</v>
      </c>
      <c r="GE94">
        <v>0.184732</v>
      </c>
      <c r="GF94">
        <v>0.109904</v>
      </c>
      <c r="GG94">
        <v>0.09704649999999999</v>
      </c>
      <c r="GH94">
        <v>24678.2</v>
      </c>
      <c r="GI94">
        <v>24063.7</v>
      </c>
      <c r="GJ94">
        <v>30459.4</v>
      </c>
      <c r="GK94">
        <v>29764.8</v>
      </c>
      <c r="GL94">
        <v>37410.1</v>
      </c>
      <c r="GM94">
        <v>35400.7</v>
      </c>
      <c r="GN94">
        <v>46592.2</v>
      </c>
      <c r="GO94">
        <v>44275</v>
      </c>
      <c r="GP94">
        <v>1.87938</v>
      </c>
      <c r="GQ94">
        <v>1.84608</v>
      </c>
      <c r="GR94">
        <v>0.162929</v>
      </c>
      <c r="GS94">
        <v>0</v>
      </c>
      <c r="GT94">
        <v>25.1219</v>
      </c>
      <c r="GU94">
        <v>999.9</v>
      </c>
      <c r="GV94">
        <v>55.5</v>
      </c>
      <c r="GW94">
        <v>31</v>
      </c>
      <c r="GX94">
        <v>27.6678</v>
      </c>
      <c r="GY94">
        <v>62.8233</v>
      </c>
      <c r="GZ94">
        <v>24.7716</v>
      </c>
      <c r="HA94">
        <v>1</v>
      </c>
      <c r="HB94">
        <v>0.00304624</v>
      </c>
      <c r="HC94">
        <v>0.317271</v>
      </c>
      <c r="HD94">
        <v>20.1935</v>
      </c>
      <c r="HE94">
        <v>5.22762</v>
      </c>
      <c r="HF94">
        <v>11.968</v>
      </c>
      <c r="HG94">
        <v>4.97</v>
      </c>
      <c r="HH94">
        <v>3.28948</v>
      </c>
      <c r="HI94">
        <v>8556.9</v>
      </c>
      <c r="HJ94">
        <v>9999</v>
      </c>
      <c r="HK94">
        <v>9999</v>
      </c>
      <c r="HL94">
        <v>286.4</v>
      </c>
      <c r="HM94">
        <v>4.97289</v>
      </c>
      <c r="HN94">
        <v>1.87741</v>
      </c>
      <c r="HO94">
        <v>1.87547</v>
      </c>
      <c r="HP94">
        <v>1.87834</v>
      </c>
      <c r="HQ94">
        <v>1.87506</v>
      </c>
      <c r="HR94">
        <v>1.87862</v>
      </c>
      <c r="HS94">
        <v>1.87575</v>
      </c>
      <c r="HT94">
        <v>1.87688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3.94</v>
      </c>
      <c r="II94">
        <v>0.3427</v>
      </c>
      <c r="IJ94">
        <v>1.541952822118649</v>
      </c>
      <c r="IK94">
        <v>0.003202726084708442</v>
      </c>
      <c r="IL94">
        <v>-1.448271390364826E-06</v>
      </c>
      <c r="IM94">
        <v>3.765748828769889E-10</v>
      </c>
      <c r="IN94">
        <v>-0.02072656761999695</v>
      </c>
      <c r="IO94">
        <v>0.006539777670035186</v>
      </c>
      <c r="IP94">
        <v>0.0002256768223539976</v>
      </c>
      <c r="IQ94">
        <v>4.51151419958819E-06</v>
      </c>
      <c r="IR94">
        <v>-0</v>
      </c>
      <c r="IS94">
        <v>2097</v>
      </c>
      <c r="IT94">
        <v>1</v>
      </c>
      <c r="IU94">
        <v>27</v>
      </c>
      <c r="IV94">
        <v>61724.1</v>
      </c>
      <c r="IW94">
        <v>61723.8</v>
      </c>
      <c r="IX94">
        <v>2.72339</v>
      </c>
      <c r="IY94">
        <v>2.52808</v>
      </c>
      <c r="IZ94">
        <v>1.39893</v>
      </c>
      <c r="JA94">
        <v>2.34253</v>
      </c>
      <c r="JB94">
        <v>1.44897</v>
      </c>
      <c r="JC94">
        <v>2.34741</v>
      </c>
      <c r="JD94">
        <v>36.908</v>
      </c>
      <c r="JE94">
        <v>24.0787</v>
      </c>
      <c r="JF94">
        <v>18</v>
      </c>
      <c r="JG94">
        <v>495.507</v>
      </c>
      <c r="JH94">
        <v>446.599</v>
      </c>
      <c r="JI94">
        <v>24.9994</v>
      </c>
      <c r="JJ94">
        <v>27.0435</v>
      </c>
      <c r="JK94">
        <v>29.9999</v>
      </c>
      <c r="JL94">
        <v>26.8477</v>
      </c>
      <c r="JM94">
        <v>26.9191</v>
      </c>
      <c r="JN94">
        <v>54.5159</v>
      </c>
      <c r="JO94">
        <v>31.8011</v>
      </c>
      <c r="JP94">
        <v>38.7136</v>
      </c>
      <c r="JQ94">
        <v>25</v>
      </c>
      <c r="JR94">
        <v>1302.98</v>
      </c>
      <c r="JS94">
        <v>20.5219</v>
      </c>
      <c r="JT94">
        <v>100.692</v>
      </c>
      <c r="JU94">
        <v>101.797</v>
      </c>
    </row>
    <row r="95" spans="1:281">
      <c r="A95">
        <v>79</v>
      </c>
      <c r="B95">
        <v>1658942570.1</v>
      </c>
      <c r="C95">
        <v>481.0999999046326</v>
      </c>
      <c r="D95" t="s">
        <v>580</v>
      </c>
      <c r="E95" t="s">
        <v>581</v>
      </c>
      <c r="F95">
        <v>5</v>
      </c>
      <c r="G95" t="s">
        <v>415</v>
      </c>
      <c r="H95" t="s">
        <v>416</v>
      </c>
      <c r="I95">
        <v>1658942562.314285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1319.842665267922</v>
      </c>
      <c r="AK95">
        <v>1242.479575757575</v>
      </c>
      <c r="AL95">
        <v>3.390275097061267</v>
      </c>
      <c r="AM95">
        <v>64.95988863521713</v>
      </c>
      <c r="AN95">
        <f>(AP95 - AO95 + DI95*1E3/(8.314*(DK95+273.15)) * AR95/DH95 * AQ95) * DH95/(100*CV95) * 1000/(1000 - AP95)</f>
        <v>0</v>
      </c>
      <c r="AO95">
        <v>20.57302066182524</v>
      </c>
      <c r="AP95">
        <v>24.88390969696969</v>
      </c>
      <c r="AQ95">
        <v>-7.351201033985389E-05</v>
      </c>
      <c r="AR95">
        <v>81.95485962659706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1658942562.314285</v>
      </c>
      <c r="DB95">
        <v>1187.576785714286</v>
      </c>
      <c r="DC95">
        <v>1275.6975</v>
      </c>
      <c r="DD95">
        <v>24.90098571428572</v>
      </c>
      <c r="DE95">
        <v>20.57922142857143</v>
      </c>
      <c r="DF95">
        <v>1183.649285714286</v>
      </c>
      <c r="DG95">
        <v>24.55818214285714</v>
      </c>
      <c r="DH95">
        <v>500.0724285714285</v>
      </c>
      <c r="DI95">
        <v>90.48457857142856</v>
      </c>
      <c r="DJ95">
        <v>0.09996514285714286</v>
      </c>
      <c r="DK95">
        <v>26.93206428571429</v>
      </c>
      <c r="DL95">
        <v>27.78991071428572</v>
      </c>
      <c r="DM95">
        <v>999.9000000000002</v>
      </c>
      <c r="DN95">
        <v>0</v>
      </c>
      <c r="DO95">
        <v>0</v>
      </c>
      <c r="DP95">
        <v>9996.012857142856</v>
      </c>
      <c r="DQ95">
        <v>0</v>
      </c>
      <c r="DR95">
        <v>16.37887142857143</v>
      </c>
      <c r="DS95">
        <v>-88.12074285714286</v>
      </c>
      <c r="DT95">
        <v>1217.904642857143</v>
      </c>
      <c r="DU95">
        <v>1302.502142857143</v>
      </c>
      <c r="DV95">
        <v>4.321762857142857</v>
      </c>
      <c r="DW95">
        <v>1275.6975</v>
      </c>
      <c r="DX95">
        <v>20.57922142857143</v>
      </c>
      <c r="DY95">
        <v>2.253155</v>
      </c>
      <c r="DZ95">
        <v>1.862103214285714</v>
      </c>
      <c r="EA95">
        <v>19.34535</v>
      </c>
      <c r="EB95">
        <v>16.31808571428571</v>
      </c>
      <c r="EC95">
        <v>2000.003214285714</v>
      </c>
      <c r="ED95">
        <v>0.9799931071428573</v>
      </c>
      <c r="EE95">
        <v>0.02000698928571428</v>
      </c>
      <c r="EF95">
        <v>0</v>
      </c>
      <c r="EG95">
        <v>894.9734285714286</v>
      </c>
      <c r="EH95">
        <v>5.000560000000001</v>
      </c>
      <c r="EI95">
        <v>17715.23214285714</v>
      </c>
      <c r="EJ95">
        <v>17294.86785714286</v>
      </c>
      <c r="EK95">
        <v>38.03339285714286</v>
      </c>
      <c r="EL95">
        <v>38.3165</v>
      </c>
      <c r="EM95">
        <v>37.34357142857142</v>
      </c>
      <c r="EN95">
        <v>37.32132142857143</v>
      </c>
      <c r="EO95">
        <v>38.78325</v>
      </c>
      <c r="EP95">
        <v>1955.093214285714</v>
      </c>
      <c r="EQ95">
        <v>39.91</v>
      </c>
      <c r="ER95">
        <v>0</v>
      </c>
      <c r="ES95">
        <v>1658942569.5</v>
      </c>
      <c r="ET95">
        <v>0</v>
      </c>
      <c r="EU95">
        <v>894.9518461538462</v>
      </c>
      <c r="EV95">
        <v>-4.80232477872</v>
      </c>
      <c r="EW95">
        <v>-67.24786314390218</v>
      </c>
      <c r="EX95">
        <v>17715.13076923077</v>
      </c>
      <c r="EY95">
        <v>15</v>
      </c>
      <c r="EZ95">
        <v>0</v>
      </c>
      <c r="FA95" t="s">
        <v>419</v>
      </c>
      <c r="FB95">
        <v>1655239120</v>
      </c>
      <c r="FC95">
        <v>1655239135</v>
      </c>
      <c r="FD95">
        <v>0</v>
      </c>
      <c r="FE95">
        <v>-0.075</v>
      </c>
      <c r="FF95">
        <v>-0.027</v>
      </c>
      <c r="FG95">
        <v>1.986</v>
      </c>
      <c r="FH95">
        <v>0.139</v>
      </c>
      <c r="FI95">
        <v>420</v>
      </c>
      <c r="FJ95">
        <v>22</v>
      </c>
      <c r="FK95">
        <v>0.12</v>
      </c>
      <c r="FL95">
        <v>0.02</v>
      </c>
      <c r="FM95">
        <v>-87.98794390243903</v>
      </c>
      <c r="FN95">
        <v>-3.265045296167239</v>
      </c>
      <c r="FO95">
        <v>0.3327894185471727</v>
      </c>
      <c r="FP95">
        <v>0</v>
      </c>
      <c r="FQ95">
        <v>895.0494705882353</v>
      </c>
      <c r="FR95">
        <v>-3.512391140001451</v>
      </c>
      <c r="FS95">
        <v>0.4145294451539564</v>
      </c>
      <c r="FT95">
        <v>0</v>
      </c>
      <c r="FU95">
        <v>4.32547268292683</v>
      </c>
      <c r="FV95">
        <v>-0.06319547038326986</v>
      </c>
      <c r="FW95">
        <v>0.007205831995899097</v>
      </c>
      <c r="FX95">
        <v>1</v>
      </c>
      <c r="FY95">
        <v>1</v>
      </c>
      <c r="FZ95">
        <v>3</v>
      </c>
      <c r="GA95" t="s">
        <v>420</v>
      </c>
      <c r="GB95">
        <v>2.97918</v>
      </c>
      <c r="GC95">
        <v>2.72848</v>
      </c>
      <c r="GD95">
        <v>0.176935</v>
      </c>
      <c r="GE95">
        <v>0.186207</v>
      </c>
      <c r="GF95">
        <v>0.109869</v>
      </c>
      <c r="GG95">
        <v>0.09705080000000001</v>
      </c>
      <c r="GH95">
        <v>24633.3</v>
      </c>
      <c r="GI95">
        <v>24020.3</v>
      </c>
      <c r="GJ95">
        <v>30459.4</v>
      </c>
      <c r="GK95">
        <v>29764.9</v>
      </c>
      <c r="GL95">
        <v>37411.8</v>
      </c>
      <c r="GM95">
        <v>35400.6</v>
      </c>
      <c r="GN95">
        <v>46592.2</v>
      </c>
      <c r="GO95">
        <v>44274.9</v>
      </c>
      <c r="GP95">
        <v>1.87973</v>
      </c>
      <c r="GQ95">
        <v>1.84617</v>
      </c>
      <c r="GR95">
        <v>0.162434</v>
      </c>
      <c r="GS95">
        <v>0</v>
      </c>
      <c r="GT95">
        <v>25.1139</v>
      </c>
      <c r="GU95">
        <v>999.9</v>
      </c>
      <c r="GV95">
        <v>55.4</v>
      </c>
      <c r="GW95">
        <v>31</v>
      </c>
      <c r="GX95">
        <v>27.6228</v>
      </c>
      <c r="GY95">
        <v>62.7433</v>
      </c>
      <c r="GZ95">
        <v>25.4327</v>
      </c>
      <c r="HA95">
        <v>1</v>
      </c>
      <c r="HB95">
        <v>0.00288872</v>
      </c>
      <c r="HC95">
        <v>0.314733</v>
      </c>
      <c r="HD95">
        <v>20.1935</v>
      </c>
      <c r="HE95">
        <v>5.22747</v>
      </c>
      <c r="HF95">
        <v>11.968</v>
      </c>
      <c r="HG95">
        <v>4.9705</v>
      </c>
      <c r="HH95">
        <v>3.28945</v>
      </c>
      <c r="HI95">
        <v>8556.9</v>
      </c>
      <c r="HJ95">
        <v>9999</v>
      </c>
      <c r="HK95">
        <v>9999</v>
      </c>
      <c r="HL95">
        <v>286.4</v>
      </c>
      <c r="HM95">
        <v>4.97289</v>
      </c>
      <c r="HN95">
        <v>1.87742</v>
      </c>
      <c r="HO95">
        <v>1.87547</v>
      </c>
      <c r="HP95">
        <v>1.87833</v>
      </c>
      <c r="HQ95">
        <v>1.87502</v>
      </c>
      <c r="HR95">
        <v>1.87862</v>
      </c>
      <c r="HS95">
        <v>1.87576</v>
      </c>
      <c r="HT95">
        <v>1.87686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3.97</v>
      </c>
      <c r="II95">
        <v>0.3423</v>
      </c>
      <c r="IJ95">
        <v>1.541952822118649</v>
      </c>
      <c r="IK95">
        <v>0.003202726084708442</v>
      </c>
      <c r="IL95">
        <v>-1.448271390364826E-06</v>
      </c>
      <c r="IM95">
        <v>3.765748828769889E-10</v>
      </c>
      <c r="IN95">
        <v>-0.02072656761999695</v>
      </c>
      <c r="IO95">
        <v>0.006539777670035186</v>
      </c>
      <c r="IP95">
        <v>0.0002256768223539976</v>
      </c>
      <c r="IQ95">
        <v>4.51151419958819E-06</v>
      </c>
      <c r="IR95">
        <v>-0</v>
      </c>
      <c r="IS95">
        <v>2097</v>
      </c>
      <c r="IT95">
        <v>1</v>
      </c>
      <c r="IU95">
        <v>27</v>
      </c>
      <c r="IV95">
        <v>61724.2</v>
      </c>
      <c r="IW95">
        <v>61723.9</v>
      </c>
      <c r="IX95">
        <v>2.75269</v>
      </c>
      <c r="IY95">
        <v>2.50244</v>
      </c>
      <c r="IZ95">
        <v>1.39893</v>
      </c>
      <c r="JA95">
        <v>2.34253</v>
      </c>
      <c r="JB95">
        <v>1.44897</v>
      </c>
      <c r="JC95">
        <v>2.46704</v>
      </c>
      <c r="JD95">
        <v>36.908</v>
      </c>
      <c r="JE95">
        <v>24.0875</v>
      </c>
      <c r="JF95">
        <v>18</v>
      </c>
      <c r="JG95">
        <v>495.685</v>
      </c>
      <c r="JH95">
        <v>446.651</v>
      </c>
      <c r="JI95">
        <v>24.9994</v>
      </c>
      <c r="JJ95">
        <v>27.0435</v>
      </c>
      <c r="JK95">
        <v>29.9999</v>
      </c>
      <c r="JL95">
        <v>26.8455</v>
      </c>
      <c r="JM95">
        <v>26.9179</v>
      </c>
      <c r="JN95">
        <v>55.099</v>
      </c>
      <c r="JO95">
        <v>31.8011</v>
      </c>
      <c r="JP95">
        <v>38.7136</v>
      </c>
      <c r="JQ95">
        <v>25</v>
      </c>
      <c r="JR95">
        <v>1323.02</v>
      </c>
      <c r="JS95">
        <v>20.5266</v>
      </c>
      <c r="JT95">
        <v>100.692</v>
      </c>
      <c r="JU95">
        <v>101.797</v>
      </c>
    </row>
    <row r="96" spans="1:281">
      <c r="A96">
        <v>80</v>
      </c>
      <c r="B96">
        <v>1658942575.1</v>
      </c>
      <c r="C96">
        <v>486.0999999046326</v>
      </c>
      <c r="D96" t="s">
        <v>582</v>
      </c>
      <c r="E96" t="s">
        <v>583</v>
      </c>
      <c r="F96">
        <v>5</v>
      </c>
      <c r="G96" t="s">
        <v>415</v>
      </c>
      <c r="H96" t="s">
        <v>416</v>
      </c>
      <c r="I96">
        <v>1658942567.6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1336.945392351253</v>
      </c>
      <c r="AK96">
        <v>1259.496909090909</v>
      </c>
      <c r="AL96">
        <v>3.425073048190217</v>
      </c>
      <c r="AM96">
        <v>64.95988863521713</v>
      </c>
      <c r="AN96">
        <f>(AP96 - AO96 + DI96*1E3/(8.314*(DK96+273.15)) * AR96/DH96 * AQ96) * DH96/(100*CV96) * 1000/(1000 - AP96)</f>
        <v>0</v>
      </c>
      <c r="AO96">
        <v>20.57306018304348</v>
      </c>
      <c r="AP96">
        <v>24.87550424242424</v>
      </c>
      <c r="AQ96">
        <v>-4.551589833836266E-05</v>
      </c>
      <c r="AR96">
        <v>81.95485962659706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1658942567.6</v>
      </c>
      <c r="DB96">
        <v>1204.967777777778</v>
      </c>
      <c r="DC96">
        <v>1293.38962962963</v>
      </c>
      <c r="DD96">
        <v>24.89037777777778</v>
      </c>
      <c r="DE96">
        <v>20.57424074074074</v>
      </c>
      <c r="DF96">
        <v>1201.015555555555</v>
      </c>
      <c r="DG96">
        <v>24.54784074074074</v>
      </c>
      <c r="DH96">
        <v>500.0797037037037</v>
      </c>
      <c r="DI96">
        <v>90.48505555555555</v>
      </c>
      <c r="DJ96">
        <v>0.1000372481481482</v>
      </c>
      <c r="DK96">
        <v>26.93103333333334</v>
      </c>
      <c r="DL96">
        <v>27.78042962962963</v>
      </c>
      <c r="DM96">
        <v>999.9000000000001</v>
      </c>
      <c r="DN96">
        <v>0</v>
      </c>
      <c r="DO96">
        <v>0</v>
      </c>
      <c r="DP96">
        <v>9992.899629629628</v>
      </c>
      <c r="DQ96">
        <v>0</v>
      </c>
      <c r="DR96">
        <v>16.3837</v>
      </c>
      <c r="DS96">
        <v>-88.42330000000001</v>
      </c>
      <c r="DT96">
        <v>1235.725555555556</v>
      </c>
      <c r="DU96">
        <v>1320.56</v>
      </c>
      <c r="DV96">
        <v>4.316132222222222</v>
      </c>
      <c r="DW96">
        <v>1293.38962962963</v>
      </c>
      <c r="DX96">
        <v>20.57424074074074</v>
      </c>
      <c r="DY96">
        <v>2.252206666666667</v>
      </c>
      <c r="DZ96">
        <v>1.861662962962963</v>
      </c>
      <c r="EA96">
        <v>19.33859259259259</v>
      </c>
      <c r="EB96">
        <v>16.31437407407407</v>
      </c>
      <c r="EC96">
        <v>1999.991851851852</v>
      </c>
      <c r="ED96">
        <v>0.9799930000000001</v>
      </c>
      <c r="EE96">
        <v>0.02000709999999999</v>
      </c>
      <c r="EF96">
        <v>0</v>
      </c>
      <c r="EG96">
        <v>894.603037037037</v>
      </c>
      <c r="EH96">
        <v>5.000560000000001</v>
      </c>
      <c r="EI96">
        <v>17709.04444444444</v>
      </c>
      <c r="EJ96">
        <v>17294.77777777778</v>
      </c>
      <c r="EK96">
        <v>38.0114074074074</v>
      </c>
      <c r="EL96">
        <v>38.31666666666666</v>
      </c>
      <c r="EM96">
        <v>37.30314814814815</v>
      </c>
      <c r="EN96">
        <v>37.31692592592592</v>
      </c>
      <c r="EO96">
        <v>38.759</v>
      </c>
      <c r="EP96">
        <v>1955.081851851852</v>
      </c>
      <c r="EQ96">
        <v>39.91</v>
      </c>
      <c r="ER96">
        <v>0</v>
      </c>
      <c r="ES96">
        <v>1658942574.9</v>
      </c>
      <c r="ET96">
        <v>0</v>
      </c>
      <c r="EU96">
        <v>894.5417600000001</v>
      </c>
      <c r="EV96">
        <v>-3.920307672117769</v>
      </c>
      <c r="EW96">
        <v>-72.93076913067908</v>
      </c>
      <c r="EX96">
        <v>17708.468</v>
      </c>
      <c r="EY96">
        <v>15</v>
      </c>
      <c r="EZ96">
        <v>0</v>
      </c>
      <c r="FA96" t="s">
        <v>419</v>
      </c>
      <c r="FB96">
        <v>1655239120</v>
      </c>
      <c r="FC96">
        <v>1655239135</v>
      </c>
      <c r="FD96">
        <v>0</v>
      </c>
      <c r="FE96">
        <v>-0.075</v>
      </c>
      <c r="FF96">
        <v>-0.027</v>
      </c>
      <c r="FG96">
        <v>1.986</v>
      </c>
      <c r="FH96">
        <v>0.139</v>
      </c>
      <c r="FI96">
        <v>420</v>
      </c>
      <c r="FJ96">
        <v>22</v>
      </c>
      <c r="FK96">
        <v>0.12</v>
      </c>
      <c r="FL96">
        <v>0.02</v>
      </c>
      <c r="FM96">
        <v>-88.1993292682927</v>
      </c>
      <c r="FN96">
        <v>-3.505413240418099</v>
      </c>
      <c r="FO96">
        <v>0.3551678313300058</v>
      </c>
      <c r="FP96">
        <v>0</v>
      </c>
      <c r="FQ96">
        <v>894.8543529411763</v>
      </c>
      <c r="FR96">
        <v>-4.284950341376544</v>
      </c>
      <c r="FS96">
        <v>0.4765086803945443</v>
      </c>
      <c r="FT96">
        <v>0</v>
      </c>
      <c r="FU96">
        <v>4.319807317073171</v>
      </c>
      <c r="FV96">
        <v>-0.06595630662020197</v>
      </c>
      <c r="FW96">
        <v>0.007521168183911561</v>
      </c>
      <c r="FX96">
        <v>1</v>
      </c>
      <c r="FY96">
        <v>1</v>
      </c>
      <c r="FZ96">
        <v>3</v>
      </c>
      <c r="GA96" t="s">
        <v>420</v>
      </c>
      <c r="GB96">
        <v>2.97935</v>
      </c>
      <c r="GC96">
        <v>2.72832</v>
      </c>
      <c r="GD96">
        <v>0.178429</v>
      </c>
      <c r="GE96">
        <v>0.187654</v>
      </c>
      <c r="GF96">
        <v>0.10984</v>
      </c>
      <c r="GG96">
        <v>0.0970529</v>
      </c>
      <c r="GH96">
        <v>24589.1</v>
      </c>
      <c r="GI96">
        <v>23977.5</v>
      </c>
      <c r="GJ96">
        <v>30460.1</v>
      </c>
      <c r="GK96">
        <v>29764.8</v>
      </c>
      <c r="GL96">
        <v>37413.9</v>
      </c>
      <c r="GM96">
        <v>35400.4</v>
      </c>
      <c r="GN96">
        <v>46593.2</v>
      </c>
      <c r="GO96">
        <v>44274.7</v>
      </c>
      <c r="GP96">
        <v>1.87958</v>
      </c>
      <c r="GQ96">
        <v>1.84635</v>
      </c>
      <c r="GR96">
        <v>0.162352</v>
      </c>
      <c r="GS96">
        <v>0</v>
      </c>
      <c r="GT96">
        <v>25.106</v>
      </c>
      <c r="GU96">
        <v>999.9</v>
      </c>
      <c r="GV96">
        <v>55.4</v>
      </c>
      <c r="GW96">
        <v>31</v>
      </c>
      <c r="GX96">
        <v>27.622</v>
      </c>
      <c r="GY96">
        <v>63.1133</v>
      </c>
      <c r="GZ96">
        <v>25.1082</v>
      </c>
      <c r="HA96">
        <v>1</v>
      </c>
      <c r="HB96">
        <v>0.00255335</v>
      </c>
      <c r="HC96">
        <v>0.31201</v>
      </c>
      <c r="HD96">
        <v>20.1935</v>
      </c>
      <c r="HE96">
        <v>5.22807</v>
      </c>
      <c r="HF96">
        <v>11.968</v>
      </c>
      <c r="HG96">
        <v>4.97055</v>
      </c>
      <c r="HH96">
        <v>3.28965</v>
      </c>
      <c r="HI96">
        <v>8557.1</v>
      </c>
      <c r="HJ96">
        <v>9999</v>
      </c>
      <c r="HK96">
        <v>9999</v>
      </c>
      <c r="HL96">
        <v>286.4</v>
      </c>
      <c r="HM96">
        <v>4.97288</v>
      </c>
      <c r="HN96">
        <v>1.87744</v>
      </c>
      <c r="HO96">
        <v>1.87546</v>
      </c>
      <c r="HP96">
        <v>1.87836</v>
      </c>
      <c r="HQ96">
        <v>1.87503</v>
      </c>
      <c r="HR96">
        <v>1.87865</v>
      </c>
      <c r="HS96">
        <v>1.87576</v>
      </c>
      <c r="HT96">
        <v>1.87687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3.99</v>
      </c>
      <c r="II96">
        <v>0.3421</v>
      </c>
      <c r="IJ96">
        <v>1.541952822118649</v>
      </c>
      <c r="IK96">
        <v>0.003202726084708442</v>
      </c>
      <c r="IL96">
        <v>-1.448271390364826E-06</v>
      </c>
      <c r="IM96">
        <v>3.765748828769889E-10</v>
      </c>
      <c r="IN96">
        <v>-0.02072656761999695</v>
      </c>
      <c r="IO96">
        <v>0.006539777670035186</v>
      </c>
      <c r="IP96">
        <v>0.0002256768223539976</v>
      </c>
      <c r="IQ96">
        <v>4.51151419958819E-06</v>
      </c>
      <c r="IR96">
        <v>-0</v>
      </c>
      <c r="IS96">
        <v>2097</v>
      </c>
      <c r="IT96">
        <v>1</v>
      </c>
      <c r="IU96">
        <v>27</v>
      </c>
      <c r="IV96">
        <v>61724.3</v>
      </c>
      <c r="IW96">
        <v>61724</v>
      </c>
      <c r="IX96">
        <v>2.77832</v>
      </c>
      <c r="IY96">
        <v>2.51221</v>
      </c>
      <c r="IZ96">
        <v>1.39893</v>
      </c>
      <c r="JA96">
        <v>2.34253</v>
      </c>
      <c r="JB96">
        <v>1.44897</v>
      </c>
      <c r="JC96">
        <v>2.41455</v>
      </c>
      <c r="JD96">
        <v>36.8842</v>
      </c>
      <c r="JE96">
        <v>24.0787</v>
      </c>
      <c r="JF96">
        <v>18</v>
      </c>
      <c r="JG96">
        <v>495.602</v>
      </c>
      <c r="JH96">
        <v>446.76</v>
      </c>
      <c r="JI96">
        <v>24.9994</v>
      </c>
      <c r="JJ96">
        <v>27.0418</v>
      </c>
      <c r="JK96">
        <v>30</v>
      </c>
      <c r="JL96">
        <v>26.8455</v>
      </c>
      <c r="JM96">
        <v>26.9179</v>
      </c>
      <c r="JN96">
        <v>55.6243</v>
      </c>
      <c r="JO96">
        <v>31.8011</v>
      </c>
      <c r="JP96">
        <v>38.3421</v>
      </c>
      <c r="JQ96">
        <v>25</v>
      </c>
      <c r="JR96">
        <v>1336.37</v>
      </c>
      <c r="JS96">
        <v>20.5299</v>
      </c>
      <c r="JT96">
        <v>100.695</v>
      </c>
      <c r="JU96">
        <v>101.797</v>
      </c>
    </row>
    <row r="97" spans="1:281">
      <c r="A97">
        <v>81</v>
      </c>
      <c r="B97">
        <v>1658942580.1</v>
      </c>
      <c r="C97">
        <v>491.0999999046326</v>
      </c>
      <c r="D97" t="s">
        <v>584</v>
      </c>
      <c r="E97" t="s">
        <v>585</v>
      </c>
      <c r="F97">
        <v>5</v>
      </c>
      <c r="G97" t="s">
        <v>415</v>
      </c>
      <c r="H97" t="s">
        <v>416</v>
      </c>
      <c r="I97">
        <v>1658942572.314285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1353.916813251067</v>
      </c>
      <c r="AK97">
        <v>1276.297878787879</v>
      </c>
      <c r="AL97">
        <v>3.359915989689692</v>
      </c>
      <c r="AM97">
        <v>64.95988863521713</v>
      </c>
      <c r="AN97">
        <f>(AP97 - AO97 + DI97*1E3/(8.314*(DK97+273.15)) * AR97/DH97 * AQ97) * DH97/(100*CV97) * 1000/(1000 - AP97)</f>
        <v>0</v>
      </c>
      <c r="AO97">
        <v>20.57208768414525</v>
      </c>
      <c r="AP97">
        <v>24.87285696969697</v>
      </c>
      <c r="AQ97">
        <v>4.322398111951915E-06</v>
      </c>
      <c r="AR97">
        <v>81.95485962659706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1658942572.314285</v>
      </c>
      <c r="DB97">
        <v>1220.531071428572</v>
      </c>
      <c r="DC97">
        <v>1309.172857142857</v>
      </c>
      <c r="DD97">
        <v>24.88175357142857</v>
      </c>
      <c r="DE97">
        <v>20.57177142857143</v>
      </c>
      <c r="DF97">
        <v>1216.558571428572</v>
      </c>
      <c r="DG97">
        <v>24.53943214285714</v>
      </c>
      <c r="DH97">
        <v>500.08625</v>
      </c>
      <c r="DI97">
        <v>90.48536428571427</v>
      </c>
      <c r="DJ97">
        <v>0.1000394428571429</v>
      </c>
      <c r="DK97">
        <v>26.93035</v>
      </c>
      <c r="DL97">
        <v>27.77640714285715</v>
      </c>
      <c r="DM97">
        <v>999.9000000000002</v>
      </c>
      <c r="DN97">
        <v>0</v>
      </c>
      <c r="DO97">
        <v>0</v>
      </c>
      <c r="DP97">
        <v>9995.559642857143</v>
      </c>
      <c r="DQ97">
        <v>0</v>
      </c>
      <c r="DR97">
        <v>16.38045357142857</v>
      </c>
      <c r="DS97">
        <v>-88.64320714285714</v>
      </c>
      <c r="DT97">
        <v>1251.674285714286</v>
      </c>
      <c r="DU97">
        <v>1336.671071428571</v>
      </c>
      <c r="DV97">
        <v>4.309981428571429</v>
      </c>
      <c r="DW97">
        <v>1309.172857142857</v>
      </c>
      <c r="DX97">
        <v>20.57177142857143</v>
      </c>
      <c r="DY97">
        <v>2.251433928571429</v>
      </c>
      <c r="DZ97">
        <v>1.861445</v>
      </c>
      <c r="EA97">
        <v>19.33307857142857</v>
      </c>
      <c r="EB97">
        <v>16.31254285714286</v>
      </c>
      <c r="EC97">
        <v>1999.991071428571</v>
      </c>
      <c r="ED97">
        <v>0.9799930000000001</v>
      </c>
      <c r="EE97">
        <v>0.02000709999999999</v>
      </c>
      <c r="EF97">
        <v>0</v>
      </c>
      <c r="EG97">
        <v>894.3058928571427</v>
      </c>
      <c r="EH97">
        <v>5.000560000000001</v>
      </c>
      <c r="EI97">
        <v>17703.09285714286</v>
      </c>
      <c r="EJ97">
        <v>17294.78214285714</v>
      </c>
      <c r="EK97">
        <v>37.96860714285714</v>
      </c>
      <c r="EL97">
        <v>38.312</v>
      </c>
      <c r="EM97">
        <v>37.37714285714286</v>
      </c>
      <c r="EN97">
        <v>37.32578571428571</v>
      </c>
      <c r="EO97">
        <v>38.75192857142856</v>
      </c>
      <c r="EP97">
        <v>1955.081071428571</v>
      </c>
      <c r="EQ97">
        <v>39.91</v>
      </c>
      <c r="ER97">
        <v>0</v>
      </c>
      <c r="ES97">
        <v>1658942579.7</v>
      </c>
      <c r="ET97">
        <v>0</v>
      </c>
      <c r="EU97">
        <v>894.26584</v>
      </c>
      <c r="EV97">
        <v>-3.629999992937963</v>
      </c>
      <c r="EW97">
        <v>-78.25384615935305</v>
      </c>
      <c r="EX97">
        <v>17702.368</v>
      </c>
      <c r="EY97">
        <v>15</v>
      </c>
      <c r="EZ97">
        <v>0</v>
      </c>
      <c r="FA97" t="s">
        <v>419</v>
      </c>
      <c r="FB97">
        <v>1655239120</v>
      </c>
      <c r="FC97">
        <v>1655239135</v>
      </c>
      <c r="FD97">
        <v>0</v>
      </c>
      <c r="FE97">
        <v>-0.075</v>
      </c>
      <c r="FF97">
        <v>-0.027</v>
      </c>
      <c r="FG97">
        <v>1.986</v>
      </c>
      <c r="FH97">
        <v>0.139</v>
      </c>
      <c r="FI97">
        <v>420</v>
      </c>
      <c r="FJ97">
        <v>22</v>
      </c>
      <c r="FK97">
        <v>0.12</v>
      </c>
      <c r="FL97">
        <v>0.02</v>
      </c>
      <c r="FM97">
        <v>-88.47574999999999</v>
      </c>
      <c r="FN97">
        <v>-2.957995497185611</v>
      </c>
      <c r="FO97">
        <v>0.3003505152317876</v>
      </c>
      <c r="FP97">
        <v>0</v>
      </c>
      <c r="FQ97">
        <v>894.5071764705882</v>
      </c>
      <c r="FR97">
        <v>-3.667196327041827</v>
      </c>
      <c r="FS97">
        <v>0.4212880438808563</v>
      </c>
      <c r="FT97">
        <v>0</v>
      </c>
      <c r="FU97">
        <v>4.31375625</v>
      </c>
      <c r="FV97">
        <v>-0.08471088180113452</v>
      </c>
      <c r="FW97">
        <v>0.008914085675912084</v>
      </c>
      <c r="FX97">
        <v>1</v>
      </c>
      <c r="FY97">
        <v>1</v>
      </c>
      <c r="FZ97">
        <v>3</v>
      </c>
      <c r="GA97" t="s">
        <v>420</v>
      </c>
      <c r="GB97">
        <v>2.97933</v>
      </c>
      <c r="GC97">
        <v>2.72832</v>
      </c>
      <c r="GD97">
        <v>0.179888</v>
      </c>
      <c r="GE97">
        <v>0.189094</v>
      </c>
      <c r="GF97">
        <v>0.109828</v>
      </c>
      <c r="GG97">
        <v>0.09700830000000001</v>
      </c>
      <c r="GH97">
        <v>24545.8</v>
      </c>
      <c r="GI97">
        <v>23935</v>
      </c>
      <c r="GJ97">
        <v>30460.4</v>
      </c>
      <c r="GK97">
        <v>29764.8</v>
      </c>
      <c r="GL97">
        <v>37414.8</v>
      </c>
      <c r="GM97">
        <v>35402.4</v>
      </c>
      <c r="GN97">
        <v>46593.6</v>
      </c>
      <c r="GO97">
        <v>44274.8</v>
      </c>
      <c r="GP97">
        <v>1.87925</v>
      </c>
      <c r="GQ97">
        <v>1.84615</v>
      </c>
      <c r="GR97">
        <v>0.163738</v>
      </c>
      <c r="GS97">
        <v>0</v>
      </c>
      <c r="GT97">
        <v>25.1002</v>
      </c>
      <c r="GU97">
        <v>999.9</v>
      </c>
      <c r="GV97">
        <v>55.4</v>
      </c>
      <c r="GW97">
        <v>31</v>
      </c>
      <c r="GX97">
        <v>27.6222</v>
      </c>
      <c r="GY97">
        <v>62.8833</v>
      </c>
      <c r="GZ97">
        <v>24.8117</v>
      </c>
      <c r="HA97">
        <v>1</v>
      </c>
      <c r="HB97">
        <v>0.00252287</v>
      </c>
      <c r="HC97">
        <v>0.310172</v>
      </c>
      <c r="HD97">
        <v>20.1934</v>
      </c>
      <c r="HE97">
        <v>5.22702</v>
      </c>
      <c r="HF97">
        <v>11.968</v>
      </c>
      <c r="HG97">
        <v>4.97035</v>
      </c>
      <c r="HH97">
        <v>3.28958</v>
      </c>
      <c r="HI97">
        <v>8557.1</v>
      </c>
      <c r="HJ97">
        <v>9999</v>
      </c>
      <c r="HK97">
        <v>9999</v>
      </c>
      <c r="HL97">
        <v>286.4</v>
      </c>
      <c r="HM97">
        <v>4.97289</v>
      </c>
      <c r="HN97">
        <v>1.8774</v>
      </c>
      <c r="HO97">
        <v>1.87546</v>
      </c>
      <c r="HP97">
        <v>1.87832</v>
      </c>
      <c r="HQ97">
        <v>1.87501</v>
      </c>
      <c r="HR97">
        <v>1.87859</v>
      </c>
      <c r="HS97">
        <v>1.87573</v>
      </c>
      <c r="HT97">
        <v>1.87684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4.01</v>
      </c>
      <c r="II97">
        <v>0.342</v>
      </c>
      <c r="IJ97">
        <v>1.541952822118649</v>
      </c>
      <c r="IK97">
        <v>0.003202726084708442</v>
      </c>
      <c r="IL97">
        <v>-1.448271390364826E-06</v>
      </c>
      <c r="IM97">
        <v>3.765748828769889E-10</v>
      </c>
      <c r="IN97">
        <v>-0.02072656761999695</v>
      </c>
      <c r="IO97">
        <v>0.006539777670035186</v>
      </c>
      <c r="IP97">
        <v>0.0002256768223539976</v>
      </c>
      <c r="IQ97">
        <v>4.51151419958819E-06</v>
      </c>
      <c r="IR97">
        <v>-0</v>
      </c>
      <c r="IS97">
        <v>2097</v>
      </c>
      <c r="IT97">
        <v>1</v>
      </c>
      <c r="IU97">
        <v>27</v>
      </c>
      <c r="IV97">
        <v>61724.3</v>
      </c>
      <c r="IW97">
        <v>61724.1</v>
      </c>
      <c r="IX97">
        <v>2.80762</v>
      </c>
      <c r="IY97">
        <v>2.52563</v>
      </c>
      <c r="IZ97">
        <v>1.39893</v>
      </c>
      <c r="JA97">
        <v>2.34253</v>
      </c>
      <c r="JB97">
        <v>1.44897</v>
      </c>
      <c r="JC97">
        <v>2.3584</v>
      </c>
      <c r="JD97">
        <v>36.908</v>
      </c>
      <c r="JE97">
        <v>24.0787</v>
      </c>
      <c r="JF97">
        <v>18</v>
      </c>
      <c r="JG97">
        <v>495.422</v>
      </c>
      <c r="JH97">
        <v>446.635</v>
      </c>
      <c r="JI97">
        <v>24.9995</v>
      </c>
      <c r="JJ97">
        <v>27.0413</v>
      </c>
      <c r="JK97">
        <v>30</v>
      </c>
      <c r="JL97">
        <v>26.8455</v>
      </c>
      <c r="JM97">
        <v>26.9179</v>
      </c>
      <c r="JN97">
        <v>56.2064</v>
      </c>
      <c r="JO97">
        <v>31.8011</v>
      </c>
      <c r="JP97">
        <v>38.3421</v>
      </c>
      <c r="JQ97">
        <v>25</v>
      </c>
      <c r="JR97">
        <v>1356.42</v>
      </c>
      <c r="JS97">
        <v>20.5299</v>
      </c>
      <c r="JT97">
        <v>100.696</v>
      </c>
      <c r="JU97">
        <v>101.797</v>
      </c>
    </row>
    <row r="98" spans="1:281">
      <c r="A98">
        <v>82</v>
      </c>
      <c r="B98">
        <v>1658942585.1</v>
      </c>
      <c r="C98">
        <v>496.0999999046326</v>
      </c>
      <c r="D98" t="s">
        <v>586</v>
      </c>
      <c r="E98" t="s">
        <v>587</v>
      </c>
      <c r="F98">
        <v>5</v>
      </c>
      <c r="G98" t="s">
        <v>415</v>
      </c>
      <c r="H98" t="s">
        <v>416</v>
      </c>
      <c r="I98">
        <v>1658942577.6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1371.164645282074</v>
      </c>
      <c r="AK98">
        <v>1293.39696969697</v>
      </c>
      <c r="AL98">
        <v>3.437485400144789</v>
      </c>
      <c r="AM98">
        <v>64.95988863521713</v>
      </c>
      <c r="AN98">
        <f>(AP98 - AO98 + DI98*1E3/(8.314*(DK98+273.15)) * AR98/DH98 * AQ98) * DH98/(100*CV98) * 1000/(1000 - AP98)</f>
        <v>0</v>
      </c>
      <c r="AO98">
        <v>20.55876423069576</v>
      </c>
      <c r="AP98">
        <v>24.85686181818182</v>
      </c>
      <c r="AQ98">
        <v>-8.923124394053906E-05</v>
      </c>
      <c r="AR98">
        <v>81.95485962659706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1658942577.6</v>
      </c>
      <c r="DB98">
        <v>1238.004074074074</v>
      </c>
      <c r="DC98">
        <v>1326.887407407407</v>
      </c>
      <c r="DD98">
        <v>24.8721037037037</v>
      </c>
      <c r="DE98">
        <v>20.56698888888889</v>
      </c>
      <c r="DF98">
        <v>1234.007407407408</v>
      </c>
      <c r="DG98">
        <v>24.53002962962963</v>
      </c>
      <c r="DH98">
        <v>500.0884444444444</v>
      </c>
      <c r="DI98">
        <v>90.48498518518518</v>
      </c>
      <c r="DJ98">
        <v>0.1000133740740741</v>
      </c>
      <c r="DK98">
        <v>26.93017407407408</v>
      </c>
      <c r="DL98">
        <v>27.77144074074074</v>
      </c>
      <c r="DM98">
        <v>999.9000000000001</v>
      </c>
      <c r="DN98">
        <v>0</v>
      </c>
      <c r="DO98">
        <v>0</v>
      </c>
      <c r="DP98">
        <v>9996.872962962963</v>
      </c>
      <c r="DQ98">
        <v>0</v>
      </c>
      <c r="DR98">
        <v>16.36252222222222</v>
      </c>
      <c r="DS98">
        <v>-88.88471111111112</v>
      </c>
      <c r="DT98">
        <v>1269.58</v>
      </c>
      <c r="DU98">
        <v>1354.751111111111</v>
      </c>
      <c r="DV98">
        <v>4.305124074074074</v>
      </c>
      <c r="DW98">
        <v>1326.887407407407</v>
      </c>
      <c r="DX98">
        <v>20.56698888888889</v>
      </c>
      <c r="DY98">
        <v>2.250552222222222</v>
      </c>
      <c r="DZ98">
        <v>1.861004074074074</v>
      </c>
      <c r="EA98">
        <v>19.32677407407407</v>
      </c>
      <c r="EB98">
        <v>16.30882222222222</v>
      </c>
      <c r="EC98">
        <v>1999.991851851852</v>
      </c>
      <c r="ED98">
        <v>0.9799930000000001</v>
      </c>
      <c r="EE98">
        <v>0.02000709999999999</v>
      </c>
      <c r="EF98">
        <v>0</v>
      </c>
      <c r="EG98">
        <v>894.0523333333333</v>
      </c>
      <c r="EH98">
        <v>5.000560000000001</v>
      </c>
      <c r="EI98">
        <v>17696.17037037038</v>
      </c>
      <c r="EJ98">
        <v>17294.79259259259</v>
      </c>
      <c r="EK98">
        <v>37.95581481481481</v>
      </c>
      <c r="EL98">
        <v>38.312</v>
      </c>
      <c r="EM98">
        <v>37.37492592592593</v>
      </c>
      <c r="EN98">
        <v>37.31237037037037</v>
      </c>
      <c r="EO98">
        <v>38.7381111111111</v>
      </c>
      <c r="EP98">
        <v>1955.081851851852</v>
      </c>
      <c r="EQ98">
        <v>39.91</v>
      </c>
      <c r="ER98">
        <v>0</v>
      </c>
      <c r="ES98">
        <v>1658942584.5</v>
      </c>
      <c r="ET98">
        <v>0</v>
      </c>
      <c r="EU98">
        <v>894.00064</v>
      </c>
      <c r="EV98">
        <v>-3.349538440592265</v>
      </c>
      <c r="EW98">
        <v>-79.2461537366672</v>
      </c>
      <c r="EX98">
        <v>17696.104</v>
      </c>
      <c r="EY98">
        <v>15</v>
      </c>
      <c r="EZ98">
        <v>0</v>
      </c>
      <c r="FA98" t="s">
        <v>419</v>
      </c>
      <c r="FB98">
        <v>1655239120</v>
      </c>
      <c r="FC98">
        <v>1655239135</v>
      </c>
      <c r="FD98">
        <v>0</v>
      </c>
      <c r="FE98">
        <v>-0.075</v>
      </c>
      <c r="FF98">
        <v>-0.027</v>
      </c>
      <c r="FG98">
        <v>1.986</v>
      </c>
      <c r="FH98">
        <v>0.139</v>
      </c>
      <c r="FI98">
        <v>420</v>
      </c>
      <c r="FJ98">
        <v>22</v>
      </c>
      <c r="FK98">
        <v>0.12</v>
      </c>
      <c r="FL98">
        <v>0.02</v>
      </c>
      <c r="FM98">
        <v>-88.750395</v>
      </c>
      <c r="FN98">
        <v>-2.639959474671507</v>
      </c>
      <c r="FO98">
        <v>0.2630369773910133</v>
      </c>
      <c r="FP98">
        <v>0</v>
      </c>
      <c r="FQ98">
        <v>894.1685</v>
      </c>
      <c r="FR98">
        <v>-3.20701297557729</v>
      </c>
      <c r="FS98">
        <v>0.398841281272471</v>
      </c>
      <c r="FT98">
        <v>0</v>
      </c>
      <c r="FU98">
        <v>4.309108499999999</v>
      </c>
      <c r="FV98">
        <v>-0.05393110694185234</v>
      </c>
      <c r="FW98">
        <v>0.006860561766357098</v>
      </c>
      <c r="FX98">
        <v>1</v>
      </c>
      <c r="FY98">
        <v>1</v>
      </c>
      <c r="FZ98">
        <v>3</v>
      </c>
      <c r="GA98" t="s">
        <v>420</v>
      </c>
      <c r="GB98">
        <v>2.97921</v>
      </c>
      <c r="GC98">
        <v>2.72811</v>
      </c>
      <c r="GD98">
        <v>0.181364</v>
      </c>
      <c r="GE98">
        <v>0.190532</v>
      </c>
      <c r="GF98">
        <v>0.109787</v>
      </c>
      <c r="GG98">
        <v>0.0970037</v>
      </c>
      <c r="GH98">
        <v>24501.9</v>
      </c>
      <c r="GI98">
        <v>23892.5</v>
      </c>
      <c r="GJ98">
        <v>30460.9</v>
      </c>
      <c r="GK98">
        <v>29764.6</v>
      </c>
      <c r="GL98">
        <v>37417.3</v>
      </c>
      <c r="GM98">
        <v>35402.7</v>
      </c>
      <c r="GN98">
        <v>46594.3</v>
      </c>
      <c r="GO98">
        <v>44274.8</v>
      </c>
      <c r="GP98">
        <v>1.87958</v>
      </c>
      <c r="GQ98">
        <v>1.84623</v>
      </c>
      <c r="GR98">
        <v>0.163164</v>
      </c>
      <c r="GS98">
        <v>0</v>
      </c>
      <c r="GT98">
        <v>25.0943</v>
      </c>
      <c r="GU98">
        <v>999.9</v>
      </c>
      <c r="GV98">
        <v>55.4</v>
      </c>
      <c r="GW98">
        <v>31</v>
      </c>
      <c r="GX98">
        <v>27.6227</v>
      </c>
      <c r="GY98">
        <v>62.7133</v>
      </c>
      <c r="GZ98">
        <v>25.4247</v>
      </c>
      <c r="HA98">
        <v>1</v>
      </c>
      <c r="HB98">
        <v>0.00246697</v>
      </c>
      <c r="HC98">
        <v>0.308657</v>
      </c>
      <c r="HD98">
        <v>20.1935</v>
      </c>
      <c r="HE98">
        <v>5.22762</v>
      </c>
      <c r="HF98">
        <v>11.968</v>
      </c>
      <c r="HG98">
        <v>4.97045</v>
      </c>
      <c r="HH98">
        <v>3.28965</v>
      </c>
      <c r="HI98">
        <v>8557.299999999999</v>
      </c>
      <c r="HJ98">
        <v>9999</v>
      </c>
      <c r="HK98">
        <v>9999</v>
      </c>
      <c r="HL98">
        <v>286.4</v>
      </c>
      <c r="HM98">
        <v>4.97288</v>
      </c>
      <c r="HN98">
        <v>1.87736</v>
      </c>
      <c r="HO98">
        <v>1.87546</v>
      </c>
      <c r="HP98">
        <v>1.8783</v>
      </c>
      <c r="HQ98">
        <v>1.875</v>
      </c>
      <c r="HR98">
        <v>1.87855</v>
      </c>
      <c r="HS98">
        <v>1.87573</v>
      </c>
      <c r="HT98">
        <v>1.87684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4.03</v>
      </c>
      <c r="II98">
        <v>0.3417</v>
      </c>
      <c r="IJ98">
        <v>1.541952822118649</v>
      </c>
      <c r="IK98">
        <v>0.003202726084708442</v>
      </c>
      <c r="IL98">
        <v>-1.448271390364826E-06</v>
      </c>
      <c r="IM98">
        <v>3.765748828769889E-10</v>
      </c>
      <c r="IN98">
        <v>-0.02072656761999695</v>
      </c>
      <c r="IO98">
        <v>0.006539777670035186</v>
      </c>
      <c r="IP98">
        <v>0.0002256768223539976</v>
      </c>
      <c r="IQ98">
        <v>4.51151419958819E-06</v>
      </c>
      <c r="IR98">
        <v>-0</v>
      </c>
      <c r="IS98">
        <v>2097</v>
      </c>
      <c r="IT98">
        <v>1</v>
      </c>
      <c r="IU98">
        <v>27</v>
      </c>
      <c r="IV98">
        <v>61724.4</v>
      </c>
      <c r="IW98">
        <v>61724.2</v>
      </c>
      <c r="IX98">
        <v>2.83325</v>
      </c>
      <c r="IY98">
        <v>2.51221</v>
      </c>
      <c r="IZ98">
        <v>1.39893</v>
      </c>
      <c r="JA98">
        <v>2.34253</v>
      </c>
      <c r="JB98">
        <v>1.44897</v>
      </c>
      <c r="JC98">
        <v>2.46582</v>
      </c>
      <c r="JD98">
        <v>36.908</v>
      </c>
      <c r="JE98">
        <v>24.0875</v>
      </c>
      <c r="JF98">
        <v>18</v>
      </c>
      <c r="JG98">
        <v>495.587</v>
      </c>
      <c r="JH98">
        <v>446.665</v>
      </c>
      <c r="JI98">
        <v>24.9995</v>
      </c>
      <c r="JJ98">
        <v>27.0395</v>
      </c>
      <c r="JK98">
        <v>29.9999</v>
      </c>
      <c r="JL98">
        <v>26.8432</v>
      </c>
      <c r="JM98">
        <v>26.9156</v>
      </c>
      <c r="JN98">
        <v>56.7266</v>
      </c>
      <c r="JO98">
        <v>31.8011</v>
      </c>
      <c r="JP98">
        <v>38.3421</v>
      </c>
      <c r="JQ98">
        <v>25</v>
      </c>
      <c r="JR98">
        <v>1369.77</v>
      </c>
      <c r="JS98">
        <v>20.5299</v>
      </c>
      <c r="JT98">
        <v>100.697</v>
      </c>
      <c r="JU98">
        <v>101.797</v>
      </c>
    </row>
    <row r="99" spans="1:281">
      <c r="A99">
        <v>83</v>
      </c>
      <c r="B99">
        <v>1658942590.1</v>
      </c>
      <c r="C99">
        <v>501.0999999046326</v>
      </c>
      <c r="D99" t="s">
        <v>588</v>
      </c>
      <c r="E99" t="s">
        <v>589</v>
      </c>
      <c r="F99">
        <v>5</v>
      </c>
      <c r="G99" t="s">
        <v>415</v>
      </c>
      <c r="H99" t="s">
        <v>416</v>
      </c>
      <c r="I99">
        <v>1658942582.314285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1388.131765649425</v>
      </c>
      <c r="AK99">
        <v>1310.214424242424</v>
      </c>
      <c r="AL99">
        <v>3.359403673615703</v>
      </c>
      <c r="AM99">
        <v>64.95988863521713</v>
      </c>
      <c r="AN99">
        <f>(AP99 - AO99 + DI99*1E3/(8.314*(DK99+273.15)) * AR99/DH99 * AQ99) * DH99/(100*CV99) * 1000/(1000 - AP99)</f>
        <v>0</v>
      </c>
      <c r="AO99">
        <v>20.56063097138945</v>
      </c>
      <c r="AP99">
        <v>24.84907090909091</v>
      </c>
      <c r="AQ99">
        <v>-3.407714026654098E-05</v>
      </c>
      <c r="AR99">
        <v>81.95485962659706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1658942582.314285</v>
      </c>
      <c r="DB99">
        <v>1253.599285714286</v>
      </c>
      <c r="DC99">
        <v>1342.664285714286</v>
      </c>
      <c r="DD99">
        <v>24.86382857142857</v>
      </c>
      <c r="DE99">
        <v>20.563375</v>
      </c>
      <c r="DF99">
        <v>1249.582857142857</v>
      </c>
      <c r="DG99">
        <v>24.52195714285714</v>
      </c>
      <c r="DH99">
        <v>500.0840357142857</v>
      </c>
      <c r="DI99">
        <v>90.48516785714286</v>
      </c>
      <c r="DJ99">
        <v>0.09997022142857144</v>
      </c>
      <c r="DK99">
        <v>26.92943928571428</v>
      </c>
      <c r="DL99">
        <v>27.77385</v>
      </c>
      <c r="DM99">
        <v>999.9000000000002</v>
      </c>
      <c r="DN99">
        <v>0</v>
      </c>
      <c r="DO99">
        <v>0</v>
      </c>
      <c r="DP99">
        <v>9994.571071428571</v>
      </c>
      <c r="DQ99">
        <v>0</v>
      </c>
      <c r="DR99">
        <v>16.35407142857143</v>
      </c>
      <c r="DS99">
        <v>-89.06524999999999</v>
      </c>
      <c r="DT99">
        <v>1285.561785714286</v>
      </c>
      <c r="DU99">
        <v>1370.852857142858</v>
      </c>
      <c r="DV99">
        <v>4.300455357142857</v>
      </c>
      <c r="DW99">
        <v>1342.664285714286</v>
      </c>
      <c r="DX99">
        <v>20.563375</v>
      </c>
      <c r="DY99">
        <v>2.2498075</v>
      </c>
      <c r="DZ99">
        <v>1.860680714285714</v>
      </c>
      <c r="EA99">
        <v>19.32145357142857</v>
      </c>
      <c r="EB99">
        <v>16.30609642857143</v>
      </c>
      <c r="EC99">
        <v>1999.995</v>
      </c>
      <c r="ED99">
        <v>0.9799930000000001</v>
      </c>
      <c r="EE99">
        <v>0.02000709999999999</v>
      </c>
      <c r="EF99">
        <v>0</v>
      </c>
      <c r="EG99">
        <v>893.7353928571428</v>
      </c>
      <c r="EH99">
        <v>5.000560000000001</v>
      </c>
      <c r="EI99">
        <v>17689.78214285714</v>
      </c>
      <c r="EJ99">
        <v>17294.80714285714</v>
      </c>
      <c r="EK99">
        <v>37.93735714285714</v>
      </c>
      <c r="EL99">
        <v>38.312</v>
      </c>
      <c r="EM99">
        <v>37.40396428571428</v>
      </c>
      <c r="EN99">
        <v>37.34142857142857</v>
      </c>
      <c r="EO99">
        <v>38.76528571428571</v>
      </c>
      <c r="EP99">
        <v>1955.085</v>
      </c>
      <c r="EQ99">
        <v>39.91</v>
      </c>
      <c r="ER99">
        <v>0</v>
      </c>
      <c r="ES99">
        <v>1658942589.9</v>
      </c>
      <c r="ET99">
        <v>0</v>
      </c>
      <c r="EU99">
        <v>893.6673846153845</v>
      </c>
      <c r="EV99">
        <v>-4.212444440461799</v>
      </c>
      <c r="EW99">
        <v>-81.6410256497873</v>
      </c>
      <c r="EX99">
        <v>17689.20769230769</v>
      </c>
      <c r="EY99">
        <v>15</v>
      </c>
      <c r="EZ99">
        <v>0</v>
      </c>
      <c r="FA99" t="s">
        <v>419</v>
      </c>
      <c r="FB99">
        <v>1655239120</v>
      </c>
      <c r="FC99">
        <v>1655239135</v>
      </c>
      <c r="FD99">
        <v>0</v>
      </c>
      <c r="FE99">
        <v>-0.075</v>
      </c>
      <c r="FF99">
        <v>-0.027</v>
      </c>
      <c r="FG99">
        <v>1.986</v>
      </c>
      <c r="FH99">
        <v>0.139</v>
      </c>
      <c r="FI99">
        <v>420</v>
      </c>
      <c r="FJ99">
        <v>22</v>
      </c>
      <c r="FK99">
        <v>0.12</v>
      </c>
      <c r="FL99">
        <v>0.02</v>
      </c>
      <c r="FM99">
        <v>-88.944355</v>
      </c>
      <c r="FN99">
        <v>-2.420363977485779</v>
      </c>
      <c r="FO99">
        <v>0.2466024137655587</v>
      </c>
      <c r="FP99">
        <v>0</v>
      </c>
      <c r="FQ99">
        <v>893.8742352941176</v>
      </c>
      <c r="FR99">
        <v>-3.722475165718532</v>
      </c>
      <c r="FS99">
        <v>0.4365555054544151</v>
      </c>
      <c r="FT99">
        <v>0</v>
      </c>
      <c r="FU99">
        <v>4.302801499999999</v>
      </c>
      <c r="FV99">
        <v>-0.04890258911820393</v>
      </c>
      <c r="FW99">
        <v>0.00627286758588122</v>
      </c>
      <c r="FX99">
        <v>1</v>
      </c>
      <c r="FY99">
        <v>1</v>
      </c>
      <c r="FZ99">
        <v>3</v>
      </c>
      <c r="GA99" t="s">
        <v>420</v>
      </c>
      <c r="GB99">
        <v>2.97936</v>
      </c>
      <c r="GC99">
        <v>2.72833</v>
      </c>
      <c r="GD99">
        <v>0.182806</v>
      </c>
      <c r="GE99">
        <v>0.191966</v>
      </c>
      <c r="GF99">
        <v>0.109764</v>
      </c>
      <c r="GG99">
        <v>0.0970186</v>
      </c>
      <c r="GH99">
        <v>24458.7</v>
      </c>
      <c r="GI99">
        <v>23850.3</v>
      </c>
      <c r="GJ99">
        <v>30460.8</v>
      </c>
      <c r="GK99">
        <v>29764.9</v>
      </c>
      <c r="GL99">
        <v>37418.6</v>
      </c>
      <c r="GM99">
        <v>35402.5</v>
      </c>
      <c r="GN99">
        <v>46594.6</v>
      </c>
      <c r="GO99">
        <v>44275.1</v>
      </c>
      <c r="GP99">
        <v>1.87955</v>
      </c>
      <c r="GQ99">
        <v>1.8463</v>
      </c>
      <c r="GR99">
        <v>0.164241</v>
      </c>
      <c r="GS99">
        <v>0</v>
      </c>
      <c r="GT99">
        <v>25.089</v>
      </c>
      <c r="GU99">
        <v>999.9</v>
      </c>
      <c r="GV99">
        <v>55.4</v>
      </c>
      <c r="GW99">
        <v>31</v>
      </c>
      <c r="GX99">
        <v>27.6208</v>
      </c>
      <c r="GY99">
        <v>62.9633</v>
      </c>
      <c r="GZ99">
        <v>24.9639</v>
      </c>
      <c r="HA99">
        <v>1</v>
      </c>
      <c r="HB99">
        <v>0.00234756</v>
      </c>
      <c r="HC99">
        <v>0.307418</v>
      </c>
      <c r="HD99">
        <v>20.1934</v>
      </c>
      <c r="HE99">
        <v>5.22747</v>
      </c>
      <c r="HF99">
        <v>11.968</v>
      </c>
      <c r="HG99">
        <v>4.97025</v>
      </c>
      <c r="HH99">
        <v>3.2895</v>
      </c>
      <c r="HI99">
        <v>8557.299999999999</v>
      </c>
      <c r="HJ99">
        <v>9999</v>
      </c>
      <c r="HK99">
        <v>9999</v>
      </c>
      <c r="HL99">
        <v>286.4</v>
      </c>
      <c r="HM99">
        <v>4.97288</v>
      </c>
      <c r="HN99">
        <v>1.87735</v>
      </c>
      <c r="HO99">
        <v>1.87546</v>
      </c>
      <c r="HP99">
        <v>1.87828</v>
      </c>
      <c r="HQ99">
        <v>1.87501</v>
      </c>
      <c r="HR99">
        <v>1.87857</v>
      </c>
      <c r="HS99">
        <v>1.87572</v>
      </c>
      <c r="HT99">
        <v>1.87683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4.05</v>
      </c>
      <c r="II99">
        <v>0.3415</v>
      </c>
      <c r="IJ99">
        <v>1.541952822118649</v>
      </c>
      <c r="IK99">
        <v>0.003202726084708442</v>
      </c>
      <c r="IL99">
        <v>-1.448271390364826E-06</v>
      </c>
      <c r="IM99">
        <v>3.765748828769889E-10</v>
      </c>
      <c r="IN99">
        <v>-0.02072656761999695</v>
      </c>
      <c r="IO99">
        <v>0.006539777670035186</v>
      </c>
      <c r="IP99">
        <v>0.0002256768223539976</v>
      </c>
      <c r="IQ99">
        <v>4.51151419958819E-06</v>
      </c>
      <c r="IR99">
        <v>-0</v>
      </c>
      <c r="IS99">
        <v>2097</v>
      </c>
      <c r="IT99">
        <v>1</v>
      </c>
      <c r="IU99">
        <v>27</v>
      </c>
      <c r="IV99">
        <v>61724.5</v>
      </c>
      <c r="IW99">
        <v>61724.3</v>
      </c>
      <c r="IX99">
        <v>2.86255</v>
      </c>
      <c r="IY99">
        <v>2.48535</v>
      </c>
      <c r="IZ99">
        <v>1.39893</v>
      </c>
      <c r="JA99">
        <v>2.34253</v>
      </c>
      <c r="JB99">
        <v>1.44897</v>
      </c>
      <c r="JC99">
        <v>2.35962</v>
      </c>
      <c r="JD99">
        <v>36.908</v>
      </c>
      <c r="JE99">
        <v>24.0787</v>
      </c>
      <c r="JF99">
        <v>18</v>
      </c>
      <c r="JG99">
        <v>495.572</v>
      </c>
      <c r="JH99">
        <v>446.711</v>
      </c>
      <c r="JI99">
        <v>24.9996</v>
      </c>
      <c r="JJ99">
        <v>27.039</v>
      </c>
      <c r="JK99">
        <v>29.9999</v>
      </c>
      <c r="JL99">
        <v>26.8432</v>
      </c>
      <c r="JM99">
        <v>26.9156</v>
      </c>
      <c r="JN99">
        <v>57.3024</v>
      </c>
      <c r="JO99">
        <v>31.8011</v>
      </c>
      <c r="JP99">
        <v>38.3421</v>
      </c>
      <c r="JQ99">
        <v>25</v>
      </c>
      <c r="JR99">
        <v>1389.81</v>
      </c>
      <c r="JS99">
        <v>20.5299</v>
      </c>
      <c r="JT99">
        <v>100.697</v>
      </c>
      <c r="JU99">
        <v>101.798</v>
      </c>
    </row>
    <row r="100" spans="1:281">
      <c r="A100">
        <v>84</v>
      </c>
      <c r="B100">
        <v>1658942595.1</v>
      </c>
      <c r="C100">
        <v>506.0999999046326</v>
      </c>
      <c r="D100" t="s">
        <v>590</v>
      </c>
      <c r="E100" t="s">
        <v>591</v>
      </c>
      <c r="F100">
        <v>5</v>
      </c>
      <c r="G100" t="s">
        <v>415</v>
      </c>
      <c r="H100" t="s">
        <v>416</v>
      </c>
      <c r="I100">
        <v>1658942587.6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1405.235433868298</v>
      </c>
      <c r="AK100">
        <v>1327.195090909091</v>
      </c>
      <c r="AL100">
        <v>3.413009820229365</v>
      </c>
      <c r="AM100">
        <v>64.95988863521713</v>
      </c>
      <c r="AN100">
        <f>(AP100 - AO100 + DI100*1E3/(8.314*(DK100+273.15)) * AR100/DH100 * AQ100) * DH100/(100*CV100) * 1000/(1000 - AP100)</f>
        <v>0</v>
      </c>
      <c r="AO100">
        <v>20.56437897135187</v>
      </c>
      <c r="AP100">
        <v>24.84023393939393</v>
      </c>
      <c r="AQ100">
        <v>-2.099438959908564E-05</v>
      </c>
      <c r="AR100">
        <v>81.95485962659706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1658942587.6</v>
      </c>
      <c r="DB100">
        <v>1271.060740740741</v>
      </c>
      <c r="DC100">
        <v>1360.394444444444</v>
      </c>
      <c r="DD100">
        <v>24.85345555555556</v>
      </c>
      <c r="DE100">
        <v>20.5609962962963</v>
      </c>
      <c r="DF100">
        <v>1267.01962962963</v>
      </c>
      <c r="DG100">
        <v>24.51184444444445</v>
      </c>
      <c r="DH100">
        <v>500.0855185185185</v>
      </c>
      <c r="DI100">
        <v>90.48557037037041</v>
      </c>
      <c r="DJ100">
        <v>0.1000047222222222</v>
      </c>
      <c r="DK100">
        <v>26.92798518518519</v>
      </c>
      <c r="DL100">
        <v>27.77285185185185</v>
      </c>
      <c r="DM100">
        <v>999.9000000000001</v>
      </c>
      <c r="DN100">
        <v>0</v>
      </c>
      <c r="DO100">
        <v>0</v>
      </c>
      <c r="DP100">
        <v>9996.593703703702</v>
      </c>
      <c r="DQ100">
        <v>0</v>
      </c>
      <c r="DR100">
        <v>16.35414074074074</v>
      </c>
      <c r="DS100">
        <v>-89.33347037037038</v>
      </c>
      <c r="DT100">
        <v>1303.455185185185</v>
      </c>
      <c r="DU100">
        <v>1388.952222222222</v>
      </c>
      <c r="DV100">
        <v>4.292469259259259</v>
      </c>
      <c r="DW100">
        <v>1360.394444444444</v>
      </c>
      <c r="DX100">
        <v>20.5609962962963</v>
      </c>
      <c r="DY100">
        <v>2.248879259259259</v>
      </c>
      <c r="DZ100">
        <v>1.860473333333333</v>
      </c>
      <c r="EA100">
        <v>19.31482592592593</v>
      </c>
      <c r="EB100">
        <v>16.30434074074074</v>
      </c>
      <c r="EC100">
        <v>2000.001111111111</v>
      </c>
      <c r="ED100">
        <v>0.9799930000000001</v>
      </c>
      <c r="EE100">
        <v>0.02000709999999999</v>
      </c>
      <c r="EF100">
        <v>0</v>
      </c>
      <c r="EG100">
        <v>893.3745925925926</v>
      </c>
      <c r="EH100">
        <v>5.000560000000001</v>
      </c>
      <c r="EI100">
        <v>17682.38518518518</v>
      </c>
      <c r="EJ100">
        <v>17294.84814814815</v>
      </c>
      <c r="EK100">
        <v>37.91185185185185</v>
      </c>
      <c r="EL100">
        <v>38.312</v>
      </c>
      <c r="EM100">
        <v>37.3957037037037</v>
      </c>
      <c r="EN100">
        <v>37.34944444444444</v>
      </c>
      <c r="EO100">
        <v>38.78896296296297</v>
      </c>
      <c r="EP100">
        <v>1955.091111111111</v>
      </c>
      <c r="EQ100">
        <v>39.91</v>
      </c>
      <c r="ER100">
        <v>0</v>
      </c>
      <c r="ES100">
        <v>1658942594.7</v>
      </c>
      <c r="ET100">
        <v>0</v>
      </c>
      <c r="EU100">
        <v>893.3251923076922</v>
      </c>
      <c r="EV100">
        <v>-4.123042734428421</v>
      </c>
      <c r="EW100">
        <v>-88.55726503047433</v>
      </c>
      <c r="EX100">
        <v>17682.43461538462</v>
      </c>
      <c r="EY100">
        <v>15</v>
      </c>
      <c r="EZ100">
        <v>0</v>
      </c>
      <c r="FA100" t="s">
        <v>419</v>
      </c>
      <c r="FB100">
        <v>1655239120</v>
      </c>
      <c r="FC100">
        <v>1655239135</v>
      </c>
      <c r="FD100">
        <v>0</v>
      </c>
      <c r="FE100">
        <v>-0.075</v>
      </c>
      <c r="FF100">
        <v>-0.027</v>
      </c>
      <c r="FG100">
        <v>1.986</v>
      </c>
      <c r="FH100">
        <v>0.139</v>
      </c>
      <c r="FI100">
        <v>420</v>
      </c>
      <c r="FJ100">
        <v>22</v>
      </c>
      <c r="FK100">
        <v>0.12</v>
      </c>
      <c r="FL100">
        <v>0.02</v>
      </c>
      <c r="FM100">
        <v>-89.17849512195122</v>
      </c>
      <c r="FN100">
        <v>-2.922098257839595</v>
      </c>
      <c r="FO100">
        <v>0.2996874802688013</v>
      </c>
      <c r="FP100">
        <v>0</v>
      </c>
      <c r="FQ100">
        <v>893.542205882353</v>
      </c>
      <c r="FR100">
        <v>-4.007043546244249</v>
      </c>
      <c r="FS100">
        <v>0.4462904474608506</v>
      </c>
      <c r="FT100">
        <v>0</v>
      </c>
      <c r="FU100">
        <v>4.29609487804878</v>
      </c>
      <c r="FV100">
        <v>-0.09078919860627513</v>
      </c>
      <c r="FW100">
        <v>0.01007332704065811</v>
      </c>
      <c r="FX100">
        <v>1</v>
      </c>
      <c r="FY100">
        <v>1</v>
      </c>
      <c r="FZ100">
        <v>3</v>
      </c>
      <c r="GA100" t="s">
        <v>420</v>
      </c>
      <c r="GB100">
        <v>2.97929</v>
      </c>
      <c r="GC100">
        <v>2.72838</v>
      </c>
      <c r="GD100">
        <v>0.18425</v>
      </c>
      <c r="GE100">
        <v>0.193369</v>
      </c>
      <c r="GF100">
        <v>0.109732</v>
      </c>
      <c r="GG100">
        <v>0.097</v>
      </c>
      <c r="GH100">
        <v>24415.7</v>
      </c>
      <c r="GI100">
        <v>23808.9</v>
      </c>
      <c r="GJ100">
        <v>30461</v>
      </c>
      <c r="GK100">
        <v>29764.9</v>
      </c>
      <c r="GL100">
        <v>37419.9</v>
      </c>
      <c r="GM100">
        <v>35403.2</v>
      </c>
      <c r="GN100">
        <v>46594.5</v>
      </c>
      <c r="GO100">
        <v>44275</v>
      </c>
      <c r="GP100">
        <v>1.87975</v>
      </c>
      <c r="GQ100">
        <v>1.84617</v>
      </c>
      <c r="GR100">
        <v>0.164192</v>
      </c>
      <c r="GS100">
        <v>0</v>
      </c>
      <c r="GT100">
        <v>25.0827</v>
      </c>
      <c r="GU100">
        <v>999.9</v>
      </c>
      <c r="GV100">
        <v>55.3</v>
      </c>
      <c r="GW100">
        <v>31</v>
      </c>
      <c r="GX100">
        <v>27.5723</v>
      </c>
      <c r="GY100">
        <v>62.8533</v>
      </c>
      <c r="GZ100">
        <v>25.2163</v>
      </c>
      <c r="HA100">
        <v>1</v>
      </c>
      <c r="HB100">
        <v>0.0019436</v>
      </c>
      <c r="HC100">
        <v>0.307119</v>
      </c>
      <c r="HD100">
        <v>20.1935</v>
      </c>
      <c r="HE100">
        <v>5.22762</v>
      </c>
      <c r="HF100">
        <v>11.968</v>
      </c>
      <c r="HG100">
        <v>4.97045</v>
      </c>
      <c r="HH100">
        <v>3.2895</v>
      </c>
      <c r="HI100">
        <v>8557.299999999999</v>
      </c>
      <c r="HJ100">
        <v>9999</v>
      </c>
      <c r="HK100">
        <v>9999</v>
      </c>
      <c r="HL100">
        <v>286.4</v>
      </c>
      <c r="HM100">
        <v>4.97289</v>
      </c>
      <c r="HN100">
        <v>1.87741</v>
      </c>
      <c r="HO100">
        <v>1.87546</v>
      </c>
      <c r="HP100">
        <v>1.87832</v>
      </c>
      <c r="HQ100">
        <v>1.87501</v>
      </c>
      <c r="HR100">
        <v>1.87857</v>
      </c>
      <c r="HS100">
        <v>1.87574</v>
      </c>
      <c r="HT100">
        <v>1.87685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4.07</v>
      </c>
      <c r="II100">
        <v>0.3412</v>
      </c>
      <c r="IJ100">
        <v>1.541952822118649</v>
      </c>
      <c r="IK100">
        <v>0.003202726084708442</v>
      </c>
      <c r="IL100">
        <v>-1.448271390364826E-06</v>
      </c>
      <c r="IM100">
        <v>3.765748828769889E-10</v>
      </c>
      <c r="IN100">
        <v>-0.02072656761999695</v>
      </c>
      <c r="IO100">
        <v>0.006539777670035186</v>
      </c>
      <c r="IP100">
        <v>0.0002256768223539976</v>
      </c>
      <c r="IQ100">
        <v>4.51151419958819E-06</v>
      </c>
      <c r="IR100">
        <v>-0</v>
      </c>
      <c r="IS100">
        <v>2097</v>
      </c>
      <c r="IT100">
        <v>1</v>
      </c>
      <c r="IU100">
        <v>27</v>
      </c>
      <c r="IV100">
        <v>61724.6</v>
      </c>
      <c r="IW100">
        <v>61724.3</v>
      </c>
      <c r="IX100">
        <v>2.88818</v>
      </c>
      <c r="IY100">
        <v>2.51831</v>
      </c>
      <c r="IZ100">
        <v>1.39893</v>
      </c>
      <c r="JA100">
        <v>2.34253</v>
      </c>
      <c r="JB100">
        <v>1.44897</v>
      </c>
      <c r="JC100">
        <v>2.45605</v>
      </c>
      <c r="JD100">
        <v>36.9317</v>
      </c>
      <c r="JE100">
        <v>24.0787</v>
      </c>
      <c r="JF100">
        <v>18</v>
      </c>
      <c r="JG100">
        <v>495.679</v>
      </c>
      <c r="JH100">
        <v>446.63</v>
      </c>
      <c r="JI100">
        <v>24.9998</v>
      </c>
      <c r="JJ100">
        <v>27.0367</v>
      </c>
      <c r="JK100">
        <v>30</v>
      </c>
      <c r="JL100">
        <v>26.8426</v>
      </c>
      <c r="JM100">
        <v>26.9151</v>
      </c>
      <c r="JN100">
        <v>57.8159</v>
      </c>
      <c r="JO100">
        <v>31.8011</v>
      </c>
      <c r="JP100">
        <v>37.9635</v>
      </c>
      <c r="JQ100">
        <v>25</v>
      </c>
      <c r="JR100">
        <v>1403.17</v>
      </c>
      <c r="JS100">
        <v>20.5299</v>
      </c>
      <c r="JT100">
        <v>100.697</v>
      </c>
      <c r="JU100">
        <v>101.797</v>
      </c>
    </row>
    <row r="101" spans="1:281">
      <c r="A101">
        <v>85</v>
      </c>
      <c r="B101">
        <v>1658942600.1</v>
      </c>
      <c r="C101">
        <v>511.0999999046326</v>
      </c>
      <c r="D101" t="s">
        <v>592</v>
      </c>
      <c r="E101" t="s">
        <v>593</v>
      </c>
      <c r="F101">
        <v>5</v>
      </c>
      <c r="G101" t="s">
        <v>415</v>
      </c>
      <c r="H101" t="s">
        <v>416</v>
      </c>
      <c r="I101">
        <v>1658942592.314285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1422.516270155782</v>
      </c>
      <c r="AK101">
        <v>1344.223090909091</v>
      </c>
      <c r="AL101">
        <v>3.392011679883966</v>
      </c>
      <c r="AM101">
        <v>64.95988863521713</v>
      </c>
      <c r="AN101">
        <f>(AP101 - AO101 + DI101*1E3/(8.314*(DK101+273.15)) * AR101/DH101 * AQ101) * DH101/(100*CV101) * 1000/(1000 - AP101)</f>
        <v>0</v>
      </c>
      <c r="AO101">
        <v>20.55048091122401</v>
      </c>
      <c r="AP101">
        <v>24.82874484848486</v>
      </c>
      <c r="AQ101">
        <v>-5.375146699994975E-05</v>
      </c>
      <c r="AR101">
        <v>81.95485962659706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1658942592.314285</v>
      </c>
      <c r="DB101">
        <v>1286.688214285714</v>
      </c>
      <c r="DC101">
        <v>1376.203214285714</v>
      </c>
      <c r="DD101">
        <v>24.844075</v>
      </c>
      <c r="DE101">
        <v>20.55805357142857</v>
      </c>
      <c r="DF101">
        <v>1282.625714285714</v>
      </c>
      <c r="DG101">
        <v>24.5027</v>
      </c>
      <c r="DH101">
        <v>500.0780357142857</v>
      </c>
      <c r="DI101">
        <v>90.48535000000001</v>
      </c>
      <c r="DJ101">
        <v>0.100032825</v>
      </c>
      <c r="DK101">
        <v>26.9261</v>
      </c>
      <c r="DL101">
        <v>27.77311071428571</v>
      </c>
      <c r="DM101">
        <v>999.9000000000002</v>
      </c>
      <c r="DN101">
        <v>0</v>
      </c>
      <c r="DO101">
        <v>0</v>
      </c>
      <c r="DP101">
        <v>9995.819999999998</v>
      </c>
      <c r="DQ101">
        <v>0</v>
      </c>
      <c r="DR101">
        <v>16.37390357142857</v>
      </c>
      <c r="DS101">
        <v>-89.51529285714285</v>
      </c>
      <c r="DT101">
        <v>1319.468214285714</v>
      </c>
      <c r="DU101">
        <v>1405.088214285714</v>
      </c>
      <c r="DV101">
        <v>4.286031428571429</v>
      </c>
      <c r="DW101">
        <v>1376.203214285714</v>
      </c>
      <c r="DX101">
        <v>20.55805357142857</v>
      </c>
      <c r="DY101">
        <v>2.248025357142857</v>
      </c>
      <c r="DZ101">
        <v>1.860202857142857</v>
      </c>
      <c r="EA101">
        <v>19.30872857142858</v>
      </c>
      <c r="EB101">
        <v>16.30205714285714</v>
      </c>
      <c r="EC101">
        <v>2000.003214285714</v>
      </c>
      <c r="ED101">
        <v>0.9799930000000001</v>
      </c>
      <c r="EE101">
        <v>0.02000709999999999</v>
      </c>
      <c r="EF101">
        <v>0</v>
      </c>
      <c r="EG101">
        <v>892.9825</v>
      </c>
      <c r="EH101">
        <v>5.000560000000001</v>
      </c>
      <c r="EI101">
        <v>17675.38214285714</v>
      </c>
      <c r="EJ101">
        <v>17294.875</v>
      </c>
      <c r="EK101">
        <v>37.91950000000001</v>
      </c>
      <c r="EL101">
        <v>38.312</v>
      </c>
      <c r="EM101">
        <v>37.39046428571429</v>
      </c>
      <c r="EN101">
        <v>37.34139285714286</v>
      </c>
      <c r="EO101">
        <v>38.80767857142856</v>
      </c>
      <c r="EP101">
        <v>1955.093214285713</v>
      </c>
      <c r="EQ101">
        <v>39.91</v>
      </c>
      <c r="ER101">
        <v>0</v>
      </c>
      <c r="ES101">
        <v>1658942599.5</v>
      </c>
      <c r="ET101">
        <v>0</v>
      </c>
      <c r="EU101">
        <v>892.9802307692308</v>
      </c>
      <c r="EV101">
        <v>-4.331008547996946</v>
      </c>
      <c r="EW101">
        <v>-91.81538449573678</v>
      </c>
      <c r="EX101">
        <v>17675.26923076923</v>
      </c>
      <c r="EY101">
        <v>15</v>
      </c>
      <c r="EZ101">
        <v>0</v>
      </c>
      <c r="FA101" t="s">
        <v>419</v>
      </c>
      <c r="FB101">
        <v>1655239120</v>
      </c>
      <c r="FC101">
        <v>1655239135</v>
      </c>
      <c r="FD101">
        <v>0</v>
      </c>
      <c r="FE101">
        <v>-0.075</v>
      </c>
      <c r="FF101">
        <v>-0.027</v>
      </c>
      <c r="FG101">
        <v>1.986</v>
      </c>
      <c r="FH101">
        <v>0.139</v>
      </c>
      <c r="FI101">
        <v>420</v>
      </c>
      <c r="FJ101">
        <v>22</v>
      </c>
      <c r="FK101">
        <v>0.12</v>
      </c>
      <c r="FL101">
        <v>0.02</v>
      </c>
      <c r="FM101">
        <v>-89.41612926829268</v>
      </c>
      <c r="FN101">
        <v>-2.511689895470389</v>
      </c>
      <c r="FO101">
        <v>0.2603823785239816</v>
      </c>
      <c r="FP101">
        <v>0</v>
      </c>
      <c r="FQ101">
        <v>893.1501176470589</v>
      </c>
      <c r="FR101">
        <v>-4.225362871444344</v>
      </c>
      <c r="FS101">
        <v>0.4727878995108356</v>
      </c>
      <c r="FT101">
        <v>0</v>
      </c>
      <c r="FU101">
        <v>4.291061707317073</v>
      </c>
      <c r="FV101">
        <v>-0.09345324041810991</v>
      </c>
      <c r="FW101">
        <v>0.01005032311152446</v>
      </c>
      <c r="FX101">
        <v>1</v>
      </c>
      <c r="FY101">
        <v>1</v>
      </c>
      <c r="FZ101">
        <v>3</v>
      </c>
      <c r="GA101" t="s">
        <v>420</v>
      </c>
      <c r="GB101">
        <v>2.9793</v>
      </c>
      <c r="GC101">
        <v>2.7283</v>
      </c>
      <c r="GD101">
        <v>0.185685</v>
      </c>
      <c r="GE101">
        <v>0.194776</v>
      </c>
      <c r="GF101">
        <v>0.109699</v>
      </c>
      <c r="GG101">
        <v>0.09697070000000001</v>
      </c>
      <c r="GH101">
        <v>24373.1</v>
      </c>
      <c r="GI101">
        <v>23767.8</v>
      </c>
      <c r="GJ101">
        <v>30461.4</v>
      </c>
      <c r="GK101">
        <v>29765.5</v>
      </c>
      <c r="GL101">
        <v>37421.8</v>
      </c>
      <c r="GM101">
        <v>35405.3</v>
      </c>
      <c r="GN101">
        <v>46594.9</v>
      </c>
      <c r="GO101">
        <v>44276</v>
      </c>
      <c r="GP101">
        <v>1.87947</v>
      </c>
      <c r="GQ101">
        <v>1.8463</v>
      </c>
      <c r="GR101">
        <v>0.164382</v>
      </c>
      <c r="GS101">
        <v>0</v>
      </c>
      <c r="GT101">
        <v>25.0764</v>
      </c>
      <c r="GU101">
        <v>999.9</v>
      </c>
      <c r="GV101">
        <v>55.3</v>
      </c>
      <c r="GW101">
        <v>31</v>
      </c>
      <c r="GX101">
        <v>27.5726</v>
      </c>
      <c r="GY101">
        <v>62.9533</v>
      </c>
      <c r="GZ101">
        <v>25.2244</v>
      </c>
      <c r="HA101">
        <v>1</v>
      </c>
      <c r="HB101">
        <v>0.00202744</v>
      </c>
      <c r="HC101">
        <v>0.306533</v>
      </c>
      <c r="HD101">
        <v>20.1936</v>
      </c>
      <c r="HE101">
        <v>5.22732</v>
      </c>
      <c r="HF101">
        <v>11.968</v>
      </c>
      <c r="HG101">
        <v>4.97005</v>
      </c>
      <c r="HH101">
        <v>3.2895</v>
      </c>
      <c r="HI101">
        <v>8557.5</v>
      </c>
      <c r="HJ101">
        <v>9999</v>
      </c>
      <c r="HK101">
        <v>9999</v>
      </c>
      <c r="HL101">
        <v>286.4</v>
      </c>
      <c r="HM101">
        <v>4.97289</v>
      </c>
      <c r="HN101">
        <v>1.8774</v>
      </c>
      <c r="HO101">
        <v>1.87546</v>
      </c>
      <c r="HP101">
        <v>1.87831</v>
      </c>
      <c r="HQ101">
        <v>1.87501</v>
      </c>
      <c r="HR101">
        <v>1.87862</v>
      </c>
      <c r="HS101">
        <v>1.87573</v>
      </c>
      <c r="HT101">
        <v>1.87684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4.1</v>
      </c>
      <c r="II101">
        <v>0.341</v>
      </c>
      <c r="IJ101">
        <v>1.541952822118649</v>
      </c>
      <c r="IK101">
        <v>0.003202726084708442</v>
      </c>
      <c r="IL101">
        <v>-1.448271390364826E-06</v>
      </c>
      <c r="IM101">
        <v>3.765748828769889E-10</v>
      </c>
      <c r="IN101">
        <v>-0.02072656761999695</v>
      </c>
      <c r="IO101">
        <v>0.006539777670035186</v>
      </c>
      <c r="IP101">
        <v>0.0002256768223539976</v>
      </c>
      <c r="IQ101">
        <v>4.51151419958819E-06</v>
      </c>
      <c r="IR101">
        <v>-0</v>
      </c>
      <c r="IS101">
        <v>2097</v>
      </c>
      <c r="IT101">
        <v>1</v>
      </c>
      <c r="IU101">
        <v>27</v>
      </c>
      <c r="IV101">
        <v>61724.7</v>
      </c>
      <c r="IW101">
        <v>61724.4</v>
      </c>
      <c r="IX101">
        <v>2.91626</v>
      </c>
      <c r="IY101">
        <v>2.51099</v>
      </c>
      <c r="IZ101">
        <v>1.39893</v>
      </c>
      <c r="JA101">
        <v>2.34253</v>
      </c>
      <c r="JB101">
        <v>1.44897</v>
      </c>
      <c r="JC101">
        <v>2.43286</v>
      </c>
      <c r="JD101">
        <v>36.908</v>
      </c>
      <c r="JE101">
        <v>24.0787</v>
      </c>
      <c r="JF101">
        <v>18</v>
      </c>
      <c r="JG101">
        <v>495.514</v>
      </c>
      <c r="JH101">
        <v>446.693</v>
      </c>
      <c r="JI101">
        <v>24.9998</v>
      </c>
      <c r="JJ101">
        <v>27.0366</v>
      </c>
      <c r="JK101">
        <v>30.0001</v>
      </c>
      <c r="JL101">
        <v>26.8409</v>
      </c>
      <c r="JM101">
        <v>26.9133</v>
      </c>
      <c r="JN101">
        <v>58.3868</v>
      </c>
      <c r="JO101">
        <v>31.8011</v>
      </c>
      <c r="JP101">
        <v>37.9635</v>
      </c>
      <c r="JQ101">
        <v>25</v>
      </c>
      <c r="JR101">
        <v>1423.2</v>
      </c>
      <c r="JS101">
        <v>20.5299</v>
      </c>
      <c r="JT101">
        <v>100.699</v>
      </c>
      <c r="JU101">
        <v>101.8</v>
      </c>
    </row>
    <row r="102" spans="1:281">
      <c r="A102">
        <v>86</v>
      </c>
      <c r="B102">
        <v>1658942605.1</v>
      </c>
      <c r="C102">
        <v>516.0999999046326</v>
      </c>
      <c r="D102" t="s">
        <v>594</v>
      </c>
      <c r="E102" t="s">
        <v>595</v>
      </c>
      <c r="F102">
        <v>5</v>
      </c>
      <c r="G102" t="s">
        <v>415</v>
      </c>
      <c r="H102" t="s">
        <v>416</v>
      </c>
      <c r="I102">
        <v>1658942597.6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1439.572668699865</v>
      </c>
      <c r="AK102">
        <v>1361.180666666667</v>
      </c>
      <c r="AL102">
        <v>3.399708100876514</v>
      </c>
      <c r="AM102">
        <v>64.95988863521713</v>
      </c>
      <c r="AN102">
        <f>(AP102 - AO102 + DI102*1E3/(8.314*(DK102+273.15)) * AR102/DH102 * AQ102) * DH102/(100*CV102) * 1000/(1000 - AP102)</f>
        <v>0</v>
      </c>
      <c r="AO102">
        <v>20.54888707563132</v>
      </c>
      <c r="AP102">
        <v>24.8133109090909</v>
      </c>
      <c r="AQ102">
        <v>-6.155102361968769E-05</v>
      </c>
      <c r="AR102">
        <v>81.95485962659706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1658942597.6</v>
      </c>
      <c r="DB102">
        <v>1304.184074074074</v>
      </c>
      <c r="DC102">
        <v>1393.940740740741</v>
      </c>
      <c r="DD102">
        <v>24.83267407407407</v>
      </c>
      <c r="DE102">
        <v>20.55386666666666</v>
      </c>
      <c r="DF102">
        <v>1300.098148148148</v>
      </c>
      <c r="DG102">
        <v>24.4915962962963</v>
      </c>
      <c r="DH102">
        <v>500.0834444444445</v>
      </c>
      <c r="DI102">
        <v>90.48485555555555</v>
      </c>
      <c r="DJ102">
        <v>0.1000652925925926</v>
      </c>
      <c r="DK102">
        <v>26.92347777777777</v>
      </c>
      <c r="DL102">
        <v>27.77108148148148</v>
      </c>
      <c r="DM102">
        <v>999.9000000000001</v>
      </c>
      <c r="DN102">
        <v>0</v>
      </c>
      <c r="DO102">
        <v>0</v>
      </c>
      <c r="DP102">
        <v>10002.3337037037</v>
      </c>
      <c r="DQ102">
        <v>0</v>
      </c>
      <c r="DR102">
        <v>16.38656296296296</v>
      </c>
      <c r="DS102">
        <v>-89.75685925925926</v>
      </c>
      <c r="DT102">
        <v>1337.395185185185</v>
      </c>
      <c r="DU102">
        <v>1423.193333333333</v>
      </c>
      <c r="DV102">
        <v>4.278825185185186</v>
      </c>
      <c r="DW102">
        <v>1393.940740740741</v>
      </c>
      <c r="DX102">
        <v>20.55386666666666</v>
      </c>
      <c r="DY102">
        <v>2.246982962962963</v>
      </c>
      <c r="DZ102">
        <v>1.859813703703704</v>
      </c>
      <c r="EA102">
        <v>19.30127037037037</v>
      </c>
      <c r="EB102">
        <v>16.29877407407407</v>
      </c>
      <c r="EC102">
        <v>2000.004444444445</v>
      </c>
      <c r="ED102">
        <v>0.9799930000000001</v>
      </c>
      <c r="EE102">
        <v>0.02000709999999999</v>
      </c>
      <c r="EF102">
        <v>0</v>
      </c>
      <c r="EG102">
        <v>892.6626666666666</v>
      </c>
      <c r="EH102">
        <v>5.000560000000001</v>
      </c>
      <c r="EI102">
        <v>17669.18148148148</v>
      </c>
      <c r="EJ102">
        <v>17294.89259259259</v>
      </c>
      <c r="EK102">
        <v>37.89796296296296</v>
      </c>
      <c r="EL102">
        <v>38.312</v>
      </c>
      <c r="EM102">
        <v>37.37944444444445</v>
      </c>
      <c r="EN102">
        <v>37.32859259259259</v>
      </c>
      <c r="EO102">
        <v>38.80059259259259</v>
      </c>
      <c r="EP102">
        <v>1955.094444444444</v>
      </c>
      <c r="EQ102">
        <v>39.91</v>
      </c>
      <c r="ER102">
        <v>0</v>
      </c>
      <c r="ES102">
        <v>1658942604.9</v>
      </c>
      <c r="ET102">
        <v>0</v>
      </c>
      <c r="EU102">
        <v>892.6548399999999</v>
      </c>
      <c r="EV102">
        <v>-2.935153846535426</v>
      </c>
      <c r="EW102">
        <v>-56.53846144998908</v>
      </c>
      <c r="EX102">
        <v>17668.588</v>
      </c>
      <c r="EY102">
        <v>15</v>
      </c>
      <c r="EZ102">
        <v>0</v>
      </c>
      <c r="FA102" t="s">
        <v>419</v>
      </c>
      <c r="FB102">
        <v>1655239120</v>
      </c>
      <c r="FC102">
        <v>1655239135</v>
      </c>
      <c r="FD102">
        <v>0</v>
      </c>
      <c r="FE102">
        <v>-0.075</v>
      </c>
      <c r="FF102">
        <v>-0.027</v>
      </c>
      <c r="FG102">
        <v>1.986</v>
      </c>
      <c r="FH102">
        <v>0.139</v>
      </c>
      <c r="FI102">
        <v>420</v>
      </c>
      <c r="FJ102">
        <v>22</v>
      </c>
      <c r="FK102">
        <v>0.12</v>
      </c>
      <c r="FL102">
        <v>0.02</v>
      </c>
      <c r="FM102">
        <v>-89.57459999999999</v>
      </c>
      <c r="FN102">
        <v>-2.708778397212898</v>
      </c>
      <c r="FO102">
        <v>0.276728963110822</v>
      </c>
      <c r="FP102">
        <v>0</v>
      </c>
      <c r="FQ102">
        <v>892.9187058823529</v>
      </c>
      <c r="FR102">
        <v>-4.034591293693944</v>
      </c>
      <c r="FS102">
        <v>0.4333429920847046</v>
      </c>
      <c r="FT102">
        <v>0</v>
      </c>
      <c r="FU102">
        <v>4.284610975609756</v>
      </c>
      <c r="FV102">
        <v>-0.07358926829267243</v>
      </c>
      <c r="FW102">
        <v>0.008010590491580196</v>
      </c>
      <c r="FX102">
        <v>1</v>
      </c>
      <c r="FY102">
        <v>1</v>
      </c>
      <c r="FZ102">
        <v>3</v>
      </c>
      <c r="GA102" t="s">
        <v>420</v>
      </c>
      <c r="GB102">
        <v>2.97939</v>
      </c>
      <c r="GC102">
        <v>2.72844</v>
      </c>
      <c r="GD102">
        <v>0.187112</v>
      </c>
      <c r="GE102">
        <v>0.196169</v>
      </c>
      <c r="GF102">
        <v>0.10965</v>
      </c>
      <c r="GG102">
        <v>0.0969705</v>
      </c>
      <c r="GH102">
        <v>24330.4</v>
      </c>
      <c r="GI102">
        <v>23726.7</v>
      </c>
      <c r="GJ102">
        <v>30461.5</v>
      </c>
      <c r="GK102">
        <v>29765.5</v>
      </c>
      <c r="GL102">
        <v>37424.3</v>
      </c>
      <c r="GM102">
        <v>35405.2</v>
      </c>
      <c r="GN102">
        <v>46595.3</v>
      </c>
      <c r="GO102">
        <v>44275.8</v>
      </c>
      <c r="GP102">
        <v>1.87955</v>
      </c>
      <c r="GQ102">
        <v>1.8462</v>
      </c>
      <c r="GR102">
        <v>0.16512</v>
      </c>
      <c r="GS102">
        <v>0</v>
      </c>
      <c r="GT102">
        <v>25.0711</v>
      </c>
      <c r="GU102">
        <v>999.9</v>
      </c>
      <c r="GV102">
        <v>55.3</v>
      </c>
      <c r="GW102">
        <v>31</v>
      </c>
      <c r="GX102">
        <v>27.571</v>
      </c>
      <c r="GY102">
        <v>62.9633</v>
      </c>
      <c r="GZ102">
        <v>24.7596</v>
      </c>
      <c r="HA102">
        <v>1</v>
      </c>
      <c r="HB102">
        <v>0.00189024</v>
      </c>
      <c r="HC102">
        <v>0.305719</v>
      </c>
      <c r="HD102">
        <v>20.1935</v>
      </c>
      <c r="HE102">
        <v>5.22807</v>
      </c>
      <c r="HF102">
        <v>11.968</v>
      </c>
      <c r="HG102">
        <v>4.9699</v>
      </c>
      <c r="HH102">
        <v>3.2895</v>
      </c>
      <c r="HI102">
        <v>8557.5</v>
      </c>
      <c r="HJ102">
        <v>9999</v>
      </c>
      <c r="HK102">
        <v>9999</v>
      </c>
      <c r="HL102">
        <v>286.4</v>
      </c>
      <c r="HM102">
        <v>4.97288</v>
      </c>
      <c r="HN102">
        <v>1.8774</v>
      </c>
      <c r="HO102">
        <v>1.87546</v>
      </c>
      <c r="HP102">
        <v>1.87831</v>
      </c>
      <c r="HQ102">
        <v>1.87503</v>
      </c>
      <c r="HR102">
        <v>1.87859</v>
      </c>
      <c r="HS102">
        <v>1.87574</v>
      </c>
      <c r="HT102">
        <v>1.87683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4.12</v>
      </c>
      <c r="II102">
        <v>0.3405</v>
      </c>
      <c r="IJ102">
        <v>1.541952822118649</v>
      </c>
      <c r="IK102">
        <v>0.003202726084708442</v>
      </c>
      <c r="IL102">
        <v>-1.448271390364826E-06</v>
      </c>
      <c r="IM102">
        <v>3.765748828769889E-10</v>
      </c>
      <c r="IN102">
        <v>-0.02072656761999695</v>
      </c>
      <c r="IO102">
        <v>0.006539777670035186</v>
      </c>
      <c r="IP102">
        <v>0.0002256768223539976</v>
      </c>
      <c r="IQ102">
        <v>4.51151419958819E-06</v>
      </c>
      <c r="IR102">
        <v>-0</v>
      </c>
      <c r="IS102">
        <v>2097</v>
      </c>
      <c r="IT102">
        <v>1</v>
      </c>
      <c r="IU102">
        <v>27</v>
      </c>
      <c r="IV102">
        <v>61724.8</v>
      </c>
      <c r="IW102">
        <v>61724.5</v>
      </c>
      <c r="IX102">
        <v>2.94312</v>
      </c>
      <c r="IY102">
        <v>2.52808</v>
      </c>
      <c r="IZ102">
        <v>1.39893</v>
      </c>
      <c r="JA102">
        <v>2.34253</v>
      </c>
      <c r="JB102">
        <v>1.44897</v>
      </c>
      <c r="JC102">
        <v>2.32422</v>
      </c>
      <c r="JD102">
        <v>36.908</v>
      </c>
      <c r="JE102">
        <v>24.0787</v>
      </c>
      <c r="JF102">
        <v>18</v>
      </c>
      <c r="JG102">
        <v>495.556</v>
      </c>
      <c r="JH102">
        <v>446.631</v>
      </c>
      <c r="JI102">
        <v>24.9998</v>
      </c>
      <c r="JJ102">
        <v>27.0344</v>
      </c>
      <c r="JK102">
        <v>30</v>
      </c>
      <c r="JL102">
        <v>26.8409</v>
      </c>
      <c r="JM102">
        <v>26.9133</v>
      </c>
      <c r="JN102">
        <v>58.8991</v>
      </c>
      <c r="JO102">
        <v>31.8011</v>
      </c>
      <c r="JP102">
        <v>37.9635</v>
      </c>
      <c r="JQ102">
        <v>25</v>
      </c>
      <c r="JR102">
        <v>1436.56</v>
      </c>
      <c r="JS102">
        <v>20.5414</v>
      </c>
      <c r="JT102">
        <v>100.699</v>
      </c>
      <c r="JU102">
        <v>101.799</v>
      </c>
    </row>
    <row r="103" spans="1:281">
      <c r="A103">
        <v>87</v>
      </c>
      <c r="B103">
        <v>1658942610.1</v>
      </c>
      <c r="C103">
        <v>521.0999999046326</v>
      </c>
      <c r="D103" t="s">
        <v>596</v>
      </c>
      <c r="E103" t="s">
        <v>597</v>
      </c>
      <c r="F103">
        <v>5</v>
      </c>
      <c r="G103" t="s">
        <v>415</v>
      </c>
      <c r="H103" t="s">
        <v>416</v>
      </c>
      <c r="I103">
        <v>1658942602.314285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1456.587062343862</v>
      </c>
      <c r="AK103">
        <v>1378.057272727272</v>
      </c>
      <c r="AL103">
        <v>3.373276663078421</v>
      </c>
      <c r="AM103">
        <v>64.95988863521713</v>
      </c>
      <c r="AN103">
        <f>(AP103 - AO103 + DI103*1E3/(8.314*(DK103+273.15)) * AR103/DH103 * AQ103) * DH103/(100*CV103) * 1000/(1000 - AP103)</f>
        <v>0</v>
      </c>
      <c r="AO103">
        <v>20.54926063608469</v>
      </c>
      <c r="AP103">
        <v>24.80003575757575</v>
      </c>
      <c r="AQ103">
        <v>-5.73964705492019E-05</v>
      </c>
      <c r="AR103">
        <v>81.95485962659706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1658942602.314285</v>
      </c>
      <c r="DB103">
        <v>1319.816785714286</v>
      </c>
      <c r="DC103">
        <v>1409.739285714286</v>
      </c>
      <c r="DD103">
        <v>24.81998214285714</v>
      </c>
      <c r="DE103">
        <v>20.54989285714285</v>
      </c>
      <c r="DF103">
        <v>1315.710357142857</v>
      </c>
      <c r="DG103">
        <v>24.47921428571428</v>
      </c>
      <c r="DH103">
        <v>500.0812857142858</v>
      </c>
      <c r="DI103">
        <v>90.48453214285712</v>
      </c>
      <c r="DJ103">
        <v>0.1000382857142857</v>
      </c>
      <c r="DK103">
        <v>26.92033928571428</v>
      </c>
      <c r="DL103">
        <v>27.77250357142857</v>
      </c>
      <c r="DM103">
        <v>999.9000000000002</v>
      </c>
      <c r="DN103">
        <v>0</v>
      </c>
      <c r="DO103">
        <v>0</v>
      </c>
      <c r="DP103">
        <v>9997.314642857144</v>
      </c>
      <c r="DQ103">
        <v>0</v>
      </c>
      <c r="DR103">
        <v>16.55176071428571</v>
      </c>
      <c r="DS103">
        <v>-89.92191785714284</v>
      </c>
      <c r="DT103">
        <v>1353.409285714286</v>
      </c>
      <c r="DU103">
        <v>1439.317142857143</v>
      </c>
      <c r="DV103">
        <v>4.270094285714285</v>
      </c>
      <c r="DW103">
        <v>1409.739285714286</v>
      </c>
      <c r="DX103">
        <v>20.54989285714285</v>
      </c>
      <c r="DY103">
        <v>2.245825357142857</v>
      </c>
      <c r="DZ103">
        <v>1.8594475</v>
      </c>
      <c r="EA103">
        <v>19.29299642857143</v>
      </c>
      <c r="EB103">
        <v>16.29568928571429</v>
      </c>
      <c r="EC103">
        <v>2000.003214285715</v>
      </c>
      <c r="ED103">
        <v>0.9799930000000001</v>
      </c>
      <c r="EE103">
        <v>0.02000709999999999</v>
      </c>
      <c r="EF103">
        <v>0</v>
      </c>
      <c r="EG103">
        <v>892.3012142857143</v>
      </c>
      <c r="EH103">
        <v>5.000560000000001</v>
      </c>
      <c r="EI103">
        <v>17663.55</v>
      </c>
      <c r="EJ103">
        <v>17294.875</v>
      </c>
      <c r="EK103">
        <v>37.91714285714286</v>
      </c>
      <c r="EL103">
        <v>38.312</v>
      </c>
      <c r="EM103">
        <v>37.38146428571429</v>
      </c>
      <c r="EN103">
        <v>37.3325</v>
      </c>
      <c r="EO103">
        <v>38.80996428571429</v>
      </c>
      <c r="EP103">
        <v>1955.093214285714</v>
      </c>
      <c r="EQ103">
        <v>39.91</v>
      </c>
      <c r="ER103">
        <v>0</v>
      </c>
      <c r="ES103">
        <v>1658942609.7</v>
      </c>
      <c r="ET103">
        <v>0</v>
      </c>
      <c r="EU103">
        <v>892.28536</v>
      </c>
      <c r="EV103">
        <v>-4.18392307009145</v>
      </c>
      <c r="EW103">
        <v>-61.69999996517591</v>
      </c>
      <c r="EX103">
        <v>17662.872</v>
      </c>
      <c r="EY103">
        <v>15</v>
      </c>
      <c r="EZ103">
        <v>0</v>
      </c>
      <c r="FA103" t="s">
        <v>419</v>
      </c>
      <c r="FB103">
        <v>1655239120</v>
      </c>
      <c r="FC103">
        <v>1655239135</v>
      </c>
      <c r="FD103">
        <v>0</v>
      </c>
      <c r="FE103">
        <v>-0.075</v>
      </c>
      <c r="FF103">
        <v>-0.027</v>
      </c>
      <c r="FG103">
        <v>1.986</v>
      </c>
      <c r="FH103">
        <v>0.139</v>
      </c>
      <c r="FI103">
        <v>420</v>
      </c>
      <c r="FJ103">
        <v>22</v>
      </c>
      <c r="FK103">
        <v>0.12</v>
      </c>
      <c r="FL103">
        <v>0.02</v>
      </c>
      <c r="FM103">
        <v>-89.81547500000001</v>
      </c>
      <c r="FN103">
        <v>-2.019206003752269</v>
      </c>
      <c r="FO103">
        <v>0.19931179687866</v>
      </c>
      <c r="FP103">
        <v>0</v>
      </c>
      <c r="FQ103">
        <v>892.5740882352941</v>
      </c>
      <c r="FR103">
        <v>-3.932849505175577</v>
      </c>
      <c r="FS103">
        <v>0.4341373032772977</v>
      </c>
      <c r="FT103">
        <v>0</v>
      </c>
      <c r="FU103">
        <v>4.2740325</v>
      </c>
      <c r="FV103">
        <v>-0.105042776735473</v>
      </c>
      <c r="FW103">
        <v>0.01137059997317645</v>
      </c>
      <c r="FX103">
        <v>0</v>
      </c>
      <c r="FY103">
        <v>0</v>
      </c>
      <c r="FZ103">
        <v>3</v>
      </c>
      <c r="GA103" t="s">
        <v>426</v>
      </c>
      <c r="GB103">
        <v>2.97918</v>
      </c>
      <c r="GC103">
        <v>2.72811</v>
      </c>
      <c r="GD103">
        <v>0.188512</v>
      </c>
      <c r="GE103">
        <v>0.197545</v>
      </c>
      <c r="GF103">
        <v>0.109613</v>
      </c>
      <c r="GG103">
        <v>0.096981</v>
      </c>
      <c r="GH103">
        <v>24288.5</v>
      </c>
      <c r="GI103">
        <v>23685.8</v>
      </c>
      <c r="GJ103">
        <v>30461.5</v>
      </c>
      <c r="GK103">
        <v>29765.1</v>
      </c>
      <c r="GL103">
        <v>37425.9</v>
      </c>
      <c r="GM103">
        <v>35404.5</v>
      </c>
      <c r="GN103">
        <v>46595.3</v>
      </c>
      <c r="GO103">
        <v>44275.4</v>
      </c>
      <c r="GP103">
        <v>1.87962</v>
      </c>
      <c r="GQ103">
        <v>1.84655</v>
      </c>
      <c r="GR103">
        <v>0.165801</v>
      </c>
      <c r="GS103">
        <v>0</v>
      </c>
      <c r="GT103">
        <v>25.0658</v>
      </c>
      <c r="GU103">
        <v>999.9</v>
      </c>
      <c r="GV103">
        <v>55.3</v>
      </c>
      <c r="GW103">
        <v>31</v>
      </c>
      <c r="GX103">
        <v>27.5708</v>
      </c>
      <c r="GY103">
        <v>63.0933</v>
      </c>
      <c r="GZ103">
        <v>25.3125</v>
      </c>
      <c r="HA103">
        <v>1</v>
      </c>
      <c r="HB103">
        <v>0.00184705</v>
      </c>
      <c r="HC103">
        <v>0.303521</v>
      </c>
      <c r="HD103">
        <v>20.1936</v>
      </c>
      <c r="HE103">
        <v>5.22852</v>
      </c>
      <c r="HF103">
        <v>11.968</v>
      </c>
      <c r="HG103">
        <v>4.9699</v>
      </c>
      <c r="HH103">
        <v>3.28958</v>
      </c>
      <c r="HI103">
        <v>8557.799999999999</v>
      </c>
      <c r="HJ103">
        <v>9999</v>
      </c>
      <c r="HK103">
        <v>9999</v>
      </c>
      <c r="HL103">
        <v>286.4</v>
      </c>
      <c r="HM103">
        <v>4.9729</v>
      </c>
      <c r="HN103">
        <v>1.87734</v>
      </c>
      <c r="HO103">
        <v>1.87546</v>
      </c>
      <c r="HP103">
        <v>1.87826</v>
      </c>
      <c r="HQ103">
        <v>1.875</v>
      </c>
      <c r="HR103">
        <v>1.87857</v>
      </c>
      <c r="HS103">
        <v>1.87569</v>
      </c>
      <c r="HT103">
        <v>1.87683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4.14</v>
      </c>
      <c r="II103">
        <v>0.3402</v>
      </c>
      <c r="IJ103">
        <v>1.541952822118649</v>
      </c>
      <c r="IK103">
        <v>0.003202726084708442</v>
      </c>
      <c r="IL103">
        <v>-1.448271390364826E-06</v>
      </c>
      <c r="IM103">
        <v>3.765748828769889E-10</v>
      </c>
      <c r="IN103">
        <v>-0.02072656761999695</v>
      </c>
      <c r="IO103">
        <v>0.006539777670035186</v>
      </c>
      <c r="IP103">
        <v>0.0002256768223539976</v>
      </c>
      <c r="IQ103">
        <v>4.51151419958819E-06</v>
      </c>
      <c r="IR103">
        <v>-0</v>
      </c>
      <c r="IS103">
        <v>2097</v>
      </c>
      <c r="IT103">
        <v>1</v>
      </c>
      <c r="IU103">
        <v>27</v>
      </c>
      <c r="IV103">
        <v>61724.8</v>
      </c>
      <c r="IW103">
        <v>61724.6</v>
      </c>
      <c r="IX103">
        <v>2.97119</v>
      </c>
      <c r="IY103">
        <v>2.51221</v>
      </c>
      <c r="IZ103">
        <v>1.39893</v>
      </c>
      <c r="JA103">
        <v>2.34253</v>
      </c>
      <c r="JB103">
        <v>1.44897</v>
      </c>
      <c r="JC103">
        <v>2.47314</v>
      </c>
      <c r="JD103">
        <v>36.908</v>
      </c>
      <c r="JE103">
        <v>24.0787</v>
      </c>
      <c r="JF103">
        <v>18</v>
      </c>
      <c r="JG103">
        <v>495.586</v>
      </c>
      <c r="JH103">
        <v>446.84</v>
      </c>
      <c r="JI103">
        <v>24.9996</v>
      </c>
      <c r="JJ103">
        <v>27.0332</v>
      </c>
      <c r="JK103">
        <v>29.9999</v>
      </c>
      <c r="JL103">
        <v>26.8392</v>
      </c>
      <c r="JM103">
        <v>26.9122</v>
      </c>
      <c r="JN103">
        <v>59.4697</v>
      </c>
      <c r="JO103">
        <v>31.8011</v>
      </c>
      <c r="JP103">
        <v>37.585</v>
      </c>
      <c r="JQ103">
        <v>25</v>
      </c>
      <c r="JR103">
        <v>1456.6</v>
      </c>
      <c r="JS103">
        <v>20.5537</v>
      </c>
      <c r="JT103">
        <v>100.699</v>
      </c>
      <c r="JU103">
        <v>101.798</v>
      </c>
    </row>
    <row r="104" spans="1:281">
      <c r="A104">
        <v>88</v>
      </c>
      <c r="B104">
        <v>1658942615.1</v>
      </c>
      <c r="C104">
        <v>526.0999999046326</v>
      </c>
      <c r="D104" t="s">
        <v>598</v>
      </c>
      <c r="E104" t="s">
        <v>599</v>
      </c>
      <c r="F104">
        <v>5</v>
      </c>
      <c r="G104" t="s">
        <v>415</v>
      </c>
      <c r="H104" t="s">
        <v>416</v>
      </c>
      <c r="I104">
        <v>1658942607.6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1473.525953658654</v>
      </c>
      <c r="AK104">
        <v>1394.933696969696</v>
      </c>
      <c r="AL104">
        <v>3.36457326025337</v>
      </c>
      <c r="AM104">
        <v>64.95988863521713</v>
      </c>
      <c r="AN104">
        <f>(AP104 - AO104 + DI104*1E3/(8.314*(DK104+273.15)) * AR104/DH104 * AQ104) * DH104/(100*CV104) * 1000/(1000 - AP104)</f>
        <v>0</v>
      </c>
      <c r="AO104">
        <v>20.54901867498189</v>
      </c>
      <c r="AP104">
        <v>24.79142121212121</v>
      </c>
      <c r="AQ104">
        <v>-2.440697955838279E-05</v>
      </c>
      <c r="AR104">
        <v>81.95485962659706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1658942607.6</v>
      </c>
      <c r="DB104">
        <v>1337.281111111111</v>
      </c>
      <c r="DC104">
        <v>1427.375555555556</v>
      </c>
      <c r="DD104">
        <v>24.80653703703704</v>
      </c>
      <c r="DE104">
        <v>20.5482</v>
      </c>
      <c r="DF104">
        <v>1333.151851851852</v>
      </c>
      <c r="DG104">
        <v>24.4661037037037</v>
      </c>
      <c r="DH104">
        <v>500.0790740740741</v>
      </c>
      <c r="DI104">
        <v>90.48431111111113</v>
      </c>
      <c r="DJ104">
        <v>0.1000399592592593</v>
      </c>
      <c r="DK104">
        <v>26.91842222222222</v>
      </c>
      <c r="DL104">
        <v>27.77422222222222</v>
      </c>
      <c r="DM104">
        <v>999.9000000000001</v>
      </c>
      <c r="DN104">
        <v>0</v>
      </c>
      <c r="DO104">
        <v>0</v>
      </c>
      <c r="DP104">
        <v>9998.534814814815</v>
      </c>
      <c r="DQ104">
        <v>0</v>
      </c>
      <c r="DR104">
        <v>17.0273962962963</v>
      </c>
      <c r="DS104">
        <v>-90.09325925925928</v>
      </c>
      <c r="DT104">
        <v>1371.299259259259</v>
      </c>
      <c r="DU104">
        <v>1457.321481481482</v>
      </c>
      <c r="DV104">
        <v>4.258331481481481</v>
      </c>
      <c r="DW104">
        <v>1427.375555555556</v>
      </c>
      <c r="DX104">
        <v>20.5482</v>
      </c>
      <c r="DY104">
        <v>2.244603333333334</v>
      </c>
      <c r="DZ104">
        <v>1.85929037037037</v>
      </c>
      <c r="EA104">
        <v>19.28425185185185</v>
      </c>
      <c r="EB104">
        <v>16.29436666666667</v>
      </c>
      <c r="EC104">
        <v>2000.002962962963</v>
      </c>
      <c r="ED104">
        <v>0.9799930000000001</v>
      </c>
      <c r="EE104">
        <v>0.02000709999999999</v>
      </c>
      <c r="EF104">
        <v>0</v>
      </c>
      <c r="EG104">
        <v>891.9414074074074</v>
      </c>
      <c r="EH104">
        <v>5.000560000000001</v>
      </c>
      <c r="EI104">
        <v>17657.04074074074</v>
      </c>
      <c r="EJ104">
        <v>17294.86666666667</v>
      </c>
      <c r="EK104">
        <v>37.93951851851852</v>
      </c>
      <c r="EL104">
        <v>38.3074074074074</v>
      </c>
      <c r="EM104">
        <v>37.36781481481481</v>
      </c>
      <c r="EN104">
        <v>37.34714814814815</v>
      </c>
      <c r="EO104">
        <v>38.80518518518519</v>
      </c>
      <c r="EP104">
        <v>1955.092592592593</v>
      </c>
      <c r="EQ104">
        <v>39.91</v>
      </c>
      <c r="ER104">
        <v>0</v>
      </c>
      <c r="ES104">
        <v>1658942614.5</v>
      </c>
      <c r="ET104">
        <v>0</v>
      </c>
      <c r="EU104">
        <v>891.95284</v>
      </c>
      <c r="EV104">
        <v>-5.385076906550426</v>
      </c>
      <c r="EW104">
        <v>-97.11538443168661</v>
      </c>
      <c r="EX104">
        <v>17656.9</v>
      </c>
      <c r="EY104">
        <v>15</v>
      </c>
      <c r="EZ104">
        <v>0</v>
      </c>
      <c r="FA104" t="s">
        <v>419</v>
      </c>
      <c r="FB104">
        <v>1655239120</v>
      </c>
      <c r="FC104">
        <v>1655239135</v>
      </c>
      <c r="FD104">
        <v>0</v>
      </c>
      <c r="FE104">
        <v>-0.075</v>
      </c>
      <c r="FF104">
        <v>-0.027</v>
      </c>
      <c r="FG104">
        <v>1.986</v>
      </c>
      <c r="FH104">
        <v>0.139</v>
      </c>
      <c r="FI104">
        <v>420</v>
      </c>
      <c r="FJ104">
        <v>22</v>
      </c>
      <c r="FK104">
        <v>0.12</v>
      </c>
      <c r="FL104">
        <v>0.02</v>
      </c>
      <c r="FM104">
        <v>-89.99010975609755</v>
      </c>
      <c r="FN104">
        <v>-1.963659930313695</v>
      </c>
      <c r="FO104">
        <v>0.1986991497212316</v>
      </c>
      <c r="FP104">
        <v>0</v>
      </c>
      <c r="FQ104">
        <v>892.1638823529411</v>
      </c>
      <c r="FR104">
        <v>-4.179984715792688</v>
      </c>
      <c r="FS104">
        <v>0.4827188784074428</v>
      </c>
      <c r="FT104">
        <v>0</v>
      </c>
      <c r="FU104">
        <v>4.265288536585365</v>
      </c>
      <c r="FV104">
        <v>-0.1368382578397184</v>
      </c>
      <c r="FW104">
        <v>0.01414738113505003</v>
      </c>
      <c r="FX104">
        <v>0</v>
      </c>
      <c r="FY104">
        <v>0</v>
      </c>
      <c r="FZ104">
        <v>3</v>
      </c>
      <c r="GA104" t="s">
        <v>426</v>
      </c>
      <c r="GB104">
        <v>2.97951</v>
      </c>
      <c r="GC104">
        <v>2.72851</v>
      </c>
      <c r="GD104">
        <v>0.189907</v>
      </c>
      <c r="GE104">
        <v>0.198914</v>
      </c>
      <c r="GF104">
        <v>0.109588</v>
      </c>
      <c r="GG104">
        <v>0.0969341</v>
      </c>
      <c r="GH104">
        <v>24246.9</v>
      </c>
      <c r="GI104">
        <v>23645.1</v>
      </c>
      <c r="GJ104">
        <v>30461.7</v>
      </c>
      <c r="GK104">
        <v>29764.8</v>
      </c>
      <c r="GL104">
        <v>37427.4</v>
      </c>
      <c r="GM104">
        <v>35405.9</v>
      </c>
      <c r="GN104">
        <v>46595.7</v>
      </c>
      <c r="GO104">
        <v>44274.6</v>
      </c>
      <c r="GP104">
        <v>1.8798</v>
      </c>
      <c r="GQ104">
        <v>1.84635</v>
      </c>
      <c r="GR104">
        <v>0.165541</v>
      </c>
      <c r="GS104">
        <v>0</v>
      </c>
      <c r="GT104">
        <v>25.0611</v>
      </c>
      <c r="GU104">
        <v>999.9</v>
      </c>
      <c r="GV104">
        <v>55.3</v>
      </c>
      <c r="GW104">
        <v>31</v>
      </c>
      <c r="GX104">
        <v>27.5706</v>
      </c>
      <c r="GY104">
        <v>62.9534</v>
      </c>
      <c r="GZ104">
        <v>25.2364</v>
      </c>
      <c r="HA104">
        <v>1</v>
      </c>
      <c r="HB104">
        <v>0.00173526</v>
      </c>
      <c r="HC104">
        <v>0.302135</v>
      </c>
      <c r="HD104">
        <v>20.1935</v>
      </c>
      <c r="HE104">
        <v>5.22747</v>
      </c>
      <c r="HF104">
        <v>11.968</v>
      </c>
      <c r="HG104">
        <v>4.96965</v>
      </c>
      <c r="HH104">
        <v>3.28945</v>
      </c>
      <c r="HI104">
        <v>8557.799999999999</v>
      </c>
      <c r="HJ104">
        <v>9999</v>
      </c>
      <c r="HK104">
        <v>9999</v>
      </c>
      <c r="HL104">
        <v>286.4</v>
      </c>
      <c r="HM104">
        <v>4.97289</v>
      </c>
      <c r="HN104">
        <v>1.8773</v>
      </c>
      <c r="HO104">
        <v>1.87546</v>
      </c>
      <c r="HP104">
        <v>1.87822</v>
      </c>
      <c r="HQ104">
        <v>1.875</v>
      </c>
      <c r="HR104">
        <v>1.87852</v>
      </c>
      <c r="HS104">
        <v>1.87564</v>
      </c>
      <c r="HT104">
        <v>1.87683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4.16</v>
      </c>
      <c r="II104">
        <v>0.3401</v>
      </c>
      <c r="IJ104">
        <v>1.541952822118649</v>
      </c>
      <c r="IK104">
        <v>0.003202726084708442</v>
      </c>
      <c r="IL104">
        <v>-1.448271390364826E-06</v>
      </c>
      <c r="IM104">
        <v>3.765748828769889E-10</v>
      </c>
      <c r="IN104">
        <v>-0.02072656761999695</v>
      </c>
      <c r="IO104">
        <v>0.006539777670035186</v>
      </c>
      <c r="IP104">
        <v>0.0002256768223539976</v>
      </c>
      <c r="IQ104">
        <v>4.51151419958819E-06</v>
      </c>
      <c r="IR104">
        <v>-0</v>
      </c>
      <c r="IS104">
        <v>2097</v>
      </c>
      <c r="IT104">
        <v>1</v>
      </c>
      <c r="IU104">
        <v>27</v>
      </c>
      <c r="IV104">
        <v>61724.9</v>
      </c>
      <c r="IW104">
        <v>61724.7</v>
      </c>
      <c r="IX104">
        <v>2.99561</v>
      </c>
      <c r="IY104">
        <v>2.50977</v>
      </c>
      <c r="IZ104">
        <v>1.39893</v>
      </c>
      <c r="JA104">
        <v>2.34253</v>
      </c>
      <c r="JB104">
        <v>1.44897</v>
      </c>
      <c r="JC104">
        <v>2.43408</v>
      </c>
      <c r="JD104">
        <v>36.9317</v>
      </c>
      <c r="JE104">
        <v>24.0787</v>
      </c>
      <c r="JF104">
        <v>18</v>
      </c>
      <c r="JG104">
        <v>495.68</v>
      </c>
      <c r="JH104">
        <v>446.707</v>
      </c>
      <c r="JI104">
        <v>24.9996</v>
      </c>
      <c r="JJ104">
        <v>27.0321</v>
      </c>
      <c r="JK104">
        <v>29.9999</v>
      </c>
      <c r="JL104">
        <v>26.8387</v>
      </c>
      <c r="JM104">
        <v>26.911</v>
      </c>
      <c r="JN104">
        <v>59.9775</v>
      </c>
      <c r="JO104">
        <v>31.8011</v>
      </c>
      <c r="JP104">
        <v>37.585</v>
      </c>
      <c r="JQ104">
        <v>25</v>
      </c>
      <c r="JR104">
        <v>1469.97</v>
      </c>
      <c r="JS104">
        <v>20.566</v>
      </c>
      <c r="JT104">
        <v>100.7</v>
      </c>
      <c r="JU104">
        <v>101.797</v>
      </c>
    </row>
    <row r="105" spans="1:281">
      <c r="A105">
        <v>89</v>
      </c>
      <c r="B105">
        <v>1658942620.1</v>
      </c>
      <c r="C105">
        <v>531.0999999046326</v>
      </c>
      <c r="D105" t="s">
        <v>600</v>
      </c>
      <c r="E105" t="s">
        <v>601</v>
      </c>
      <c r="F105">
        <v>5</v>
      </c>
      <c r="G105" t="s">
        <v>415</v>
      </c>
      <c r="H105" t="s">
        <v>416</v>
      </c>
      <c r="I105">
        <v>1658942612.314285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1490.802989014438</v>
      </c>
      <c r="AK105">
        <v>1412.027393939394</v>
      </c>
      <c r="AL105">
        <v>3.416557600081914</v>
      </c>
      <c r="AM105">
        <v>64.95988863521713</v>
      </c>
      <c r="AN105">
        <f>(AP105 - AO105 + DI105*1E3/(8.314*(DK105+273.15)) * AR105/DH105 * AQ105) * DH105/(100*CV105) * 1000/(1000 - AP105)</f>
        <v>0</v>
      </c>
      <c r="AO105">
        <v>20.53515101981414</v>
      </c>
      <c r="AP105">
        <v>24.78004727272727</v>
      </c>
      <c r="AQ105">
        <v>-3.628380380174269E-05</v>
      </c>
      <c r="AR105">
        <v>81.95485962659706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1658942612.314285</v>
      </c>
      <c r="DB105">
        <v>1352.876071428571</v>
      </c>
      <c r="DC105">
        <v>1443.15</v>
      </c>
      <c r="DD105">
        <v>24.79539285714286</v>
      </c>
      <c r="DE105">
        <v>20.54381785714287</v>
      </c>
      <c r="DF105">
        <v>1348.724642857143</v>
      </c>
      <c r="DG105">
        <v>24.45522857142857</v>
      </c>
      <c r="DH105">
        <v>500.091642857143</v>
      </c>
      <c r="DI105">
        <v>90.483575</v>
      </c>
      <c r="DJ105">
        <v>0.1000485392857143</v>
      </c>
      <c r="DK105">
        <v>26.91779285714286</v>
      </c>
      <c r="DL105">
        <v>27.77469642857142</v>
      </c>
      <c r="DM105">
        <v>999.9000000000002</v>
      </c>
      <c r="DN105">
        <v>0</v>
      </c>
      <c r="DO105">
        <v>0</v>
      </c>
      <c r="DP105">
        <v>9998.252500000001</v>
      </c>
      <c r="DQ105">
        <v>0</v>
      </c>
      <c r="DR105">
        <v>17.36401071428572</v>
      </c>
      <c r="DS105">
        <v>-90.27322142857142</v>
      </c>
      <c r="DT105">
        <v>1387.274285714286</v>
      </c>
      <c r="DU105">
        <v>1473.419642857143</v>
      </c>
      <c r="DV105">
        <v>4.251567142857143</v>
      </c>
      <c r="DW105">
        <v>1443.15</v>
      </c>
      <c r="DX105">
        <v>20.54381785714287</v>
      </c>
      <c r="DY105">
        <v>2.243575357142857</v>
      </c>
      <c r="DZ105">
        <v>1.8588775</v>
      </c>
      <c r="EA105">
        <v>19.27690357142857</v>
      </c>
      <c r="EB105">
        <v>16.29088571428571</v>
      </c>
      <c r="EC105">
        <v>2000.008571428571</v>
      </c>
      <c r="ED105">
        <v>0.9799930000000001</v>
      </c>
      <c r="EE105">
        <v>0.02000709999999999</v>
      </c>
      <c r="EF105">
        <v>0</v>
      </c>
      <c r="EG105">
        <v>891.4857857142858</v>
      </c>
      <c r="EH105">
        <v>5.000560000000001</v>
      </c>
      <c r="EI105">
        <v>17648.475</v>
      </c>
      <c r="EJ105">
        <v>17294.91071428571</v>
      </c>
      <c r="EK105">
        <v>37.96617857142856</v>
      </c>
      <c r="EL105">
        <v>38.30757142857142</v>
      </c>
      <c r="EM105">
        <v>37.38360714285714</v>
      </c>
      <c r="EN105">
        <v>37.35703571428571</v>
      </c>
      <c r="EO105">
        <v>38.79657142857143</v>
      </c>
      <c r="EP105">
        <v>1955.097142857143</v>
      </c>
      <c r="EQ105">
        <v>39.91</v>
      </c>
      <c r="ER105">
        <v>0</v>
      </c>
      <c r="ES105">
        <v>1658942619.9</v>
      </c>
      <c r="ET105">
        <v>0</v>
      </c>
      <c r="EU105">
        <v>891.4306923076924</v>
      </c>
      <c r="EV105">
        <v>-6.356170945617062</v>
      </c>
      <c r="EW105">
        <v>-117.6170940131728</v>
      </c>
      <c r="EX105">
        <v>17647.58846153846</v>
      </c>
      <c r="EY105">
        <v>15</v>
      </c>
      <c r="EZ105">
        <v>0</v>
      </c>
      <c r="FA105" t="s">
        <v>419</v>
      </c>
      <c r="FB105">
        <v>1655239120</v>
      </c>
      <c r="FC105">
        <v>1655239135</v>
      </c>
      <c r="FD105">
        <v>0</v>
      </c>
      <c r="FE105">
        <v>-0.075</v>
      </c>
      <c r="FF105">
        <v>-0.027</v>
      </c>
      <c r="FG105">
        <v>1.986</v>
      </c>
      <c r="FH105">
        <v>0.139</v>
      </c>
      <c r="FI105">
        <v>420</v>
      </c>
      <c r="FJ105">
        <v>22</v>
      </c>
      <c r="FK105">
        <v>0.12</v>
      </c>
      <c r="FL105">
        <v>0.02</v>
      </c>
      <c r="FM105">
        <v>-90.18043902439024</v>
      </c>
      <c r="FN105">
        <v>-2.255972822299649</v>
      </c>
      <c r="FO105">
        <v>0.2295513810149645</v>
      </c>
      <c r="FP105">
        <v>0</v>
      </c>
      <c r="FQ105">
        <v>891.7460588235293</v>
      </c>
      <c r="FR105">
        <v>-5.722475170320735</v>
      </c>
      <c r="FS105">
        <v>0.6064733610936732</v>
      </c>
      <c r="FT105">
        <v>0</v>
      </c>
      <c r="FU105">
        <v>4.257312439024391</v>
      </c>
      <c r="FV105">
        <v>-0.09161184668990287</v>
      </c>
      <c r="FW105">
        <v>0.01066153303864347</v>
      </c>
      <c r="FX105">
        <v>1</v>
      </c>
      <c r="FY105">
        <v>1</v>
      </c>
      <c r="FZ105">
        <v>3</v>
      </c>
      <c r="GA105" t="s">
        <v>420</v>
      </c>
      <c r="GB105">
        <v>2.97934</v>
      </c>
      <c r="GC105">
        <v>2.72838</v>
      </c>
      <c r="GD105">
        <v>0.191308</v>
      </c>
      <c r="GE105">
        <v>0.200276</v>
      </c>
      <c r="GF105">
        <v>0.109554</v>
      </c>
      <c r="GG105">
        <v>0.0969251</v>
      </c>
      <c r="GH105">
        <v>24205.3</v>
      </c>
      <c r="GI105">
        <v>23605</v>
      </c>
      <c r="GJ105">
        <v>30462.1</v>
      </c>
      <c r="GK105">
        <v>29764.9</v>
      </c>
      <c r="GL105">
        <v>37429.4</v>
      </c>
      <c r="GM105">
        <v>35406.7</v>
      </c>
      <c r="GN105">
        <v>46596.2</v>
      </c>
      <c r="GO105">
        <v>44275</v>
      </c>
      <c r="GP105">
        <v>1.87962</v>
      </c>
      <c r="GQ105">
        <v>1.84655</v>
      </c>
      <c r="GR105">
        <v>0.165492</v>
      </c>
      <c r="GS105">
        <v>0</v>
      </c>
      <c r="GT105">
        <v>25.0584</v>
      </c>
      <c r="GU105">
        <v>999.9</v>
      </c>
      <c r="GV105">
        <v>55.3</v>
      </c>
      <c r="GW105">
        <v>31</v>
      </c>
      <c r="GX105">
        <v>27.571</v>
      </c>
      <c r="GY105">
        <v>62.9334</v>
      </c>
      <c r="GZ105">
        <v>24.8518</v>
      </c>
      <c r="HA105">
        <v>1</v>
      </c>
      <c r="HB105">
        <v>0.00125</v>
      </c>
      <c r="HC105">
        <v>0.300667</v>
      </c>
      <c r="HD105">
        <v>20.1936</v>
      </c>
      <c r="HE105">
        <v>5.22822</v>
      </c>
      <c r="HF105">
        <v>11.968</v>
      </c>
      <c r="HG105">
        <v>4.9695</v>
      </c>
      <c r="HH105">
        <v>3.28948</v>
      </c>
      <c r="HI105">
        <v>8558</v>
      </c>
      <c r="HJ105">
        <v>9999</v>
      </c>
      <c r="HK105">
        <v>9999</v>
      </c>
      <c r="HL105">
        <v>286.4</v>
      </c>
      <c r="HM105">
        <v>4.97287</v>
      </c>
      <c r="HN105">
        <v>1.8773</v>
      </c>
      <c r="HO105">
        <v>1.87546</v>
      </c>
      <c r="HP105">
        <v>1.87825</v>
      </c>
      <c r="HQ105">
        <v>1.875</v>
      </c>
      <c r="HR105">
        <v>1.87856</v>
      </c>
      <c r="HS105">
        <v>1.87564</v>
      </c>
      <c r="HT105">
        <v>1.87683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4.18</v>
      </c>
      <c r="II105">
        <v>0.3398</v>
      </c>
      <c r="IJ105">
        <v>1.541952822118649</v>
      </c>
      <c r="IK105">
        <v>0.003202726084708442</v>
      </c>
      <c r="IL105">
        <v>-1.448271390364826E-06</v>
      </c>
      <c r="IM105">
        <v>3.765748828769889E-10</v>
      </c>
      <c r="IN105">
        <v>-0.02072656761999695</v>
      </c>
      <c r="IO105">
        <v>0.006539777670035186</v>
      </c>
      <c r="IP105">
        <v>0.0002256768223539976</v>
      </c>
      <c r="IQ105">
        <v>4.51151419958819E-06</v>
      </c>
      <c r="IR105">
        <v>-0</v>
      </c>
      <c r="IS105">
        <v>2097</v>
      </c>
      <c r="IT105">
        <v>1</v>
      </c>
      <c r="IU105">
        <v>27</v>
      </c>
      <c r="IV105">
        <v>61725</v>
      </c>
      <c r="IW105">
        <v>61724.8</v>
      </c>
      <c r="IX105">
        <v>3.0249</v>
      </c>
      <c r="IY105">
        <v>2.52197</v>
      </c>
      <c r="IZ105">
        <v>1.39893</v>
      </c>
      <c r="JA105">
        <v>2.34131</v>
      </c>
      <c r="JB105">
        <v>1.44897</v>
      </c>
      <c r="JC105">
        <v>2.38281</v>
      </c>
      <c r="JD105">
        <v>36.9317</v>
      </c>
      <c r="JE105">
        <v>24.07</v>
      </c>
      <c r="JF105">
        <v>18</v>
      </c>
      <c r="JG105">
        <v>495.57</v>
      </c>
      <c r="JH105">
        <v>446.831</v>
      </c>
      <c r="JI105">
        <v>24.9996</v>
      </c>
      <c r="JJ105">
        <v>27.0298</v>
      </c>
      <c r="JK105">
        <v>29.9999</v>
      </c>
      <c r="JL105">
        <v>26.8369</v>
      </c>
      <c r="JM105">
        <v>26.911</v>
      </c>
      <c r="JN105">
        <v>60.5491</v>
      </c>
      <c r="JO105">
        <v>31.8011</v>
      </c>
      <c r="JP105">
        <v>37.585</v>
      </c>
      <c r="JQ105">
        <v>25</v>
      </c>
      <c r="JR105">
        <v>1490</v>
      </c>
      <c r="JS105">
        <v>20.5853</v>
      </c>
      <c r="JT105">
        <v>100.701</v>
      </c>
      <c r="JU105">
        <v>101.797</v>
      </c>
    </row>
    <row r="106" spans="1:281">
      <c r="A106">
        <v>90</v>
      </c>
      <c r="B106">
        <v>1658942625.1</v>
      </c>
      <c r="C106">
        <v>536.0999999046326</v>
      </c>
      <c r="D106" t="s">
        <v>602</v>
      </c>
      <c r="E106" t="s">
        <v>603</v>
      </c>
      <c r="F106">
        <v>5</v>
      </c>
      <c r="G106" t="s">
        <v>415</v>
      </c>
      <c r="H106" t="s">
        <v>416</v>
      </c>
      <c r="I106">
        <v>1658942617.6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1507.870532157207</v>
      </c>
      <c r="AK106">
        <v>1428.99006060606</v>
      </c>
      <c r="AL106">
        <v>3.395092982286503</v>
      </c>
      <c r="AM106">
        <v>64.95988863521713</v>
      </c>
      <c r="AN106">
        <f>(AP106 - AO106 + DI106*1E3/(8.314*(DK106+273.15)) * AR106/DH106 * AQ106) * DH106/(100*CV106) * 1000/(1000 - AP106)</f>
        <v>0</v>
      </c>
      <c r="AO106">
        <v>20.5354625744846</v>
      </c>
      <c r="AP106">
        <v>24.77460060606062</v>
      </c>
      <c r="AQ106">
        <v>-1.148214292609273E-05</v>
      </c>
      <c r="AR106">
        <v>81.95485962659706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1658942617.6</v>
      </c>
      <c r="DB106">
        <v>1370.376666666667</v>
      </c>
      <c r="DC106">
        <v>1460.866296296296</v>
      </c>
      <c r="DD106">
        <v>24.78597037037037</v>
      </c>
      <c r="DE106">
        <v>20.5389037037037</v>
      </c>
      <c r="DF106">
        <v>1366.201851851852</v>
      </c>
      <c r="DG106">
        <v>24.44604074074074</v>
      </c>
      <c r="DH106">
        <v>500.0812962962963</v>
      </c>
      <c r="DI106">
        <v>90.48257777777778</v>
      </c>
      <c r="DJ106">
        <v>0.1000282259259259</v>
      </c>
      <c r="DK106">
        <v>26.91836666666667</v>
      </c>
      <c r="DL106">
        <v>27.76933333333333</v>
      </c>
      <c r="DM106">
        <v>999.9000000000001</v>
      </c>
      <c r="DN106">
        <v>0</v>
      </c>
      <c r="DO106">
        <v>0</v>
      </c>
      <c r="DP106">
        <v>9997.498888888887</v>
      </c>
      <c r="DQ106">
        <v>0</v>
      </c>
      <c r="DR106">
        <v>17.23574444444444</v>
      </c>
      <c r="DS106">
        <v>-90.48975555555555</v>
      </c>
      <c r="DT106">
        <v>1405.204444444444</v>
      </c>
      <c r="DU106">
        <v>1491.5</v>
      </c>
      <c r="DV106">
        <v>4.247059629629629</v>
      </c>
      <c r="DW106">
        <v>1460.866296296296</v>
      </c>
      <c r="DX106">
        <v>20.5389037037037</v>
      </c>
      <c r="DY106">
        <v>2.242698518518518</v>
      </c>
      <c r="DZ106">
        <v>1.858412592592592</v>
      </c>
      <c r="EA106">
        <v>19.27062592592593</v>
      </c>
      <c r="EB106">
        <v>16.28695925925926</v>
      </c>
      <c r="EC106">
        <v>2000.017777777778</v>
      </c>
      <c r="ED106">
        <v>0.9799930000000001</v>
      </c>
      <c r="EE106">
        <v>0.02000709999999999</v>
      </c>
      <c r="EF106">
        <v>0</v>
      </c>
      <c r="EG106">
        <v>890.954</v>
      </c>
      <c r="EH106">
        <v>5.000560000000001</v>
      </c>
      <c r="EI106">
        <v>17638.14074074074</v>
      </c>
      <c r="EJ106">
        <v>17295</v>
      </c>
      <c r="EK106">
        <v>38.01359259259259</v>
      </c>
      <c r="EL106">
        <v>38.30281481481481</v>
      </c>
      <c r="EM106">
        <v>37.35155555555556</v>
      </c>
      <c r="EN106">
        <v>37.34937037037037</v>
      </c>
      <c r="EO106">
        <v>38.78451851851851</v>
      </c>
      <c r="EP106">
        <v>1955.103333333333</v>
      </c>
      <c r="EQ106">
        <v>39.91</v>
      </c>
      <c r="ER106">
        <v>0</v>
      </c>
      <c r="ES106">
        <v>1658942624.7</v>
      </c>
      <c r="ET106">
        <v>0</v>
      </c>
      <c r="EU106">
        <v>890.9567692307693</v>
      </c>
      <c r="EV106">
        <v>-6.749401725529618</v>
      </c>
      <c r="EW106">
        <v>-124.9743590742208</v>
      </c>
      <c r="EX106">
        <v>17638.13461538462</v>
      </c>
      <c r="EY106">
        <v>15</v>
      </c>
      <c r="EZ106">
        <v>0</v>
      </c>
      <c r="FA106" t="s">
        <v>419</v>
      </c>
      <c r="FB106">
        <v>1655239120</v>
      </c>
      <c r="FC106">
        <v>1655239135</v>
      </c>
      <c r="FD106">
        <v>0</v>
      </c>
      <c r="FE106">
        <v>-0.075</v>
      </c>
      <c r="FF106">
        <v>-0.027</v>
      </c>
      <c r="FG106">
        <v>1.986</v>
      </c>
      <c r="FH106">
        <v>0.139</v>
      </c>
      <c r="FI106">
        <v>420</v>
      </c>
      <c r="FJ106">
        <v>22</v>
      </c>
      <c r="FK106">
        <v>0.12</v>
      </c>
      <c r="FL106">
        <v>0.02</v>
      </c>
      <c r="FM106">
        <v>-90.32289999999999</v>
      </c>
      <c r="FN106">
        <v>-2.355767247386818</v>
      </c>
      <c r="FO106">
        <v>0.2394631200282392</v>
      </c>
      <c r="FP106">
        <v>0</v>
      </c>
      <c r="FQ106">
        <v>891.3224705882353</v>
      </c>
      <c r="FR106">
        <v>-6.503498855418846</v>
      </c>
      <c r="FS106">
        <v>0.6815723273213524</v>
      </c>
      <c r="FT106">
        <v>0</v>
      </c>
      <c r="FU106">
        <v>4.250940975609756</v>
      </c>
      <c r="FV106">
        <v>-0.05458912891985044</v>
      </c>
      <c r="FW106">
        <v>0.006652356195411142</v>
      </c>
      <c r="FX106">
        <v>1</v>
      </c>
      <c r="FY106">
        <v>1</v>
      </c>
      <c r="FZ106">
        <v>3</v>
      </c>
      <c r="GA106" t="s">
        <v>420</v>
      </c>
      <c r="GB106">
        <v>2.97929</v>
      </c>
      <c r="GC106">
        <v>2.72811</v>
      </c>
      <c r="GD106">
        <v>0.19269</v>
      </c>
      <c r="GE106">
        <v>0.20165</v>
      </c>
      <c r="GF106">
        <v>0.109535</v>
      </c>
      <c r="GG106">
        <v>0.0969325</v>
      </c>
      <c r="GH106">
        <v>24163.9</v>
      </c>
      <c r="GI106">
        <v>23564.7</v>
      </c>
      <c r="GJ106">
        <v>30462</v>
      </c>
      <c r="GK106">
        <v>29765.2</v>
      </c>
      <c r="GL106">
        <v>37430.2</v>
      </c>
      <c r="GM106">
        <v>35406.9</v>
      </c>
      <c r="GN106">
        <v>46596.1</v>
      </c>
      <c r="GO106">
        <v>44275.6</v>
      </c>
      <c r="GP106">
        <v>1.87947</v>
      </c>
      <c r="GQ106">
        <v>1.8465</v>
      </c>
      <c r="GR106">
        <v>0.165384</v>
      </c>
      <c r="GS106">
        <v>0</v>
      </c>
      <c r="GT106">
        <v>25.0541</v>
      </c>
      <c r="GU106">
        <v>999.9</v>
      </c>
      <c r="GV106">
        <v>55.2</v>
      </c>
      <c r="GW106">
        <v>31</v>
      </c>
      <c r="GX106">
        <v>27.5217</v>
      </c>
      <c r="GY106">
        <v>62.9134</v>
      </c>
      <c r="GZ106">
        <v>25.3966</v>
      </c>
      <c r="HA106">
        <v>1</v>
      </c>
      <c r="HB106">
        <v>0.00130081</v>
      </c>
      <c r="HC106">
        <v>0.299142</v>
      </c>
      <c r="HD106">
        <v>20.1936</v>
      </c>
      <c r="HE106">
        <v>5.22867</v>
      </c>
      <c r="HF106">
        <v>11.968</v>
      </c>
      <c r="HG106">
        <v>4.9699</v>
      </c>
      <c r="HH106">
        <v>3.28958</v>
      </c>
      <c r="HI106">
        <v>8558</v>
      </c>
      <c r="HJ106">
        <v>9999</v>
      </c>
      <c r="HK106">
        <v>9999</v>
      </c>
      <c r="HL106">
        <v>286.4</v>
      </c>
      <c r="HM106">
        <v>4.97287</v>
      </c>
      <c r="HN106">
        <v>1.87732</v>
      </c>
      <c r="HO106">
        <v>1.87545</v>
      </c>
      <c r="HP106">
        <v>1.87825</v>
      </c>
      <c r="HQ106">
        <v>1.875</v>
      </c>
      <c r="HR106">
        <v>1.87856</v>
      </c>
      <c r="HS106">
        <v>1.87564</v>
      </c>
      <c r="HT106">
        <v>1.87683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4.21</v>
      </c>
      <c r="II106">
        <v>0.3396</v>
      </c>
      <c r="IJ106">
        <v>1.541952822118649</v>
      </c>
      <c r="IK106">
        <v>0.003202726084708442</v>
      </c>
      <c r="IL106">
        <v>-1.448271390364826E-06</v>
      </c>
      <c r="IM106">
        <v>3.765748828769889E-10</v>
      </c>
      <c r="IN106">
        <v>-0.02072656761999695</v>
      </c>
      <c r="IO106">
        <v>0.006539777670035186</v>
      </c>
      <c r="IP106">
        <v>0.0002256768223539976</v>
      </c>
      <c r="IQ106">
        <v>4.51151419958819E-06</v>
      </c>
      <c r="IR106">
        <v>-0</v>
      </c>
      <c r="IS106">
        <v>2097</v>
      </c>
      <c r="IT106">
        <v>1</v>
      </c>
      <c r="IU106">
        <v>27</v>
      </c>
      <c r="IV106">
        <v>61725.1</v>
      </c>
      <c r="IW106">
        <v>61724.8</v>
      </c>
      <c r="IX106">
        <v>3.04932</v>
      </c>
      <c r="IY106">
        <v>2.50732</v>
      </c>
      <c r="IZ106">
        <v>1.39893</v>
      </c>
      <c r="JA106">
        <v>2.34253</v>
      </c>
      <c r="JB106">
        <v>1.44897</v>
      </c>
      <c r="JC106">
        <v>2.46948</v>
      </c>
      <c r="JD106">
        <v>36.9317</v>
      </c>
      <c r="JE106">
        <v>24.0875</v>
      </c>
      <c r="JF106">
        <v>18</v>
      </c>
      <c r="JG106">
        <v>495.484</v>
      </c>
      <c r="JH106">
        <v>446.782</v>
      </c>
      <c r="JI106">
        <v>24.9996</v>
      </c>
      <c r="JJ106">
        <v>27.0292</v>
      </c>
      <c r="JK106">
        <v>30</v>
      </c>
      <c r="JL106">
        <v>26.8364</v>
      </c>
      <c r="JM106">
        <v>26.9088</v>
      </c>
      <c r="JN106">
        <v>61.0479</v>
      </c>
      <c r="JO106">
        <v>31.8011</v>
      </c>
      <c r="JP106">
        <v>37.585</v>
      </c>
      <c r="JQ106">
        <v>25</v>
      </c>
      <c r="JR106">
        <v>1503.36</v>
      </c>
      <c r="JS106">
        <v>20.6059</v>
      </c>
      <c r="JT106">
        <v>100.701</v>
      </c>
      <c r="JU106">
        <v>101.799</v>
      </c>
    </row>
    <row r="107" spans="1:281">
      <c r="A107">
        <v>91</v>
      </c>
      <c r="B107">
        <v>1658942630.1</v>
      </c>
      <c r="C107">
        <v>541.0999999046326</v>
      </c>
      <c r="D107" t="s">
        <v>604</v>
      </c>
      <c r="E107" t="s">
        <v>605</v>
      </c>
      <c r="F107">
        <v>5</v>
      </c>
      <c r="G107" t="s">
        <v>415</v>
      </c>
      <c r="H107" t="s">
        <v>416</v>
      </c>
      <c r="I107">
        <v>1658942622.314285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1524.961072586678</v>
      </c>
      <c r="AK107">
        <v>1445.968242424243</v>
      </c>
      <c r="AL107">
        <v>3.377734592678961</v>
      </c>
      <c r="AM107">
        <v>64.95988863521713</v>
      </c>
      <c r="AN107">
        <f>(AP107 - AO107 + DI107*1E3/(8.314*(DK107+273.15)) * AR107/DH107 * AQ107) * DH107/(100*CV107) * 1000/(1000 - AP107)</f>
        <v>0</v>
      </c>
      <c r="AO107">
        <v>20.53756835228463</v>
      </c>
      <c r="AP107">
        <v>24.76572060606059</v>
      </c>
      <c r="AQ107">
        <v>-4.311930822372355E-05</v>
      </c>
      <c r="AR107">
        <v>81.95485962659706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1658942622.314285</v>
      </c>
      <c r="DB107">
        <v>1386.022857142857</v>
      </c>
      <c r="DC107">
        <v>1476.688214285714</v>
      </c>
      <c r="DD107">
        <v>24.77771785714285</v>
      </c>
      <c r="DE107">
        <v>20.53623571428571</v>
      </c>
      <c r="DF107">
        <v>1381.826071428571</v>
      </c>
      <c r="DG107">
        <v>24.438</v>
      </c>
      <c r="DH107">
        <v>500.1000000000001</v>
      </c>
      <c r="DI107">
        <v>90.48250357142857</v>
      </c>
      <c r="DJ107">
        <v>0.09998460714285715</v>
      </c>
      <c r="DK107">
        <v>26.91723928571428</v>
      </c>
      <c r="DL107">
        <v>27.76446428571429</v>
      </c>
      <c r="DM107">
        <v>999.9000000000002</v>
      </c>
      <c r="DN107">
        <v>0</v>
      </c>
      <c r="DO107">
        <v>0</v>
      </c>
      <c r="DP107">
        <v>9995.872857142856</v>
      </c>
      <c r="DQ107">
        <v>0</v>
      </c>
      <c r="DR107">
        <v>16.80413571428572</v>
      </c>
      <c r="DS107">
        <v>-90.66623214285714</v>
      </c>
      <c r="DT107">
        <v>1421.236428571429</v>
      </c>
      <c r="DU107">
        <v>1507.649285714286</v>
      </c>
      <c r="DV107">
        <v>4.241489285714286</v>
      </c>
      <c r="DW107">
        <v>1476.688214285714</v>
      </c>
      <c r="DX107">
        <v>20.53623571428571</v>
      </c>
      <c r="DY107">
        <v>2.241950714285714</v>
      </c>
      <c r="DZ107">
        <v>1.85817</v>
      </c>
      <c r="EA107">
        <v>19.26527142857142</v>
      </c>
      <c r="EB107">
        <v>16.28490357142858</v>
      </c>
      <c r="EC107">
        <v>2000.018571428571</v>
      </c>
      <c r="ED107">
        <v>0.9799975714285714</v>
      </c>
      <c r="EE107">
        <v>0.02000242142857143</v>
      </c>
      <c r="EF107">
        <v>0</v>
      </c>
      <c r="EG107">
        <v>890.4121785714285</v>
      </c>
      <c r="EH107">
        <v>5.000560000000001</v>
      </c>
      <c r="EI107">
        <v>17628.66071428571</v>
      </c>
      <c r="EJ107">
        <v>17295.02142857143</v>
      </c>
      <c r="EK107">
        <v>38.00421428571428</v>
      </c>
      <c r="EL107">
        <v>38.30314285714285</v>
      </c>
      <c r="EM107">
        <v>37.36349999999999</v>
      </c>
      <c r="EN107">
        <v>37.34132142857143</v>
      </c>
      <c r="EO107">
        <v>38.75210714285714</v>
      </c>
      <c r="EP107">
        <v>1955.112857142857</v>
      </c>
      <c r="EQ107">
        <v>39.90142857142858</v>
      </c>
      <c r="ER107">
        <v>0</v>
      </c>
      <c r="ES107">
        <v>1658942629.5</v>
      </c>
      <c r="ET107">
        <v>0</v>
      </c>
      <c r="EU107">
        <v>890.4206538461538</v>
      </c>
      <c r="EV107">
        <v>-6.455076923464251</v>
      </c>
      <c r="EW107">
        <v>-117.5008545451329</v>
      </c>
      <c r="EX107">
        <v>17628.47307692308</v>
      </c>
      <c r="EY107">
        <v>15</v>
      </c>
      <c r="EZ107">
        <v>0</v>
      </c>
      <c r="FA107" t="s">
        <v>419</v>
      </c>
      <c r="FB107">
        <v>1655239120</v>
      </c>
      <c r="FC107">
        <v>1655239135</v>
      </c>
      <c r="FD107">
        <v>0</v>
      </c>
      <c r="FE107">
        <v>-0.075</v>
      </c>
      <c r="FF107">
        <v>-0.027</v>
      </c>
      <c r="FG107">
        <v>1.986</v>
      </c>
      <c r="FH107">
        <v>0.139</v>
      </c>
      <c r="FI107">
        <v>420</v>
      </c>
      <c r="FJ107">
        <v>22</v>
      </c>
      <c r="FK107">
        <v>0.12</v>
      </c>
      <c r="FL107">
        <v>0.02</v>
      </c>
      <c r="FM107">
        <v>-90.54608499999999</v>
      </c>
      <c r="FN107">
        <v>-2.278721200750268</v>
      </c>
      <c r="FO107">
        <v>0.236139016841775</v>
      </c>
      <c r="FP107">
        <v>0</v>
      </c>
      <c r="FQ107">
        <v>890.7517058823529</v>
      </c>
      <c r="FR107">
        <v>-6.406264321993651</v>
      </c>
      <c r="FS107">
        <v>0.6724259648472096</v>
      </c>
      <c r="FT107">
        <v>0</v>
      </c>
      <c r="FU107">
        <v>4.243862</v>
      </c>
      <c r="FV107">
        <v>-0.06697080675423121</v>
      </c>
      <c r="FW107">
        <v>0.007470998661490972</v>
      </c>
      <c r="FX107">
        <v>1</v>
      </c>
      <c r="FY107">
        <v>1</v>
      </c>
      <c r="FZ107">
        <v>3</v>
      </c>
      <c r="GA107" t="s">
        <v>420</v>
      </c>
      <c r="GB107">
        <v>2.97951</v>
      </c>
      <c r="GC107">
        <v>2.72828</v>
      </c>
      <c r="GD107">
        <v>0.194064</v>
      </c>
      <c r="GE107">
        <v>0.202974</v>
      </c>
      <c r="GF107">
        <v>0.109512</v>
      </c>
      <c r="GG107">
        <v>0.0969334</v>
      </c>
      <c r="GH107">
        <v>24122.9</v>
      </c>
      <c r="GI107">
        <v>23525.4</v>
      </c>
      <c r="GJ107">
        <v>30462.2</v>
      </c>
      <c r="GK107">
        <v>29764.9</v>
      </c>
      <c r="GL107">
        <v>37431.4</v>
      </c>
      <c r="GM107">
        <v>35406.6</v>
      </c>
      <c r="GN107">
        <v>46596.2</v>
      </c>
      <c r="GO107">
        <v>44275.1</v>
      </c>
      <c r="GP107">
        <v>1.87952</v>
      </c>
      <c r="GQ107">
        <v>1.84667</v>
      </c>
      <c r="GR107">
        <v>0.165507</v>
      </c>
      <c r="GS107">
        <v>0</v>
      </c>
      <c r="GT107">
        <v>25.05</v>
      </c>
      <c r="GU107">
        <v>999.9</v>
      </c>
      <c r="GV107">
        <v>55.2</v>
      </c>
      <c r="GW107">
        <v>31</v>
      </c>
      <c r="GX107">
        <v>27.5206</v>
      </c>
      <c r="GY107">
        <v>62.7733</v>
      </c>
      <c r="GZ107">
        <v>24.8638</v>
      </c>
      <c r="HA107">
        <v>1</v>
      </c>
      <c r="HB107">
        <v>0.00125</v>
      </c>
      <c r="HC107">
        <v>0.297424</v>
      </c>
      <c r="HD107">
        <v>20.1936</v>
      </c>
      <c r="HE107">
        <v>5.22912</v>
      </c>
      <c r="HF107">
        <v>11.968</v>
      </c>
      <c r="HG107">
        <v>4.96975</v>
      </c>
      <c r="HH107">
        <v>3.28965</v>
      </c>
      <c r="HI107">
        <v>8558.200000000001</v>
      </c>
      <c r="HJ107">
        <v>9999</v>
      </c>
      <c r="HK107">
        <v>9999</v>
      </c>
      <c r="HL107">
        <v>286.4</v>
      </c>
      <c r="HM107">
        <v>4.97287</v>
      </c>
      <c r="HN107">
        <v>1.87731</v>
      </c>
      <c r="HO107">
        <v>1.87546</v>
      </c>
      <c r="HP107">
        <v>1.87826</v>
      </c>
      <c r="HQ107">
        <v>1.875</v>
      </c>
      <c r="HR107">
        <v>1.87857</v>
      </c>
      <c r="HS107">
        <v>1.87564</v>
      </c>
      <c r="HT107">
        <v>1.87683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4.23</v>
      </c>
      <c r="II107">
        <v>0.3394</v>
      </c>
      <c r="IJ107">
        <v>1.541952822118649</v>
      </c>
      <c r="IK107">
        <v>0.003202726084708442</v>
      </c>
      <c r="IL107">
        <v>-1.448271390364826E-06</v>
      </c>
      <c r="IM107">
        <v>3.765748828769889E-10</v>
      </c>
      <c r="IN107">
        <v>-0.02072656761999695</v>
      </c>
      <c r="IO107">
        <v>0.006539777670035186</v>
      </c>
      <c r="IP107">
        <v>0.0002256768223539976</v>
      </c>
      <c r="IQ107">
        <v>4.51151419958819E-06</v>
      </c>
      <c r="IR107">
        <v>-0</v>
      </c>
      <c r="IS107">
        <v>2097</v>
      </c>
      <c r="IT107">
        <v>1</v>
      </c>
      <c r="IU107">
        <v>27</v>
      </c>
      <c r="IV107">
        <v>61725.2</v>
      </c>
      <c r="IW107">
        <v>61724.9</v>
      </c>
      <c r="IX107">
        <v>3.07739</v>
      </c>
      <c r="IY107">
        <v>2.51465</v>
      </c>
      <c r="IZ107">
        <v>1.39893</v>
      </c>
      <c r="JA107">
        <v>2.34253</v>
      </c>
      <c r="JB107">
        <v>1.44897</v>
      </c>
      <c r="JC107">
        <v>2.37061</v>
      </c>
      <c r="JD107">
        <v>36.9317</v>
      </c>
      <c r="JE107">
        <v>24.0787</v>
      </c>
      <c r="JF107">
        <v>18</v>
      </c>
      <c r="JG107">
        <v>495.503</v>
      </c>
      <c r="JH107">
        <v>446.891</v>
      </c>
      <c r="JI107">
        <v>24.9996</v>
      </c>
      <c r="JJ107">
        <v>27.0275</v>
      </c>
      <c r="JK107">
        <v>29.9999</v>
      </c>
      <c r="JL107">
        <v>26.8352</v>
      </c>
      <c r="JM107">
        <v>26.9088</v>
      </c>
      <c r="JN107">
        <v>61.6163</v>
      </c>
      <c r="JO107">
        <v>31.8011</v>
      </c>
      <c r="JP107">
        <v>37.2079</v>
      </c>
      <c r="JQ107">
        <v>25</v>
      </c>
      <c r="JR107">
        <v>1523.4</v>
      </c>
      <c r="JS107">
        <v>20.6289</v>
      </c>
      <c r="JT107">
        <v>100.701</v>
      </c>
      <c r="JU107">
        <v>101.798</v>
      </c>
    </row>
    <row r="108" spans="1:281">
      <c r="A108">
        <v>92</v>
      </c>
      <c r="B108">
        <v>1658942635.1</v>
      </c>
      <c r="C108">
        <v>546.0999999046326</v>
      </c>
      <c r="D108" t="s">
        <v>606</v>
      </c>
      <c r="E108" t="s">
        <v>607</v>
      </c>
      <c r="F108">
        <v>5</v>
      </c>
      <c r="G108" t="s">
        <v>415</v>
      </c>
      <c r="H108" t="s">
        <v>416</v>
      </c>
      <c r="I108">
        <v>1658942627.6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1541.873088579619</v>
      </c>
      <c r="AK108">
        <v>1462.958969696969</v>
      </c>
      <c r="AL108">
        <v>3.408813611299927</v>
      </c>
      <c r="AM108">
        <v>64.95988863521713</v>
      </c>
      <c r="AN108">
        <f>(AP108 - AO108 + DI108*1E3/(8.314*(DK108+273.15)) * AR108/DH108 * AQ108) * DH108/(100*CV108) * 1000/(1000 - AP108)</f>
        <v>0</v>
      </c>
      <c r="AO108">
        <v>20.53281041061443</v>
      </c>
      <c r="AP108">
        <v>24.75723030303029</v>
      </c>
      <c r="AQ108">
        <v>-1.797482948191818E-05</v>
      </c>
      <c r="AR108">
        <v>81.95485962659706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1658942627.6</v>
      </c>
      <c r="DB108">
        <v>1403.544074074074</v>
      </c>
      <c r="DC108">
        <v>1494.352592592592</v>
      </c>
      <c r="DD108">
        <v>24.76932592592593</v>
      </c>
      <c r="DE108">
        <v>20.53431481481482</v>
      </c>
      <c r="DF108">
        <v>1399.324074074074</v>
      </c>
      <c r="DG108">
        <v>24.42981851851852</v>
      </c>
      <c r="DH108">
        <v>500.0888888888889</v>
      </c>
      <c r="DI108">
        <v>90.48306666666667</v>
      </c>
      <c r="DJ108">
        <v>0.09995595555555556</v>
      </c>
      <c r="DK108">
        <v>26.91458518518519</v>
      </c>
      <c r="DL108">
        <v>27.76203333333333</v>
      </c>
      <c r="DM108">
        <v>999.9000000000001</v>
      </c>
      <c r="DN108">
        <v>0</v>
      </c>
      <c r="DO108">
        <v>0</v>
      </c>
      <c r="DP108">
        <v>9990.279629629629</v>
      </c>
      <c r="DQ108">
        <v>0</v>
      </c>
      <c r="DR108">
        <v>16.38620740740741</v>
      </c>
      <c r="DS108">
        <v>-90.80930000000001</v>
      </c>
      <c r="DT108">
        <v>1439.19</v>
      </c>
      <c r="DU108">
        <v>1525.681481481482</v>
      </c>
      <c r="DV108">
        <v>4.235018888888889</v>
      </c>
      <c r="DW108">
        <v>1494.352592592592</v>
      </c>
      <c r="DX108">
        <v>20.53431481481482</v>
      </c>
      <c r="DY108">
        <v>2.241205925925926</v>
      </c>
      <c r="DZ108">
        <v>1.858008148148148</v>
      </c>
      <c r="EA108">
        <v>19.25992962962963</v>
      </c>
      <c r="EB108">
        <v>16.28353333333333</v>
      </c>
      <c r="EC108">
        <v>2000.011111111111</v>
      </c>
      <c r="ED108">
        <v>0.9800030740740739</v>
      </c>
      <c r="EE108">
        <v>0.01999678148148148</v>
      </c>
      <c r="EF108">
        <v>0</v>
      </c>
      <c r="EG108">
        <v>889.9158518518519</v>
      </c>
      <c r="EH108">
        <v>5.000560000000001</v>
      </c>
      <c r="EI108">
        <v>17618.25185185185</v>
      </c>
      <c r="EJ108">
        <v>17294.98148148148</v>
      </c>
      <c r="EK108">
        <v>37.96277777777777</v>
      </c>
      <c r="EL108">
        <v>38.29133333333333</v>
      </c>
      <c r="EM108">
        <v>37.33066666666667</v>
      </c>
      <c r="EN108">
        <v>37.33777777777778</v>
      </c>
      <c r="EO108">
        <v>38.75666666666666</v>
      </c>
      <c r="EP108">
        <v>1955.116666666667</v>
      </c>
      <c r="EQ108">
        <v>39.89111111111111</v>
      </c>
      <c r="ER108">
        <v>0</v>
      </c>
      <c r="ES108">
        <v>1658942634.9</v>
      </c>
      <c r="ET108">
        <v>0</v>
      </c>
      <c r="EU108">
        <v>889.8637200000001</v>
      </c>
      <c r="EV108">
        <v>-5.83923076560653</v>
      </c>
      <c r="EW108">
        <v>-115.2153844392108</v>
      </c>
      <c r="EX108">
        <v>17617.264</v>
      </c>
      <c r="EY108">
        <v>15</v>
      </c>
      <c r="EZ108">
        <v>0</v>
      </c>
      <c r="FA108" t="s">
        <v>419</v>
      </c>
      <c r="FB108">
        <v>1655239120</v>
      </c>
      <c r="FC108">
        <v>1655239135</v>
      </c>
      <c r="FD108">
        <v>0</v>
      </c>
      <c r="FE108">
        <v>-0.075</v>
      </c>
      <c r="FF108">
        <v>-0.027</v>
      </c>
      <c r="FG108">
        <v>1.986</v>
      </c>
      <c r="FH108">
        <v>0.139</v>
      </c>
      <c r="FI108">
        <v>420</v>
      </c>
      <c r="FJ108">
        <v>22</v>
      </c>
      <c r="FK108">
        <v>0.12</v>
      </c>
      <c r="FL108">
        <v>0.02</v>
      </c>
      <c r="FM108">
        <v>-90.71175250000002</v>
      </c>
      <c r="FN108">
        <v>-1.584631519699676</v>
      </c>
      <c r="FO108">
        <v>0.1729906572441122</v>
      </c>
      <c r="FP108">
        <v>0</v>
      </c>
      <c r="FQ108">
        <v>890.2526470588235</v>
      </c>
      <c r="FR108">
        <v>-5.773109252956289</v>
      </c>
      <c r="FS108">
        <v>0.6077901090088599</v>
      </c>
      <c r="FT108">
        <v>0</v>
      </c>
      <c r="FU108">
        <v>4.239484249999999</v>
      </c>
      <c r="FV108">
        <v>-0.08258577861164557</v>
      </c>
      <c r="FW108">
        <v>0.008541347343218177</v>
      </c>
      <c r="FX108">
        <v>1</v>
      </c>
      <c r="FY108">
        <v>1</v>
      </c>
      <c r="FZ108">
        <v>3</v>
      </c>
      <c r="GA108" t="s">
        <v>420</v>
      </c>
      <c r="GB108">
        <v>2.9793</v>
      </c>
      <c r="GC108">
        <v>2.72814</v>
      </c>
      <c r="GD108">
        <v>0.195429</v>
      </c>
      <c r="GE108">
        <v>0.204322</v>
      </c>
      <c r="GF108">
        <v>0.109478</v>
      </c>
      <c r="GG108">
        <v>0.0968975</v>
      </c>
      <c r="GH108">
        <v>24082.2</v>
      </c>
      <c r="GI108">
        <v>23485.8</v>
      </c>
      <c r="GJ108">
        <v>30462.4</v>
      </c>
      <c r="GK108">
        <v>29765.1</v>
      </c>
      <c r="GL108">
        <v>37433.1</v>
      </c>
      <c r="GM108">
        <v>35408.4</v>
      </c>
      <c r="GN108">
        <v>46596.4</v>
      </c>
      <c r="GO108">
        <v>44275.4</v>
      </c>
      <c r="GP108">
        <v>1.87982</v>
      </c>
      <c r="GQ108">
        <v>1.84687</v>
      </c>
      <c r="GR108">
        <v>0.16582</v>
      </c>
      <c r="GS108">
        <v>0</v>
      </c>
      <c r="GT108">
        <v>25.0442</v>
      </c>
      <c r="GU108">
        <v>999.9</v>
      </c>
      <c r="GV108">
        <v>55.2</v>
      </c>
      <c r="GW108">
        <v>31</v>
      </c>
      <c r="GX108">
        <v>27.5202</v>
      </c>
      <c r="GY108">
        <v>62.9333</v>
      </c>
      <c r="GZ108">
        <v>24.8878</v>
      </c>
      <c r="HA108">
        <v>1</v>
      </c>
      <c r="HB108">
        <v>0.000894309</v>
      </c>
      <c r="HC108">
        <v>0.296068</v>
      </c>
      <c r="HD108">
        <v>20.1937</v>
      </c>
      <c r="HE108">
        <v>5.22897</v>
      </c>
      <c r="HF108">
        <v>11.968</v>
      </c>
      <c r="HG108">
        <v>4.97005</v>
      </c>
      <c r="HH108">
        <v>3.28965</v>
      </c>
      <c r="HI108">
        <v>8558.200000000001</v>
      </c>
      <c r="HJ108">
        <v>9999</v>
      </c>
      <c r="HK108">
        <v>9999</v>
      </c>
      <c r="HL108">
        <v>286.4</v>
      </c>
      <c r="HM108">
        <v>4.9729</v>
      </c>
      <c r="HN108">
        <v>1.87734</v>
      </c>
      <c r="HO108">
        <v>1.87546</v>
      </c>
      <c r="HP108">
        <v>1.87829</v>
      </c>
      <c r="HQ108">
        <v>1.875</v>
      </c>
      <c r="HR108">
        <v>1.87862</v>
      </c>
      <c r="HS108">
        <v>1.87572</v>
      </c>
      <c r="HT108">
        <v>1.87683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4.25</v>
      </c>
      <c r="II108">
        <v>0.3392</v>
      </c>
      <c r="IJ108">
        <v>1.541952822118649</v>
      </c>
      <c r="IK108">
        <v>0.003202726084708442</v>
      </c>
      <c r="IL108">
        <v>-1.448271390364826E-06</v>
      </c>
      <c r="IM108">
        <v>3.765748828769889E-10</v>
      </c>
      <c r="IN108">
        <v>-0.02072656761999695</v>
      </c>
      <c r="IO108">
        <v>0.006539777670035186</v>
      </c>
      <c r="IP108">
        <v>0.0002256768223539976</v>
      </c>
      <c r="IQ108">
        <v>4.51151419958819E-06</v>
      </c>
      <c r="IR108">
        <v>-0</v>
      </c>
      <c r="IS108">
        <v>2097</v>
      </c>
      <c r="IT108">
        <v>1</v>
      </c>
      <c r="IU108">
        <v>27</v>
      </c>
      <c r="IV108">
        <v>61725.3</v>
      </c>
      <c r="IW108">
        <v>61725</v>
      </c>
      <c r="IX108">
        <v>3.10303</v>
      </c>
      <c r="IY108">
        <v>2.52441</v>
      </c>
      <c r="IZ108">
        <v>1.39893</v>
      </c>
      <c r="JA108">
        <v>2.34253</v>
      </c>
      <c r="JB108">
        <v>1.44897</v>
      </c>
      <c r="JC108">
        <v>2.40601</v>
      </c>
      <c r="JD108">
        <v>36.9317</v>
      </c>
      <c r="JE108">
        <v>24.0787</v>
      </c>
      <c r="JF108">
        <v>18</v>
      </c>
      <c r="JG108">
        <v>495.663</v>
      </c>
      <c r="JH108">
        <v>446.997</v>
      </c>
      <c r="JI108">
        <v>24.9996</v>
      </c>
      <c r="JJ108">
        <v>27.0252</v>
      </c>
      <c r="JK108">
        <v>29.9999</v>
      </c>
      <c r="JL108">
        <v>26.8341</v>
      </c>
      <c r="JM108">
        <v>26.9065</v>
      </c>
      <c r="JN108">
        <v>62.113</v>
      </c>
      <c r="JO108">
        <v>31.5186</v>
      </c>
      <c r="JP108">
        <v>37.2079</v>
      </c>
      <c r="JQ108">
        <v>25</v>
      </c>
      <c r="JR108">
        <v>1536.75</v>
      </c>
      <c r="JS108">
        <v>20.6655</v>
      </c>
      <c r="JT108">
        <v>100.702</v>
      </c>
      <c r="JU108">
        <v>101.798</v>
      </c>
    </row>
    <row r="109" spans="1:281">
      <c r="A109">
        <v>93</v>
      </c>
      <c r="B109">
        <v>1658942640.1</v>
      </c>
      <c r="C109">
        <v>551.0999999046326</v>
      </c>
      <c r="D109" t="s">
        <v>608</v>
      </c>
      <c r="E109" t="s">
        <v>609</v>
      </c>
      <c r="F109">
        <v>5</v>
      </c>
      <c r="G109" t="s">
        <v>415</v>
      </c>
      <c r="H109" t="s">
        <v>416</v>
      </c>
      <c r="I109">
        <v>1658942632.314285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1559.176994968347</v>
      </c>
      <c r="AK109">
        <v>1479.914666666667</v>
      </c>
      <c r="AL109">
        <v>3.387780724940148</v>
      </c>
      <c r="AM109">
        <v>64.95988863521713</v>
      </c>
      <c r="AN109">
        <f>(AP109 - AO109 + DI109*1E3/(8.314*(DK109+273.15)) * AR109/DH109 * AQ109) * DH109/(100*CV109) * 1000/(1000 - AP109)</f>
        <v>0</v>
      </c>
      <c r="AO109">
        <v>20.56365888715144</v>
      </c>
      <c r="AP109">
        <v>24.7594290909091</v>
      </c>
      <c r="AQ109">
        <v>-0.003960833270708078</v>
      </c>
      <c r="AR109">
        <v>81.95485962659706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1658942632.314285</v>
      </c>
      <c r="DB109">
        <v>1419.169285714286</v>
      </c>
      <c r="DC109">
        <v>1510.110714285714</v>
      </c>
      <c r="DD109">
        <v>24.76125</v>
      </c>
      <c r="DE109">
        <v>20.549975</v>
      </c>
      <c r="DF109">
        <v>1414.9275</v>
      </c>
      <c r="DG109">
        <v>24.42195</v>
      </c>
      <c r="DH109">
        <v>500.0753571428571</v>
      </c>
      <c r="DI109">
        <v>90.48339285714287</v>
      </c>
      <c r="DJ109">
        <v>0.09991774642857143</v>
      </c>
      <c r="DK109">
        <v>26.91256428571429</v>
      </c>
      <c r="DL109">
        <v>27.75961071428571</v>
      </c>
      <c r="DM109">
        <v>999.9000000000002</v>
      </c>
      <c r="DN109">
        <v>0</v>
      </c>
      <c r="DO109">
        <v>0</v>
      </c>
      <c r="DP109">
        <v>9989.955</v>
      </c>
      <c r="DQ109">
        <v>0</v>
      </c>
      <c r="DR109">
        <v>16.38025357142857</v>
      </c>
      <c r="DS109">
        <v>-90.94257500000001</v>
      </c>
      <c r="DT109">
        <v>1455.200714285714</v>
      </c>
      <c r="DU109">
        <v>1541.795357142857</v>
      </c>
      <c r="DV109">
        <v>4.211287857142858</v>
      </c>
      <c r="DW109">
        <v>1510.110714285714</v>
      </c>
      <c r="DX109">
        <v>20.549975</v>
      </c>
      <c r="DY109">
        <v>2.240483214285714</v>
      </c>
      <c r="DZ109">
        <v>1.8594325</v>
      </c>
      <c r="EA109">
        <v>19.25475357142857</v>
      </c>
      <c r="EB109">
        <v>16.29553928571429</v>
      </c>
      <c r="EC109">
        <v>2000.005</v>
      </c>
      <c r="ED109">
        <v>0.980007857142857</v>
      </c>
      <c r="EE109">
        <v>0.01999187857142857</v>
      </c>
      <c r="EF109">
        <v>0</v>
      </c>
      <c r="EG109">
        <v>889.4643571428571</v>
      </c>
      <c r="EH109">
        <v>5.000560000000001</v>
      </c>
      <c r="EI109">
        <v>17609.48214285715</v>
      </c>
      <c r="EJ109">
        <v>17294.95357142857</v>
      </c>
      <c r="EK109">
        <v>37.89271428571429</v>
      </c>
      <c r="EL109">
        <v>38.28764285714285</v>
      </c>
      <c r="EM109">
        <v>37.34785714285714</v>
      </c>
      <c r="EN109">
        <v>37.35257142857143</v>
      </c>
      <c r="EO109">
        <v>38.75860714285714</v>
      </c>
      <c r="EP109">
        <v>1955.122142857142</v>
      </c>
      <c r="EQ109">
        <v>39.88214285714287</v>
      </c>
      <c r="ER109">
        <v>0</v>
      </c>
      <c r="ES109">
        <v>1658942639.7</v>
      </c>
      <c r="ET109">
        <v>0</v>
      </c>
      <c r="EU109">
        <v>889.3832800000001</v>
      </c>
      <c r="EV109">
        <v>-5.646846156915472</v>
      </c>
      <c r="EW109">
        <v>-111.1230769309592</v>
      </c>
      <c r="EX109">
        <v>17608.388</v>
      </c>
      <c r="EY109">
        <v>15</v>
      </c>
      <c r="EZ109">
        <v>0</v>
      </c>
      <c r="FA109" t="s">
        <v>419</v>
      </c>
      <c r="FB109">
        <v>1655239120</v>
      </c>
      <c r="FC109">
        <v>1655239135</v>
      </c>
      <c r="FD109">
        <v>0</v>
      </c>
      <c r="FE109">
        <v>-0.075</v>
      </c>
      <c r="FF109">
        <v>-0.027</v>
      </c>
      <c r="FG109">
        <v>1.986</v>
      </c>
      <c r="FH109">
        <v>0.139</v>
      </c>
      <c r="FI109">
        <v>420</v>
      </c>
      <c r="FJ109">
        <v>22</v>
      </c>
      <c r="FK109">
        <v>0.12</v>
      </c>
      <c r="FL109">
        <v>0.02</v>
      </c>
      <c r="FM109">
        <v>-90.86396999999999</v>
      </c>
      <c r="FN109">
        <v>-1.706078048780363</v>
      </c>
      <c r="FO109">
        <v>0.1851785276429203</v>
      </c>
      <c r="FP109">
        <v>0</v>
      </c>
      <c r="FQ109">
        <v>889.7632352941176</v>
      </c>
      <c r="FR109">
        <v>-5.77170359524439</v>
      </c>
      <c r="FS109">
        <v>0.6054921701938751</v>
      </c>
      <c r="FT109">
        <v>0</v>
      </c>
      <c r="FU109">
        <v>4.222688750000001</v>
      </c>
      <c r="FV109">
        <v>-0.2249483302063869</v>
      </c>
      <c r="FW109">
        <v>0.02879232060702125</v>
      </c>
      <c r="FX109">
        <v>0</v>
      </c>
      <c r="FY109">
        <v>0</v>
      </c>
      <c r="FZ109">
        <v>3</v>
      </c>
      <c r="GA109" t="s">
        <v>426</v>
      </c>
      <c r="GB109">
        <v>2.97918</v>
      </c>
      <c r="GC109">
        <v>2.7284</v>
      </c>
      <c r="GD109">
        <v>0.196785</v>
      </c>
      <c r="GE109">
        <v>0.205641</v>
      </c>
      <c r="GF109">
        <v>0.109506</v>
      </c>
      <c r="GG109">
        <v>0.0972431</v>
      </c>
      <c r="GH109">
        <v>24041.8</v>
      </c>
      <c r="GI109">
        <v>23447.1</v>
      </c>
      <c r="GJ109">
        <v>30462.6</v>
      </c>
      <c r="GK109">
        <v>29765.4</v>
      </c>
      <c r="GL109">
        <v>37432.2</v>
      </c>
      <c r="GM109">
        <v>35395.1</v>
      </c>
      <c r="GN109">
        <v>46596.7</v>
      </c>
      <c r="GO109">
        <v>44275.9</v>
      </c>
      <c r="GP109">
        <v>1.87945</v>
      </c>
      <c r="GQ109">
        <v>1.84715</v>
      </c>
      <c r="GR109">
        <v>0.165652</v>
      </c>
      <c r="GS109">
        <v>0</v>
      </c>
      <c r="GT109">
        <v>25.0384</v>
      </c>
      <c r="GU109">
        <v>999.9</v>
      </c>
      <c r="GV109">
        <v>55.2</v>
      </c>
      <c r="GW109">
        <v>31</v>
      </c>
      <c r="GX109">
        <v>27.5181</v>
      </c>
      <c r="GY109">
        <v>63.2133</v>
      </c>
      <c r="GZ109">
        <v>25.4207</v>
      </c>
      <c r="HA109">
        <v>1</v>
      </c>
      <c r="HB109">
        <v>0.000754573</v>
      </c>
      <c r="HC109">
        <v>0.295033</v>
      </c>
      <c r="HD109">
        <v>20.1935</v>
      </c>
      <c r="HE109">
        <v>5.22897</v>
      </c>
      <c r="HF109">
        <v>11.968</v>
      </c>
      <c r="HG109">
        <v>4.96995</v>
      </c>
      <c r="HH109">
        <v>3.28965</v>
      </c>
      <c r="HI109">
        <v>8558.4</v>
      </c>
      <c r="HJ109">
        <v>9999</v>
      </c>
      <c r="HK109">
        <v>9999</v>
      </c>
      <c r="HL109">
        <v>286.4</v>
      </c>
      <c r="HM109">
        <v>4.97288</v>
      </c>
      <c r="HN109">
        <v>1.87736</v>
      </c>
      <c r="HO109">
        <v>1.87546</v>
      </c>
      <c r="HP109">
        <v>1.87832</v>
      </c>
      <c r="HQ109">
        <v>1.87502</v>
      </c>
      <c r="HR109">
        <v>1.87864</v>
      </c>
      <c r="HS109">
        <v>1.87574</v>
      </c>
      <c r="HT109">
        <v>1.87683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4.27</v>
      </c>
      <c r="II109">
        <v>0.3394</v>
      </c>
      <c r="IJ109">
        <v>1.541952822118649</v>
      </c>
      <c r="IK109">
        <v>0.003202726084708442</v>
      </c>
      <c r="IL109">
        <v>-1.448271390364826E-06</v>
      </c>
      <c r="IM109">
        <v>3.765748828769889E-10</v>
      </c>
      <c r="IN109">
        <v>-0.02072656761999695</v>
      </c>
      <c r="IO109">
        <v>0.006539777670035186</v>
      </c>
      <c r="IP109">
        <v>0.0002256768223539976</v>
      </c>
      <c r="IQ109">
        <v>4.51151419958819E-06</v>
      </c>
      <c r="IR109">
        <v>-0</v>
      </c>
      <c r="IS109">
        <v>2097</v>
      </c>
      <c r="IT109">
        <v>1</v>
      </c>
      <c r="IU109">
        <v>27</v>
      </c>
      <c r="IV109">
        <v>61725.3</v>
      </c>
      <c r="IW109">
        <v>61725.1</v>
      </c>
      <c r="IX109">
        <v>3.13232</v>
      </c>
      <c r="IY109">
        <v>2.49634</v>
      </c>
      <c r="IZ109">
        <v>1.39893</v>
      </c>
      <c r="JA109">
        <v>2.34253</v>
      </c>
      <c r="JB109">
        <v>1.44897</v>
      </c>
      <c r="JC109">
        <v>2.46826</v>
      </c>
      <c r="JD109">
        <v>36.9317</v>
      </c>
      <c r="JE109">
        <v>24.0787</v>
      </c>
      <c r="JF109">
        <v>18</v>
      </c>
      <c r="JG109">
        <v>495.446</v>
      </c>
      <c r="JH109">
        <v>447.168</v>
      </c>
      <c r="JI109">
        <v>24.9997</v>
      </c>
      <c r="JJ109">
        <v>27.0246</v>
      </c>
      <c r="JK109">
        <v>30</v>
      </c>
      <c r="JL109">
        <v>26.8329</v>
      </c>
      <c r="JM109">
        <v>26.9065</v>
      </c>
      <c r="JN109">
        <v>62.6809</v>
      </c>
      <c r="JO109">
        <v>31.5186</v>
      </c>
      <c r="JP109">
        <v>37.2079</v>
      </c>
      <c r="JQ109">
        <v>25</v>
      </c>
      <c r="JR109">
        <v>1556.79</v>
      </c>
      <c r="JS109">
        <v>20.6662</v>
      </c>
      <c r="JT109">
        <v>100.702</v>
      </c>
      <c r="JU109">
        <v>101.799</v>
      </c>
    </row>
    <row r="110" spans="1:281">
      <c r="A110">
        <v>94</v>
      </c>
      <c r="B110">
        <v>1658942645.1</v>
      </c>
      <c r="C110">
        <v>556.0999999046326</v>
      </c>
      <c r="D110" t="s">
        <v>610</v>
      </c>
      <c r="E110" t="s">
        <v>611</v>
      </c>
      <c r="F110">
        <v>5</v>
      </c>
      <c r="G110" t="s">
        <v>415</v>
      </c>
      <c r="H110" t="s">
        <v>416</v>
      </c>
      <c r="I110">
        <v>1658942637.6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1576.240354131332</v>
      </c>
      <c r="AK110">
        <v>1496.860787878788</v>
      </c>
      <c r="AL110">
        <v>3.411588202660669</v>
      </c>
      <c r="AM110">
        <v>64.95988863521713</v>
      </c>
      <c r="AN110">
        <f>(AP110 - AO110 + DI110*1E3/(8.314*(DK110+273.15)) * AR110/DH110 * AQ110) * DH110/(100*CV110) * 1000/(1000 - AP110)</f>
        <v>0</v>
      </c>
      <c r="AO110">
        <v>20.63649951894181</v>
      </c>
      <c r="AP110">
        <v>24.78616787878788</v>
      </c>
      <c r="AQ110">
        <v>0.006152656028621842</v>
      </c>
      <c r="AR110">
        <v>81.95485962659706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1658942637.6</v>
      </c>
      <c r="DB110">
        <v>1436.624814814815</v>
      </c>
      <c r="DC110">
        <v>1527.761481481481</v>
      </c>
      <c r="DD110">
        <v>24.76368518518519</v>
      </c>
      <c r="DE110">
        <v>20.58384444444445</v>
      </c>
      <c r="DF110">
        <v>1432.359259259259</v>
      </c>
      <c r="DG110">
        <v>24.42432962962963</v>
      </c>
      <c r="DH110">
        <v>500.0676666666667</v>
      </c>
      <c r="DI110">
        <v>90.48362962962963</v>
      </c>
      <c r="DJ110">
        <v>0.0999614037037037</v>
      </c>
      <c r="DK110">
        <v>26.91099629629629</v>
      </c>
      <c r="DL110">
        <v>27.75473333333333</v>
      </c>
      <c r="DM110">
        <v>999.9000000000001</v>
      </c>
      <c r="DN110">
        <v>0</v>
      </c>
      <c r="DO110">
        <v>0</v>
      </c>
      <c r="DP110">
        <v>9988.657037037037</v>
      </c>
      <c r="DQ110">
        <v>0</v>
      </c>
      <c r="DR110">
        <v>16.38227037037037</v>
      </c>
      <c r="DS110">
        <v>-91.13756296296296</v>
      </c>
      <c r="DT110">
        <v>1473.102962962963</v>
      </c>
      <c r="DU110">
        <v>1559.871111111111</v>
      </c>
      <c r="DV110">
        <v>4.179844814814815</v>
      </c>
      <c r="DW110">
        <v>1527.761481481481</v>
      </c>
      <c r="DX110">
        <v>20.58384444444445</v>
      </c>
      <c r="DY110">
        <v>2.240708888888889</v>
      </c>
      <c r="DZ110">
        <v>1.862501481481482</v>
      </c>
      <c r="EA110">
        <v>19.25637407407407</v>
      </c>
      <c r="EB110">
        <v>16.32141111111111</v>
      </c>
      <c r="EC110">
        <v>1999.985555555555</v>
      </c>
      <c r="ED110">
        <v>0.9800075925925925</v>
      </c>
      <c r="EE110">
        <v>0.01999214444444445</v>
      </c>
      <c r="EF110">
        <v>0</v>
      </c>
      <c r="EG110">
        <v>888.9267777777776</v>
      </c>
      <c r="EH110">
        <v>5.000560000000001</v>
      </c>
      <c r="EI110">
        <v>17599.80740740741</v>
      </c>
      <c r="EJ110">
        <v>17294.79259259259</v>
      </c>
      <c r="EK110">
        <v>37.89562962962963</v>
      </c>
      <c r="EL110">
        <v>38.27985185185185</v>
      </c>
      <c r="EM110">
        <v>37.33066666666667</v>
      </c>
      <c r="EN110">
        <v>37.34937037037037</v>
      </c>
      <c r="EO110">
        <v>38.77974074074073</v>
      </c>
      <c r="EP110">
        <v>1955.102592592592</v>
      </c>
      <c r="EQ110">
        <v>39.88296296296297</v>
      </c>
      <c r="ER110">
        <v>0</v>
      </c>
      <c r="ES110">
        <v>1658942644.5</v>
      </c>
      <c r="ET110">
        <v>0</v>
      </c>
      <c r="EU110">
        <v>888.9045600000001</v>
      </c>
      <c r="EV110">
        <v>-6.564230761360441</v>
      </c>
      <c r="EW110">
        <v>-104.7076921411236</v>
      </c>
      <c r="EX110">
        <v>17599.62</v>
      </c>
      <c r="EY110">
        <v>15</v>
      </c>
      <c r="EZ110">
        <v>0</v>
      </c>
      <c r="FA110" t="s">
        <v>419</v>
      </c>
      <c r="FB110">
        <v>1655239120</v>
      </c>
      <c r="FC110">
        <v>1655239135</v>
      </c>
      <c r="FD110">
        <v>0</v>
      </c>
      <c r="FE110">
        <v>-0.075</v>
      </c>
      <c r="FF110">
        <v>-0.027</v>
      </c>
      <c r="FG110">
        <v>1.986</v>
      </c>
      <c r="FH110">
        <v>0.139</v>
      </c>
      <c r="FI110">
        <v>420</v>
      </c>
      <c r="FJ110">
        <v>22</v>
      </c>
      <c r="FK110">
        <v>0.12</v>
      </c>
      <c r="FL110">
        <v>0.02</v>
      </c>
      <c r="FM110">
        <v>-91.04381219512194</v>
      </c>
      <c r="FN110">
        <v>-2.085420209059301</v>
      </c>
      <c r="FO110">
        <v>0.2261611730442297</v>
      </c>
      <c r="FP110">
        <v>0</v>
      </c>
      <c r="FQ110">
        <v>889.2104117647059</v>
      </c>
      <c r="FR110">
        <v>-6.258273487244541</v>
      </c>
      <c r="FS110">
        <v>0.6512609090267173</v>
      </c>
      <c r="FT110">
        <v>0</v>
      </c>
      <c r="FU110">
        <v>4.195141219512196</v>
      </c>
      <c r="FV110">
        <v>-0.3868990243902347</v>
      </c>
      <c r="FW110">
        <v>0.04312575497791579</v>
      </c>
      <c r="FX110">
        <v>0</v>
      </c>
      <c r="FY110">
        <v>0</v>
      </c>
      <c r="FZ110">
        <v>3</v>
      </c>
      <c r="GA110" t="s">
        <v>426</v>
      </c>
      <c r="GB110">
        <v>2.97948</v>
      </c>
      <c r="GC110">
        <v>2.72825</v>
      </c>
      <c r="GD110">
        <v>0.198126</v>
      </c>
      <c r="GE110">
        <v>0.206976</v>
      </c>
      <c r="GF110">
        <v>0.10958</v>
      </c>
      <c r="GG110">
        <v>0.09727520000000001</v>
      </c>
      <c r="GH110">
        <v>24001.9</v>
      </c>
      <c r="GI110">
        <v>23407.6</v>
      </c>
      <c r="GJ110">
        <v>30462.9</v>
      </c>
      <c r="GK110">
        <v>29765.3</v>
      </c>
      <c r="GL110">
        <v>37429.7</v>
      </c>
      <c r="GM110">
        <v>35394</v>
      </c>
      <c r="GN110">
        <v>46597.4</v>
      </c>
      <c r="GO110">
        <v>44276.1</v>
      </c>
      <c r="GP110">
        <v>1.87978</v>
      </c>
      <c r="GQ110">
        <v>1.84695</v>
      </c>
      <c r="GR110">
        <v>0.165004</v>
      </c>
      <c r="GS110">
        <v>0</v>
      </c>
      <c r="GT110">
        <v>25.0336</v>
      </c>
      <c r="GU110">
        <v>999.9</v>
      </c>
      <c r="GV110">
        <v>55.2</v>
      </c>
      <c r="GW110">
        <v>31</v>
      </c>
      <c r="GX110">
        <v>27.5212</v>
      </c>
      <c r="GY110">
        <v>63.2233</v>
      </c>
      <c r="GZ110">
        <v>24.8758</v>
      </c>
      <c r="HA110">
        <v>1</v>
      </c>
      <c r="HB110">
        <v>0.000660569</v>
      </c>
      <c r="HC110">
        <v>0.293676</v>
      </c>
      <c r="HD110">
        <v>20.1934</v>
      </c>
      <c r="HE110">
        <v>5.22957</v>
      </c>
      <c r="HF110">
        <v>11.968</v>
      </c>
      <c r="HG110">
        <v>4.97</v>
      </c>
      <c r="HH110">
        <v>3.28963</v>
      </c>
      <c r="HI110">
        <v>8558.4</v>
      </c>
      <c r="HJ110">
        <v>9999</v>
      </c>
      <c r="HK110">
        <v>9999</v>
      </c>
      <c r="HL110">
        <v>286.4</v>
      </c>
      <c r="HM110">
        <v>4.97286</v>
      </c>
      <c r="HN110">
        <v>1.87735</v>
      </c>
      <c r="HO110">
        <v>1.87547</v>
      </c>
      <c r="HP110">
        <v>1.87833</v>
      </c>
      <c r="HQ110">
        <v>1.87502</v>
      </c>
      <c r="HR110">
        <v>1.87863</v>
      </c>
      <c r="HS110">
        <v>1.87573</v>
      </c>
      <c r="HT110">
        <v>1.87684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4.3</v>
      </c>
      <c r="II110">
        <v>0.3399</v>
      </c>
      <c r="IJ110">
        <v>1.541952822118649</v>
      </c>
      <c r="IK110">
        <v>0.003202726084708442</v>
      </c>
      <c r="IL110">
        <v>-1.448271390364826E-06</v>
      </c>
      <c r="IM110">
        <v>3.765748828769889E-10</v>
      </c>
      <c r="IN110">
        <v>-0.02072656761999695</v>
      </c>
      <c r="IO110">
        <v>0.006539777670035186</v>
      </c>
      <c r="IP110">
        <v>0.0002256768223539976</v>
      </c>
      <c r="IQ110">
        <v>4.51151419958819E-06</v>
      </c>
      <c r="IR110">
        <v>-0</v>
      </c>
      <c r="IS110">
        <v>2097</v>
      </c>
      <c r="IT110">
        <v>1</v>
      </c>
      <c r="IU110">
        <v>27</v>
      </c>
      <c r="IV110">
        <v>61725.4</v>
      </c>
      <c r="IW110">
        <v>61725.2</v>
      </c>
      <c r="IX110">
        <v>3.15552</v>
      </c>
      <c r="IY110">
        <v>2.51953</v>
      </c>
      <c r="IZ110">
        <v>1.39893</v>
      </c>
      <c r="JA110">
        <v>2.34253</v>
      </c>
      <c r="JB110">
        <v>1.44897</v>
      </c>
      <c r="JC110">
        <v>2.36328</v>
      </c>
      <c r="JD110">
        <v>36.908</v>
      </c>
      <c r="JE110">
        <v>24.0787</v>
      </c>
      <c r="JF110">
        <v>18</v>
      </c>
      <c r="JG110">
        <v>495.617</v>
      </c>
      <c r="JH110">
        <v>447.031</v>
      </c>
      <c r="JI110">
        <v>24.9996</v>
      </c>
      <c r="JJ110">
        <v>27.0229</v>
      </c>
      <c r="JK110">
        <v>30</v>
      </c>
      <c r="JL110">
        <v>26.8318</v>
      </c>
      <c r="JM110">
        <v>26.9048</v>
      </c>
      <c r="JN110">
        <v>63.1758</v>
      </c>
      <c r="JO110">
        <v>31.5186</v>
      </c>
      <c r="JP110">
        <v>37.2079</v>
      </c>
      <c r="JQ110">
        <v>25</v>
      </c>
      <c r="JR110">
        <v>1570.14</v>
      </c>
      <c r="JS110">
        <v>20.6611</v>
      </c>
      <c r="JT110">
        <v>100.704</v>
      </c>
      <c r="JU110">
        <v>101.799</v>
      </c>
    </row>
    <row r="111" spans="1:281">
      <c r="A111">
        <v>95</v>
      </c>
      <c r="B111">
        <v>1658942650.1</v>
      </c>
      <c r="C111">
        <v>561.0999999046326</v>
      </c>
      <c r="D111" t="s">
        <v>612</v>
      </c>
      <c r="E111" t="s">
        <v>613</v>
      </c>
      <c r="F111">
        <v>5</v>
      </c>
      <c r="G111" t="s">
        <v>415</v>
      </c>
      <c r="H111" t="s">
        <v>416</v>
      </c>
      <c r="I111">
        <v>1658942642.314285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1593.497394975112</v>
      </c>
      <c r="AK111">
        <v>1513.914787878788</v>
      </c>
      <c r="AL111">
        <v>3.391090992143002</v>
      </c>
      <c r="AM111">
        <v>64.95988863521713</v>
      </c>
      <c r="AN111">
        <f>(AP111 - AO111 + DI111*1E3/(8.314*(DK111+273.15)) * AR111/DH111 * AQ111) * DH111/(100*CV111) * 1000/(1000 - AP111)</f>
        <v>0</v>
      </c>
      <c r="AO111">
        <v>20.6427318364181</v>
      </c>
      <c r="AP111">
        <v>24.7974109090909</v>
      </c>
      <c r="AQ111">
        <v>0.0009259524338849832</v>
      </c>
      <c r="AR111">
        <v>81.95485962659706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1658942642.314285</v>
      </c>
      <c r="DB111">
        <v>1452.2425</v>
      </c>
      <c r="DC111">
        <v>1543.578928571429</v>
      </c>
      <c r="DD111">
        <v>24.77386071428571</v>
      </c>
      <c r="DE111">
        <v>20.61815714285714</v>
      </c>
      <c r="DF111">
        <v>1447.956071428571</v>
      </c>
      <c r="DG111">
        <v>24.43425</v>
      </c>
      <c r="DH111">
        <v>500.065392857143</v>
      </c>
      <c r="DI111">
        <v>90.48346071428571</v>
      </c>
      <c r="DJ111">
        <v>0.09997663928571429</v>
      </c>
      <c r="DK111">
        <v>26.91012857142858</v>
      </c>
      <c r="DL111">
        <v>27.74986428571428</v>
      </c>
      <c r="DM111">
        <v>999.9000000000002</v>
      </c>
      <c r="DN111">
        <v>0</v>
      </c>
      <c r="DO111">
        <v>0</v>
      </c>
      <c r="DP111">
        <v>9992.657857142858</v>
      </c>
      <c r="DQ111">
        <v>0</v>
      </c>
      <c r="DR111">
        <v>16.3837</v>
      </c>
      <c r="DS111">
        <v>-91.33658928571427</v>
      </c>
      <c r="DT111">
        <v>1489.134642857143</v>
      </c>
      <c r="DU111">
        <v>1576.075714285714</v>
      </c>
      <c r="DV111">
        <v>4.155710714285714</v>
      </c>
      <c r="DW111">
        <v>1543.578928571429</v>
      </c>
      <c r="DX111">
        <v>20.61815714285714</v>
      </c>
      <c r="DY111">
        <v>2.241625714285715</v>
      </c>
      <c r="DZ111">
        <v>1.8656025</v>
      </c>
      <c r="EA111">
        <v>19.26293928571428</v>
      </c>
      <c r="EB111">
        <v>16.34754642857143</v>
      </c>
      <c r="EC111">
        <v>1999.996785714285</v>
      </c>
      <c r="ED111">
        <v>0.9800059285714285</v>
      </c>
      <c r="EE111">
        <v>0.01999385</v>
      </c>
      <c r="EF111">
        <v>0</v>
      </c>
      <c r="EG111">
        <v>888.4578571428572</v>
      </c>
      <c r="EH111">
        <v>5.000560000000001</v>
      </c>
      <c r="EI111">
        <v>17591.80714285715</v>
      </c>
      <c r="EJ111">
        <v>17294.88214285714</v>
      </c>
      <c r="EK111">
        <v>37.92617857142857</v>
      </c>
      <c r="EL111">
        <v>38.281</v>
      </c>
      <c r="EM111">
        <v>37.34121428571429</v>
      </c>
      <c r="EN111">
        <v>37.34800000000001</v>
      </c>
      <c r="EO111">
        <v>38.77878571428572</v>
      </c>
      <c r="EP111">
        <v>1955.109642857143</v>
      </c>
      <c r="EQ111">
        <v>39.88714285714287</v>
      </c>
      <c r="ER111">
        <v>0</v>
      </c>
      <c r="ES111">
        <v>1658942649.9</v>
      </c>
      <c r="ET111">
        <v>0</v>
      </c>
      <c r="EU111">
        <v>888.4281538461539</v>
      </c>
      <c r="EV111">
        <v>-5.125196595406284</v>
      </c>
      <c r="EW111">
        <v>-100.9641025561038</v>
      </c>
      <c r="EX111">
        <v>17591.11538461538</v>
      </c>
      <c r="EY111">
        <v>15</v>
      </c>
      <c r="EZ111">
        <v>0</v>
      </c>
      <c r="FA111" t="s">
        <v>419</v>
      </c>
      <c r="FB111">
        <v>1655239120</v>
      </c>
      <c r="FC111">
        <v>1655239135</v>
      </c>
      <c r="FD111">
        <v>0</v>
      </c>
      <c r="FE111">
        <v>-0.075</v>
      </c>
      <c r="FF111">
        <v>-0.027</v>
      </c>
      <c r="FG111">
        <v>1.986</v>
      </c>
      <c r="FH111">
        <v>0.139</v>
      </c>
      <c r="FI111">
        <v>420</v>
      </c>
      <c r="FJ111">
        <v>22</v>
      </c>
      <c r="FK111">
        <v>0.12</v>
      </c>
      <c r="FL111">
        <v>0.02</v>
      </c>
      <c r="FM111">
        <v>-91.2205731707317</v>
      </c>
      <c r="FN111">
        <v>-2.565585365853464</v>
      </c>
      <c r="FO111">
        <v>0.2616084208613245</v>
      </c>
      <c r="FP111">
        <v>0</v>
      </c>
      <c r="FQ111">
        <v>888.7342352941176</v>
      </c>
      <c r="FR111">
        <v>-5.569258983338008</v>
      </c>
      <c r="FS111">
        <v>0.6039292449219364</v>
      </c>
      <c r="FT111">
        <v>0</v>
      </c>
      <c r="FU111">
        <v>4.175100731707317</v>
      </c>
      <c r="FV111">
        <v>-0.3283731010453002</v>
      </c>
      <c r="FW111">
        <v>0.03998311005547846</v>
      </c>
      <c r="FX111">
        <v>0</v>
      </c>
      <c r="FY111">
        <v>0</v>
      </c>
      <c r="FZ111">
        <v>3</v>
      </c>
      <c r="GA111" t="s">
        <v>426</v>
      </c>
      <c r="GB111">
        <v>2.97926</v>
      </c>
      <c r="GC111">
        <v>2.72843</v>
      </c>
      <c r="GD111">
        <v>0.199464</v>
      </c>
      <c r="GE111">
        <v>0.208277</v>
      </c>
      <c r="GF111">
        <v>0.109613</v>
      </c>
      <c r="GG111">
        <v>0.0972824</v>
      </c>
      <c r="GH111">
        <v>23961.7</v>
      </c>
      <c r="GI111">
        <v>23369.4</v>
      </c>
      <c r="GJ111">
        <v>30462.7</v>
      </c>
      <c r="GK111">
        <v>29765.6</v>
      </c>
      <c r="GL111">
        <v>37427.9</v>
      </c>
      <c r="GM111">
        <v>35393.9</v>
      </c>
      <c r="GN111">
        <v>46596.8</v>
      </c>
      <c r="GO111">
        <v>44276.2</v>
      </c>
      <c r="GP111">
        <v>1.87967</v>
      </c>
      <c r="GQ111">
        <v>1.84702</v>
      </c>
      <c r="GR111">
        <v>0.165913</v>
      </c>
      <c r="GS111">
        <v>0</v>
      </c>
      <c r="GT111">
        <v>25.0304</v>
      </c>
      <c r="GU111">
        <v>999.9</v>
      </c>
      <c r="GV111">
        <v>55.2</v>
      </c>
      <c r="GW111">
        <v>31</v>
      </c>
      <c r="GX111">
        <v>27.5212</v>
      </c>
      <c r="GY111">
        <v>62.8433</v>
      </c>
      <c r="GZ111">
        <v>24.9239</v>
      </c>
      <c r="HA111">
        <v>1</v>
      </c>
      <c r="HB111">
        <v>0.000630081</v>
      </c>
      <c r="HC111">
        <v>0.291988</v>
      </c>
      <c r="HD111">
        <v>20.1937</v>
      </c>
      <c r="HE111">
        <v>5.22912</v>
      </c>
      <c r="HF111">
        <v>11.968</v>
      </c>
      <c r="HG111">
        <v>4.9698</v>
      </c>
      <c r="HH111">
        <v>3.2895</v>
      </c>
      <c r="HI111">
        <v>8558.6</v>
      </c>
      <c r="HJ111">
        <v>9999</v>
      </c>
      <c r="HK111">
        <v>9999</v>
      </c>
      <c r="HL111">
        <v>286.4</v>
      </c>
      <c r="HM111">
        <v>4.97285</v>
      </c>
      <c r="HN111">
        <v>1.87733</v>
      </c>
      <c r="HO111">
        <v>1.87546</v>
      </c>
      <c r="HP111">
        <v>1.87827</v>
      </c>
      <c r="HQ111">
        <v>1.875</v>
      </c>
      <c r="HR111">
        <v>1.8786</v>
      </c>
      <c r="HS111">
        <v>1.87573</v>
      </c>
      <c r="HT111">
        <v>1.87683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4.32</v>
      </c>
      <c r="II111">
        <v>0.3403</v>
      </c>
      <c r="IJ111">
        <v>1.541952822118649</v>
      </c>
      <c r="IK111">
        <v>0.003202726084708442</v>
      </c>
      <c r="IL111">
        <v>-1.448271390364826E-06</v>
      </c>
      <c r="IM111">
        <v>3.765748828769889E-10</v>
      </c>
      <c r="IN111">
        <v>-0.02072656761999695</v>
      </c>
      <c r="IO111">
        <v>0.006539777670035186</v>
      </c>
      <c r="IP111">
        <v>0.0002256768223539976</v>
      </c>
      <c r="IQ111">
        <v>4.51151419958819E-06</v>
      </c>
      <c r="IR111">
        <v>-0</v>
      </c>
      <c r="IS111">
        <v>2097</v>
      </c>
      <c r="IT111">
        <v>1</v>
      </c>
      <c r="IU111">
        <v>27</v>
      </c>
      <c r="IV111">
        <v>61725.5</v>
      </c>
      <c r="IW111">
        <v>61725.3</v>
      </c>
      <c r="IX111">
        <v>3.18481</v>
      </c>
      <c r="IY111">
        <v>2.51465</v>
      </c>
      <c r="IZ111">
        <v>1.39893</v>
      </c>
      <c r="JA111">
        <v>2.34253</v>
      </c>
      <c r="JB111">
        <v>1.44897</v>
      </c>
      <c r="JC111">
        <v>2.40601</v>
      </c>
      <c r="JD111">
        <v>36.9317</v>
      </c>
      <c r="JE111">
        <v>24.07</v>
      </c>
      <c r="JF111">
        <v>18</v>
      </c>
      <c r="JG111">
        <v>495.55</v>
      </c>
      <c r="JH111">
        <v>447.069</v>
      </c>
      <c r="JI111">
        <v>24.9996</v>
      </c>
      <c r="JJ111">
        <v>27.0206</v>
      </c>
      <c r="JK111">
        <v>29.9999</v>
      </c>
      <c r="JL111">
        <v>26.8301</v>
      </c>
      <c r="JM111">
        <v>26.9037</v>
      </c>
      <c r="JN111">
        <v>63.7358</v>
      </c>
      <c r="JO111">
        <v>31.5186</v>
      </c>
      <c r="JP111">
        <v>36.8337</v>
      </c>
      <c r="JQ111">
        <v>25</v>
      </c>
      <c r="JR111">
        <v>1590.18</v>
      </c>
      <c r="JS111">
        <v>20.6606</v>
      </c>
      <c r="JT111">
        <v>100.703</v>
      </c>
      <c r="JU111">
        <v>101.8</v>
      </c>
    </row>
    <row r="112" spans="1:281">
      <c r="A112">
        <v>96</v>
      </c>
      <c r="B112">
        <v>1658942655.1</v>
      </c>
      <c r="C112">
        <v>566.0999999046326</v>
      </c>
      <c r="D112" t="s">
        <v>614</v>
      </c>
      <c r="E112" t="s">
        <v>615</v>
      </c>
      <c r="F112">
        <v>5</v>
      </c>
      <c r="G112" t="s">
        <v>415</v>
      </c>
      <c r="H112" t="s">
        <v>416</v>
      </c>
      <c r="I112">
        <v>1658942647.6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1610.684944704952</v>
      </c>
      <c r="AK112">
        <v>1530.91090909091</v>
      </c>
      <c r="AL112">
        <v>3.436952008083895</v>
      </c>
      <c r="AM112">
        <v>64.95988863521713</v>
      </c>
      <c r="AN112">
        <f>(AP112 - AO112 + DI112*1E3/(8.314*(DK112+273.15)) * AR112/DH112 * AQ112) * DH112/(100*CV112) * 1000/(1000 - AP112)</f>
        <v>0</v>
      </c>
      <c r="AO112">
        <v>20.63878754157831</v>
      </c>
      <c r="AP112">
        <v>24.79551333333334</v>
      </c>
      <c r="AQ112">
        <v>0.0002764108860026858</v>
      </c>
      <c r="AR112">
        <v>81.95485962659706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1658942647.6</v>
      </c>
      <c r="DB112">
        <v>1469.701481481482</v>
      </c>
      <c r="DC112">
        <v>1561.316296296296</v>
      </c>
      <c r="DD112">
        <v>24.79031111111111</v>
      </c>
      <c r="DE112">
        <v>20.63954444444444</v>
      </c>
      <c r="DF112">
        <v>1465.391481481481</v>
      </c>
      <c r="DG112">
        <v>24.45028518518518</v>
      </c>
      <c r="DH112">
        <v>500.0715185185185</v>
      </c>
      <c r="DI112">
        <v>90.48321481481481</v>
      </c>
      <c r="DJ112">
        <v>0.09998859629629628</v>
      </c>
      <c r="DK112">
        <v>26.9092037037037</v>
      </c>
      <c r="DL112">
        <v>27.74850740740741</v>
      </c>
      <c r="DM112">
        <v>999.9000000000001</v>
      </c>
      <c r="DN112">
        <v>0</v>
      </c>
      <c r="DO112">
        <v>0</v>
      </c>
      <c r="DP112">
        <v>9996.045925925926</v>
      </c>
      <c r="DQ112">
        <v>0</v>
      </c>
      <c r="DR112">
        <v>16.3837</v>
      </c>
      <c r="DS112">
        <v>-91.61375925925924</v>
      </c>
      <c r="DT112">
        <v>1507.062592592593</v>
      </c>
      <c r="DU112">
        <v>1594.220370370371</v>
      </c>
      <c r="DV112">
        <v>4.150771111111111</v>
      </c>
      <c r="DW112">
        <v>1561.316296296296</v>
      </c>
      <c r="DX112">
        <v>20.63954444444444</v>
      </c>
      <c r="DY112">
        <v>2.243108888888889</v>
      </c>
      <c r="DZ112">
        <v>1.867532592592592</v>
      </c>
      <c r="EA112">
        <v>19.27356296296296</v>
      </c>
      <c r="EB112">
        <v>16.36381111111111</v>
      </c>
      <c r="EC112">
        <v>1999.995925925926</v>
      </c>
      <c r="ED112">
        <v>0.9800021481481482</v>
      </c>
      <c r="EE112">
        <v>0.01999772592592592</v>
      </c>
      <c r="EF112">
        <v>0</v>
      </c>
      <c r="EG112">
        <v>888.0275925925926</v>
      </c>
      <c r="EH112">
        <v>5.000560000000001</v>
      </c>
      <c r="EI112">
        <v>17582.82962962963</v>
      </c>
      <c r="EJ112">
        <v>17294.85185185185</v>
      </c>
      <c r="EK112">
        <v>38.03692592592593</v>
      </c>
      <c r="EL112">
        <v>38.27985185185185</v>
      </c>
      <c r="EM112">
        <v>37.3307037037037</v>
      </c>
      <c r="EN112">
        <v>37.33537037037037</v>
      </c>
      <c r="EO112">
        <v>38.76603703703704</v>
      </c>
      <c r="EP112">
        <v>1955.09962962963</v>
      </c>
      <c r="EQ112">
        <v>39.89555555555556</v>
      </c>
      <c r="ER112">
        <v>0</v>
      </c>
      <c r="ES112">
        <v>1658942654.7</v>
      </c>
      <c r="ET112">
        <v>0</v>
      </c>
      <c r="EU112">
        <v>888.0823076923077</v>
      </c>
      <c r="EV112">
        <v>-4.256000007979964</v>
      </c>
      <c r="EW112">
        <v>-99.10085472937048</v>
      </c>
      <c r="EX112">
        <v>17582.87307692308</v>
      </c>
      <c r="EY112">
        <v>15</v>
      </c>
      <c r="EZ112">
        <v>0</v>
      </c>
      <c r="FA112" t="s">
        <v>419</v>
      </c>
      <c r="FB112">
        <v>1655239120</v>
      </c>
      <c r="FC112">
        <v>1655239135</v>
      </c>
      <c r="FD112">
        <v>0</v>
      </c>
      <c r="FE112">
        <v>-0.075</v>
      </c>
      <c r="FF112">
        <v>-0.027</v>
      </c>
      <c r="FG112">
        <v>1.986</v>
      </c>
      <c r="FH112">
        <v>0.139</v>
      </c>
      <c r="FI112">
        <v>420</v>
      </c>
      <c r="FJ112">
        <v>22</v>
      </c>
      <c r="FK112">
        <v>0.12</v>
      </c>
      <c r="FL112">
        <v>0.02</v>
      </c>
      <c r="FM112">
        <v>-91.42049756097562</v>
      </c>
      <c r="FN112">
        <v>-2.890630662020795</v>
      </c>
      <c r="FO112">
        <v>0.2984756659508158</v>
      </c>
      <c r="FP112">
        <v>0</v>
      </c>
      <c r="FQ112">
        <v>888.3803235294117</v>
      </c>
      <c r="FR112">
        <v>-4.593537054680546</v>
      </c>
      <c r="FS112">
        <v>0.5211492797647373</v>
      </c>
      <c r="FT112">
        <v>0</v>
      </c>
      <c r="FU112">
        <v>4.161655121951219</v>
      </c>
      <c r="FV112">
        <v>-0.1409193031358865</v>
      </c>
      <c r="FW112">
        <v>0.0294152065470334</v>
      </c>
      <c r="FX112">
        <v>0</v>
      </c>
      <c r="FY112">
        <v>0</v>
      </c>
      <c r="FZ112">
        <v>3</v>
      </c>
      <c r="GA112" t="s">
        <v>426</v>
      </c>
      <c r="GB112">
        <v>2.97926</v>
      </c>
      <c r="GC112">
        <v>2.72821</v>
      </c>
      <c r="GD112">
        <v>0.200798</v>
      </c>
      <c r="GE112">
        <v>0.209591</v>
      </c>
      <c r="GF112">
        <v>0.109599</v>
      </c>
      <c r="GG112">
        <v>0.0972597</v>
      </c>
      <c r="GH112">
        <v>23921.8</v>
      </c>
      <c r="GI112">
        <v>23331.1</v>
      </c>
      <c r="GJ112">
        <v>30462.8</v>
      </c>
      <c r="GK112">
        <v>29766.2</v>
      </c>
      <c r="GL112">
        <v>37428.7</v>
      </c>
      <c r="GM112">
        <v>35395.5</v>
      </c>
      <c r="GN112">
        <v>46596.9</v>
      </c>
      <c r="GO112">
        <v>44276.9</v>
      </c>
      <c r="GP112">
        <v>1.87958</v>
      </c>
      <c r="GQ112">
        <v>1.84715</v>
      </c>
      <c r="GR112">
        <v>0.166316</v>
      </c>
      <c r="GS112">
        <v>0</v>
      </c>
      <c r="GT112">
        <v>25.0298</v>
      </c>
      <c r="GU112">
        <v>999.9</v>
      </c>
      <c r="GV112">
        <v>55.1</v>
      </c>
      <c r="GW112">
        <v>31</v>
      </c>
      <c r="GX112">
        <v>27.4704</v>
      </c>
      <c r="GY112">
        <v>63.0634</v>
      </c>
      <c r="GZ112">
        <v>25.3846</v>
      </c>
      <c r="HA112">
        <v>1</v>
      </c>
      <c r="HB112">
        <v>0.000152439</v>
      </c>
      <c r="HC112">
        <v>0.290063</v>
      </c>
      <c r="HD112">
        <v>20.1935</v>
      </c>
      <c r="HE112">
        <v>5.22897</v>
      </c>
      <c r="HF112">
        <v>11.968</v>
      </c>
      <c r="HG112">
        <v>4.96995</v>
      </c>
      <c r="HH112">
        <v>3.2895</v>
      </c>
      <c r="HI112">
        <v>8558.6</v>
      </c>
      <c r="HJ112">
        <v>9999</v>
      </c>
      <c r="HK112">
        <v>9999</v>
      </c>
      <c r="HL112">
        <v>286.4</v>
      </c>
      <c r="HM112">
        <v>4.97288</v>
      </c>
      <c r="HN112">
        <v>1.87731</v>
      </c>
      <c r="HO112">
        <v>1.87546</v>
      </c>
      <c r="HP112">
        <v>1.8783</v>
      </c>
      <c r="HQ112">
        <v>1.875</v>
      </c>
      <c r="HR112">
        <v>1.8786</v>
      </c>
      <c r="HS112">
        <v>1.87571</v>
      </c>
      <c r="HT112">
        <v>1.87683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4.35</v>
      </c>
      <c r="II112">
        <v>0.3401</v>
      </c>
      <c r="IJ112">
        <v>1.541952822118649</v>
      </c>
      <c r="IK112">
        <v>0.003202726084708442</v>
      </c>
      <c r="IL112">
        <v>-1.448271390364826E-06</v>
      </c>
      <c r="IM112">
        <v>3.765748828769889E-10</v>
      </c>
      <c r="IN112">
        <v>-0.02072656761999695</v>
      </c>
      <c r="IO112">
        <v>0.006539777670035186</v>
      </c>
      <c r="IP112">
        <v>0.0002256768223539976</v>
      </c>
      <c r="IQ112">
        <v>4.51151419958819E-06</v>
      </c>
      <c r="IR112">
        <v>-0</v>
      </c>
      <c r="IS112">
        <v>2097</v>
      </c>
      <c r="IT112">
        <v>1</v>
      </c>
      <c r="IU112">
        <v>27</v>
      </c>
      <c r="IV112">
        <v>61725.6</v>
      </c>
      <c r="IW112">
        <v>61725.3</v>
      </c>
      <c r="IX112">
        <v>3.20801</v>
      </c>
      <c r="IY112">
        <v>2.50244</v>
      </c>
      <c r="IZ112">
        <v>1.39893</v>
      </c>
      <c r="JA112">
        <v>2.34253</v>
      </c>
      <c r="JB112">
        <v>1.44897</v>
      </c>
      <c r="JC112">
        <v>2.48779</v>
      </c>
      <c r="JD112">
        <v>36.9317</v>
      </c>
      <c r="JE112">
        <v>24.0875</v>
      </c>
      <c r="JF112">
        <v>18</v>
      </c>
      <c r="JG112">
        <v>495.487</v>
      </c>
      <c r="JH112">
        <v>447.133</v>
      </c>
      <c r="JI112">
        <v>24.9996</v>
      </c>
      <c r="JJ112">
        <v>27.0184</v>
      </c>
      <c r="JK112">
        <v>29.9999</v>
      </c>
      <c r="JL112">
        <v>26.8289</v>
      </c>
      <c r="JM112">
        <v>26.902</v>
      </c>
      <c r="JN112">
        <v>64.2238</v>
      </c>
      <c r="JO112">
        <v>31.5186</v>
      </c>
      <c r="JP112">
        <v>36.8337</v>
      </c>
      <c r="JQ112">
        <v>25</v>
      </c>
      <c r="JR112">
        <v>1603.54</v>
      </c>
      <c r="JS112">
        <v>20.6789</v>
      </c>
      <c r="JT112">
        <v>100.703</v>
      </c>
      <c r="JU112">
        <v>101.802</v>
      </c>
    </row>
    <row r="113" spans="1:281">
      <c r="A113">
        <v>97</v>
      </c>
      <c r="B113">
        <v>1658943783.1</v>
      </c>
      <c r="C113">
        <v>1694.099999904633</v>
      </c>
      <c r="D113" t="s">
        <v>616</v>
      </c>
      <c r="E113" t="s">
        <v>617</v>
      </c>
      <c r="F113">
        <v>5</v>
      </c>
      <c r="G113" t="s">
        <v>415</v>
      </c>
      <c r="H113" t="s">
        <v>618</v>
      </c>
      <c r="I113">
        <v>1658943775.099999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429.1676225282815</v>
      </c>
      <c r="AK113">
        <v>418.8806484848485</v>
      </c>
      <c r="AL113">
        <v>-0.0009392701212154763</v>
      </c>
      <c r="AM113">
        <v>64.96374386347631</v>
      </c>
      <c r="AN113">
        <f>(AP113 - AO113 + DI113*1E3/(8.314*(DK113+273.15)) * AR113/DH113 * AQ113) * DH113/(100*CV113) * 1000/(1000 - AP113)</f>
        <v>0</v>
      </c>
      <c r="AO113">
        <v>21.59398757869439</v>
      </c>
      <c r="AP113">
        <v>24.30026909090909</v>
      </c>
      <c r="AQ113">
        <v>-9.998312542739462E-05</v>
      </c>
      <c r="AR113">
        <v>81.93951134272896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1658943775.099999</v>
      </c>
      <c r="DB113">
        <v>408.74</v>
      </c>
      <c r="DC113">
        <v>419.946064516129</v>
      </c>
      <c r="DD113">
        <v>24.30196129032258</v>
      </c>
      <c r="DE113">
        <v>21.5920870967742</v>
      </c>
      <c r="DF113">
        <v>406.111</v>
      </c>
      <c r="DG113">
        <v>23.97402903225807</v>
      </c>
      <c r="DH113">
        <v>500.0803548387097</v>
      </c>
      <c r="DI113">
        <v>90.48107096774191</v>
      </c>
      <c r="DJ113">
        <v>0.1000483193548387</v>
      </c>
      <c r="DK113">
        <v>26.74963548387097</v>
      </c>
      <c r="DL113">
        <v>27.62491612903226</v>
      </c>
      <c r="DM113">
        <v>999.9000000000003</v>
      </c>
      <c r="DN113">
        <v>0</v>
      </c>
      <c r="DO113">
        <v>0</v>
      </c>
      <c r="DP113">
        <v>9999.195483870968</v>
      </c>
      <c r="DQ113">
        <v>0</v>
      </c>
      <c r="DR113">
        <v>18.67646129032258</v>
      </c>
      <c r="DS113">
        <v>-11.20606129032258</v>
      </c>
      <c r="DT113">
        <v>418.9206451612902</v>
      </c>
      <c r="DU113">
        <v>429.2138709677419</v>
      </c>
      <c r="DV113">
        <v>2.709873225806451</v>
      </c>
      <c r="DW113">
        <v>419.946064516129</v>
      </c>
      <c r="DX113">
        <v>21.5920870967742</v>
      </c>
      <c r="DY113">
        <v>2.198867096774193</v>
      </c>
      <c r="DZ113">
        <v>1.953675161290323</v>
      </c>
      <c r="EA113">
        <v>18.95405806451613</v>
      </c>
      <c r="EB113">
        <v>17.07379032258065</v>
      </c>
      <c r="EC113">
        <v>1999.993870967742</v>
      </c>
      <c r="ED113">
        <v>0.9799932903225808</v>
      </c>
      <c r="EE113">
        <v>0.0200069</v>
      </c>
      <c r="EF113">
        <v>0</v>
      </c>
      <c r="EG113">
        <v>649.8176774193549</v>
      </c>
      <c r="EH113">
        <v>5.000560000000002</v>
      </c>
      <c r="EI113">
        <v>12896.66774193549</v>
      </c>
      <c r="EJ113">
        <v>17294.78709677419</v>
      </c>
      <c r="EK113">
        <v>37.73551612903226</v>
      </c>
      <c r="EL113">
        <v>37.99187096774194</v>
      </c>
      <c r="EM113">
        <v>36.86870967741934</v>
      </c>
      <c r="EN113">
        <v>36.97754838709676</v>
      </c>
      <c r="EO113">
        <v>38.34641935483871</v>
      </c>
      <c r="EP113">
        <v>1955.083870967742</v>
      </c>
      <c r="EQ113">
        <v>39.91000000000001</v>
      </c>
      <c r="ER113">
        <v>0</v>
      </c>
      <c r="ES113">
        <v>1658943782.7</v>
      </c>
      <c r="ET113">
        <v>0</v>
      </c>
      <c r="EU113">
        <v>649.8133846153846</v>
      </c>
      <c r="EV113">
        <v>-4.114188044126362</v>
      </c>
      <c r="EW113">
        <v>-59.85299145073274</v>
      </c>
      <c r="EX113">
        <v>12896.02692307692</v>
      </c>
      <c r="EY113">
        <v>15</v>
      </c>
      <c r="EZ113">
        <v>0</v>
      </c>
      <c r="FA113" t="s">
        <v>419</v>
      </c>
      <c r="FB113">
        <v>1655239120</v>
      </c>
      <c r="FC113">
        <v>1655239135</v>
      </c>
      <c r="FD113">
        <v>0</v>
      </c>
      <c r="FE113">
        <v>-0.075</v>
      </c>
      <c r="FF113">
        <v>-0.027</v>
      </c>
      <c r="FG113">
        <v>1.986</v>
      </c>
      <c r="FH113">
        <v>0.139</v>
      </c>
      <c r="FI113">
        <v>420</v>
      </c>
      <c r="FJ113">
        <v>22</v>
      </c>
      <c r="FK113">
        <v>0.12</v>
      </c>
      <c r="FL113">
        <v>0.02</v>
      </c>
      <c r="FM113">
        <v>-11.2217525</v>
      </c>
      <c r="FN113">
        <v>0.205660412757982</v>
      </c>
      <c r="FO113">
        <v>0.0497697397396249</v>
      </c>
      <c r="FP113">
        <v>1</v>
      </c>
      <c r="FQ113">
        <v>649.9781470588234</v>
      </c>
      <c r="FR113">
        <v>-3.258197097689736</v>
      </c>
      <c r="FS113">
        <v>0.3793179740435776</v>
      </c>
      <c r="FT113">
        <v>0</v>
      </c>
      <c r="FU113">
        <v>2.70475175</v>
      </c>
      <c r="FV113">
        <v>0.08307658536585232</v>
      </c>
      <c r="FW113">
        <v>0.01056147832632815</v>
      </c>
      <c r="FX113">
        <v>1</v>
      </c>
      <c r="FY113">
        <v>2</v>
      </c>
      <c r="FZ113">
        <v>3</v>
      </c>
      <c r="GA113" t="s">
        <v>481</v>
      </c>
      <c r="GB113">
        <v>2.98002</v>
      </c>
      <c r="GC113">
        <v>2.72776</v>
      </c>
      <c r="GD113">
        <v>0.0841818</v>
      </c>
      <c r="GE113">
        <v>0.0867743</v>
      </c>
      <c r="GF113">
        <v>0.108277</v>
      </c>
      <c r="GG113">
        <v>0.100554</v>
      </c>
      <c r="GH113">
        <v>27464.7</v>
      </c>
      <c r="GI113">
        <v>27029.4</v>
      </c>
      <c r="GJ113">
        <v>30516.6</v>
      </c>
      <c r="GK113">
        <v>29842.5</v>
      </c>
      <c r="GL113">
        <v>37538</v>
      </c>
      <c r="GM113">
        <v>35333.3</v>
      </c>
      <c r="GN113">
        <v>46676.2</v>
      </c>
      <c r="GO113">
        <v>44376.5</v>
      </c>
      <c r="GP113">
        <v>1.88323</v>
      </c>
      <c r="GQ113">
        <v>1.85522</v>
      </c>
      <c r="GR113">
        <v>0.164911</v>
      </c>
      <c r="GS113">
        <v>0</v>
      </c>
      <c r="GT113">
        <v>24.9317</v>
      </c>
      <c r="GU113">
        <v>999.9</v>
      </c>
      <c r="GV113">
        <v>53.7</v>
      </c>
      <c r="GW113">
        <v>31.4</v>
      </c>
      <c r="GX113">
        <v>27.3906</v>
      </c>
      <c r="GY113">
        <v>63.3035</v>
      </c>
      <c r="GZ113">
        <v>25.3245</v>
      </c>
      <c r="HA113">
        <v>1</v>
      </c>
      <c r="HB113">
        <v>-0.0640168</v>
      </c>
      <c r="HC113">
        <v>0.08252180000000001</v>
      </c>
      <c r="HD113">
        <v>20.1932</v>
      </c>
      <c r="HE113">
        <v>5.22957</v>
      </c>
      <c r="HF113">
        <v>11.968</v>
      </c>
      <c r="HG113">
        <v>4.97025</v>
      </c>
      <c r="HH113">
        <v>3.28965</v>
      </c>
      <c r="HI113">
        <v>8582.200000000001</v>
      </c>
      <c r="HJ113">
        <v>9999</v>
      </c>
      <c r="HK113">
        <v>9999</v>
      </c>
      <c r="HL113">
        <v>286.7</v>
      </c>
      <c r="HM113">
        <v>4.97291</v>
      </c>
      <c r="HN113">
        <v>1.87743</v>
      </c>
      <c r="HO113">
        <v>1.87553</v>
      </c>
      <c r="HP113">
        <v>1.87835</v>
      </c>
      <c r="HQ113">
        <v>1.87508</v>
      </c>
      <c r="HR113">
        <v>1.87866</v>
      </c>
      <c r="HS113">
        <v>1.87576</v>
      </c>
      <c r="HT113">
        <v>1.87684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2.629</v>
      </c>
      <c r="II113">
        <v>0.3279</v>
      </c>
      <c r="IJ113">
        <v>1.541952822118649</v>
      </c>
      <c r="IK113">
        <v>0.003202726084708442</v>
      </c>
      <c r="IL113">
        <v>-1.448271390364826E-06</v>
      </c>
      <c r="IM113">
        <v>3.765748828769889E-10</v>
      </c>
      <c r="IN113">
        <v>-0.02072656761999695</v>
      </c>
      <c r="IO113">
        <v>0.006539777670035186</v>
      </c>
      <c r="IP113">
        <v>0.0002256768223539976</v>
      </c>
      <c r="IQ113">
        <v>4.51151419958819E-06</v>
      </c>
      <c r="IR113">
        <v>-0</v>
      </c>
      <c r="IS113">
        <v>2097</v>
      </c>
      <c r="IT113">
        <v>1</v>
      </c>
      <c r="IU113">
        <v>27</v>
      </c>
      <c r="IV113">
        <v>61744.4</v>
      </c>
      <c r="IW113">
        <v>61744.1</v>
      </c>
      <c r="IX113">
        <v>1.10229</v>
      </c>
      <c r="IY113">
        <v>2.53052</v>
      </c>
      <c r="IZ113">
        <v>1.39893</v>
      </c>
      <c r="JA113">
        <v>2.34497</v>
      </c>
      <c r="JB113">
        <v>1.44897</v>
      </c>
      <c r="JC113">
        <v>2.45117</v>
      </c>
      <c r="JD113">
        <v>36.9794</v>
      </c>
      <c r="JE113">
        <v>24.0787</v>
      </c>
      <c r="JF113">
        <v>18</v>
      </c>
      <c r="JG113">
        <v>492.331</v>
      </c>
      <c r="JH113">
        <v>446.488</v>
      </c>
      <c r="JI113">
        <v>24.9998</v>
      </c>
      <c r="JJ113">
        <v>26.1969</v>
      </c>
      <c r="JK113">
        <v>29.9999</v>
      </c>
      <c r="JL113">
        <v>26.0912</v>
      </c>
      <c r="JM113">
        <v>26.1823</v>
      </c>
      <c r="JN113">
        <v>22.1072</v>
      </c>
      <c r="JO113">
        <v>27.616</v>
      </c>
      <c r="JP113">
        <v>33.0173</v>
      </c>
      <c r="JQ113">
        <v>25</v>
      </c>
      <c r="JR113">
        <v>413.25</v>
      </c>
      <c r="JS113">
        <v>21.671</v>
      </c>
      <c r="JT113">
        <v>100.877</v>
      </c>
      <c r="JU113">
        <v>102.044</v>
      </c>
    </row>
    <row r="114" spans="1:281">
      <c r="A114">
        <v>98</v>
      </c>
      <c r="B114">
        <v>1658943788.1</v>
      </c>
      <c r="C114">
        <v>1699.099999904633</v>
      </c>
      <c r="D114" t="s">
        <v>619</v>
      </c>
      <c r="E114" t="s">
        <v>620</v>
      </c>
      <c r="F114">
        <v>5</v>
      </c>
      <c r="G114" t="s">
        <v>415</v>
      </c>
      <c r="H114" t="s">
        <v>618</v>
      </c>
      <c r="I114">
        <v>1658943780.255172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429.1082103074312</v>
      </c>
      <c r="AK114">
        <v>418.8139151515153</v>
      </c>
      <c r="AL114">
        <v>-0.02694487677650997</v>
      </c>
      <c r="AM114">
        <v>64.96374386347631</v>
      </c>
      <c r="AN114">
        <f>(AP114 - AO114 + DI114*1E3/(8.314*(DK114+273.15)) * AR114/DH114 * AQ114) * DH114/(100*CV114) * 1000/(1000 - AP114)</f>
        <v>0</v>
      </c>
      <c r="AO114">
        <v>21.59612650944353</v>
      </c>
      <c r="AP114">
        <v>24.29067878787876</v>
      </c>
      <c r="AQ114">
        <v>-0.0002459086165342277</v>
      </c>
      <c r="AR114">
        <v>81.93951134272896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1658943780.255172</v>
      </c>
      <c r="DB114">
        <v>408.7262068965518</v>
      </c>
      <c r="DC114">
        <v>419.8005172413793</v>
      </c>
      <c r="DD114">
        <v>24.3018551724138</v>
      </c>
      <c r="DE114">
        <v>21.59428965517241</v>
      </c>
      <c r="DF114">
        <v>406.0972413793103</v>
      </c>
      <c r="DG114">
        <v>23.97392068965517</v>
      </c>
      <c r="DH114">
        <v>500.0584827586206</v>
      </c>
      <c r="DI114">
        <v>90.48134137931034</v>
      </c>
      <c r="DJ114">
        <v>0.09985542413793101</v>
      </c>
      <c r="DK114">
        <v>26.74838275862069</v>
      </c>
      <c r="DL114">
        <v>27.62794482758621</v>
      </c>
      <c r="DM114">
        <v>999.9000000000002</v>
      </c>
      <c r="DN114">
        <v>0</v>
      </c>
      <c r="DO114">
        <v>0</v>
      </c>
      <c r="DP114">
        <v>10007.91551724138</v>
      </c>
      <c r="DQ114">
        <v>0</v>
      </c>
      <c r="DR114">
        <v>18.67988620689655</v>
      </c>
      <c r="DS114">
        <v>-11.07429172413793</v>
      </c>
      <c r="DT114">
        <v>418.906448275862</v>
      </c>
      <c r="DU114">
        <v>429.0660344827586</v>
      </c>
      <c r="DV114">
        <v>2.707550344827587</v>
      </c>
      <c r="DW114">
        <v>419.8005172413793</v>
      </c>
      <c r="DX114">
        <v>21.59428965517241</v>
      </c>
      <c r="DY114">
        <v>2.198864827586207</v>
      </c>
      <c r="DZ114">
        <v>1.953881034482758</v>
      </c>
      <c r="EA114">
        <v>18.95403448275862</v>
      </c>
      <c r="EB114">
        <v>17.07546206896552</v>
      </c>
      <c r="EC114">
        <v>1999.99448275862</v>
      </c>
      <c r="ED114">
        <v>0.9799932068965518</v>
      </c>
      <c r="EE114">
        <v>0.02000698620689655</v>
      </c>
      <c r="EF114">
        <v>0</v>
      </c>
      <c r="EG114">
        <v>649.4653448275863</v>
      </c>
      <c r="EH114">
        <v>5.000560000000001</v>
      </c>
      <c r="EI114">
        <v>12891.28275862069</v>
      </c>
      <c r="EJ114">
        <v>17294.78965517242</v>
      </c>
      <c r="EK114">
        <v>37.63120689655172</v>
      </c>
      <c r="EL114">
        <v>38</v>
      </c>
      <c r="EM114">
        <v>36.94368965517241</v>
      </c>
      <c r="EN114">
        <v>36.98672413793103</v>
      </c>
      <c r="EO114">
        <v>38.35103448275861</v>
      </c>
      <c r="EP114">
        <v>1955.084137931035</v>
      </c>
      <c r="EQ114">
        <v>39.91034482758621</v>
      </c>
      <c r="ER114">
        <v>0</v>
      </c>
      <c r="ES114">
        <v>1658943787.5</v>
      </c>
      <c r="ET114">
        <v>0</v>
      </c>
      <c r="EU114">
        <v>649.4731153846153</v>
      </c>
      <c r="EV114">
        <v>-3.739247864264649</v>
      </c>
      <c r="EW114">
        <v>-62.44444436443735</v>
      </c>
      <c r="EX114">
        <v>12891.11153846154</v>
      </c>
      <c r="EY114">
        <v>15</v>
      </c>
      <c r="EZ114">
        <v>0</v>
      </c>
      <c r="FA114" t="s">
        <v>419</v>
      </c>
      <c r="FB114">
        <v>1655239120</v>
      </c>
      <c r="FC114">
        <v>1655239135</v>
      </c>
      <c r="FD114">
        <v>0</v>
      </c>
      <c r="FE114">
        <v>-0.075</v>
      </c>
      <c r="FF114">
        <v>-0.027</v>
      </c>
      <c r="FG114">
        <v>1.986</v>
      </c>
      <c r="FH114">
        <v>0.139</v>
      </c>
      <c r="FI114">
        <v>420</v>
      </c>
      <c r="FJ114">
        <v>22</v>
      </c>
      <c r="FK114">
        <v>0.12</v>
      </c>
      <c r="FL114">
        <v>0.02</v>
      </c>
      <c r="FM114">
        <v>-11.145735</v>
      </c>
      <c r="FN114">
        <v>1.0044450281426</v>
      </c>
      <c r="FO114">
        <v>0.2223276124888673</v>
      </c>
      <c r="FP114">
        <v>0</v>
      </c>
      <c r="FQ114">
        <v>649.6610000000001</v>
      </c>
      <c r="FR114">
        <v>-3.99031321240818</v>
      </c>
      <c r="FS114">
        <v>0.4424930707333866</v>
      </c>
      <c r="FT114">
        <v>0</v>
      </c>
      <c r="FU114">
        <v>2.70742675</v>
      </c>
      <c r="FV114">
        <v>-0.02463590994371716</v>
      </c>
      <c r="FW114">
        <v>0.006453197032285622</v>
      </c>
      <c r="FX114">
        <v>1</v>
      </c>
      <c r="FY114">
        <v>1</v>
      </c>
      <c r="FZ114">
        <v>3</v>
      </c>
      <c r="GA114" t="s">
        <v>420</v>
      </c>
      <c r="GB114">
        <v>2.98015</v>
      </c>
      <c r="GC114">
        <v>2.72838</v>
      </c>
      <c r="GD114">
        <v>0.084159</v>
      </c>
      <c r="GE114">
        <v>0.0863717</v>
      </c>
      <c r="GF114">
        <v>0.10825</v>
      </c>
      <c r="GG114">
        <v>0.100562</v>
      </c>
      <c r="GH114">
        <v>27465.7</v>
      </c>
      <c r="GI114">
        <v>27041.6</v>
      </c>
      <c r="GJ114">
        <v>30516.9</v>
      </c>
      <c r="GK114">
        <v>29842.7</v>
      </c>
      <c r="GL114">
        <v>37539.5</v>
      </c>
      <c r="GM114">
        <v>35333.3</v>
      </c>
      <c r="GN114">
        <v>46676.6</v>
      </c>
      <c r="GO114">
        <v>44377</v>
      </c>
      <c r="GP114">
        <v>1.88345</v>
      </c>
      <c r="GQ114">
        <v>1.855</v>
      </c>
      <c r="GR114">
        <v>0.165254</v>
      </c>
      <c r="GS114">
        <v>0</v>
      </c>
      <c r="GT114">
        <v>24.9295</v>
      </c>
      <c r="GU114">
        <v>999.9</v>
      </c>
      <c r="GV114">
        <v>53.7</v>
      </c>
      <c r="GW114">
        <v>31.4</v>
      </c>
      <c r="GX114">
        <v>27.3911</v>
      </c>
      <c r="GY114">
        <v>63.4035</v>
      </c>
      <c r="GZ114">
        <v>25.1803</v>
      </c>
      <c r="HA114">
        <v>1</v>
      </c>
      <c r="HB114">
        <v>-0.0640295</v>
      </c>
      <c r="HC114">
        <v>0.0826525</v>
      </c>
      <c r="HD114">
        <v>20.1934</v>
      </c>
      <c r="HE114">
        <v>5.23002</v>
      </c>
      <c r="HF114">
        <v>11.968</v>
      </c>
      <c r="HG114">
        <v>4.97045</v>
      </c>
      <c r="HH114">
        <v>3.28965</v>
      </c>
      <c r="HI114">
        <v>8582.200000000001</v>
      </c>
      <c r="HJ114">
        <v>9999</v>
      </c>
      <c r="HK114">
        <v>9999</v>
      </c>
      <c r="HL114">
        <v>286.7</v>
      </c>
      <c r="HM114">
        <v>4.9729</v>
      </c>
      <c r="HN114">
        <v>1.87744</v>
      </c>
      <c r="HO114">
        <v>1.87556</v>
      </c>
      <c r="HP114">
        <v>1.87836</v>
      </c>
      <c r="HQ114">
        <v>1.87508</v>
      </c>
      <c r="HR114">
        <v>1.87866</v>
      </c>
      <c r="HS114">
        <v>1.87576</v>
      </c>
      <c r="HT114">
        <v>1.87686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2.629</v>
      </c>
      <c r="II114">
        <v>0.3276</v>
      </c>
      <c r="IJ114">
        <v>1.541952822118649</v>
      </c>
      <c r="IK114">
        <v>0.003202726084708442</v>
      </c>
      <c r="IL114">
        <v>-1.448271390364826E-06</v>
      </c>
      <c r="IM114">
        <v>3.765748828769889E-10</v>
      </c>
      <c r="IN114">
        <v>-0.02072656761999695</v>
      </c>
      <c r="IO114">
        <v>0.006539777670035186</v>
      </c>
      <c r="IP114">
        <v>0.0002256768223539976</v>
      </c>
      <c r="IQ114">
        <v>4.51151419958819E-06</v>
      </c>
      <c r="IR114">
        <v>-0</v>
      </c>
      <c r="IS114">
        <v>2097</v>
      </c>
      <c r="IT114">
        <v>1</v>
      </c>
      <c r="IU114">
        <v>27</v>
      </c>
      <c r="IV114">
        <v>61744.5</v>
      </c>
      <c r="IW114">
        <v>61744.2</v>
      </c>
      <c r="IX114">
        <v>1.07666</v>
      </c>
      <c r="IY114">
        <v>2.52197</v>
      </c>
      <c r="IZ114">
        <v>1.39893</v>
      </c>
      <c r="JA114">
        <v>2.34375</v>
      </c>
      <c r="JB114">
        <v>1.44897</v>
      </c>
      <c r="JC114">
        <v>2.47192</v>
      </c>
      <c r="JD114">
        <v>37.0032</v>
      </c>
      <c r="JE114">
        <v>24.0787</v>
      </c>
      <c r="JF114">
        <v>18</v>
      </c>
      <c r="JG114">
        <v>492.435</v>
      </c>
      <c r="JH114">
        <v>446.318</v>
      </c>
      <c r="JI114">
        <v>24.9999</v>
      </c>
      <c r="JJ114">
        <v>26.194</v>
      </c>
      <c r="JK114">
        <v>29.9999</v>
      </c>
      <c r="JL114">
        <v>26.0884</v>
      </c>
      <c r="JM114">
        <v>26.1784</v>
      </c>
      <c r="JN114">
        <v>21.5757</v>
      </c>
      <c r="JO114">
        <v>27.3392</v>
      </c>
      <c r="JP114">
        <v>33.0173</v>
      </c>
      <c r="JQ114">
        <v>25</v>
      </c>
      <c r="JR114">
        <v>399.859</v>
      </c>
      <c r="JS114">
        <v>21.7035</v>
      </c>
      <c r="JT114">
        <v>100.878</v>
      </c>
      <c r="JU114">
        <v>102.045</v>
      </c>
    </row>
    <row r="115" spans="1:281">
      <c r="A115">
        <v>99</v>
      </c>
      <c r="B115">
        <v>1658943793.1</v>
      </c>
      <c r="C115">
        <v>1704.099999904633</v>
      </c>
      <c r="D115" t="s">
        <v>621</v>
      </c>
      <c r="E115" t="s">
        <v>622</v>
      </c>
      <c r="F115">
        <v>5</v>
      </c>
      <c r="G115" t="s">
        <v>415</v>
      </c>
      <c r="H115" t="s">
        <v>618</v>
      </c>
      <c r="I115">
        <v>1658943785.332142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421.5657768942544</v>
      </c>
      <c r="AK115">
        <v>415.472793939394</v>
      </c>
      <c r="AL115">
        <v>-0.8842977415228598</v>
      </c>
      <c r="AM115">
        <v>64.96374386347631</v>
      </c>
      <c r="AN115">
        <f>(AP115 - AO115 + DI115*1E3/(8.314*(DK115+273.15)) * AR115/DH115 * AQ115) * DH115/(100*CV115) * 1000/(1000 - AP115)</f>
        <v>0</v>
      </c>
      <c r="AO115">
        <v>21.59884016751328</v>
      </c>
      <c r="AP115">
        <v>24.28315757575758</v>
      </c>
      <c r="AQ115">
        <v>-0.0001208402802163824</v>
      </c>
      <c r="AR115">
        <v>81.93951134272896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1658943785.332142</v>
      </c>
      <c r="DB115">
        <v>408.2228928571429</v>
      </c>
      <c r="DC115">
        <v>417.1268928571429</v>
      </c>
      <c r="DD115">
        <v>24.29488571428572</v>
      </c>
      <c r="DE115">
        <v>21.59835714285714</v>
      </c>
      <c r="DF115">
        <v>405.5950714285715</v>
      </c>
      <c r="DG115">
        <v>23.96712857142857</v>
      </c>
      <c r="DH115">
        <v>500.0460357142857</v>
      </c>
      <c r="DI115">
        <v>90.48188214285715</v>
      </c>
      <c r="DJ115">
        <v>0.09978193928571429</v>
      </c>
      <c r="DK115">
        <v>26.74811428571428</v>
      </c>
      <c r="DL115">
        <v>27.63165357142858</v>
      </c>
      <c r="DM115">
        <v>999.9000000000002</v>
      </c>
      <c r="DN115">
        <v>0</v>
      </c>
      <c r="DO115">
        <v>0</v>
      </c>
      <c r="DP115">
        <v>10007.79892857143</v>
      </c>
      <c r="DQ115">
        <v>0</v>
      </c>
      <c r="DR115">
        <v>18.67249642857143</v>
      </c>
      <c r="DS115">
        <v>-8.903870357142857</v>
      </c>
      <c r="DT115">
        <v>418.3876785714286</v>
      </c>
      <c r="DU115">
        <v>426.3350714285714</v>
      </c>
      <c r="DV115">
        <v>2.696523571428571</v>
      </c>
      <c r="DW115">
        <v>417.1268928571429</v>
      </c>
      <c r="DX115">
        <v>21.59835714285714</v>
      </c>
      <c r="DY115">
        <v>2.198247142857143</v>
      </c>
      <c r="DZ115">
        <v>1.954260714285714</v>
      </c>
      <c r="EA115">
        <v>18.94953214285714</v>
      </c>
      <c r="EB115">
        <v>17.07853214285714</v>
      </c>
      <c r="EC115">
        <v>2000.001071428571</v>
      </c>
      <c r="ED115">
        <v>0.9799933214285714</v>
      </c>
      <c r="EE115">
        <v>0.02000686785714286</v>
      </c>
      <c r="EF115">
        <v>0</v>
      </c>
      <c r="EG115">
        <v>649.1393571428571</v>
      </c>
      <c r="EH115">
        <v>5.000560000000001</v>
      </c>
      <c r="EI115">
        <v>12886.32857142857</v>
      </c>
      <c r="EJ115">
        <v>17294.85</v>
      </c>
      <c r="EK115">
        <v>37.46857142857142</v>
      </c>
      <c r="EL115">
        <v>38</v>
      </c>
      <c r="EM115">
        <v>37.02639285714286</v>
      </c>
      <c r="EN115">
        <v>37.03532142857143</v>
      </c>
      <c r="EO115">
        <v>38.37932142857142</v>
      </c>
      <c r="EP115">
        <v>1955.090714285715</v>
      </c>
      <c r="EQ115">
        <v>39.91035714285714</v>
      </c>
      <c r="ER115">
        <v>0</v>
      </c>
      <c r="ES115">
        <v>1658943792.9</v>
      </c>
      <c r="ET115">
        <v>0</v>
      </c>
      <c r="EU115">
        <v>649.1328799999999</v>
      </c>
      <c r="EV115">
        <v>-3.059692302805735</v>
      </c>
      <c r="EW115">
        <v>-58.19230762750984</v>
      </c>
      <c r="EX115">
        <v>12885.56</v>
      </c>
      <c r="EY115">
        <v>15</v>
      </c>
      <c r="EZ115">
        <v>0</v>
      </c>
      <c r="FA115" t="s">
        <v>419</v>
      </c>
      <c r="FB115">
        <v>1655239120</v>
      </c>
      <c r="FC115">
        <v>1655239135</v>
      </c>
      <c r="FD115">
        <v>0</v>
      </c>
      <c r="FE115">
        <v>-0.075</v>
      </c>
      <c r="FF115">
        <v>-0.027</v>
      </c>
      <c r="FG115">
        <v>1.986</v>
      </c>
      <c r="FH115">
        <v>0.139</v>
      </c>
      <c r="FI115">
        <v>420</v>
      </c>
      <c r="FJ115">
        <v>22</v>
      </c>
      <c r="FK115">
        <v>0.12</v>
      </c>
      <c r="FL115">
        <v>0.02</v>
      </c>
      <c r="FM115">
        <v>-9.588387317073172</v>
      </c>
      <c r="FN115">
        <v>22.69292069686411</v>
      </c>
      <c r="FO115">
        <v>2.927817191159465</v>
      </c>
      <c r="FP115">
        <v>0</v>
      </c>
      <c r="FQ115">
        <v>649.3350882352942</v>
      </c>
      <c r="FR115">
        <v>-3.612605043618287</v>
      </c>
      <c r="FS115">
        <v>0.4024574780350058</v>
      </c>
      <c r="FT115">
        <v>0</v>
      </c>
      <c r="FU115">
        <v>2.701401219512195</v>
      </c>
      <c r="FV115">
        <v>-0.1262820209059223</v>
      </c>
      <c r="FW115">
        <v>0.01333887445339827</v>
      </c>
      <c r="FX115">
        <v>0</v>
      </c>
      <c r="FY115">
        <v>0</v>
      </c>
      <c r="FZ115">
        <v>3</v>
      </c>
      <c r="GA115" t="s">
        <v>426</v>
      </c>
      <c r="GB115">
        <v>2.98019</v>
      </c>
      <c r="GC115">
        <v>2.72835</v>
      </c>
      <c r="GD115">
        <v>0.0835549</v>
      </c>
      <c r="GE115">
        <v>0.0844197</v>
      </c>
      <c r="GF115">
        <v>0.10823</v>
      </c>
      <c r="GG115">
        <v>0.100641</v>
      </c>
      <c r="GH115">
        <v>27484.1</v>
      </c>
      <c r="GI115">
        <v>27099.6</v>
      </c>
      <c r="GJ115">
        <v>30517.3</v>
      </c>
      <c r="GK115">
        <v>29843</v>
      </c>
      <c r="GL115">
        <v>37540.6</v>
      </c>
      <c r="GM115">
        <v>35330.3</v>
      </c>
      <c r="GN115">
        <v>46677.1</v>
      </c>
      <c r="GO115">
        <v>44377.3</v>
      </c>
      <c r="GP115">
        <v>1.88385</v>
      </c>
      <c r="GQ115">
        <v>1.85502</v>
      </c>
      <c r="GR115">
        <v>0.165276</v>
      </c>
      <c r="GS115">
        <v>0</v>
      </c>
      <c r="GT115">
        <v>24.9289</v>
      </c>
      <c r="GU115">
        <v>999.9</v>
      </c>
      <c r="GV115">
        <v>53.7</v>
      </c>
      <c r="GW115">
        <v>31.4</v>
      </c>
      <c r="GX115">
        <v>27.3891</v>
      </c>
      <c r="GY115">
        <v>63.0235</v>
      </c>
      <c r="GZ115">
        <v>25.613</v>
      </c>
      <c r="HA115">
        <v>1</v>
      </c>
      <c r="HB115">
        <v>-0.0643852</v>
      </c>
      <c r="HC115">
        <v>0.0819336</v>
      </c>
      <c r="HD115">
        <v>20.1934</v>
      </c>
      <c r="HE115">
        <v>5.22927</v>
      </c>
      <c r="HF115">
        <v>11.968</v>
      </c>
      <c r="HG115">
        <v>4.97035</v>
      </c>
      <c r="HH115">
        <v>3.28965</v>
      </c>
      <c r="HI115">
        <v>8582.5</v>
      </c>
      <c r="HJ115">
        <v>9999</v>
      </c>
      <c r="HK115">
        <v>9999</v>
      </c>
      <c r="HL115">
        <v>286.7</v>
      </c>
      <c r="HM115">
        <v>4.97289</v>
      </c>
      <c r="HN115">
        <v>1.87742</v>
      </c>
      <c r="HO115">
        <v>1.87551</v>
      </c>
      <c r="HP115">
        <v>1.87835</v>
      </c>
      <c r="HQ115">
        <v>1.87507</v>
      </c>
      <c r="HR115">
        <v>1.87866</v>
      </c>
      <c r="HS115">
        <v>1.87576</v>
      </c>
      <c r="HT115">
        <v>1.87685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2.62</v>
      </c>
      <c r="II115">
        <v>0.3275</v>
      </c>
      <c r="IJ115">
        <v>1.541952822118649</v>
      </c>
      <c r="IK115">
        <v>0.003202726084708442</v>
      </c>
      <c r="IL115">
        <v>-1.448271390364826E-06</v>
      </c>
      <c r="IM115">
        <v>3.765748828769889E-10</v>
      </c>
      <c r="IN115">
        <v>-0.02072656761999695</v>
      </c>
      <c r="IO115">
        <v>0.006539777670035186</v>
      </c>
      <c r="IP115">
        <v>0.0002256768223539976</v>
      </c>
      <c r="IQ115">
        <v>4.51151419958819E-06</v>
      </c>
      <c r="IR115">
        <v>-0</v>
      </c>
      <c r="IS115">
        <v>2097</v>
      </c>
      <c r="IT115">
        <v>1</v>
      </c>
      <c r="IU115">
        <v>27</v>
      </c>
      <c r="IV115">
        <v>61744.6</v>
      </c>
      <c r="IW115">
        <v>61744.3</v>
      </c>
      <c r="IX115">
        <v>1.04492</v>
      </c>
      <c r="IY115">
        <v>2.52563</v>
      </c>
      <c r="IZ115">
        <v>1.39893</v>
      </c>
      <c r="JA115">
        <v>2.34375</v>
      </c>
      <c r="JB115">
        <v>1.44897</v>
      </c>
      <c r="JC115">
        <v>2.48291</v>
      </c>
      <c r="JD115">
        <v>36.9794</v>
      </c>
      <c r="JE115">
        <v>24.0787</v>
      </c>
      <c r="JF115">
        <v>18</v>
      </c>
      <c r="JG115">
        <v>492.627</v>
      </c>
      <c r="JH115">
        <v>446.312</v>
      </c>
      <c r="JI115">
        <v>24.9998</v>
      </c>
      <c r="JJ115">
        <v>26.1913</v>
      </c>
      <c r="JK115">
        <v>29.9998</v>
      </c>
      <c r="JL115">
        <v>26.0846</v>
      </c>
      <c r="JM115">
        <v>26.1757</v>
      </c>
      <c r="JN115">
        <v>20.9627</v>
      </c>
      <c r="JO115">
        <v>27.3392</v>
      </c>
      <c r="JP115">
        <v>32.6455</v>
      </c>
      <c r="JQ115">
        <v>25</v>
      </c>
      <c r="JR115">
        <v>379.824</v>
      </c>
      <c r="JS115">
        <v>21.734</v>
      </c>
      <c r="JT115">
        <v>100.879</v>
      </c>
      <c r="JU115">
        <v>102.045</v>
      </c>
    </row>
    <row r="116" spans="1:281">
      <c r="A116">
        <v>100</v>
      </c>
      <c r="B116">
        <v>1658943798.1</v>
      </c>
      <c r="C116">
        <v>1709.099999904633</v>
      </c>
      <c r="D116" t="s">
        <v>623</v>
      </c>
      <c r="E116" t="s">
        <v>624</v>
      </c>
      <c r="F116">
        <v>5</v>
      </c>
      <c r="G116" t="s">
        <v>415</v>
      </c>
      <c r="H116" t="s">
        <v>618</v>
      </c>
      <c r="I116">
        <v>1658943790.6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406.8836989144439</v>
      </c>
      <c r="AK116">
        <v>406.3025818181818</v>
      </c>
      <c r="AL116">
        <v>-2.017713579473323</v>
      </c>
      <c r="AM116">
        <v>64.96374386347631</v>
      </c>
      <c r="AN116">
        <f>(AP116 - AO116 + DI116*1E3/(8.314*(DK116+273.15)) * AR116/DH116 * AQ116) * DH116/(100*CV116) * 1000/(1000 - AP116)</f>
        <v>0</v>
      </c>
      <c r="AO116">
        <v>21.62267049419367</v>
      </c>
      <c r="AP116">
        <v>24.27932848484849</v>
      </c>
      <c r="AQ116">
        <v>-5.249713176366912E-05</v>
      </c>
      <c r="AR116">
        <v>81.93951134272896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1658943790.6</v>
      </c>
      <c r="DB116">
        <v>405.4442962962963</v>
      </c>
      <c r="DC116">
        <v>409.5127407407408</v>
      </c>
      <c r="DD116">
        <v>24.28702962962963</v>
      </c>
      <c r="DE116">
        <v>21.61067777777778</v>
      </c>
      <c r="DF116">
        <v>402.8226296296296</v>
      </c>
      <c r="DG116">
        <v>23.95947037037037</v>
      </c>
      <c r="DH116">
        <v>500.0535555555555</v>
      </c>
      <c r="DI116">
        <v>90.4818111111111</v>
      </c>
      <c r="DJ116">
        <v>0.09978614444444443</v>
      </c>
      <c r="DK116">
        <v>26.74996666666667</v>
      </c>
      <c r="DL116">
        <v>27.63286666666667</v>
      </c>
      <c r="DM116">
        <v>999.9000000000001</v>
      </c>
      <c r="DN116">
        <v>0</v>
      </c>
      <c r="DO116">
        <v>0</v>
      </c>
      <c r="DP116">
        <v>10004.47703703704</v>
      </c>
      <c r="DQ116">
        <v>0</v>
      </c>
      <c r="DR116">
        <v>18.65014444444444</v>
      </c>
      <c r="DS116">
        <v>-4.068437185185185</v>
      </c>
      <c r="DT116">
        <v>415.5364074074074</v>
      </c>
      <c r="DU116">
        <v>418.5579999999999</v>
      </c>
      <c r="DV116">
        <v>2.676351851851852</v>
      </c>
      <c r="DW116">
        <v>409.5127407407408</v>
      </c>
      <c r="DX116">
        <v>21.61067777777778</v>
      </c>
      <c r="DY116">
        <v>2.197534814814815</v>
      </c>
      <c r="DZ116">
        <v>1.955372962962963</v>
      </c>
      <c r="EA116">
        <v>18.94434444444444</v>
      </c>
      <c r="EB116">
        <v>17.08751481481481</v>
      </c>
      <c r="EC116">
        <v>1999.992222222223</v>
      </c>
      <c r="ED116">
        <v>0.9799932222222223</v>
      </c>
      <c r="EE116">
        <v>0.02000697037037037</v>
      </c>
      <c r="EF116">
        <v>0</v>
      </c>
      <c r="EG116">
        <v>648.9445185185185</v>
      </c>
      <c r="EH116">
        <v>5.000560000000001</v>
      </c>
      <c r="EI116">
        <v>12881.29259259259</v>
      </c>
      <c r="EJ116">
        <v>17294.77037037037</v>
      </c>
      <c r="EK116">
        <v>37.38648148148148</v>
      </c>
      <c r="EL116">
        <v>38</v>
      </c>
      <c r="EM116">
        <v>37.07133333333333</v>
      </c>
      <c r="EN116">
        <v>37.0597037037037</v>
      </c>
      <c r="EO116">
        <v>38.40255555555555</v>
      </c>
      <c r="EP116">
        <v>1955.081851851852</v>
      </c>
      <c r="EQ116">
        <v>39.91037037037037</v>
      </c>
      <c r="ER116">
        <v>0</v>
      </c>
      <c r="ES116">
        <v>1658943797.7</v>
      </c>
      <c r="ET116">
        <v>0</v>
      </c>
      <c r="EU116">
        <v>648.94936</v>
      </c>
      <c r="EV116">
        <v>-1.700615378249938</v>
      </c>
      <c r="EW116">
        <v>-51.80000004403473</v>
      </c>
      <c r="EX116">
        <v>12881.012</v>
      </c>
      <c r="EY116">
        <v>15</v>
      </c>
      <c r="EZ116">
        <v>0</v>
      </c>
      <c r="FA116" t="s">
        <v>419</v>
      </c>
      <c r="FB116">
        <v>1655239120</v>
      </c>
      <c r="FC116">
        <v>1655239135</v>
      </c>
      <c r="FD116">
        <v>0</v>
      </c>
      <c r="FE116">
        <v>-0.075</v>
      </c>
      <c r="FF116">
        <v>-0.027</v>
      </c>
      <c r="FG116">
        <v>1.986</v>
      </c>
      <c r="FH116">
        <v>0.139</v>
      </c>
      <c r="FI116">
        <v>420</v>
      </c>
      <c r="FJ116">
        <v>22</v>
      </c>
      <c r="FK116">
        <v>0.12</v>
      </c>
      <c r="FL116">
        <v>0.02</v>
      </c>
      <c r="FM116">
        <v>-6.971607731707316</v>
      </c>
      <c r="FN116">
        <v>48.76254533101046</v>
      </c>
      <c r="FO116">
        <v>5.335434469392654</v>
      </c>
      <c r="FP116">
        <v>0</v>
      </c>
      <c r="FQ116">
        <v>649.1692352941177</v>
      </c>
      <c r="FR116">
        <v>-3.140351412053999</v>
      </c>
      <c r="FS116">
        <v>0.3702946409378139</v>
      </c>
      <c r="FT116">
        <v>0</v>
      </c>
      <c r="FU116">
        <v>2.689960243902439</v>
      </c>
      <c r="FV116">
        <v>-0.1999756097560946</v>
      </c>
      <c r="FW116">
        <v>0.02053748749539335</v>
      </c>
      <c r="FX116">
        <v>0</v>
      </c>
      <c r="FY116">
        <v>0</v>
      </c>
      <c r="FZ116">
        <v>3</v>
      </c>
      <c r="GA116" t="s">
        <v>426</v>
      </c>
      <c r="GB116">
        <v>2.97994</v>
      </c>
      <c r="GC116">
        <v>2.72817</v>
      </c>
      <c r="GD116">
        <v>0.08206330000000001</v>
      </c>
      <c r="GE116">
        <v>0.0819348</v>
      </c>
      <c r="GF116">
        <v>0.10822</v>
      </c>
      <c r="GG116">
        <v>0.100771</v>
      </c>
      <c r="GH116">
        <v>27529.1</v>
      </c>
      <c r="GI116">
        <v>27173.4</v>
      </c>
      <c r="GJ116">
        <v>30517.6</v>
      </c>
      <c r="GK116">
        <v>29843.2</v>
      </c>
      <c r="GL116">
        <v>37541.3</v>
      </c>
      <c r="GM116">
        <v>35324.8</v>
      </c>
      <c r="GN116">
        <v>46677.6</v>
      </c>
      <c r="GO116">
        <v>44377.2</v>
      </c>
      <c r="GP116">
        <v>1.8835</v>
      </c>
      <c r="GQ116">
        <v>1.8552</v>
      </c>
      <c r="GR116">
        <v>0.165403</v>
      </c>
      <c r="GS116">
        <v>0</v>
      </c>
      <c r="GT116">
        <v>24.9289</v>
      </c>
      <c r="GU116">
        <v>999.9</v>
      </c>
      <c r="GV116">
        <v>53.6</v>
      </c>
      <c r="GW116">
        <v>31.4</v>
      </c>
      <c r="GX116">
        <v>27.3408</v>
      </c>
      <c r="GY116">
        <v>63.3335</v>
      </c>
      <c r="GZ116">
        <v>25.5409</v>
      </c>
      <c r="HA116">
        <v>1</v>
      </c>
      <c r="HB116">
        <v>-0.0646164</v>
      </c>
      <c r="HC116">
        <v>0.08178100000000001</v>
      </c>
      <c r="HD116">
        <v>20.1932</v>
      </c>
      <c r="HE116">
        <v>5.22957</v>
      </c>
      <c r="HF116">
        <v>11.968</v>
      </c>
      <c r="HG116">
        <v>4.96985</v>
      </c>
      <c r="HH116">
        <v>3.28958</v>
      </c>
      <c r="HI116">
        <v>8582.5</v>
      </c>
      <c r="HJ116">
        <v>9999</v>
      </c>
      <c r="HK116">
        <v>9999</v>
      </c>
      <c r="HL116">
        <v>286.7</v>
      </c>
      <c r="HM116">
        <v>4.97292</v>
      </c>
      <c r="HN116">
        <v>1.87743</v>
      </c>
      <c r="HO116">
        <v>1.87551</v>
      </c>
      <c r="HP116">
        <v>1.87836</v>
      </c>
      <c r="HQ116">
        <v>1.87507</v>
      </c>
      <c r="HR116">
        <v>1.87866</v>
      </c>
      <c r="HS116">
        <v>1.87576</v>
      </c>
      <c r="HT116">
        <v>1.87685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2.599</v>
      </c>
      <c r="II116">
        <v>0.3274</v>
      </c>
      <c r="IJ116">
        <v>1.541952822118649</v>
      </c>
      <c r="IK116">
        <v>0.003202726084708442</v>
      </c>
      <c r="IL116">
        <v>-1.448271390364826E-06</v>
      </c>
      <c r="IM116">
        <v>3.765748828769889E-10</v>
      </c>
      <c r="IN116">
        <v>-0.02072656761999695</v>
      </c>
      <c r="IO116">
        <v>0.006539777670035186</v>
      </c>
      <c r="IP116">
        <v>0.0002256768223539976</v>
      </c>
      <c r="IQ116">
        <v>4.51151419958819E-06</v>
      </c>
      <c r="IR116">
        <v>-0</v>
      </c>
      <c r="IS116">
        <v>2097</v>
      </c>
      <c r="IT116">
        <v>1</v>
      </c>
      <c r="IU116">
        <v>27</v>
      </c>
      <c r="IV116">
        <v>61744.6</v>
      </c>
      <c r="IW116">
        <v>61744.4</v>
      </c>
      <c r="IX116">
        <v>1.00952</v>
      </c>
      <c r="IY116">
        <v>2.5293</v>
      </c>
      <c r="IZ116">
        <v>1.39893</v>
      </c>
      <c r="JA116">
        <v>2.34375</v>
      </c>
      <c r="JB116">
        <v>1.44897</v>
      </c>
      <c r="JC116">
        <v>2.45483</v>
      </c>
      <c r="JD116">
        <v>37.0032</v>
      </c>
      <c r="JE116">
        <v>24.0787</v>
      </c>
      <c r="JF116">
        <v>18</v>
      </c>
      <c r="JG116">
        <v>492.415</v>
      </c>
      <c r="JH116">
        <v>446.393</v>
      </c>
      <c r="JI116">
        <v>24.9998</v>
      </c>
      <c r="JJ116">
        <v>26.1885</v>
      </c>
      <c r="JK116">
        <v>29.9999</v>
      </c>
      <c r="JL116">
        <v>26.0818</v>
      </c>
      <c r="JM116">
        <v>26.1723</v>
      </c>
      <c r="JN116">
        <v>20.2286</v>
      </c>
      <c r="JO116">
        <v>27.0527</v>
      </c>
      <c r="JP116">
        <v>32.6455</v>
      </c>
      <c r="JQ116">
        <v>25</v>
      </c>
      <c r="JR116">
        <v>366.45</v>
      </c>
      <c r="JS116">
        <v>21.7685</v>
      </c>
      <c r="JT116">
        <v>100.88</v>
      </c>
      <c r="JU116">
        <v>102.046</v>
      </c>
    </row>
    <row r="117" spans="1:281">
      <c r="A117">
        <v>101</v>
      </c>
      <c r="B117">
        <v>1658943803.1</v>
      </c>
      <c r="C117">
        <v>1714.099999904633</v>
      </c>
      <c r="D117" t="s">
        <v>625</v>
      </c>
      <c r="E117" t="s">
        <v>626</v>
      </c>
      <c r="F117">
        <v>5</v>
      </c>
      <c r="G117" t="s">
        <v>415</v>
      </c>
      <c r="H117" t="s">
        <v>618</v>
      </c>
      <c r="I117">
        <v>1658943795.314285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390.4984440884886</v>
      </c>
      <c r="AK117">
        <v>393.447915151515</v>
      </c>
      <c r="AL117">
        <v>-2.676668634009798</v>
      </c>
      <c r="AM117">
        <v>64.96374386347631</v>
      </c>
      <c r="AN117">
        <f>(AP117 - AO117 + DI117*1E3/(8.314*(DK117+273.15)) * AR117/DH117 * AQ117) * DH117/(100*CV117) * 1000/(1000 - AP117)</f>
        <v>0</v>
      </c>
      <c r="AO117">
        <v>21.69466668103402</v>
      </c>
      <c r="AP117">
        <v>24.29810363636362</v>
      </c>
      <c r="AQ117">
        <v>0.0001808458856887289</v>
      </c>
      <c r="AR117">
        <v>81.93951134272896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1658943795.314285</v>
      </c>
      <c r="DB117">
        <v>399.2738571428572</v>
      </c>
      <c r="DC117">
        <v>397.5645357142857</v>
      </c>
      <c r="DD117">
        <v>24.28524285714285</v>
      </c>
      <c r="DE117">
        <v>21.64346071428571</v>
      </c>
      <c r="DF117">
        <v>396.6660000000001</v>
      </c>
      <c r="DG117">
        <v>23.95773214285714</v>
      </c>
      <c r="DH117">
        <v>500.0696428571429</v>
      </c>
      <c r="DI117">
        <v>90.48163928571431</v>
      </c>
      <c r="DJ117">
        <v>0.09998012499999999</v>
      </c>
      <c r="DK117">
        <v>26.75175714285714</v>
      </c>
      <c r="DL117">
        <v>27.63713214285714</v>
      </c>
      <c r="DM117">
        <v>999.9000000000002</v>
      </c>
      <c r="DN117">
        <v>0</v>
      </c>
      <c r="DO117">
        <v>0</v>
      </c>
      <c r="DP117">
        <v>9994.244642857142</v>
      </c>
      <c r="DQ117">
        <v>0</v>
      </c>
      <c r="DR117">
        <v>18.61204285714286</v>
      </c>
      <c r="DS117">
        <v>1.709300571428571</v>
      </c>
      <c r="DT117">
        <v>409.2116071428571</v>
      </c>
      <c r="DU117">
        <v>406.3591428571429</v>
      </c>
      <c r="DV117">
        <v>2.641788214285714</v>
      </c>
      <c r="DW117">
        <v>397.5645357142857</v>
      </c>
      <c r="DX117">
        <v>21.64346071428571</v>
      </c>
      <c r="DY117">
        <v>2.197368571428572</v>
      </c>
      <c r="DZ117">
        <v>1.958335</v>
      </c>
      <c r="EA117">
        <v>18.94314285714285</v>
      </c>
      <c r="EB117">
        <v>17.1114</v>
      </c>
      <c r="EC117">
        <v>1999.988214285715</v>
      </c>
      <c r="ED117">
        <v>0.9799932142857143</v>
      </c>
      <c r="EE117">
        <v>0.02000697857142857</v>
      </c>
      <c r="EF117">
        <v>0</v>
      </c>
      <c r="EG117">
        <v>648.8028214285714</v>
      </c>
      <c r="EH117">
        <v>5.000560000000001</v>
      </c>
      <c r="EI117">
        <v>12877.28928571429</v>
      </c>
      <c r="EJ117">
        <v>17294.73214285714</v>
      </c>
      <c r="EK117">
        <v>37.38607142857143</v>
      </c>
      <c r="EL117">
        <v>38</v>
      </c>
      <c r="EM117">
        <v>37.0755</v>
      </c>
      <c r="EN117">
        <v>37.05978571428572</v>
      </c>
      <c r="EO117">
        <v>38.41707142857143</v>
      </c>
      <c r="EP117">
        <v>1955.078214285714</v>
      </c>
      <c r="EQ117">
        <v>39.91</v>
      </c>
      <c r="ER117">
        <v>0</v>
      </c>
      <c r="ES117">
        <v>1658943802.5</v>
      </c>
      <c r="ET117">
        <v>0</v>
      </c>
      <c r="EU117">
        <v>648.79952</v>
      </c>
      <c r="EV117">
        <v>-1.737615381508269</v>
      </c>
      <c r="EW117">
        <v>-51.29230764196409</v>
      </c>
      <c r="EX117">
        <v>12876.92</v>
      </c>
      <c r="EY117">
        <v>15</v>
      </c>
      <c r="EZ117">
        <v>0</v>
      </c>
      <c r="FA117" t="s">
        <v>419</v>
      </c>
      <c r="FB117">
        <v>1655239120</v>
      </c>
      <c r="FC117">
        <v>1655239135</v>
      </c>
      <c r="FD117">
        <v>0</v>
      </c>
      <c r="FE117">
        <v>-0.075</v>
      </c>
      <c r="FF117">
        <v>-0.027</v>
      </c>
      <c r="FG117">
        <v>1.986</v>
      </c>
      <c r="FH117">
        <v>0.139</v>
      </c>
      <c r="FI117">
        <v>420</v>
      </c>
      <c r="FJ117">
        <v>22</v>
      </c>
      <c r="FK117">
        <v>0.12</v>
      </c>
      <c r="FL117">
        <v>0.02</v>
      </c>
      <c r="FM117">
        <v>-1.584382365853659</v>
      </c>
      <c r="FN117">
        <v>73.44771781881531</v>
      </c>
      <c r="FO117">
        <v>7.324729374811052</v>
      </c>
      <c r="FP117">
        <v>0</v>
      </c>
      <c r="FQ117">
        <v>648.9199117647059</v>
      </c>
      <c r="FR117">
        <v>-1.899877767486381</v>
      </c>
      <c r="FS117">
        <v>0.2539351894673668</v>
      </c>
      <c r="FT117">
        <v>0</v>
      </c>
      <c r="FU117">
        <v>2.657038536585366</v>
      </c>
      <c r="FV117">
        <v>-0.4071520557491251</v>
      </c>
      <c r="FW117">
        <v>0.04210141394769303</v>
      </c>
      <c r="FX117">
        <v>0</v>
      </c>
      <c r="FY117">
        <v>0</v>
      </c>
      <c r="FZ117">
        <v>3</v>
      </c>
      <c r="GA117" t="s">
        <v>426</v>
      </c>
      <c r="GB117">
        <v>2.98017</v>
      </c>
      <c r="GC117">
        <v>2.72828</v>
      </c>
      <c r="GD117">
        <v>0.080002</v>
      </c>
      <c r="GE117">
        <v>0.079277</v>
      </c>
      <c r="GF117">
        <v>0.10828</v>
      </c>
      <c r="GG117">
        <v>0.100937</v>
      </c>
      <c r="GH117">
        <v>27591.5</v>
      </c>
      <c r="GI117">
        <v>27252</v>
      </c>
      <c r="GJ117">
        <v>30518.1</v>
      </c>
      <c r="GK117">
        <v>29843.2</v>
      </c>
      <c r="GL117">
        <v>37539.2</v>
      </c>
      <c r="GM117">
        <v>35318</v>
      </c>
      <c r="GN117">
        <v>46678.3</v>
      </c>
      <c r="GO117">
        <v>44377.3</v>
      </c>
      <c r="GP117">
        <v>1.88393</v>
      </c>
      <c r="GQ117">
        <v>1.85483</v>
      </c>
      <c r="GR117">
        <v>0.166379</v>
      </c>
      <c r="GS117">
        <v>0</v>
      </c>
      <c r="GT117">
        <v>24.9289</v>
      </c>
      <c r="GU117">
        <v>999.9</v>
      </c>
      <c r="GV117">
        <v>53.6</v>
      </c>
      <c r="GW117">
        <v>31.4</v>
      </c>
      <c r="GX117">
        <v>27.3398</v>
      </c>
      <c r="GY117">
        <v>63.3735</v>
      </c>
      <c r="GZ117">
        <v>25.1042</v>
      </c>
      <c r="HA117">
        <v>1</v>
      </c>
      <c r="HB117">
        <v>-0.0646596</v>
      </c>
      <c r="HC117">
        <v>0.08098859999999999</v>
      </c>
      <c r="HD117">
        <v>20.1933</v>
      </c>
      <c r="HE117">
        <v>5.22912</v>
      </c>
      <c r="HF117">
        <v>11.968</v>
      </c>
      <c r="HG117">
        <v>4.97045</v>
      </c>
      <c r="HH117">
        <v>3.2895</v>
      </c>
      <c r="HI117">
        <v>8582.700000000001</v>
      </c>
      <c r="HJ117">
        <v>9999</v>
      </c>
      <c r="HK117">
        <v>9999</v>
      </c>
      <c r="HL117">
        <v>286.7</v>
      </c>
      <c r="HM117">
        <v>4.9729</v>
      </c>
      <c r="HN117">
        <v>1.87743</v>
      </c>
      <c r="HO117">
        <v>1.8755</v>
      </c>
      <c r="HP117">
        <v>1.87836</v>
      </c>
      <c r="HQ117">
        <v>1.87504</v>
      </c>
      <c r="HR117">
        <v>1.87866</v>
      </c>
      <c r="HS117">
        <v>1.87575</v>
      </c>
      <c r="HT117">
        <v>1.87685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2.57</v>
      </c>
      <c r="II117">
        <v>0.3279</v>
      </c>
      <c r="IJ117">
        <v>1.541952822118649</v>
      </c>
      <c r="IK117">
        <v>0.003202726084708442</v>
      </c>
      <c r="IL117">
        <v>-1.448271390364826E-06</v>
      </c>
      <c r="IM117">
        <v>3.765748828769889E-10</v>
      </c>
      <c r="IN117">
        <v>-0.02072656761999695</v>
      </c>
      <c r="IO117">
        <v>0.006539777670035186</v>
      </c>
      <c r="IP117">
        <v>0.0002256768223539976</v>
      </c>
      <c r="IQ117">
        <v>4.51151419958819E-06</v>
      </c>
      <c r="IR117">
        <v>-0</v>
      </c>
      <c r="IS117">
        <v>2097</v>
      </c>
      <c r="IT117">
        <v>1</v>
      </c>
      <c r="IU117">
        <v>27</v>
      </c>
      <c r="IV117">
        <v>61744.7</v>
      </c>
      <c r="IW117">
        <v>61744.5</v>
      </c>
      <c r="IX117">
        <v>0.975342</v>
      </c>
      <c r="IY117">
        <v>2.5293</v>
      </c>
      <c r="IZ117">
        <v>1.39893</v>
      </c>
      <c r="JA117">
        <v>2.34375</v>
      </c>
      <c r="JB117">
        <v>1.44897</v>
      </c>
      <c r="JC117">
        <v>2.46826</v>
      </c>
      <c r="JD117">
        <v>37.0032</v>
      </c>
      <c r="JE117">
        <v>24.0787</v>
      </c>
      <c r="JF117">
        <v>18</v>
      </c>
      <c r="JG117">
        <v>492.627</v>
      </c>
      <c r="JH117">
        <v>446.141</v>
      </c>
      <c r="JI117">
        <v>24.9998</v>
      </c>
      <c r="JJ117">
        <v>26.1864</v>
      </c>
      <c r="JK117">
        <v>29.9999</v>
      </c>
      <c r="JL117">
        <v>26.0786</v>
      </c>
      <c r="JM117">
        <v>26.1697</v>
      </c>
      <c r="JN117">
        <v>19.557</v>
      </c>
      <c r="JO117">
        <v>27.0527</v>
      </c>
      <c r="JP117">
        <v>32.6455</v>
      </c>
      <c r="JQ117">
        <v>25</v>
      </c>
      <c r="JR117">
        <v>346.416</v>
      </c>
      <c r="JS117">
        <v>21.7788</v>
      </c>
      <c r="JT117">
        <v>100.882</v>
      </c>
      <c r="JU117">
        <v>102.046</v>
      </c>
    </row>
    <row r="118" spans="1:281">
      <c r="A118">
        <v>102</v>
      </c>
      <c r="B118">
        <v>1658943808.1</v>
      </c>
      <c r="C118">
        <v>1719.099999904633</v>
      </c>
      <c r="D118" t="s">
        <v>627</v>
      </c>
      <c r="E118" t="s">
        <v>628</v>
      </c>
      <c r="F118">
        <v>5</v>
      </c>
      <c r="G118" t="s">
        <v>415</v>
      </c>
      <c r="H118" t="s">
        <v>618</v>
      </c>
      <c r="I118">
        <v>1658943800.6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373.6761292975917</v>
      </c>
      <c r="AK118">
        <v>378.5698484848484</v>
      </c>
      <c r="AL118">
        <v>-3.02708948904668</v>
      </c>
      <c r="AM118">
        <v>64.96374386347631</v>
      </c>
      <c r="AN118">
        <f>(AP118 - AO118 + DI118*1E3/(8.314*(DK118+273.15)) * AR118/DH118 * AQ118) * DH118/(100*CV118) * 1000/(1000 - AP118)</f>
        <v>0</v>
      </c>
      <c r="AO118">
        <v>21.71434631467998</v>
      </c>
      <c r="AP118">
        <v>24.30510242424242</v>
      </c>
      <c r="AQ118">
        <v>0.0009996337539920812</v>
      </c>
      <c r="AR118">
        <v>81.93951134272896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1658943800.6</v>
      </c>
      <c r="DB118">
        <v>388.2944444444444</v>
      </c>
      <c r="DC118">
        <v>381.1763333333333</v>
      </c>
      <c r="DD118">
        <v>24.2909037037037</v>
      </c>
      <c r="DE118">
        <v>21.68175555555556</v>
      </c>
      <c r="DF118">
        <v>385.711111111111</v>
      </c>
      <c r="DG118">
        <v>23.96325925925926</v>
      </c>
      <c r="DH118">
        <v>500.064888888889</v>
      </c>
      <c r="DI118">
        <v>90.48177037037037</v>
      </c>
      <c r="DJ118">
        <v>0.09992456296296297</v>
      </c>
      <c r="DK118">
        <v>26.75338148148148</v>
      </c>
      <c r="DL118">
        <v>27.64704444444444</v>
      </c>
      <c r="DM118">
        <v>999.9000000000001</v>
      </c>
      <c r="DN118">
        <v>0</v>
      </c>
      <c r="DO118">
        <v>0</v>
      </c>
      <c r="DP118">
        <v>9991.802962962962</v>
      </c>
      <c r="DQ118">
        <v>0</v>
      </c>
      <c r="DR118">
        <v>18.60345185185185</v>
      </c>
      <c r="DS118">
        <v>7.11791762962963</v>
      </c>
      <c r="DT118">
        <v>397.961074074074</v>
      </c>
      <c r="DU118">
        <v>389.6237407407407</v>
      </c>
      <c r="DV118">
        <v>2.609157407407407</v>
      </c>
      <c r="DW118">
        <v>381.1763333333333</v>
      </c>
      <c r="DX118">
        <v>21.68175555555556</v>
      </c>
      <c r="DY118">
        <v>2.197884814814815</v>
      </c>
      <c r="DZ118">
        <v>1.961802962962963</v>
      </c>
      <c r="EA118">
        <v>18.9469</v>
      </c>
      <c r="EB118">
        <v>17.13934814814815</v>
      </c>
      <c r="EC118">
        <v>1999.988888888889</v>
      </c>
      <c r="ED118">
        <v>0.9799931111111112</v>
      </c>
      <c r="EE118">
        <v>0.02000708518518518</v>
      </c>
      <c r="EF118">
        <v>0</v>
      </c>
      <c r="EG118">
        <v>648.6265925925925</v>
      </c>
      <c r="EH118">
        <v>5.000560000000001</v>
      </c>
      <c r="EI118">
        <v>12872.50370370371</v>
      </c>
      <c r="EJ118">
        <v>17294.74074074074</v>
      </c>
      <c r="EK118">
        <v>37.38648148148148</v>
      </c>
      <c r="EL118">
        <v>38</v>
      </c>
      <c r="EM118">
        <v>37.07833333333333</v>
      </c>
      <c r="EN118">
        <v>37.062</v>
      </c>
      <c r="EO118">
        <v>38.42322222222222</v>
      </c>
      <c r="EP118">
        <v>1955.078888888889</v>
      </c>
      <c r="EQ118">
        <v>39.91</v>
      </c>
      <c r="ER118">
        <v>0</v>
      </c>
      <c r="ES118">
        <v>1658943807.9</v>
      </c>
      <c r="ET118">
        <v>0</v>
      </c>
      <c r="EU118">
        <v>648.6218846153847</v>
      </c>
      <c r="EV118">
        <v>-2.844820516351321</v>
      </c>
      <c r="EW118">
        <v>-56.15726495504522</v>
      </c>
      <c r="EX118">
        <v>12872.24615384615</v>
      </c>
      <c r="EY118">
        <v>15</v>
      </c>
      <c r="EZ118">
        <v>0</v>
      </c>
      <c r="FA118" t="s">
        <v>419</v>
      </c>
      <c r="FB118">
        <v>1655239120</v>
      </c>
      <c r="FC118">
        <v>1655239135</v>
      </c>
      <c r="FD118">
        <v>0</v>
      </c>
      <c r="FE118">
        <v>-0.075</v>
      </c>
      <c r="FF118">
        <v>-0.027</v>
      </c>
      <c r="FG118">
        <v>1.986</v>
      </c>
      <c r="FH118">
        <v>0.139</v>
      </c>
      <c r="FI118">
        <v>420</v>
      </c>
      <c r="FJ118">
        <v>22</v>
      </c>
      <c r="FK118">
        <v>0.12</v>
      </c>
      <c r="FL118">
        <v>0.02</v>
      </c>
      <c r="FM118">
        <v>2.568220317073171</v>
      </c>
      <c r="FN118">
        <v>66.80627445993028</v>
      </c>
      <c r="FO118">
        <v>6.743068727258404</v>
      </c>
      <c r="FP118">
        <v>0</v>
      </c>
      <c r="FQ118">
        <v>648.7523529411765</v>
      </c>
      <c r="FR118">
        <v>-2.134300995650134</v>
      </c>
      <c r="FS118">
        <v>0.2765767505809889</v>
      </c>
      <c r="FT118">
        <v>0</v>
      </c>
      <c r="FU118">
        <v>2.635118536585366</v>
      </c>
      <c r="FV118">
        <v>-0.4164104529616617</v>
      </c>
      <c r="FW118">
        <v>0.04288938503963339</v>
      </c>
      <c r="FX118">
        <v>0</v>
      </c>
      <c r="FY118">
        <v>0</v>
      </c>
      <c r="FZ118">
        <v>3</v>
      </c>
      <c r="GA118" t="s">
        <v>426</v>
      </c>
      <c r="GB118">
        <v>2.97998</v>
      </c>
      <c r="GC118">
        <v>2.7282</v>
      </c>
      <c r="GD118">
        <v>0.07761079999999999</v>
      </c>
      <c r="GE118">
        <v>0.0765034</v>
      </c>
      <c r="GF118">
        <v>0.108302</v>
      </c>
      <c r="GG118">
        <v>0.100949</v>
      </c>
      <c r="GH118">
        <v>27663.4</v>
      </c>
      <c r="GI118">
        <v>27334</v>
      </c>
      <c r="GJ118">
        <v>30518.4</v>
      </c>
      <c r="GK118">
        <v>29842.9</v>
      </c>
      <c r="GL118">
        <v>37538.4</v>
      </c>
      <c r="GM118">
        <v>35317.1</v>
      </c>
      <c r="GN118">
        <v>46678.8</v>
      </c>
      <c r="GO118">
        <v>44377</v>
      </c>
      <c r="GP118">
        <v>1.88375</v>
      </c>
      <c r="GQ118">
        <v>1.8549</v>
      </c>
      <c r="GR118">
        <v>0.167117</v>
      </c>
      <c r="GS118">
        <v>0</v>
      </c>
      <c r="GT118">
        <v>24.9289</v>
      </c>
      <c r="GU118">
        <v>999.9</v>
      </c>
      <c r="GV118">
        <v>53.6</v>
      </c>
      <c r="GW118">
        <v>31.4</v>
      </c>
      <c r="GX118">
        <v>27.3446</v>
      </c>
      <c r="GY118">
        <v>63.3235</v>
      </c>
      <c r="GZ118">
        <v>25.7212</v>
      </c>
      <c r="HA118">
        <v>1</v>
      </c>
      <c r="HB118">
        <v>-0.0652287</v>
      </c>
      <c r="HC118">
        <v>0.08107300000000001</v>
      </c>
      <c r="HD118">
        <v>20.1931</v>
      </c>
      <c r="HE118">
        <v>5.22942</v>
      </c>
      <c r="HF118">
        <v>11.968</v>
      </c>
      <c r="HG118">
        <v>4.9702</v>
      </c>
      <c r="HH118">
        <v>3.2895</v>
      </c>
      <c r="HI118">
        <v>8582.700000000001</v>
      </c>
      <c r="HJ118">
        <v>9999</v>
      </c>
      <c r="HK118">
        <v>9999</v>
      </c>
      <c r="HL118">
        <v>286.7</v>
      </c>
      <c r="HM118">
        <v>4.97291</v>
      </c>
      <c r="HN118">
        <v>1.87742</v>
      </c>
      <c r="HO118">
        <v>1.87551</v>
      </c>
      <c r="HP118">
        <v>1.87835</v>
      </c>
      <c r="HQ118">
        <v>1.87503</v>
      </c>
      <c r="HR118">
        <v>1.87866</v>
      </c>
      <c r="HS118">
        <v>1.87575</v>
      </c>
      <c r="HT118">
        <v>1.87685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2.537</v>
      </c>
      <c r="II118">
        <v>0.328</v>
      </c>
      <c r="IJ118">
        <v>1.541952822118649</v>
      </c>
      <c r="IK118">
        <v>0.003202726084708442</v>
      </c>
      <c r="IL118">
        <v>-1.448271390364826E-06</v>
      </c>
      <c r="IM118">
        <v>3.765748828769889E-10</v>
      </c>
      <c r="IN118">
        <v>-0.02072656761999695</v>
      </c>
      <c r="IO118">
        <v>0.006539777670035186</v>
      </c>
      <c r="IP118">
        <v>0.0002256768223539976</v>
      </c>
      <c r="IQ118">
        <v>4.51151419958819E-06</v>
      </c>
      <c r="IR118">
        <v>-0</v>
      </c>
      <c r="IS118">
        <v>2097</v>
      </c>
      <c r="IT118">
        <v>1</v>
      </c>
      <c r="IU118">
        <v>27</v>
      </c>
      <c r="IV118">
        <v>61744.8</v>
      </c>
      <c r="IW118">
        <v>61744.6</v>
      </c>
      <c r="IX118">
        <v>0.9375</v>
      </c>
      <c r="IY118">
        <v>2.52441</v>
      </c>
      <c r="IZ118">
        <v>1.39893</v>
      </c>
      <c r="JA118">
        <v>2.34375</v>
      </c>
      <c r="JB118">
        <v>1.44897</v>
      </c>
      <c r="JC118">
        <v>2.44385</v>
      </c>
      <c r="JD118">
        <v>37.0032</v>
      </c>
      <c r="JE118">
        <v>24.0787</v>
      </c>
      <c r="JF118">
        <v>18</v>
      </c>
      <c r="JG118">
        <v>492.51</v>
      </c>
      <c r="JH118">
        <v>446.16</v>
      </c>
      <c r="JI118">
        <v>25</v>
      </c>
      <c r="JJ118">
        <v>26.1835</v>
      </c>
      <c r="JK118">
        <v>29.9999</v>
      </c>
      <c r="JL118">
        <v>26.0757</v>
      </c>
      <c r="JM118">
        <v>26.1662</v>
      </c>
      <c r="JN118">
        <v>18.8103</v>
      </c>
      <c r="JO118">
        <v>27.0527</v>
      </c>
      <c r="JP118">
        <v>32.6455</v>
      </c>
      <c r="JQ118">
        <v>25</v>
      </c>
      <c r="JR118">
        <v>333.056</v>
      </c>
      <c r="JS118">
        <v>21.7962</v>
      </c>
      <c r="JT118">
        <v>100.883</v>
      </c>
      <c r="JU118">
        <v>102.045</v>
      </c>
    </row>
    <row r="119" spans="1:281">
      <c r="A119">
        <v>103</v>
      </c>
      <c r="B119">
        <v>1658943813.1</v>
      </c>
      <c r="C119">
        <v>1724.099999904633</v>
      </c>
      <c r="D119" t="s">
        <v>629</v>
      </c>
      <c r="E119" t="s">
        <v>630</v>
      </c>
      <c r="F119">
        <v>5</v>
      </c>
      <c r="G119" t="s">
        <v>415</v>
      </c>
      <c r="H119" t="s">
        <v>618</v>
      </c>
      <c r="I119">
        <v>1658943805.314285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356.7057342765396</v>
      </c>
      <c r="AK119">
        <v>362.8166909090908</v>
      </c>
      <c r="AL119">
        <v>-3.168841905347206</v>
      </c>
      <c r="AM119">
        <v>64.96374386347631</v>
      </c>
      <c r="AN119">
        <f>(AP119 - AO119 + DI119*1E3/(8.314*(DK119+273.15)) * AR119/DH119 * AQ119) * DH119/(100*CV119) * 1000/(1000 - AP119)</f>
        <v>0</v>
      </c>
      <c r="AO119">
        <v>21.71523646794264</v>
      </c>
      <c r="AP119">
        <v>24.30418909090908</v>
      </c>
      <c r="AQ119">
        <v>2.88646237794826E-05</v>
      </c>
      <c r="AR119">
        <v>81.93951134272896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1658943805.314285</v>
      </c>
      <c r="DB119">
        <v>375.6475</v>
      </c>
      <c r="DC119">
        <v>365.7455</v>
      </c>
      <c r="DD119">
        <v>24.29828214285714</v>
      </c>
      <c r="DE119">
        <v>21.70834285714285</v>
      </c>
      <c r="DF119">
        <v>373.0928928571429</v>
      </c>
      <c r="DG119">
        <v>23.97045357142857</v>
      </c>
      <c r="DH119">
        <v>500.06825</v>
      </c>
      <c r="DI119">
        <v>90.4819107142857</v>
      </c>
      <c r="DJ119">
        <v>0.09997110357142856</v>
      </c>
      <c r="DK119">
        <v>26.75274642857142</v>
      </c>
      <c r="DL119">
        <v>27.65725714285714</v>
      </c>
      <c r="DM119">
        <v>999.9000000000002</v>
      </c>
      <c r="DN119">
        <v>0</v>
      </c>
      <c r="DO119">
        <v>0</v>
      </c>
      <c r="DP119">
        <v>9991.985714285713</v>
      </c>
      <c r="DQ119">
        <v>0</v>
      </c>
      <c r="DR119">
        <v>18.639825</v>
      </c>
      <c r="DS119">
        <v>9.901871428571427</v>
      </c>
      <c r="DT119">
        <v>385.0022857142858</v>
      </c>
      <c r="DU119">
        <v>373.8613928571429</v>
      </c>
      <c r="DV119">
        <v>2.58994</v>
      </c>
      <c r="DW119">
        <v>365.7455</v>
      </c>
      <c r="DX119">
        <v>21.70834285714285</v>
      </c>
      <c r="DY119">
        <v>2.198555714285714</v>
      </c>
      <c r="DZ119">
        <v>1.964212857142857</v>
      </c>
      <c r="EA119">
        <v>18.95178928571428</v>
      </c>
      <c r="EB119">
        <v>17.15875714285714</v>
      </c>
      <c r="EC119">
        <v>1999.996428571429</v>
      </c>
      <c r="ED119">
        <v>0.9799931071428573</v>
      </c>
      <c r="EE119">
        <v>0.02000708928571428</v>
      </c>
      <c r="EF119">
        <v>0</v>
      </c>
      <c r="EG119">
        <v>648.3678214285713</v>
      </c>
      <c r="EH119">
        <v>5.000560000000001</v>
      </c>
      <c r="EI119">
        <v>12867.92142857143</v>
      </c>
      <c r="EJ119">
        <v>17294.81428571429</v>
      </c>
      <c r="EK119">
        <v>37.3905</v>
      </c>
      <c r="EL119">
        <v>38</v>
      </c>
      <c r="EM119">
        <v>37.08674999999999</v>
      </c>
      <c r="EN119">
        <v>37.05978571428572</v>
      </c>
      <c r="EO119">
        <v>38.40821428571428</v>
      </c>
      <c r="EP119">
        <v>1955.086428571428</v>
      </c>
      <c r="EQ119">
        <v>39.91</v>
      </c>
      <c r="ER119">
        <v>0</v>
      </c>
      <c r="ES119">
        <v>1658943812.7</v>
      </c>
      <c r="ET119">
        <v>0</v>
      </c>
      <c r="EU119">
        <v>648.3311923076924</v>
      </c>
      <c r="EV119">
        <v>-4.015008550430673</v>
      </c>
      <c r="EW119">
        <v>-63.31965816532873</v>
      </c>
      <c r="EX119">
        <v>12867.57307692308</v>
      </c>
      <c r="EY119">
        <v>15</v>
      </c>
      <c r="EZ119">
        <v>0</v>
      </c>
      <c r="FA119" t="s">
        <v>419</v>
      </c>
      <c r="FB119">
        <v>1655239120</v>
      </c>
      <c r="FC119">
        <v>1655239135</v>
      </c>
      <c r="FD119">
        <v>0</v>
      </c>
      <c r="FE119">
        <v>-0.075</v>
      </c>
      <c r="FF119">
        <v>-0.027</v>
      </c>
      <c r="FG119">
        <v>1.986</v>
      </c>
      <c r="FH119">
        <v>0.139</v>
      </c>
      <c r="FI119">
        <v>420</v>
      </c>
      <c r="FJ119">
        <v>22</v>
      </c>
      <c r="FK119">
        <v>0.12</v>
      </c>
      <c r="FL119">
        <v>0.02</v>
      </c>
      <c r="FM119">
        <v>7.921434951219513</v>
      </c>
      <c r="FN119">
        <v>37.5254688292683</v>
      </c>
      <c r="FO119">
        <v>3.861318811779777</v>
      </c>
      <c r="FP119">
        <v>0</v>
      </c>
      <c r="FQ119">
        <v>648.4832058823529</v>
      </c>
      <c r="FR119">
        <v>-3.377158137063305</v>
      </c>
      <c r="FS119">
        <v>0.379796910080336</v>
      </c>
      <c r="FT119">
        <v>0</v>
      </c>
      <c r="FU119">
        <v>2.606405853658536</v>
      </c>
      <c r="FV119">
        <v>-0.2367616724738652</v>
      </c>
      <c r="FW119">
        <v>0.02912132409342326</v>
      </c>
      <c r="FX119">
        <v>0</v>
      </c>
      <c r="FY119">
        <v>0</v>
      </c>
      <c r="FZ119">
        <v>3</v>
      </c>
      <c r="GA119" t="s">
        <v>426</v>
      </c>
      <c r="GB119">
        <v>2.98004</v>
      </c>
      <c r="GC119">
        <v>2.7284</v>
      </c>
      <c r="GD119">
        <v>0.0750402</v>
      </c>
      <c r="GE119">
        <v>0.0737085</v>
      </c>
      <c r="GF119">
        <v>0.108294</v>
      </c>
      <c r="GG119">
        <v>0.10098</v>
      </c>
      <c r="GH119">
        <v>27741</v>
      </c>
      <c r="GI119">
        <v>27417</v>
      </c>
      <c r="GJ119">
        <v>30518.9</v>
      </c>
      <c r="GK119">
        <v>29843.2</v>
      </c>
      <c r="GL119">
        <v>37539.2</v>
      </c>
      <c r="GM119">
        <v>35316.1</v>
      </c>
      <c r="GN119">
        <v>46679.5</v>
      </c>
      <c r="GO119">
        <v>44377.5</v>
      </c>
      <c r="GP119">
        <v>1.88398</v>
      </c>
      <c r="GQ119">
        <v>1.85515</v>
      </c>
      <c r="GR119">
        <v>0.166923</v>
      </c>
      <c r="GS119">
        <v>0</v>
      </c>
      <c r="GT119">
        <v>24.9289</v>
      </c>
      <c r="GU119">
        <v>999.9</v>
      </c>
      <c r="GV119">
        <v>53.6</v>
      </c>
      <c r="GW119">
        <v>31.4</v>
      </c>
      <c r="GX119">
        <v>27.3416</v>
      </c>
      <c r="GY119">
        <v>62.8235</v>
      </c>
      <c r="GZ119">
        <v>25.0761</v>
      </c>
      <c r="HA119">
        <v>1</v>
      </c>
      <c r="HB119">
        <v>-0.0651905</v>
      </c>
      <c r="HC119">
        <v>0.0806373</v>
      </c>
      <c r="HD119">
        <v>20.1932</v>
      </c>
      <c r="HE119">
        <v>5.22912</v>
      </c>
      <c r="HF119">
        <v>11.968</v>
      </c>
      <c r="HG119">
        <v>4.9703</v>
      </c>
      <c r="HH119">
        <v>3.2895</v>
      </c>
      <c r="HI119">
        <v>8582.700000000001</v>
      </c>
      <c r="HJ119">
        <v>9999</v>
      </c>
      <c r="HK119">
        <v>9999</v>
      </c>
      <c r="HL119">
        <v>286.7</v>
      </c>
      <c r="HM119">
        <v>4.97291</v>
      </c>
      <c r="HN119">
        <v>1.87737</v>
      </c>
      <c r="HO119">
        <v>1.8755</v>
      </c>
      <c r="HP119">
        <v>1.87835</v>
      </c>
      <c r="HQ119">
        <v>1.87502</v>
      </c>
      <c r="HR119">
        <v>1.87865</v>
      </c>
      <c r="HS119">
        <v>1.87572</v>
      </c>
      <c r="HT119">
        <v>1.87684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2.501</v>
      </c>
      <c r="II119">
        <v>0.328</v>
      </c>
      <c r="IJ119">
        <v>1.541952822118649</v>
      </c>
      <c r="IK119">
        <v>0.003202726084708442</v>
      </c>
      <c r="IL119">
        <v>-1.448271390364826E-06</v>
      </c>
      <c r="IM119">
        <v>3.765748828769889E-10</v>
      </c>
      <c r="IN119">
        <v>-0.02072656761999695</v>
      </c>
      <c r="IO119">
        <v>0.006539777670035186</v>
      </c>
      <c r="IP119">
        <v>0.0002256768223539976</v>
      </c>
      <c r="IQ119">
        <v>4.51151419958819E-06</v>
      </c>
      <c r="IR119">
        <v>-0</v>
      </c>
      <c r="IS119">
        <v>2097</v>
      </c>
      <c r="IT119">
        <v>1</v>
      </c>
      <c r="IU119">
        <v>27</v>
      </c>
      <c r="IV119">
        <v>61744.9</v>
      </c>
      <c r="IW119">
        <v>61744.6</v>
      </c>
      <c r="IX119">
        <v>0.90332</v>
      </c>
      <c r="IY119">
        <v>2.52563</v>
      </c>
      <c r="IZ119">
        <v>1.39893</v>
      </c>
      <c r="JA119">
        <v>2.34497</v>
      </c>
      <c r="JB119">
        <v>1.44897</v>
      </c>
      <c r="JC119">
        <v>2.42798</v>
      </c>
      <c r="JD119">
        <v>37.0032</v>
      </c>
      <c r="JE119">
        <v>24.0787</v>
      </c>
      <c r="JF119">
        <v>18</v>
      </c>
      <c r="JG119">
        <v>492.614</v>
      </c>
      <c r="JH119">
        <v>446.293</v>
      </c>
      <c r="JI119">
        <v>24.9999</v>
      </c>
      <c r="JJ119">
        <v>26.1813</v>
      </c>
      <c r="JK119">
        <v>30</v>
      </c>
      <c r="JL119">
        <v>26.073</v>
      </c>
      <c r="JM119">
        <v>26.1636</v>
      </c>
      <c r="JN119">
        <v>18.1269</v>
      </c>
      <c r="JO119">
        <v>26.7731</v>
      </c>
      <c r="JP119">
        <v>32.6455</v>
      </c>
      <c r="JQ119">
        <v>25</v>
      </c>
      <c r="JR119">
        <v>313.023</v>
      </c>
      <c r="JS119">
        <v>21.8206</v>
      </c>
      <c r="JT119">
        <v>100.884</v>
      </c>
      <c r="JU119">
        <v>102.046</v>
      </c>
    </row>
    <row r="120" spans="1:281">
      <c r="A120">
        <v>104</v>
      </c>
      <c r="B120">
        <v>1658943818.1</v>
      </c>
      <c r="C120">
        <v>1729.099999904633</v>
      </c>
      <c r="D120" t="s">
        <v>631</v>
      </c>
      <c r="E120" t="s">
        <v>632</v>
      </c>
      <c r="F120">
        <v>5</v>
      </c>
      <c r="G120" t="s">
        <v>415</v>
      </c>
      <c r="H120" t="s">
        <v>618</v>
      </c>
      <c r="I120">
        <v>1658943810.6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339.7980993682184</v>
      </c>
      <c r="AK120">
        <v>346.618418181818</v>
      </c>
      <c r="AL120">
        <v>-3.254256407724953</v>
      </c>
      <c r="AM120">
        <v>64.96374386347631</v>
      </c>
      <c r="AN120">
        <f>(AP120 - AO120 + DI120*1E3/(8.314*(DK120+273.15)) * AR120/DH120 * AQ120) * DH120/(100*CV120) * 1000/(1000 - AP120)</f>
        <v>0</v>
      </c>
      <c r="AO120">
        <v>21.74410675011744</v>
      </c>
      <c r="AP120">
        <v>24.30621151515151</v>
      </c>
      <c r="AQ120">
        <v>-7.533526379800931E-05</v>
      </c>
      <c r="AR120">
        <v>81.93951134272896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1658943810.6</v>
      </c>
      <c r="DB120">
        <v>360.0088148148149</v>
      </c>
      <c r="DC120">
        <v>348.2699629629629</v>
      </c>
      <c r="DD120">
        <v>24.30435555555556</v>
      </c>
      <c r="DE120">
        <v>21.72702592592593</v>
      </c>
      <c r="DF120">
        <v>357.4899259259259</v>
      </c>
      <c r="DG120">
        <v>23.97637037037037</v>
      </c>
      <c r="DH120">
        <v>500.0787037037037</v>
      </c>
      <c r="DI120">
        <v>90.48173703703704</v>
      </c>
      <c r="DJ120">
        <v>0.09992675555555552</v>
      </c>
      <c r="DK120">
        <v>26.75304814814815</v>
      </c>
      <c r="DL120">
        <v>27.66395925925926</v>
      </c>
      <c r="DM120">
        <v>999.9000000000001</v>
      </c>
      <c r="DN120">
        <v>0</v>
      </c>
      <c r="DO120">
        <v>0</v>
      </c>
      <c r="DP120">
        <v>10000.13888888889</v>
      </c>
      <c r="DQ120">
        <v>0</v>
      </c>
      <c r="DR120">
        <v>18.6812</v>
      </c>
      <c r="DS120">
        <v>11.73870703703704</v>
      </c>
      <c r="DT120">
        <v>368.9765185185185</v>
      </c>
      <c r="DU120">
        <v>356.0048148148148</v>
      </c>
      <c r="DV120">
        <v>2.57732037037037</v>
      </c>
      <c r="DW120">
        <v>348.2699629629629</v>
      </c>
      <c r="DX120">
        <v>21.72702592592593</v>
      </c>
      <c r="DY120">
        <v>2.199101111111111</v>
      </c>
      <c r="DZ120">
        <v>1.96590037037037</v>
      </c>
      <c r="EA120">
        <v>18.95575555555556</v>
      </c>
      <c r="EB120">
        <v>17.17231851851852</v>
      </c>
      <c r="EC120">
        <v>1999.992592592593</v>
      </c>
      <c r="ED120">
        <v>0.9799930000000001</v>
      </c>
      <c r="EE120">
        <v>0.0200072</v>
      </c>
      <c r="EF120">
        <v>0</v>
      </c>
      <c r="EG120">
        <v>648.1010740740741</v>
      </c>
      <c r="EH120">
        <v>5.000560000000001</v>
      </c>
      <c r="EI120">
        <v>12862.42222222222</v>
      </c>
      <c r="EJ120">
        <v>17294.78518518518</v>
      </c>
      <c r="EK120">
        <v>37.38877777777778</v>
      </c>
      <c r="EL120">
        <v>38</v>
      </c>
      <c r="EM120">
        <v>37.076</v>
      </c>
      <c r="EN120">
        <v>37.0574074074074</v>
      </c>
      <c r="EO120">
        <v>38.39107407407408</v>
      </c>
      <c r="EP120">
        <v>1955.082592592592</v>
      </c>
      <c r="EQ120">
        <v>39.91</v>
      </c>
      <c r="ER120">
        <v>0</v>
      </c>
      <c r="ES120">
        <v>1658943817.5</v>
      </c>
      <c r="ET120">
        <v>0</v>
      </c>
      <c r="EU120">
        <v>648.0826538461539</v>
      </c>
      <c r="EV120">
        <v>-2.686461534128488</v>
      </c>
      <c r="EW120">
        <v>-62.04786316130978</v>
      </c>
      <c r="EX120">
        <v>12862.60384615384</v>
      </c>
      <c r="EY120">
        <v>15</v>
      </c>
      <c r="EZ120">
        <v>0</v>
      </c>
      <c r="FA120" t="s">
        <v>419</v>
      </c>
      <c r="FB120">
        <v>1655239120</v>
      </c>
      <c r="FC120">
        <v>1655239135</v>
      </c>
      <c r="FD120">
        <v>0</v>
      </c>
      <c r="FE120">
        <v>-0.075</v>
      </c>
      <c r="FF120">
        <v>-0.027</v>
      </c>
      <c r="FG120">
        <v>1.986</v>
      </c>
      <c r="FH120">
        <v>0.139</v>
      </c>
      <c r="FI120">
        <v>420</v>
      </c>
      <c r="FJ120">
        <v>22</v>
      </c>
      <c r="FK120">
        <v>0.12</v>
      </c>
      <c r="FL120">
        <v>0.02</v>
      </c>
      <c r="FM120">
        <v>10.11410024390244</v>
      </c>
      <c r="FN120">
        <v>23.80896940766551</v>
      </c>
      <c r="FO120">
        <v>2.449431802385803</v>
      </c>
      <c r="FP120">
        <v>0</v>
      </c>
      <c r="FQ120">
        <v>648.2880882352941</v>
      </c>
      <c r="FR120">
        <v>-3.413521775051485</v>
      </c>
      <c r="FS120">
        <v>0.3850908500636785</v>
      </c>
      <c r="FT120">
        <v>0</v>
      </c>
      <c r="FU120">
        <v>2.587287804878049</v>
      </c>
      <c r="FV120">
        <v>-0.1554163066202026</v>
      </c>
      <c r="FW120">
        <v>0.01996668939572464</v>
      </c>
      <c r="FX120">
        <v>0</v>
      </c>
      <c r="FY120">
        <v>0</v>
      </c>
      <c r="FZ120">
        <v>3</v>
      </c>
      <c r="GA120" t="s">
        <v>426</v>
      </c>
      <c r="GB120">
        <v>2.98012</v>
      </c>
      <c r="GC120">
        <v>2.72845</v>
      </c>
      <c r="GD120">
        <v>0.0723557</v>
      </c>
      <c r="GE120">
        <v>0.0708269</v>
      </c>
      <c r="GF120">
        <v>0.108302</v>
      </c>
      <c r="GG120">
        <v>0.101097</v>
      </c>
      <c r="GH120">
        <v>27820.9</v>
      </c>
      <c r="GI120">
        <v>27502.8</v>
      </c>
      <c r="GJ120">
        <v>30518.2</v>
      </c>
      <c r="GK120">
        <v>29843.8</v>
      </c>
      <c r="GL120">
        <v>37537.6</v>
      </c>
      <c r="GM120">
        <v>35311.9</v>
      </c>
      <c r="GN120">
        <v>46678.2</v>
      </c>
      <c r="GO120">
        <v>44378.3</v>
      </c>
      <c r="GP120">
        <v>1.88382</v>
      </c>
      <c r="GQ120">
        <v>1.8552</v>
      </c>
      <c r="GR120">
        <v>0.167117</v>
      </c>
      <c r="GS120">
        <v>0</v>
      </c>
      <c r="GT120">
        <v>24.9303</v>
      </c>
      <c r="GU120">
        <v>999.9</v>
      </c>
      <c r="GV120">
        <v>53.6</v>
      </c>
      <c r="GW120">
        <v>31.4</v>
      </c>
      <c r="GX120">
        <v>27.3415</v>
      </c>
      <c r="GY120">
        <v>63.0735</v>
      </c>
      <c r="GZ120">
        <v>25.637</v>
      </c>
      <c r="HA120">
        <v>1</v>
      </c>
      <c r="HB120">
        <v>-0.0652464</v>
      </c>
      <c r="HC120">
        <v>0.0800572</v>
      </c>
      <c r="HD120">
        <v>20.1933</v>
      </c>
      <c r="HE120">
        <v>5.22912</v>
      </c>
      <c r="HF120">
        <v>11.968</v>
      </c>
      <c r="HG120">
        <v>4.9701</v>
      </c>
      <c r="HH120">
        <v>3.28945</v>
      </c>
      <c r="HI120">
        <v>8582.9</v>
      </c>
      <c r="HJ120">
        <v>9999</v>
      </c>
      <c r="HK120">
        <v>9999</v>
      </c>
      <c r="HL120">
        <v>286.7</v>
      </c>
      <c r="HM120">
        <v>4.9729</v>
      </c>
      <c r="HN120">
        <v>1.8774</v>
      </c>
      <c r="HO120">
        <v>1.87552</v>
      </c>
      <c r="HP120">
        <v>1.87835</v>
      </c>
      <c r="HQ120">
        <v>1.87503</v>
      </c>
      <c r="HR120">
        <v>1.87866</v>
      </c>
      <c r="HS120">
        <v>1.87576</v>
      </c>
      <c r="HT120">
        <v>1.87684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2.465</v>
      </c>
      <c r="II120">
        <v>0.3281</v>
      </c>
      <c r="IJ120">
        <v>1.541952822118649</v>
      </c>
      <c r="IK120">
        <v>0.003202726084708442</v>
      </c>
      <c r="IL120">
        <v>-1.448271390364826E-06</v>
      </c>
      <c r="IM120">
        <v>3.765748828769889E-10</v>
      </c>
      <c r="IN120">
        <v>-0.02072656761999695</v>
      </c>
      <c r="IO120">
        <v>0.006539777670035186</v>
      </c>
      <c r="IP120">
        <v>0.0002256768223539976</v>
      </c>
      <c r="IQ120">
        <v>4.51151419958819E-06</v>
      </c>
      <c r="IR120">
        <v>-0</v>
      </c>
      <c r="IS120">
        <v>2097</v>
      </c>
      <c r="IT120">
        <v>1</v>
      </c>
      <c r="IU120">
        <v>27</v>
      </c>
      <c r="IV120">
        <v>61745</v>
      </c>
      <c r="IW120">
        <v>61744.7</v>
      </c>
      <c r="IX120">
        <v>0.865479</v>
      </c>
      <c r="IY120">
        <v>2.53052</v>
      </c>
      <c r="IZ120">
        <v>1.39893</v>
      </c>
      <c r="JA120">
        <v>2.34375</v>
      </c>
      <c r="JB120">
        <v>1.44897</v>
      </c>
      <c r="JC120">
        <v>2.40601</v>
      </c>
      <c r="JD120">
        <v>37.0032</v>
      </c>
      <c r="JE120">
        <v>24.0787</v>
      </c>
      <c r="JF120">
        <v>18</v>
      </c>
      <c r="JG120">
        <v>492.512</v>
      </c>
      <c r="JH120">
        <v>446.302</v>
      </c>
      <c r="JI120">
        <v>24.9998</v>
      </c>
      <c r="JJ120">
        <v>26.1791</v>
      </c>
      <c r="JK120">
        <v>29.9999</v>
      </c>
      <c r="JL120">
        <v>26.0701</v>
      </c>
      <c r="JM120">
        <v>26.1607</v>
      </c>
      <c r="JN120">
        <v>17.3648</v>
      </c>
      <c r="JO120">
        <v>26.7731</v>
      </c>
      <c r="JP120">
        <v>32.6455</v>
      </c>
      <c r="JQ120">
        <v>25</v>
      </c>
      <c r="JR120">
        <v>299.605</v>
      </c>
      <c r="JS120">
        <v>21.8402</v>
      </c>
      <c r="JT120">
        <v>100.882</v>
      </c>
      <c r="JU120">
        <v>102.048</v>
      </c>
    </row>
    <row r="121" spans="1:281">
      <c r="A121">
        <v>105</v>
      </c>
      <c r="B121">
        <v>1658943823.1</v>
      </c>
      <c r="C121">
        <v>1734.099999904633</v>
      </c>
      <c r="D121" t="s">
        <v>633</v>
      </c>
      <c r="E121" t="s">
        <v>634</v>
      </c>
      <c r="F121">
        <v>5</v>
      </c>
      <c r="G121" t="s">
        <v>415</v>
      </c>
      <c r="H121" t="s">
        <v>618</v>
      </c>
      <c r="I121">
        <v>1658943815.314285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322.8851414043781</v>
      </c>
      <c r="AK121">
        <v>330.2755515151514</v>
      </c>
      <c r="AL121">
        <v>-3.266225402716781</v>
      </c>
      <c r="AM121">
        <v>64.96374386347631</v>
      </c>
      <c r="AN121">
        <f>(AP121 - AO121 + DI121*1E3/(8.314*(DK121+273.15)) * AR121/DH121 * AQ121) * DH121/(100*CV121) * 1000/(1000 - AP121)</f>
        <v>0</v>
      </c>
      <c r="AO121">
        <v>21.76302453750473</v>
      </c>
      <c r="AP121">
        <v>24.30587878787879</v>
      </c>
      <c r="AQ121">
        <v>4.910256916721414E-05</v>
      </c>
      <c r="AR121">
        <v>81.93951134272896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1658943815.314285</v>
      </c>
      <c r="DB121">
        <v>345.3402857142856</v>
      </c>
      <c r="DC121">
        <v>332.6461071428571</v>
      </c>
      <c r="DD121">
        <v>24.30526785714286</v>
      </c>
      <c r="DE121">
        <v>21.7422</v>
      </c>
      <c r="DF121">
        <v>342.8555357142858</v>
      </c>
      <c r="DG121">
        <v>23.97726071428572</v>
      </c>
      <c r="DH121">
        <v>500.0867142857143</v>
      </c>
      <c r="DI121">
        <v>90.48129285714286</v>
      </c>
      <c r="DJ121">
        <v>0.09999786071428572</v>
      </c>
      <c r="DK121">
        <v>26.75400357142857</v>
      </c>
      <c r="DL121">
        <v>27.66580714285715</v>
      </c>
      <c r="DM121">
        <v>999.9000000000002</v>
      </c>
      <c r="DN121">
        <v>0</v>
      </c>
      <c r="DO121">
        <v>0</v>
      </c>
      <c r="DP121">
        <v>10002.97142857143</v>
      </c>
      <c r="DQ121">
        <v>0</v>
      </c>
      <c r="DR121">
        <v>18.692875</v>
      </c>
      <c r="DS121">
        <v>12.69415</v>
      </c>
      <c r="DT121">
        <v>353.9429999999999</v>
      </c>
      <c r="DU121">
        <v>340.0390357142857</v>
      </c>
      <c r="DV121">
        <v>2.563058928571429</v>
      </c>
      <c r="DW121">
        <v>332.6461071428571</v>
      </c>
      <c r="DX121">
        <v>21.7422</v>
      </c>
      <c r="DY121">
        <v>2.199172857142857</v>
      </c>
      <c r="DZ121">
        <v>1.967263214285714</v>
      </c>
      <c r="EA121">
        <v>18.95628214285714</v>
      </c>
      <c r="EB121">
        <v>17.18326785714286</v>
      </c>
      <c r="EC121">
        <v>2000</v>
      </c>
      <c r="ED121">
        <v>0.9799930000000001</v>
      </c>
      <c r="EE121">
        <v>0.0200072</v>
      </c>
      <c r="EF121">
        <v>0</v>
      </c>
      <c r="EG121">
        <v>647.86775</v>
      </c>
      <c r="EH121">
        <v>5.000560000000001</v>
      </c>
      <c r="EI121">
        <v>12858.05</v>
      </c>
      <c r="EJ121">
        <v>17294.84642857143</v>
      </c>
      <c r="EK121">
        <v>37.37942857142857</v>
      </c>
      <c r="EL121">
        <v>38</v>
      </c>
      <c r="EM121">
        <v>37.07100000000001</v>
      </c>
      <c r="EN121">
        <v>37.04871428571429</v>
      </c>
      <c r="EO121">
        <v>38.38607142857143</v>
      </c>
      <c r="EP121">
        <v>1955.09</v>
      </c>
      <c r="EQ121">
        <v>39.91</v>
      </c>
      <c r="ER121">
        <v>0</v>
      </c>
      <c r="ES121">
        <v>1658943822.9</v>
      </c>
      <c r="ET121">
        <v>0</v>
      </c>
      <c r="EU121">
        <v>647.80372</v>
      </c>
      <c r="EV121">
        <v>-1.948692307301059</v>
      </c>
      <c r="EW121">
        <v>-50.40769224834283</v>
      </c>
      <c r="EX121">
        <v>12857.296</v>
      </c>
      <c r="EY121">
        <v>15</v>
      </c>
      <c r="EZ121">
        <v>0</v>
      </c>
      <c r="FA121" t="s">
        <v>419</v>
      </c>
      <c r="FB121">
        <v>1655239120</v>
      </c>
      <c r="FC121">
        <v>1655239135</v>
      </c>
      <c r="FD121">
        <v>0</v>
      </c>
      <c r="FE121">
        <v>-0.075</v>
      </c>
      <c r="FF121">
        <v>-0.027</v>
      </c>
      <c r="FG121">
        <v>1.986</v>
      </c>
      <c r="FH121">
        <v>0.139</v>
      </c>
      <c r="FI121">
        <v>420</v>
      </c>
      <c r="FJ121">
        <v>22</v>
      </c>
      <c r="FK121">
        <v>0.12</v>
      </c>
      <c r="FL121">
        <v>0.02</v>
      </c>
      <c r="FM121">
        <v>12.04023219512195</v>
      </c>
      <c r="FN121">
        <v>12.78233707317074</v>
      </c>
      <c r="FO121">
        <v>1.295962601388489</v>
      </c>
      <c r="FP121">
        <v>0</v>
      </c>
      <c r="FQ121">
        <v>647.9741176470588</v>
      </c>
      <c r="FR121">
        <v>-2.739465241926124</v>
      </c>
      <c r="FS121">
        <v>0.3419427854365613</v>
      </c>
      <c r="FT121">
        <v>0</v>
      </c>
      <c r="FU121">
        <v>2.569725853658537</v>
      </c>
      <c r="FV121">
        <v>-0.1891103832752608</v>
      </c>
      <c r="FW121">
        <v>0.0205644625952696</v>
      </c>
      <c r="FX121">
        <v>0</v>
      </c>
      <c r="FY121">
        <v>0</v>
      </c>
      <c r="FZ121">
        <v>3</v>
      </c>
      <c r="GA121" t="s">
        <v>426</v>
      </c>
      <c r="GB121">
        <v>2.98008</v>
      </c>
      <c r="GC121">
        <v>2.72844</v>
      </c>
      <c r="GD121">
        <v>0.0695974</v>
      </c>
      <c r="GE121">
        <v>0.067884</v>
      </c>
      <c r="GF121">
        <v>0.108302</v>
      </c>
      <c r="GG121">
        <v>0.101104</v>
      </c>
      <c r="GH121">
        <v>27903.1</v>
      </c>
      <c r="GI121">
        <v>27589.9</v>
      </c>
      <c r="GJ121">
        <v>30517.6</v>
      </c>
      <c r="GK121">
        <v>29843.8</v>
      </c>
      <c r="GL121">
        <v>37536.9</v>
      </c>
      <c r="GM121">
        <v>35311.6</v>
      </c>
      <c r="GN121">
        <v>46677.6</v>
      </c>
      <c r="GO121">
        <v>44378.6</v>
      </c>
      <c r="GP121">
        <v>1.88382</v>
      </c>
      <c r="GQ121">
        <v>1.85525</v>
      </c>
      <c r="GR121">
        <v>0.167843</v>
      </c>
      <c r="GS121">
        <v>0</v>
      </c>
      <c r="GT121">
        <v>24.9313</v>
      </c>
      <c r="GU121">
        <v>999.9</v>
      </c>
      <c r="GV121">
        <v>53.6</v>
      </c>
      <c r="GW121">
        <v>31.4</v>
      </c>
      <c r="GX121">
        <v>27.3414</v>
      </c>
      <c r="GY121">
        <v>63.2035</v>
      </c>
      <c r="GZ121">
        <v>25.1042</v>
      </c>
      <c r="HA121">
        <v>1</v>
      </c>
      <c r="HB121">
        <v>-0.06547260000000001</v>
      </c>
      <c r="HC121">
        <v>0.07844230000000001</v>
      </c>
      <c r="HD121">
        <v>20.1934</v>
      </c>
      <c r="HE121">
        <v>5.22927</v>
      </c>
      <c r="HF121">
        <v>11.968</v>
      </c>
      <c r="HG121">
        <v>4.96995</v>
      </c>
      <c r="HH121">
        <v>3.28948</v>
      </c>
      <c r="HI121">
        <v>8582.9</v>
      </c>
      <c r="HJ121">
        <v>9999</v>
      </c>
      <c r="HK121">
        <v>9999</v>
      </c>
      <c r="HL121">
        <v>286.7</v>
      </c>
      <c r="HM121">
        <v>4.97289</v>
      </c>
      <c r="HN121">
        <v>1.87731</v>
      </c>
      <c r="HO121">
        <v>1.87546</v>
      </c>
      <c r="HP121">
        <v>1.87826</v>
      </c>
      <c r="HQ121">
        <v>1.875</v>
      </c>
      <c r="HR121">
        <v>1.8786</v>
      </c>
      <c r="HS121">
        <v>1.87567</v>
      </c>
      <c r="HT121">
        <v>1.87683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2.426</v>
      </c>
      <c r="II121">
        <v>0.3281</v>
      </c>
      <c r="IJ121">
        <v>1.541952822118649</v>
      </c>
      <c r="IK121">
        <v>0.003202726084708442</v>
      </c>
      <c r="IL121">
        <v>-1.448271390364826E-06</v>
      </c>
      <c r="IM121">
        <v>3.765748828769889E-10</v>
      </c>
      <c r="IN121">
        <v>-0.02072656761999695</v>
      </c>
      <c r="IO121">
        <v>0.006539777670035186</v>
      </c>
      <c r="IP121">
        <v>0.0002256768223539976</v>
      </c>
      <c r="IQ121">
        <v>4.51151419958819E-06</v>
      </c>
      <c r="IR121">
        <v>-0</v>
      </c>
      <c r="IS121">
        <v>2097</v>
      </c>
      <c r="IT121">
        <v>1</v>
      </c>
      <c r="IU121">
        <v>27</v>
      </c>
      <c r="IV121">
        <v>61745.1</v>
      </c>
      <c r="IW121">
        <v>61744.8</v>
      </c>
      <c r="IX121">
        <v>0.831299</v>
      </c>
      <c r="IY121">
        <v>2.53906</v>
      </c>
      <c r="IZ121">
        <v>1.39893</v>
      </c>
      <c r="JA121">
        <v>2.34375</v>
      </c>
      <c r="JB121">
        <v>1.44897</v>
      </c>
      <c r="JC121">
        <v>2.35962</v>
      </c>
      <c r="JD121">
        <v>37.0032</v>
      </c>
      <c r="JE121">
        <v>24.0787</v>
      </c>
      <c r="JF121">
        <v>18</v>
      </c>
      <c r="JG121">
        <v>492.493</v>
      </c>
      <c r="JH121">
        <v>446.312</v>
      </c>
      <c r="JI121">
        <v>24.9997</v>
      </c>
      <c r="JJ121">
        <v>26.1769</v>
      </c>
      <c r="JK121">
        <v>29.9998</v>
      </c>
      <c r="JL121">
        <v>26.0675</v>
      </c>
      <c r="JM121">
        <v>26.158</v>
      </c>
      <c r="JN121">
        <v>16.674</v>
      </c>
      <c r="JO121">
        <v>26.4954</v>
      </c>
      <c r="JP121">
        <v>32.6455</v>
      </c>
      <c r="JQ121">
        <v>25</v>
      </c>
      <c r="JR121">
        <v>279.569</v>
      </c>
      <c r="JS121">
        <v>21.8617</v>
      </c>
      <c r="JT121">
        <v>100.88</v>
      </c>
      <c r="JU121">
        <v>102.048</v>
      </c>
    </row>
    <row r="122" spans="1:281">
      <c r="A122">
        <v>106</v>
      </c>
      <c r="B122">
        <v>1658943828.1</v>
      </c>
      <c r="C122">
        <v>1739.099999904633</v>
      </c>
      <c r="D122" t="s">
        <v>635</v>
      </c>
      <c r="E122" t="s">
        <v>636</v>
      </c>
      <c r="F122">
        <v>5</v>
      </c>
      <c r="G122" t="s">
        <v>415</v>
      </c>
      <c r="H122" t="s">
        <v>618</v>
      </c>
      <c r="I122">
        <v>1658943820.6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305.8370305356599</v>
      </c>
      <c r="AK122">
        <v>313.7860363636361</v>
      </c>
      <c r="AL122">
        <v>-3.304031249645901</v>
      </c>
      <c r="AM122">
        <v>64.96374386347631</v>
      </c>
      <c r="AN122">
        <f>(AP122 - AO122 + DI122*1E3/(8.314*(DK122+273.15)) * AR122/DH122 * AQ122) * DH122/(100*CV122) * 1000/(1000 - AP122)</f>
        <v>0</v>
      </c>
      <c r="AO122">
        <v>21.77172446437159</v>
      </c>
      <c r="AP122">
        <v>24.30417636363638</v>
      </c>
      <c r="AQ122">
        <v>-0.0001860519764815265</v>
      </c>
      <c r="AR122">
        <v>81.93951134272896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1658943820.6</v>
      </c>
      <c r="DB122">
        <v>328.5915555555555</v>
      </c>
      <c r="DC122">
        <v>315.1014814814815</v>
      </c>
      <c r="DD122">
        <v>24.30481481481482</v>
      </c>
      <c r="DE122">
        <v>21.76733333333333</v>
      </c>
      <c r="DF122">
        <v>326.1461851851852</v>
      </c>
      <c r="DG122">
        <v>23.97682592592592</v>
      </c>
      <c r="DH122">
        <v>500.0892592592593</v>
      </c>
      <c r="DI122">
        <v>90.48100370370369</v>
      </c>
      <c r="DJ122">
        <v>0.1000335518518519</v>
      </c>
      <c r="DK122">
        <v>26.7556</v>
      </c>
      <c r="DL122">
        <v>27.6678037037037</v>
      </c>
      <c r="DM122">
        <v>999.9000000000001</v>
      </c>
      <c r="DN122">
        <v>0</v>
      </c>
      <c r="DO122">
        <v>0</v>
      </c>
      <c r="DP122">
        <v>10002.11</v>
      </c>
      <c r="DQ122">
        <v>0</v>
      </c>
      <c r="DR122">
        <v>18.67597777777778</v>
      </c>
      <c r="DS122">
        <v>13.49003333333333</v>
      </c>
      <c r="DT122">
        <v>336.7767777777777</v>
      </c>
      <c r="DU122">
        <v>322.1127777777778</v>
      </c>
      <c r="DV122">
        <v>2.537487407407407</v>
      </c>
      <c r="DW122">
        <v>315.1014814814815</v>
      </c>
      <c r="DX122">
        <v>21.76733333333333</v>
      </c>
      <c r="DY122">
        <v>2.199124814814815</v>
      </c>
      <c r="DZ122">
        <v>1.96953037037037</v>
      </c>
      <c r="EA122">
        <v>18.95594074074074</v>
      </c>
      <c r="EB122">
        <v>17.20147407407407</v>
      </c>
      <c r="EC122">
        <v>2000.007407407407</v>
      </c>
      <c r="ED122">
        <v>0.9799930000000001</v>
      </c>
      <c r="EE122">
        <v>0.0200072</v>
      </c>
      <c r="EF122">
        <v>0</v>
      </c>
      <c r="EG122">
        <v>647.7315555555556</v>
      </c>
      <c r="EH122">
        <v>5.000560000000001</v>
      </c>
      <c r="EI122">
        <v>12853.97777777778</v>
      </c>
      <c r="EJ122">
        <v>17294.8962962963</v>
      </c>
      <c r="EK122">
        <v>37.375</v>
      </c>
      <c r="EL122">
        <v>38</v>
      </c>
      <c r="EM122">
        <v>37.062</v>
      </c>
      <c r="EN122">
        <v>37.03674074074074</v>
      </c>
      <c r="EO122">
        <v>38.38418518518519</v>
      </c>
      <c r="EP122">
        <v>1955.097407407407</v>
      </c>
      <c r="EQ122">
        <v>39.91</v>
      </c>
      <c r="ER122">
        <v>0</v>
      </c>
      <c r="ES122">
        <v>1658943827.7</v>
      </c>
      <c r="ET122">
        <v>0</v>
      </c>
      <c r="EU122">
        <v>647.71628</v>
      </c>
      <c r="EV122">
        <v>-1.385153860863761</v>
      </c>
      <c r="EW122">
        <v>-37.32307693287019</v>
      </c>
      <c r="EX122">
        <v>12853.756</v>
      </c>
      <c r="EY122">
        <v>15</v>
      </c>
      <c r="EZ122">
        <v>0</v>
      </c>
      <c r="FA122" t="s">
        <v>419</v>
      </c>
      <c r="FB122">
        <v>1655239120</v>
      </c>
      <c r="FC122">
        <v>1655239135</v>
      </c>
      <c r="FD122">
        <v>0</v>
      </c>
      <c r="FE122">
        <v>-0.075</v>
      </c>
      <c r="FF122">
        <v>-0.027</v>
      </c>
      <c r="FG122">
        <v>1.986</v>
      </c>
      <c r="FH122">
        <v>0.139</v>
      </c>
      <c r="FI122">
        <v>420</v>
      </c>
      <c r="FJ122">
        <v>22</v>
      </c>
      <c r="FK122">
        <v>0.12</v>
      </c>
      <c r="FL122">
        <v>0.02</v>
      </c>
      <c r="FM122">
        <v>12.84800487804878</v>
      </c>
      <c r="FN122">
        <v>9.533665505226484</v>
      </c>
      <c r="FO122">
        <v>0.948463667085399</v>
      </c>
      <c r="FP122">
        <v>0</v>
      </c>
      <c r="FQ122">
        <v>647.8301470588236</v>
      </c>
      <c r="FR122">
        <v>-2.268128342023772</v>
      </c>
      <c r="FS122">
        <v>0.3128806512124331</v>
      </c>
      <c r="FT122">
        <v>0</v>
      </c>
      <c r="FU122">
        <v>2.557731463414634</v>
      </c>
      <c r="FV122">
        <v>-0.2410018118466898</v>
      </c>
      <c r="FW122">
        <v>0.0251077203714049</v>
      </c>
      <c r="FX122">
        <v>0</v>
      </c>
      <c r="FY122">
        <v>0</v>
      </c>
      <c r="FZ122">
        <v>3</v>
      </c>
      <c r="GA122" t="s">
        <v>426</v>
      </c>
      <c r="GB122">
        <v>2.98023</v>
      </c>
      <c r="GC122">
        <v>2.72846</v>
      </c>
      <c r="GD122">
        <v>0.0667561</v>
      </c>
      <c r="GE122">
        <v>0.0648683</v>
      </c>
      <c r="GF122">
        <v>0.108304</v>
      </c>
      <c r="GG122">
        <v>0.101354</v>
      </c>
      <c r="GH122">
        <v>27988.7</v>
      </c>
      <c r="GI122">
        <v>27678.7</v>
      </c>
      <c r="GJ122">
        <v>30518</v>
      </c>
      <c r="GK122">
        <v>29843.2</v>
      </c>
      <c r="GL122">
        <v>37537.2</v>
      </c>
      <c r="GM122">
        <v>35300.8</v>
      </c>
      <c r="GN122">
        <v>46678.3</v>
      </c>
      <c r="GO122">
        <v>44377.8</v>
      </c>
      <c r="GP122">
        <v>1.88377</v>
      </c>
      <c r="GQ122">
        <v>1.85518</v>
      </c>
      <c r="GR122">
        <v>0.166893</v>
      </c>
      <c r="GS122">
        <v>0</v>
      </c>
      <c r="GT122">
        <v>24.9331</v>
      </c>
      <c r="GU122">
        <v>999.9</v>
      </c>
      <c r="GV122">
        <v>53.6</v>
      </c>
      <c r="GW122">
        <v>31.4</v>
      </c>
      <c r="GX122">
        <v>27.338</v>
      </c>
      <c r="GY122">
        <v>63.1835</v>
      </c>
      <c r="GZ122">
        <v>25.2885</v>
      </c>
      <c r="HA122">
        <v>1</v>
      </c>
      <c r="HB122">
        <v>-0.0657952</v>
      </c>
      <c r="HC122">
        <v>0.07736659999999999</v>
      </c>
      <c r="HD122">
        <v>20.1935</v>
      </c>
      <c r="HE122">
        <v>5.23002</v>
      </c>
      <c r="HF122">
        <v>11.968</v>
      </c>
      <c r="HG122">
        <v>4.97045</v>
      </c>
      <c r="HH122">
        <v>3.28965</v>
      </c>
      <c r="HI122">
        <v>8583.1</v>
      </c>
      <c r="HJ122">
        <v>9999</v>
      </c>
      <c r="HK122">
        <v>9999</v>
      </c>
      <c r="HL122">
        <v>286.7</v>
      </c>
      <c r="HM122">
        <v>4.9729</v>
      </c>
      <c r="HN122">
        <v>1.87738</v>
      </c>
      <c r="HO122">
        <v>1.87547</v>
      </c>
      <c r="HP122">
        <v>1.87828</v>
      </c>
      <c r="HQ122">
        <v>1.875</v>
      </c>
      <c r="HR122">
        <v>1.87863</v>
      </c>
      <c r="HS122">
        <v>1.8757</v>
      </c>
      <c r="HT122">
        <v>1.87683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2.388</v>
      </c>
      <c r="II122">
        <v>0.328</v>
      </c>
      <c r="IJ122">
        <v>1.541952822118649</v>
      </c>
      <c r="IK122">
        <v>0.003202726084708442</v>
      </c>
      <c r="IL122">
        <v>-1.448271390364826E-06</v>
      </c>
      <c r="IM122">
        <v>3.765748828769889E-10</v>
      </c>
      <c r="IN122">
        <v>-0.02072656761999695</v>
      </c>
      <c r="IO122">
        <v>0.006539777670035186</v>
      </c>
      <c r="IP122">
        <v>0.0002256768223539976</v>
      </c>
      <c r="IQ122">
        <v>4.51151419958819E-06</v>
      </c>
      <c r="IR122">
        <v>-0</v>
      </c>
      <c r="IS122">
        <v>2097</v>
      </c>
      <c r="IT122">
        <v>1</v>
      </c>
      <c r="IU122">
        <v>27</v>
      </c>
      <c r="IV122">
        <v>61745.1</v>
      </c>
      <c r="IW122">
        <v>61744.9</v>
      </c>
      <c r="IX122">
        <v>0.7922360000000001</v>
      </c>
      <c r="IY122">
        <v>2.55005</v>
      </c>
      <c r="IZ122">
        <v>1.39893</v>
      </c>
      <c r="JA122">
        <v>2.34375</v>
      </c>
      <c r="JB122">
        <v>1.44897</v>
      </c>
      <c r="JC122">
        <v>2.35229</v>
      </c>
      <c r="JD122">
        <v>37.0032</v>
      </c>
      <c r="JE122">
        <v>24.0787</v>
      </c>
      <c r="JF122">
        <v>18</v>
      </c>
      <c r="JG122">
        <v>492.446</v>
      </c>
      <c r="JH122">
        <v>446.243</v>
      </c>
      <c r="JI122">
        <v>24.9997</v>
      </c>
      <c r="JJ122">
        <v>26.1752</v>
      </c>
      <c r="JK122">
        <v>29.9999</v>
      </c>
      <c r="JL122">
        <v>26.0646</v>
      </c>
      <c r="JM122">
        <v>26.1552</v>
      </c>
      <c r="JN122">
        <v>15.9066</v>
      </c>
      <c r="JO122">
        <v>26.4954</v>
      </c>
      <c r="JP122">
        <v>32.6455</v>
      </c>
      <c r="JQ122">
        <v>25</v>
      </c>
      <c r="JR122">
        <v>266.206</v>
      </c>
      <c r="JS122">
        <v>21.8779</v>
      </c>
      <c r="JT122">
        <v>100.881</v>
      </c>
      <c r="JU122">
        <v>102.046</v>
      </c>
    </row>
    <row r="123" spans="1:281">
      <c r="A123">
        <v>107</v>
      </c>
      <c r="B123">
        <v>1658943833.1</v>
      </c>
      <c r="C123">
        <v>1744.099999904633</v>
      </c>
      <c r="D123" t="s">
        <v>637</v>
      </c>
      <c r="E123" t="s">
        <v>638</v>
      </c>
      <c r="F123">
        <v>5</v>
      </c>
      <c r="G123" t="s">
        <v>415</v>
      </c>
      <c r="H123" t="s">
        <v>618</v>
      </c>
      <c r="I123">
        <v>1658943825.314285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288.8772781749392</v>
      </c>
      <c r="AK123">
        <v>297.3502060606061</v>
      </c>
      <c r="AL123">
        <v>-3.287357246648407</v>
      </c>
      <c r="AM123">
        <v>64.96374386347631</v>
      </c>
      <c r="AN123">
        <f>(AP123 - AO123 + DI123*1E3/(8.314*(DK123+273.15)) * AR123/DH123 * AQ123) * DH123/(100*CV123) * 1000/(1000 - AP123)</f>
        <v>0</v>
      </c>
      <c r="AO123">
        <v>21.85810017639153</v>
      </c>
      <c r="AP123">
        <v>24.32900727272727</v>
      </c>
      <c r="AQ123">
        <v>0.006521898703689883</v>
      </c>
      <c r="AR123">
        <v>81.93951134272896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1658943825.314285</v>
      </c>
      <c r="DB123">
        <v>313.5015714285714</v>
      </c>
      <c r="DC123">
        <v>299.4342142857143</v>
      </c>
      <c r="DD123">
        <v>24.30962142857143</v>
      </c>
      <c r="DE123">
        <v>21.80250357142858</v>
      </c>
      <c r="DF123">
        <v>311.0923571428572</v>
      </c>
      <c r="DG123">
        <v>23.98151071428572</v>
      </c>
      <c r="DH123">
        <v>500.0898928571428</v>
      </c>
      <c r="DI123">
        <v>90.48126071428571</v>
      </c>
      <c r="DJ123">
        <v>0.1000537321428571</v>
      </c>
      <c r="DK123">
        <v>26.75571785714286</v>
      </c>
      <c r="DL123">
        <v>27.66973571428571</v>
      </c>
      <c r="DM123">
        <v>999.9000000000002</v>
      </c>
      <c r="DN123">
        <v>0</v>
      </c>
      <c r="DO123">
        <v>0</v>
      </c>
      <c r="DP123">
        <v>10002.30642857143</v>
      </c>
      <c r="DQ123">
        <v>0</v>
      </c>
      <c r="DR123">
        <v>18.66567857142857</v>
      </c>
      <c r="DS123">
        <v>14.06742857142857</v>
      </c>
      <c r="DT123">
        <v>321.3125</v>
      </c>
      <c r="DU123">
        <v>306.1075357142857</v>
      </c>
      <c r="DV123">
        <v>2.507116785714286</v>
      </c>
      <c r="DW123">
        <v>299.4342142857143</v>
      </c>
      <c r="DX123">
        <v>21.80250357142858</v>
      </c>
      <c r="DY123">
        <v>2.199565</v>
      </c>
      <c r="DZ123">
        <v>1.972717857142857</v>
      </c>
      <c r="EA123">
        <v>18.95915</v>
      </c>
      <c r="EB123">
        <v>17.22702142857143</v>
      </c>
      <c r="EC123">
        <v>2000.014642857143</v>
      </c>
      <c r="ED123">
        <v>0.9799930000000001</v>
      </c>
      <c r="EE123">
        <v>0.0200072</v>
      </c>
      <c r="EF123">
        <v>0</v>
      </c>
      <c r="EG123">
        <v>647.6849285714287</v>
      </c>
      <c r="EH123">
        <v>5.000560000000001</v>
      </c>
      <c r="EI123">
        <v>12851.55357142857</v>
      </c>
      <c r="EJ123">
        <v>17294.96785714286</v>
      </c>
      <c r="EK123">
        <v>37.375</v>
      </c>
      <c r="EL123">
        <v>38</v>
      </c>
      <c r="EM123">
        <v>37.062</v>
      </c>
      <c r="EN123">
        <v>37.02435714285713</v>
      </c>
      <c r="EO123">
        <v>38.37942857142857</v>
      </c>
      <c r="EP123">
        <v>1955.1025</v>
      </c>
      <c r="EQ123">
        <v>39.91</v>
      </c>
      <c r="ER123">
        <v>0</v>
      </c>
      <c r="ES123">
        <v>1658943833.1</v>
      </c>
      <c r="ET123">
        <v>0</v>
      </c>
      <c r="EU123">
        <v>647.669</v>
      </c>
      <c r="EV123">
        <v>0.3829059664680388</v>
      </c>
      <c r="EW123">
        <v>-22.26324788328768</v>
      </c>
      <c r="EX123">
        <v>12851.3076923077</v>
      </c>
      <c r="EY123">
        <v>15</v>
      </c>
      <c r="EZ123">
        <v>0</v>
      </c>
      <c r="FA123" t="s">
        <v>419</v>
      </c>
      <c r="FB123">
        <v>1655239120</v>
      </c>
      <c r="FC123">
        <v>1655239135</v>
      </c>
      <c r="FD123">
        <v>0</v>
      </c>
      <c r="FE123">
        <v>-0.075</v>
      </c>
      <c r="FF123">
        <v>-0.027</v>
      </c>
      <c r="FG123">
        <v>1.986</v>
      </c>
      <c r="FH123">
        <v>0.139</v>
      </c>
      <c r="FI123">
        <v>420</v>
      </c>
      <c r="FJ123">
        <v>22</v>
      </c>
      <c r="FK123">
        <v>0.12</v>
      </c>
      <c r="FL123">
        <v>0.02</v>
      </c>
      <c r="FM123">
        <v>13.71836341463415</v>
      </c>
      <c r="FN123">
        <v>7.564894076655056</v>
      </c>
      <c r="FO123">
        <v>0.7485534331763148</v>
      </c>
      <c r="FP123">
        <v>0</v>
      </c>
      <c r="FQ123">
        <v>647.734588235294</v>
      </c>
      <c r="FR123">
        <v>-0.4166233844912738</v>
      </c>
      <c r="FS123">
        <v>0.2417046225612477</v>
      </c>
      <c r="FT123">
        <v>1</v>
      </c>
      <c r="FU123">
        <v>2.52095756097561</v>
      </c>
      <c r="FV123">
        <v>-0.3772337979094064</v>
      </c>
      <c r="FW123">
        <v>0.04004947944489736</v>
      </c>
      <c r="FX123">
        <v>0</v>
      </c>
      <c r="FY123">
        <v>1</v>
      </c>
      <c r="FZ123">
        <v>3</v>
      </c>
      <c r="GA123" t="s">
        <v>420</v>
      </c>
      <c r="GB123">
        <v>2.98007</v>
      </c>
      <c r="GC123">
        <v>2.72843</v>
      </c>
      <c r="GD123">
        <v>0.0638585</v>
      </c>
      <c r="GE123">
        <v>0.0618149</v>
      </c>
      <c r="GF123">
        <v>0.108379</v>
      </c>
      <c r="GG123">
        <v>0.101428</v>
      </c>
      <c r="GH123">
        <v>28076.1</v>
      </c>
      <c r="GI123">
        <v>27769.2</v>
      </c>
      <c r="GJ123">
        <v>30518.5</v>
      </c>
      <c r="GK123">
        <v>29843.4</v>
      </c>
      <c r="GL123">
        <v>37534.4</v>
      </c>
      <c r="GM123">
        <v>35297.7</v>
      </c>
      <c r="GN123">
        <v>46679.2</v>
      </c>
      <c r="GO123">
        <v>44377.9</v>
      </c>
      <c r="GP123">
        <v>1.88372</v>
      </c>
      <c r="GQ123">
        <v>1.85518</v>
      </c>
      <c r="GR123">
        <v>0.167947</v>
      </c>
      <c r="GS123">
        <v>0</v>
      </c>
      <c r="GT123">
        <v>24.931</v>
      </c>
      <c r="GU123">
        <v>999.9</v>
      </c>
      <c r="GV123">
        <v>53.6</v>
      </c>
      <c r="GW123">
        <v>31.4</v>
      </c>
      <c r="GX123">
        <v>27.34</v>
      </c>
      <c r="GY123">
        <v>63.4335</v>
      </c>
      <c r="GZ123">
        <v>25.1562</v>
      </c>
      <c r="HA123">
        <v>1</v>
      </c>
      <c r="HB123">
        <v>-0.06582060000000001</v>
      </c>
      <c r="HC123">
        <v>0.076043</v>
      </c>
      <c r="HD123">
        <v>20.1935</v>
      </c>
      <c r="HE123">
        <v>5.22957</v>
      </c>
      <c r="HF123">
        <v>11.968</v>
      </c>
      <c r="HG123">
        <v>4.97055</v>
      </c>
      <c r="HH123">
        <v>3.28965</v>
      </c>
      <c r="HI123">
        <v>8583.1</v>
      </c>
      <c r="HJ123">
        <v>9999</v>
      </c>
      <c r="HK123">
        <v>9999</v>
      </c>
      <c r="HL123">
        <v>286.7</v>
      </c>
      <c r="HM123">
        <v>4.9729</v>
      </c>
      <c r="HN123">
        <v>1.87743</v>
      </c>
      <c r="HO123">
        <v>1.87547</v>
      </c>
      <c r="HP123">
        <v>1.87834</v>
      </c>
      <c r="HQ123">
        <v>1.87501</v>
      </c>
      <c r="HR123">
        <v>1.87866</v>
      </c>
      <c r="HS123">
        <v>1.87575</v>
      </c>
      <c r="HT123">
        <v>1.87684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2.349</v>
      </c>
      <c r="II123">
        <v>0.3286</v>
      </c>
      <c r="IJ123">
        <v>1.541952822118649</v>
      </c>
      <c r="IK123">
        <v>0.003202726084708442</v>
      </c>
      <c r="IL123">
        <v>-1.448271390364826E-06</v>
      </c>
      <c r="IM123">
        <v>3.765748828769889E-10</v>
      </c>
      <c r="IN123">
        <v>-0.02072656761999695</v>
      </c>
      <c r="IO123">
        <v>0.006539777670035186</v>
      </c>
      <c r="IP123">
        <v>0.0002256768223539976</v>
      </c>
      <c r="IQ123">
        <v>4.51151419958819E-06</v>
      </c>
      <c r="IR123">
        <v>-0</v>
      </c>
      <c r="IS123">
        <v>2097</v>
      </c>
      <c r="IT123">
        <v>1</v>
      </c>
      <c r="IU123">
        <v>27</v>
      </c>
      <c r="IV123">
        <v>61745.2</v>
      </c>
      <c r="IW123">
        <v>61745</v>
      </c>
      <c r="IX123">
        <v>0.758057</v>
      </c>
      <c r="IY123">
        <v>2.55371</v>
      </c>
      <c r="IZ123">
        <v>1.39893</v>
      </c>
      <c r="JA123">
        <v>2.34375</v>
      </c>
      <c r="JB123">
        <v>1.44897</v>
      </c>
      <c r="JC123">
        <v>2.33276</v>
      </c>
      <c r="JD123">
        <v>37.0032</v>
      </c>
      <c r="JE123">
        <v>24.0787</v>
      </c>
      <c r="JF123">
        <v>18</v>
      </c>
      <c r="JG123">
        <v>492.399</v>
      </c>
      <c r="JH123">
        <v>446.222</v>
      </c>
      <c r="JI123">
        <v>24.9997</v>
      </c>
      <c r="JJ123">
        <v>26.1725</v>
      </c>
      <c r="JK123">
        <v>29.9999</v>
      </c>
      <c r="JL123">
        <v>26.0619</v>
      </c>
      <c r="JM123">
        <v>26.1525</v>
      </c>
      <c r="JN123">
        <v>15.2067</v>
      </c>
      <c r="JO123">
        <v>26.4954</v>
      </c>
      <c r="JP123">
        <v>32.6455</v>
      </c>
      <c r="JQ123">
        <v>25</v>
      </c>
      <c r="JR123">
        <v>246.172</v>
      </c>
      <c r="JS123">
        <v>21.8798</v>
      </c>
      <c r="JT123">
        <v>100.883</v>
      </c>
      <c r="JU123">
        <v>102.047</v>
      </c>
    </row>
    <row r="124" spans="1:281">
      <c r="A124">
        <v>108</v>
      </c>
      <c r="B124">
        <v>1658943838.1</v>
      </c>
      <c r="C124">
        <v>1749.099999904633</v>
      </c>
      <c r="D124" t="s">
        <v>639</v>
      </c>
      <c r="E124" t="s">
        <v>640</v>
      </c>
      <c r="F124">
        <v>5</v>
      </c>
      <c r="G124" t="s">
        <v>415</v>
      </c>
      <c r="H124" t="s">
        <v>618</v>
      </c>
      <c r="I124">
        <v>1658943830.6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271.9975198277776</v>
      </c>
      <c r="AK124">
        <v>280.9183575757574</v>
      </c>
      <c r="AL124">
        <v>-3.283959565892764</v>
      </c>
      <c r="AM124">
        <v>64.96374386347631</v>
      </c>
      <c r="AN124">
        <f>(AP124 - AO124 + DI124*1E3/(8.314*(DK124+273.15)) * AR124/DH124 * AQ124) * DH124/(100*CV124) * 1000/(1000 - AP124)</f>
        <v>0</v>
      </c>
      <c r="AO124">
        <v>21.86320580232804</v>
      </c>
      <c r="AP124">
        <v>24.33608303030303</v>
      </c>
      <c r="AQ124">
        <v>0.0005461782057658331</v>
      </c>
      <c r="AR124">
        <v>81.93951134272896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1658943830.6</v>
      </c>
      <c r="DB124">
        <v>296.5438888888889</v>
      </c>
      <c r="DC124">
        <v>281.8932592592593</v>
      </c>
      <c r="DD124">
        <v>24.31897777777778</v>
      </c>
      <c r="DE124">
        <v>21.83741111111111</v>
      </c>
      <c r="DF124">
        <v>294.1757037037037</v>
      </c>
      <c r="DG124">
        <v>23.99062962962962</v>
      </c>
      <c r="DH124">
        <v>500.0882592592593</v>
      </c>
      <c r="DI124">
        <v>90.48177407407408</v>
      </c>
      <c r="DJ124">
        <v>0.09998517777777778</v>
      </c>
      <c r="DK124">
        <v>26.75618888888889</v>
      </c>
      <c r="DL124">
        <v>27.67290370370371</v>
      </c>
      <c r="DM124">
        <v>999.9000000000001</v>
      </c>
      <c r="DN124">
        <v>0</v>
      </c>
      <c r="DO124">
        <v>0</v>
      </c>
      <c r="DP124">
        <v>10009.89185185185</v>
      </c>
      <c r="DQ124">
        <v>0</v>
      </c>
      <c r="DR124">
        <v>18.66673333333333</v>
      </c>
      <c r="DS124">
        <v>14.65058148148148</v>
      </c>
      <c r="DT124">
        <v>303.935</v>
      </c>
      <c r="DU124">
        <v>288.1861111111111</v>
      </c>
      <c r="DV124">
        <v>2.481562592592593</v>
      </c>
      <c r="DW124">
        <v>281.8932592592593</v>
      </c>
      <c r="DX124">
        <v>21.83741111111111</v>
      </c>
      <c r="DY124">
        <v>2.200423333333333</v>
      </c>
      <c r="DZ124">
        <v>1.975887407407408</v>
      </c>
      <c r="EA124">
        <v>18.9654</v>
      </c>
      <c r="EB124">
        <v>17.25241481481482</v>
      </c>
      <c r="EC124">
        <v>2000.018148148148</v>
      </c>
      <c r="ED124">
        <v>0.9799930000000001</v>
      </c>
      <c r="EE124">
        <v>0.0200072</v>
      </c>
      <c r="EF124">
        <v>0</v>
      </c>
      <c r="EG124">
        <v>647.6909629629631</v>
      </c>
      <c r="EH124">
        <v>5.000560000000001</v>
      </c>
      <c r="EI124">
        <v>12850.15925925926</v>
      </c>
      <c r="EJ124">
        <v>17294.9962962963</v>
      </c>
      <c r="EK124">
        <v>37.375</v>
      </c>
      <c r="EL124">
        <v>38</v>
      </c>
      <c r="EM124">
        <v>37.062</v>
      </c>
      <c r="EN124">
        <v>37.01837037037037</v>
      </c>
      <c r="EO124">
        <v>38.375</v>
      </c>
      <c r="EP124">
        <v>1955.105555555556</v>
      </c>
      <c r="EQ124">
        <v>39.91</v>
      </c>
      <c r="ER124">
        <v>0</v>
      </c>
      <c r="ES124">
        <v>1658943837.9</v>
      </c>
      <c r="ET124">
        <v>0</v>
      </c>
      <c r="EU124">
        <v>647.7004615384615</v>
      </c>
      <c r="EV124">
        <v>0.3809914398364839</v>
      </c>
      <c r="EW124">
        <v>-4.854700843420868</v>
      </c>
      <c r="EX124">
        <v>12850.16153846154</v>
      </c>
      <c r="EY124">
        <v>15</v>
      </c>
      <c r="EZ124">
        <v>0</v>
      </c>
      <c r="FA124" t="s">
        <v>419</v>
      </c>
      <c r="FB124">
        <v>1655239120</v>
      </c>
      <c r="FC124">
        <v>1655239135</v>
      </c>
      <c r="FD124">
        <v>0</v>
      </c>
      <c r="FE124">
        <v>-0.075</v>
      </c>
      <c r="FF124">
        <v>-0.027</v>
      </c>
      <c r="FG124">
        <v>1.986</v>
      </c>
      <c r="FH124">
        <v>0.139</v>
      </c>
      <c r="FI124">
        <v>420</v>
      </c>
      <c r="FJ124">
        <v>22</v>
      </c>
      <c r="FK124">
        <v>0.12</v>
      </c>
      <c r="FL124">
        <v>0.02</v>
      </c>
      <c r="FM124">
        <v>14.30328292682927</v>
      </c>
      <c r="FN124">
        <v>6.60690104529616</v>
      </c>
      <c r="FO124">
        <v>0.654354006487366</v>
      </c>
      <c r="FP124">
        <v>0</v>
      </c>
      <c r="FQ124">
        <v>647.680117647059</v>
      </c>
      <c r="FR124">
        <v>0.3013903667950031</v>
      </c>
      <c r="FS124">
        <v>0.2140263541641978</v>
      </c>
      <c r="FT124">
        <v>1</v>
      </c>
      <c r="FU124">
        <v>2.498828780487805</v>
      </c>
      <c r="FV124">
        <v>-0.3200287108013953</v>
      </c>
      <c r="FW124">
        <v>0.03624791218176821</v>
      </c>
      <c r="FX124">
        <v>0</v>
      </c>
      <c r="FY124">
        <v>1</v>
      </c>
      <c r="FZ124">
        <v>3</v>
      </c>
      <c r="GA124" t="s">
        <v>420</v>
      </c>
      <c r="GB124">
        <v>2.98023</v>
      </c>
      <c r="GC124">
        <v>2.72834</v>
      </c>
      <c r="GD124">
        <v>0.0609059</v>
      </c>
      <c r="GE124">
        <v>0.0586971</v>
      </c>
      <c r="GF124">
        <v>0.108398</v>
      </c>
      <c r="GG124">
        <v>0.101431</v>
      </c>
      <c r="GH124">
        <v>28164.8</v>
      </c>
      <c r="GI124">
        <v>27861.2</v>
      </c>
      <c r="GJ124">
        <v>30518.6</v>
      </c>
      <c r="GK124">
        <v>29843.1</v>
      </c>
      <c r="GL124">
        <v>37533.5</v>
      </c>
      <c r="GM124">
        <v>35297.4</v>
      </c>
      <c r="GN124">
        <v>46679.3</v>
      </c>
      <c r="GO124">
        <v>44378</v>
      </c>
      <c r="GP124">
        <v>1.88393</v>
      </c>
      <c r="GQ124">
        <v>1.85513</v>
      </c>
      <c r="GR124">
        <v>0.167638</v>
      </c>
      <c r="GS124">
        <v>0</v>
      </c>
      <c r="GT124">
        <v>24.931</v>
      </c>
      <c r="GU124">
        <v>999.9</v>
      </c>
      <c r="GV124">
        <v>53.6</v>
      </c>
      <c r="GW124">
        <v>31.4</v>
      </c>
      <c r="GX124">
        <v>27.3433</v>
      </c>
      <c r="GY124">
        <v>63.2635</v>
      </c>
      <c r="GZ124">
        <v>25.1643</v>
      </c>
      <c r="HA124">
        <v>1</v>
      </c>
      <c r="HB124">
        <v>-0.065841</v>
      </c>
      <c r="HC124">
        <v>0.074518</v>
      </c>
      <c r="HD124">
        <v>20.1935</v>
      </c>
      <c r="HE124">
        <v>5.23017</v>
      </c>
      <c r="HF124">
        <v>11.968</v>
      </c>
      <c r="HG124">
        <v>4.97065</v>
      </c>
      <c r="HH124">
        <v>3.28965</v>
      </c>
      <c r="HI124">
        <v>8583.299999999999</v>
      </c>
      <c r="HJ124">
        <v>9999</v>
      </c>
      <c r="HK124">
        <v>9999</v>
      </c>
      <c r="HL124">
        <v>286.7</v>
      </c>
      <c r="HM124">
        <v>4.9729</v>
      </c>
      <c r="HN124">
        <v>1.87742</v>
      </c>
      <c r="HO124">
        <v>1.87548</v>
      </c>
      <c r="HP124">
        <v>1.87835</v>
      </c>
      <c r="HQ124">
        <v>1.87502</v>
      </c>
      <c r="HR124">
        <v>1.87866</v>
      </c>
      <c r="HS124">
        <v>1.87575</v>
      </c>
      <c r="HT124">
        <v>1.87683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2.309</v>
      </c>
      <c r="II124">
        <v>0.3288</v>
      </c>
      <c r="IJ124">
        <v>1.541952822118649</v>
      </c>
      <c r="IK124">
        <v>0.003202726084708442</v>
      </c>
      <c r="IL124">
        <v>-1.448271390364826E-06</v>
      </c>
      <c r="IM124">
        <v>3.765748828769889E-10</v>
      </c>
      <c r="IN124">
        <v>-0.02072656761999695</v>
      </c>
      <c r="IO124">
        <v>0.006539777670035186</v>
      </c>
      <c r="IP124">
        <v>0.0002256768223539976</v>
      </c>
      <c r="IQ124">
        <v>4.51151419958819E-06</v>
      </c>
      <c r="IR124">
        <v>-0</v>
      </c>
      <c r="IS124">
        <v>2097</v>
      </c>
      <c r="IT124">
        <v>1</v>
      </c>
      <c r="IU124">
        <v>27</v>
      </c>
      <c r="IV124">
        <v>61745.3</v>
      </c>
      <c r="IW124">
        <v>61745.1</v>
      </c>
      <c r="IX124">
        <v>0.718994</v>
      </c>
      <c r="IY124">
        <v>2.55249</v>
      </c>
      <c r="IZ124">
        <v>1.39893</v>
      </c>
      <c r="JA124">
        <v>2.34375</v>
      </c>
      <c r="JB124">
        <v>1.44897</v>
      </c>
      <c r="JC124">
        <v>2.32422</v>
      </c>
      <c r="JD124">
        <v>37.0032</v>
      </c>
      <c r="JE124">
        <v>24.07</v>
      </c>
      <c r="JF124">
        <v>18</v>
      </c>
      <c r="JG124">
        <v>492.489</v>
      </c>
      <c r="JH124">
        <v>446.169</v>
      </c>
      <c r="JI124">
        <v>24.9996</v>
      </c>
      <c r="JJ124">
        <v>26.1708</v>
      </c>
      <c r="JK124">
        <v>29.9999</v>
      </c>
      <c r="JL124">
        <v>26.0591</v>
      </c>
      <c r="JM124">
        <v>26.1497</v>
      </c>
      <c r="JN124">
        <v>14.4229</v>
      </c>
      <c r="JO124">
        <v>26.4954</v>
      </c>
      <c r="JP124">
        <v>32.6455</v>
      </c>
      <c r="JQ124">
        <v>25</v>
      </c>
      <c r="JR124">
        <v>232.816</v>
      </c>
      <c r="JS124">
        <v>21.8858</v>
      </c>
      <c r="JT124">
        <v>100.884</v>
      </c>
      <c r="JU124">
        <v>102.046</v>
      </c>
    </row>
    <row r="125" spans="1:281">
      <c r="A125">
        <v>109</v>
      </c>
      <c r="B125">
        <v>1658943843.1</v>
      </c>
      <c r="C125">
        <v>1754.099999904633</v>
      </c>
      <c r="D125" t="s">
        <v>641</v>
      </c>
      <c r="E125" t="s">
        <v>642</v>
      </c>
      <c r="F125">
        <v>5</v>
      </c>
      <c r="G125" t="s">
        <v>415</v>
      </c>
      <c r="H125" t="s">
        <v>618</v>
      </c>
      <c r="I125">
        <v>1658943835.314285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255.117557119059</v>
      </c>
      <c r="AK125">
        <v>264.5422484848485</v>
      </c>
      <c r="AL125">
        <v>-3.281868911556996</v>
      </c>
      <c r="AM125">
        <v>64.96374386347631</v>
      </c>
      <c r="AN125">
        <f>(AP125 - AO125 + DI125*1E3/(8.314*(DK125+273.15)) * AR125/DH125 * AQ125) * DH125/(100*CV125) * 1000/(1000 - AP125)</f>
        <v>0</v>
      </c>
      <c r="AO125">
        <v>21.86530315763347</v>
      </c>
      <c r="AP125">
        <v>24.32964848484848</v>
      </c>
      <c r="AQ125">
        <v>-0.0003539934477342762</v>
      </c>
      <c r="AR125">
        <v>81.93951134272896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1658943835.314285</v>
      </c>
      <c r="DB125">
        <v>281.4281428571429</v>
      </c>
      <c r="DC125">
        <v>266.29475</v>
      </c>
      <c r="DD125">
        <v>24.32795</v>
      </c>
      <c r="DE125">
        <v>21.86139285714285</v>
      </c>
      <c r="DF125">
        <v>279.0971785714286</v>
      </c>
      <c r="DG125">
        <v>23.99938214285715</v>
      </c>
      <c r="DH125">
        <v>500.0765357142857</v>
      </c>
      <c r="DI125">
        <v>90.48156071428571</v>
      </c>
      <c r="DJ125">
        <v>0.09994965</v>
      </c>
      <c r="DK125">
        <v>26.75600357142858</v>
      </c>
      <c r="DL125">
        <v>27.67375714285714</v>
      </c>
      <c r="DM125">
        <v>999.9000000000002</v>
      </c>
      <c r="DN125">
        <v>0</v>
      </c>
      <c r="DO125">
        <v>0</v>
      </c>
      <c r="DP125">
        <v>10011.28035714286</v>
      </c>
      <c r="DQ125">
        <v>0</v>
      </c>
      <c r="DR125">
        <v>18.6816</v>
      </c>
      <c r="DS125">
        <v>15.13350714285714</v>
      </c>
      <c r="DT125">
        <v>288.4453214285714</v>
      </c>
      <c r="DU125">
        <v>272.2463214285714</v>
      </c>
      <c r="DV125">
        <v>2.466549642857143</v>
      </c>
      <c r="DW125">
        <v>266.29475</v>
      </c>
      <c r="DX125">
        <v>21.86139285714285</v>
      </c>
      <c r="DY125">
        <v>2.201230357142857</v>
      </c>
      <c r="DZ125">
        <v>1.978052857142857</v>
      </c>
      <c r="EA125">
        <v>18.97126785714286</v>
      </c>
      <c r="EB125">
        <v>17.26975357142857</v>
      </c>
      <c r="EC125">
        <v>2000.02</v>
      </c>
      <c r="ED125">
        <v>0.9799941428571428</v>
      </c>
      <c r="EE125">
        <v>0.02000601428571428</v>
      </c>
      <c r="EF125">
        <v>0</v>
      </c>
      <c r="EG125">
        <v>647.7379285714286</v>
      </c>
      <c r="EH125">
        <v>5.000560000000001</v>
      </c>
      <c r="EI125">
        <v>12850.36428571428</v>
      </c>
      <c r="EJ125">
        <v>17295.025</v>
      </c>
      <c r="EK125">
        <v>37.375</v>
      </c>
      <c r="EL125">
        <v>38</v>
      </c>
      <c r="EM125">
        <v>37.062</v>
      </c>
      <c r="EN125">
        <v>37.01328571428571</v>
      </c>
      <c r="EO125">
        <v>38.37721428571428</v>
      </c>
      <c r="EP125">
        <v>1955.108214285714</v>
      </c>
      <c r="EQ125">
        <v>39.90785714285715</v>
      </c>
      <c r="ER125">
        <v>0</v>
      </c>
      <c r="ES125">
        <v>1658943842.7</v>
      </c>
      <c r="ET125">
        <v>0</v>
      </c>
      <c r="EU125">
        <v>647.736</v>
      </c>
      <c r="EV125">
        <v>0.08567520647657877</v>
      </c>
      <c r="EW125">
        <v>12.44786325595613</v>
      </c>
      <c r="EX125">
        <v>12850.41923076923</v>
      </c>
      <c r="EY125">
        <v>15</v>
      </c>
      <c r="EZ125">
        <v>0</v>
      </c>
      <c r="FA125" t="s">
        <v>419</v>
      </c>
      <c r="FB125">
        <v>1655239120</v>
      </c>
      <c r="FC125">
        <v>1655239135</v>
      </c>
      <c r="FD125">
        <v>0</v>
      </c>
      <c r="FE125">
        <v>-0.075</v>
      </c>
      <c r="FF125">
        <v>-0.027</v>
      </c>
      <c r="FG125">
        <v>1.986</v>
      </c>
      <c r="FH125">
        <v>0.139</v>
      </c>
      <c r="FI125">
        <v>420</v>
      </c>
      <c r="FJ125">
        <v>22</v>
      </c>
      <c r="FK125">
        <v>0.12</v>
      </c>
      <c r="FL125">
        <v>0.02</v>
      </c>
      <c r="FM125">
        <v>14.82827</v>
      </c>
      <c r="FN125">
        <v>6.063176735459646</v>
      </c>
      <c r="FO125">
        <v>0.5839658338464674</v>
      </c>
      <c r="FP125">
        <v>0</v>
      </c>
      <c r="FQ125">
        <v>647.6828823529412</v>
      </c>
      <c r="FR125">
        <v>0.3992360504182911</v>
      </c>
      <c r="FS125">
        <v>0.2157982124859041</v>
      </c>
      <c r="FT125">
        <v>1</v>
      </c>
      <c r="FU125">
        <v>2.4809945</v>
      </c>
      <c r="FV125">
        <v>-0.1880791744840525</v>
      </c>
      <c r="FW125">
        <v>0.02706264066476146</v>
      </c>
      <c r="FX125">
        <v>0</v>
      </c>
      <c r="FY125">
        <v>1</v>
      </c>
      <c r="FZ125">
        <v>3</v>
      </c>
      <c r="GA125" t="s">
        <v>420</v>
      </c>
      <c r="GB125">
        <v>2.98015</v>
      </c>
      <c r="GC125">
        <v>2.72844</v>
      </c>
      <c r="GD125">
        <v>0.0578945</v>
      </c>
      <c r="GE125">
        <v>0.0554932</v>
      </c>
      <c r="GF125">
        <v>0.108377</v>
      </c>
      <c r="GG125">
        <v>0.101428</v>
      </c>
      <c r="GH125">
        <v>28255.5</v>
      </c>
      <c r="GI125">
        <v>27956.3</v>
      </c>
      <c r="GJ125">
        <v>30519.1</v>
      </c>
      <c r="GK125">
        <v>29843.3</v>
      </c>
      <c r="GL125">
        <v>37534.7</v>
      </c>
      <c r="GM125">
        <v>35297.2</v>
      </c>
      <c r="GN125">
        <v>46679.9</v>
      </c>
      <c r="GO125">
        <v>44377.9</v>
      </c>
      <c r="GP125">
        <v>1.88382</v>
      </c>
      <c r="GQ125">
        <v>1.85518</v>
      </c>
      <c r="GR125">
        <v>0.167586</v>
      </c>
      <c r="GS125">
        <v>0</v>
      </c>
      <c r="GT125">
        <v>24.931</v>
      </c>
      <c r="GU125">
        <v>999.9</v>
      </c>
      <c r="GV125">
        <v>53.6</v>
      </c>
      <c r="GW125">
        <v>31.4</v>
      </c>
      <c r="GX125">
        <v>27.3392</v>
      </c>
      <c r="GY125">
        <v>63.4535</v>
      </c>
      <c r="GZ125">
        <v>25.605</v>
      </c>
      <c r="HA125">
        <v>1</v>
      </c>
      <c r="HB125">
        <v>-0.0663974</v>
      </c>
      <c r="HC125">
        <v>0.0735321</v>
      </c>
      <c r="HD125">
        <v>20.1934</v>
      </c>
      <c r="HE125">
        <v>5.22942</v>
      </c>
      <c r="HF125">
        <v>11.968</v>
      </c>
      <c r="HG125">
        <v>4.9706</v>
      </c>
      <c r="HH125">
        <v>3.28958</v>
      </c>
      <c r="HI125">
        <v>8583.299999999999</v>
      </c>
      <c r="HJ125">
        <v>9999</v>
      </c>
      <c r="HK125">
        <v>9999</v>
      </c>
      <c r="HL125">
        <v>286.7</v>
      </c>
      <c r="HM125">
        <v>4.97288</v>
      </c>
      <c r="HN125">
        <v>1.87744</v>
      </c>
      <c r="HO125">
        <v>1.87551</v>
      </c>
      <c r="HP125">
        <v>1.87835</v>
      </c>
      <c r="HQ125">
        <v>1.87503</v>
      </c>
      <c r="HR125">
        <v>1.87866</v>
      </c>
      <c r="HS125">
        <v>1.87576</v>
      </c>
      <c r="HT125">
        <v>1.87684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2.269</v>
      </c>
      <c r="II125">
        <v>0.3286</v>
      </c>
      <c r="IJ125">
        <v>1.541952822118649</v>
      </c>
      <c r="IK125">
        <v>0.003202726084708442</v>
      </c>
      <c r="IL125">
        <v>-1.448271390364826E-06</v>
      </c>
      <c r="IM125">
        <v>3.765748828769889E-10</v>
      </c>
      <c r="IN125">
        <v>-0.02072656761999695</v>
      </c>
      <c r="IO125">
        <v>0.006539777670035186</v>
      </c>
      <c r="IP125">
        <v>0.0002256768223539976</v>
      </c>
      <c r="IQ125">
        <v>4.51151419958819E-06</v>
      </c>
      <c r="IR125">
        <v>-0</v>
      </c>
      <c r="IS125">
        <v>2097</v>
      </c>
      <c r="IT125">
        <v>1</v>
      </c>
      <c r="IU125">
        <v>27</v>
      </c>
      <c r="IV125">
        <v>61745.4</v>
      </c>
      <c r="IW125">
        <v>61745.1</v>
      </c>
      <c r="IX125">
        <v>0.683594</v>
      </c>
      <c r="IY125">
        <v>2.55737</v>
      </c>
      <c r="IZ125">
        <v>1.39893</v>
      </c>
      <c r="JA125">
        <v>2.34497</v>
      </c>
      <c r="JB125">
        <v>1.44897</v>
      </c>
      <c r="JC125">
        <v>2.33765</v>
      </c>
      <c r="JD125">
        <v>37.0032</v>
      </c>
      <c r="JE125">
        <v>24.0787</v>
      </c>
      <c r="JF125">
        <v>18</v>
      </c>
      <c r="JG125">
        <v>492.416</v>
      </c>
      <c r="JH125">
        <v>446.178</v>
      </c>
      <c r="JI125">
        <v>24.9997</v>
      </c>
      <c r="JJ125">
        <v>26.1687</v>
      </c>
      <c r="JK125">
        <v>30</v>
      </c>
      <c r="JL125">
        <v>26.0564</v>
      </c>
      <c r="JM125">
        <v>26.147</v>
      </c>
      <c r="JN125">
        <v>13.711</v>
      </c>
      <c r="JO125">
        <v>26.4954</v>
      </c>
      <c r="JP125">
        <v>32.6455</v>
      </c>
      <c r="JQ125">
        <v>25</v>
      </c>
      <c r="JR125">
        <v>212.782</v>
      </c>
      <c r="JS125">
        <v>21.903</v>
      </c>
      <c r="JT125">
        <v>100.885</v>
      </c>
      <c r="JU125">
        <v>102.047</v>
      </c>
    </row>
    <row r="126" spans="1:281">
      <c r="A126">
        <v>110</v>
      </c>
      <c r="B126">
        <v>1658943848.1</v>
      </c>
      <c r="C126">
        <v>1759.099999904633</v>
      </c>
      <c r="D126" t="s">
        <v>643</v>
      </c>
      <c r="E126" t="s">
        <v>644</v>
      </c>
      <c r="F126">
        <v>5</v>
      </c>
      <c r="G126" t="s">
        <v>415</v>
      </c>
      <c r="H126" t="s">
        <v>618</v>
      </c>
      <c r="I126">
        <v>1658943840.6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238.2130380083556</v>
      </c>
      <c r="AK126">
        <v>248.1558848484848</v>
      </c>
      <c r="AL126">
        <v>-3.276699217268688</v>
      </c>
      <c r="AM126">
        <v>64.96374386347631</v>
      </c>
      <c r="AN126">
        <f>(AP126 - AO126 + DI126*1E3/(8.314*(DK126+273.15)) * AR126/DH126 * AQ126) * DH126/(100*CV126) * 1000/(1000 - AP126)</f>
        <v>0</v>
      </c>
      <c r="AO126">
        <v>21.86295811465794</v>
      </c>
      <c r="AP126">
        <v>24.32256303030303</v>
      </c>
      <c r="AQ126">
        <v>-0.0001520377283953487</v>
      </c>
      <c r="AR126">
        <v>81.93951134272896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1658943840.6</v>
      </c>
      <c r="DB126">
        <v>264.5047777777778</v>
      </c>
      <c r="DC126">
        <v>248.8315185185185</v>
      </c>
      <c r="DD126">
        <v>24.33120740740741</v>
      </c>
      <c r="DE126">
        <v>21.86372222222222</v>
      </c>
      <c r="DF126">
        <v>262.216037037037</v>
      </c>
      <c r="DG126">
        <v>24.00256296296296</v>
      </c>
      <c r="DH126">
        <v>500.0722962962963</v>
      </c>
      <c r="DI126">
        <v>90.48067407407407</v>
      </c>
      <c r="DJ126">
        <v>0.09996895555555554</v>
      </c>
      <c r="DK126">
        <v>26.75623703703704</v>
      </c>
      <c r="DL126">
        <v>27.67647407407408</v>
      </c>
      <c r="DM126">
        <v>999.9000000000001</v>
      </c>
      <c r="DN126">
        <v>0</v>
      </c>
      <c r="DO126">
        <v>0</v>
      </c>
      <c r="DP126">
        <v>10010.64962962963</v>
      </c>
      <c r="DQ126">
        <v>0</v>
      </c>
      <c r="DR126">
        <v>18.6862037037037</v>
      </c>
      <c r="DS126">
        <v>15.67331111111111</v>
      </c>
      <c r="DT126">
        <v>271.1010000000001</v>
      </c>
      <c r="DU126">
        <v>254.3934074074074</v>
      </c>
      <c r="DV126">
        <v>2.46748074074074</v>
      </c>
      <c r="DW126">
        <v>248.8315185185185</v>
      </c>
      <c r="DX126">
        <v>21.86372222222222</v>
      </c>
      <c r="DY126">
        <v>2.201504074074074</v>
      </c>
      <c r="DZ126">
        <v>1.978244444444444</v>
      </c>
      <c r="EA126">
        <v>18.97326296296296</v>
      </c>
      <c r="EB126">
        <v>17.27128148148148</v>
      </c>
      <c r="EC126">
        <v>2000.012592592592</v>
      </c>
      <c r="ED126">
        <v>0.9799995185185184</v>
      </c>
      <c r="EE126">
        <v>0.02000043703703704</v>
      </c>
      <c r="EF126">
        <v>0</v>
      </c>
      <c r="EG126">
        <v>647.7351481481483</v>
      </c>
      <c r="EH126">
        <v>5.000560000000001</v>
      </c>
      <c r="EI126">
        <v>12852.15555555555</v>
      </c>
      <c r="EJ126">
        <v>17294.98888888889</v>
      </c>
      <c r="EK126">
        <v>37.375</v>
      </c>
      <c r="EL126">
        <v>38</v>
      </c>
      <c r="EM126">
        <v>37.062</v>
      </c>
      <c r="EN126">
        <v>37.00688888888889</v>
      </c>
      <c r="EO126">
        <v>38.37729629629629</v>
      </c>
      <c r="EP126">
        <v>1955.112962962963</v>
      </c>
      <c r="EQ126">
        <v>39.89777777777778</v>
      </c>
      <c r="ER126">
        <v>0</v>
      </c>
      <c r="ES126">
        <v>1658943847.5</v>
      </c>
      <c r="ET126">
        <v>0</v>
      </c>
      <c r="EU126">
        <v>647.7437307692308</v>
      </c>
      <c r="EV126">
        <v>0.9970940134905747</v>
      </c>
      <c r="EW126">
        <v>28.35897431729049</v>
      </c>
      <c r="EX126">
        <v>12852.12692307692</v>
      </c>
      <c r="EY126">
        <v>15</v>
      </c>
      <c r="EZ126">
        <v>0</v>
      </c>
      <c r="FA126" t="s">
        <v>419</v>
      </c>
      <c r="FB126">
        <v>1655239120</v>
      </c>
      <c r="FC126">
        <v>1655239135</v>
      </c>
      <c r="FD126">
        <v>0</v>
      </c>
      <c r="FE126">
        <v>-0.075</v>
      </c>
      <c r="FF126">
        <v>-0.027</v>
      </c>
      <c r="FG126">
        <v>1.986</v>
      </c>
      <c r="FH126">
        <v>0.139</v>
      </c>
      <c r="FI126">
        <v>420</v>
      </c>
      <c r="FJ126">
        <v>22</v>
      </c>
      <c r="FK126">
        <v>0.12</v>
      </c>
      <c r="FL126">
        <v>0.02</v>
      </c>
      <c r="FM126">
        <v>15.344935</v>
      </c>
      <c r="FN126">
        <v>6.127807879924926</v>
      </c>
      <c r="FO126">
        <v>0.5903051052421959</v>
      </c>
      <c r="FP126">
        <v>0</v>
      </c>
      <c r="FQ126">
        <v>647.751794117647</v>
      </c>
      <c r="FR126">
        <v>0.01917493734270319</v>
      </c>
      <c r="FS126">
        <v>0.1704210666713329</v>
      </c>
      <c r="FT126">
        <v>1</v>
      </c>
      <c r="FU126">
        <v>2.4660775</v>
      </c>
      <c r="FV126">
        <v>0.008265365853653953</v>
      </c>
      <c r="FW126">
        <v>0.004888123745364885</v>
      </c>
      <c r="FX126">
        <v>1</v>
      </c>
      <c r="FY126">
        <v>2</v>
      </c>
      <c r="FZ126">
        <v>3</v>
      </c>
      <c r="GA126" t="s">
        <v>481</v>
      </c>
      <c r="GB126">
        <v>2.98029</v>
      </c>
      <c r="GC126">
        <v>2.72838</v>
      </c>
      <c r="GD126">
        <v>0.054814</v>
      </c>
      <c r="GE126">
        <v>0.0522092</v>
      </c>
      <c r="GF126">
        <v>0.10835</v>
      </c>
      <c r="GG126">
        <v>0.101426</v>
      </c>
      <c r="GH126">
        <v>28348.5</v>
      </c>
      <c r="GI126">
        <v>28053.4</v>
      </c>
      <c r="GJ126">
        <v>30519.7</v>
      </c>
      <c r="GK126">
        <v>29843.1</v>
      </c>
      <c r="GL126">
        <v>37536.6</v>
      </c>
      <c r="GM126">
        <v>35297.2</v>
      </c>
      <c r="GN126">
        <v>46681.1</v>
      </c>
      <c r="GO126">
        <v>44378</v>
      </c>
      <c r="GP126">
        <v>1.88387</v>
      </c>
      <c r="GQ126">
        <v>1.85535</v>
      </c>
      <c r="GR126">
        <v>0.16816</v>
      </c>
      <c r="GS126">
        <v>0</v>
      </c>
      <c r="GT126">
        <v>24.9289</v>
      </c>
      <c r="GU126">
        <v>999.9</v>
      </c>
      <c r="GV126">
        <v>53.6</v>
      </c>
      <c r="GW126">
        <v>31.4</v>
      </c>
      <c r="GX126">
        <v>27.3418</v>
      </c>
      <c r="GY126">
        <v>62.9535</v>
      </c>
      <c r="GZ126">
        <v>25.1442</v>
      </c>
      <c r="HA126">
        <v>1</v>
      </c>
      <c r="HB126">
        <v>-0.0663923</v>
      </c>
      <c r="HC126">
        <v>0.0725517</v>
      </c>
      <c r="HD126">
        <v>20.1933</v>
      </c>
      <c r="HE126">
        <v>5.22942</v>
      </c>
      <c r="HF126">
        <v>11.968</v>
      </c>
      <c r="HG126">
        <v>4.9705</v>
      </c>
      <c r="HH126">
        <v>3.2895</v>
      </c>
      <c r="HI126">
        <v>8583.6</v>
      </c>
      <c r="HJ126">
        <v>9999</v>
      </c>
      <c r="HK126">
        <v>9999</v>
      </c>
      <c r="HL126">
        <v>286.7</v>
      </c>
      <c r="HM126">
        <v>4.97289</v>
      </c>
      <c r="HN126">
        <v>1.8774</v>
      </c>
      <c r="HO126">
        <v>1.87548</v>
      </c>
      <c r="HP126">
        <v>1.87834</v>
      </c>
      <c r="HQ126">
        <v>1.87502</v>
      </c>
      <c r="HR126">
        <v>1.87864</v>
      </c>
      <c r="HS126">
        <v>1.87572</v>
      </c>
      <c r="HT126">
        <v>1.87683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2.228</v>
      </c>
      <c r="II126">
        <v>0.3284</v>
      </c>
      <c r="IJ126">
        <v>1.541952822118649</v>
      </c>
      <c r="IK126">
        <v>0.003202726084708442</v>
      </c>
      <c r="IL126">
        <v>-1.448271390364826E-06</v>
      </c>
      <c r="IM126">
        <v>3.765748828769889E-10</v>
      </c>
      <c r="IN126">
        <v>-0.02072656761999695</v>
      </c>
      <c r="IO126">
        <v>0.006539777670035186</v>
      </c>
      <c r="IP126">
        <v>0.0002256768223539976</v>
      </c>
      <c r="IQ126">
        <v>4.51151419958819E-06</v>
      </c>
      <c r="IR126">
        <v>-0</v>
      </c>
      <c r="IS126">
        <v>2097</v>
      </c>
      <c r="IT126">
        <v>1</v>
      </c>
      <c r="IU126">
        <v>27</v>
      </c>
      <c r="IV126">
        <v>61745.5</v>
      </c>
      <c r="IW126">
        <v>61745.2</v>
      </c>
      <c r="IX126">
        <v>0.643311</v>
      </c>
      <c r="IY126">
        <v>2.56592</v>
      </c>
      <c r="IZ126">
        <v>1.39893</v>
      </c>
      <c r="JA126">
        <v>2.34375</v>
      </c>
      <c r="JB126">
        <v>1.44897</v>
      </c>
      <c r="JC126">
        <v>2.32666</v>
      </c>
      <c r="JD126">
        <v>37.0032</v>
      </c>
      <c r="JE126">
        <v>24.0787</v>
      </c>
      <c r="JF126">
        <v>18</v>
      </c>
      <c r="JG126">
        <v>492.427</v>
      </c>
      <c r="JH126">
        <v>446.264</v>
      </c>
      <c r="JI126">
        <v>24.9997</v>
      </c>
      <c r="JJ126">
        <v>26.1669</v>
      </c>
      <c r="JK126">
        <v>30</v>
      </c>
      <c r="JL126">
        <v>26.0542</v>
      </c>
      <c r="JM126">
        <v>26.1442</v>
      </c>
      <c r="JN126">
        <v>12.9149</v>
      </c>
      <c r="JO126">
        <v>26.4954</v>
      </c>
      <c r="JP126">
        <v>32.2752</v>
      </c>
      <c r="JQ126">
        <v>25</v>
      </c>
      <c r="JR126">
        <v>199.424</v>
      </c>
      <c r="JS126">
        <v>21.9301</v>
      </c>
      <c r="JT126">
        <v>100.887</v>
      </c>
      <c r="JU126">
        <v>102.047</v>
      </c>
    </row>
    <row r="127" spans="1:281">
      <c r="A127">
        <v>111</v>
      </c>
      <c r="B127">
        <v>1658943853.1</v>
      </c>
      <c r="C127">
        <v>1764.099999904633</v>
      </c>
      <c r="D127" t="s">
        <v>645</v>
      </c>
      <c r="E127" t="s">
        <v>646</v>
      </c>
      <c r="F127">
        <v>5</v>
      </c>
      <c r="G127" t="s">
        <v>415</v>
      </c>
      <c r="H127" t="s">
        <v>618</v>
      </c>
      <c r="I127">
        <v>1658943845.314285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221.2003503103757</v>
      </c>
      <c r="AK127">
        <v>231.7794484848484</v>
      </c>
      <c r="AL127">
        <v>-3.282972013532589</v>
      </c>
      <c r="AM127">
        <v>64.96374386347631</v>
      </c>
      <c r="AN127">
        <f>(AP127 - AO127 + DI127*1E3/(8.314*(DK127+273.15)) * AR127/DH127 * AQ127) * DH127/(100*CV127) * 1000/(1000 - AP127)</f>
        <v>0</v>
      </c>
      <c r="AO127">
        <v>21.86317419386069</v>
      </c>
      <c r="AP127">
        <v>24.30852484848485</v>
      </c>
      <c r="AQ127">
        <v>-0.0002785953843624844</v>
      </c>
      <c r="AR127">
        <v>81.93951134272896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1658943845.314285</v>
      </c>
      <c r="DB127">
        <v>249.4385714285715</v>
      </c>
      <c r="DC127">
        <v>233.218</v>
      </c>
      <c r="DD127">
        <v>24.32530714285715</v>
      </c>
      <c r="DE127">
        <v>21.862075</v>
      </c>
      <c r="DF127">
        <v>247.1880714285714</v>
      </c>
      <c r="DG127">
        <v>23.99681428571428</v>
      </c>
      <c r="DH127">
        <v>500.0735714285715</v>
      </c>
      <c r="DI127">
        <v>90.47897857142858</v>
      </c>
      <c r="DJ127">
        <v>0.1000121071428571</v>
      </c>
      <c r="DK127">
        <v>26.75567142857144</v>
      </c>
      <c r="DL127">
        <v>27.67974642857143</v>
      </c>
      <c r="DM127">
        <v>999.9000000000002</v>
      </c>
      <c r="DN127">
        <v>0</v>
      </c>
      <c r="DO127">
        <v>0</v>
      </c>
      <c r="DP127">
        <v>9999.440357142857</v>
      </c>
      <c r="DQ127">
        <v>0</v>
      </c>
      <c r="DR127">
        <v>18.69011428571429</v>
      </c>
      <c r="DS127">
        <v>16.22072857142857</v>
      </c>
      <c r="DT127">
        <v>255.6576785714285</v>
      </c>
      <c r="DU127">
        <v>238.4305357142857</v>
      </c>
      <c r="DV127">
        <v>2.463224642857143</v>
      </c>
      <c r="DW127">
        <v>233.218</v>
      </c>
      <c r="DX127">
        <v>21.862075</v>
      </c>
      <c r="DY127">
        <v>2.20093</v>
      </c>
      <c r="DZ127">
        <v>1.978059285714286</v>
      </c>
      <c r="EA127">
        <v>18.96908214285714</v>
      </c>
      <c r="EB127">
        <v>17.26979285714285</v>
      </c>
      <c r="EC127">
        <v>1999.9925</v>
      </c>
      <c r="ED127">
        <v>0.9800030714285715</v>
      </c>
      <c r="EE127">
        <v>0.01999675714285714</v>
      </c>
      <c r="EF127">
        <v>0</v>
      </c>
      <c r="EG127">
        <v>647.9705714285714</v>
      </c>
      <c r="EH127">
        <v>5.000560000000001</v>
      </c>
      <c r="EI127">
        <v>12854.75</v>
      </c>
      <c r="EJ127">
        <v>17294.83928571429</v>
      </c>
      <c r="EK127">
        <v>37.375</v>
      </c>
      <c r="EL127">
        <v>38</v>
      </c>
      <c r="EM127">
        <v>37.062</v>
      </c>
      <c r="EN127">
        <v>37.00221428571428</v>
      </c>
      <c r="EO127">
        <v>38.37721428571428</v>
      </c>
      <c r="EP127">
        <v>1955.099642857143</v>
      </c>
      <c r="EQ127">
        <v>39.89142857142857</v>
      </c>
      <c r="ER127">
        <v>0</v>
      </c>
      <c r="ES127">
        <v>1658943852.9</v>
      </c>
      <c r="ET127">
        <v>0</v>
      </c>
      <c r="EU127">
        <v>648.0073599999999</v>
      </c>
      <c r="EV127">
        <v>4.306538440117922</v>
      </c>
      <c r="EW127">
        <v>42.93076919796388</v>
      </c>
      <c r="EX127">
        <v>12855.372</v>
      </c>
      <c r="EY127">
        <v>15</v>
      </c>
      <c r="EZ127">
        <v>0</v>
      </c>
      <c r="FA127" t="s">
        <v>419</v>
      </c>
      <c r="FB127">
        <v>1655239120</v>
      </c>
      <c r="FC127">
        <v>1655239135</v>
      </c>
      <c r="FD127">
        <v>0</v>
      </c>
      <c r="FE127">
        <v>-0.075</v>
      </c>
      <c r="FF127">
        <v>-0.027</v>
      </c>
      <c r="FG127">
        <v>1.986</v>
      </c>
      <c r="FH127">
        <v>0.139</v>
      </c>
      <c r="FI127">
        <v>420</v>
      </c>
      <c r="FJ127">
        <v>22</v>
      </c>
      <c r="FK127">
        <v>0.12</v>
      </c>
      <c r="FL127">
        <v>0.02</v>
      </c>
      <c r="FM127">
        <v>15.91712195121951</v>
      </c>
      <c r="FN127">
        <v>6.838425783972121</v>
      </c>
      <c r="FO127">
        <v>0.6756691561278598</v>
      </c>
      <c r="FP127">
        <v>0</v>
      </c>
      <c r="FQ127">
        <v>647.8964705882353</v>
      </c>
      <c r="FR127">
        <v>2.618548505198533</v>
      </c>
      <c r="FS127">
        <v>0.3361664709541559</v>
      </c>
      <c r="FT127">
        <v>0</v>
      </c>
      <c r="FU127">
        <v>2.464875609756097</v>
      </c>
      <c r="FV127">
        <v>-0.0477349128919862</v>
      </c>
      <c r="FW127">
        <v>0.005554139325997146</v>
      </c>
      <c r="FX127">
        <v>1</v>
      </c>
      <c r="FY127">
        <v>1</v>
      </c>
      <c r="FZ127">
        <v>3</v>
      </c>
      <c r="GA127" t="s">
        <v>420</v>
      </c>
      <c r="GB127">
        <v>2.98004</v>
      </c>
      <c r="GC127">
        <v>2.7281</v>
      </c>
      <c r="GD127">
        <v>0.0516616</v>
      </c>
      <c r="GE127">
        <v>0.0488453</v>
      </c>
      <c r="GF127">
        <v>0.108301</v>
      </c>
      <c r="GG127">
        <v>0.101359</v>
      </c>
      <c r="GH127">
        <v>28443.1</v>
      </c>
      <c r="GI127">
        <v>28152.7</v>
      </c>
      <c r="GJ127">
        <v>30519.7</v>
      </c>
      <c r="GK127">
        <v>29842.8</v>
      </c>
      <c r="GL127">
        <v>37538</v>
      </c>
      <c r="GM127">
        <v>35299.1</v>
      </c>
      <c r="GN127">
        <v>46680.6</v>
      </c>
      <c r="GO127">
        <v>44377.5</v>
      </c>
      <c r="GP127">
        <v>1.88367</v>
      </c>
      <c r="GQ127">
        <v>1.85543</v>
      </c>
      <c r="GR127">
        <v>0.168376</v>
      </c>
      <c r="GS127">
        <v>0</v>
      </c>
      <c r="GT127">
        <v>24.9273</v>
      </c>
      <c r="GU127">
        <v>999.9</v>
      </c>
      <c r="GV127">
        <v>53.5</v>
      </c>
      <c r="GW127">
        <v>31.4</v>
      </c>
      <c r="GX127">
        <v>27.2905</v>
      </c>
      <c r="GY127">
        <v>63.2935</v>
      </c>
      <c r="GZ127">
        <v>25</v>
      </c>
      <c r="HA127">
        <v>1</v>
      </c>
      <c r="HB127">
        <v>-0.0664558</v>
      </c>
      <c r="HC127">
        <v>0.0727397</v>
      </c>
      <c r="HD127">
        <v>20.1928</v>
      </c>
      <c r="HE127">
        <v>5.22553</v>
      </c>
      <c r="HF127">
        <v>11.968</v>
      </c>
      <c r="HG127">
        <v>4.9697</v>
      </c>
      <c r="HH127">
        <v>3.2889</v>
      </c>
      <c r="HI127">
        <v>8583.6</v>
      </c>
      <c r="HJ127">
        <v>9999</v>
      </c>
      <c r="HK127">
        <v>9999</v>
      </c>
      <c r="HL127">
        <v>286.7</v>
      </c>
      <c r="HM127">
        <v>4.97288</v>
      </c>
      <c r="HN127">
        <v>1.87734</v>
      </c>
      <c r="HO127">
        <v>1.87547</v>
      </c>
      <c r="HP127">
        <v>1.87828</v>
      </c>
      <c r="HQ127">
        <v>1.875</v>
      </c>
      <c r="HR127">
        <v>1.87862</v>
      </c>
      <c r="HS127">
        <v>1.87566</v>
      </c>
      <c r="HT127">
        <v>1.87683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2.186</v>
      </c>
      <c r="II127">
        <v>0.328</v>
      </c>
      <c r="IJ127">
        <v>1.541952822118649</v>
      </c>
      <c r="IK127">
        <v>0.003202726084708442</v>
      </c>
      <c r="IL127">
        <v>-1.448271390364826E-06</v>
      </c>
      <c r="IM127">
        <v>3.765748828769889E-10</v>
      </c>
      <c r="IN127">
        <v>-0.02072656761999695</v>
      </c>
      <c r="IO127">
        <v>0.006539777670035186</v>
      </c>
      <c r="IP127">
        <v>0.0002256768223539976</v>
      </c>
      <c r="IQ127">
        <v>4.51151419958819E-06</v>
      </c>
      <c r="IR127">
        <v>-0</v>
      </c>
      <c r="IS127">
        <v>2097</v>
      </c>
      <c r="IT127">
        <v>1</v>
      </c>
      <c r="IU127">
        <v>27</v>
      </c>
      <c r="IV127">
        <v>61745.6</v>
      </c>
      <c r="IW127">
        <v>61745.3</v>
      </c>
      <c r="IX127">
        <v>0.60791</v>
      </c>
      <c r="IY127">
        <v>2.56592</v>
      </c>
      <c r="IZ127">
        <v>1.39893</v>
      </c>
      <c r="JA127">
        <v>2.34497</v>
      </c>
      <c r="JB127">
        <v>1.44897</v>
      </c>
      <c r="JC127">
        <v>2.35596</v>
      </c>
      <c r="JD127">
        <v>37.0032</v>
      </c>
      <c r="JE127">
        <v>24.0787</v>
      </c>
      <c r="JF127">
        <v>18</v>
      </c>
      <c r="JG127">
        <v>492.298</v>
      </c>
      <c r="JH127">
        <v>446.284</v>
      </c>
      <c r="JI127">
        <v>24.9998</v>
      </c>
      <c r="JJ127">
        <v>26.1647</v>
      </c>
      <c r="JK127">
        <v>29.9999</v>
      </c>
      <c r="JL127">
        <v>26.0513</v>
      </c>
      <c r="JM127">
        <v>26.1408</v>
      </c>
      <c r="JN127">
        <v>12.1923</v>
      </c>
      <c r="JO127">
        <v>25.9803</v>
      </c>
      <c r="JP127">
        <v>32.2752</v>
      </c>
      <c r="JQ127">
        <v>25</v>
      </c>
      <c r="JR127">
        <v>179.391</v>
      </c>
      <c r="JS127">
        <v>22.1018</v>
      </c>
      <c r="JT127">
        <v>100.887</v>
      </c>
      <c r="JU127">
        <v>102.045</v>
      </c>
    </row>
    <row r="128" spans="1:281">
      <c r="A128">
        <v>112</v>
      </c>
      <c r="B128">
        <v>1658943858.1</v>
      </c>
      <c r="C128">
        <v>1769.099999904633</v>
      </c>
      <c r="D128" t="s">
        <v>647</v>
      </c>
      <c r="E128" t="s">
        <v>648</v>
      </c>
      <c r="F128">
        <v>5</v>
      </c>
      <c r="G128" t="s">
        <v>415</v>
      </c>
      <c r="H128" t="s">
        <v>618</v>
      </c>
      <c r="I128">
        <v>1658943850.6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204.4815555667918</v>
      </c>
      <c r="AK128">
        <v>215.3914848484847</v>
      </c>
      <c r="AL128">
        <v>-3.275278114180229</v>
      </c>
      <c r="AM128">
        <v>64.96374386347631</v>
      </c>
      <c r="AN128">
        <f>(AP128 - AO128 + DI128*1E3/(8.314*(DK128+273.15)) * AR128/DH128 * AQ128) * DH128/(100*CV128) * 1000/(1000 - AP128)</f>
        <v>0</v>
      </c>
      <c r="AO128">
        <v>21.84048575299137</v>
      </c>
      <c r="AP128">
        <v>24.2902812121212</v>
      </c>
      <c r="AQ128">
        <v>-0.006872537020545623</v>
      </c>
      <c r="AR128">
        <v>81.93951134272896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1658943850.6</v>
      </c>
      <c r="DB128">
        <v>232.5384444444445</v>
      </c>
      <c r="DC128">
        <v>215.7564444444445</v>
      </c>
      <c r="DD128">
        <v>24.31212222222223</v>
      </c>
      <c r="DE128">
        <v>21.86301481481482</v>
      </c>
      <c r="DF128">
        <v>230.3312592592592</v>
      </c>
      <c r="DG128">
        <v>23.98394814814814</v>
      </c>
      <c r="DH128">
        <v>500.082</v>
      </c>
      <c r="DI128">
        <v>90.47761481481481</v>
      </c>
      <c r="DJ128">
        <v>0.09998098518518518</v>
      </c>
      <c r="DK128">
        <v>26.75502962962963</v>
      </c>
      <c r="DL128">
        <v>27.68220740740741</v>
      </c>
      <c r="DM128">
        <v>999.9000000000001</v>
      </c>
      <c r="DN128">
        <v>0</v>
      </c>
      <c r="DO128">
        <v>0</v>
      </c>
      <c r="DP128">
        <v>10002.28740740741</v>
      </c>
      <c r="DQ128">
        <v>0</v>
      </c>
      <c r="DR128">
        <v>18.69191851851852</v>
      </c>
      <c r="DS128">
        <v>16.78204074074074</v>
      </c>
      <c r="DT128">
        <v>238.3329259259259</v>
      </c>
      <c r="DU128">
        <v>220.5788148148148</v>
      </c>
      <c r="DV128">
        <v>2.449096296296296</v>
      </c>
      <c r="DW128">
        <v>215.7564444444445</v>
      </c>
      <c r="DX128">
        <v>21.86301481481482</v>
      </c>
      <c r="DY128">
        <v>2.199703333333333</v>
      </c>
      <c r="DZ128">
        <v>1.978114444444445</v>
      </c>
      <c r="EA128">
        <v>18.96015185185185</v>
      </c>
      <c r="EB128">
        <v>17.27022222222222</v>
      </c>
      <c r="EC128">
        <v>1999.995185185185</v>
      </c>
      <c r="ED128">
        <v>0.9800058148148147</v>
      </c>
      <c r="EE128">
        <v>0.01999391851851852</v>
      </c>
      <c r="EF128">
        <v>0</v>
      </c>
      <c r="EG128">
        <v>648.2454074074075</v>
      </c>
      <c r="EH128">
        <v>5.000560000000001</v>
      </c>
      <c r="EI128">
        <v>12858.95925925926</v>
      </c>
      <c r="EJ128">
        <v>17294.87777777777</v>
      </c>
      <c r="EK128">
        <v>37.375</v>
      </c>
      <c r="EL128">
        <v>38</v>
      </c>
      <c r="EM128">
        <v>37.062</v>
      </c>
      <c r="EN128">
        <v>37</v>
      </c>
      <c r="EO128">
        <v>38.375</v>
      </c>
      <c r="EP128">
        <v>1955.107777777778</v>
      </c>
      <c r="EQ128">
        <v>39.88740740740742</v>
      </c>
      <c r="ER128">
        <v>0</v>
      </c>
      <c r="ES128">
        <v>1658943857.7</v>
      </c>
      <c r="ET128">
        <v>0</v>
      </c>
      <c r="EU128">
        <v>648.27588</v>
      </c>
      <c r="EV128">
        <v>4.728692301603072</v>
      </c>
      <c r="EW128">
        <v>53.80769234131265</v>
      </c>
      <c r="EX128">
        <v>12859.316</v>
      </c>
      <c r="EY128">
        <v>15</v>
      </c>
      <c r="EZ128">
        <v>0</v>
      </c>
      <c r="FA128" t="s">
        <v>419</v>
      </c>
      <c r="FB128">
        <v>1655239120</v>
      </c>
      <c r="FC128">
        <v>1655239135</v>
      </c>
      <c r="FD128">
        <v>0</v>
      </c>
      <c r="FE128">
        <v>-0.075</v>
      </c>
      <c r="FF128">
        <v>-0.027</v>
      </c>
      <c r="FG128">
        <v>1.986</v>
      </c>
      <c r="FH128">
        <v>0.139</v>
      </c>
      <c r="FI128">
        <v>420</v>
      </c>
      <c r="FJ128">
        <v>22</v>
      </c>
      <c r="FK128">
        <v>0.12</v>
      </c>
      <c r="FL128">
        <v>0.02</v>
      </c>
      <c r="FM128">
        <v>16.34306829268293</v>
      </c>
      <c r="FN128">
        <v>6.680132404181224</v>
      </c>
      <c r="FO128">
        <v>0.6612883369638406</v>
      </c>
      <c r="FP128">
        <v>0</v>
      </c>
      <c r="FQ128">
        <v>648.0512647058823</v>
      </c>
      <c r="FR128">
        <v>3.19955690616898</v>
      </c>
      <c r="FS128">
        <v>0.3826650592592163</v>
      </c>
      <c r="FT128">
        <v>0</v>
      </c>
      <c r="FU128">
        <v>2.460366829268293</v>
      </c>
      <c r="FV128">
        <v>-0.09250243902438492</v>
      </c>
      <c r="FW128">
        <v>0.01260316674085051</v>
      </c>
      <c r="FX128">
        <v>1</v>
      </c>
      <c r="FY128">
        <v>1</v>
      </c>
      <c r="FZ128">
        <v>3</v>
      </c>
      <c r="GA128" t="s">
        <v>420</v>
      </c>
      <c r="GB128">
        <v>2.98028</v>
      </c>
      <c r="GC128">
        <v>2.72843</v>
      </c>
      <c r="GD128">
        <v>0.0484377</v>
      </c>
      <c r="GE128">
        <v>0.0454355</v>
      </c>
      <c r="GF128">
        <v>0.108264</v>
      </c>
      <c r="GG128">
        <v>0.10172</v>
      </c>
      <c r="GH128">
        <v>28539.9</v>
      </c>
      <c r="GI128">
        <v>28253.7</v>
      </c>
      <c r="GJ128">
        <v>30519.9</v>
      </c>
      <c r="GK128">
        <v>29843</v>
      </c>
      <c r="GL128">
        <v>37539.6</v>
      </c>
      <c r="GM128">
        <v>35284.6</v>
      </c>
      <c r="GN128">
        <v>46680.9</v>
      </c>
      <c r="GO128">
        <v>44377.6</v>
      </c>
      <c r="GP128">
        <v>1.88417</v>
      </c>
      <c r="GQ128">
        <v>1.85545</v>
      </c>
      <c r="GR128">
        <v>0.168607</v>
      </c>
      <c r="GS128">
        <v>0</v>
      </c>
      <c r="GT128">
        <v>24.9268</v>
      </c>
      <c r="GU128">
        <v>999.9</v>
      </c>
      <c r="GV128">
        <v>53.5</v>
      </c>
      <c r="GW128">
        <v>31.4</v>
      </c>
      <c r="GX128">
        <v>27.2929</v>
      </c>
      <c r="GY128">
        <v>63.2435</v>
      </c>
      <c r="GZ128">
        <v>25.0721</v>
      </c>
      <c r="HA128">
        <v>1</v>
      </c>
      <c r="HB128">
        <v>-0.0668623</v>
      </c>
      <c r="HC128">
        <v>0.0719499</v>
      </c>
      <c r="HD128">
        <v>20.1936</v>
      </c>
      <c r="HE128">
        <v>5.22972</v>
      </c>
      <c r="HF128">
        <v>11.968</v>
      </c>
      <c r="HG128">
        <v>4.9707</v>
      </c>
      <c r="HH128">
        <v>3.2895</v>
      </c>
      <c r="HI128">
        <v>8583.799999999999</v>
      </c>
      <c r="HJ128">
        <v>9999</v>
      </c>
      <c r="HK128">
        <v>9999</v>
      </c>
      <c r="HL128">
        <v>286.7</v>
      </c>
      <c r="HM128">
        <v>4.97291</v>
      </c>
      <c r="HN128">
        <v>1.87736</v>
      </c>
      <c r="HO128">
        <v>1.87547</v>
      </c>
      <c r="HP128">
        <v>1.8783</v>
      </c>
      <c r="HQ128">
        <v>1.875</v>
      </c>
      <c r="HR128">
        <v>1.87862</v>
      </c>
      <c r="HS128">
        <v>1.87571</v>
      </c>
      <c r="HT128">
        <v>1.87683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2.145</v>
      </c>
      <c r="II128">
        <v>0.3277</v>
      </c>
      <c r="IJ128">
        <v>1.541952822118649</v>
      </c>
      <c r="IK128">
        <v>0.003202726084708442</v>
      </c>
      <c r="IL128">
        <v>-1.448271390364826E-06</v>
      </c>
      <c r="IM128">
        <v>3.765748828769889E-10</v>
      </c>
      <c r="IN128">
        <v>-0.02072656761999695</v>
      </c>
      <c r="IO128">
        <v>0.006539777670035186</v>
      </c>
      <c r="IP128">
        <v>0.0002256768223539976</v>
      </c>
      <c r="IQ128">
        <v>4.51151419958819E-06</v>
      </c>
      <c r="IR128">
        <v>-0</v>
      </c>
      <c r="IS128">
        <v>2097</v>
      </c>
      <c r="IT128">
        <v>1</v>
      </c>
      <c r="IU128">
        <v>27</v>
      </c>
      <c r="IV128">
        <v>61745.6</v>
      </c>
      <c r="IW128">
        <v>61745.4</v>
      </c>
      <c r="IX128">
        <v>0.566406</v>
      </c>
      <c r="IY128">
        <v>2.56836</v>
      </c>
      <c r="IZ128">
        <v>1.39893</v>
      </c>
      <c r="JA128">
        <v>2.34497</v>
      </c>
      <c r="JB128">
        <v>1.44897</v>
      </c>
      <c r="JC128">
        <v>2.34741</v>
      </c>
      <c r="JD128">
        <v>37.0032</v>
      </c>
      <c r="JE128">
        <v>24.0787</v>
      </c>
      <c r="JF128">
        <v>18</v>
      </c>
      <c r="JG128">
        <v>492.553</v>
      </c>
      <c r="JH128">
        <v>446.287</v>
      </c>
      <c r="JI128">
        <v>24.9998</v>
      </c>
      <c r="JJ128">
        <v>26.1625</v>
      </c>
      <c r="JK128">
        <v>29.9999</v>
      </c>
      <c r="JL128">
        <v>26.0487</v>
      </c>
      <c r="JM128">
        <v>26.1393</v>
      </c>
      <c r="JN128">
        <v>11.3808</v>
      </c>
      <c r="JO128">
        <v>25.4027</v>
      </c>
      <c r="JP128">
        <v>32.2752</v>
      </c>
      <c r="JQ128">
        <v>25</v>
      </c>
      <c r="JR128">
        <v>166.035</v>
      </c>
      <c r="JS128">
        <v>22.181</v>
      </c>
      <c r="JT128">
        <v>100.887</v>
      </c>
      <c r="JU128">
        <v>102.046</v>
      </c>
    </row>
    <row r="129" spans="1:281">
      <c r="A129">
        <v>113</v>
      </c>
      <c r="B129">
        <v>1658943863.1</v>
      </c>
      <c r="C129">
        <v>1774.099999904633</v>
      </c>
      <c r="D129" t="s">
        <v>649</v>
      </c>
      <c r="E129" t="s">
        <v>650</v>
      </c>
      <c r="F129">
        <v>5</v>
      </c>
      <c r="G129" t="s">
        <v>415</v>
      </c>
      <c r="H129" t="s">
        <v>618</v>
      </c>
      <c r="I129">
        <v>1658943855.314285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187.5555858098027</v>
      </c>
      <c r="AK129">
        <v>198.9814363636364</v>
      </c>
      <c r="AL129">
        <v>-3.286559415477799</v>
      </c>
      <c r="AM129">
        <v>64.96374386347631</v>
      </c>
      <c r="AN129">
        <f>(AP129 - AO129 + DI129*1E3/(8.314*(DK129+273.15)) * AR129/DH129 * AQ129) * DH129/(100*CV129) * 1000/(1000 - AP129)</f>
        <v>0</v>
      </c>
      <c r="AO129">
        <v>22.02133508106781</v>
      </c>
      <c r="AP129">
        <v>24.3485806060606</v>
      </c>
      <c r="AQ129">
        <v>0.01027301074076951</v>
      </c>
      <c r="AR129">
        <v>81.93951134272896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1658943855.314285</v>
      </c>
      <c r="DB129">
        <v>217.466</v>
      </c>
      <c r="DC129">
        <v>200.1686785714285</v>
      </c>
      <c r="DD129">
        <v>24.3107</v>
      </c>
      <c r="DE129">
        <v>21.91984285714285</v>
      </c>
      <c r="DF129">
        <v>215.2980714285715</v>
      </c>
      <c r="DG129">
        <v>23.98255714285714</v>
      </c>
      <c r="DH129">
        <v>500.0816071428571</v>
      </c>
      <c r="DI129">
        <v>90.47640000000001</v>
      </c>
      <c r="DJ129">
        <v>0.0999789142857143</v>
      </c>
      <c r="DK129">
        <v>26.75455357142857</v>
      </c>
      <c r="DL129">
        <v>27.68861071428572</v>
      </c>
      <c r="DM129">
        <v>999.9000000000002</v>
      </c>
      <c r="DN129">
        <v>0</v>
      </c>
      <c r="DO129">
        <v>0</v>
      </c>
      <c r="DP129">
        <v>10002.18785714286</v>
      </c>
      <c r="DQ129">
        <v>0</v>
      </c>
      <c r="DR129">
        <v>18.69961785714286</v>
      </c>
      <c r="DS129">
        <v>17.29731071428571</v>
      </c>
      <c r="DT129">
        <v>222.8843928571429</v>
      </c>
      <c r="DU129">
        <v>204.6535357142857</v>
      </c>
      <c r="DV129">
        <v>2.390851071428572</v>
      </c>
      <c r="DW129">
        <v>200.1686785714285</v>
      </c>
      <c r="DX129">
        <v>21.91984285714285</v>
      </c>
      <c r="DY129">
        <v>2.199544642857143</v>
      </c>
      <c r="DZ129">
        <v>1.983228928571429</v>
      </c>
      <c r="EA129">
        <v>18.959</v>
      </c>
      <c r="EB129">
        <v>17.31096071428572</v>
      </c>
      <c r="EC129">
        <v>1999.987142857143</v>
      </c>
      <c r="ED129">
        <v>0.9800021785714286</v>
      </c>
      <c r="EE129">
        <v>0.01999769285714286</v>
      </c>
      <c r="EF129">
        <v>0</v>
      </c>
      <c r="EG129">
        <v>648.5433214285714</v>
      </c>
      <c r="EH129">
        <v>5.000560000000001</v>
      </c>
      <c r="EI129">
        <v>12863.54285714286</v>
      </c>
      <c r="EJ129">
        <v>17294.775</v>
      </c>
      <c r="EK129">
        <v>37.375</v>
      </c>
      <c r="EL129">
        <v>37.99775</v>
      </c>
      <c r="EM129">
        <v>37.062</v>
      </c>
      <c r="EN129">
        <v>37</v>
      </c>
      <c r="EO129">
        <v>38.375</v>
      </c>
      <c r="EP129">
        <v>1955.091428571428</v>
      </c>
      <c r="EQ129">
        <v>39.89571428571429</v>
      </c>
      <c r="ER129">
        <v>0</v>
      </c>
      <c r="ES129">
        <v>1658943863.1</v>
      </c>
      <c r="ET129">
        <v>0</v>
      </c>
      <c r="EU129">
        <v>648.6282307692309</v>
      </c>
      <c r="EV129">
        <v>3.214974345226638</v>
      </c>
      <c r="EW129">
        <v>67.91111110388566</v>
      </c>
      <c r="EX129">
        <v>12864.43846153846</v>
      </c>
      <c r="EY129">
        <v>15</v>
      </c>
      <c r="EZ129">
        <v>0</v>
      </c>
      <c r="FA129" t="s">
        <v>419</v>
      </c>
      <c r="FB129">
        <v>1655239120</v>
      </c>
      <c r="FC129">
        <v>1655239135</v>
      </c>
      <c r="FD129">
        <v>0</v>
      </c>
      <c r="FE129">
        <v>-0.075</v>
      </c>
      <c r="FF129">
        <v>-0.027</v>
      </c>
      <c r="FG129">
        <v>1.986</v>
      </c>
      <c r="FH129">
        <v>0.139</v>
      </c>
      <c r="FI129">
        <v>420</v>
      </c>
      <c r="FJ129">
        <v>22</v>
      </c>
      <c r="FK129">
        <v>0.12</v>
      </c>
      <c r="FL129">
        <v>0.02</v>
      </c>
      <c r="FM129">
        <v>16.8851243902439</v>
      </c>
      <c r="FN129">
        <v>6.418239721254373</v>
      </c>
      <c r="FO129">
        <v>0.6357531929388521</v>
      </c>
      <c r="FP129">
        <v>0</v>
      </c>
      <c r="FQ129">
        <v>648.3292647058825</v>
      </c>
      <c r="FR129">
        <v>3.813766227311962</v>
      </c>
      <c r="FS129">
        <v>0.4285995874955869</v>
      </c>
      <c r="FT129">
        <v>0</v>
      </c>
      <c r="FU129">
        <v>2.420638292682927</v>
      </c>
      <c r="FV129">
        <v>-0.5539097560975543</v>
      </c>
      <c r="FW129">
        <v>0.06778511171530073</v>
      </c>
      <c r="FX129">
        <v>0</v>
      </c>
      <c r="FY129">
        <v>0</v>
      </c>
      <c r="FZ129">
        <v>3</v>
      </c>
      <c r="GA129" t="s">
        <v>426</v>
      </c>
      <c r="GB129">
        <v>2.98013</v>
      </c>
      <c r="GC129">
        <v>2.72868</v>
      </c>
      <c r="GD129">
        <v>0.0451299</v>
      </c>
      <c r="GE129">
        <v>0.041892</v>
      </c>
      <c r="GF129">
        <v>0.108451</v>
      </c>
      <c r="GG129">
        <v>0.102152</v>
      </c>
      <c r="GH129">
        <v>28638.8</v>
      </c>
      <c r="GI129">
        <v>28359.1</v>
      </c>
      <c r="GJ129">
        <v>30519.4</v>
      </c>
      <c r="GK129">
        <v>29843.5</v>
      </c>
      <c r="GL129">
        <v>37531.1</v>
      </c>
      <c r="GM129">
        <v>35267.9</v>
      </c>
      <c r="GN129">
        <v>46680.6</v>
      </c>
      <c r="GO129">
        <v>44378.5</v>
      </c>
      <c r="GP129">
        <v>1.88385</v>
      </c>
      <c r="GQ129">
        <v>1.85562</v>
      </c>
      <c r="GR129">
        <v>0.169054</v>
      </c>
      <c r="GS129">
        <v>0</v>
      </c>
      <c r="GT129">
        <v>24.9258</v>
      </c>
      <c r="GU129">
        <v>999.9</v>
      </c>
      <c r="GV129">
        <v>53.5</v>
      </c>
      <c r="GW129">
        <v>31.4</v>
      </c>
      <c r="GX129">
        <v>27.2907</v>
      </c>
      <c r="GY129">
        <v>63.2535</v>
      </c>
      <c r="GZ129">
        <v>25.1843</v>
      </c>
      <c r="HA129">
        <v>1</v>
      </c>
      <c r="HB129">
        <v>-0.0669131</v>
      </c>
      <c r="HC129">
        <v>0.0708551</v>
      </c>
      <c r="HD129">
        <v>20.1935</v>
      </c>
      <c r="HE129">
        <v>5.22852</v>
      </c>
      <c r="HF129">
        <v>11.968</v>
      </c>
      <c r="HG129">
        <v>4.97015</v>
      </c>
      <c r="HH129">
        <v>3.2895</v>
      </c>
      <c r="HI129">
        <v>8583.799999999999</v>
      </c>
      <c r="HJ129">
        <v>9999</v>
      </c>
      <c r="HK129">
        <v>9999</v>
      </c>
      <c r="HL129">
        <v>286.7</v>
      </c>
      <c r="HM129">
        <v>4.9729</v>
      </c>
      <c r="HN129">
        <v>1.87734</v>
      </c>
      <c r="HO129">
        <v>1.87546</v>
      </c>
      <c r="HP129">
        <v>1.87826</v>
      </c>
      <c r="HQ129">
        <v>1.875</v>
      </c>
      <c r="HR129">
        <v>1.87857</v>
      </c>
      <c r="HS129">
        <v>1.87565</v>
      </c>
      <c r="HT129">
        <v>1.87683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2.102</v>
      </c>
      <c r="II129">
        <v>0.3293</v>
      </c>
      <c r="IJ129">
        <v>1.541952822118649</v>
      </c>
      <c r="IK129">
        <v>0.003202726084708442</v>
      </c>
      <c r="IL129">
        <v>-1.448271390364826E-06</v>
      </c>
      <c r="IM129">
        <v>3.765748828769889E-10</v>
      </c>
      <c r="IN129">
        <v>-0.02072656761999695</v>
      </c>
      <c r="IO129">
        <v>0.006539777670035186</v>
      </c>
      <c r="IP129">
        <v>0.0002256768223539976</v>
      </c>
      <c r="IQ129">
        <v>4.51151419958819E-06</v>
      </c>
      <c r="IR129">
        <v>-0</v>
      </c>
      <c r="IS129">
        <v>2097</v>
      </c>
      <c r="IT129">
        <v>1</v>
      </c>
      <c r="IU129">
        <v>27</v>
      </c>
      <c r="IV129">
        <v>61745.7</v>
      </c>
      <c r="IW129">
        <v>61745.5</v>
      </c>
      <c r="IX129">
        <v>0.529785</v>
      </c>
      <c r="IY129">
        <v>2.5708</v>
      </c>
      <c r="IZ129">
        <v>1.39893</v>
      </c>
      <c r="JA129">
        <v>2.34375</v>
      </c>
      <c r="JB129">
        <v>1.44897</v>
      </c>
      <c r="JC129">
        <v>2.38159</v>
      </c>
      <c r="JD129">
        <v>37.0032</v>
      </c>
      <c r="JE129">
        <v>24.0787</v>
      </c>
      <c r="JF129">
        <v>18</v>
      </c>
      <c r="JG129">
        <v>492.355</v>
      </c>
      <c r="JH129">
        <v>446.378</v>
      </c>
      <c r="JI129">
        <v>24.9997</v>
      </c>
      <c r="JJ129">
        <v>26.1603</v>
      </c>
      <c r="JK129">
        <v>30</v>
      </c>
      <c r="JL129">
        <v>26.0459</v>
      </c>
      <c r="JM129">
        <v>26.1371</v>
      </c>
      <c r="JN129">
        <v>10.645</v>
      </c>
      <c r="JO129">
        <v>25.4027</v>
      </c>
      <c r="JP129">
        <v>32.2752</v>
      </c>
      <c r="JQ129">
        <v>25</v>
      </c>
      <c r="JR129">
        <v>146.001</v>
      </c>
      <c r="JS129">
        <v>22.2018</v>
      </c>
      <c r="JT129">
        <v>100.886</v>
      </c>
      <c r="JU129">
        <v>102.048</v>
      </c>
    </row>
    <row r="130" spans="1:281">
      <c r="A130">
        <v>114</v>
      </c>
      <c r="B130">
        <v>1658943868.1</v>
      </c>
      <c r="C130">
        <v>1779.099999904633</v>
      </c>
      <c r="D130" t="s">
        <v>651</v>
      </c>
      <c r="E130" t="s">
        <v>652</v>
      </c>
      <c r="F130">
        <v>5</v>
      </c>
      <c r="G130" t="s">
        <v>415</v>
      </c>
      <c r="H130" t="s">
        <v>618</v>
      </c>
      <c r="I130">
        <v>1658943860.6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170.5974350665618</v>
      </c>
      <c r="AK130">
        <v>182.5971696969696</v>
      </c>
      <c r="AL130">
        <v>-3.279647185232994</v>
      </c>
      <c r="AM130">
        <v>64.96374386347631</v>
      </c>
      <c r="AN130">
        <f>(AP130 - AO130 + DI130*1E3/(8.314*(DK130+273.15)) * AR130/DH130 * AQ130) * DH130/(100*CV130) * 1000/(1000 - AP130)</f>
        <v>0</v>
      </c>
      <c r="AO130">
        <v>22.10383658811753</v>
      </c>
      <c r="AP130">
        <v>24.40484</v>
      </c>
      <c r="AQ130">
        <v>0.01362502648555998</v>
      </c>
      <c r="AR130">
        <v>81.93951134272896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1658943860.6</v>
      </c>
      <c r="DB130">
        <v>200.5501111111111</v>
      </c>
      <c r="DC130">
        <v>182.7023333333334</v>
      </c>
      <c r="DD130">
        <v>24.33365925925926</v>
      </c>
      <c r="DE130">
        <v>22.00468518518519</v>
      </c>
      <c r="DF130">
        <v>198.4268518518518</v>
      </c>
      <c r="DG130">
        <v>24.00495185185186</v>
      </c>
      <c r="DH130">
        <v>500.0842222222222</v>
      </c>
      <c r="DI130">
        <v>90.47527407407408</v>
      </c>
      <c r="DJ130">
        <v>0.09999481851851851</v>
      </c>
      <c r="DK130">
        <v>26.75458518518519</v>
      </c>
      <c r="DL130">
        <v>27.69264814814815</v>
      </c>
      <c r="DM130">
        <v>999.9000000000001</v>
      </c>
      <c r="DN130">
        <v>0</v>
      </c>
      <c r="DO130">
        <v>0</v>
      </c>
      <c r="DP130">
        <v>10005.21740740741</v>
      </c>
      <c r="DQ130">
        <v>0</v>
      </c>
      <c r="DR130">
        <v>18.7006</v>
      </c>
      <c r="DS130">
        <v>17.84764444444444</v>
      </c>
      <c r="DT130">
        <v>205.5512962962963</v>
      </c>
      <c r="DU130">
        <v>186.8117037037037</v>
      </c>
      <c r="DV130">
        <v>2.328977407407407</v>
      </c>
      <c r="DW130">
        <v>182.7023333333334</v>
      </c>
      <c r="DX130">
        <v>22.00468518518519</v>
      </c>
      <c r="DY130">
        <v>2.201594074074074</v>
      </c>
      <c r="DZ130">
        <v>1.990879259259259</v>
      </c>
      <c r="EA130">
        <v>18.97390740740741</v>
      </c>
      <c r="EB130">
        <v>17.37182962962963</v>
      </c>
      <c r="EC130">
        <v>1999.982962962963</v>
      </c>
      <c r="ED130">
        <v>0.9800006296296296</v>
      </c>
      <c r="EE130">
        <v>0.0199993037037037</v>
      </c>
      <c r="EF130">
        <v>0</v>
      </c>
      <c r="EG130">
        <v>648.8218148148148</v>
      </c>
      <c r="EH130">
        <v>5.000560000000001</v>
      </c>
      <c r="EI130">
        <v>12869.65925925926</v>
      </c>
      <c r="EJ130">
        <v>17294.72222222222</v>
      </c>
      <c r="EK130">
        <v>37.375</v>
      </c>
      <c r="EL130">
        <v>37.98366666666667</v>
      </c>
      <c r="EM130">
        <v>37.062</v>
      </c>
      <c r="EN130">
        <v>37</v>
      </c>
      <c r="EO130">
        <v>38.375</v>
      </c>
      <c r="EP130">
        <v>1955.083703703704</v>
      </c>
      <c r="EQ130">
        <v>39.89925925925927</v>
      </c>
      <c r="ER130">
        <v>0</v>
      </c>
      <c r="ES130">
        <v>1658943867.9</v>
      </c>
      <c r="ET130">
        <v>0</v>
      </c>
      <c r="EU130">
        <v>648.8766153846154</v>
      </c>
      <c r="EV130">
        <v>3.824410253595224</v>
      </c>
      <c r="EW130">
        <v>75.40854697737386</v>
      </c>
      <c r="EX130">
        <v>12870.11923076923</v>
      </c>
      <c r="EY130">
        <v>15</v>
      </c>
      <c r="EZ130">
        <v>0</v>
      </c>
      <c r="FA130" t="s">
        <v>419</v>
      </c>
      <c r="FB130">
        <v>1655239120</v>
      </c>
      <c r="FC130">
        <v>1655239135</v>
      </c>
      <c r="FD130">
        <v>0</v>
      </c>
      <c r="FE130">
        <v>-0.075</v>
      </c>
      <c r="FF130">
        <v>-0.027</v>
      </c>
      <c r="FG130">
        <v>1.986</v>
      </c>
      <c r="FH130">
        <v>0.139</v>
      </c>
      <c r="FI130">
        <v>420</v>
      </c>
      <c r="FJ130">
        <v>22</v>
      </c>
      <c r="FK130">
        <v>0.12</v>
      </c>
      <c r="FL130">
        <v>0.02</v>
      </c>
      <c r="FM130">
        <v>17.5226325</v>
      </c>
      <c r="FN130">
        <v>6.342554971857382</v>
      </c>
      <c r="FO130">
        <v>0.6129742630761509</v>
      </c>
      <c r="FP130">
        <v>0</v>
      </c>
      <c r="FQ130">
        <v>648.6686764705883</v>
      </c>
      <c r="FR130">
        <v>3.326921308950693</v>
      </c>
      <c r="FS130">
        <v>0.3854541798197137</v>
      </c>
      <c r="FT130">
        <v>0</v>
      </c>
      <c r="FU130">
        <v>2.36712525</v>
      </c>
      <c r="FV130">
        <v>-0.8054612757973876</v>
      </c>
      <c r="FW130">
        <v>0.08483020414296726</v>
      </c>
      <c r="FX130">
        <v>0</v>
      </c>
      <c r="FY130">
        <v>0</v>
      </c>
      <c r="FZ130">
        <v>3</v>
      </c>
      <c r="GA130" t="s">
        <v>426</v>
      </c>
      <c r="GB130">
        <v>2.98015</v>
      </c>
      <c r="GC130">
        <v>2.72833</v>
      </c>
      <c r="GD130">
        <v>0.0417481</v>
      </c>
      <c r="GE130">
        <v>0.038288</v>
      </c>
      <c r="GF130">
        <v>0.108616</v>
      </c>
      <c r="GG130">
        <v>0.102252</v>
      </c>
      <c r="GH130">
        <v>28740</v>
      </c>
      <c r="GI130">
        <v>28465.7</v>
      </c>
      <c r="GJ130">
        <v>30519.2</v>
      </c>
      <c r="GK130">
        <v>29843.3</v>
      </c>
      <c r="GL130">
        <v>37522.9</v>
      </c>
      <c r="GM130">
        <v>35263.5</v>
      </c>
      <c r="GN130">
        <v>46679.6</v>
      </c>
      <c r="GO130">
        <v>44378.4</v>
      </c>
      <c r="GP130">
        <v>1.88387</v>
      </c>
      <c r="GQ130">
        <v>1.85583</v>
      </c>
      <c r="GR130">
        <v>0.169612</v>
      </c>
      <c r="GS130">
        <v>0</v>
      </c>
      <c r="GT130">
        <v>24.9256</v>
      </c>
      <c r="GU130">
        <v>999.9</v>
      </c>
      <c r="GV130">
        <v>53.5</v>
      </c>
      <c r="GW130">
        <v>31.4</v>
      </c>
      <c r="GX130">
        <v>27.2893</v>
      </c>
      <c r="GY130">
        <v>63.4735</v>
      </c>
      <c r="GZ130">
        <v>25.004</v>
      </c>
      <c r="HA130">
        <v>1</v>
      </c>
      <c r="HB130">
        <v>-0.0669715</v>
      </c>
      <c r="HC130">
        <v>0.06979580000000001</v>
      </c>
      <c r="HD130">
        <v>20.1934</v>
      </c>
      <c r="HE130">
        <v>5.22897</v>
      </c>
      <c r="HF130">
        <v>11.968</v>
      </c>
      <c r="HG130">
        <v>4.97045</v>
      </c>
      <c r="HH130">
        <v>3.28948</v>
      </c>
      <c r="HI130">
        <v>8584</v>
      </c>
      <c r="HJ130">
        <v>9999</v>
      </c>
      <c r="HK130">
        <v>9999</v>
      </c>
      <c r="HL130">
        <v>286.7</v>
      </c>
      <c r="HM130">
        <v>4.97291</v>
      </c>
      <c r="HN130">
        <v>1.87736</v>
      </c>
      <c r="HO130">
        <v>1.87546</v>
      </c>
      <c r="HP130">
        <v>1.87824</v>
      </c>
      <c r="HQ130">
        <v>1.875</v>
      </c>
      <c r="HR130">
        <v>1.8786</v>
      </c>
      <c r="HS130">
        <v>1.87565</v>
      </c>
      <c r="HT130">
        <v>1.87683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2.059</v>
      </c>
      <c r="II130">
        <v>0.3305</v>
      </c>
      <c r="IJ130">
        <v>1.541952822118649</v>
      </c>
      <c r="IK130">
        <v>0.003202726084708442</v>
      </c>
      <c r="IL130">
        <v>-1.448271390364826E-06</v>
      </c>
      <c r="IM130">
        <v>3.765748828769889E-10</v>
      </c>
      <c r="IN130">
        <v>-0.02072656761999695</v>
      </c>
      <c r="IO130">
        <v>0.006539777670035186</v>
      </c>
      <c r="IP130">
        <v>0.0002256768223539976</v>
      </c>
      <c r="IQ130">
        <v>4.51151419958819E-06</v>
      </c>
      <c r="IR130">
        <v>-0</v>
      </c>
      <c r="IS130">
        <v>2097</v>
      </c>
      <c r="IT130">
        <v>1</v>
      </c>
      <c r="IU130">
        <v>27</v>
      </c>
      <c r="IV130">
        <v>61745.8</v>
      </c>
      <c r="IW130">
        <v>61745.6</v>
      </c>
      <c r="IX130">
        <v>0.489502</v>
      </c>
      <c r="IY130">
        <v>2.57446</v>
      </c>
      <c r="IZ130">
        <v>1.39893</v>
      </c>
      <c r="JA130">
        <v>2.34497</v>
      </c>
      <c r="JB130">
        <v>1.44897</v>
      </c>
      <c r="JC130">
        <v>2.40234</v>
      </c>
      <c r="JD130">
        <v>37.0032</v>
      </c>
      <c r="JE130">
        <v>24.0787</v>
      </c>
      <c r="JF130">
        <v>18</v>
      </c>
      <c r="JG130">
        <v>492.353</v>
      </c>
      <c r="JH130">
        <v>446.475</v>
      </c>
      <c r="JI130">
        <v>24.9997</v>
      </c>
      <c r="JJ130">
        <v>26.1587</v>
      </c>
      <c r="JK130">
        <v>30</v>
      </c>
      <c r="JL130">
        <v>26.0437</v>
      </c>
      <c r="JM130">
        <v>26.1338</v>
      </c>
      <c r="JN130">
        <v>9.82475</v>
      </c>
      <c r="JO130">
        <v>25.1131</v>
      </c>
      <c r="JP130">
        <v>32.2752</v>
      </c>
      <c r="JQ130">
        <v>25</v>
      </c>
      <c r="JR130">
        <v>132.643</v>
      </c>
      <c r="JS130">
        <v>22.2212</v>
      </c>
      <c r="JT130">
        <v>100.885</v>
      </c>
      <c r="JU130">
        <v>102.047</v>
      </c>
    </row>
    <row r="131" spans="1:281">
      <c r="A131">
        <v>115</v>
      </c>
      <c r="B131">
        <v>1658943873.1</v>
      </c>
      <c r="C131">
        <v>1784.099999904633</v>
      </c>
      <c r="D131" t="s">
        <v>653</v>
      </c>
      <c r="E131" t="s">
        <v>654</v>
      </c>
      <c r="F131">
        <v>5</v>
      </c>
      <c r="G131" t="s">
        <v>415</v>
      </c>
      <c r="H131" t="s">
        <v>618</v>
      </c>
      <c r="I131">
        <v>1658943865.314285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153.6218385253775</v>
      </c>
      <c r="AK131">
        <v>166.1547575757575</v>
      </c>
      <c r="AL131">
        <v>-3.291356378775317</v>
      </c>
      <c r="AM131">
        <v>64.96374386347631</v>
      </c>
      <c r="AN131">
        <f>(AP131 - AO131 + DI131*1E3/(8.314*(DK131+273.15)) * AR131/DH131 * AQ131) * DH131/(100*CV131) * 1000/(1000 - AP131)</f>
        <v>0</v>
      </c>
      <c r="AO131">
        <v>22.16222494705962</v>
      </c>
      <c r="AP131">
        <v>24.44972121212119</v>
      </c>
      <c r="AQ131">
        <v>0.006051650617328846</v>
      </c>
      <c r="AR131">
        <v>81.93951134272896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1658943865.314285</v>
      </c>
      <c r="DB131">
        <v>185.4538571428571</v>
      </c>
      <c r="DC131">
        <v>167.0567142857143</v>
      </c>
      <c r="DD131">
        <v>24.37514285714286</v>
      </c>
      <c r="DE131">
        <v>22.10258214285715</v>
      </c>
      <c r="DF131">
        <v>183.3711428571428</v>
      </c>
      <c r="DG131">
        <v>24.04541785714286</v>
      </c>
      <c r="DH131">
        <v>500.0837500000001</v>
      </c>
      <c r="DI131">
        <v>90.47502142857142</v>
      </c>
      <c r="DJ131">
        <v>0.1000250535714286</v>
      </c>
      <c r="DK131">
        <v>26.756075</v>
      </c>
      <c r="DL131">
        <v>27.69993928571429</v>
      </c>
      <c r="DM131">
        <v>999.9000000000002</v>
      </c>
      <c r="DN131">
        <v>0</v>
      </c>
      <c r="DO131">
        <v>0</v>
      </c>
      <c r="DP131">
        <v>10002.8625</v>
      </c>
      <c r="DQ131">
        <v>0</v>
      </c>
      <c r="DR131">
        <v>18.7006</v>
      </c>
      <c r="DS131">
        <v>18.39702857142857</v>
      </c>
      <c r="DT131">
        <v>190.0866071428572</v>
      </c>
      <c r="DU131">
        <v>170.8316428571428</v>
      </c>
      <c r="DV131">
        <v>2.272568571428572</v>
      </c>
      <c r="DW131">
        <v>167.0567142857143</v>
      </c>
      <c r="DX131">
        <v>22.10258214285715</v>
      </c>
      <c r="DY131">
        <v>2.205341785714286</v>
      </c>
      <c r="DZ131">
        <v>1.999731428571428</v>
      </c>
      <c r="EA131">
        <v>19.00115</v>
      </c>
      <c r="EB131">
        <v>17.44213928571429</v>
      </c>
      <c r="EC131">
        <v>1999.983214285714</v>
      </c>
      <c r="ED131">
        <v>0.98000025</v>
      </c>
      <c r="EE131">
        <v>0.01999969285714286</v>
      </c>
      <c r="EF131">
        <v>0</v>
      </c>
      <c r="EG131">
        <v>649.1856428571429</v>
      </c>
      <c r="EH131">
        <v>5.000560000000001</v>
      </c>
      <c r="EI131">
        <v>12875.96428571429</v>
      </c>
      <c r="EJ131">
        <v>17294.72142857143</v>
      </c>
      <c r="EK131">
        <v>37.375</v>
      </c>
      <c r="EL131">
        <v>37.96399999999999</v>
      </c>
      <c r="EM131">
        <v>37.062</v>
      </c>
      <c r="EN131">
        <v>37</v>
      </c>
      <c r="EO131">
        <v>38.375</v>
      </c>
      <c r="EP131">
        <v>1955.083214285714</v>
      </c>
      <c r="EQ131">
        <v>39.9</v>
      </c>
      <c r="ER131">
        <v>0</v>
      </c>
      <c r="ES131">
        <v>1658943872.7</v>
      </c>
      <c r="ET131">
        <v>0</v>
      </c>
      <c r="EU131">
        <v>649.2515000000001</v>
      </c>
      <c r="EV131">
        <v>5.10389743054189</v>
      </c>
      <c r="EW131">
        <v>85.91452994514233</v>
      </c>
      <c r="EX131">
        <v>12876.54615384616</v>
      </c>
      <c r="EY131">
        <v>15</v>
      </c>
      <c r="EZ131">
        <v>0</v>
      </c>
      <c r="FA131" t="s">
        <v>419</v>
      </c>
      <c r="FB131">
        <v>1655239120</v>
      </c>
      <c r="FC131">
        <v>1655239135</v>
      </c>
      <c r="FD131">
        <v>0</v>
      </c>
      <c r="FE131">
        <v>-0.075</v>
      </c>
      <c r="FF131">
        <v>-0.027</v>
      </c>
      <c r="FG131">
        <v>1.986</v>
      </c>
      <c r="FH131">
        <v>0.139</v>
      </c>
      <c r="FI131">
        <v>420</v>
      </c>
      <c r="FJ131">
        <v>22</v>
      </c>
      <c r="FK131">
        <v>0.12</v>
      </c>
      <c r="FL131">
        <v>0.02</v>
      </c>
      <c r="FM131">
        <v>18.08825121951219</v>
      </c>
      <c r="FN131">
        <v>6.842280836236961</v>
      </c>
      <c r="FO131">
        <v>0.67585193360458</v>
      </c>
      <c r="FP131">
        <v>0</v>
      </c>
      <c r="FQ131">
        <v>649.0430882352941</v>
      </c>
      <c r="FR131">
        <v>4.31524827923572</v>
      </c>
      <c r="FS131">
        <v>0.4712532956756136</v>
      </c>
      <c r="FT131">
        <v>0</v>
      </c>
      <c r="FU131">
        <v>2.315386341463414</v>
      </c>
      <c r="FV131">
        <v>-0.6714062717770074</v>
      </c>
      <c r="FW131">
        <v>0.07655586618666604</v>
      </c>
      <c r="FX131">
        <v>0</v>
      </c>
      <c r="FY131">
        <v>0</v>
      </c>
      <c r="FZ131">
        <v>3</v>
      </c>
      <c r="GA131" t="s">
        <v>426</v>
      </c>
      <c r="GB131">
        <v>2.98009</v>
      </c>
      <c r="GC131">
        <v>2.7283</v>
      </c>
      <c r="GD131">
        <v>0.0382755</v>
      </c>
      <c r="GE131">
        <v>0.0345703</v>
      </c>
      <c r="GF131">
        <v>0.108761</v>
      </c>
      <c r="GG131">
        <v>0.102577</v>
      </c>
      <c r="GH131">
        <v>28844.6</v>
      </c>
      <c r="GI131">
        <v>28575.1</v>
      </c>
      <c r="GJ131">
        <v>30519.7</v>
      </c>
      <c r="GK131">
        <v>29842.7</v>
      </c>
      <c r="GL131">
        <v>37517.1</v>
      </c>
      <c r="GM131">
        <v>35249.5</v>
      </c>
      <c r="GN131">
        <v>46680.3</v>
      </c>
      <c r="GO131">
        <v>44377.4</v>
      </c>
      <c r="GP131">
        <v>1.88395</v>
      </c>
      <c r="GQ131">
        <v>1.8556</v>
      </c>
      <c r="GR131">
        <v>0.169724</v>
      </c>
      <c r="GS131">
        <v>0</v>
      </c>
      <c r="GT131">
        <v>24.9268</v>
      </c>
      <c r="GU131">
        <v>999.9</v>
      </c>
      <c r="GV131">
        <v>53.5</v>
      </c>
      <c r="GW131">
        <v>31.4</v>
      </c>
      <c r="GX131">
        <v>27.2903</v>
      </c>
      <c r="GY131">
        <v>63.1835</v>
      </c>
      <c r="GZ131">
        <v>25.2804</v>
      </c>
      <c r="HA131">
        <v>1</v>
      </c>
      <c r="HB131">
        <v>-0.0670732</v>
      </c>
      <c r="HC131">
        <v>0.06854300000000001</v>
      </c>
      <c r="HD131">
        <v>20.1938</v>
      </c>
      <c r="HE131">
        <v>5.22942</v>
      </c>
      <c r="HF131">
        <v>11.968</v>
      </c>
      <c r="HG131">
        <v>4.97035</v>
      </c>
      <c r="HH131">
        <v>3.28948</v>
      </c>
      <c r="HI131">
        <v>8584</v>
      </c>
      <c r="HJ131">
        <v>9999</v>
      </c>
      <c r="HK131">
        <v>9999</v>
      </c>
      <c r="HL131">
        <v>286.7</v>
      </c>
      <c r="HM131">
        <v>4.9729</v>
      </c>
      <c r="HN131">
        <v>1.8774</v>
      </c>
      <c r="HO131">
        <v>1.87547</v>
      </c>
      <c r="HP131">
        <v>1.87826</v>
      </c>
      <c r="HQ131">
        <v>1.875</v>
      </c>
      <c r="HR131">
        <v>1.8786</v>
      </c>
      <c r="HS131">
        <v>1.87567</v>
      </c>
      <c r="HT131">
        <v>1.87683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2.015</v>
      </c>
      <c r="II131">
        <v>0.3317</v>
      </c>
      <c r="IJ131">
        <v>1.541952822118649</v>
      </c>
      <c r="IK131">
        <v>0.003202726084708442</v>
      </c>
      <c r="IL131">
        <v>-1.448271390364826E-06</v>
      </c>
      <c r="IM131">
        <v>3.765748828769889E-10</v>
      </c>
      <c r="IN131">
        <v>-0.02072656761999695</v>
      </c>
      <c r="IO131">
        <v>0.006539777670035186</v>
      </c>
      <c r="IP131">
        <v>0.0002256768223539976</v>
      </c>
      <c r="IQ131">
        <v>4.51151419958819E-06</v>
      </c>
      <c r="IR131">
        <v>-0</v>
      </c>
      <c r="IS131">
        <v>2097</v>
      </c>
      <c r="IT131">
        <v>1</v>
      </c>
      <c r="IU131">
        <v>27</v>
      </c>
      <c r="IV131">
        <v>61745.9</v>
      </c>
      <c r="IW131">
        <v>61745.6</v>
      </c>
      <c r="IX131">
        <v>0.45166</v>
      </c>
      <c r="IY131">
        <v>2.57446</v>
      </c>
      <c r="IZ131">
        <v>1.39893</v>
      </c>
      <c r="JA131">
        <v>2.34497</v>
      </c>
      <c r="JB131">
        <v>1.44897</v>
      </c>
      <c r="JC131">
        <v>2.40723</v>
      </c>
      <c r="JD131">
        <v>37.0032</v>
      </c>
      <c r="JE131">
        <v>24.0787</v>
      </c>
      <c r="JF131">
        <v>18</v>
      </c>
      <c r="JG131">
        <v>492.379</v>
      </c>
      <c r="JH131">
        <v>446.319</v>
      </c>
      <c r="JI131">
        <v>24.9997</v>
      </c>
      <c r="JJ131">
        <v>26.157</v>
      </c>
      <c r="JK131">
        <v>29.9999</v>
      </c>
      <c r="JL131">
        <v>26.0415</v>
      </c>
      <c r="JM131">
        <v>26.1316</v>
      </c>
      <c r="JN131">
        <v>9.082319999999999</v>
      </c>
      <c r="JO131">
        <v>25.1131</v>
      </c>
      <c r="JP131">
        <v>32.2752</v>
      </c>
      <c r="JQ131">
        <v>25</v>
      </c>
      <c r="JR131">
        <v>112.608</v>
      </c>
      <c r="JS131">
        <v>22.2182</v>
      </c>
      <c r="JT131">
        <v>100.886</v>
      </c>
      <c r="JU131">
        <v>102.045</v>
      </c>
    </row>
    <row r="132" spans="1:281">
      <c r="A132">
        <v>116</v>
      </c>
      <c r="B132">
        <v>1658943878.1</v>
      </c>
      <c r="C132">
        <v>1789.099999904633</v>
      </c>
      <c r="D132" t="s">
        <v>655</v>
      </c>
      <c r="E132" t="s">
        <v>656</v>
      </c>
      <c r="F132">
        <v>5</v>
      </c>
      <c r="G132" t="s">
        <v>415</v>
      </c>
      <c r="H132" t="s">
        <v>618</v>
      </c>
      <c r="I132">
        <v>1658943870.6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136.6458548915304</v>
      </c>
      <c r="AK132">
        <v>149.6799878787878</v>
      </c>
      <c r="AL132">
        <v>-3.292973879825094</v>
      </c>
      <c r="AM132">
        <v>64.96374386347631</v>
      </c>
      <c r="AN132">
        <f>(AP132 - AO132 + DI132*1E3/(8.314*(DK132+273.15)) * AR132/DH132 * AQ132) * DH132/(100*CV132) * 1000/(1000 - AP132)</f>
        <v>0</v>
      </c>
      <c r="AO132">
        <v>22.22673133319157</v>
      </c>
      <c r="AP132">
        <v>24.49513878787877</v>
      </c>
      <c r="AQ132">
        <v>0.009995559650193097</v>
      </c>
      <c r="AR132">
        <v>81.93951134272896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1658943870.6</v>
      </c>
      <c r="DB132">
        <v>168.4991481481482</v>
      </c>
      <c r="DC132">
        <v>149.5048148148148</v>
      </c>
      <c r="DD132">
        <v>24.43118888888889</v>
      </c>
      <c r="DE132">
        <v>22.1714962962963</v>
      </c>
      <c r="DF132">
        <v>166.4626666666667</v>
      </c>
      <c r="DG132">
        <v>24.10008518518518</v>
      </c>
      <c r="DH132">
        <v>500.0827037037037</v>
      </c>
      <c r="DI132">
        <v>90.47552222222221</v>
      </c>
      <c r="DJ132">
        <v>0.1000029259259259</v>
      </c>
      <c r="DK132">
        <v>26.75773703703703</v>
      </c>
      <c r="DL132">
        <v>27.70538148148148</v>
      </c>
      <c r="DM132">
        <v>999.9000000000001</v>
      </c>
      <c r="DN132">
        <v>0</v>
      </c>
      <c r="DO132">
        <v>0</v>
      </c>
      <c r="DP132">
        <v>9998.82111111111</v>
      </c>
      <c r="DQ132">
        <v>0</v>
      </c>
      <c r="DR132">
        <v>18.7006</v>
      </c>
      <c r="DS132">
        <v>18.99422222222222</v>
      </c>
      <c r="DT132">
        <v>172.7183703703704</v>
      </c>
      <c r="DU132">
        <v>152.8941111111111</v>
      </c>
      <c r="DV132">
        <v>2.259698148148148</v>
      </c>
      <c r="DW132">
        <v>149.5048148148148</v>
      </c>
      <c r="DX132">
        <v>22.1714962962963</v>
      </c>
      <c r="DY132">
        <v>2.210424814814815</v>
      </c>
      <c r="DZ132">
        <v>2.005977407407407</v>
      </c>
      <c r="EA132">
        <v>19.03805185185185</v>
      </c>
      <c r="EB132">
        <v>17.49155925925926</v>
      </c>
      <c r="EC132">
        <v>1999.991851851852</v>
      </c>
      <c r="ED132">
        <v>0.9800018148148147</v>
      </c>
      <c r="EE132">
        <v>0.01999808888888888</v>
      </c>
      <c r="EF132">
        <v>0</v>
      </c>
      <c r="EG132">
        <v>649.5967037037037</v>
      </c>
      <c r="EH132">
        <v>5.000560000000001</v>
      </c>
      <c r="EI132">
        <v>12883.92592592592</v>
      </c>
      <c r="EJ132">
        <v>17294.80740740741</v>
      </c>
      <c r="EK132">
        <v>37.375</v>
      </c>
      <c r="EL132">
        <v>37.94633333333333</v>
      </c>
      <c r="EM132">
        <v>37.062</v>
      </c>
      <c r="EN132">
        <v>37</v>
      </c>
      <c r="EO132">
        <v>38.375</v>
      </c>
      <c r="EP132">
        <v>1955.095555555556</v>
      </c>
      <c r="EQ132">
        <v>39.89629629629631</v>
      </c>
      <c r="ER132">
        <v>0</v>
      </c>
      <c r="ES132">
        <v>1658943877.5</v>
      </c>
      <c r="ET132">
        <v>0</v>
      </c>
      <c r="EU132">
        <v>649.629423076923</v>
      </c>
      <c r="EV132">
        <v>4.951145279085599</v>
      </c>
      <c r="EW132">
        <v>94.0888887359897</v>
      </c>
      <c r="EX132">
        <v>12883.61153846154</v>
      </c>
      <c r="EY132">
        <v>15</v>
      </c>
      <c r="EZ132">
        <v>0</v>
      </c>
      <c r="FA132" t="s">
        <v>419</v>
      </c>
      <c r="FB132">
        <v>1655239120</v>
      </c>
      <c r="FC132">
        <v>1655239135</v>
      </c>
      <c r="FD132">
        <v>0</v>
      </c>
      <c r="FE132">
        <v>-0.075</v>
      </c>
      <c r="FF132">
        <v>-0.027</v>
      </c>
      <c r="FG132">
        <v>1.986</v>
      </c>
      <c r="FH132">
        <v>0.139</v>
      </c>
      <c r="FI132">
        <v>420</v>
      </c>
      <c r="FJ132">
        <v>22</v>
      </c>
      <c r="FK132">
        <v>0.12</v>
      </c>
      <c r="FL132">
        <v>0.02</v>
      </c>
      <c r="FM132">
        <v>18.5369756097561</v>
      </c>
      <c r="FN132">
        <v>6.883948432055726</v>
      </c>
      <c r="FO132">
        <v>0.6793344471704884</v>
      </c>
      <c r="FP132">
        <v>0</v>
      </c>
      <c r="FQ132">
        <v>649.3603235294117</v>
      </c>
      <c r="FR132">
        <v>5.008571422175438</v>
      </c>
      <c r="FS132">
        <v>0.5314532086419148</v>
      </c>
      <c r="FT132">
        <v>0</v>
      </c>
      <c r="FU132">
        <v>2.275159512195122</v>
      </c>
      <c r="FV132">
        <v>-0.2898930313588788</v>
      </c>
      <c r="FW132">
        <v>0.03809199473874635</v>
      </c>
      <c r="FX132">
        <v>0</v>
      </c>
      <c r="FY132">
        <v>0</v>
      </c>
      <c r="FZ132">
        <v>3</v>
      </c>
      <c r="GA132" t="s">
        <v>426</v>
      </c>
      <c r="GB132">
        <v>2.98029</v>
      </c>
      <c r="GC132">
        <v>2.72831</v>
      </c>
      <c r="GD132">
        <v>0.0347197</v>
      </c>
      <c r="GE132">
        <v>0.0307877</v>
      </c>
      <c r="GF132">
        <v>0.108892</v>
      </c>
      <c r="GG132">
        <v>0.102605</v>
      </c>
      <c r="GH132">
        <v>28951.7</v>
      </c>
      <c r="GI132">
        <v>28687.6</v>
      </c>
      <c r="GJ132">
        <v>30520</v>
      </c>
      <c r="GK132">
        <v>29843.1</v>
      </c>
      <c r="GL132">
        <v>37511.8</v>
      </c>
      <c r="GM132">
        <v>35248.5</v>
      </c>
      <c r="GN132">
        <v>46681.1</v>
      </c>
      <c r="GO132">
        <v>44377.9</v>
      </c>
      <c r="GP132">
        <v>1.88405</v>
      </c>
      <c r="GQ132">
        <v>1.85562</v>
      </c>
      <c r="GR132">
        <v>0.170097</v>
      </c>
      <c r="GS132">
        <v>0</v>
      </c>
      <c r="GT132">
        <v>24.9268</v>
      </c>
      <c r="GU132">
        <v>999.9</v>
      </c>
      <c r="GV132">
        <v>53.5</v>
      </c>
      <c r="GW132">
        <v>31.4</v>
      </c>
      <c r="GX132">
        <v>27.2948</v>
      </c>
      <c r="GY132">
        <v>63.3135</v>
      </c>
      <c r="GZ132">
        <v>24.988</v>
      </c>
      <c r="HA132">
        <v>1</v>
      </c>
      <c r="HB132">
        <v>-0.06717480000000001</v>
      </c>
      <c r="HC132">
        <v>0.0670752</v>
      </c>
      <c r="HD132">
        <v>20.1936</v>
      </c>
      <c r="HE132">
        <v>5.22882</v>
      </c>
      <c r="HF132">
        <v>11.968</v>
      </c>
      <c r="HG132">
        <v>4.9705</v>
      </c>
      <c r="HH132">
        <v>3.28948</v>
      </c>
      <c r="HI132">
        <v>8584.200000000001</v>
      </c>
      <c r="HJ132">
        <v>9999</v>
      </c>
      <c r="HK132">
        <v>9999</v>
      </c>
      <c r="HL132">
        <v>286.7</v>
      </c>
      <c r="HM132">
        <v>4.9729</v>
      </c>
      <c r="HN132">
        <v>1.87739</v>
      </c>
      <c r="HO132">
        <v>1.87546</v>
      </c>
      <c r="HP132">
        <v>1.87823</v>
      </c>
      <c r="HQ132">
        <v>1.875</v>
      </c>
      <c r="HR132">
        <v>1.87857</v>
      </c>
      <c r="HS132">
        <v>1.87564</v>
      </c>
      <c r="HT132">
        <v>1.87683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1.97</v>
      </c>
      <c r="II132">
        <v>0.3328</v>
      </c>
      <c r="IJ132">
        <v>1.541952822118649</v>
      </c>
      <c r="IK132">
        <v>0.003202726084708442</v>
      </c>
      <c r="IL132">
        <v>-1.448271390364826E-06</v>
      </c>
      <c r="IM132">
        <v>3.765748828769889E-10</v>
      </c>
      <c r="IN132">
        <v>-0.02072656761999695</v>
      </c>
      <c r="IO132">
        <v>0.006539777670035186</v>
      </c>
      <c r="IP132">
        <v>0.0002256768223539976</v>
      </c>
      <c r="IQ132">
        <v>4.51151419958819E-06</v>
      </c>
      <c r="IR132">
        <v>-0</v>
      </c>
      <c r="IS132">
        <v>2097</v>
      </c>
      <c r="IT132">
        <v>1</v>
      </c>
      <c r="IU132">
        <v>27</v>
      </c>
      <c r="IV132">
        <v>61746</v>
      </c>
      <c r="IW132">
        <v>61745.7</v>
      </c>
      <c r="IX132">
        <v>0.410156</v>
      </c>
      <c r="IY132">
        <v>2.57324</v>
      </c>
      <c r="IZ132">
        <v>1.39893</v>
      </c>
      <c r="JA132">
        <v>2.34497</v>
      </c>
      <c r="JB132">
        <v>1.44897</v>
      </c>
      <c r="JC132">
        <v>2.44385</v>
      </c>
      <c r="JD132">
        <v>37.0032</v>
      </c>
      <c r="JE132">
        <v>24.0787</v>
      </c>
      <c r="JF132">
        <v>18</v>
      </c>
      <c r="JG132">
        <v>492.415</v>
      </c>
      <c r="JH132">
        <v>446.312</v>
      </c>
      <c r="JI132">
        <v>24.9997</v>
      </c>
      <c r="JJ132">
        <v>26.1548</v>
      </c>
      <c r="JK132">
        <v>29.9999</v>
      </c>
      <c r="JL132">
        <v>26.0388</v>
      </c>
      <c r="JM132">
        <v>26.1288</v>
      </c>
      <c r="JN132">
        <v>8.25531</v>
      </c>
      <c r="JO132">
        <v>25.1131</v>
      </c>
      <c r="JP132">
        <v>32.2752</v>
      </c>
      <c r="JQ132">
        <v>25</v>
      </c>
      <c r="JR132">
        <v>99.25109999999999</v>
      </c>
      <c r="JS132">
        <v>22.2157</v>
      </c>
      <c r="JT132">
        <v>100.888</v>
      </c>
      <c r="JU132">
        <v>102.046</v>
      </c>
    </row>
    <row r="133" spans="1:281">
      <c r="A133">
        <v>117</v>
      </c>
      <c r="B133">
        <v>1658943883.1</v>
      </c>
      <c r="C133">
        <v>1794.099999904633</v>
      </c>
      <c r="D133" t="s">
        <v>657</v>
      </c>
      <c r="E133" t="s">
        <v>658</v>
      </c>
      <c r="F133">
        <v>5</v>
      </c>
      <c r="G133" t="s">
        <v>415</v>
      </c>
      <c r="H133" t="s">
        <v>618</v>
      </c>
      <c r="I133">
        <v>1658943875.314285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119.7041359979217</v>
      </c>
      <c r="AK133">
        <v>133.2911333333333</v>
      </c>
      <c r="AL133">
        <v>-3.278353229688356</v>
      </c>
      <c r="AM133">
        <v>64.96374386347631</v>
      </c>
      <c r="AN133">
        <f>(AP133 - AO133 + DI133*1E3/(8.314*(DK133+273.15)) * AR133/DH133 * AQ133) * DH133/(100*CV133) * 1000/(1000 - AP133)</f>
        <v>0</v>
      </c>
      <c r="AO133">
        <v>22.23082886474372</v>
      </c>
      <c r="AP133">
        <v>24.51683515151514</v>
      </c>
      <c r="AQ133">
        <v>0.005655108917663812</v>
      </c>
      <c r="AR133">
        <v>81.93951134272896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1658943875.314285</v>
      </c>
      <c r="DB133">
        <v>153.37525</v>
      </c>
      <c r="DC133">
        <v>133.8621428571429</v>
      </c>
      <c r="DD133">
        <v>24.47035714285714</v>
      </c>
      <c r="DE133">
        <v>22.20948928571428</v>
      </c>
      <c r="DF133">
        <v>151.3806071428571</v>
      </c>
      <c r="DG133">
        <v>24.13828214285715</v>
      </c>
      <c r="DH133">
        <v>500.0714285714286</v>
      </c>
      <c r="DI133">
        <v>90.47584642857143</v>
      </c>
      <c r="DJ133">
        <v>0.1000032321428571</v>
      </c>
      <c r="DK133">
        <v>26.75871428571429</v>
      </c>
      <c r="DL133">
        <v>27.70865</v>
      </c>
      <c r="DM133">
        <v>999.9000000000002</v>
      </c>
      <c r="DN133">
        <v>0</v>
      </c>
      <c r="DO133">
        <v>0</v>
      </c>
      <c r="DP133">
        <v>9992.900357142858</v>
      </c>
      <c r="DQ133">
        <v>0</v>
      </c>
      <c r="DR133">
        <v>18.7006</v>
      </c>
      <c r="DS133">
        <v>19.51301428571429</v>
      </c>
      <c r="DT133">
        <v>157.2220357142857</v>
      </c>
      <c r="DU133">
        <v>136.9024285714286</v>
      </c>
      <c r="DV133">
        <v>2.260864642857143</v>
      </c>
      <c r="DW133">
        <v>133.8621428571429</v>
      </c>
      <c r="DX133">
        <v>22.20948928571428</v>
      </c>
      <c r="DY133">
        <v>2.213976428571428</v>
      </c>
      <c r="DZ133">
        <v>2.009423214285714</v>
      </c>
      <c r="EA133">
        <v>19.06379285714286</v>
      </c>
      <c r="EB133">
        <v>17.51877142857143</v>
      </c>
      <c r="EC133">
        <v>2000.041071428572</v>
      </c>
      <c r="ED133">
        <v>0.9800010357142858</v>
      </c>
      <c r="EE133">
        <v>0.01999888571428571</v>
      </c>
      <c r="EF133">
        <v>0</v>
      </c>
      <c r="EG133">
        <v>650.0848928571429</v>
      </c>
      <c r="EH133">
        <v>5.000560000000001</v>
      </c>
      <c r="EI133">
        <v>12892.00357142857</v>
      </c>
      <c r="EJ133">
        <v>17295.24285714286</v>
      </c>
      <c r="EK133">
        <v>37.36375</v>
      </c>
      <c r="EL133">
        <v>37.9415</v>
      </c>
      <c r="EM133">
        <v>37.062</v>
      </c>
      <c r="EN133">
        <v>37</v>
      </c>
      <c r="EO133">
        <v>38.375</v>
      </c>
      <c r="EP133">
        <v>1955.1425</v>
      </c>
      <c r="EQ133">
        <v>39.89857142857143</v>
      </c>
      <c r="ER133">
        <v>0</v>
      </c>
      <c r="ES133">
        <v>1658943882.9</v>
      </c>
      <c r="ET133">
        <v>0</v>
      </c>
      <c r="EU133">
        <v>650.18708</v>
      </c>
      <c r="EV133">
        <v>5.496384594679393</v>
      </c>
      <c r="EW133">
        <v>101.9384613546616</v>
      </c>
      <c r="EX133">
        <v>12892.992</v>
      </c>
      <c r="EY133">
        <v>15</v>
      </c>
      <c r="EZ133">
        <v>0</v>
      </c>
      <c r="FA133" t="s">
        <v>419</v>
      </c>
      <c r="FB133">
        <v>1655239120</v>
      </c>
      <c r="FC133">
        <v>1655239135</v>
      </c>
      <c r="FD133">
        <v>0</v>
      </c>
      <c r="FE133">
        <v>-0.075</v>
      </c>
      <c r="FF133">
        <v>-0.027</v>
      </c>
      <c r="FG133">
        <v>1.986</v>
      </c>
      <c r="FH133">
        <v>0.139</v>
      </c>
      <c r="FI133">
        <v>420</v>
      </c>
      <c r="FJ133">
        <v>22</v>
      </c>
      <c r="FK133">
        <v>0.12</v>
      </c>
      <c r="FL133">
        <v>0.02</v>
      </c>
      <c r="FM133">
        <v>19.1005487804878</v>
      </c>
      <c r="FN133">
        <v>6.613212543554042</v>
      </c>
      <c r="FO133">
        <v>0.6525417834007863</v>
      </c>
      <c r="FP133">
        <v>0</v>
      </c>
      <c r="FQ133">
        <v>649.7700294117648</v>
      </c>
      <c r="FR133">
        <v>5.298502669930431</v>
      </c>
      <c r="FS133">
        <v>0.5643345631227576</v>
      </c>
      <c r="FT133">
        <v>0</v>
      </c>
      <c r="FU133">
        <v>2.26356756097561</v>
      </c>
      <c r="FV133">
        <v>-0.01880278745644189</v>
      </c>
      <c r="FW133">
        <v>0.01771338749336739</v>
      </c>
      <c r="FX133">
        <v>1</v>
      </c>
      <c r="FY133">
        <v>1</v>
      </c>
      <c r="FZ133">
        <v>3</v>
      </c>
      <c r="GA133" t="s">
        <v>420</v>
      </c>
      <c r="GB133">
        <v>2.98014</v>
      </c>
      <c r="GC133">
        <v>2.72823</v>
      </c>
      <c r="GD133">
        <v>0.0310986</v>
      </c>
      <c r="GE133">
        <v>0.0269167</v>
      </c>
      <c r="GF133">
        <v>0.108951</v>
      </c>
      <c r="GG133">
        <v>0.102607</v>
      </c>
      <c r="GH133">
        <v>29060.9</v>
      </c>
      <c r="GI133">
        <v>28802.4</v>
      </c>
      <c r="GJ133">
        <v>30520.7</v>
      </c>
      <c r="GK133">
        <v>29843.3</v>
      </c>
      <c r="GL133">
        <v>37509.7</v>
      </c>
      <c r="GM133">
        <v>35248.4</v>
      </c>
      <c r="GN133">
        <v>46682</v>
      </c>
      <c r="GO133">
        <v>44378.2</v>
      </c>
      <c r="GP133">
        <v>1.884</v>
      </c>
      <c r="GQ133">
        <v>1.85592</v>
      </c>
      <c r="GR133">
        <v>0.170209</v>
      </c>
      <c r="GS133">
        <v>0</v>
      </c>
      <c r="GT133">
        <v>24.9272</v>
      </c>
      <c r="GU133">
        <v>999.9</v>
      </c>
      <c r="GV133">
        <v>53.5</v>
      </c>
      <c r="GW133">
        <v>31.4</v>
      </c>
      <c r="GX133">
        <v>27.2931</v>
      </c>
      <c r="GY133">
        <v>63.2035</v>
      </c>
      <c r="GZ133">
        <v>25.5809</v>
      </c>
      <c r="HA133">
        <v>1</v>
      </c>
      <c r="HB133">
        <v>-0.06766510000000001</v>
      </c>
      <c r="HC133">
        <v>0.0659395</v>
      </c>
      <c r="HD133">
        <v>20.1933</v>
      </c>
      <c r="HE133">
        <v>5.22882</v>
      </c>
      <c r="HF133">
        <v>11.968</v>
      </c>
      <c r="HG133">
        <v>4.9703</v>
      </c>
      <c r="HH133">
        <v>3.28948</v>
      </c>
      <c r="HI133">
        <v>8584.200000000001</v>
      </c>
      <c r="HJ133">
        <v>9999</v>
      </c>
      <c r="HK133">
        <v>9999</v>
      </c>
      <c r="HL133">
        <v>286.7</v>
      </c>
      <c r="HM133">
        <v>4.97289</v>
      </c>
      <c r="HN133">
        <v>1.87737</v>
      </c>
      <c r="HO133">
        <v>1.87546</v>
      </c>
      <c r="HP133">
        <v>1.87826</v>
      </c>
      <c r="HQ133">
        <v>1.875</v>
      </c>
      <c r="HR133">
        <v>1.87859</v>
      </c>
      <c r="HS133">
        <v>1.87565</v>
      </c>
      <c r="HT133">
        <v>1.87683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1.925</v>
      </c>
      <c r="II133">
        <v>0.3332</v>
      </c>
      <c r="IJ133">
        <v>1.541952822118649</v>
      </c>
      <c r="IK133">
        <v>0.003202726084708442</v>
      </c>
      <c r="IL133">
        <v>-1.448271390364826E-06</v>
      </c>
      <c r="IM133">
        <v>3.765748828769889E-10</v>
      </c>
      <c r="IN133">
        <v>-0.02072656761999695</v>
      </c>
      <c r="IO133">
        <v>0.006539777670035186</v>
      </c>
      <c r="IP133">
        <v>0.0002256768223539976</v>
      </c>
      <c r="IQ133">
        <v>4.51151419958819E-06</v>
      </c>
      <c r="IR133">
        <v>-0</v>
      </c>
      <c r="IS133">
        <v>2097</v>
      </c>
      <c r="IT133">
        <v>1</v>
      </c>
      <c r="IU133">
        <v>27</v>
      </c>
      <c r="IV133">
        <v>61746.1</v>
      </c>
      <c r="IW133">
        <v>61745.8</v>
      </c>
      <c r="IX133">
        <v>0.373535</v>
      </c>
      <c r="IY133">
        <v>2.57446</v>
      </c>
      <c r="IZ133">
        <v>1.39893</v>
      </c>
      <c r="JA133">
        <v>2.34497</v>
      </c>
      <c r="JB133">
        <v>1.44897</v>
      </c>
      <c r="JC133">
        <v>2.44141</v>
      </c>
      <c r="JD133">
        <v>37.0032</v>
      </c>
      <c r="JE133">
        <v>24.0787</v>
      </c>
      <c r="JF133">
        <v>18</v>
      </c>
      <c r="JG133">
        <v>492.372</v>
      </c>
      <c r="JH133">
        <v>446.476</v>
      </c>
      <c r="JI133">
        <v>24.9997</v>
      </c>
      <c r="JJ133">
        <v>26.1531</v>
      </c>
      <c r="JK133">
        <v>29.9999</v>
      </c>
      <c r="JL133">
        <v>26.0365</v>
      </c>
      <c r="JM133">
        <v>26.1261</v>
      </c>
      <c r="JN133">
        <v>7.50252</v>
      </c>
      <c r="JO133">
        <v>25.1131</v>
      </c>
      <c r="JP133">
        <v>32.2752</v>
      </c>
      <c r="JQ133">
        <v>25</v>
      </c>
      <c r="JR133">
        <v>79.1999</v>
      </c>
      <c r="JS133">
        <v>22.2173</v>
      </c>
      <c r="JT133">
        <v>100.89</v>
      </c>
      <c r="JU133">
        <v>102.047</v>
      </c>
    </row>
    <row r="134" spans="1:281">
      <c r="A134">
        <v>118</v>
      </c>
      <c r="B134">
        <v>1658943888.1</v>
      </c>
      <c r="C134">
        <v>1799.099999904633</v>
      </c>
      <c r="D134" t="s">
        <v>659</v>
      </c>
      <c r="E134" t="s">
        <v>660</v>
      </c>
      <c r="F134">
        <v>5</v>
      </c>
      <c r="G134" t="s">
        <v>415</v>
      </c>
      <c r="H134" t="s">
        <v>618</v>
      </c>
      <c r="I134">
        <v>1658943880.6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102.6703538626817</v>
      </c>
      <c r="AK134">
        <v>116.8496</v>
      </c>
      <c r="AL134">
        <v>-3.290591042014465</v>
      </c>
      <c r="AM134">
        <v>64.96374386347631</v>
      </c>
      <c r="AN134">
        <f>(AP134 - AO134 + DI134*1E3/(8.314*(DK134+273.15)) * AR134/DH134 * AQ134) * DH134/(100*CV134) * 1000/(1000 - AP134)</f>
        <v>0</v>
      </c>
      <c r="AO134">
        <v>22.23184839273257</v>
      </c>
      <c r="AP134">
        <v>24.52599272727272</v>
      </c>
      <c r="AQ134">
        <v>0.0005798764656083867</v>
      </c>
      <c r="AR134">
        <v>81.93951134272896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1658943880.6</v>
      </c>
      <c r="DB134">
        <v>136.421</v>
      </c>
      <c r="DC134">
        <v>116.3052851851852</v>
      </c>
      <c r="DD134">
        <v>24.50403333333334</v>
      </c>
      <c r="DE134">
        <v>22.23025925925926</v>
      </c>
      <c r="DF134">
        <v>134.474</v>
      </c>
      <c r="DG134">
        <v>24.17112592592593</v>
      </c>
      <c r="DH134">
        <v>500.0677037037036</v>
      </c>
      <c r="DI134">
        <v>90.47545185185184</v>
      </c>
      <c r="DJ134">
        <v>0.09998445185185185</v>
      </c>
      <c r="DK134">
        <v>26.75893703703703</v>
      </c>
      <c r="DL134">
        <v>27.71128518518519</v>
      </c>
      <c r="DM134">
        <v>999.9000000000001</v>
      </c>
      <c r="DN134">
        <v>0</v>
      </c>
      <c r="DO134">
        <v>0</v>
      </c>
      <c r="DP134">
        <v>9995.390000000001</v>
      </c>
      <c r="DQ134">
        <v>0</v>
      </c>
      <c r="DR134">
        <v>18.7006</v>
      </c>
      <c r="DS134">
        <v>20.11561851851852</v>
      </c>
      <c r="DT134">
        <v>139.8475925925926</v>
      </c>
      <c r="DU134">
        <v>118.9496814814815</v>
      </c>
      <c r="DV134">
        <v>2.273771111111111</v>
      </c>
      <c r="DW134">
        <v>116.3052851851852</v>
      </c>
      <c r="DX134">
        <v>22.23025925925926</v>
      </c>
      <c r="DY134">
        <v>2.217013333333334</v>
      </c>
      <c r="DZ134">
        <v>2.011292962962963</v>
      </c>
      <c r="EA134">
        <v>19.08578148148148</v>
      </c>
      <c r="EB134">
        <v>17.53352962962963</v>
      </c>
      <c r="EC134">
        <v>2000.013333333333</v>
      </c>
      <c r="ED134">
        <v>0.9800008888888889</v>
      </c>
      <c r="EE134">
        <v>0.01999904444444444</v>
      </c>
      <c r="EF134">
        <v>0</v>
      </c>
      <c r="EG134">
        <v>650.6015555555556</v>
      </c>
      <c r="EH134">
        <v>5.000560000000001</v>
      </c>
      <c r="EI134">
        <v>12901.07777777778</v>
      </c>
      <c r="EJ134">
        <v>17294.99259259259</v>
      </c>
      <c r="EK134">
        <v>37.34466666666667</v>
      </c>
      <c r="EL134">
        <v>37.93933333333333</v>
      </c>
      <c r="EM134">
        <v>37.0574074074074</v>
      </c>
      <c r="EN134">
        <v>37</v>
      </c>
      <c r="EO134">
        <v>38.375</v>
      </c>
      <c r="EP134">
        <v>1955.115555555555</v>
      </c>
      <c r="EQ134">
        <v>39.89777777777778</v>
      </c>
      <c r="ER134">
        <v>0</v>
      </c>
      <c r="ES134">
        <v>1658943887.7</v>
      </c>
      <c r="ET134">
        <v>0</v>
      </c>
      <c r="EU134">
        <v>650.66864</v>
      </c>
      <c r="EV134">
        <v>6.671230757389384</v>
      </c>
      <c r="EW134">
        <v>110.6692306934217</v>
      </c>
      <c r="EX134">
        <v>12901.54</v>
      </c>
      <c r="EY134">
        <v>15</v>
      </c>
      <c r="EZ134">
        <v>0</v>
      </c>
      <c r="FA134" t="s">
        <v>419</v>
      </c>
      <c r="FB134">
        <v>1655239120</v>
      </c>
      <c r="FC134">
        <v>1655239135</v>
      </c>
      <c r="FD134">
        <v>0</v>
      </c>
      <c r="FE134">
        <v>-0.075</v>
      </c>
      <c r="FF134">
        <v>-0.027</v>
      </c>
      <c r="FG134">
        <v>1.986</v>
      </c>
      <c r="FH134">
        <v>0.139</v>
      </c>
      <c r="FI134">
        <v>420</v>
      </c>
      <c r="FJ134">
        <v>22</v>
      </c>
      <c r="FK134">
        <v>0.12</v>
      </c>
      <c r="FL134">
        <v>0.02</v>
      </c>
      <c r="FM134">
        <v>19.78208048780488</v>
      </c>
      <c r="FN134">
        <v>6.791991637630698</v>
      </c>
      <c r="FO134">
        <v>0.6705999124262567</v>
      </c>
      <c r="FP134">
        <v>0</v>
      </c>
      <c r="FQ134">
        <v>650.3654705882353</v>
      </c>
      <c r="FR134">
        <v>5.901512602315144</v>
      </c>
      <c r="FS134">
        <v>0.6184311857336189</v>
      </c>
      <c r="FT134">
        <v>0</v>
      </c>
      <c r="FU134">
        <v>2.268114390243902</v>
      </c>
      <c r="FV134">
        <v>0.1357254355400656</v>
      </c>
      <c r="FW134">
        <v>0.02081596585278462</v>
      </c>
      <c r="FX134">
        <v>0</v>
      </c>
      <c r="FY134">
        <v>0</v>
      </c>
      <c r="FZ134">
        <v>3</v>
      </c>
      <c r="GA134" t="s">
        <v>426</v>
      </c>
      <c r="GB134">
        <v>2.98024</v>
      </c>
      <c r="GC134">
        <v>2.72839</v>
      </c>
      <c r="GD134">
        <v>0.0273876</v>
      </c>
      <c r="GE134">
        <v>0.0229372</v>
      </c>
      <c r="GF134">
        <v>0.108976</v>
      </c>
      <c r="GG134">
        <v>0.102611</v>
      </c>
      <c r="GH134">
        <v>29172.1</v>
      </c>
      <c r="GI134">
        <v>28919.7</v>
      </c>
      <c r="GJ134">
        <v>30520.6</v>
      </c>
      <c r="GK134">
        <v>29842.8</v>
      </c>
      <c r="GL134">
        <v>37508.5</v>
      </c>
      <c r="GM134">
        <v>35247.4</v>
      </c>
      <c r="GN134">
        <v>46682.1</v>
      </c>
      <c r="GO134">
        <v>44377.5</v>
      </c>
      <c r="GP134">
        <v>1.88405</v>
      </c>
      <c r="GQ134">
        <v>1.8558</v>
      </c>
      <c r="GR134">
        <v>0.169836</v>
      </c>
      <c r="GS134">
        <v>0</v>
      </c>
      <c r="GT134">
        <v>24.9289</v>
      </c>
      <c r="GU134">
        <v>999.9</v>
      </c>
      <c r="GV134">
        <v>53.5</v>
      </c>
      <c r="GW134">
        <v>31.4</v>
      </c>
      <c r="GX134">
        <v>27.2934</v>
      </c>
      <c r="GY134">
        <v>63.3935</v>
      </c>
      <c r="GZ134">
        <v>25.1402</v>
      </c>
      <c r="HA134">
        <v>1</v>
      </c>
      <c r="HB134">
        <v>-0.06766510000000001</v>
      </c>
      <c r="HC134">
        <v>0.0653077</v>
      </c>
      <c r="HD134">
        <v>20.1934</v>
      </c>
      <c r="HE134">
        <v>5.22927</v>
      </c>
      <c r="HF134">
        <v>11.968</v>
      </c>
      <c r="HG134">
        <v>4.97015</v>
      </c>
      <c r="HH134">
        <v>3.28953</v>
      </c>
      <c r="HI134">
        <v>8584.4</v>
      </c>
      <c r="HJ134">
        <v>9999</v>
      </c>
      <c r="HK134">
        <v>9999</v>
      </c>
      <c r="HL134">
        <v>286.7</v>
      </c>
      <c r="HM134">
        <v>4.9729</v>
      </c>
      <c r="HN134">
        <v>1.87738</v>
      </c>
      <c r="HO134">
        <v>1.87546</v>
      </c>
      <c r="HP134">
        <v>1.87824</v>
      </c>
      <c r="HQ134">
        <v>1.875</v>
      </c>
      <c r="HR134">
        <v>1.87857</v>
      </c>
      <c r="HS134">
        <v>1.87565</v>
      </c>
      <c r="HT134">
        <v>1.87683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1.878</v>
      </c>
      <c r="II134">
        <v>0.3335</v>
      </c>
      <c r="IJ134">
        <v>1.541952822118649</v>
      </c>
      <c r="IK134">
        <v>0.003202726084708442</v>
      </c>
      <c r="IL134">
        <v>-1.448271390364826E-06</v>
      </c>
      <c r="IM134">
        <v>3.765748828769889E-10</v>
      </c>
      <c r="IN134">
        <v>-0.02072656761999695</v>
      </c>
      <c r="IO134">
        <v>0.006539777670035186</v>
      </c>
      <c r="IP134">
        <v>0.0002256768223539976</v>
      </c>
      <c r="IQ134">
        <v>4.51151419958819E-06</v>
      </c>
      <c r="IR134">
        <v>-0</v>
      </c>
      <c r="IS134">
        <v>2097</v>
      </c>
      <c r="IT134">
        <v>1</v>
      </c>
      <c r="IU134">
        <v>27</v>
      </c>
      <c r="IV134">
        <v>61746.1</v>
      </c>
      <c r="IW134">
        <v>61745.9</v>
      </c>
      <c r="IX134">
        <v>0.332031</v>
      </c>
      <c r="IY134">
        <v>2.58057</v>
      </c>
      <c r="IZ134">
        <v>1.39893</v>
      </c>
      <c r="JA134">
        <v>2.34497</v>
      </c>
      <c r="JB134">
        <v>1.44897</v>
      </c>
      <c r="JC134">
        <v>2.45728</v>
      </c>
      <c r="JD134">
        <v>37.0032</v>
      </c>
      <c r="JE134">
        <v>24.0787</v>
      </c>
      <c r="JF134">
        <v>18</v>
      </c>
      <c r="JG134">
        <v>492.384</v>
      </c>
      <c r="JH134">
        <v>446.373</v>
      </c>
      <c r="JI134">
        <v>24.9997</v>
      </c>
      <c r="JJ134">
        <v>26.1515</v>
      </c>
      <c r="JK134">
        <v>29.9999</v>
      </c>
      <c r="JL134">
        <v>26.0343</v>
      </c>
      <c r="JM134">
        <v>26.1228</v>
      </c>
      <c r="JN134">
        <v>6.6686</v>
      </c>
      <c r="JO134">
        <v>25.1131</v>
      </c>
      <c r="JP134">
        <v>32.2752</v>
      </c>
      <c r="JQ134">
        <v>25</v>
      </c>
      <c r="JR134">
        <v>65.7908</v>
      </c>
      <c r="JS134">
        <v>22.2242</v>
      </c>
      <c r="JT134">
        <v>100.89</v>
      </c>
      <c r="JU134">
        <v>102.045</v>
      </c>
    </row>
    <row r="135" spans="1:281">
      <c r="A135">
        <v>119</v>
      </c>
      <c r="B135">
        <v>1658943893.1</v>
      </c>
      <c r="C135">
        <v>1804.099999904633</v>
      </c>
      <c r="D135" t="s">
        <v>661</v>
      </c>
      <c r="E135" t="s">
        <v>662</v>
      </c>
      <c r="F135">
        <v>5</v>
      </c>
      <c r="G135" t="s">
        <v>415</v>
      </c>
      <c r="H135" t="s">
        <v>618</v>
      </c>
      <c r="I135">
        <v>1658943885.314285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85.6248171927827</v>
      </c>
      <c r="AK135">
        <v>100.4090606060606</v>
      </c>
      <c r="AL135">
        <v>-3.282176086684908</v>
      </c>
      <c r="AM135">
        <v>64.96374386347631</v>
      </c>
      <c r="AN135">
        <f>(AP135 - AO135 + DI135*1E3/(8.314*(DK135+273.15)) * AR135/DH135 * AQ135) * DH135/(100*CV135) * 1000/(1000 - AP135)</f>
        <v>0</v>
      </c>
      <c r="AO135">
        <v>22.23274386976506</v>
      </c>
      <c r="AP135">
        <v>24.52926363636364</v>
      </c>
      <c r="AQ135">
        <v>0.0001673113251031092</v>
      </c>
      <c r="AR135">
        <v>81.93951134272896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1658943885.314285</v>
      </c>
      <c r="DB135">
        <v>121.3066392857143</v>
      </c>
      <c r="DC135">
        <v>100.6235714285715</v>
      </c>
      <c r="DD135">
        <v>24.51925357142857</v>
      </c>
      <c r="DE135">
        <v>22.23196071428572</v>
      </c>
      <c r="DF135">
        <v>119.4026214285714</v>
      </c>
      <c r="DG135">
        <v>24.18596785714286</v>
      </c>
      <c r="DH135">
        <v>500.067</v>
      </c>
      <c r="DI135">
        <v>90.474825</v>
      </c>
      <c r="DJ135">
        <v>0.0999923857142857</v>
      </c>
      <c r="DK135">
        <v>26.75994285714286</v>
      </c>
      <c r="DL135">
        <v>27.71331071428571</v>
      </c>
      <c r="DM135">
        <v>999.9000000000002</v>
      </c>
      <c r="DN135">
        <v>0</v>
      </c>
      <c r="DO135">
        <v>0</v>
      </c>
      <c r="DP135">
        <v>9995.595714285713</v>
      </c>
      <c r="DQ135">
        <v>0</v>
      </c>
      <c r="DR135">
        <v>18.69173928571428</v>
      </c>
      <c r="DS135">
        <v>20.68301785714286</v>
      </c>
      <c r="DT135">
        <v>124.3556428571429</v>
      </c>
      <c r="DU135">
        <v>102.9115892857143</v>
      </c>
      <c r="DV135">
        <v>2.287289642857143</v>
      </c>
      <c r="DW135">
        <v>100.6235714285715</v>
      </c>
      <c r="DX135">
        <v>22.23196071428572</v>
      </c>
      <c r="DY135">
        <v>2.218375357142857</v>
      </c>
      <c r="DZ135">
        <v>2.011433214285714</v>
      </c>
      <c r="EA135">
        <v>19.09562857142857</v>
      </c>
      <c r="EB135">
        <v>17.534625</v>
      </c>
      <c r="EC135">
        <v>2000.006428571428</v>
      </c>
      <c r="ED135">
        <v>0.9800022142857142</v>
      </c>
      <c r="EE135">
        <v>0.01999766428571428</v>
      </c>
      <c r="EF135">
        <v>0</v>
      </c>
      <c r="EG135">
        <v>651.1130357142858</v>
      </c>
      <c r="EH135">
        <v>5.000560000000001</v>
      </c>
      <c r="EI135">
        <v>12909.87857142857</v>
      </c>
      <c r="EJ135">
        <v>17294.94285714286</v>
      </c>
      <c r="EK135">
        <v>37.3255</v>
      </c>
      <c r="EL135">
        <v>37.937</v>
      </c>
      <c r="EM135">
        <v>37.04428571428571</v>
      </c>
      <c r="EN135">
        <v>37</v>
      </c>
      <c r="EO135">
        <v>38.375</v>
      </c>
      <c r="EP135">
        <v>1955.112142857143</v>
      </c>
      <c r="EQ135">
        <v>39.89428571428572</v>
      </c>
      <c r="ER135">
        <v>0</v>
      </c>
      <c r="ES135">
        <v>1658943892.5</v>
      </c>
      <c r="ET135">
        <v>0</v>
      </c>
      <c r="EU135">
        <v>651.18952</v>
      </c>
      <c r="EV135">
        <v>5.701153832894295</v>
      </c>
      <c r="EW135">
        <v>116.8615382094054</v>
      </c>
      <c r="EX135">
        <v>12910.756</v>
      </c>
      <c r="EY135">
        <v>15</v>
      </c>
      <c r="EZ135">
        <v>0</v>
      </c>
      <c r="FA135" t="s">
        <v>419</v>
      </c>
      <c r="FB135">
        <v>1655239120</v>
      </c>
      <c r="FC135">
        <v>1655239135</v>
      </c>
      <c r="FD135">
        <v>0</v>
      </c>
      <c r="FE135">
        <v>-0.075</v>
      </c>
      <c r="FF135">
        <v>-0.027</v>
      </c>
      <c r="FG135">
        <v>1.986</v>
      </c>
      <c r="FH135">
        <v>0.139</v>
      </c>
      <c r="FI135">
        <v>420</v>
      </c>
      <c r="FJ135">
        <v>22</v>
      </c>
      <c r="FK135">
        <v>0.12</v>
      </c>
      <c r="FL135">
        <v>0.02</v>
      </c>
      <c r="FM135">
        <v>20.3337425</v>
      </c>
      <c r="FN135">
        <v>7.132087429643462</v>
      </c>
      <c r="FO135">
        <v>0.6870454853528621</v>
      </c>
      <c r="FP135">
        <v>0</v>
      </c>
      <c r="FQ135">
        <v>650.831911764706</v>
      </c>
      <c r="FR135">
        <v>6.306355984181153</v>
      </c>
      <c r="FS135">
        <v>0.6585625776531213</v>
      </c>
      <c r="FT135">
        <v>0</v>
      </c>
      <c r="FU135">
        <v>2.27659425</v>
      </c>
      <c r="FV135">
        <v>0.1893450281425831</v>
      </c>
      <c r="FW135">
        <v>0.01951892336778595</v>
      </c>
      <c r="FX135">
        <v>0</v>
      </c>
      <c r="FY135">
        <v>0</v>
      </c>
      <c r="FZ135">
        <v>3</v>
      </c>
      <c r="GA135" t="s">
        <v>426</v>
      </c>
      <c r="GB135">
        <v>2.98026</v>
      </c>
      <c r="GC135">
        <v>2.72826</v>
      </c>
      <c r="GD135">
        <v>0.0236039</v>
      </c>
      <c r="GE135">
        <v>0.0188716</v>
      </c>
      <c r="GF135">
        <v>0.108984</v>
      </c>
      <c r="GG135">
        <v>0.102617</v>
      </c>
      <c r="GH135">
        <v>29285.7</v>
      </c>
      <c r="GI135">
        <v>29040.2</v>
      </c>
      <c r="GJ135">
        <v>30520.6</v>
      </c>
      <c r="GK135">
        <v>29843</v>
      </c>
      <c r="GL135">
        <v>37507.9</v>
      </c>
      <c r="GM135">
        <v>35247</v>
      </c>
      <c r="GN135">
        <v>46682.2</v>
      </c>
      <c r="GO135">
        <v>44377.6</v>
      </c>
      <c r="GP135">
        <v>1.88405</v>
      </c>
      <c r="GQ135">
        <v>1.8556</v>
      </c>
      <c r="GR135">
        <v>0.170544</v>
      </c>
      <c r="GS135">
        <v>0</v>
      </c>
      <c r="GT135">
        <v>24.9303</v>
      </c>
      <c r="GU135">
        <v>999.9</v>
      </c>
      <c r="GV135">
        <v>53.5</v>
      </c>
      <c r="GW135">
        <v>31.4</v>
      </c>
      <c r="GX135">
        <v>27.29</v>
      </c>
      <c r="GY135">
        <v>63.4635</v>
      </c>
      <c r="GZ135">
        <v>25.004</v>
      </c>
      <c r="HA135">
        <v>1</v>
      </c>
      <c r="HB135">
        <v>-0.06769310000000001</v>
      </c>
      <c r="HC135">
        <v>0.0644962</v>
      </c>
      <c r="HD135">
        <v>20.1935</v>
      </c>
      <c r="HE135">
        <v>5.22882</v>
      </c>
      <c r="HF135">
        <v>11.968</v>
      </c>
      <c r="HG135">
        <v>4.97015</v>
      </c>
      <c r="HH135">
        <v>3.28945</v>
      </c>
      <c r="HI135">
        <v>8584.4</v>
      </c>
      <c r="HJ135">
        <v>9999</v>
      </c>
      <c r="HK135">
        <v>9999</v>
      </c>
      <c r="HL135">
        <v>286.7</v>
      </c>
      <c r="HM135">
        <v>4.97289</v>
      </c>
      <c r="HN135">
        <v>1.87739</v>
      </c>
      <c r="HO135">
        <v>1.87546</v>
      </c>
      <c r="HP135">
        <v>1.87826</v>
      </c>
      <c r="HQ135">
        <v>1.875</v>
      </c>
      <c r="HR135">
        <v>1.8786</v>
      </c>
      <c r="HS135">
        <v>1.87567</v>
      </c>
      <c r="HT135">
        <v>1.87683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1.832</v>
      </c>
      <c r="II135">
        <v>0.3335</v>
      </c>
      <c r="IJ135">
        <v>1.541952822118649</v>
      </c>
      <c r="IK135">
        <v>0.003202726084708442</v>
      </c>
      <c r="IL135">
        <v>-1.448271390364826E-06</v>
      </c>
      <c r="IM135">
        <v>3.765748828769889E-10</v>
      </c>
      <c r="IN135">
        <v>-0.02072656761999695</v>
      </c>
      <c r="IO135">
        <v>0.006539777670035186</v>
      </c>
      <c r="IP135">
        <v>0.0002256768223539976</v>
      </c>
      <c r="IQ135">
        <v>4.51151419958819E-06</v>
      </c>
      <c r="IR135">
        <v>-0</v>
      </c>
      <c r="IS135">
        <v>2097</v>
      </c>
      <c r="IT135">
        <v>1</v>
      </c>
      <c r="IU135">
        <v>27</v>
      </c>
      <c r="IV135">
        <v>61746.2</v>
      </c>
      <c r="IW135">
        <v>61746</v>
      </c>
      <c r="IX135">
        <v>0.294189</v>
      </c>
      <c r="IY135">
        <v>2.59033</v>
      </c>
      <c r="IZ135">
        <v>1.39893</v>
      </c>
      <c r="JA135">
        <v>2.34497</v>
      </c>
      <c r="JB135">
        <v>1.44897</v>
      </c>
      <c r="JC135">
        <v>2.46216</v>
      </c>
      <c r="JD135">
        <v>37.0032</v>
      </c>
      <c r="JE135">
        <v>24.0787</v>
      </c>
      <c r="JF135">
        <v>18</v>
      </c>
      <c r="JG135">
        <v>492.364</v>
      </c>
      <c r="JH135">
        <v>446.232</v>
      </c>
      <c r="JI135">
        <v>24.9997</v>
      </c>
      <c r="JJ135">
        <v>26.1493</v>
      </c>
      <c r="JK135">
        <v>29.9999</v>
      </c>
      <c r="JL135">
        <v>26.0316</v>
      </c>
      <c r="JM135">
        <v>26.1206</v>
      </c>
      <c r="JN135">
        <v>5.91359</v>
      </c>
      <c r="JO135">
        <v>25.1131</v>
      </c>
      <c r="JP135">
        <v>32.2752</v>
      </c>
      <c r="JQ135">
        <v>25</v>
      </c>
      <c r="JR135">
        <v>52.436</v>
      </c>
      <c r="JS135">
        <v>22.2306</v>
      </c>
      <c r="JT135">
        <v>100.89</v>
      </c>
      <c r="JU135">
        <v>102.046</v>
      </c>
    </row>
    <row r="136" spans="1:281">
      <c r="A136">
        <v>120</v>
      </c>
      <c r="B136">
        <v>1658943898.1</v>
      </c>
      <c r="C136">
        <v>1809.099999904633</v>
      </c>
      <c r="D136" t="s">
        <v>663</v>
      </c>
      <c r="E136" t="s">
        <v>664</v>
      </c>
      <c r="F136">
        <v>5</v>
      </c>
      <c r="G136" t="s">
        <v>415</v>
      </c>
      <c r="H136" t="s">
        <v>618</v>
      </c>
      <c r="I136">
        <v>1658943890.6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68.5073509863775</v>
      </c>
      <c r="AK136">
        <v>83.88990303030303</v>
      </c>
      <c r="AL136">
        <v>-3.303501776384921</v>
      </c>
      <c r="AM136">
        <v>64.96374386347631</v>
      </c>
      <c r="AN136">
        <f>(AP136 - AO136 + DI136*1E3/(8.314*(DK136+273.15)) * AR136/DH136 * AQ136) * DH136/(100*CV136) * 1000/(1000 - AP136)</f>
        <v>0</v>
      </c>
      <c r="AO136">
        <v>22.23506168874311</v>
      </c>
      <c r="AP136">
        <v>24.52836666666667</v>
      </c>
      <c r="AQ136">
        <v>-0.0001869396828826113</v>
      </c>
      <c r="AR136">
        <v>81.93951134272896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1658943890.6</v>
      </c>
      <c r="DB136">
        <v>104.3432148148148</v>
      </c>
      <c r="DC136">
        <v>82.98622962962963</v>
      </c>
      <c r="DD136">
        <v>24.52600740740741</v>
      </c>
      <c r="DE136">
        <v>22.23341481481481</v>
      </c>
      <c r="DF136">
        <v>102.488137037037</v>
      </c>
      <c r="DG136">
        <v>24.19255185185185</v>
      </c>
      <c r="DH136">
        <v>500.0654814814815</v>
      </c>
      <c r="DI136">
        <v>90.47420370370371</v>
      </c>
      <c r="DJ136">
        <v>0.09989734444444445</v>
      </c>
      <c r="DK136">
        <v>26.76098148148148</v>
      </c>
      <c r="DL136">
        <v>27.71664074074074</v>
      </c>
      <c r="DM136">
        <v>999.9000000000001</v>
      </c>
      <c r="DN136">
        <v>0</v>
      </c>
      <c r="DO136">
        <v>0</v>
      </c>
      <c r="DP136">
        <v>10004.38962962963</v>
      </c>
      <c r="DQ136">
        <v>0</v>
      </c>
      <c r="DR136">
        <v>18.75178518518518</v>
      </c>
      <c r="DS136">
        <v>21.35698148148148</v>
      </c>
      <c r="DT136">
        <v>106.9667259259259</v>
      </c>
      <c r="DU136">
        <v>84.87328518518518</v>
      </c>
      <c r="DV136">
        <v>2.292591851851852</v>
      </c>
      <c r="DW136">
        <v>82.98622962962963</v>
      </c>
      <c r="DX136">
        <v>22.23341481481481</v>
      </c>
      <c r="DY136">
        <v>2.21897037037037</v>
      </c>
      <c r="DZ136">
        <v>2.01155037037037</v>
      </c>
      <c r="EA136">
        <v>19.09993333333334</v>
      </c>
      <c r="EB136">
        <v>17.53554444444444</v>
      </c>
      <c r="EC136">
        <v>1999.97074074074</v>
      </c>
      <c r="ED136">
        <v>0.9800035185185186</v>
      </c>
      <c r="EE136">
        <v>0.01999632592592593</v>
      </c>
      <c r="EF136">
        <v>0</v>
      </c>
      <c r="EG136">
        <v>651.6642592592592</v>
      </c>
      <c r="EH136">
        <v>5.000560000000001</v>
      </c>
      <c r="EI136">
        <v>12920.29259259259</v>
      </c>
      <c r="EJ136">
        <v>17294.62962962963</v>
      </c>
      <c r="EK136">
        <v>37.31433333333333</v>
      </c>
      <c r="EL136">
        <v>37.937</v>
      </c>
      <c r="EM136">
        <v>37.02985185185185</v>
      </c>
      <c r="EN136">
        <v>37</v>
      </c>
      <c r="EO136">
        <v>38.375</v>
      </c>
      <c r="EP136">
        <v>1955.08037037037</v>
      </c>
      <c r="EQ136">
        <v>39.89037037037038</v>
      </c>
      <c r="ER136">
        <v>0</v>
      </c>
      <c r="ES136">
        <v>1658943897.9</v>
      </c>
      <c r="ET136">
        <v>0</v>
      </c>
      <c r="EU136">
        <v>651.7188461538462</v>
      </c>
      <c r="EV136">
        <v>6.165743588842826</v>
      </c>
      <c r="EW136">
        <v>126.2119657262165</v>
      </c>
      <c r="EX136">
        <v>12921.08846153846</v>
      </c>
      <c r="EY136">
        <v>15</v>
      </c>
      <c r="EZ136">
        <v>0</v>
      </c>
      <c r="FA136" t="s">
        <v>419</v>
      </c>
      <c r="FB136">
        <v>1655239120</v>
      </c>
      <c r="FC136">
        <v>1655239135</v>
      </c>
      <c r="FD136">
        <v>0</v>
      </c>
      <c r="FE136">
        <v>-0.075</v>
      </c>
      <c r="FF136">
        <v>-0.027</v>
      </c>
      <c r="FG136">
        <v>1.986</v>
      </c>
      <c r="FH136">
        <v>0.139</v>
      </c>
      <c r="FI136">
        <v>420</v>
      </c>
      <c r="FJ136">
        <v>22</v>
      </c>
      <c r="FK136">
        <v>0.12</v>
      </c>
      <c r="FL136">
        <v>0.02</v>
      </c>
      <c r="FM136">
        <v>20.97725853658536</v>
      </c>
      <c r="FN136">
        <v>7.606041114982612</v>
      </c>
      <c r="FO136">
        <v>0.7503053459647105</v>
      </c>
      <c r="FP136">
        <v>0</v>
      </c>
      <c r="FQ136">
        <v>651.405882352941</v>
      </c>
      <c r="FR136">
        <v>6.029090909716304</v>
      </c>
      <c r="FS136">
        <v>0.6201838799764912</v>
      </c>
      <c r="FT136">
        <v>0</v>
      </c>
      <c r="FU136">
        <v>2.28826512195122</v>
      </c>
      <c r="FV136">
        <v>0.06601024390244091</v>
      </c>
      <c r="FW136">
        <v>0.007994902986629412</v>
      </c>
      <c r="FX136">
        <v>1</v>
      </c>
      <c r="FY136">
        <v>1</v>
      </c>
      <c r="FZ136">
        <v>3</v>
      </c>
      <c r="GA136" t="s">
        <v>420</v>
      </c>
      <c r="GB136">
        <v>2.98017</v>
      </c>
      <c r="GC136">
        <v>2.72844</v>
      </c>
      <c r="GD136">
        <v>0.0197256</v>
      </c>
      <c r="GE136">
        <v>0.0147321</v>
      </c>
      <c r="GF136">
        <v>0.108983</v>
      </c>
      <c r="GG136">
        <v>0.102618</v>
      </c>
      <c r="GH136">
        <v>29402.4</v>
      </c>
      <c r="GI136">
        <v>29163.4</v>
      </c>
      <c r="GJ136">
        <v>30520.9</v>
      </c>
      <c r="GK136">
        <v>29843.6</v>
      </c>
      <c r="GL136">
        <v>37508</v>
      </c>
      <c r="GM136">
        <v>35247.6</v>
      </c>
      <c r="GN136">
        <v>46682.6</v>
      </c>
      <c r="GO136">
        <v>44378.8</v>
      </c>
      <c r="GP136">
        <v>1.88423</v>
      </c>
      <c r="GQ136">
        <v>1.85575</v>
      </c>
      <c r="GR136">
        <v>0.17032</v>
      </c>
      <c r="GS136">
        <v>0</v>
      </c>
      <c r="GT136">
        <v>24.9314</v>
      </c>
      <c r="GU136">
        <v>999.9</v>
      </c>
      <c r="GV136">
        <v>53.4</v>
      </c>
      <c r="GW136">
        <v>31.4</v>
      </c>
      <c r="GX136">
        <v>27.2435</v>
      </c>
      <c r="GY136">
        <v>63.3235</v>
      </c>
      <c r="GZ136">
        <v>24.992</v>
      </c>
      <c r="HA136">
        <v>1</v>
      </c>
      <c r="HB136">
        <v>-0.06823170000000001</v>
      </c>
      <c r="HC136">
        <v>0.0638589</v>
      </c>
      <c r="HD136">
        <v>20.1935</v>
      </c>
      <c r="HE136">
        <v>5.22897</v>
      </c>
      <c r="HF136">
        <v>11.968</v>
      </c>
      <c r="HG136">
        <v>4.9699</v>
      </c>
      <c r="HH136">
        <v>3.28945</v>
      </c>
      <c r="HI136">
        <v>8584.700000000001</v>
      </c>
      <c r="HJ136">
        <v>9999</v>
      </c>
      <c r="HK136">
        <v>9999</v>
      </c>
      <c r="HL136">
        <v>286.7</v>
      </c>
      <c r="HM136">
        <v>4.9729</v>
      </c>
      <c r="HN136">
        <v>1.87734</v>
      </c>
      <c r="HO136">
        <v>1.87546</v>
      </c>
      <c r="HP136">
        <v>1.87823</v>
      </c>
      <c r="HQ136">
        <v>1.875</v>
      </c>
      <c r="HR136">
        <v>1.87857</v>
      </c>
      <c r="HS136">
        <v>1.87562</v>
      </c>
      <c r="HT136">
        <v>1.87683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1.784</v>
      </c>
      <c r="II136">
        <v>0.3335</v>
      </c>
      <c r="IJ136">
        <v>1.541952822118649</v>
      </c>
      <c r="IK136">
        <v>0.003202726084708442</v>
      </c>
      <c r="IL136">
        <v>-1.448271390364826E-06</v>
      </c>
      <c r="IM136">
        <v>3.765748828769889E-10</v>
      </c>
      <c r="IN136">
        <v>-0.02072656761999695</v>
      </c>
      <c r="IO136">
        <v>0.006539777670035186</v>
      </c>
      <c r="IP136">
        <v>0.0002256768223539976</v>
      </c>
      <c r="IQ136">
        <v>4.51151419958819E-06</v>
      </c>
      <c r="IR136">
        <v>-0</v>
      </c>
      <c r="IS136">
        <v>2097</v>
      </c>
      <c r="IT136">
        <v>1</v>
      </c>
      <c r="IU136">
        <v>27</v>
      </c>
      <c r="IV136">
        <v>61746.3</v>
      </c>
      <c r="IW136">
        <v>61746.1</v>
      </c>
      <c r="IX136">
        <v>0.252686</v>
      </c>
      <c r="IY136">
        <v>2.59644</v>
      </c>
      <c r="IZ136">
        <v>1.39893</v>
      </c>
      <c r="JA136">
        <v>2.34497</v>
      </c>
      <c r="JB136">
        <v>1.44897</v>
      </c>
      <c r="JC136">
        <v>2.4585</v>
      </c>
      <c r="JD136">
        <v>37.0032</v>
      </c>
      <c r="JE136">
        <v>24.0787</v>
      </c>
      <c r="JF136">
        <v>18</v>
      </c>
      <c r="JG136">
        <v>492.441</v>
      </c>
      <c r="JH136">
        <v>446.303</v>
      </c>
      <c r="JI136">
        <v>24.9998</v>
      </c>
      <c r="JJ136">
        <v>26.1471</v>
      </c>
      <c r="JK136">
        <v>30</v>
      </c>
      <c r="JL136">
        <v>26.0289</v>
      </c>
      <c r="JM136">
        <v>26.1179</v>
      </c>
      <c r="JN136">
        <v>5.07919</v>
      </c>
      <c r="JO136">
        <v>25.1131</v>
      </c>
      <c r="JP136">
        <v>32.2752</v>
      </c>
      <c r="JQ136">
        <v>25</v>
      </c>
      <c r="JR136">
        <v>32.4021</v>
      </c>
      <c r="JS136">
        <v>22.2361</v>
      </c>
      <c r="JT136">
        <v>100.891</v>
      </c>
      <c r="JU136">
        <v>102.048</v>
      </c>
    </row>
    <row r="137" spans="1:281">
      <c r="A137">
        <v>121</v>
      </c>
      <c r="B137">
        <v>1658943995.1</v>
      </c>
      <c r="C137">
        <v>1906.099999904633</v>
      </c>
      <c r="D137" t="s">
        <v>665</v>
      </c>
      <c r="E137" t="s">
        <v>666</v>
      </c>
      <c r="F137">
        <v>5</v>
      </c>
      <c r="G137" t="s">
        <v>415</v>
      </c>
      <c r="H137" t="s">
        <v>618</v>
      </c>
      <c r="I137">
        <v>1658943987.099999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429.487958436276</v>
      </c>
      <c r="AK137">
        <v>419.4047939393936</v>
      </c>
      <c r="AL137">
        <v>-0.000382879152560163</v>
      </c>
      <c r="AM137">
        <v>64.96374386347631</v>
      </c>
      <c r="AN137">
        <f>(AP137 - AO137 + DI137*1E3/(8.314*(DK137+273.15)) * AR137/DH137 * AQ137) * DH137/(100*CV137) * 1000/(1000 - AP137)</f>
        <v>0</v>
      </c>
      <c r="AO137">
        <v>22.28412173677291</v>
      </c>
      <c r="AP137">
        <v>24.54600787878789</v>
      </c>
      <c r="AQ137">
        <v>-4.839065987991629E-06</v>
      </c>
      <c r="AR137">
        <v>81.93951134272896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1658943987.099999</v>
      </c>
      <c r="DB137">
        <v>409.142064516129</v>
      </c>
      <c r="DC137">
        <v>419.9575483870968</v>
      </c>
      <c r="DD137">
        <v>24.55112258064516</v>
      </c>
      <c r="DE137">
        <v>22.28284193548388</v>
      </c>
      <c r="DF137">
        <v>406.5121935483871</v>
      </c>
      <c r="DG137">
        <v>24.21703870967742</v>
      </c>
      <c r="DH137">
        <v>500.0680322580646</v>
      </c>
      <c r="DI137">
        <v>90.47656129032259</v>
      </c>
      <c r="DJ137">
        <v>0.09997188709677422</v>
      </c>
      <c r="DK137">
        <v>26.77404516129032</v>
      </c>
      <c r="DL137">
        <v>27.72443225806452</v>
      </c>
      <c r="DM137">
        <v>999.9000000000003</v>
      </c>
      <c r="DN137">
        <v>0</v>
      </c>
      <c r="DO137">
        <v>0</v>
      </c>
      <c r="DP137">
        <v>9995.359032258064</v>
      </c>
      <c r="DQ137">
        <v>0</v>
      </c>
      <c r="DR137">
        <v>18.7006</v>
      </c>
      <c r="DS137">
        <v>-10.81534193548387</v>
      </c>
      <c r="DT137">
        <v>419.439870967742</v>
      </c>
      <c r="DU137">
        <v>429.5286129032258</v>
      </c>
      <c r="DV137">
        <v>2.268280322580645</v>
      </c>
      <c r="DW137">
        <v>419.9575483870968</v>
      </c>
      <c r="DX137">
        <v>22.28284193548388</v>
      </c>
      <c r="DY137">
        <v>2.221299677419355</v>
      </c>
      <c r="DZ137">
        <v>2.016074516129032</v>
      </c>
      <c r="EA137">
        <v>19.11676774193549</v>
      </c>
      <c r="EB137">
        <v>17.57114838709677</v>
      </c>
      <c r="EC137">
        <v>1999.983548387097</v>
      </c>
      <c r="ED137">
        <v>0.9800061612903225</v>
      </c>
      <c r="EE137">
        <v>0.0199936258064516</v>
      </c>
      <c r="EF137">
        <v>0</v>
      </c>
      <c r="EG137">
        <v>642.1936451612904</v>
      </c>
      <c r="EH137">
        <v>5.000560000000002</v>
      </c>
      <c r="EI137">
        <v>12741.98387096774</v>
      </c>
      <c r="EJ137">
        <v>17294.77419354839</v>
      </c>
      <c r="EK137">
        <v>37.254</v>
      </c>
      <c r="EL137">
        <v>37.875</v>
      </c>
      <c r="EM137">
        <v>36.96138709677418</v>
      </c>
      <c r="EN137">
        <v>36.93699999999998</v>
      </c>
      <c r="EO137">
        <v>38.31199999999998</v>
      </c>
      <c r="EP137">
        <v>1955.092580645161</v>
      </c>
      <c r="EQ137">
        <v>39.8909677419355</v>
      </c>
      <c r="ER137">
        <v>0</v>
      </c>
      <c r="ES137">
        <v>1658943994.5</v>
      </c>
      <c r="ET137">
        <v>0</v>
      </c>
      <c r="EU137">
        <v>642.15576</v>
      </c>
      <c r="EV137">
        <v>-2.890076924865097</v>
      </c>
      <c r="EW137">
        <v>-76.39230758847005</v>
      </c>
      <c r="EX137">
        <v>12741.136</v>
      </c>
      <c r="EY137">
        <v>15</v>
      </c>
      <c r="EZ137">
        <v>0</v>
      </c>
      <c r="FA137" t="s">
        <v>419</v>
      </c>
      <c r="FB137">
        <v>1655239120</v>
      </c>
      <c r="FC137">
        <v>1655239135</v>
      </c>
      <c r="FD137">
        <v>0</v>
      </c>
      <c r="FE137">
        <v>-0.075</v>
      </c>
      <c r="FF137">
        <v>-0.027</v>
      </c>
      <c r="FG137">
        <v>1.986</v>
      </c>
      <c r="FH137">
        <v>0.139</v>
      </c>
      <c r="FI137">
        <v>420</v>
      </c>
      <c r="FJ137">
        <v>22</v>
      </c>
      <c r="FK137">
        <v>0.12</v>
      </c>
      <c r="FL137">
        <v>0.02</v>
      </c>
      <c r="FM137">
        <v>-10.7856175</v>
      </c>
      <c r="FN137">
        <v>-0.3980544090056066</v>
      </c>
      <c r="FO137">
        <v>0.06020168555572167</v>
      </c>
      <c r="FP137">
        <v>1</v>
      </c>
      <c r="FQ137">
        <v>642.4165588235295</v>
      </c>
      <c r="FR137">
        <v>-4.324629481858133</v>
      </c>
      <c r="FS137">
        <v>0.4997525970963032</v>
      </c>
      <c r="FT137">
        <v>0</v>
      </c>
      <c r="FU137">
        <v>2.2700835</v>
      </c>
      <c r="FV137">
        <v>-0.04568915572233502</v>
      </c>
      <c r="FW137">
        <v>0.004554861990225359</v>
      </c>
      <c r="FX137">
        <v>1</v>
      </c>
      <c r="FY137">
        <v>2</v>
      </c>
      <c r="FZ137">
        <v>3</v>
      </c>
      <c r="GA137" t="s">
        <v>481</v>
      </c>
      <c r="GB137">
        <v>2.98008</v>
      </c>
      <c r="GC137">
        <v>2.728</v>
      </c>
      <c r="GD137">
        <v>0.08426939999999999</v>
      </c>
      <c r="GE137">
        <v>0.0868119</v>
      </c>
      <c r="GF137">
        <v>0.109053</v>
      </c>
      <c r="GG137">
        <v>0.102795</v>
      </c>
      <c r="GH137">
        <v>27468.9</v>
      </c>
      <c r="GI137">
        <v>27031.9</v>
      </c>
      <c r="GJ137">
        <v>30523.8</v>
      </c>
      <c r="GK137">
        <v>29846</v>
      </c>
      <c r="GL137">
        <v>37512.7</v>
      </c>
      <c r="GM137">
        <v>35247.8</v>
      </c>
      <c r="GN137">
        <v>46686.5</v>
      </c>
      <c r="GO137">
        <v>44381.8</v>
      </c>
      <c r="GP137">
        <v>1.88452</v>
      </c>
      <c r="GQ137">
        <v>1.8575</v>
      </c>
      <c r="GR137">
        <v>0.16965</v>
      </c>
      <c r="GS137">
        <v>0</v>
      </c>
      <c r="GT137">
        <v>24.9562</v>
      </c>
      <c r="GU137">
        <v>999.9</v>
      </c>
      <c r="GV137">
        <v>53.4</v>
      </c>
      <c r="GW137">
        <v>31.4</v>
      </c>
      <c r="GX137">
        <v>27.2409</v>
      </c>
      <c r="GY137">
        <v>63.2836</v>
      </c>
      <c r="GZ137">
        <v>25.1923</v>
      </c>
      <c r="HA137">
        <v>1</v>
      </c>
      <c r="HB137">
        <v>-0.0713288</v>
      </c>
      <c r="HC137">
        <v>0.052598</v>
      </c>
      <c r="HD137">
        <v>20.1939</v>
      </c>
      <c r="HE137">
        <v>5.23212</v>
      </c>
      <c r="HF137">
        <v>11.968</v>
      </c>
      <c r="HG137">
        <v>4.97105</v>
      </c>
      <c r="HH137">
        <v>3.29002</v>
      </c>
      <c r="HI137">
        <v>8586.6</v>
      </c>
      <c r="HJ137">
        <v>9999</v>
      </c>
      <c r="HK137">
        <v>9999</v>
      </c>
      <c r="HL137">
        <v>286.8</v>
      </c>
      <c r="HM137">
        <v>4.9729</v>
      </c>
      <c r="HN137">
        <v>1.87733</v>
      </c>
      <c r="HO137">
        <v>1.87546</v>
      </c>
      <c r="HP137">
        <v>1.87823</v>
      </c>
      <c r="HQ137">
        <v>1.875</v>
      </c>
      <c r="HR137">
        <v>1.8786</v>
      </c>
      <c r="HS137">
        <v>1.87564</v>
      </c>
      <c r="HT137">
        <v>1.87683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2.63</v>
      </c>
      <c r="II137">
        <v>0.334</v>
      </c>
      <c r="IJ137">
        <v>1.541952822118649</v>
      </c>
      <c r="IK137">
        <v>0.003202726084708442</v>
      </c>
      <c r="IL137">
        <v>-1.448271390364826E-06</v>
      </c>
      <c r="IM137">
        <v>3.765748828769889E-10</v>
      </c>
      <c r="IN137">
        <v>-0.02072656761999695</v>
      </c>
      <c r="IO137">
        <v>0.006539777670035186</v>
      </c>
      <c r="IP137">
        <v>0.0002256768223539976</v>
      </c>
      <c r="IQ137">
        <v>4.51151419958819E-06</v>
      </c>
      <c r="IR137">
        <v>-0</v>
      </c>
      <c r="IS137">
        <v>2097</v>
      </c>
      <c r="IT137">
        <v>1</v>
      </c>
      <c r="IU137">
        <v>27</v>
      </c>
      <c r="IV137">
        <v>61747.9</v>
      </c>
      <c r="IW137">
        <v>61747.7</v>
      </c>
      <c r="IX137">
        <v>1.10352</v>
      </c>
      <c r="IY137">
        <v>2.56348</v>
      </c>
      <c r="IZ137">
        <v>1.39893</v>
      </c>
      <c r="JA137">
        <v>2.34497</v>
      </c>
      <c r="JB137">
        <v>1.44897</v>
      </c>
      <c r="JC137">
        <v>2.33276</v>
      </c>
      <c r="JD137">
        <v>37.0032</v>
      </c>
      <c r="JE137">
        <v>24.0787</v>
      </c>
      <c r="JF137">
        <v>18</v>
      </c>
      <c r="JG137">
        <v>492.25</v>
      </c>
      <c r="JH137">
        <v>446.968</v>
      </c>
      <c r="JI137">
        <v>24.9998</v>
      </c>
      <c r="JJ137">
        <v>26.1041</v>
      </c>
      <c r="JK137">
        <v>29.9999</v>
      </c>
      <c r="JL137">
        <v>25.9783</v>
      </c>
      <c r="JM137">
        <v>26.0651</v>
      </c>
      <c r="JN137">
        <v>22.207</v>
      </c>
      <c r="JO137">
        <v>25.1131</v>
      </c>
      <c r="JP137">
        <v>31.9048</v>
      </c>
      <c r="JQ137">
        <v>25</v>
      </c>
      <c r="JR137">
        <v>426.629</v>
      </c>
      <c r="JS137">
        <v>22.2467</v>
      </c>
      <c r="JT137">
        <v>100.9</v>
      </c>
      <c r="JU137">
        <v>102.056</v>
      </c>
    </row>
    <row r="138" spans="1:281">
      <c r="A138">
        <v>122</v>
      </c>
      <c r="B138">
        <v>1658944000.1</v>
      </c>
      <c r="C138">
        <v>1911.099999904633</v>
      </c>
      <c r="D138" t="s">
        <v>667</v>
      </c>
      <c r="E138" t="s">
        <v>668</v>
      </c>
      <c r="F138">
        <v>5</v>
      </c>
      <c r="G138" t="s">
        <v>415</v>
      </c>
      <c r="H138" t="s">
        <v>618</v>
      </c>
      <c r="I138">
        <v>1658943992.255172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429.7116139288837</v>
      </c>
      <c r="AK138">
        <v>419.5992363636363</v>
      </c>
      <c r="AL138">
        <v>0.06334333118260291</v>
      </c>
      <c r="AM138">
        <v>64.96374386347631</v>
      </c>
      <c r="AN138">
        <f>(AP138 - AO138 + DI138*1E3/(8.314*(DK138+273.15)) * AR138/DH138 * AQ138) * DH138/(100*CV138) * 1000/(1000 - AP138)</f>
        <v>0</v>
      </c>
      <c r="AO138">
        <v>22.28039937364988</v>
      </c>
      <c r="AP138">
        <v>24.53800121212121</v>
      </c>
      <c r="AQ138">
        <v>3.748947672442759E-07</v>
      </c>
      <c r="AR138">
        <v>81.93951134272896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1658943992.255172</v>
      </c>
      <c r="DB138">
        <v>409.1392068965517</v>
      </c>
      <c r="DC138">
        <v>420.1542758620689</v>
      </c>
      <c r="DD138">
        <v>24.54713793103448</v>
      </c>
      <c r="DE138">
        <v>22.28142413793104</v>
      </c>
      <c r="DF138">
        <v>406.5093448275862</v>
      </c>
      <c r="DG138">
        <v>24.2131551724138</v>
      </c>
      <c r="DH138">
        <v>500.0537586206897</v>
      </c>
      <c r="DI138">
        <v>90.47658620689657</v>
      </c>
      <c r="DJ138">
        <v>0.09979554827586208</v>
      </c>
      <c r="DK138">
        <v>26.77460344827587</v>
      </c>
      <c r="DL138">
        <v>27.72533103448276</v>
      </c>
      <c r="DM138">
        <v>999.9000000000002</v>
      </c>
      <c r="DN138">
        <v>0</v>
      </c>
      <c r="DO138">
        <v>0</v>
      </c>
      <c r="DP138">
        <v>10002.85827586207</v>
      </c>
      <c r="DQ138">
        <v>0</v>
      </c>
      <c r="DR138">
        <v>18.70074137931034</v>
      </c>
      <c r="DS138">
        <v>-11.01493448275862</v>
      </c>
      <c r="DT138">
        <v>419.4352413793104</v>
      </c>
      <c r="DU138">
        <v>429.7291034482758</v>
      </c>
      <c r="DV138">
        <v>2.265716551724138</v>
      </c>
      <c r="DW138">
        <v>420.1542758620689</v>
      </c>
      <c r="DX138">
        <v>22.28142413793104</v>
      </c>
      <c r="DY138">
        <v>2.22094</v>
      </c>
      <c r="DZ138">
        <v>2.015946551724138</v>
      </c>
      <c r="EA138">
        <v>19.11416896551724</v>
      </c>
      <c r="EB138">
        <v>17.57013448275862</v>
      </c>
      <c r="EC138">
        <v>1999.995862068966</v>
      </c>
      <c r="ED138">
        <v>0.9800066206896551</v>
      </c>
      <c r="EE138">
        <v>0.01999313793103448</v>
      </c>
      <c r="EF138">
        <v>0</v>
      </c>
      <c r="EG138">
        <v>641.9480689655172</v>
      </c>
      <c r="EH138">
        <v>5.000560000000001</v>
      </c>
      <c r="EI138">
        <v>12735.67586206897</v>
      </c>
      <c r="EJ138">
        <v>17294.88965517241</v>
      </c>
      <c r="EK138">
        <v>37.25213793103448</v>
      </c>
      <c r="EL138">
        <v>37.875</v>
      </c>
      <c r="EM138">
        <v>36.94786206896551</v>
      </c>
      <c r="EN138">
        <v>36.93699999999999</v>
      </c>
      <c r="EO138">
        <v>38.31199999999999</v>
      </c>
      <c r="EP138">
        <v>1955.105862068965</v>
      </c>
      <c r="EQ138">
        <v>39.89000000000001</v>
      </c>
      <c r="ER138">
        <v>0</v>
      </c>
      <c r="ES138">
        <v>1658943999.9</v>
      </c>
      <c r="ET138">
        <v>0</v>
      </c>
      <c r="EU138">
        <v>641.9276923076924</v>
      </c>
      <c r="EV138">
        <v>-2.447384622308511</v>
      </c>
      <c r="EW138">
        <v>-71.04957265491676</v>
      </c>
      <c r="EX138">
        <v>12734.94615384615</v>
      </c>
      <c r="EY138">
        <v>15</v>
      </c>
      <c r="EZ138">
        <v>0</v>
      </c>
      <c r="FA138" t="s">
        <v>419</v>
      </c>
      <c r="FB138">
        <v>1655239120</v>
      </c>
      <c r="FC138">
        <v>1655239135</v>
      </c>
      <c r="FD138">
        <v>0</v>
      </c>
      <c r="FE138">
        <v>-0.075</v>
      </c>
      <c r="FF138">
        <v>-0.027</v>
      </c>
      <c r="FG138">
        <v>1.986</v>
      </c>
      <c r="FH138">
        <v>0.139</v>
      </c>
      <c r="FI138">
        <v>420</v>
      </c>
      <c r="FJ138">
        <v>22</v>
      </c>
      <c r="FK138">
        <v>0.12</v>
      </c>
      <c r="FL138">
        <v>0.02</v>
      </c>
      <c r="FM138">
        <v>-10.90673</v>
      </c>
      <c r="FN138">
        <v>-1.535666791744836</v>
      </c>
      <c r="FO138">
        <v>0.2941678289684309</v>
      </c>
      <c r="FP138">
        <v>0</v>
      </c>
      <c r="FQ138">
        <v>642.1154411764705</v>
      </c>
      <c r="FR138">
        <v>-2.776883121875694</v>
      </c>
      <c r="FS138">
        <v>0.3396363272311778</v>
      </c>
      <c r="FT138">
        <v>0</v>
      </c>
      <c r="FU138">
        <v>2.26750825</v>
      </c>
      <c r="FV138">
        <v>-0.03550300187618013</v>
      </c>
      <c r="FW138">
        <v>0.004343348297972424</v>
      </c>
      <c r="FX138">
        <v>1</v>
      </c>
      <c r="FY138">
        <v>1</v>
      </c>
      <c r="FZ138">
        <v>3</v>
      </c>
      <c r="GA138" t="s">
        <v>420</v>
      </c>
      <c r="GB138">
        <v>2.98018</v>
      </c>
      <c r="GC138">
        <v>2.72843</v>
      </c>
      <c r="GD138">
        <v>0.0843192</v>
      </c>
      <c r="GE138">
        <v>0.0873186</v>
      </c>
      <c r="GF138">
        <v>0.109025</v>
      </c>
      <c r="GG138">
        <v>0.102733</v>
      </c>
      <c r="GH138">
        <v>27467.2</v>
      </c>
      <c r="GI138">
        <v>27017.2</v>
      </c>
      <c r="GJ138">
        <v>30523.5</v>
      </c>
      <c r="GK138">
        <v>29846.3</v>
      </c>
      <c r="GL138">
        <v>37513.6</v>
      </c>
      <c r="GM138">
        <v>35250.8</v>
      </c>
      <c r="GN138">
        <v>46686.1</v>
      </c>
      <c r="GO138">
        <v>44382.3</v>
      </c>
      <c r="GP138">
        <v>1.88458</v>
      </c>
      <c r="GQ138">
        <v>1.8577</v>
      </c>
      <c r="GR138">
        <v>0.169016</v>
      </c>
      <c r="GS138">
        <v>0</v>
      </c>
      <c r="GT138">
        <v>24.9566</v>
      </c>
      <c r="GU138">
        <v>999.9</v>
      </c>
      <c r="GV138">
        <v>53.3</v>
      </c>
      <c r="GW138">
        <v>31.4</v>
      </c>
      <c r="GX138">
        <v>27.1894</v>
      </c>
      <c r="GY138">
        <v>63.1736</v>
      </c>
      <c r="GZ138">
        <v>25.0962</v>
      </c>
      <c r="HA138">
        <v>1</v>
      </c>
      <c r="HB138">
        <v>-0.07151680000000001</v>
      </c>
      <c r="HC138">
        <v>0.0520044</v>
      </c>
      <c r="HD138">
        <v>20.1936</v>
      </c>
      <c r="HE138">
        <v>5.22897</v>
      </c>
      <c r="HF138">
        <v>11.968</v>
      </c>
      <c r="HG138">
        <v>4.9702</v>
      </c>
      <c r="HH138">
        <v>3.28948</v>
      </c>
      <c r="HI138">
        <v>8586.6</v>
      </c>
      <c r="HJ138">
        <v>9999</v>
      </c>
      <c r="HK138">
        <v>9999</v>
      </c>
      <c r="HL138">
        <v>286.8</v>
      </c>
      <c r="HM138">
        <v>4.9729</v>
      </c>
      <c r="HN138">
        <v>1.8773</v>
      </c>
      <c r="HO138">
        <v>1.87546</v>
      </c>
      <c r="HP138">
        <v>1.87822</v>
      </c>
      <c r="HQ138">
        <v>1.875</v>
      </c>
      <c r="HR138">
        <v>1.87854</v>
      </c>
      <c r="HS138">
        <v>1.87561</v>
      </c>
      <c r="HT138">
        <v>1.87681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2.63</v>
      </c>
      <c r="II138">
        <v>0.3337</v>
      </c>
      <c r="IJ138">
        <v>1.541952822118649</v>
      </c>
      <c r="IK138">
        <v>0.003202726084708442</v>
      </c>
      <c r="IL138">
        <v>-1.448271390364826E-06</v>
      </c>
      <c r="IM138">
        <v>3.765748828769889E-10</v>
      </c>
      <c r="IN138">
        <v>-0.02072656761999695</v>
      </c>
      <c r="IO138">
        <v>0.006539777670035186</v>
      </c>
      <c r="IP138">
        <v>0.0002256768223539976</v>
      </c>
      <c r="IQ138">
        <v>4.51151419958819E-06</v>
      </c>
      <c r="IR138">
        <v>-0</v>
      </c>
      <c r="IS138">
        <v>2097</v>
      </c>
      <c r="IT138">
        <v>1</v>
      </c>
      <c r="IU138">
        <v>27</v>
      </c>
      <c r="IV138">
        <v>61748</v>
      </c>
      <c r="IW138">
        <v>61747.8</v>
      </c>
      <c r="IX138">
        <v>1.13281</v>
      </c>
      <c r="IY138">
        <v>2.56226</v>
      </c>
      <c r="IZ138">
        <v>1.39893</v>
      </c>
      <c r="JA138">
        <v>2.34497</v>
      </c>
      <c r="JB138">
        <v>1.44897</v>
      </c>
      <c r="JC138">
        <v>2.33887</v>
      </c>
      <c r="JD138">
        <v>37.0032</v>
      </c>
      <c r="JE138">
        <v>24.0787</v>
      </c>
      <c r="JF138">
        <v>18</v>
      </c>
      <c r="JG138">
        <v>492.262</v>
      </c>
      <c r="JH138">
        <v>447.07</v>
      </c>
      <c r="JI138">
        <v>24.9998</v>
      </c>
      <c r="JJ138">
        <v>26.1014</v>
      </c>
      <c r="JK138">
        <v>29.9998</v>
      </c>
      <c r="JL138">
        <v>25.9761</v>
      </c>
      <c r="JM138">
        <v>26.0624</v>
      </c>
      <c r="JN138">
        <v>22.7149</v>
      </c>
      <c r="JO138">
        <v>25.1131</v>
      </c>
      <c r="JP138">
        <v>31.9048</v>
      </c>
      <c r="JQ138">
        <v>25</v>
      </c>
      <c r="JR138">
        <v>440.204</v>
      </c>
      <c r="JS138">
        <v>22.2627</v>
      </c>
      <c r="JT138">
        <v>100.899</v>
      </c>
      <c r="JU138">
        <v>102.057</v>
      </c>
    </row>
    <row r="139" spans="1:281">
      <c r="A139">
        <v>123</v>
      </c>
      <c r="B139">
        <v>1658944005.1</v>
      </c>
      <c r="C139">
        <v>1916.099999904633</v>
      </c>
      <c r="D139" t="s">
        <v>669</v>
      </c>
      <c r="E139" t="s">
        <v>670</v>
      </c>
      <c r="F139">
        <v>5</v>
      </c>
      <c r="G139" t="s">
        <v>415</v>
      </c>
      <c r="H139" t="s">
        <v>618</v>
      </c>
      <c r="I139">
        <v>1658943997.332142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438.4203737349599</v>
      </c>
      <c r="AK139">
        <v>423.4611090909089</v>
      </c>
      <c r="AL139">
        <v>1.000305418420762</v>
      </c>
      <c r="AM139">
        <v>64.96374386347631</v>
      </c>
      <c r="AN139">
        <f>(AP139 - AO139 + DI139*1E3/(8.314*(DK139+273.15)) * AR139/DH139 * AQ139) * DH139/(100*CV139) * 1000/(1000 - AP139)</f>
        <v>0</v>
      </c>
      <c r="AO139">
        <v>22.26242803775983</v>
      </c>
      <c r="AP139">
        <v>24.52227393939393</v>
      </c>
      <c r="AQ139">
        <v>-5.941676052008207E-05</v>
      </c>
      <c r="AR139">
        <v>81.93951134272896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1658943997.332142</v>
      </c>
      <c r="DB139">
        <v>409.74575</v>
      </c>
      <c r="DC139">
        <v>423.1958571428571</v>
      </c>
      <c r="DD139">
        <v>24.53951785714286</v>
      </c>
      <c r="DE139">
        <v>22.27468214285714</v>
      </c>
      <c r="DF139">
        <v>407.1146785714286</v>
      </c>
      <c r="DG139">
        <v>24.20572857142857</v>
      </c>
      <c r="DH139">
        <v>500.0500714285715</v>
      </c>
      <c r="DI139">
        <v>90.47678571428571</v>
      </c>
      <c r="DJ139">
        <v>0.0997663607142857</v>
      </c>
      <c r="DK139">
        <v>26.77421785714285</v>
      </c>
      <c r="DL139">
        <v>27.72509642857143</v>
      </c>
      <c r="DM139">
        <v>999.9000000000002</v>
      </c>
      <c r="DN139">
        <v>0</v>
      </c>
      <c r="DO139">
        <v>0</v>
      </c>
      <c r="DP139">
        <v>10008.69821428571</v>
      </c>
      <c r="DQ139">
        <v>0</v>
      </c>
      <c r="DR139">
        <v>18.70415</v>
      </c>
      <c r="DS139">
        <v>-13.44995357142857</v>
      </c>
      <c r="DT139">
        <v>420.0538571428571</v>
      </c>
      <c r="DU139">
        <v>432.837</v>
      </c>
      <c r="DV139">
        <v>2.26484</v>
      </c>
      <c r="DW139">
        <v>423.1958571428571</v>
      </c>
      <c r="DX139">
        <v>22.27468214285714</v>
      </c>
      <c r="DY139">
        <v>2.220255357142857</v>
      </c>
      <c r="DZ139">
        <v>2.015341071428571</v>
      </c>
      <c r="EA139">
        <v>19.10922142857143</v>
      </c>
      <c r="EB139">
        <v>17.565375</v>
      </c>
      <c r="EC139">
        <v>2000.0025</v>
      </c>
      <c r="ED139">
        <v>0.9800065357142858</v>
      </c>
      <c r="EE139">
        <v>0.01999322857142857</v>
      </c>
      <c r="EF139">
        <v>0</v>
      </c>
      <c r="EG139">
        <v>641.7124285714286</v>
      </c>
      <c r="EH139">
        <v>5.000560000000001</v>
      </c>
      <c r="EI139">
        <v>12729.69285714286</v>
      </c>
      <c r="EJ139">
        <v>17294.93928571429</v>
      </c>
      <c r="EK139">
        <v>37.25</v>
      </c>
      <c r="EL139">
        <v>37.875</v>
      </c>
      <c r="EM139">
        <v>36.9415</v>
      </c>
      <c r="EN139">
        <v>36.937</v>
      </c>
      <c r="EO139">
        <v>38.312</v>
      </c>
      <c r="EP139">
        <v>1955.1125</v>
      </c>
      <c r="EQ139">
        <v>39.89000000000001</v>
      </c>
      <c r="ER139">
        <v>0</v>
      </c>
      <c r="ES139">
        <v>1658944004.7</v>
      </c>
      <c r="ET139">
        <v>0</v>
      </c>
      <c r="EU139">
        <v>641.6786923076924</v>
      </c>
      <c r="EV139">
        <v>-3.521230775055427</v>
      </c>
      <c r="EW139">
        <v>-67.89743591775905</v>
      </c>
      <c r="EX139">
        <v>12729.36923076923</v>
      </c>
      <c r="EY139">
        <v>15</v>
      </c>
      <c r="EZ139">
        <v>0</v>
      </c>
      <c r="FA139" t="s">
        <v>419</v>
      </c>
      <c r="FB139">
        <v>1655239120</v>
      </c>
      <c r="FC139">
        <v>1655239135</v>
      </c>
      <c r="FD139">
        <v>0</v>
      </c>
      <c r="FE139">
        <v>-0.075</v>
      </c>
      <c r="FF139">
        <v>-0.027</v>
      </c>
      <c r="FG139">
        <v>1.986</v>
      </c>
      <c r="FH139">
        <v>0.139</v>
      </c>
      <c r="FI139">
        <v>420</v>
      </c>
      <c r="FJ139">
        <v>22</v>
      </c>
      <c r="FK139">
        <v>0.12</v>
      </c>
      <c r="FL139">
        <v>0.02</v>
      </c>
      <c r="FM139">
        <v>-12.17116341463415</v>
      </c>
      <c r="FN139">
        <v>-19.14554634146342</v>
      </c>
      <c r="FO139">
        <v>2.596530865687213</v>
      </c>
      <c r="FP139">
        <v>0</v>
      </c>
      <c r="FQ139">
        <v>641.8634411764706</v>
      </c>
      <c r="FR139">
        <v>-2.702597406579515</v>
      </c>
      <c r="FS139">
        <v>0.3314796765286791</v>
      </c>
      <c r="FT139">
        <v>0</v>
      </c>
      <c r="FU139">
        <v>2.266463902439024</v>
      </c>
      <c r="FV139">
        <v>-0.007994634146340773</v>
      </c>
      <c r="FW139">
        <v>0.003471636907821772</v>
      </c>
      <c r="FX139">
        <v>1</v>
      </c>
      <c r="FY139">
        <v>1</v>
      </c>
      <c r="FZ139">
        <v>3</v>
      </c>
      <c r="GA139" t="s">
        <v>420</v>
      </c>
      <c r="GB139">
        <v>2.98029</v>
      </c>
      <c r="GC139">
        <v>2.72844</v>
      </c>
      <c r="GD139">
        <v>0.08500340000000001</v>
      </c>
      <c r="GE139">
        <v>0.0893707</v>
      </c>
      <c r="GF139">
        <v>0.108977</v>
      </c>
      <c r="GG139">
        <v>0.102724</v>
      </c>
      <c r="GH139">
        <v>27447.1</v>
      </c>
      <c r="GI139">
        <v>26956.4</v>
      </c>
      <c r="GJ139">
        <v>30524</v>
      </c>
      <c r="GK139">
        <v>29846.3</v>
      </c>
      <c r="GL139">
        <v>37516.2</v>
      </c>
      <c r="GM139">
        <v>35251.2</v>
      </c>
      <c r="GN139">
        <v>46686.8</v>
      </c>
      <c r="GO139">
        <v>44382.3</v>
      </c>
      <c r="GP139">
        <v>1.8846</v>
      </c>
      <c r="GQ139">
        <v>1.85767</v>
      </c>
      <c r="GR139">
        <v>0.169128</v>
      </c>
      <c r="GS139">
        <v>0</v>
      </c>
      <c r="GT139">
        <v>24.9583</v>
      </c>
      <c r="GU139">
        <v>999.9</v>
      </c>
      <c r="GV139">
        <v>53.3</v>
      </c>
      <c r="GW139">
        <v>31.4</v>
      </c>
      <c r="GX139">
        <v>27.1873</v>
      </c>
      <c r="GY139">
        <v>63.3036</v>
      </c>
      <c r="GZ139">
        <v>25.0681</v>
      </c>
      <c r="HA139">
        <v>1</v>
      </c>
      <c r="HB139">
        <v>-0.0719563</v>
      </c>
      <c r="HC139">
        <v>0.0511166</v>
      </c>
      <c r="HD139">
        <v>20.1935</v>
      </c>
      <c r="HE139">
        <v>5.22987</v>
      </c>
      <c r="HF139">
        <v>11.968</v>
      </c>
      <c r="HG139">
        <v>4.9707</v>
      </c>
      <c r="HH139">
        <v>3.28965</v>
      </c>
      <c r="HI139">
        <v>8586.799999999999</v>
      </c>
      <c r="HJ139">
        <v>9999</v>
      </c>
      <c r="HK139">
        <v>9999</v>
      </c>
      <c r="HL139">
        <v>286.8</v>
      </c>
      <c r="HM139">
        <v>4.9729</v>
      </c>
      <c r="HN139">
        <v>1.87731</v>
      </c>
      <c r="HO139">
        <v>1.87547</v>
      </c>
      <c r="HP139">
        <v>1.87826</v>
      </c>
      <c r="HQ139">
        <v>1.875</v>
      </c>
      <c r="HR139">
        <v>1.87859</v>
      </c>
      <c r="HS139">
        <v>1.87563</v>
      </c>
      <c r="HT139">
        <v>1.87683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2.64</v>
      </c>
      <c r="II139">
        <v>0.3333</v>
      </c>
      <c r="IJ139">
        <v>1.541952822118649</v>
      </c>
      <c r="IK139">
        <v>0.003202726084708442</v>
      </c>
      <c r="IL139">
        <v>-1.448271390364826E-06</v>
      </c>
      <c r="IM139">
        <v>3.765748828769889E-10</v>
      </c>
      <c r="IN139">
        <v>-0.02072656761999695</v>
      </c>
      <c r="IO139">
        <v>0.006539777670035186</v>
      </c>
      <c r="IP139">
        <v>0.0002256768223539976</v>
      </c>
      <c r="IQ139">
        <v>4.51151419958819E-06</v>
      </c>
      <c r="IR139">
        <v>-0</v>
      </c>
      <c r="IS139">
        <v>2097</v>
      </c>
      <c r="IT139">
        <v>1</v>
      </c>
      <c r="IU139">
        <v>27</v>
      </c>
      <c r="IV139">
        <v>61748.1</v>
      </c>
      <c r="IW139">
        <v>61747.8</v>
      </c>
      <c r="IX139">
        <v>1.16211</v>
      </c>
      <c r="IY139">
        <v>2.56104</v>
      </c>
      <c r="IZ139">
        <v>1.39893</v>
      </c>
      <c r="JA139">
        <v>2.34497</v>
      </c>
      <c r="JB139">
        <v>1.44897</v>
      </c>
      <c r="JC139">
        <v>2.34741</v>
      </c>
      <c r="JD139">
        <v>37.0032</v>
      </c>
      <c r="JE139">
        <v>24.0787</v>
      </c>
      <c r="JF139">
        <v>18</v>
      </c>
      <c r="JG139">
        <v>492.256</v>
      </c>
      <c r="JH139">
        <v>447.032</v>
      </c>
      <c r="JI139">
        <v>24.9998</v>
      </c>
      <c r="JJ139">
        <v>26.0992</v>
      </c>
      <c r="JK139">
        <v>29.9999</v>
      </c>
      <c r="JL139">
        <v>25.9733</v>
      </c>
      <c r="JM139">
        <v>26.0597</v>
      </c>
      <c r="JN139">
        <v>23.4066</v>
      </c>
      <c r="JO139">
        <v>25.1131</v>
      </c>
      <c r="JP139">
        <v>31.9048</v>
      </c>
      <c r="JQ139">
        <v>25</v>
      </c>
      <c r="JR139">
        <v>460.275</v>
      </c>
      <c r="JS139">
        <v>22.2786</v>
      </c>
      <c r="JT139">
        <v>100.9</v>
      </c>
      <c r="JU139">
        <v>102.057</v>
      </c>
    </row>
    <row r="140" spans="1:281">
      <c r="A140">
        <v>124</v>
      </c>
      <c r="B140">
        <v>1658944010.1</v>
      </c>
      <c r="C140">
        <v>1921.099999904633</v>
      </c>
      <c r="D140" t="s">
        <v>671</v>
      </c>
      <c r="E140" t="s">
        <v>672</v>
      </c>
      <c r="F140">
        <v>5</v>
      </c>
      <c r="G140" t="s">
        <v>415</v>
      </c>
      <c r="H140" t="s">
        <v>618</v>
      </c>
      <c r="I140">
        <v>1658944002.6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453.8349283162405</v>
      </c>
      <c r="AK140">
        <v>433.2763151515153</v>
      </c>
      <c r="AL140">
        <v>2.147845517627775</v>
      </c>
      <c r="AM140">
        <v>64.96374386347631</v>
      </c>
      <c r="AN140">
        <f>(AP140 - AO140 + DI140*1E3/(8.314*(DK140+273.15)) * AR140/DH140 * AQ140) * DH140/(100*CV140) * 1000/(1000 - AP140)</f>
        <v>0</v>
      </c>
      <c r="AO140">
        <v>22.26248061121525</v>
      </c>
      <c r="AP140">
        <v>24.51326787878788</v>
      </c>
      <c r="AQ140">
        <v>-2.177057421777079E-05</v>
      </c>
      <c r="AR140">
        <v>81.93951134272896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1658944002.6</v>
      </c>
      <c r="DB140">
        <v>412.8635925925926</v>
      </c>
      <c r="DC140">
        <v>431.4812592592592</v>
      </c>
      <c r="DD140">
        <v>24.52891111111112</v>
      </c>
      <c r="DE140">
        <v>22.26725925925926</v>
      </c>
      <c r="DF140">
        <v>410.2255925925926</v>
      </c>
      <c r="DG140">
        <v>24.19538518518518</v>
      </c>
      <c r="DH140">
        <v>500.0642222222222</v>
      </c>
      <c r="DI140">
        <v>90.47689259259259</v>
      </c>
      <c r="DJ140">
        <v>0.09982553703703703</v>
      </c>
      <c r="DK140">
        <v>26.7741962962963</v>
      </c>
      <c r="DL140">
        <v>27.7247037037037</v>
      </c>
      <c r="DM140">
        <v>999.9000000000001</v>
      </c>
      <c r="DN140">
        <v>0</v>
      </c>
      <c r="DO140">
        <v>0</v>
      </c>
      <c r="DP140">
        <v>10010.73555555556</v>
      </c>
      <c r="DQ140">
        <v>0</v>
      </c>
      <c r="DR140">
        <v>18.70428148148148</v>
      </c>
      <c r="DS140">
        <v>-18.61759629629629</v>
      </c>
      <c r="DT140">
        <v>423.2453703703703</v>
      </c>
      <c r="DU140">
        <v>441.3078518518519</v>
      </c>
      <c r="DV140">
        <v>2.261656296296297</v>
      </c>
      <c r="DW140">
        <v>431.4812592592592</v>
      </c>
      <c r="DX140">
        <v>22.26725925925926</v>
      </c>
      <c r="DY140">
        <v>2.219299259259259</v>
      </c>
      <c r="DZ140">
        <v>2.014672222222222</v>
      </c>
      <c r="EA140">
        <v>19.10231481481482</v>
      </c>
      <c r="EB140">
        <v>17.56012592592592</v>
      </c>
      <c r="EC140">
        <v>1999.985185185185</v>
      </c>
      <c r="ED140">
        <v>0.9800063333333333</v>
      </c>
      <c r="EE140">
        <v>0.01999344444444444</v>
      </c>
      <c r="EF140">
        <v>0</v>
      </c>
      <c r="EG140">
        <v>641.363962962963</v>
      </c>
      <c r="EH140">
        <v>5.000560000000001</v>
      </c>
      <c r="EI140">
        <v>12723.54814814815</v>
      </c>
      <c r="EJ140">
        <v>17294.78148148148</v>
      </c>
      <c r="EK140">
        <v>37.25</v>
      </c>
      <c r="EL140">
        <v>37.875</v>
      </c>
      <c r="EM140">
        <v>36.94166666666667</v>
      </c>
      <c r="EN140">
        <v>36.937</v>
      </c>
      <c r="EO140">
        <v>38.3074074074074</v>
      </c>
      <c r="EP140">
        <v>1955.095185185185</v>
      </c>
      <c r="EQ140">
        <v>39.89000000000001</v>
      </c>
      <c r="ER140">
        <v>0</v>
      </c>
      <c r="ES140">
        <v>1658944009.5</v>
      </c>
      <c r="ET140">
        <v>0</v>
      </c>
      <c r="EU140">
        <v>641.3553076923077</v>
      </c>
      <c r="EV140">
        <v>-5.043623922859343</v>
      </c>
      <c r="EW140">
        <v>-69.2683759447975</v>
      </c>
      <c r="EX140">
        <v>12723.80384615385</v>
      </c>
      <c r="EY140">
        <v>15</v>
      </c>
      <c r="EZ140">
        <v>0</v>
      </c>
      <c r="FA140" t="s">
        <v>419</v>
      </c>
      <c r="FB140">
        <v>1655239120</v>
      </c>
      <c r="FC140">
        <v>1655239135</v>
      </c>
      <c r="FD140">
        <v>0</v>
      </c>
      <c r="FE140">
        <v>-0.075</v>
      </c>
      <c r="FF140">
        <v>-0.027</v>
      </c>
      <c r="FG140">
        <v>1.986</v>
      </c>
      <c r="FH140">
        <v>0.139</v>
      </c>
      <c r="FI140">
        <v>420</v>
      </c>
      <c r="FJ140">
        <v>22</v>
      </c>
      <c r="FK140">
        <v>0.12</v>
      </c>
      <c r="FL140">
        <v>0.02</v>
      </c>
      <c r="FM140">
        <v>-16.31558048780488</v>
      </c>
      <c r="FN140">
        <v>-58.86322787456447</v>
      </c>
      <c r="FO140">
        <v>6.215925829485746</v>
      </c>
      <c r="FP140">
        <v>0</v>
      </c>
      <c r="FQ140">
        <v>641.531794117647</v>
      </c>
      <c r="FR140">
        <v>-4.303911381280487</v>
      </c>
      <c r="FS140">
        <v>0.4704478954340641</v>
      </c>
      <c r="FT140">
        <v>0</v>
      </c>
      <c r="FU140">
        <v>2.262224634146341</v>
      </c>
      <c r="FV140">
        <v>-0.03193128919860601</v>
      </c>
      <c r="FW140">
        <v>0.005754033621289671</v>
      </c>
      <c r="FX140">
        <v>1</v>
      </c>
      <c r="FY140">
        <v>1</v>
      </c>
      <c r="FZ140">
        <v>3</v>
      </c>
      <c r="GA140" t="s">
        <v>420</v>
      </c>
      <c r="GB140">
        <v>2.98016</v>
      </c>
      <c r="GC140">
        <v>2.72827</v>
      </c>
      <c r="GD140">
        <v>0.08656129999999999</v>
      </c>
      <c r="GE140">
        <v>0.0917844</v>
      </c>
      <c r="GF140">
        <v>0.10895</v>
      </c>
      <c r="GG140">
        <v>0.102729</v>
      </c>
      <c r="GH140">
        <v>27400.8</v>
      </c>
      <c r="GI140">
        <v>26884.8</v>
      </c>
      <c r="GJ140">
        <v>30524.4</v>
      </c>
      <c r="GK140">
        <v>29846</v>
      </c>
      <c r="GL140">
        <v>37518.1</v>
      </c>
      <c r="GM140">
        <v>35250.9</v>
      </c>
      <c r="GN140">
        <v>46687.5</v>
      </c>
      <c r="GO140">
        <v>44382</v>
      </c>
      <c r="GP140">
        <v>1.8846</v>
      </c>
      <c r="GQ140">
        <v>1.858</v>
      </c>
      <c r="GR140">
        <v>0.169165</v>
      </c>
      <c r="GS140">
        <v>0</v>
      </c>
      <c r="GT140">
        <v>24.9583</v>
      </c>
      <c r="GU140">
        <v>999.9</v>
      </c>
      <c r="GV140">
        <v>53.3</v>
      </c>
      <c r="GW140">
        <v>31.4</v>
      </c>
      <c r="GX140">
        <v>27.1892</v>
      </c>
      <c r="GY140">
        <v>63.3736</v>
      </c>
      <c r="GZ140">
        <v>25.0881</v>
      </c>
      <c r="HA140">
        <v>1</v>
      </c>
      <c r="HB140">
        <v>-0.0719538</v>
      </c>
      <c r="HC140">
        <v>0.0502233</v>
      </c>
      <c r="HD140">
        <v>20.1934</v>
      </c>
      <c r="HE140">
        <v>5.22972</v>
      </c>
      <c r="HF140">
        <v>11.968</v>
      </c>
      <c r="HG140">
        <v>4.9703</v>
      </c>
      <c r="HH140">
        <v>3.28965</v>
      </c>
      <c r="HI140">
        <v>8586.799999999999</v>
      </c>
      <c r="HJ140">
        <v>9999</v>
      </c>
      <c r="HK140">
        <v>9999</v>
      </c>
      <c r="HL140">
        <v>286.8</v>
      </c>
      <c r="HM140">
        <v>4.9729</v>
      </c>
      <c r="HN140">
        <v>1.87734</v>
      </c>
      <c r="HO140">
        <v>1.87546</v>
      </c>
      <c r="HP140">
        <v>1.87828</v>
      </c>
      <c r="HQ140">
        <v>1.875</v>
      </c>
      <c r="HR140">
        <v>1.87858</v>
      </c>
      <c r="HS140">
        <v>1.87565</v>
      </c>
      <c r="HT140">
        <v>1.87683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2.662</v>
      </c>
      <c r="II140">
        <v>0.3331</v>
      </c>
      <c r="IJ140">
        <v>1.541952822118649</v>
      </c>
      <c r="IK140">
        <v>0.003202726084708442</v>
      </c>
      <c r="IL140">
        <v>-1.448271390364826E-06</v>
      </c>
      <c r="IM140">
        <v>3.765748828769889E-10</v>
      </c>
      <c r="IN140">
        <v>-0.02072656761999695</v>
      </c>
      <c r="IO140">
        <v>0.006539777670035186</v>
      </c>
      <c r="IP140">
        <v>0.0002256768223539976</v>
      </c>
      <c r="IQ140">
        <v>4.51151419958819E-06</v>
      </c>
      <c r="IR140">
        <v>-0</v>
      </c>
      <c r="IS140">
        <v>2097</v>
      </c>
      <c r="IT140">
        <v>1</v>
      </c>
      <c r="IU140">
        <v>27</v>
      </c>
      <c r="IV140">
        <v>61748.2</v>
      </c>
      <c r="IW140">
        <v>61747.9</v>
      </c>
      <c r="IX140">
        <v>1.19873</v>
      </c>
      <c r="IY140">
        <v>2.55859</v>
      </c>
      <c r="IZ140">
        <v>1.39893</v>
      </c>
      <c r="JA140">
        <v>2.34375</v>
      </c>
      <c r="JB140">
        <v>1.44897</v>
      </c>
      <c r="JC140">
        <v>2.36084</v>
      </c>
      <c r="JD140">
        <v>37.0032</v>
      </c>
      <c r="JE140">
        <v>24.0787</v>
      </c>
      <c r="JF140">
        <v>18</v>
      </c>
      <c r="JG140">
        <v>492.237</v>
      </c>
      <c r="JH140">
        <v>447.212</v>
      </c>
      <c r="JI140">
        <v>24.9997</v>
      </c>
      <c r="JJ140">
        <v>26.0964</v>
      </c>
      <c r="JK140">
        <v>29.9999</v>
      </c>
      <c r="JL140">
        <v>25.9706</v>
      </c>
      <c r="JM140">
        <v>26.0569</v>
      </c>
      <c r="JN140">
        <v>24.0145</v>
      </c>
      <c r="JO140">
        <v>25.1131</v>
      </c>
      <c r="JP140">
        <v>31.9048</v>
      </c>
      <c r="JQ140">
        <v>25</v>
      </c>
      <c r="JR140">
        <v>473.65</v>
      </c>
      <c r="JS140">
        <v>22.3006</v>
      </c>
      <c r="JT140">
        <v>100.902</v>
      </c>
      <c r="JU140">
        <v>102.056</v>
      </c>
    </row>
    <row r="141" spans="1:281">
      <c r="A141">
        <v>125</v>
      </c>
      <c r="B141">
        <v>1658944015.1</v>
      </c>
      <c r="C141">
        <v>1926.099999904633</v>
      </c>
      <c r="D141" t="s">
        <v>673</v>
      </c>
      <c r="E141" t="s">
        <v>674</v>
      </c>
      <c r="F141">
        <v>5</v>
      </c>
      <c r="G141" t="s">
        <v>415</v>
      </c>
      <c r="H141" t="s">
        <v>618</v>
      </c>
      <c r="I141">
        <v>1658944007.314285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469.9042640996352</v>
      </c>
      <c r="AK141">
        <v>446.4747515151516</v>
      </c>
      <c r="AL141">
        <v>2.71597759936917</v>
      </c>
      <c r="AM141">
        <v>64.96374386347631</v>
      </c>
      <c r="AN141">
        <f>(AP141 - AO141 + DI141*1E3/(8.314*(DK141+273.15)) * AR141/DH141 * AQ141) * DH141/(100*CV141) * 1000/(1000 - AP141)</f>
        <v>0</v>
      </c>
      <c r="AO141">
        <v>22.26496528670524</v>
      </c>
      <c r="AP141">
        <v>24.50172848484847</v>
      </c>
      <c r="AQ141">
        <v>-3.600503801959478E-05</v>
      </c>
      <c r="AR141">
        <v>81.93951134272896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1658944007.314285</v>
      </c>
      <c r="DB141">
        <v>419.5025357142857</v>
      </c>
      <c r="DC141">
        <v>443.8519999999999</v>
      </c>
      <c r="DD141">
        <v>24.51756071428571</v>
      </c>
      <c r="DE141">
        <v>22.26371071428571</v>
      </c>
      <c r="DF141">
        <v>416.8499642857143</v>
      </c>
      <c r="DG141">
        <v>24.18431428571429</v>
      </c>
      <c r="DH141">
        <v>500.0804642857142</v>
      </c>
      <c r="DI141">
        <v>90.47613571428569</v>
      </c>
      <c r="DJ141">
        <v>0.09996094642857144</v>
      </c>
      <c r="DK141">
        <v>26.77394642857143</v>
      </c>
      <c r="DL141">
        <v>27.72412857142857</v>
      </c>
      <c r="DM141">
        <v>999.9000000000002</v>
      </c>
      <c r="DN141">
        <v>0</v>
      </c>
      <c r="DO141">
        <v>0</v>
      </c>
      <c r="DP141">
        <v>10006.67285714286</v>
      </c>
      <c r="DQ141">
        <v>0</v>
      </c>
      <c r="DR141">
        <v>18.70415</v>
      </c>
      <c r="DS141">
        <v>-24.34939642857143</v>
      </c>
      <c r="DT141">
        <v>430.0461428571429</v>
      </c>
      <c r="DU141">
        <v>453.9587500000001</v>
      </c>
      <c r="DV141">
        <v>2.253852142857143</v>
      </c>
      <c r="DW141">
        <v>443.8519999999999</v>
      </c>
      <c r="DX141">
        <v>22.26371071428571</v>
      </c>
      <c r="DY141">
        <v>2.218253571428571</v>
      </c>
      <c r="DZ141">
        <v>2.014335</v>
      </c>
      <c r="EA141">
        <v>19.09476071428571</v>
      </c>
      <c r="EB141">
        <v>17.55747142857143</v>
      </c>
      <c r="EC141">
        <v>1999.963214285714</v>
      </c>
      <c r="ED141">
        <v>0.9800061071428571</v>
      </c>
      <c r="EE141">
        <v>0.01999368571428571</v>
      </c>
      <c r="EF141">
        <v>0</v>
      </c>
      <c r="EG141">
        <v>641.0609642857142</v>
      </c>
      <c r="EH141">
        <v>5.000560000000001</v>
      </c>
      <c r="EI141">
        <v>12718.18571428571</v>
      </c>
      <c r="EJ141">
        <v>17294.57857142857</v>
      </c>
      <c r="EK141">
        <v>37.25</v>
      </c>
      <c r="EL141">
        <v>37.875</v>
      </c>
      <c r="EM141">
        <v>36.9415</v>
      </c>
      <c r="EN141">
        <v>36.937</v>
      </c>
      <c r="EO141">
        <v>38.29207142857143</v>
      </c>
      <c r="EP141">
        <v>1955.073214285714</v>
      </c>
      <c r="EQ141">
        <v>39.89000000000001</v>
      </c>
      <c r="ER141">
        <v>0</v>
      </c>
      <c r="ES141">
        <v>1658944014.9</v>
      </c>
      <c r="ET141">
        <v>0</v>
      </c>
      <c r="EU141">
        <v>640.99932</v>
      </c>
      <c r="EV141">
        <v>-3.07438462394827</v>
      </c>
      <c r="EW141">
        <v>-62.89230755810007</v>
      </c>
      <c r="EX141">
        <v>12717.552</v>
      </c>
      <c r="EY141">
        <v>15</v>
      </c>
      <c r="EZ141">
        <v>0</v>
      </c>
      <c r="FA141" t="s">
        <v>419</v>
      </c>
      <c r="FB141">
        <v>1655239120</v>
      </c>
      <c r="FC141">
        <v>1655239135</v>
      </c>
      <c r="FD141">
        <v>0</v>
      </c>
      <c r="FE141">
        <v>-0.075</v>
      </c>
      <c r="FF141">
        <v>-0.027</v>
      </c>
      <c r="FG141">
        <v>1.986</v>
      </c>
      <c r="FH141">
        <v>0.139</v>
      </c>
      <c r="FI141">
        <v>420</v>
      </c>
      <c r="FJ141">
        <v>22</v>
      </c>
      <c r="FK141">
        <v>0.12</v>
      </c>
      <c r="FL141">
        <v>0.02</v>
      </c>
      <c r="FM141">
        <v>-20.6963675</v>
      </c>
      <c r="FN141">
        <v>-74.59521613508443</v>
      </c>
      <c r="FO141">
        <v>7.278569636899392</v>
      </c>
      <c r="FP141">
        <v>0</v>
      </c>
      <c r="FQ141">
        <v>641.263794117647</v>
      </c>
      <c r="FR141">
        <v>-3.944064177507554</v>
      </c>
      <c r="FS141">
        <v>0.4454396888872705</v>
      </c>
      <c r="FT141">
        <v>0</v>
      </c>
      <c r="FU141">
        <v>2.2573635</v>
      </c>
      <c r="FV141">
        <v>-0.09204855534709942</v>
      </c>
      <c r="FW141">
        <v>0.01021593376789417</v>
      </c>
      <c r="FX141">
        <v>1</v>
      </c>
      <c r="FY141">
        <v>1</v>
      </c>
      <c r="FZ141">
        <v>3</v>
      </c>
      <c r="GA141" t="s">
        <v>420</v>
      </c>
      <c r="GB141">
        <v>2.98023</v>
      </c>
      <c r="GC141">
        <v>2.72833</v>
      </c>
      <c r="GD141">
        <v>0.0885706</v>
      </c>
      <c r="GE141">
        <v>0.09412089999999999</v>
      </c>
      <c r="GF141">
        <v>0.108915</v>
      </c>
      <c r="GG141">
        <v>0.102736</v>
      </c>
      <c r="GH141">
        <v>27340.6</v>
      </c>
      <c r="GI141">
        <v>26815.3</v>
      </c>
      <c r="GJ141">
        <v>30524.5</v>
      </c>
      <c r="GK141">
        <v>29845.7</v>
      </c>
      <c r="GL141">
        <v>37519.8</v>
      </c>
      <c r="GM141">
        <v>35250.5</v>
      </c>
      <c r="GN141">
        <v>46687.6</v>
      </c>
      <c r="GO141">
        <v>44381.6</v>
      </c>
      <c r="GP141">
        <v>1.8848</v>
      </c>
      <c r="GQ141">
        <v>1.85788</v>
      </c>
      <c r="GR141">
        <v>0.168942</v>
      </c>
      <c r="GS141">
        <v>0</v>
      </c>
      <c r="GT141">
        <v>24.9603</v>
      </c>
      <c r="GU141">
        <v>999.9</v>
      </c>
      <c r="GV141">
        <v>53.3</v>
      </c>
      <c r="GW141">
        <v>31.4</v>
      </c>
      <c r="GX141">
        <v>27.1901</v>
      </c>
      <c r="GY141">
        <v>63.2036</v>
      </c>
      <c r="GZ141">
        <v>25.4487</v>
      </c>
      <c r="HA141">
        <v>1</v>
      </c>
      <c r="HB141">
        <v>-0.0724289</v>
      </c>
      <c r="HC141">
        <v>0.0492865</v>
      </c>
      <c r="HD141">
        <v>20.1933</v>
      </c>
      <c r="HE141">
        <v>5.23047</v>
      </c>
      <c r="HF141">
        <v>11.968</v>
      </c>
      <c r="HG141">
        <v>4.97045</v>
      </c>
      <c r="HH141">
        <v>3.28963</v>
      </c>
      <c r="HI141">
        <v>8587.1</v>
      </c>
      <c r="HJ141">
        <v>9999</v>
      </c>
      <c r="HK141">
        <v>9999</v>
      </c>
      <c r="HL141">
        <v>286.8</v>
      </c>
      <c r="HM141">
        <v>4.9729</v>
      </c>
      <c r="HN141">
        <v>1.87731</v>
      </c>
      <c r="HO141">
        <v>1.87546</v>
      </c>
      <c r="HP141">
        <v>1.87825</v>
      </c>
      <c r="HQ141">
        <v>1.875</v>
      </c>
      <c r="HR141">
        <v>1.87857</v>
      </c>
      <c r="HS141">
        <v>1.87562</v>
      </c>
      <c r="HT141">
        <v>1.87682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2.69</v>
      </c>
      <c r="II141">
        <v>0.3328</v>
      </c>
      <c r="IJ141">
        <v>1.541952822118649</v>
      </c>
      <c r="IK141">
        <v>0.003202726084708442</v>
      </c>
      <c r="IL141">
        <v>-1.448271390364826E-06</v>
      </c>
      <c r="IM141">
        <v>3.765748828769889E-10</v>
      </c>
      <c r="IN141">
        <v>-0.02072656761999695</v>
      </c>
      <c r="IO141">
        <v>0.006539777670035186</v>
      </c>
      <c r="IP141">
        <v>0.0002256768223539976</v>
      </c>
      <c r="IQ141">
        <v>4.51151419958819E-06</v>
      </c>
      <c r="IR141">
        <v>-0</v>
      </c>
      <c r="IS141">
        <v>2097</v>
      </c>
      <c r="IT141">
        <v>1</v>
      </c>
      <c r="IU141">
        <v>27</v>
      </c>
      <c r="IV141">
        <v>61748.3</v>
      </c>
      <c r="IW141">
        <v>61748</v>
      </c>
      <c r="IX141">
        <v>1.23047</v>
      </c>
      <c r="IY141">
        <v>2.55615</v>
      </c>
      <c r="IZ141">
        <v>1.39893</v>
      </c>
      <c r="JA141">
        <v>2.34497</v>
      </c>
      <c r="JB141">
        <v>1.44897</v>
      </c>
      <c r="JC141">
        <v>2.3645</v>
      </c>
      <c r="JD141">
        <v>37.0032</v>
      </c>
      <c r="JE141">
        <v>24.0787</v>
      </c>
      <c r="JF141">
        <v>18</v>
      </c>
      <c r="JG141">
        <v>492.327</v>
      </c>
      <c r="JH141">
        <v>447.117</v>
      </c>
      <c r="JI141">
        <v>24.9997</v>
      </c>
      <c r="JJ141">
        <v>26.0942</v>
      </c>
      <c r="JK141">
        <v>29.9998</v>
      </c>
      <c r="JL141">
        <v>25.9678</v>
      </c>
      <c r="JM141">
        <v>26.0547</v>
      </c>
      <c r="JN141">
        <v>24.6468</v>
      </c>
      <c r="JO141">
        <v>25.1131</v>
      </c>
      <c r="JP141">
        <v>31.9048</v>
      </c>
      <c r="JQ141">
        <v>25</v>
      </c>
      <c r="JR141">
        <v>493.687</v>
      </c>
      <c r="JS141">
        <v>22.3232</v>
      </c>
      <c r="JT141">
        <v>100.902</v>
      </c>
      <c r="JU141">
        <v>102.055</v>
      </c>
    </row>
    <row r="142" spans="1:281">
      <c r="A142">
        <v>126</v>
      </c>
      <c r="B142">
        <v>1658944020.1</v>
      </c>
      <c r="C142">
        <v>1931.099999904633</v>
      </c>
      <c r="D142" t="s">
        <v>675</v>
      </c>
      <c r="E142" t="s">
        <v>676</v>
      </c>
      <c r="F142">
        <v>5</v>
      </c>
      <c r="G142" t="s">
        <v>415</v>
      </c>
      <c r="H142" t="s">
        <v>618</v>
      </c>
      <c r="I142">
        <v>1658944012.6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486.2870373959596</v>
      </c>
      <c r="AK142">
        <v>461.2024181818181</v>
      </c>
      <c r="AL142">
        <v>3.000560719847959</v>
      </c>
      <c r="AM142">
        <v>64.96374386347631</v>
      </c>
      <c r="AN142">
        <f>(AP142 - AO142 + DI142*1E3/(8.314*(DK142+273.15)) * AR142/DH142 * AQ142) * DH142/(100*CV142) * 1000/(1000 - AP142)</f>
        <v>0</v>
      </c>
      <c r="AO142">
        <v>22.26771889420664</v>
      </c>
      <c r="AP142">
        <v>24.49344181818182</v>
      </c>
      <c r="AQ142">
        <v>-6.34190638600902E-06</v>
      </c>
      <c r="AR142">
        <v>81.93951134272896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1658944012.6</v>
      </c>
      <c r="DB142">
        <v>430.8801851851852</v>
      </c>
      <c r="DC142">
        <v>460.2404074074074</v>
      </c>
      <c r="DD142">
        <v>24.50629259259259</v>
      </c>
      <c r="DE142">
        <v>22.26547407407408</v>
      </c>
      <c r="DF142">
        <v>428.2028888888889</v>
      </c>
      <c r="DG142">
        <v>24.17332222222222</v>
      </c>
      <c r="DH142">
        <v>500.0815555555556</v>
      </c>
      <c r="DI142">
        <v>90.47552592592592</v>
      </c>
      <c r="DJ142">
        <v>0.09999492592592593</v>
      </c>
      <c r="DK142">
        <v>26.77364074074074</v>
      </c>
      <c r="DL142">
        <v>27.7267037037037</v>
      </c>
      <c r="DM142">
        <v>999.9000000000001</v>
      </c>
      <c r="DN142">
        <v>0</v>
      </c>
      <c r="DO142">
        <v>0</v>
      </c>
      <c r="DP142">
        <v>10001.36444444445</v>
      </c>
      <c r="DQ142">
        <v>0</v>
      </c>
      <c r="DR142">
        <v>18.7006</v>
      </c>
      <c r="DS142">
        <v>-29.36018518518519</v>
      </c>
      <c r="DT142">
        <v>441.7046296296297</v>
      </c>
      <c r="DU142">
        <v>470.7212222222221</v>
      </c>
      <c r="DV142">
        <v>2.240815555555556</v>
      </c>
      <c r="DW142">
        <v>460.2404074074074</v>
      </c>
      <c r="DX142">
        <v>22.26547407407408</v>
      </c>
      <c r="DY142">
        <v>2.217219259259259</v>
      </c>
      <c r="DZ142">
        <v>2.014480740740741</v>
      </c>
      <c r="EA142">
        <v>19.08728148148148</v>
      </c>
      <c r="EB142">
        <v>17.55861481481481</v>
      </c>
      <c r="EC142">
        <v>1999.982962962963</v>
      </c>
      <c r="ED142">
        <v>0.9800061111111111</v>
      </c>
      <c r="EE142">
        <v>0.01999368148148148</v>
      </c>
      <c r="EF142">
        <v>0</v>
      </c>
      <c r="EG142">
        <v>640.7066666666666</v>
      </c>
      <c r="EH142">
        <v>5.000560000000001</v>
      </c>
      <c r="EI142">
        <v>12713.72962962963</v>
      </c>
      <c r="EJ142">
        <v>17294.74444444444</v>
      </c>
      <c r="EK142">
        <v>37.25</v>
      </c>
      <c r="EL142">
        <v>37.875</v>
      </c>
      <c r="EM142">
        <v>36.937</v>
      </c>
      <c r="EN142">
        <v>36.937</v>
      </c>
      <c r="EO142">
        <v>38.27525925925925</v>
      </c>
      <c r="EP142">
        <v>1955.092962962963</v>
      </c>
      <c r="EQ142">
        <v>39.89000000000001</v>
      </c>
      <c r="ER142">
        <v>0</v>
      </c>
      <c r="ES142">
        <v>1658944019.7</v>
      </c>
      <c r="ET142">
        <v>0</v>
      </c>
      <c r="EU142">
        <v>640.72324</v>
      </c>
      <c r="EV142">
        <v>-2.157615403090229</v>
      </c>
      <c r="EW142">
        <v>-37.90000002503251</v>
      </c>
      <c r="EX142">
        <v>12713.62</v>
      </c>
      <c r="EY142">
        <v>15</v>
      </c>
      <c r="EZ142">
        <v>0</v>
      </c>
      <c r="FA142" t="s">
        <v>419</v>
      </c>
      <c r="FB142">
        <v>1655239120</v>
      </c>
      <c r="FC142">
        <v>1655239135</v>
      </c>
      <c r="FD142">
        <v>0</v>
      </c>
      <c r="FE142">
        <v>-0.075</v>
      </c>
      <c r="FF142">
        <v>-0.027</v>
      </c>
      <c r="FG142">
        <v>1.986</v>
      </c>
      <c r="FH142">
        <v>0.139</v>
      </c>
      <c r="FI142">
        <v>420</v>
      </c>
      <c r="FJ142">
        <v>22</v>
      </c>
      <c r="FK142">
        <v>0.12</v>
      </c>
      <c r="FL142">
        <v>0.02</v>
      </c>
      <c r="FM142">
        <v>-26.02869512195122</v>
      </c>
      <c r="FN142">
        <v>-57.529831358885</v>
      </c>
      <c r="FO142">
        <v>5.922885062565915</v>
      </c>
      <c r="FP142">
        <v>0</v>
      </c>
      <c r="FQ142">
        <v>640.9150588235294</v>
      </c>
      <c r="FR142">
        <v>-3.322414064543932</v>
      </c>
      <c r="FS142">
        <v>0.3986936713801978</v>
      </c>
      <c r="FT142">
        <v>0</v>
      </c>
      <c r="FU142">
        <v>2.248179024390244</v>
      </c>
      <c r="FV142">
        <v>-0.1473825783972111</v>
      </c>
      <c r="FW142">
        <v>0.01455204751411511</v>
      </c>
      <c r="FX142">
        <v>0</v>
      </c>
      <c r="FY142">
        <v>0</v>
      </c>
      <c r="FZ142">
        <v>3</v>
      </c>
      <c r="GA142" t="s">
        <v>426</v>
      </c>
      <c r="GB142">
        <v>2.9801</v>
      </c>
      <c r="GC142">
        <v>2.7283</v>
      </c>
      <c r="GD142">
        <v>0.0907671</v>
      </c>
      <c r="GE142">
        <v>0.09654550000000001</v>
      </c>
      <c r="GF142">
        <v>0.108887</v>
      </c>
      <c r="GG142">
        <v>0.102743</v>
      </c>
      <c r="GH142">
        <v>27275.1</v>
      </c>
      <c r="GI142">
        <v>26743.9</v>
      </c>
      <c r="GJ142">
        <v>30525</v>
      </c>
      <c r="GK142">
        <v>29846.1</v>
      </c>
      <c r="GL142">
        <v>37521.6</v>
      </c>
      <c r="GM142">
        <v>35250.9</v>
      </c>
      <c r="GN142">
        <v>46688.1</v>
      </c>
      <c r="GO142">
        <v>44382.3</v>
      </c>
      <c r="GP142">
        <v>1.8847</v>
      </c>
      <c r="GQ142">
        <v>1.85805</v>
      </c>
      <c r="GR142">
        <v>0.168905</v>
      </c>
      <c r="GS142">
        <v>0</v>
      </c>
      <c r="GT142">
        <v>24.9604</v>
      </c>
      <c r="GU142">
        <v>999.9</v>
      </c>
      <c r="GV142">
        <v>53.3</v>
      </c>
      <c r="GW142">
        <v>31.4</v>
      </c>
      <c r="GX142">
        <v>27.1906</v>
      </c>
      <c r="GY142">
        <v>62.9736</v>
      </c>
      <c r="GZ142">
        <v>25.0481</v>
      </c>
      <c r="HA142">
        <v>1</v>
      </c>
      <c r="HB142">
        <v>-0.0725406</v>
      </c>
      <c r="HC142">
        <v>0.0493192</v>
      </c>
      <c r="HD142">
        <v>20.1934</v>
      </c>
      <c r="HE142">
        <v>5.22942</v>
      </c>
      <c r="HF142">
        <v>11.968</v>
      </c>
      <c r="HG142">
        <v>4.9705</v>
      </c>
      <c r="HH142">
        <v>3.2895</v>
      </c>
      <c r="HI142">
        <v>8587.1</v>
      </c>
      <c r="HJ142">
        <v>9999</v>
      </c>
      <c r="HK142">
        <v>9999</v>
      </c>
      <c r="HL142">
        <v>286.8</v>
      </c>
      <c r="HM142">
        <v>4.9729</v>
      </c>
      <c r="HN142">
        <v>1.87739</v>
      </c>
      <c r="HO142">
        <v>1.87547</v>
      </c>
      <c r="HP142">
        <v>1.8783</v>
      </c>
      <c r="HQ142">
        <v>1.875</v>
      </c>
      <c r="HR142">
        <v>1.87862</v>
      </c>
      <c r="HS142">
        <v>1.87568</v>
      </c>
      <c r="HT142">
        <v>1.87683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2.722</v>
      </c>
      <c r="II142">
        <v>0.3326</v>
      </c>
      <c r="IJ142">
        <v>1.541952822118649</v>
      </c>
      <c r="IK142">
        <v>0.003202726084708442</v>
      </c>
      <c r="IL142">
        <v>-1.448271390364826E-06</v>
      </c>
      <c r="IM142">
        <v>3.765748828769889E-10</v>
      </c>
      <c r="IN142">
        <v>-0.02072656761999695</v>
      </c>
      <c r="IO142">
        <v>0.006539777670035186</v>
      </c>
      <c r="IP142">
        <v>0.0002256768223539976</v>
      </c>
      <c r="IQ142">
        <v>4.51151419958819E-06</v>
      </c>
      <c r="IR142">
        <v>-0</v>
      </c>
      <c r="IS142">
        <v>2097</v>
      </c>
      <c r="IT142">
        <v>1</v>
      </c>
      <c r="IU142">
        <v>27</v>
      </c>
      <c r="IV142">
        <v>61748.3</v>
      </c>
      <c r="IW142">
        <v>61748.1</v>
      </c>
      <c r="IX142">
        <v>1.26587</v>
      </c>
      <c r="IY142">
        <v>2.55615</v>
      </c>
      <c r="IZ142">
        <v>1.39893</v>
      </c>
      <c r="JA142">
        <v>2.34497</v>
      </c>
      <c r="JB142">
        <v>1.44897</v>
      </c>
      <c r="JC142">
        <v>2.38647</v>
      </c>
      <c r="JD142">
        <v>37.0032</v>
      </c>
      <c r="JE142">
        <v>24.0787</v>
      </c>
      <c r="JF142">
        <v>18</v>
      </c>
      <c r="JG142">
        <v>492.253</v>
      </c>
      <c r="JH142">
        <v>447.203</v>
      </c>
      <c r="JI142">
        <v>24.9999</v>
      </c>
      <c r="JJ142">
        <v>26.092</v>
      </c>
      <c r="JK142">
        <v>29.9999</v>
      </c>
      <c r="JL142">
        <v>25.9651</v>
      </c>
      <c r="JM142">
        <v>26.052</v>
      </c>
      <c r="JN142">
        <v>25.3626</v>
      </c>
      <c r="JO142">
        <v>25.1131</v>
      </c>
      <c r="JP142">
        <v>31.9048</v>
      </c>
      <c r="JQ142">
        <v>25</v>
      </c>
      <c r="JR142">
        <v>507.098</v>
      </c>
      <c r="JS142">
        <v>22.3515</v>
      </c>
      <c r="JT142">
        <v>100.903</v>
      </c>
      <c r="JU142">
        <v>102.056</v>
      </c>
    </row>
    <row r="143" spans="1:281">
      <c r="A143">
        <v>127</v>
      </c>
      <c r="B143">
        <v>1658944025.1</v>
      </c>
      <c r="C143">
        <v>1936.099999904633</v>
      </c>
      <c r="D143" t="s">
        <v>677</v>
      </c>
      <c r="E143" t="s">
        <v>678</v>
      </c>
      <c r="F143">
        <v>5</v>
      </c>
      <c r="G143" t="s">
        <v>415</v>
      </c>
      <c r="H143" t="s">
        <v>618</v>
      </c>
      <c r="I143">
        <v>1658944017.314285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503.2620263156484</v>
      </c>
      <c r="AK143">
        <v>476.8769939393936</v>
      </c>
      <c r="AL143">
        <v>3.154721151906727</v>
      </c>
      <c r="AM143">
        <v>64.96374386347631</v>
      </c>
      <c r="AN143">
        <f>(AP143 - AO143 + DI143*1E3/(8.314*(DK143+273.15)) * AR143/DH143 * AQ143) * DH143/(100*CV143) * 1000/(1000 - AP143)</f>
        <v>0</v>
      </c>
      <c r="AO143">
        <v>22.26925074582368</v>
      </c>
      <c r="AP143">
        <v>24.48222787878788</v>
      </c>
      <c r="AQ143">
        <v>-0.002708960663903347</v>
      </c>
      <c r="AR143">
        <v>81.93951134272896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1658944017.314285</v>
      </c>
      <c r="DB143">
        <v>443.6488214285714</v>
      </c>
      <c r="DC143">
        <v>475.4456071428572</v>
      </c>
      <c r="DD143">
        <v>24.49628928571428</v>
      </c>
      <c r="DE143">
        <v>22.26752857142857</v>
      </c>
      <c r="DF143">
        <v>440.9441428571429</v>
      </c>
      <c r="DG143">
        <v>24.16356785714285</v>
      </c>
      <c r="DH143">
        <v>500.0781071428572</v>
      </c>
      <c r="DI143">
        <v>90.47493928571429</v>
      </c>
      <c r="DJ143">
        <v>0.09997727499999999</v>
      </c>
      <c r="DK143">
        <v>26.77233571428571</v>
      </c>
      <c r="DL143">
        <v>27.72596785714286</v>
      </c>
      <c r="DM143">
        <v>999.9000000000002</v>
      </c>
      <c r="DN143">
        <v>0</v>
      </c>
      <c r="DO143">
        <v>0</v>
      </c>
      <c r="DP143">
        <v>10002.45464285714</v>
      </c>
      <c r="DQ143">
        <v>0</v>
      </c>
      <c r="DR143">
        <v>18.7006</v>
      </c>
      <c r="DS143">
        <v>-31.79676785714286</v>
      </c>
      <c r="DT143">
        <v>454.7892857142857</v>
      </c>
      <c r="DU143">
        <v>486.2737142857142</v>
      </c>
      <c r="DV143">
        <v>2.228754285714285</v>
      </c>
      <c r="DW143">
        <v>475.4456071428572</v>
      </c>
      <c r="DX143">
        <v>22.26752857142857</v>
      </c>
      <c r="DY143">
        <v>2.216299285714286</v>
      </c>
      <c r="DZ143">
        <v>2.014652857142857</v>
      </c>
      <c r="EA143">
        <v>19.080625</v>
      </c>
      <c r="EB143">
        <v>17.55996785714286</v>
      </c>
      <c r="EC143">
        <v>2000.013214285714</v>
      </c>
      <c r="ED143">
        <v>0.9800062142857142</v>
      </c>
      <c r="EE143">
        <v>0.01999357142857142</v>
      </c>
      <c r="EF143">
        <v>0</v>
      </c>
      <c r="EG143">
        <v>640.6072142857141</v>
      </c>
      <c r="EH143">
        <v>5.000560000000001</v>
      </c>
      <c r="EI143">
        <v>12711.26428571429</v>
      </c>
      <c r="EJ143">
        <v>17294.99642857143</v>
      </c>
      <c r="EK143">
        <v>37.25</v>
      </c>
      <c r="EL143">
        <v>37.8705</v>
      </c>
      <c r="EM143">
        <v>36.937</v>
      </c>
      <c r="EN143">
        <v>36.937</v>
      </c>
      <c r="EO143">
        <v>38.27435714285714</v>
      </c>
      <c r="EP143">
        <v>1955.123214285715</v>
      </c>
      <c r="EQ143">
        <v>39.89000000000001</v>
      </c>
      <c r="ER143">
        <v>0</v>
      </c>
      <c r="ES143">
        <v>1658944024.5</v>
      </c>
      <c r="ET143">
        <v>0</v>
      </c>
      <c r="EU143">
        <v>640.6386</v>
      </c>
      <c r="EV143">
        <v>-1.092000016337573</v>
      </c>
      <c r="EW143">
        <v>-18.76153847456312</v>
      </c>
      <c r="EX143">
        <v>12711.132</v>
      </c>
      <c r="EY143">
        <v>15</v>
      </c>
      <c r="EZ143">
        <v>0</v>
      </c>
      <c r="FA143" t="s">
        <v>419</v>
      </c>
      <c r="FB143">
        <v>1655239120</v>
      </c>
      <c r="FC143">
        <v>1655239135</v>
      </c>
      <c r="FD143">
        <v>0</v>
      </c>
      <c r="FE143">
        <v>-0.075</v>
      </c>
      <c r="FF143">
        <v>-0.027</v>
      </c>
      <c r="FG143">
        <v>1.986</v>
      </c>
      <c r="FH143">
        <v>0.139</v>
      </c>
      <c r="FI143">
        <v>420</v>
      </c>
      <c r="FJ143">
        <v>22</v>
      </c>
      <c r="FK143">
        <v>0.12</v>
      </c>
      <c r="FL143">
        <v>0.02</v>
      </c>
      <c r="FM143">
        <v>-29.42729268292683</v>
      </c>
      <c r="FN143">
        <v>-36.90539581881529</v>
      </c>
      <c r="FO143">
        <v>3.804244117759458</v>
      </c>
      <c r="FP143">
        <v>0</v>
      </c>
      <c r="FQ143">
        <v>640.7487647058823</v>
      </c>
      <c r="FR143">
        <v>-2.063132168452093</v>
      </c>
      <c r="FS143">
        <v>0.3361983009740699</v>
      </c>
      <c r="FT143">
        <v>0</v>
      </c>
      <c r="FU143">
        <v>2.238006585365854</v>
      </c>
      <c r="FV143">
        <v>-0.1510814634146334</v>
      </c>
      <c r="FW143">
        <v>0.0149254156472345</v>
      </c>
      <c r="FX143">
        <v>0</v>
      </c>
      <c r="FY143">
        <v>0</v>
      </c>
      <c r="FZ143">
        <v>3</v>
      </c>
      <c r="GA143" t="s">
        <v>426</v>
      </c>
      <c r="GB143">
        <v>2.98026</v>
      </c>
      <c r="GC143">
        <v>2.72843</v>
      </c>
      <c r="GD143">
        <v>0.0930566</v>
      </c>
      <c r="GE143">
        <v>0.0989714</v>
      </c>
      <c r="GF143">
        <v>0.10886</v>
      </c>
      <c r="GG143">
        <v>0.10275</v>
      </c>
      <c r="GH143">
        <v>27206.4</v>
      </c>
      <c r="GI143">
        <v>26672.2</v>
      </c>
      <c r="GJ143">
        <v>30524.9</v>
      </c>
      <c r="GK143">
        <v>29846.2</v>
      </c>
      <c r="GL143">
        <v>37523.1</v>
      </c>
      <c r="GM143">
        <v>35251.1</v>
      </c>
      <c r="GN143">
        <v>46688.4</v>
      </c>
      <c r="GO143">
        <v>44382.6</v>
      </c>
      <c r="GP143">
        <v>1.88482</v>
      </c>
      <c r="GQ143">
        <v>1.8581</v>
      </c>
      <c r="GR143">
        <v>0.16854</v>
      </c>
      <c r="GS143">
        <v>0</v>
      </c>
      <c r="GT143">
        <v>24.9595</v>
      </c>
      <c r="GU143">
        <v>999.9</v>
      </c>
      <c r="GV143">
        <v>53.3</v>
      </c>
      <c r="GW143">
        <v>31.4</v>
      </c>
      <c r="GX143">
        <v>27.1905</v>
      </c>
      <c r="GY143">
        <v>63.5236</v>
      </c>
      <c r="GZ143">
        <v>25.4407</v>
      </c>
      <c r="HA143">
        <v>1</v>
      </c>
      <c r="HB143">
        <v>-0.0725635</v>
      </c>
      <c r="HC143">
        <v>0.0487718</v>
      </c>
      <c r="HD143">
        <v>20.1934</v>
      </c>
      <c r="HE143">
        <v>5.22957</v>
      </c>
      <c r="HF143">
        <v>11.968</v>
      </c>
      <c r="HG143">
        <v>4.9703</v>
      </c>
      <c r="HH143">
        <v>3.2895</v>
      </c>
      <c r="HI143">
        <v>8587.299999999999</v>
      </c>
      <c r="HJ143">
        <v>9999</v>
      </c>
      <c r="HK143">
        <v>9999</v>
      </c>
      <c r="HL143">
        <v>286.8</v>
      </c>
      <c r="HM143">
        <v>4.97291</v>
      </c>
      <c r="HN143">
        <v>1.87739</v>
      </c>
      <c r="HO143">
        <v>1.87547</v>
      </c>
      <c r="HP143">
        <v>1.87832</v>
      </c>
      <c r="HQ143">
        <v>1.875</v>
      </c>
      <c r="HR143">
        <v>1.87863</v>
      </c>
      <c r="HS143">
        <v>1.87572</v>
      </c>
      <c r="HT143">
        <v>1.87683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2.754</v>
      </c>
      <c r="II143">
        <v>0.3324</v>
      </c>
      <c r="IJ143">
        <v>1.541952822118649</v>
      </c>
      <c r="IK143">
        <v>0.003202726084708442</v>
      </c>
      <c r="IL143">
        <v>-1.448271390364826E-06</v>
      </c>
      <c r="IM143">
        <v>3.765748828769889E-10</v>
      </c>
      <c r="IN143">
        <v>-0.02072656761999695</v>
      </c>
      <c r="IO143">
        <v>0.006539777670035186</v>
      </c>
      <c r="IP143">
        <v>0.0002256768223539976</v>
      </c>
      <c r="IQ143">
        <v>4.51151419958819E-06</v>
      </c>
      <c r="IR143">
        <v>-0</v>
      </c>
      <c r="IS143">
        <v>2097</v>
      </c>
      <c r="IT143">
        <v>1</v>
      </c>
      <c r="IU143">
        <v>27</v>
      </c>
      <c r="IV143">
        <v>61748.4</v>
      </c>
      <c r="IW143">
        <v>61748.2</v>
      </c>
      <c r="IX143">
        <v>1.29883</v>
      </c>
      <c r="IY143">
        <v>2.55493</v>
      </c>
      <c r="IZ143">
        <v>1.39893</v>
      </c>
      <c r="JA143">
        <v>2.34497</v>
      </c>
      <c r="JB143">
        <v>1.44897</v>
      </c>
      <c r="JC143">
        <v>2.35474</v>
      </c>
      <c r="JD143">
        <v>37.0032</v>
      </c>
      <c r="JE143">
        <v>24.0787</v>
      </c>
      <c r="JF143">
        <v>18</v>
      </c>
      <c r="JG143">
        <v>492.307</v>
      </c>
      <c r="JH143">
        <v>447.218</v>
      </c>
      <c r="JI143">
        <v>24.9998</v>
      </c>
      <c r="JJ143">
        <v>26.0899</v>
      </c>
      <c r="JK143">
        <v>29.9999</v>
      </c>
      <c r="JL143">
        <v>25.963</v>
      </c>
      <c r="JM143">
        <v>26.0499</v>
      </c>
      <c r="JN143">
        <v>26.0049</v>
      </c>
      <c r="JO143">
        <v>24.8284</v>
      </c>
      <c r="JP143">
        <v>31.9048</v>
      </c>
      <c r="JQ143">
        <v>25</v>
      </c>
      <c r="JR143">
        <v>527.134</v>
      </c>
      <c r="JS143">
        <v>22.3778</v>
      </c>
      <c r="JT143">
        <v>100.904</v>
      </c>
      <c r="JU143">
        <v>102.057</v>
      </c>
    </row>
    <row r="144" spans="1:281">
      <c r="A144">
        <v>128</v>
      </c>
      <c r="B144">
        <v>1658944030.1</v>
      </c>
      <c r="C144">
        <v>1941.099999904633</v>
      </c>
      <c r="D144" t="s">
        <v>679</v>
      </c>
      <c r="E144" t="s">
        <v>680</v>
      </c>
      <c r="F144">
        <v>5</v>
      </c>
      <c r="G144" t="s">
        <v>415</v>
      </c>
      <c r="H144" t="s">
        <v>618</v>
      </c>
      <c r="I144">
        <v>1658944022.6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520.3415855232855</v>
      </c>
      <c r="AK144">
        <v>493.2199939393938</v>
      </c>
      <c r="AL144">
        <v>3.274249580538118</v>
      </c>
      <c r="AM144">
        <v>64.96374386347631</v>
      </c>
      <c r="AN144">
        <f>(AP144 - AO144 + DI144*1E3/(8.314*(DK144+273.15)) * AR144/DH144 * AQ144) * DH144/(100*CV144) * 1000/(1000 - AP144)</f>
        <v>0</v>
      </c>
      <c r="AO144">
        <v>22.27882214129054</v>
      </c>
      <c r="AP144">
        <v>24.47524666666667</v>
      </c>
      <c r="AQ144">
        <v>-0.001025856649167084</v>
      </c>
      <c r="AR144">
        <v>81.93951134272896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1658944022.6</v>
      </c>
      <c r="DB144">
        <v>459.2754814814816</v>
      </c>
      <c r="DC144">
        <v>492.8064074074074</v>
      </c>
      <c r="DD144">
        <v>24.48602222222222</v>
      </c>
      <c r="DE144">
        <v>22.27531481481482</v>
      </c>
      <c r="DF144">
        <v>456.5376296296296</v>
      </c>
      <c r="DG144">
        <v>24.15355555555556</v>
      </c>
      <c r="DH144">
        <v>500.0686666666666</v>
      </c>
      <c r="DI144">
        <v>90.47502222222222</v>
      </c>
      <c r="DJ144">
        <v>0.09979011111111111</v>
      </c>
      <c r="DK144">
        <v>26.76988888888889</v>
      </c>
      <c r="DL144">
        <v>27.7254</v>
      </c>
      <c r="DM144">
        <v>999.9000000000001</v>
      </c>
      <c r="DN144">
        <v>0</v>
      </c>
      <c r="DO144">
        <v>0</v>
      </c>
      <c r="DP144">
        <v>10009.63148148148</v>
      </c>
      <c r="DQ144">
        <v>0</v>
      </c>
      <c r="DR144">
        <v>18.70284444444445</v>
      </c>
      <c r="DS144">
        <v>-33.53089259259259</v>
      </c>
      <c r="DT144">
        <v>470.8034074074073</v>
      </c>
      <c r="DU144">
        <v>504.034</v>
      </c>
      <c r="DV144">
        <v>2.210695185185185</v>
      </c>
      <c r="DW144">
        <v>492.8064074074074</v>
      </c>
      <c r="DX144">
        <v>22.27531481481482</v>
      </c>
      <c r="DY144">
        <v>2.215372222222222</v>
      </c>
      <c r="DZ144">
        <v>2.015359259259259</v>
      </c>
      <c r="EA144">
        <v>19.07390740740741</v>
      </c>
      <c r="EB144">
        <v>17.56552222222222</v>
      </c>
      <c r="EC144">
        <v>2000.022962962963</v>
      </c>
      <c r="ED144">
        <v>0.9800062222222222</v>
      </c>
      <c r="EE144">
        <v>0.01999356296296296</v>
      </c>
      <c r="EF144">
        <v>0</v>
      </c>
      <c r="EG144">
        <v>640.5196296296295</v>
      </c>
      <c r="EH144">
        <v>5.000560000000001</v>
      </c>
      <c r="EI144">
        <v>12709.75555555556</v>
      </c>
      <c r="EJ144">
        <v>17295.09629629629</v>
      </c>
      <c r="EK144">
        <v>37.25</v>
      </c>
      <c r="EL144">
        <v>37.85633333333334</v>
      </c>
      <c r="EM144">
        <v>36.937</v>
      </c>
      <c r="EN144">
        <v>36.937</v>
      </c>
      <c r="EO144">
        <v>38.27296296296296</v>
      </c>
      <c r="EP144">
        <v>1955.132962962963</v>
      </c>
      <c r="EQ144">
        <v>39.89000000000001</v>
      </c>
      <c r="ER144">
        <v>0</v>
      </c>
      <c r="ES144">
        <v>1658944029.9</v>
      </c>
      <c r="ET144">
        <v>0</v>
      </c>
      <c r="EU144">
        <v>640.5567307692309</v>
      </c>
      <c r="EV144">
        <v>0.6048888819513131</v>
      </c>
      <c r="EW144">
        <v>-14.4034188287532</v>
      </c>
      <c r="EX144">
        <v>12709.78076923077</v>
      </c>
      <c r="EY144">
        <v>15</v>
      </c>
      <c r="EZ144">
        <v>0</v>
      </c>
      <c r="FA144" t="s">
        <v>419</v>
      </c>
      <c r="FB144">
        <v>1655239120</v>
      </c>
      <c r="FC144">
        <v>1655239135</v>
      </c>
      <c r="FD144">
        <v>0</v>
      </c>
      <c r="FE144">
        <v>-0.075</v>
      </c>
      <c r="FF144">
        <v>-0.027</v>
      </c>
      <c r="FG144">
        <v>1.986</v>
      </c>
      <c r="FH144">
        <v>0.139</v>
      </c>
      <c r="FI144">
        <v>420</v>
      </c>
      <c r="FJ144">
        <v>22</v>
      </c>
      <c r="FK144">
        <v>0.12</v>
      </c>
      <c r="FL144">
        <v>0.02</v>
      </c>
      <c r="FM144">
        <v>-32.366375</v>
      </c>
      <c r="FN144">
        <v>-20.3895106941838</v>
      </c>
      <c r="FO144">
        <v>1.997404711713427</v>
      </c>
      <c r="FP144">
        <v>0</v>
      </c>
      <c r="FQ144">
        <v>640.6243529411765</v>
      </c>
      <c r="FR144">
        <v>-1.066737976445102</v>
      </c>
      <c r="FS144">
        <v>0.2723710577127888</v>
      </c>
      <c r="FT144">
        <v>0</v>
      </c>
      <c r="FU144">
        <v>2.22136125</v>
      </c>
      <c r="FV144">
        <v>-0.190194484052538</v>
      </c>
      <c r="FW144">
        <v>0.01916006278532249</v>
      </c>
      <c r="FX144">
        <v>0</v>
      </c>
      <c r="FY144">
        <v>0</v>
      </c>
      <c r="FZ144">
        <v>3</v>
      </c>
      <c r="GA144" t="s">
        <v>426</v>
      </c>
      <c r="GB144">
        <v>2.98025</v>
      </c>
      <c r="GC144">
        <v>2.7283</v>
      </c>
      <c r="GD144">
        <v>0.09539839999999999</v>
      </c>
      <c r="GE144">
        <v>0.101357</v>
      </c>
      <c r="GF144">
        <v>0.108841</v>
      </c>
      <c r="GG144">
        <v>0.102887</v>
      </c>
      <c r="GH144">
        <v>27136.7</v>
      </c>
      <c r="GI144">
        <v>26601.4</v>
      </c>
      <c r="GJ144">
        <v>30525.5</v>
      </c>
      <c r="GK144">
        <v>29846</v>
      </c>
      <c r="GL144">
        <v>37524.7</v>
      </c>
      <c r="GM144">
        <v>35245.6</v>
      </c>
      <c r="GN144">
        <v>46689.2</v>
      </c>
      <c r="GO144">
        <v>44382.3</v>
      </c>
      <c r="GP144">
        <v>1.88463</v>
      </c>
      <c r="GQ144">
        <v>1.8583</v>
      </c>
      <c r="GR144">
        <v>0.169687</v>
      </c>
      <c r="GS144">
        <v>0</v>
      </c>
      <c r="GT144">
        <v>24.9583</v>
      </c>
      <c r="GU144">
        <v>999.9</v>
      </c>
      <c r="GV144">
        <v>53.3</v>
      </c>
      <c r="GW144">
        <v>31.4</v>
      </c>
      <c r="GX144">
        <v>27.188</v>
      </c>
      <c r="GY144">
        <v>63.1136</v>
      </c>
      <c r="GZ144">
        <v>25.0321</v>
      </c>
      <c r="HA144">
        <v>1</v>
      </c>
      <c r="HB144">
        <v>-0.0730971</v>
      </c>
      <c r="HC144">
        <v>0.0482598</v>
      </c>
      <c r="HD144">
        <v>20.1933</v>
      </c>
      <c r="HE144">
        <v>5.22822</v>
      </c>
      <c r="HF144">
        <v>11.968</v>
      </c>
      <c r="HG144">
        <v>4.9697</v>
      </c>
      <c r="HH144">
        <v>3.28948</v>
      </c>
      <c r="HI144">
        <v>8587.299999999999</v>
      </c>
      <c r="HJ144">
        <v>9999</v>
      </c>
      <c r="HK144">
        <v>9999</v>
      </c>
      <c r="HL144">
        <v>286.8</v>
      </c>
      <c r="HM144">
        <v>4.97291</v>
      </c>
      <c r="HN144">
        <v>1.87738</v>
      </c>
      <c r="HO144">
        <v>1.87546</v>
      </c>
      <c r="HP144">
        <v>1.8783</v>
      </c>
      <c r="HQ144">
        <v>1.87501</v>
      </c>
      <c r="HR144">
        <v>1.8786</v>
      </c>
      <c r="HS144">
        <v>1.87568</v>
      </c>
      <c r="HT144">
        <v>1.87683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2.787</v>
      </c>
      <c r="II144">
        <v>0.3322</v>
      </c>
      <c r="IJ144">
        <v>1.541952822118649</v>
      </c>
      <c r="IK144">
        <v>0.003202726084708442</v>
      </c>
      <c r="IL144">
        <v>-1.448271390364826E-06</v>
      </c>
      <c r="IM144">
        <v>3.765748828769889E-10</v>
      </c>
      <c r="IN144">
        <v>-0.02072656761999695</v>
      </c>
      <c r="IO144">
        <v>0.006539777670035186</v>
      </c>
      <c r="IP144">
        <v>0.0002256768223539976</v>
      </c>
      <c r="IQ144">
        <v>4.51151419958819E-06</v>
      </c>
      <c r="IR144">
        <v>-0</v>
      </c>
      <c r="IS144">
        <v>2097</v>
      </c>
      <c r="IT144">
        <v>1</v>
      </c>
      <c r="IU144">
        <v>27</v>
      </c>
      <c r="IV144">
        <v>61748.5</v>
      </c>
      <c r="IW144">
        <v>61748.3</v>
      </c>
      <c r="IX144">
        <v>1.33423</v>
      </c>
      <c r="IY144">
        <v>2.55249</v>
      </c>
      <c r="IZ144">
        <v>1.39893</v>
      </c>
      <c r="JA144">
        <v>2.34497</v>
      </c>
      <c r="JB144">
        <v>1.44897</v>
      </c>
      <c r="JC144">
        <v>2.36816</v>
      </c>
      <c r="JD144">
        <v>37.0032</v>
      </c>
      <c r="JE144">
        <v>24.0787</v>
      </c>
      <c r="JF144">
        <v>18</v>
      </c>
      <c r="JG144">
        <v>492.181</v>
      </c>
      <c r="JH144">
        <v>447.324</v>
      </c>
      <c r="JI144">
        <v>24.9999</v>
      </c>
      <c r="JJ144">
        <v>26.0876</v>
      </c>
      <c r="JK144">
        <v>29.9999</v>
      </c>
      <c r="JL144">
        <v>25.9607</v>
      </c>
      <c r="JM144">
        <v>26.0476</v>
      </c>
      <c r="JN144">
        <v>26.7195</v>
      </c>
      <c r="JO144">
        <v>24.8284</v>
      </c>
      <c r="JP144">
        <v>31.9048</v>
      </c>
      <c r="JQ144">
        <v>25</v>
      </c>
      <c r="JR144">
        <v>540.495</v>
      </c>
      <c r="JS144">
        <v>22.4033</v>
      </c>
      <c r="JT144">
        <v>100.905</v>
      </c>
      <c r="JU144">
        <v>102.056</v>
      </c>
    </row>
    <row r="145" spans="1:281">
      <c r="A145">
        <v>129</v>
      </c>
      <c r="B145">
        <v>1658944035.1</v>
      </c>
      <c r="C145">
        <v>1946.099999904633</v>
      </c>
      <c r="D145" t="s">
        <v>681</v>
      </c>
      <c r="E145" t="s">
        <v>682</v>
      </c>
      <c r="F145">
        <v>5</v>
      </c>
      <c r="G145" t="s">
        <v>415</v>
      </c>
      <c r="H145" t="s">
        <v>618</v>
      </c>
      <c r="I145">
        <v>1658944027.314285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537.5862469787008</v>
      </c>
      <c r="AK145">
        <v>509.8426606060605</v>
      </c>
      <c r="AL145">
        <v>3.327219952547214</v>
      </c>
      <c r="AM145">
        <v>64.96374386347631</v>
      </c>
      <c r="AN145">
        <f>(AP145 - AO145 + DI145*1E3/(8.314*(DK145+273.15)) * AR145/DH145 * AQ145) * DH145/(100*CV145) * 1000/(1000 - AP145)</f>
        <v>0</v>
      </c>
      <c r="AO145">
        <v>22.31970097026545</v>
      </c>
      <c r="AP145">
        <v>24.4833812121212</v>
      </c>
      <c r="AQ145">
        <v>0.0003835966128495088</v>
      </c>
      <c r="AR145">
        <v>81.93951134272896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1658944027.314285</v>
      </c>
      <c r="DB145">
        <v>473.9968571428572</v>
      </c>
      <c r="DC145">
        <v>508.5614642857143</v>
      </c>
      <c r="DD145">
        <v>24.4813</v>
      </c>
      <c r="DE145">
        <v>22.29206428571429</v>
      </c>
      <c r="DF145">
        <v>471.2281071428571</v>
      </c>
      <c r="DG145">
        <v>24.14896428571429</v>
      </c>
      <c r="DH145">
        <v>500.0733928571429</v>
      </c>
      <c r="DI145">
        <v>90.47506071428572</v>
      </c>
      <c r="DJ145">
        <v>0.09993546785714287</v>
      </c>
      <c r="DK145">
        <v>26.76887142857143</v>
      </c>
      <c r="DL145">
        <v>27.72521785714286</v>
      </c>
      <c r="DM145">
        <v>999.9000000000002</v>
      </c>
      <c r="DN145">
        <v>0</v>
      </c>
      <c r="DO145">
        <v>0</v>
      </c>
      <c r="DP145">
        <v>9999.468571428572</v>
      </c>
      <c r="DQ145">
        <v>0</v>
      </c>
      <c r="DR145">
        <v>18.70863214285714</v>
      </c>
      <c r="DS145">
        <v>-34.56460357142858</v>
      </c>
      <c r="DT145">
        <v>485.8919642857143</v>
      </c>
      <c r="DU145">
        <v>520.1571071428572</v>
      </c>
      <c r="DV145">
        <v>2.189234285714286</v>
      </c>
      <c r="DW145">
        <v>508.5614642857143</v>
      </c>
      <c r="DX145">
        <v>22.29206428571429</v>
      </c>
      <c r="DY145">
        <v>2.214946785714286</v>
      </c>
      <c r="DZ145">
        <v>2.016876071428571</v>
      </c>
      <c r="EA145">
        <v>19.070825</v>
      </c>
      <c r="EB145">
        <v>17.57744285714286</v>
      </c>
      <c r="EC145">
        <v>2000.008928571428</v>
      </c>
      <c r="ED145">
        <v>0.9800061071428571</v>
      </c>
      <c r="EE145">
        <v>0.01999368571428571</v>
      </c>
      <c r="EF145">
        <v>0</v>
      </c>
      <c r="EG145">
        <v>640.5844642857145</v>
      </c>
      <c r="EH145">
        <v>5.000560000000001</v>
      </c>
      <c r="EI145">
        <v>12709.08571428571</v>
      </c>
      <c r="EJ145">
        <v>17294.97857142858</v>
      </c>
      <c r="EK145">
        <v>37.25</v>
      </c>
      <c r="EL145">
        <v>37.84125</v>
      </c>
      <c r="EM145">
        <v>36.937</v>
      </c>
      <c r="EN145">
        <v>36.93257142857142</v>
      </c>
      <c r="EO145">
        <v>38.27214285714285</v>
      </c>
      <c r="EP145">
        <v>1955.118928571428</v>
      </c>
      <c r="EQ145">
        <v>39.89000000000001</v>
      </c>
      <c r="ER145">
        <v>0</v>
      </c>
      <c r="ES145">
        <v>1658944034.7</v>
      </c>
      <c r="ET145">
        <v>0</v>
      </c>
      <c r="EU145">
        <v>640.6056153846154</v>
      </c>
      <c r="EV145">
        <v>-0.07835897287903838</v>
      </c>
      <c r="EW145">
        <v>-3.979487177280989</v>
      </c>
      <c r="EX145">
        <v>12709.1</v>
      </c>
      <c r="EY145">
        <v>15</v>
      </c>
      <c r="EZ145">
        <v>0</v>
      </c>
      <c r="FA145" t="s">
        <v>419</v>
      </c>
      <c r="FB145">
        <v>1655239120</v>
      </c>
      <c r="FC145">
        <v>1655239135</v>
      </c>
      <c r="FD145">
        <v>0</v>
      </c>
      <c r="FE145">
        <v>-0.075</v>
      </c>
      <c r="FF145">
        <v>-0.027</v>
      </c>
      <c r="FG145">
        <v>1.986</v>
      </c>
      <c r="FH145">
        <v>0.139</v>
      </c>
      <c r="FI145">
        <v>420</v>
      </c>
      <c r="FJ145">
        <v>22</v>
      </c>
      <c r="FK145">
        <v>0.12</v>
      </c>
      <c r="FL145">
        <v>0.02</v>
      </c>
      <c r="FM145">
        <v>-33.86850243902439</v>
      </c>
      <c r="FN145">
        <v>-13.7306989547039</v>
      </c>
      <c r="FO145">
        <v>1.387823999083845</v>
      </c>
      <c r="FP145">
        <v>0</v>
      </c>
      <c r="FQ145">
        <v>640.5693529411765</v>
      </c>
      <c r="FR145">
        <v>0.20110007365085</v>
      </c>
      <c r="FS145">
        <v>0.2290876896521804</v>
      </c>
      <c r="FT145">
        <v>1</v>
      </c>
      <c r="FU145">
        <v>2.19992</v>
      </c>
      <c r="FV145">
        <v>-0.2698670383275286</v>
      </c>
      <c r="FW145">
        <v>0.02766178088900314</v>
      </c>
      <c r="FX145">
        <v>0</v>
      </c>
      <c r="FY145">
        <v>1</v>
      </c>
      <c r="FZ145">
        <v>3</v>
      </c>
      <c r="GA145" t="s">
        <v>420</v>
      </c>
      <c r="GB145">
        <v>2.98032</v>
      </c>
      <c r="GC145">
        <v>2.72849</v>
      </c>
      <c r="GD145">
        <v>0.0977377</v>
      </c>
      <c r="GE145">
        <v>0.103721</v>
      </c>
      <c r="GF145">
        <v>0.108865</v>
      </c>
      <c r="GG145">
        <v>0.102925</v>
      </c>
      <c r="GH145">
        <v>27066.7</v>
      </c>
      <c r="GI145">
        <v>26531.4</v>
      </c>
      <c r="GJ145">
        <v>30525.7</v>
      </c>
      <c r="GK145">
        <v>29846</v>
      </c>
      <c r="GL145">
        <v>37524.1</v>
      </c>
      <c r="GM145">
        <v>35244.1</v>
      </c>
      <c r="GN145">
        <v>46689.5</v>
      </c>
      <c r="GO145">
        <v>44382.2</v>
      </c>
      <c r="GP145">
        <v>1.88498</v>
      </c>
      <c r="GQ145">
        <v>1.85828</v>
      </c>
      <c r="GR145">
        <v>0.168197</v>
      </c>
      <c r="GS145">
        <v>0</v>
      </c>
      <c r="GT145">
        <v>24.9583</v>
      </c>
      <c r="GU145">
        <v>999.9</v>
      </c>
      <c r="GV145">
        <v>53.3</v>
      </c>
      <c r="GW145">
        <v>31.4</v>
      </c>
      <c r="GX145">
        <v>27.1875</v>
      </c>
      <c r="GY145">
        <v>63.2136</v>
      </c>
      <c r="GZ145">
        <v>24.9199</v>
      </c>
      <c r="HA145">
        <v>1</v>
      </c>
      <c r="HB145">
        <v>-0.0730716</v>
      </c>
      <c r="HC145">
        <v>0.0480937</v>
      </c>
      <c r="HD145">
        <v>20.1934</v>
      </c>
      <c r="HE145">
        <v>5.23002</v>
      </c>
      <c r="HF145">
        <v>11.968</v>
      </c>
      <c r="HG145">
        <v>4.9704</v>
      </c>
      <c r="HH145">
        <v>3.2895</v>
      </c>
      <c r="HI145">
        <v>8587.5</v>
      </c>
      <c r="HJ145">
        <v>9999</v>
      </c>
      <c r="HK145">
        <v>9999</v>
      </c>
      <c r="HL145">
        <v>286.8</v>
      </c>
      <c r="HM145">
        <v>4.97288</v>
      </c>
      <c r="HN145">
        <v>1.87735</v>
      </c>
      <c r="HO145">
        <v>1.87546</v>
      </c>
      <c r="HP145">
        <v>1.87827</v>
      </c>
      <c r="HQ145">
        <v>1.87501</v>
      </c>
      <c r="HR145">
        <v>1.87858</v>
      </c>
      <c r="HS145">
        <v>1.87566</v>
      </c>
      <c r="HT145">
        <v>1.87683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2.821</v>
      </c>
      <c r="II145">
        <v>0.3324</v>
      </c>
      <c r="IJ145">
        <v>1.541952822118649</v>
      </c>
      <c r="IK145">
        <v>0.003202726084708442</v>
      </c>
      <c r="IL145">
        <v>-1.448271390364826E-06</v>
      </c>
      <c r="IM145">
        <v>3.765748828769889E-10</v>
      </c>
      <c r="IN145">
        <v>-0.02072656761999695</v>
      </c>
      <c r="IO145">
        <v>0.006539777670035186</v>
      </c>
      <c r="IP145">
        <v>0.0002256768223539976</v>
      </c>
      <c r="IQ145">
        <v>4.51151419958819E-06</v>
      </c>
      <c r="IR145">
        <v>-0</v>
      </c>
      <c r="IS145">
        <v>2097</v>
      </c>
      <c r="IT145">
        <v>1</v>
      </c>
      <c r="IU145">
        <v>27</v>
      </c>
      <c r="IV145">
        <v>61748.6</v>
      </c>
      <c r="IW145">
        <v>61748.3</v>
      </c>
      <c r="IX145">
        <v>1.36597</v>
      </c>
      <c r="IY145">
        <v>2.55493</v>
      </c>
      <c r="IZ145">
        <v>1.39893</v>
      </c>
      <c r="JA145">
        <v>2.34497</v>
      </c>
      <c r="JB145">
        <v>1.44897</v>
      </c>
      <c r="JC145">
        <v>2.38037</v>
      </c>
      <c r="JD145">
        <v>37.0032</v>
      </c>
      <c r="JE145">
        <v>24.0787</v>
      </c>
      <c r="JF145">
        <v>18</v>
      </c>
      <c r="JG145">
        <v>492.358</v>
      </c>
      <c r="JH145">
        <v>447.292</v>
      </c>
      <c r="JI145">
        <v>24.9999</v>
      </c>
      <c r="JJ145">
        <v>26.0855</v>
      </c>
      <c r="JK145">
        <v>30</v>
      </c>
      <c r="JL145">
        <v>25.9586</v>
      </c>
      <c r="JM145">
        <v>26.0455</v>
      </c>
      <c r="JN145">
        <v>27.3556</v>
      </c>
      <c r="JO145">
        <v>24.5407</v>
      </c>
      <c r="JP145">
        <v>31.9048</v>
      </c>
      <c r="JQ145">
        <v>25</v>
      </c>
      <c r="JR145">
        <v>560.532</v>
      </c>
      <c r="JS145">
        <v>22.426</v>
      </c>
      <c r="JT145">
        <v>100.906</v>
      </c>
      <c r="JU145">
        <v>102.056</v>
      </c>
    </row>
    <row r="146" spans="1:281">
      <c r="A146">
        <v>130</v>
      </c>
      <c r="B146">
        <v>1658944039.6</v>
      </c>
      <c r="C146">
        <v>1950.599999904633</v>
      </c>
      <c r="D146" t="s">
        <v>683</v>
      </c>
      <c r="E146" t="s">
        <v>684</v>
      </c>
      <c r="F146">
        <v>5</v>
      </c>
      <c r="G146" t="s">
        <v>415</v>
      </c>
      <c r="H146" t="s">
        <v>618</v>
      </c>
      <c r="I146">
        <v>1658944031.760714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553.0506079787115</v>
      </c>
      <c r="AK146">
        <v>524.9493272727271</v>
      </c>
      <c r="AL146">
        <v>3.372353626447861</v>
      </c>
      <c r="AM146">
        <v>64.96374386347631</v>
      </c>
      <c r="AN146">
        <f>(AP146 - AO146 + DI146*1E3/(8.314*(DK146+273.15)) * AR146/DH146 * AQ146) * DH146/(100*CV146) * 1000/(1000 - AP146)</f>
        <v>0</v>
      </c>
      <c r="AO146">
        <v>22.33239201315404</v>
      </c>
      <c r="AP146">
        <v>24.48844363636363</v>
      </c>
      <c r="AQ146">
        <v>-9.149777777441065E-05</v>
      </c>
      <c r="AR146">
        <v>81.93951134272896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1658944031.760714</v>
      </c>
      <c r="DB146">
        <v>488.2199285714286</v>
      </c>
      <c r="DC146">
        <v>523.4705</v>
      </c>
      <c r="DD146">
        <v>24.48086785714286</v>
      </c>
      <c r="DE146">
        <v>22.31639285714286</v>
      </c>
      <c r="DF146">
        <v>485.42175</v>
      </c>
      <c r="DG146">
        <v>24.14853928571429</v>
      </c>
      <c r="DH146">
        <v>500.0805714285715</v>
      </c>
      <c r="DI146">
        <v>90.4756357142857</v>
      </c>
      <c r="DJ146">
        <v>0.09996413928571427</v>
      </c>
      <c r="DK146">
        <v>26.76854642857143</v>
      </c>
      <c r="DL146">
        <v>27.72425714285714</v>
      </c>
      <c r="DM146">
        <v>999.9000000000002</v>
      </c>
      <c r="DN146">
        <v>0</v>
      </c>
      <c r="DO146">
        <v>0</v>
      </c>
      <c r="DP146">
        <v>9996.095357142856</v>
      </c>
      <c r="DQ146">
        <v>0</v>
      </c>
      <c r="DR146">
        <v>18.71105</v>
      </c>
      <c r="DS146">
        <v>-35.25053214285715</v>
      </c>
      <c r="DT146">
        <v>500.4719642857143</v>
      </c>
      <c r="DU146">
        <v>535.4195714285714</v>
      </c>
      <c r="DV146">
        <v>2.16447</v>
      </c>
      <c r="DW146">
        <v>523.4705</v>
      </c>
      <c r="DX146">
        <v>22.31639285714286</v>
      </c>
      <c r="DY146">
        <v>2.214921428571428</v>
      </c>
      <c r="DZ146">
        <v>2.019090357142857</v>
      </c>
      <c r="EA146">
        <v>19.07064642857143</v>
      </c>
      <c r="EB146">
        <v>17.59482857142857</v>
      </c>
      <c r="EC146">
        <v>1999.995</v>
      </c>
      <c r="ED146">
        <v>0.980006</v>
      </c>
      <c r="EE146">
        <v>0.0199938</v>
      </c>
      <c r="EF146">
        <v>0</v>
      </c>
      <c r="EG146">
        <v>640.5713928571428</v>
      </c>
      <c r="EH146">
        <v>5.000560000000001</v>
      </c>
      <c r="EI146">
        <v>12708.91785714286</v>
      </c>
      <c r="EJ146">
        <v>17294.86785714286</v>
      </c>
      <c r="EK146">
        <v>37.25</v>
      </c>
      <c r="EL146">
        <v>37.82774999999999</v>
      </c>
      <c r="EM146">
        <v>36.937</v>
      </c>
      <c r="EN146">
        <v>36.93257142857143</v>
      </c>
      <c r="EO146">
        <v>38.26107142857143</v>
      </c>
      <c r="EP146">
        <v>1955.105</v>
      </c>
      <c r="EQ146">
        <v>39.89000000000001</v>
      </c>
      <c r="ER146">
        <v>0</v>
      </c>
      <c r="ES146">
        <v>1658944038.9</v>
      </c>
      <c r="ET146">
        <v>0</v>
      </c>
      <c r="EU146">
        <v>640.60256</v>
      </c>
      <c r="EV146">
        <v>-0.334999995345638</v>
      </c>
      <c r="EW146">
        <v>4.323076915990207</v>
      </c>
      <c r="EX146">
        <v>12708.936</v>
      </c>
      <c r="EY146">
        <v>15</v>
      </c>
      <c r="EZ146">
        <v>0</v>
      </c>
      <c r="FA146" t="s">
        <v>419</v>
      </c>
      <c r="FB146">
        <v>1655239120</v>
      </c>
      <c r="FC146">
        <v>1655239135</v>
      </c>
      <c r="FD146">
        <v>0</v>
      </c>
      <c r="FE146">
        <v>-0.075</v>
      </c>
      <c r="FF146">
        <v>-0.027</v>
      </c>
      <c r="FG146">
        <v>1.986</v>
      </c>
      <c r="FH146">
        <v>0.139</v>
      </c>
      <c r="FI146">
        <v>420</v>
      </c>
      <c r="FJ146">
        <v>22</v>
      </c>
      <c r="FK146">
        <v>0.12</v>
      </c>
      <c r="FL146">
        <v>0.02</v>
      </c>
      <c r="FM146">
        <v>-34.69779756097562</v>
      </c>
      <c r="FN146">
        <v>-9.944004878048759</v>
      </c>
      <c r="FO146">
        <v>1.000818542430195</v>
      </c>
      <c r="FP146">
        <v>0</v>
      </c>
      <c r="FQ146">
        <v>640.6087647058823</v>
      </c>
      <c r="FR146">
        <v>0.05133690077165029</v>
      </c>
      <c r="FS146">
        <v>0.2288172991742165</v>
      </c>
      <c r="FT146">
        <v>1</v>
      </c>
      <c r="FU146">
        <v>2.181728048780487</v>
      </c>
      <c r="FV146">
        <v>-0.3188297560975573</v>
      </c>
      <c r="FW146">
        <v>0.03255252889801585</v>
      </c>
      <c r="FX146">
        <v>0</v>
      </c>
      <c r="FY146">
        <v>1</v>
      </c>
      <c r="FZ146">
        <v>3</v>
      </c>
      <c r="GA146" t="s">
        <v>420</v>
      </c>
      <c r="GB146">
        <v>2.98016</v>
      </c>
      <c r="GC146">
        <v>2.72831</v>
      </c>
      <c r="GD146">
        <v>0.0998377</v>
      </c>
      <c r="GE146">
        <v>0.105806</v>
      </c>
      <c r="GF146">
        <v>0.10889</v>
      </c>
      <c r="GG146">
        <v>0.103187</v>
      </c>
      <c r="GH146">
        <v>27004.1</v>
      </c>
      <c r="GI146">
        <v>26469.8</v>
      </c>
      <c r="GJ146">
        <v>30526.1</v>
      </c>
      <c r="GK146">
        <v>29846.1</v>
      </c>
      <c r="GL146">
        <v>37523.6</v>
      </c>
      <c r="GM146">
        <v>35234</v>
      </c>
      <c r="GN146">
        <v>46690</v>
      </c>
      <c r="GO146">
        <v>44382.4</v>
      </c>
      <c r="GP146">
        <v>1.8848</v>
      </c>
      <c r="GQ146">
        <v>1.85853</v>
      </c>
      <c r="GR146">
        <v>0.168905</v>
      </c>
      <c r="GS146">
        <v>0</v>
      </c>
      <c r="GT146">
        <v>24.9581</v>
      </c>
      <c r="GU146">
        <v>999.9</v>
      </c>
      <c r="GV146">
        <v>53.3</v>
      </c>
      <c r="GW146">
        <v>31.4</v>
      </c>
      <c r="GX146">
        <v>27.19</v>
      </c>
      <c r="GY146">
        <v>63.0536</v>
      </c>
      <c r="GZ146">
        <v>24.9559</v>
      </c>
      <c r="HA146">
        <v>1</v>
      </c>
      <c r="HB146">
        <v>-0.07309450000000001</v>
      </c>
      <c r="HC146">
        <v>0.0478486</v>
      </c>
      <c r="HD146">
        <v>20.1933</v>
      </c>
      <c r="HE146">
        <v>5.22972</v>
      </c>
      <c r="HF146">
        <v>11.968</v>
      </c>
      <c r="HG146">
        <v>4.9705</v>
      </c>
      <c r="HH146">
        <v>3.28955</v>
      </c>
      <c r="HI146">
        <v>8587.5</v>
      </c>
      <c r="HJ146">
        <v>9999</v>
      </c>
      <c r="HK146">
        <v>9999</v>
      </c>
      <c r="HL146">
        <v>286.8</v>
      </c>
      <c r="HM146">
        <v>4.97288</v>
      </c>
      <c r="HN146">
        <v>1.87734</v>
      </c>
      <c r="HO146">
        <v>1.87546</v>
      </c>
      <c r="HP146">
        <v>1.87826</v>
      </c>
      <c r="HQ146">
        <v>1.875</v>
      </c>
      <c r="HR146">
        <v>1.87857</v>
      </c>
      <c r="HS146">
        <v>1.87563</v>
      </c>
      <c r="HT146">
        <v>1.87683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2.85</v>
      </c>
      <c r="II146">
        <v>0.3325</v>
      </c>
      <c r="IJ146">
        <v>1.541952822118649</v>
      </c>
      <c r="IK146">
        <v>0.003202726084708442</v>
      </c>
      <c r="IL146">
        <v>-1.448271390364826E-06</v>
      </c>
      <c r="IM146">
        <v>3.765748828769889E-10</v>
      </c>
      <c r="IN146">
        <v>-0.02072656761999695</v>
      </c>
      <c r="IO146">
        <v>0.006539777670035186</v>
      </c>
      <c r="IP146">
        <v>0.0002256768223539976</v>
      </c>
      <c r="IQ146">
        <v>4.51151419958819E-06</v>
      </c>
      <c r="IR146">
        <v>-0</v>
      </c>
      <c r="IS146">
        <v>2097</v>
      </c>
      <c r="IT146">
        <v>1</v>
      </c>
      <c r="IU146">
        <v>27</v>
      </c>
      <c r="IV146">
        <v>61748.7</v>
      </c>
      <c r="IW146">
        <v>61748.4</v>
      </c>
      <c r="IX146">
        <v>1.39893</v>
      </c>
      <c r="IY146">
        <v>2.54639</v>
      </c>
      <c r="IZ146">
        <v>1.39893</v>
      </c>
      <c r="JA146">
        <v>2.34375</v>
      </c>
      <c r="JB146">
        <v>1.44897</v>
      </c>
      <c r="JC146">
        <v>2.43042</v>
      </c>
      <c r="JD146">
        <v>37.0032</v>
      </c>
      <c r="JE146">
        <v>24.0787</v>
      </c>
      <c r="JF146">
        <v>18</v>
      </c>
      <c r="JG146">
        <v>492.248</v>
      </c>
      <c r="JH146">
        <v>447.427</v>
      </c>
      <c r="JI146">
        <v>24.9998</v>
      </c>
      <c r="JJ146">
        <v>26.0841</v>
      </c>
      <c r="JK146">
        <v>30</v>
      </c>
      <c r="JL146">
        <v>25.9566</v>
      </c>
      <c r="JM146">
        <v>26.0431</v>
      </c>
      <c r="JN146">
        <v>28.0082</v>
      </c>
      <c r="JO146">
        <v>24.5407</v>
      </c>
      <c r="JP146">
        <v>31.9048</v>
      </c>
      <c r="JQ146">
        <v>25</v>
      </c>
      <c r="JR146">
        <v>573.89</v>
      </c>
      <c r="JS146">
        <v>22.4331</v>
      </c>
      <c r="JT146">
        <v>100.907</v>
      </c>
      <c r="JU146">
        <v>102.057</v>
      </c>
    </row>
    <row r="147" spans="1:281">
      <c r="A147">
        <v>131</v>
      </c>
      <c r="B147">
        <v>1658944045.1</v>
      </c>
      <c r="C147">
        <v>1956.099999904633</v>
      </c>
      <c r="D147" t="s">
        <v>685</v>
      </c>
      <c r="E147" t="s">
        <v>686</v>
      </c>
      <c r="F147">
        <v>5</v>
      </c>
      <c r="G147" t="s">
        <v>415</v>
      </c>
      <c r="H147" t="s">
        <v>618</v>
      </c>
      <c r="I147">
        <v>1658944037.332142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572.0805041346239</v>
      </c>
      <c r="AK147">
        <v>543.4662666666666</v>
      </c>
      <c r="AL147">
        <v>3.378287506955725</v>
      </c>
      <c r="AM147">
        <v>64.96374386347631</v>
      </c>
      <c r="AN147">
        <f>(AP147 - AO147 + DI147*1E3/(8.314*(DK147+273.15)) * AR147/DH147 * AQ147) * DH147/(100*CV147) * 1000/(1000 - AP147)</f>
        <v>0</v>
      </c>
      <c r="AO147">
        <v>22.42906052150142</v>
      </c>
      <c r="AP147">
        <v>24.52299696969697</v>
      </c>
      <c r="AQ147">
        <v>0.007346623469146189</v>
      </c>
      <c r="AR147">
        <v>81.93951134272896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1658944037.332142</v>
      </c>
      <c r="DB147">
        <v>506.3193571428572</v>
      </c>
      <c r="DC147">
        <v>542.2148571428572</v>
      </c>
      <c r="DD147">
        <v>24.49141428571428</v>
      </c>
      <c r="DE147">
        <v>22.3688</v>
      </c>
      <c r="DF147">
        <v>503.4842142857142</v>
      </c>
      <c r="DG147">
        <v>24.158825</v>
      </c>
      <c r="DH147">
        <v>500.0851071428572</v>
      </c>
      <c r="DI147">
        <v>90.47615</v>
      </c>
      <c r="DJ147">
        <v>0.1000878285714286</v>
      </c>
      <c r="DK147">
        <v>26.76974285714286</v>
      </c>
      <c r="DL147">
        <v>27.72478928571428</v>
      </c>
      <c r="DM147">
        <v>999.9000000000002</v>
      </c>
      <c r="DN147">
        <v>0</v>
      </c>
      <c r="DO147">
        <v>0</v>
      </c>
      <c r="DP147">
        <v>9989.974285714286</v>
      </c>
      <c r="DQ147">
        <v>0</v>
      </c>
      <c r="DR147">
        <v>18.71435357142857</v>
      </c>
      <c r="DS147">
        <v>-35.89549642857143</v>
      </c>
      <c r="DT147">
        <v>519.0314285714286</v>
      </c>
      <c r="DU147">
        <v>554.6217857142857</v>
      </c>
      <c r="DV147">
        <v>2.122613928571428</v>
      </c>
      <c r="DW147">
        <v>542.2148571428572</v>
      </c>
      <c r="DX147">
        <v>22.3688</v>
      </c>
      <c r="DY147">
        <v>2.215888928571428</v>
      </c>
      <c r="DZ147">
        <v>2.023842857142857</v>
      </c>
      <c r="EA147">
        <v>19.07765</v>
      </c>
      <c r="EB147">
        <v>17.63208571428572</v>
      </c>
      <c r="EC147">
        <v>2000.008571428571</v>
      </c>
      <c r="ED147">
        <v>0.980006</v>
      </c>
      <c r="EE147">
        <v>0.0199938</v>
      </c>
      <c r="EF147">
        <v>0</v>
      </c>
      <c r="EG147">
        <v>640.6582857142857</v>
      </c>
      <c r="EH147">
        <v>5.000560000000001</v>
      </c>
      <c r="EI147">
        <v>12709.40714285714</v>
      </c>
      <c r="EJ147">
        <v>17294.98214285714</v>
      </c>
      <c r="EK147">
        <v>37.25</v>
      </c>
      <c r="EL147">
        <v>37.81875</v>
      </c>
      <c r="EM147">
        <v>36.93257142857142</v>
      </c>
      <c r="EN147">
        <v>36.9215</v>
      </c>
      <c r="EO147">
        <v>38.25442857142857</v>
      </c>
      <c r="EP147">
        <v>1955.118571428571</v>
      </c>
      <c r="EQ147">
        <v>39.89000000000001</v>
      </c>
      <c r="ER147">
        <v>0</v>
      </c>
      <c r="ES147">
        <v>1658944044.9</v>
      </c>
      <c r="ET147">
        <v>0</v>
      </c>
      <c r="EU147">
        <v>640.62228</v>
      </c>
      <c r="EV147">
        <v>-0.1642307668527889</v>
      </c>
      <c r="EW147">
        <v>9.169230746725978</v>
      </c>
      <c r="EX147">
        <v>12709.572</v>
      </c>
      <c r="EY147">
        <v>15</v>
      </c>
      <c r="EZ147">
        <v>0</v>
      </c>
      <c r="FA147" t="s">
        <v>419</v>
      </c>
      <c r="FB147">
        <v>1655239120</v>
      </c>
      <c r="FC147">
        <v>1655239135</v>
      </c>
      <c r="FD147">
        <v>0</v>
      </c>
      <c r="FE147">
        <v>-0.075</v>
      </c>
      <c r="FF147">
        <v>-0.027</v>
      </c>
      <c r="FG147">
        <v>1.986</v>
      </c>
      <c r="FH147">
        <v>0.139</v>
      </c>
      <c r="FI147">
        <v>420</v>
      </c>
      <c r="FJ147">
        <v>22</v>
      </c>
      <c r="FK147">
        <v>0.12</v>
      </c>
      <c r="FL147">
        <v>0.02</v>
      </c>
      <c r="FM147">
        <v>-35.5335925</v>
      </c>
      <c r="FN147">
        <v>-6.854027392120031</v>
      </c>
      <c r="FO147">
        <v>0.6646909945183179</v>
      </c>
      <c r="FP147">
        <v>0</v>
      </c>
      <c r="FQ147">
        <v>640.6342352941177</v>
      </c>
      <c r="FR147">
        <v>0.3659281900387967</v>
      </c>
      <c r="FS147">
        <v>0.2151388141237245</v>
      </c>
      <c r="FT147">
        <v>1</v>
      </c>
      <c r="FU147">
        <v>2.14268975</v>
      </c>
      <c r="FV147">
        <v>-0.4481654409005627</v>
      </c>
      <c r="FW147">
        <v>0.04495812248568103</v>
      </c>
      <c r="FX147">
        <v>0</v>
      </c>
      <c r="FY147">
        <v>1</v>
      </c>
      <c r="FZ147">
        <v>3</v>
      </c>
      <c r="GA147" t="s">
        <v>420</v>
      </c>
      <c r="GB147">
        <v>2.98025</v>
      </c>
      <c r="GC147">
        <v>2.72821</v>
      </c>
      <c r="GD147">
        <v>0.10236</v>
      </c>
      <c r="GE147">
        <v>0.108346</v>
      </c>
      <c r="GF147">
        <v>0.108997</v>
      </c>
      <c r="GG147">
        <v>0.103283</v>
      </c>
      <c r="GH147">
        <v>26928.6</v>
      </c>
      <c r="GI147">
        <v>26394.9</v>
      </c>
      <c r="GJ147">
        <v>30526.3</v>
      </c>
      <c r="GK147">
        <v>29846.4</v>
      </c>
      <c r="GL147">
        <v>37519.6</v>
      </c>
      <c r="GM147">
        <v>35230.6</v>
      </c>
      <c r="GN147">
        <v>46690.5</v>
      </c>
      <c r="GO147">
        <v>44382.7</v>
      </c>
      <c r="GP147">
        <v>1.88472</v>
      </c>
      <c r="GQ147">
        <v>1.85858</v>
      </c>
      <c r="GR147">
        <v>0.169076</v>
      </c>
      <c r="GS147">
        <v>0</v>
      </c>
      <c r="GT147">
        <v>24.9583</v>
      </c>
      <c r="GU147">
        <v>999.9</v>
      </c>
      <c r="GV147">
        <v>53.3</v>
      </c>
      <c r="GW147">
        <v>31.4</v>
      </c>
      <c r="GX147">
        <v>27.1895</v>
      </c>
      <c r="GY147">
        <v>63.1736</v>
      </c>
      <c r="GZ147">
        <v>25.3285</v>
      </c>
      <c r="HA147">
        <v>1</v>
      </c>
      <c r="HB147">
        <v>-0.0732088</v>
      </c>
      <c r="HC147">
        <v>0.0474129</v>
      </c>
      <c r="HD147">
        <v>20.1933</v>
      </c>
      <c r="HE147">
        <v>5.22987</v>
      </c>
      <c r="HF147">
        <v>11.968</v>
      </c>
      <c r="HG147">
        <v>4.97035</v>
      </c>
      <c r="HH147">
        <v>3.28965</v>
      </c>
      <c r="HI147">
        <v>8587.700000000001</v>
      </c>
      <c r="HJ147">
        <v>9999</v>
      </c>
      <c r="HK147">
        <v>9999</v>
      </c>
      <c r="HL147">
        <v>286.8</v>
      </c>
      <c r="HM147">
        <v>4.97289</v>
      </c>
      <c r="HN147">
        <v>1.8774</v>
      </c>
      <c r="HO147">
        <v>1.87547</v>
      </c>
      <c r="HP147">
        <v>1.87829</v>
      </c>
      <c r="HQ147">
        <v>1.87501</v>
      </c>
      <c r="HR147">
        <v>1.87859</v>
      </c>
      <c r="HS147">
        <v>1.87568</v>
      </c>
      <c r="HT147">
        <v>1.87683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2.886</v>
      </c>
      <c r="II147">
        <v>0.3335</v>
      </c>
      <c r="IJ147">
        <v>1.541952822118649</v>
      </c>
      <c r="IK147">
        <v>0.003202726084708442</v>
      </c>
      <c r="IL147">
        <v>-1.448271390364826E-06</v>
      </c>
      <c r="IM147">
        <v>3.765748828769889E-10</v>
      </c>
      <c r="IN147">
        <v>-0.02072656761999695</v>
      </c>
      <c r="IO147">
        <v>0.006539777670035186</v>
      </c>
      <c r="IP147">
        <v>0.0002256768223539976</v>
      </c>
      <c r="IQ147">
        <v>4.51151419958819E-06</v>
      </c>
      <c r="IR147">
        <v>-0</v>
      </c>
      <c r="IS147">
        <v>2097</v>
      </c>
      <c r="IT147">
        <v>1</v>
      </c>
      <c r="IU147">
        <v>27</v>
      </c>
      <c r="IV147">
        <v>61748.8</v>
      </c>
      <c r="IW147">
        <v>61748.5</v>
      </c>
      <c r="IX147">
        <v>1.43311</v>
      </c>
      <c r="IY147">
        <v>2.54517</v>
      </c>
      <c r="IZ147">
        <v>1.39893</v>
      </c>
      <c r="JA147">
        <v>2.34497</v>
      </c>
      <c r="JB147">
        <v>1.44897</v>
      </c>
      <c r="JC147">
        <v>2.46826</v>
      </c>
      <c r="JD147">
        <v>37.0032</v>
      </c>
      <c r="JE147">
        <v>24.0787</v>
      </c>
      <c r="JF147">
        <v>18</v>
      </c>
      <c r="JG147">
        <v>492.19</v>
      </c>
      <c r="JH147">
        <v>447.447</v>
      </c>
      <c r="JI147">
        <v>24.9999</v>
      </c>
      <c r="JJ147">
        <v>26.0817</v>
      </c>
      <c r="JK147">
        <v>29.9999</v>
      </c>
      <c r="JL147">
        <v>25.9543</v>
      </c>
      <c r="JM147">
        <v>26.0417</v>
      </c>
      <c r="JN147">
        <v>28.685</v>
      </c>
      <c r="JO147">
        <v>24.5407</v>
      </c>
      <c r="JP147">
        <v>31.9048</v>
      </c>
      <c r="JQ147">
        <v>25</v>
      </c>
      <c r="JR147">
        <v>593.946</v>
      </c>
      <c r="JS147">
        <v>22.4203</v>
      </c>
      <c r="JT147">
        <v>100.908</v>
      </c>
      <c r="JU147">
        <v>102.057</v>
      </c>
    </row>
    <row r="148" spans="1:281">
      <c r="A148">
        <v>132</v>
      </c>
      <c r="B148">
        <v>1658944049.6</v>
      </c>
      <c r="C148">
        <v>1960.599999904633</v>
      </c>
      <c r="D148" t="s">
        <v>687</v>
      </c>
      <c r="E148" t="s">
        <v>688</v>
      </c>
      <c r="F148">
        <v>5</v>
      </c>
      <c r="G148" t="s">
        <v>415</v>
      </c>
      <c r="H148" t="s">
        <v>618</v>
      </c>
      <c r="I148">
        <v>1658944041.778571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587.505790063415</v>
      </c>
      <c r="AK148">
        <v>558.5860181818183</v>
      </c>
      <c r="AL148">
        <v>3.354218613560651</v>
      </c>
      <c r="AM148">
        <v>64.96374386347631</v>
      </c>
      <c r="AN148">
        <f>(AP148 - AO148 + DI148*1E3/(8.314*(DK148+273.15)) * AR148/DH148 * AQ148) * DH148/(100*CV148) * 1000/(1000 - AP148)</f>
        <v>0</v>
      </c>
      <c r="AO148">
        <v>22.43823203420954</v>
      </c>
      <c r="AP148">
        <v>24.53551999999999</v>
      </c>
      <c r="AQ148">
        <v>0.003751015891343655</v>
      </c>
      <c r="AR148">
        <v>81.93951134272896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1658944041.778571</v>
      </c>
      <c r="DB148">
        <v>520.86925</v>
      </c>
      <c r="DC148">
        <v>557.1623928571429</v>
      </c>
      <c r="DD148">
        <v>24.50650714285714</v>
      </c>
      <c r="DE148">
        <v>22.40333571428571</v>
      </c>
      <c r="DF148">
        <v>518.0047500000001</v>
      </c>
      <c r="DG148">
        <v>24.17353571428572</v>
      </c>
      <c r="DH148">
        <v>500.0763928571428</v>
      </c>
      <c r="DI148">
        <v>90.47687142857141</v>
      </c>
      <c r="DJ148">
        <v>0.09996172857142857</v>
      </c>
      <c r="DK148">
        <v>26.77072142857142</v>
      </c>
      <c r="DL148">
        <v>27.72181785714286</v>
      </c>
      <c r="DM148">
        <v>999.9000000000002</v>
      </c>
      <c r="DN148">
        <v>0</v>
      </c>
      <c r="DO148">
        <v>0</v>
      </c>
      <c r="DP148">
        <v>9995.826428571429</v>
      </c>
      <c r="DQ148">
        <v>0</v>
      </c>
      <c r="DR148">
        <v>18.712775</v>
      </c>
      <c r="DS148">
        <v>-36.29316428571429</v>
      </c>
      <c r="DT148">
        <v>533.955</v>
      </c>
      <c r="DU148">
        <v>569.9313928571428</v>
      </c>
      <c r="DV148">
        <v>2.103168571428571</v>
      </c>
      <c r="DW148">
        <v>557.1623928571429</v>
      </c>
      <c r="DX148">
        <v>22.40333571428571</v>
      </c>
      <c r="DY148">
        <v>2.217271785714286</v>
      </c>
      <c r="DZ148">
        <v>2.026983571428572</v>
      </c>
      <c r="EA148">
        <v>19.08765357142857</v>
      </c>
      <c r="EB148">
        <v>17.65668928571429</v>
      </c>
      <c r="EC148">
        <v>2000.02</v>
      </c>
      <c r="ED148">
        <v>0.980006</v>
      </c>
      <c r="EE148">
        <v>0.0199938</v>
      </c>
      <c r="EF148">
        <v>0</v>
      </c>
      <c r="EG148">
        <v>640.5948214285714</v>
      </c>
      <c r="EH148">
        <v>5.000560000000001</v>
      </c>
      <c r="EI148">
        <v>12710.07857142857</v>
      </c>
      <c r="EJ148">
        <v>17295.08214285714</v>
      </c>
      <c r="EK148">
        <v>37.2455</v>
      </c>
      <c r="EL148">
        <v>37.81425</v>
      </c>
      <c r="EM148">
        <v>36.92814285714286</v>
      </c>
      <c r="EN148">
        <v>36.91042857142857</v>
      </c>
      <c r="EO148">
        <v>38.25</v>
      </c>
      <c r="EP148">
        <v>1955.13</v>
      </c>
      <c r="EQ148">
        <v>39.89000000000001</v>
      </c>
      <c r="ER148">
        <v>0</v>
      </c>
      <c r="ES148">
        <v>1658944049.1</v>
      </c>
      <c r="ET148">
        <v>0</v>
      </c>
      <c r="EU148">
        <v>640.5941153846155</v>
      </c>
      <c r="EV148">
        <v>-0.4827008584070108</v>
      </c>
      <c r="EW148">
        <v>9.788034184499953</v>
      </c>
      <c r="EX148">
        <v>12710.12692307692</v>
      </c>
      <c r="EY148">
        <v>15</v>
      </c>
      <c r="EZ148">
        <v>0</v>
      </c>
      <c r="FA148" t="s">
        <v>419</v>
      </c>
      <c r="FB148">
        <v>1655239120</v>
      </c>
      <c r="FC148">
        <v>1655239135</v>
      </c>
      <c r="FD148">
        <v>0</v>
      </c>
      <c r="FE148">
        <v>-0.075</v>
      </c>
      <c r="FF148">
        <v>-0.027</v>
      </c>
      <c r="FG148">
        <v>1.986</v>
      </c>
      <c r="FH148">
        <v>0.139</v>
      </c>
      <c r="FI148">
        <v>420</v>
      </c>
      <c r="FJ148">
        <v>22</v>
      </c>
      <c r="FK148">
        <v>0.12</v>
      </c>
      <c r="FL148">
        <v>0.02</v>
      </c>
      <c r="FM148">
        <v>-36.0597175</v>
      </c>
      <c r="FN148">
        <v>-5.485138086304008</v>
      </c>
      <c r="FO148">
        <v>0.5315229199608893</v>
      </c>
      <c r="FP148">
        <v>0</v>
      </c>
      <c r="FQ148">
        <v>640.6134117647059</v>
      </c>
      <c r="FR148">
        <v>-0.5713980162289988</v>
      </c>
      <c r="FS148">
        <v>0.2132161451848265</v>
      </c>
      <c r="FT148">
        <v>1</v>
      </c>
      <c r="FU148">
        <v>2.1167925</v>
      </c>
      <c r="FV148">
        <v>-0.3103855159474725</v>
      </c>
      <c r="FW148">
        <v>0.03517033499627206</v>
      </c>
      <c r="FX148">
        <v>0</v>
      </c>
      <c r="FY148">
        <v>1</v>
      </c>
      <c r="FZ148">
        <v>3</v>
      </c>
      <c r="GA148" t="s">
        <v>420</v>
      </c>
      <c r="GB148">
        <v>2.98026</v>
      </c>
      <c r="GC148">
        <v>2.72846</v>
      </c>
      <c r="GD148">
        <v>0.104394</v>
      </c>
      <c r="GE148">
        <v>0.110365</v>
      </c>
      <c r="GF148">
        <v>0.109028</v>
      </c>
      <c r="GG148">
        <v>0.103303</v>
      </c>
      <c r="GH148">
        <v>26867.3</v>
      </c>
      <c r="GI148">
        <v>26335.2</v>
      </c>
      <c r="GJ148">
        <v>30526</v>
      </c>
      <c r="GK148">
        <v>29846.4</v>
      </c>
      <c r="GL148">
        <v>37517.8</v>
      </c>
      <c r="GM148">
        <v>35229.9</v>
      </c>
      <c r="GN148">
        <v>46689.7</v>
      </c>
      <c r="GO148">
        <v>44382.8</v>
      </c>
      <c r="GP148">
        <v>1.885</v>
      </c>
      <c r="GQ148">
        <v>1.8586</v>
      </c>
      <c r="GR148">
        <v>0.169128</v>
      </c>
      <c r="GS148">
        <v>0</v>
      </c>
      <c r="GT148">
        <v>24.9583</v>
      </c>
      <c r="GU148">
        <v>999.9</v>
      </c>
      <c r="GV148">
        <v>53.3</v>
      </c>
      <c r="GW148">
        <v>31.4</v>
      </c>
      <c r="GX148">
        <v>27.1881</v>
      </c>
      <c r="GY148">
        <v>63.1936</v>
      </c>
      <c r="GZ148">
        <v>25.024</v>
      </c>
      <c r="HA148">
        <v>1</v>
      </c>
      <c r="HB148">
        <v>-0.0736026</v>
      </c>
      <c r="HC148">
        <v>0.0468028</v>
      </c>
      <c r="HD148">
        <v>20.1933</v>
      </c>
      <c r="HE148">
        <v>5.22972</v>
      </c>
      <c r="HF148">
        <v>11.968</v>
      </c>
      <c r="HG148">
        <v>4.97035</v>
      </c>
      <c r="HH148">
        <v>3.28965</v>
      </c>
      <c r="HI148">
        <v>8587.700000000001</v>
      </c>
      <c r="HJ148">
        <v>9999</v>
      </c>
      <c r="HK148">
        <v>9999</v>
      </c>
      <c r="HL148">
        <v>286.8</v>
      </c>
      <c r="HM148">
        <v>4.97289</v>
      </c>
      <c r="HN148">
        <v>1.87736</v>
      </c>
      <c r="HO148">
        <v>1.87547</v>
      </c>
      <c r="HP148">
        <v>1.87829</v>
      </c>
      <c r="HQ148">
        <v>1.875</v>
      </c>
      <c r="HR148">
        <v>1.87857</v>
      </c>
      <c r="HS148">
        <v>1.87569</v>
      </c>
      <c r="HT148">
        <v>1.87683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2.915</v>
      </c>
      <c r="II148">
        <v>0.3337</v>
      </c>
      <c r="IJ148">
        <v>1.541952822118649</v>
      </c>
      <c r="IK148">
        <v>0.003202726084708442</v>
      </c>
      <c r="IL148">
        <v>-1.448271390364826E-06</v>
      </c>
      <c r="IM148">
        <v>3.765748828769889E-10</v>
      </c>
      <c r="IN148">
        <v>-0.02072656761999695</v>
      </c>
      <c r="IO148">
        <v>0.006539777670035186</v>
      </c>
      <c r="IP148">
        <v>0.0002256768223539976</v>
      </c>
      <c r="IQ148">
        <v>4.51151419958819E-06</v>
      </c>
      <c r="IR148">
        <v>-0</v>
      </c>
      <c r="IS148">
        <v>2097</v>
      </c>
      <c r="IT148">
        <v>1</v>
      </c>
      <c r="IU148">
        <v>27</v>
      </c>
      <c r="IV148">
        <v>61748.8</v>
      </c>
      <c r="IW148">
        <v>61748.6</v>
      </c>
      <c r="IX148">
        <v>1.46484</v>
      </c>
      <c r="IY148">
        <v>2.54028</v>
      </c>
      <c r="IZ148">
        <v>1.39893</v>
      </c>
      <c r="JA148">
        <v>2.34497</v>
      </c>
      <c r="JB148">
        <v>1.44897</v>
      </c>
      <c r="JC148">
        <v>2.45117</v>
      </c>
      <c r="JD148">
        <v>37.0032</v>
      </c>
      <c r="JE148">
        <v>24.0787</v>
      </c>
      <c r="JF148">
        <v>18</v>
      </c>
      <c r="JG148">
        <v>492.327</v>
      </c>
      <c r="JH148">
        <v>447.442</v>
      </c>
      <c r="JI148">
        <v>24.9999</v>
      </c>
      <c r="JJ148">
        <v>26.0802</v>
      </c>
      <c r="JK148">
        <v>29.9999</v>
      </c>
      <c r="JL148">
        <v>25.9522</v>
      </c>
      <c r="JM148">
        <v>26.0391</v>
      </c>
      <c r="JN148">
        <v>29.3309</v>
      </c>
      <c r="JO148">
        <v>24.5407</v>
      </c>
      <c r="JP148">
        <v>31.9048</v>
      </c>
      <c r="JQ148">
        <v>25</v>
      </c>
      <c r="JR148">
        <v>607.3049999999999</v>
      </c>
      <c r="JS148">
        <v>22.4207</v>
      </c>
      <c r="JT148">
        <v>100.907</v>
      </c>
      <c r="JU148">
        <v>102.058</v>
      </c>
    </row>
    <row r="149" spans="1:281">
      <c r="A149">
        <v>133</v>
      </c>
      <c r="B149">
        <v>1658944054.6</v>
      </c>
      <c r="C149">
        <v>1965.599999904633</v>
      </c>
      <c r="D149" t="s">
        <v>689</v>
      </c>
      <c r="E149" t="s">
        <v>690</v>
      </c>
      <c r="F149">
        <v>5</v>
      </c>
      <c r="G149" t="s">
        <v>415</v>
      </c>
      <c r="H149" t="s">
        <v>618</v>
      </c>
      <c r="I149">
        <v>1658944047.081481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604.68807892642</v>
      </c>
      <c r="AK149">
        <v>575.489224242424</v>
      </c>
      <c r="AL149">
        <v>3.378268344513608</v>
      </c>
      <c r="AM149">
        <v>64.96374386347631</v>
      </c>
      <c r="AN149">
        <f>(AP149 - AO149 + DI149*1E3/(8.314*(DK149+273.15)) * AR149/DH149 * AQ149) * DH149/(100*CV149) * 1000/(1000 - AP149)</f>
        <v>0</v>
      </c>
      <c r="AO149">
        <v>22.44353246821543</v>
      </c>
      <c r="AP149">
        <v>24.53423818181817</v>
      </c>
      <c r="AQ149">
        <v>-0.0001206408186545476</v>
      </c>
      <c r="AR149">
        <v>81.93951134272896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1658944047.081481</v>
      </c>
      <c r="DB149">
        <v>538.2831851851852</v>
      </c>
      <c r="DC149">
        <v>574.9914814814814</v>
      </c>
      <c r="DD149">
        <v>24.52399259259259</v>
      </c>
      <c r="DE149">
        <v>22.43727777777778</v>
      </c>
      <c r="DF149">
        <v>535.3840740740741</v>
      </c>
      <c r="DG149">
        <v>24.19058518518518</v>
      </c>
      <c r="DH149">
        <v>500.0767777777778</v>
      </c>
      <c r="DI149">
        <v>90.47747037037036</v>
      </c>
      <c r="DJ149">
        <v>0.1000078222222222</v>
      </c>
      <c r="DK149">
        <v>26.77192962962963</v>
      </c>
      <c r="DL149">
        <v>27.7280037037037</v>
      </c>
      <c r="DM149">
        <v>999.9000000000001</v>
      </c>
      <c r="DN149">
        <v>0</v>
      </c>
      <c r="DO149">
        <v>0</v>
      </c>
      <c r="DP149">
        <v>9996.342222222222</v>
      </c>
      <c r="DQ149">
        <v>0</v>
      </c>
      <c r="DR149">
        <v>18.71169259259259</v>
      </c>
      <c r="DS149">
        <v>-36.70828518518518</v>
      </c>
      <c r="DT149">
        <v>551.8161481481483</v>
      </c>
      <c r="DU149">
        <v>588.1889629629629</v>
      </c>
      <c r="DV149">
        <v>2.086713333333333</v>
      </c>
      <c r="DW149">
        <v>574.9914814814814</v>
      </c>
      <c r="DX149">
        <v>22.43727777777778</v>
      </c>
      <c r="DY149">
        <v>2.21886962962963</v>
      </c>
      <c r="DZ149">
        <v>2.030068518518518</v>
      </c>
      <c r="EA149">
        <v>19.0991962962963</v>
      </c>
      <c r="EB149">
        <v>17.68082962962963</v>
      </c>
      <c r="EC149">
        <v>2000.009259259259</v>
      </c>
      <c r="ED149">
        <v>0.9800056666666666</v>
      </c>
      <c r="EE149">
        <v>0.01999414444444444</v>
      </c>
      <c r="EF149">
        <v>0</v>
      </c>
      <c r="EG149">
        <v>640.6365925925925</v>
      </c>
      <c r="EH149">
        <v>5.000560000000001</v>
      </c>
      <c r="EI149">
        <v>12710.57777777778</v>
      </c>
      <c r="EJ149">
        <v>17294.98148148148</v>
      </c>
      <c r="EK149">
        <v>37.24533333333333</v>
      </c>
      <c r="EL149">
        <v>37.812</v>
      </c>
      <c r="EM149">
        <v>36.92781481481482</v>
      </c>
      <c r="EN149">
        <v>36.89107407407408</v>
      </c>
      <c r="EO149">
        <v>38.25</v>
      </c>
      <c r="EP149">
        <v>1955.118888888889</v>
      </c>
      <c r="EQ149">
        <v>39.89000000000001</v>
      </c>
      <c r="ER149">
        <v>0</v>
      </c>
      <c r="ES149">
        <v>1658944053.9</v>
      </c>
      <c r="ET149">
        <v>0</v>
      </c>
      <c r="EU149">
        <v>640.6149615384614</v>
      </c>
      <c r="EV149">
        <v>0.07210255119254443</v>
      </c>
      <c r="EW149">
        <v>5.37777776109672</v>
      </c>
      <c r="EX149">
        <v>12710.63461538462</v>
      </c>
      <c r="EY149">
        <v>15</v>
      </c>
      <c r="EZ149">
        <v>0</v>
      </c>
      <c r="FA149" t="s">
        <v>419</v>
      </c>
      <c r="FB149">
        <v>1655239120</v>
      </c>
      <c r="FC149">
        <v>1655239135</v>
      </c>
      <c r="FD149">
        <v>0</v>
      </c>
      <c r="FE149">
        <v>-0.075</v>
      </c>
      <c r="FF149">
        <v>-0.027</v>
      </c>
      <c r="FG149">
        <v>1.986</v>
      </c>
      <c r="FH149">
        <v>0.139</v>
      </c>
      <c r="FI149">
        <v>420</v>
      </c>
      <c r="FJ149">
        <v>22</v>
      </c>
      <c r="FK149">
        <v>0.12</v>
      </c>
      <c r="FL149">
        <v>0.02</v>
      </c>
      <c r="FM149">
        <v>-36.406555</v>
      </c>
      <c r="FN149">
        <v>-4.809514446528981</v>
      </c>
      <c r="FO149">
        <v>0.466580513389704</v>
      </c>
      <c r="FP149">
        <v>0</v>
      </c>
      <c r="FQ149">
        <v>640.5914705882353</v>
      </c>
      <c r="FR149">
        <v>-0.255645532150884</v>
      </c>
      <c r="FS149">
        <v>0.2067793986914224</v>
      </c>
      <c r="FT149">
        <v>1</v>
      </c>
      <c r="FU149">
        <v>2.10272225</v>
      </c>
      <c r="FV149">
        <v>-0.1922157973733612</v>
      </c>
      <c r="FW149">
        <v>0.02784810473690263</v>
      </c>
      <c r="FX149">
        <v>0</v>
      </c>
      <c r="FY149">
        <v>1</v>
      </c>
      <c r="FZ149">
        <v>3</v>
      </c>
      <c r="GA149" t="s">
        <v>420</v>
      </c>
      <c r="GB149">
        <v>2.98019</v>
      </c>
      <c r="GC149">
        <v>2.72861</v>
      </c>
      <c r="GD149">
        <v>0.106634</v>
      </c>
      <c r="GE149">
        <v>0.112587</v>
      </c>
      <c r="GF149">
        <v>0.109026</v>
      </c>
      <c r="GG149">
        <v>0.103314</v>
      </c>
      <c r="GH149">
        <v>26800.4</v>
      </c>
      <c r="GI149">
        <v>26270.2</v>
      </c>
      <c r="GJ149">
        <v>30526.3</v>
      </c>
      <c r="GK149">
        <v>29847.4</v>
      </c>
      <c r="GL149">
        <v>37518.3</v>
      </c>
      <c r="GM149">
        <v>35230.6</v>
      </c>
      <c r="GN149">
        <v>46690</v>
      </c>
      <c r="GO149">
        <v>44384</v>
      </c>
      <c r="GP149">
        <v>1.88493</v>
      </c>
      <c r="GQ149">
        <v>1.85898</v>
      </c>
      <c r="GR149">
        <v>0.169594</v>
      </c>
      <c r="GS149">
        <v>0</v>
      </c>
      <c r="GT149">
        <v>24.96</v>
      </c>
      <c r="GU149">
        <v>999.9</v>
      </c>
      <c r="GV149">
        <v>53.3</v>
      </c>
      <c r="GW149">
        <v>31.4</v>
      </c>
      <c r="GX149">
        <v>27.1886</v>
      </c>
      <c r="GY149">
        <v>63.2336</v>
      </c>
      <c r="GZ149">
        <v>25.028</v>
      </c>
      <c r="HA149">
        <v>1</v>
      </c>
      <c r="HB149">
        <v>-0.0736662</v>
      </c>
      <c r="HC149">
        <v>0.0466231</v>
      </c>
      <c r="HD149">
        <v>20.1934</v>
      </c>
      <c r="HE149">
        <v>5.23032</v>
      </c>
      <c r="HF149">
        <v>11.968</v>
      </c>
      <c r="HG149">
        <v>4.97075</v>
      </c>
      <c r="HH149">
        <v>3.28965</v>
      </c>
      <c r="HI149">
        <v>8587.700000000001</v>
      </c>
      <c r="HJ149">
        <v>9999</v>
      </c>
      <c r="HK149">
        <v>9999</v>
      </c>
      <c r="HL149">
        <v>286.8</v>
      </c>
      <c r="HM149">
        <v>4.97288</v>
      </c>
      <c r="HN149">
        <v>1.87733</v>
      </c>
      <c r="HO149">
        <v>1.87546</v>
      </c>
      <c r="HP149">
        <v>1.87828</v>
      </c>
      <c r="HQ149">
        <v>1.875</v>
      </c>
      <c r="HR149">
        <v>1.8786</v>
      </c>
      <c r="HS149">
        <v>1.87567</v>
      </c>
      <c r="HT149">
        <v>1.87683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2.947</v>
      </c>
      <c r="II149">
        <v>0.3337</v>
      </c>
      <c r="IJ149">
        <v>1.541952822118649</v>
      </c>
      <c r="IK149">
        <v>0.003202726084708442</v>
      </c>
      <c r="IL149">
        <v>-1.448271390364826E-06</v>
      </c>
      <c r="IM149">
        <v>3.765748828769889E-10</v>
      </c>
      <c r="IN149">
        <v>-0.02072656761999695</v>
      </c>
      <c r="IO149">
        <v>0.006539777670035186</v>
      </c>
      <c r="IP149">
        <v>0.0002256768223539976</v>
      </c>
      <c r="IQ149">
        <v>4.51151419958819E-06</v>
      </c>
      <c r="IR149">
        <v>-0</v>
      </c>
      <c r="IS149">
        <v>2097</v>
      </c>
      <c r="IT149">
        <v>1</v>
      </c>
      <c r="IU149">
        <v>27</v>
      </c>
      <c r="IV149">
        <v>61748.9</v>
      </c>
      <c r="IW149">
        <v>61748.7</v>
      </c>
      <c r="IX149">
        <v>1.49658</v>
      </c>
      <c r="IY149">
        <v>2.55127</v>
      </c>
      <c r="IZ149">
        <v>1.39893</v>
      </c>
      <c r="JA149">
        <v>2.34497</v>
      </c>
      <c r="JB149">
        <v>1.44897</v>
      </c>
      <c r="JC149">
        <v>2.4585</v>
      </c>
      <c r="JD149">
        <v>37.027</v>
      </c>
      <c r="JE149">
        <v>24.0787</v>
      </c>
      <c r="JF149">
        <v>18</v>
      </c>
      <c r="JG149">
        <v>492.266</v>
      </c>
      <c r="JH149">
        <v>447.657</v>
      </c>
      <c r="JI149">
        <v>24.9999</v>
      </c>
      <c r="JJ149">
        <v>26.0788</v>
      </c>
      <c r="JK149">
        <v>30</v>
      </c>
      <c r="JL149">
        <v>25.9495</v>
      </c>
      <c r="JM149">
        <v>26.0369</v>
      </c>
      <c r="JN149">
        <v>29.9582</v>
      </c>
      <c r="JO149">
        <v>24.5407</v>
      </c>
      <c r="JP149">
        <v>31.9048</v>
      </c>
      <c r="JQ149">
        <v>25</v>
      </c>
      <c r="JR149">
        <v>620.6609999999999</v>
      </c>
      <c r="JS149">
        <v>22.4297</v>
      </c>
      <c r="JT149">
        <v>100.908</v>
      </c>
      <c r="JU149">
        <v>102.061</v>
      </c>
    </row>
    <row r="150" spans="1:281">
      <c r="A150">
        <v>134</v>
      </c>
      <c r="B150">
        <v>1658944059.6</v>
      </c>
      <c r="C150">
        <v>1970.599999904633</v>
      </c>
      <c r="D150" t="s">
        <v>691</v>
      </c>
      <c r="E150" t="s">
        <v>692</v>
      </c>
      <c r="F150">
        <v>5</v>
      </c>
      <c r="G150" t="s">
        <v>415</v>
      </c>
      <c r="H150" t="s">
        <v>618</v>
      </c>
      <c r="I150">
        <v>1658944051.796428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621.9290301631441</v>
      </c>
      <c r="AK150">
        <v>592.3790545454543</v>
      </c>
      <c r="AL150">
        <v>3.380604243435946</v>
      </c>
      <c r="AM150">
        <v>64.96374386347631</v>
      </c>
      <c r="AN150">
        <f>(AP150 - AO150 + DI150*1E3/(8.314*(DK150+273.15)) * AR150/DH150 * AQ150) * DH150/(100*CV150) * 1000/(1000 - AP150)</f>
        <v>0</v>
      </c>
      <c r="AO150">
        <v>22.44687134832341</v>
      </c>
      <c r="AP150">
        <v>24.52788181818181</v>
      </c>
      <c r="AQ150">
        <v>-0.0002508597471607046</v>
      </c>
      <c r="AR150">
        <v>81.93951134272896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1658944051.796428</v>
      </c>
      <c r="DB150">
        <v>553.7934642857143</v>
      </c>
      <c r="DC150">
        <v>590.8372499999999</v>
      </c>
      <c r="DD150">
        <v>24.53192857142857</v>
      </c>
      <c r="DE150">
        <v>22.44339285714286</v>
      </c>
      <c r="DF150">
        <v>550.864</v>
      </c>
      <c r="DG150">
        <v>24.19832142857143</v>
      </c>
      <c r="DH150">
        <v>500.0837500000001</v>
      </c>
      <c r="DI150">
        <v>90.47792142857142</v>
      </c>
      <c r="DJ150">
        <v>0.1000790214285714</v>
      </c>
      <c r="DK150">
        <v>26.7732</v>
      </c>
      <c r="DL150">
        <v>27.73304285714286</v>
      </c>
      <c r="DM150">
        <v>999.9000000000002</v>
      </c>
      <c r="DN150">
        <v>0</v>
      </c>
      <c r="DO150">
        <v>0</v>
      </c>
      <c r="DP150">
        <v>9998.948571428571</v>
      </c>
      <c r="DQ150">
        <v>0</v>
      </c>
      <c r="DR150">
        <v>18.70745357142857</v>
      </c>
      <c r="DS150">
        <v>-37.04382142857143</v>
      </c>
      <c r="DT150">
        <v>567.7207857142856</v>
      </c>
      <c r="DU150">
        <v>604.4022500000001</v>
      </c>
      <c r="DV150">
        <v>2.088537142857143</v>
      </c>
      <c r="DW150">
        <v>590.8372499999999</v>
      </c>
      <c r="DX150">
        <v>22.44339285714286</v>
      </c>
      <c r="DY150">
        <v>2.219598571428572</v>
      </c>
      <c r="DZ150">
        <v>2.030632142857142</v>
      </c>
      <c r="EA150">
        <v>19.10446785714286</v>
      </c>
      <c r="EB150">
        <v>17.68523571428571</v>
      </c>
      <c r="EC150">
        <v>1999.987499999999</v>
      </c>
      <c r="ED150">
        <v>0.9800053571428571</v>
      </c>
      <c r="EE150">
        <v>0.01999446428571428</v>
      </c>
      <c r="EF150">
        <v>0</v>
      </c>
      <c r="EG150">
        <v>640.5528571428571</v>
      </c>
      <c r="EH150">
        <v>5.000560000000001</v>
      </c>
      <c r="EI150">
        <v>12710.94642857143</v>
      </c>
      <c r="EJ150">
        <v>17294.79285714286</v>
      </c>
      <c r="EK150">
        <v>37.23425</v>
      </c>
      <c r="EL150">
        <v>37.812</v>
      </c>
      <c r="EM150">
        <v>36.93035714285714</v>
      </c>
      <c r="EN150">
        <v>36.88164285714286</v>
      </c>
      <c r="EO150">
        <v>38.25</v>
      </c>
      <c r="EP150">
        <v>1955.097142857143</v>
      </c>
      <c r="EQ150">
        <v>39.89000000000001</v>
      </c>
      <c r="ER150">
        <v>0</v>
      </c>
      <c r="ES150">
        <v>1658944059.3</v>
      </c>
      <c r="ET150">
        <v>0</v>
      </c>
      <c r="EU150">
        <v>640.5688</v>
      </c>
      <c r="EV150">
        <v>0.5137692228152037</v>
      </c>
      <c r="EW150">
        <v>3.499999975806747</v>
      </c>
      <c r="EX150">
        <v>12711.144</v>
      </c>
      <c r="EY150">
        <v>15</v>
      </c>
      <c r="EZ150">
        <v>0</v>
      </c>
      <c r="FA150" t="s">
        <v>419</v>
      </c>
      <c r="FB150">
        <v>1655239120</v>
      </c>
      <c r="FC150">
        <v>1655239135</v>
      </c>
      <c r="FD150">
        <v>0</v>
      </c>
      <c r="FE150">
        <v>-0.075</v>
      </c>
      <c r="FF150">
        <v>-0.027</v>
      </c>
      <c r="FG150">
        <v>1.986</v>
      </c>
      <c r="FH150">
        <v>0.139</v>
      </c>
      <c r="FI150">
        <v>420</v>
      </c>
      <c r="FJ150">
        <v>22</v>
      </c>
      <c r="FK150">
        <v>0.12</v>
      </c>
      <c r="FL150">
        <v>0.02</v>
      </c>
      <c r="FM150">
        <v>-36.80785365853658</v>
      </c>
      <c r="FN150">
        <v>-4.389301045296213</v>
      </c>
      <c r="FO150">
        <v>0.4366993479905779</v>
      </c>
      <c r="FP150">
        <v>0</v>
      </c>
      <c r="FQ150">
        <v>640.6018235294117</v>
      </c>
      <c r="FR150">
        <v>-0.09998472660740755</v>
      </c>
      <c r="FS150">
        <v>0.2361134411536796</v>
      </c>
      <c r="FT150">
        <v>1</v>
      </c>
      <c r="FU150">
        <v>2.087111463414634</v>
      </c>
      <c r="FV150">
        <v>0.007040905923346638</v>
      </c>
      <c r="FW150">
        <v>0.007001229355803456</v>
      </c>
      <c r="FX150">
        <v>1</v>
      </c>
      <c r="FY150">
        <v>2</v>
      </c>
      <c r="FZ150">
        <v>3</v>
      </c>
      <c r="GA150" t="s">
        <v>481</v>
      </c>
      <c r="GB150">
        <v>2.98024</v>
      </c>
      <c r="GC150">
        <v>2.72825</v>
      </c>
      <c r="GD150">
        <v>0.108839</v>
      </c>
      <c r="GE150">
        <v>0.114782</v>
      </c>
      <c r="GF150">
        <v>0.109004</v>
      </c>
      <c r="GG150">
        <v>0.103335</v>
      </c>
      <c r="GH150">
        <v>26734</v>
      </c>
      <c r="GI150">
        <v>26204.9</v>
      </c>
      <c r="GJ150">
        <v>30526</v>
      </c>
      <c r="GK150">
        <v>29846.9</v>
      </c>
      <c r="GL150">
        <v>37519.2</v>
      </c>
      <c r="GM150">
        <v>35229.6</v>
      </c>
      <c r="GN150">
        <v>46689.8</v>
      </c>
      <c r="GO150">
        <v>44383.5</v>
      </c>
      <c r="GP150">
        <v>1.8848</v>
      </c>
      <c r="GQ150">
        <v>1.85888</v>
      </c>
      <c r="GR150">
        <v>0.170544</v>
      </c>
      <c r="GS150">
        <v>0</v>
      </c>
      <c r="GT150">
        <v>24.9611</v>
      </c>
      <c r="GU150">
        <v>999.9</v>
      </c>
      <c r="GV150">
        <v>53.3</v>
      </c>
      <c r="GW150">
        <v>31.4</v>
      </c>
      <c r="GX150">
        <v>27.1857</v>
      </c>
      <c r="GY150">
        <v>63.0336</v>
      </c>
      <c r="GZ150">
        <v>25.0481</v>
      </c>
      <c r="HA150">
        <v>1</v>
      </c>
      <c r="HB150">
        <v>-0.0737449</v>
      </c>
      <c r="HC150">
        <v>0.0462037</v>
      </c>
      <c r="HD150">
        <v>20.1932</v>
      </c>
      <c r="HE150">
        <v>5.22882</v>
      </c>
      <c r="HF150">
        <v>11.968</v>
      </c>
      <c r="HG150">
        <v>4.9701</v>
      </c>
      <c r="HH150">
        <v>3.28948</v>
      </c>
      <c r="HI150">
        <v>8587.9</v>
      </c>
      <c r="HJ150">
        <v>9999</v>
      </c>
      <c r="HK150">
        <v>9999</v>
      </c>
      <c r="HL150">
        <v>286.8</v>
      </c>
      <c r="HM150">
        <v>4.97289</v>
      </c>
      <c r="HN150">
        <v>1.87732</v>
      </c>
      <c r="HO150">
        <v>1.87546</v>
      </c>
      <c r="HP150">
        <v>1.87825</v>
      </c>
      <c r="HQ150">
        <v>1.875</v>
      </c>
      <c r="HR150">
        <v>1.87856</v>
      </c>
      <c r="HS150">
        <v>1.87563</v>
      </c>
      <c r="HT150">
        <v>1.87683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2.979</v>
      </c>
      <c r="II150">
        <v>0.3335</v>
      </c>
      <c r="IJ150">
        <v>1.541952822118649</v>
      </c>
      <c r="IK150">
        <v>0.003202726084708442</v>
      </c>
      <c r="IL150">
        <v>-1.448271390364826E-06</v>
      </c>
      <c r="IM150">
        <v>3.765748828769889E-10</v>
      </c>
      <c r="IN150">
        <v>-0.02072656761999695</v>
      </c>
      <c r="IO150">
        <v>0.006539777670035186</v>
      </c>
      <c r="IP150">
        <v>0.0002256768223539976</v>
      </c>
      <c r="IQ150">
        <v>4.51151419958819E-06</v>
      </c>
      <c r="IR150">
        <v>-0</v>
      </c>
      <c r="IS150">
        <v>2097</v>
      </c>
      <c r="IT150">
        <v>1</v>
      </c>
      <c r="IU150">
        <v>27</v>
      </c>
      <c r="IV150">
        <v>61749</v>
      </c>
      <c r="IW150">
        <v>61748.7</v>
      </c>
      <c r="IX150">
        <v>1.52832</v>
      </c>
      <c r="IY150">
        <v>2.61719</v>
      </c>
      <c r="IZ150">
        <v>1.39893</v>
      </c>
      <c r="JA150">
        <v>2.34375</v>
      </c>
      <c r="JB150">
        <v>1.44897</v>
      </c>
      <c r="JC150">
        <v>2.46094</v>
      </c>
      <c r="JD150">
        <v>37.0032</v>
      </c>
      <c r="JE150">
        <v>24.0787</v>
      </c>
      <c r="JF150">
        <v>18</v>
      </c>
      <c r="JG150">
        <v>492.186</v>
      </c>
      <c r="JH150">
        <v>447.577</v>
      </c>
      <c r="JI150">
        <v>24.9998</v>
      </c>
      <c r="JJ150">
        <v>26.0766</v>
      </c>
      <c r="JK150">
        <v>29.9999</v>
      </c>
      <c r="JL150">
        <v>25.9478</v>
      </c>
      <c r="JM150">
        <v>26.0347</v>
      </c>
      <c r="JN150">
        <v>30.6404</v>
      </c>
      <c r="JO150">
        <v>24.5407</v>
      </c>
      <c r="JP150">
        <v>31.9048</v>
      </c>
      <c r="JQ150">
        <v>25</v>
      </c>
      <c r="JR150">
        <v>640.703</v>
      </c>
      <c r="JS150">
        <v>22.4457</v>
      </c>
      <c r="JT150">
        <v>100.907</v>
      </c>
      <c r="JU150">
        <v>102.059</v>
      </c>
    </row>
    <row r="151" spans="1:281">
      <c r="A151">
        <v>135</v>
      </c>
      <c r="B151">
        <v>1658944064.6</v>
      </c>
      <c r="C151">
        <v>1975.599999904633</v>
      </c>
      <c r="D151" t="s">
        <v>693</v>
      </c>
      <c r="E151" t="s">
        <v>694</v>
      </c>
      <c r="F151">
        <v>5</v>
      </c>
      <c r="G151" t="s">
        <v>415</v>
      </c>
      <c r="H151" t="s">
        <v>618</v>
      </c>
      <c r="I151">
        <v>1658944057.1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639.0516080201378</v>
      </c>
      <c r="AK151">
        <v>609.1864909090908</v>
      </c>
      <c r="AL151">
        <v>3.36353914223188</v>
      </c>
      <c r="AM151">
        <v>64.96374386347631</v>
      </c>
      <c r="AN151">
        <f>(AP151 - AO151 + DI151*1E3/(8.314*(DK151+273.15)) * AR151/DH151 * AQ151) * DH151/(100*CV151) * 1000/(1000 - AP151)</f>
        <v>0</v>
      </c>
      <c r="AO151">
        <v>22.45137389748374</v>
      </c>
      <c r="AP151">
        <v>24.51629939393939</v>
      </c>
      <c r="AQ151">
        <v>-0.0001814612082301977</v>
      </c>
      <c r="AR151">
        <v>81.93951134272896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1658944057.1</v>
      </c>
      <c r="DB151">
        <v>571.2394444444445</v>
      </c>
      <c r="DC151">
        <v>608.6383333333333</v>
      </c>
      <c r="DD151">
        <v>24.52895555555556</v>
      </c>
      <c r="DE151">
        <v>22.44798888888889</v>
      </c>
      <c r="DF151">
        <v>568.2762592592594</v>
      </c>
      <c r="DG151">
        <v>24.19542222222222</v>
      </c>
      <c r="DH151">
        <v>500.0806296296296</v>
      </c>
      <c r="DI151">
        <v>90.47802962962963</v>
      </c>
      <c r="DJ151">
        <v>0.1000695</v>
      </c>
      <c r="DK151">
        <v>26.77377777777778</v>
      </c>
      <c r="DL151">
        <v>27.74255925925926</v>
      </c>
      <c r="DM151">
        <v>999.9000000000001</v>
      </c>
      <c r="DN151">
        <v>0</v>
      </c>
      <c r="DO151">
        <v>0</v>
      </c>
      <c r="DP151">
        <v>10000.57481481482</v>
      </c>
      <c r="DQ151">
        <v>0</v>
      </c>
      <c r="DR151">
        <v>18.7025962962963</v>
      </c>
      <c r="DS151">
        <v>-37.3988962962963</v>
      </c>
      <c r="DT151">
        <v>585.6035925925926</v>
      </c>
      <c r="DU151">
        <v>622.614851851852</v>
      </c>
      <c r="DV151">
        <v>2.080969259259259</v>
      </c>
      <c r="DW151">
        <v>608.6383333333333</v>
      </c>
      <c r="DX151">
        <v>22.44798888888889</v>
      </c>
      <c r="DY151">
        <v>2.219331851851852</v>
      </c>
      <c r="DZ151">
        <v>2.03105</v>
      </c>
      <c r="EA151">
        <v>19.10254444444444</v>
      </c>
      <c r="EB151">
        <v>17.68849629629629</v>
      </c>
      <c r="EC151">
        <v>1999.985925925926</v>
      </c>
      <c r="ED151">
        <v>0.980005111111111</v>
      </c>
      <c r="EE151">
        <v>0.01999471851851851</v>
      </c>
      <c r="EF151">
        <v>0</v>
      </c>
      <c r="EG151">
        <v>640.6135555555555</v>
      </c>
      <c r="EH151">
        <v>5.000560000000001</v>
      </c>
      <c r="EI151">
        <v>12711.26666666667</v>
      </c>
      <c r="EJ151">
        <v>17294.77407407407</v>
      </c>
      <c r="EK151">
        <v>37.21733333333334</v>
      </c>
      <c r="EL151">
        <v>37.812</v>
      </c>
      <c r="EM151">
        <v>36.93240740740741</v>
      </c>
      <c r="EN151">
        <v>36.875</v>
      </c>
      <c r="EO151">
        <v>38.25</v>
      </c>
      <c r="EP151">
        <v>1955.095185185186</v>
      </c>
      <c r="EQ151">
        <v>39.89037037037038</v>
      </c>
      <c r="ER151">
        <v>0</v>
      </c>
      <c r="ES151">
        <v>1658944064.1</v>
      </c>
      <c r="ET151">
        <v>0</v>
      </c>
      <c r="EU151">
        <v>640.6225199999999</v>
      </c>
      <c r="EV151">
        <v>0.06384615065212297</v>
      </c>
      <c r="EW151">
        <v>7.438461523308909</v>
      </c>
      <c r="EX151">
        <v>12711.444</v>
      </c>
      <c r="EY151">
        <v>15</v>
      </c>
      <c r="EZ151">
        <v>0</v>
      </c>
      <c r="FA151" t="s">
        <v>419</v>
      </c>
      <c r="FB151">
        <v>1655239120</v>
      </c>
      <c r="FC151">
        <v>1655239135</v>
      </c>
      <c r="FD151">
        <v>0</v>
      </c>
      <c r="FE151">
        <v>-0.075</v>
      </c>
      <c r="FF151">
        <v>-0.027</v>
      </c>
      <c r="FG151">
        <v>1.986</v>
      </c>
      <c r="FH151">
        <v>0.139</v>
      </c>
      <c r="FI151">
        <v>420</v>
      </c>
      <c r="FJ151">
        <v>22</v>
      </c>
      <c r="FK151">
        <v>0.12</v>
      </c>
      <c r="FL151">
        <v>0.02</v>
      </c>
      <c r="FM151">
        <v>-37.21239</v>
      </c>
      <c r="FN151">
        <v>-4.023768855534629</v>
      </c>
      <c r="FO151">
        <v>0.3882579508522653</v>
      </c>
      <c r="FP151">
        <v>0</v>
      </c>
      <c r="FQ151">
        <v>640.575205882353</v>
      </c>
      <c r="FR151">
        <v>0.5460198574964708</v>
      </c>
      <c r="FS151">
        <v>0.2252081102149286</v>
      </c>
      <c r="FT151">
        <v>1</v>
      </c>
      <c r="FU151">
        <v>2.08411875</v>
      </c>
      <c r="FV151">
        <v>-0.08706450281426263</v>
      </c>
      <c r="FW151">
        <v>0.009272352233252344</v>
      </c>
      <c r="FX151">
        <v>1</v>
      </c>
      <c r="FY151">
        <v>2</v>
      </c>
      <c r="FZ151">
        <v>3</v>
      </c>
      <c r="GA151" t="s">
        <v>481</v>
      </c>
      <c r="GB151">
        <v>2.98031</v>
      </c>
      <c r="GC151">
        <v>2.72833</v>
      </c>
      <c r="GD151">
        <v>0.111004</v>
      </c>
      <c r="GE151">
        <v>0.116936</v>
      </c>
      <c r="GF151">
        <v>0.108966</v>
      </c>
      <c r="GG151">
        <v>0.103338</v>
      </c>
      <c r="GH151">
        <v>26669.6</v>
      </c>
      <c r="GI151">
        <v>26141.3</v>
      </c>
      <c r="GJ151">
        <v>30526.7</v>
      </c>
      <c r="GK151">
        <v>29847.1</v>
      </c>
      <c r="GL151">
        <v>37521.8</v>
      </c>
      <c r="GM151">
        <v>35229.8</v>
      </c>
      <c r="GN151">
        <v>46690.8</v>
      </c>
      <c r="GO151">
        <v>44383.8</v>
      </c>
      <c r="GP151">
        <v>1.88493</v>
      </c>
      <c r="GQ151">
        <v>1.85893</v>
      </c>
      <c r="GR151">
        <v>0.17006</v>
      </c>
      <c r="GS151">
        <v>0</v>
      </c>
      <c r="GT151">
        <v>24.9626</v>
      </c>
      <c r="GU151">
        <v>999.9</v>
      </c>
      <c r="GV151">
        <v>53.3</v>
      </c>
      <c r="GW151">
        <v>31.4</v>
      </c>
      <c r="GX151">
        <v>27.1892</v>
      </c>
      <c r="GY151">
        <v>62.9536</v>
      </c>
      <c r="GZ151">
        <v>25.0881</v>
      </c>
      <c r="HA151">
        <v>1</v>
      </c>
      <c r="HB151">
        <v>-0.073783</v>
      </c>
      <c r="HC151">
        <v>0.0457244</v>
      </c>
      <c r="HD151">
        <v>20.1934</v>
      </c>
      <c r="HE151">
        <v>5.22927</v>
      </c>
      <c r="HF151">
        <v>11.968</v>
      </c>
      <c r="HG151">
        <v>4.9703</v>
      </c>
      <c r="HH151">
        <v>3.2895</v>
      </c>
      <c r="HI151">
        <v>8587.9</v>
      </c>
      <c r="HJ151">
        <v>9999</v>
      </c>
      <c r="HK151">
        <v>9999</v>
      </c>
      <c r="HL151">
        <v>286.8</v>
      </c>
      <c r="HM151">
        <v>4.97289</v>
      </c>
      <c r="HN151">
        <v>1.8773</v>
      </c>
      <c r="HO151">
        <v>1.87547</v>
      </c>
      <c r="HP151">
        <v>1.8783</v>
      </c>
      <c r="HQ151">
        <v>1.875</v>
      </c>
      <c r="HR151">
        <v>1.87855</v>
      </c>
      <c r="HS151">
        <v>1.87564</v>
      </c>
      <c r="HT151">
        <v>1.87683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3.01</v>
      </c>
      <c r="II151">
        <v>0.3332</v>
      </c>
      <c r="IJ151">
        <v>1.541952822118649</v>
      </c>
      <c r="IK151">
        <v>0.003202726084708442</v>
      </c>
      <c r="IL151">
        <v>-1.448271390364826E-06</v>
      </c>
      <c r="IM151">
        <v>3.765748828769889E-10</v>
      </c>
      <c r="IN151">
        <v>-0.02072656761999695</v>
      </c>
      <c r="IO151">
        <v>0.006539777670035186</v>
      </c>
      <c r="IP151">
        <v>0.0002256768223539976</v>
      </c>
      <c r="IQ151">
        <v>4.51151419958819E-06</v>
      </c>
      <c r="IR151">
        <v>-0</v>
      </c>
      <c r="IS151">
        <v>2097</v>
      </c>
      <c r="IT151">
        <v>1</v>
      </c>
      <c r="IU151">
        <v>27</v>
      </c>
      <c r="IV151">
        <v>61749.1</v>
      </c>
      <c r="IW151">
        <v>61748.8</v>
      </c>
      <c r="IX151">
        <v>1.56128</v>
      </c>
      <c r="IY151">
        <v>2.54639</v>
      </c>
      <c r="IZ151">
        <v>1.39893</v>
      </c>
      <c r="JA151">
        <v>2.34497</v>
      </c>
      <c r="JB151">
        <v>1.44897</v>
      </c>
      <c r="JC151">
        <v>2.46216</v>
      </c>
      <c r="JD151">
        <v>37.027</v>
      </c>
      <c r="JE151">
        <v>24.0875</v>
      </c>
      <c r="JF151">
        <v>18</v>
      </c>
      <c r="JG151">
        <v>492.239</v>
      </c>
      <c r="JH151">
        <v>447.591</v>
      </c>
      <c r="JI151">
        <v>24.9998</v>
      </c>
      <c r="JJ151">
        <v>26.0747</v>
      </c>
      <c r="JK151">
        <v>29.9999</v>
      </c>
      <c r="JL151">
        <v>25.9456</v>
      </c>
      <c r="JM151">
        <v>26.0325</v>
      </c>
      <c r="JN151">
        <v>31.2608</v>
      </c>
      <c r="JO151">
        <v>24.5407</v>
      </c>
      <c r="JP151">
        <v>31.9048</v>
      </c>
      <c r="JQ151">
        <v>25</v>
      </c>
      <c r="JR151">
        <v>654.0599999999999</v>
      </c>
      <c r="JS151">
        <v>22.4649</v>
      </c>
      <c r="JT151">
        <v>100.909</v>
      </c>
      <c r="JU151">
        <v>102.06</v>
      </c>
    </row>
    <row r="152" spans="1:281">
      <c r="A152">
        <v>136</v>
      </c>
      <c r="B152">
        <v>1658944069.6</v>
      </c>
      <c r="C152">
        <v>1980.599999904633</v>
      </c>
      <c r="D152" t="s">
        <v>695</v>
      </c>
      <c r="E152" t="s">
        <v>696</v>
      </c>
      <c r="F152">
        <v>5</v>
      </c>
      <c r="G152" t="s">
        <v>415</v>
      </c>
      <c r="H152" t="s">
        <v>618</v>
      </c>
      <c r="I152">
        <v>1658944061.814285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656.2451779847235</v>
      </c>
      <c r="AK152">
        <v>626.0333333333332</v>
      </c>
      <c r="AL152">
        <v>3.370836002225791</v>
      </c>
      <c r="AM152">
        <v>64.96374386347631</v>
      </c>
      <c r="AN152">
        <f>(AP152 - AO152 + DI152*1E3/(8.314*(DK152+273.15)) * AR152/DH152 * AQ152) * DH152/(100*CV152) * 1000/(1000 - AP152)</f>
        <v>0</v>
      </c>
      <c r="AO152">
        <v>22.45313347362551</v>
      </c>
      <c r="AP152">
        <v>24.50162606060606</v>
      </c>
      <c r="AQ152">
        <v>-0.0002582986242333777</v>
      </c>
      <c r="AR152">
        <v>81.93951134272896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1658944061.814285</v>
      </c>
      <c r="DB152">
        <v>586.7429642857143</v>
      </c>
      <c r="DC152">
        <v>624.4716785714287</v>
      </c>
      <c r="DD152">
        <v>24.52063928571429</v>
      </c>
      <c r="DE152">
        <v>22.45092142857143</v>
      </c>
      <c r="DF152">
        <v>583.7501785714286</v>
      </c>
      <c r="DG152">
        <v>24.18731071428572</v>
      </c>
      <c r="DH152">
        <v>500.0693928571428</v>
      </c>
      <c r="DI152">
        <v>90.47713214285716</v>
      </c>
      <c r="DJ152">
        <v>0.09998892500000001</v>
      </c>
      <c r="DK152">
        <v>26.77374642857142</v>
      </c>
      <c r="DL152">
        <v>27.74593571428571</v>
      </c>
      <c r="DM152">
        <v>999.9000000000002</v>
      </c>
      <c r="DN152">
        <v>0</v>
      </c>
      <c r="DO152">
        <v>0</v>
      </c>
      <c r="DP152">
        <v>10003.215</v>
      </c>
      <c r="DQ152">
        <v>0</v>
      </c>
      <c r="DR152">
        <v>18.7006</v>
      </c>
      <c r="DS152">
        <v>-37.72882857142856</v>
      </c>
      <c r="DT152">
        <v>601.4916785714286</v>
      </c>
      <c r="DU152">
        <v>638.8136785714287</v>
      </c>
      <c r="DV152">
        <v>2.069719285714286</v>
      </c>
      <c r="DW152">
        <v>624.4716785714287</v>
      </c>
      <c r="DX152">
        <v>22.45092142857143</v>
      </c>
      <c r="DY152">
        <v>2.2185575</v>
      </c>
      <c r="DZ152">
        <v>2.031294642857142</v>
      </c>
      <c r="EA152">
        <v>19.09694642857142</v>
      </c>
      <c r="EB152">
        <v>17.69041428571429</v>
      </c>
      <c r="EC152">
        <v>2000.003928571428</v>
      </c>
      <c r="ED152">
        <v>0.9800052499999999</v>
      </c>
      <c r="EE152">
        <v>0.01999457499999999</v>
      </c>
      <c r="EF152">
        <v>0</v>
      </c>
      <c r="EG152">
        <v>640.6049999999999</v>
      </c>
      <c r="EH152">
        <v>5.000560000000001</v>
      </c>
      <c r="EI152">
        <v>12711.80714285714</v>
      </c>
      <c r="EJ152">
        <v>17294.93571428571</v>
      </c>
      <c r="EK152">
        <v>37.19824999999999</v>
      </c>
      <c r="EL152">
        <v>37.812</v>
      </c>
      <c r="EM152">
        <v>36.91485714285714</v>
      </c>
      <c r="EN152">
        <v>36.875</v>
      </c>
      <c r="EO152">
        <v>38.25</v>
      </c>
      <c r="EP152">
        <v>1955.113571428572</v>
      </c>
      <c r="EQ152">
        <v>39.89035714285716</v>
      </c>
      <c r="ER152">
        <v>0</v>
      </c>
      <c r="ES152">
        <v>1658944068.9</v>
      </c>
      <c r="ET152">
        <v>0</v>
      </c>
      <c r="EU152">
        <v>640.6109599999999</v>
      </c>
      <c r="EV152">
        <v>0.800153833347123</v>
      </c>
      <c r="EW152">
        <v>5.823076923639169</v>
      </c>
      <c r="EX152">
        <v>12711.876</v>
      </c>
      <c r="EY152">
        <v>15</v>
      </c>
      <c r="EZ152">
        <v>0</v>
      </c>
      <c r="FA152" t="s">
        <v>419</v>
      </c>
      <c r="FB152">
        <v>1655239120</v>
      </c>
      <c r="FC152">
        <v>1655239135</v>
      </c>
      <c r="FD152">
        <v>0</v>
      </c>
      <c r="FE152">
        <v>-0.075</v>
      </c>
      <c r="FF152">
        <v>-0.027</v>
      </c>
      <c r="FG152">
        <v>1.986</v>
      </c>
      <c r="FH152">
        <v>0.139</v>
      </c>
      <c r="FI152">
        <v>420</v>
      </c>
      <c r="FJ152">
        <v>22</v>
      </c>
      <c r="FK152">
        <v>0.12</v>
      </c>
      <c r="FL152">
        <v>0.02</v>
      </c>
      <c r="FM152">
        <v>-37.55646</v>
      </c>
      <c r="FN152">
        <v>-4.139214258911899</v>
      </c>
      <c r="FO152">
        <v>0.3993859692077323</v>
      </c>
      <c r="FP152">
        <v>0</v>
      </c>
      <c r="FQ152">
        <v>640.6284117647058</v>
      </c>
      <c r="FR152">
        <v>0.1250114551489514</v>
      </c>
      <c r="FS152">
        <v>0.2168153344977203</v>
      </c>
      <c r="FT152">
        <v>1</v>
      </c>
      <c r="FU152">
        <v>2.0748855</v>
      </c>
      <c r="FV152">
        <v>-0.1442291932457813</v>
      </c>
      <c r="FW152">
        <v>0.01410251856052668</v>
      </c>
      <c r="FX152">
        <v>0</v>
      </c>
      <c r="FY152">
        <v>1</v>
      </c>
      <c r="FZ152">
        <v>3</v>
      </c>
      <c r="GA152" t="s">
        <v>420</v>
      </c>
      <c r="GB152">
        <v>2.98014</v>
      </c>
      <c r="GC152">
        <v>2.72842</v>
      </c>
      <c r="GD152">
        <v>0.113144</v>
      </c>
      <c r="GE152">
        <v>0.119079</v>
      </c>
      <c r="GF152">
        <v>0.108918</v>
      </c>
      <c r="GG152">
        <v>0.103343</v>
      </c>
      <c r="GH152">
        <v>26604.9</v>
      </c>
      <c r="GI152">
        <v>26077.9</v>
      </c>
      <c r="GJ152">
        <v>30526</v>
      </c>
      <c r="GK152">
        <v>29847.1</v>
      </c>
      <c r="GL152">
        <v>37523.2</v>
      </c>
      <c r="GM152">
        <v>35229.9</v>
      </c>
      <c r="GN152">
        <v>46689.8</v>
      </c>
      <c r="GO152">
        <v>44383.9</v>
      </c>
      <c r="GP152">
        <v>1.88498</v>
      </c>
      <c r="GQ152">
        <v>1.85912</v>
      </c>
      <c r="GR152">
        <v>0.169501</v>
      </c>
      <c r="GS152">
        <v>0</v>
      </c>
      <c r="GT152">
        <v>24.9646</v>
      </c>
      <c r="GU152">
        <v>999.9</v>
      </c>
      <c r="GV152">
        <v>53.3</v>
      </c>
      <c r="GW152">
        <v>31.4</v>
      </c>
      <c r="GX152">
        <v>27.1887</v>
      </c>
      <c r="GY152">
        <v>63.0836</v>
      </c>
      <c r="GZ152">
        <v>25.2885</v>
      </c>
      <c r="HA152">
        <v>1</v>
      </c>
      <c r="HB152">
        <v>-0.0742912</v>
      </c>
      <c r="HC152">
        <v>0.0447222</v>
      </c>
      <c r="HD152">
        <v>20.1935</v>
      </c>
      <c r="HE152">
        <v>5.22912</v>
      </c>
      <c r="HF152">
        <v>11.968</v>
      </c>
      <c r="HG152">
        <v>4.9702</v>
      </c>
      <c r="HH152">
        <v>3.2895</v>
      </c>
      <c r="HI152">
        <v>8588.200000000001</v>
      </c>
      <c r="HJ152">
        <v>9999</v>
      </c>
      <c r="HK152">
        <v>9999</v>
      </c>
      <c r="HL152">
        <v>286.8</v>
      </c>
      <c r="HM152">
        <v>4.97289</v>
      </c>
      <c r="HN152">
        <v>1.87732</v>
      </c>
      <c r="HO152">
        <v>1.87547</v>
      </c>
      <c r="HP152">
        <v>1.87832</v>
      </c>
      <c r="HQ152">
        <v>1.875</v>
      </c>
      <c r="HR152">
        <v>1.87856</v>
      </c>
      <c r="HS152">
        <v>1.87564</v>
      </c>
      <c r="HT152">
        <v>1.87683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3.041</v>
      </c>
      <c r="II152">
        <v>0.3328</v>
      </c>
      <c r="IJ152">
        <v>1.541952822118649</v>
      </c>
      <c r="IK152">
        <v>0.003202726084708442</v>
      </c>
      <c r="IL152">
        <v>-1.448271390364826E-06</v>
      </c>
      <c r="IM152">
        <v>3.765748828769889E-10</v>
      </c>
      <c r="IN152">
        <v>-0.02072656761999695</v>
      </c>
      <c r="IO152">
        <v>0.006539777670035186</v>
      </c>
      <c r="IP152">
        <v>0.0002256768223539976</v>
      </c>
      <c r="IQ152">
        <v>4.51151419958819E-06</v>
      </c>
      <c r="IR152">
        <v>-0</v>
      </c>
      <c r="IS152">
        <v>2097</v>
      </c>
      <c r="IT152">
        <v>1</v>
      </c>
      <c r="IU152">
        <v>27</v>
      </c>
      <c r="IV152">
        <v>61749.2</v>
      </c>
      <c r="IW152">
        <v>61748.9</v>
      </c>
      <c r="IX152">
        <v>1.59424</v>
      </c>
      <c r="IY152">
        <v>2.54028</v>
      </c>
      <c r="IZ152">
        <v>1.39893</v>
      </c>
      <c r="JA152">
        <v>2.34375</v>
      </c>
      <c r="JB152">
        <v>1.44897</v>
      </c>
      <c r="JC152">
        <v>2.47803</v>
      </c>
      <c r="JD152">
        <v>37.027</v>
      </c>
      <c r="JE152">
        <v>24.0875</v>
      </c>
      <c r="JF152">
        <v>18</v>
      </c>
      <c r="JG152">
        <v>492.247</v>
      </c>
      <c r="JH152">
        <v>447.694</v>
      </c>
      <c r="JI152">
        <v>24.9998</v>
      </c>
      <c r="JJ152">
        <v>26.073</v>
      </c>
      <c r="JK152">
        <v>30</v>
      </c>
      <c r="JL152">
        <v>25.9429</v>
      </c>
      <c r="JM152">
        <v>26.03</v>
      </c>
      <c r="JN152">
        <v>31.9337</v>
      </c>
      <c r="JO152">
        <v>24.5407</v>
      </c>
      <c r="JP152">
        <v>31.9048</v>
      </c>
      <c r="JQ152">
        <v>25</v>
      </c>
      <c r="JR152">
        <v>674.096</v>
      </c>
      <c r="JS152">
        <v>22.491</v>
      </c>
      <c r="JT152">
        <v>100.907</v>
      </c>
      <c r="JU152">
        <v>102.06</v>
      </c>
    </row>
    <row r="153" spans="1:281">
      <c r="A153">
        <v>137</v>
      </c>
      <c r="B153">
        <v>1658944074.6</v>
      </c>
      <c r="C153">
        <v>1985.599999904633</v>
      </c>
      <c r="D153" t="s">
        <v>697</v>
      </c>
      <c r="E153" t="s">
        <v>698</v>
      </c>
      <c r="F153">
        <v>5</v>
      </c>
      <c r="G153" t="s">
        <v>415</v>
      </c>
      <c r="H153" t="s">
        <v>618</v>
      </c>
      <c r="I153">
        <v>1658944067.1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673.4512903927308</v>
      </c>
      <c r="AK153">
        <v>642.9180121212121</v>
      </c>
      <c r="AL153">
        <v>3.367302649023747</v>
      </c>
      <c r="AM153">
        <v>64.96374386347631</v>
      </c>
      <c r="AN153">
        <f>(AP153 - AO153 + DI153*1E3/(8.314*(DK153+273.15)) * AR153/DH153 * AQ153) * DH153/(100*CV153) * 1000/(1000 - AP153)</f>
        <v>0</v>
      </c>
      <c r="AO153">
        <v>22.45724424764651</v>
      </c>
      <c r="AP153">
        <v>24.48643818181817</v>
      </c>
      <c r="AQ153">
        <v>-0.0001997057340809815</v>
      </c>
      <c r="AR153">
        <v>81.93951134272896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1658944067.1</v>
      </c>
      <c r="DB153">
        <v>604.1340370370372</v>
      </c>
      <c r="DC153">
        <v>642.2126296296295</v>
      </c>
      <c r="DD153">
        <v>24.50735555555555</v>
      </c>
      <c r="DE153">
        <v>22.45434444444445</v>
      </c>
      <c r="DF153">
        <v>601.1085925925926</v>
      </c>
      <c r="DG153">
        <v>24.17435925925926</v>
      </c>
      <c r="DH153">
        <v>500.0652962962963</v>
      </c>
      <c r="DI153">
        <v>90.47495185185186</v>
      </c>
      <c r="DJ153">
        <v>0.0999857111111111</v>
      </c>
      <c r="DK153">
        <v>26.77303703703704</v>
      </c>
      <c r="DL153">
        <v>27.74618888888889</v>
      </c>
      <c r="DM153">
        <v>999.9000000000001</v>
      </c>
      <c r="DN153">
        <v>0</v>
      </c>
      <c r="DO153">
        <v>0</v>
      </c>
      <c r="DP153">
        <v>9999.655555555555</v>
      </c>
      <c r="DQ153">
        <v>0</v>
      </c>
      <c r="DR153">
        <v>18.7006</v>
      </c>
      <c r="DS153">
        <v>-38.07859629629629</v>
      </c>
      <c r="DT153">
        <v>619.3115185185185</v>
      </c>
      <c r="DU153">
        <v>656.9642222222222</v>
      </c>
      <c r="DV153">
        <v>2.053018148148148</v>
      </c>
      <c r="DW153">
        <v>642.2126296296295</v>
      </c>
      <c r="DX153">
        <v>22.45434444444445</v>
      </c>
      <c r="DY153">
        <v>2.217302962962963</v>
      </c>
      <c r="DZ153">
        <v>2.031554814814815</v>
      </c>
      <c r="EA153">
        <v>19.08787037037037</v>
      </c>
      <c r="EB153">
        <v>17.69244814814815</v>
      </c>
      <c r="EC153">
        <v>2000.012962962963</v>
      </c>
      <c r="ED153">
        <v>0.980005111111111</v>
      </c>
      <c r="EE153">
        <v>0.01999471851851851</v>
      </c>
      <c r="EF153">
        <v>0</v>
      </c>
      <c r="EG153">
        <v>640.6323703703703</v>
      </c>
      <c r="EH153">
        <v>5.000560000000001</v>
      </c>
      <c r="EI153">
        <v>12712.18888888889</v>
      </c>
      <c r="EJ153">
        <v>17295.01851851851</v>
      </c>
      <c r="EK153">
        <v>37.187</v>
      </c>
      <c r="EL153">
        <v>37.812</v>
      </c>
      <c r="EM153">
        <v>36.89337037037038</v>
      </c>
      <c r="EN153">
        <v>36.875</v>
      </c>
      <c r="EO153">
        <v>38.25</v>
      </c>
      <c r="EP153">
        <v>1955.122222222222</v>
      </c>
      <c r="EQ153">
        <v>39.89074074074075</v>
      </c>
      <c r="ER153">
        <v>0</v>
      </c>
      <c r="ES153">
        <v>1658944074.3</v>
      </c>
      <c r="ET153">
        <v>0</v>
      </c>
      <c r="EU153">
        <v>640.6440000000001</v>
      </c>
      <c r="EV153">
        <v>0.07370939207528571</v>
      </c>
      <c r="EW153">
        <v>0.7487179994314469</v>
      </c>
      <c r="EX153">
        <v>12712.15769230769</v>
      </c>
      <c r="EY153">
        <v>15</v>
      </c>
      <c r="EZ153">
        <v>0</v>
      </c>
      <c r="FA153" t="s">
        <v>419</v>
      </c>
      <c r="FB153">
        <v>1655239120</v>
      </c>
      <c r="FC153">
        <v>1655239135</v>
      </c>
      <c r="FD153">
        <v>0</v>
      </c>
      <c r="FE153">
        <v>-0.075</v>
      </c>
      <c r="FF153">
        <v>-0.027</v>
      </c>
      <c r="FG153">
        <v>1.986</v>
      </c>
      <c r="FH153">
        <v>0.139</v>
      </c>
      <c r="FI153">
        <v>420</v>
      </c>
      <c r="FJ153">
        <v>22</v>
      </c>
      <c r="FK153">
        <v>0.12</v>
      </c>
      <c r="FL153">
        <v>0.02</v>
      </c>
      <c r="FM153">
        <v>-37.8294575</v>
      </c>
      <c r="FN153">
        <v>-4.156490431519607</v>
      </c>
      <c r="FO153">
        <v>0.4007843590308256</v>
      </c>
      <c r="FP153">
        <v>0</v>
      </c>
      <c r="FQ153">
        <v>640.6296764705883</v>
      </c>
      <c r="FR153">
        <v>0.1344996137681914</v>
      </c>
      <c r="FS153">
        <v>0.220869101584184</v>
      </c>
      <c r="FT153">
        <v>1</v>
      </c>
      <c r="FU153">
        <v>2.0643</v>
      </c>
      <c r="FV153">
        <v>-0.1822662664165148</v>
      </c>
      <c r="FW153">
        <v>0.01762270282902144</v>
      </c>
      <c r="FX153">
        <v>0</v>
      </c>
      <c r="FY153">
        <v>1</v>
      </c>
      <c r="FZ153">
        <v>3</v>
      </c>
      <c r="GA153" t="s">
        <v>420</v>
      </c>
      <c r="GB153">
        <v>2.98033</v>
      </c>
      <c r="GC153">
        <v>2.72832</v>
      </c>
      <c r="GD153">
        <v>0.115255</v>
      </c>
      <c r="GE153">
        <v>0.121162</v>
      </c>
      <c r="GF153">
        <v>0.108868</v>
      </c>
      <c r="GG153">
        <v>0.10335</v>
      </c>
      <c r="GH153">
        <v>26541.7</v>
      </c>
      <c r="GI153">
        <v>26016.4</v>
      </c>
      <c r="GJ153">
        <v>30526.2</v>
      </c>
      <c r="GK153">
        <v>29847.3</v>
      </c>
      <c r="GL153">
        <v>37525.7</v>
      </c>
      <c r="GM153">
        <v>35229.7</v>
      </c>
      <c r="GN153">
        <v>46690</v>
      </c>
      <c r="GO153">
        <v>44383.9</v>
      </c>
      <c r="GP153">
        <v>1.88482</v>
      </c>
      <c r="GQ153">
        <v>1.85905</v>
      </c>
      <c r="GR153">
        <v>0.169724</v>
      </c>
      <c r="GS153">
        <v>0</v>
      </c>
      <c r="GT153">
        <v>24.9663</v>
      </c>
      <c r="GU153">
        <v>999.9</v>
      </c>
      <c r="GV153">
        <v>53.2</v>
      </c>
      <c r="GW153">
        <v>31.4</v>
      </c>
      <c r="GX153">
        <v>27.1391</v>
      </c>
      <c r="GY153">
        <v>63.1236</v>
      </c>
      <c r="GZ153">
        <v>25.3005</v>
      </c>
      <c r="HA153">
        <v>1</v>
      </c>
      <c r="HB153">
        <v>-0.07430639999999999</v>
      </c>
      <c r="HC153">
        <v>0.045098</v>
      </c>
      <c r="HD153">
        <v>20.1936</v>
      </c>
      <c r="HE153">
        <v>5.22957</v>
      </c>
      <c r="HF153">
        <v>11.968</v>
      </c>
      <c r="HG153">
        <v>4.97015</v>
      </c>
      <c r="HH153">
        <v>3.2895</v>
      </c>
      <c r="HI153">
        <v>8588.200000000001</v>
      </c>
      <c r="HJ153">
        <v>9999</v>
      </c>
      <c r="HK153">
        <v>9999</v>
      </c>
      <c r="HL153">
        <v>286.8</v>
      </c>
      <c r="HM153">
        <v>4.9729</v>
      </c>
      <c r="HN153">
        <v>1.87732</v>
      </c>
      <c r="HO153">
        <v>1.87546</v>
      </c>
      <c r="HP153">
        <v>1.8783</v>
      </c>
      <c r="HQ153">
        <v>1.875</v>
      </c>
      <c r="HR153">
        <v>1.87858</v>
      </c>
      <c r="HS153">
        <v>1.87566</v>
      </c>
      <c r="HT153">
        <v>1.87683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3.071</v>
      </c>
      <c r="II153">
        <v>0.3324</v>
      </c>
      <c r="IJ153">
        <v>1.541952822118649</v>
      </c>
      <c r="IK153">
        <v>0.003202726084708442</v>
      </c>
      <c r="IL153">
        <v>-1.448271390364826E-06</v>
      </c>
      <c r="IM153">
        <v>3.765748828769889E-10</v>
      </c>
      <c r="IN153">
        <v>-0.02072656761999695</v>
      </c>
      <c r="IO153">
        <v>0.006539777670035186</v>
      </c>
      <c r="IP153">
        <v>0.0002256768223539976</v>
      </c>
      <c r="IQ153">
        <v>4.51151419958819E-06</v>
      </c>
      <c r="IR153">
        <v>-0</v>
      </c>
      <c r="IS153">
        <v>2097</v>
      </c>
      <c r="IT153">
        <v>1</v>
      </c>
      <c r="IU153">
        <v>27</v>
      </c>
      <c r="IV153">
        <v>61749.2</v>
      </c>
      <c r="IW153">
        <v>61749</v>
      </c>
      <c r="IX153">
        <v>1.62598</v>
      </c>
      <c r="IY153">
        <v>2.53174</v>
      </c>
      <c r="IZ153">
        <v>1.39893</v>
      </c>
      <c r="JA153">
        <v>2.34497</v>
      </c>
      <c r="JB153">
        <v>1.44897</v>
      </c>
      <c r="JC153">
        <v>2.47559</v>
      </c>
      <c r="JD153">
        <v>37.027</v>
      </c>
      <c r="JE153">
        <v>24.0875</v>
      </c>
      <c r="JF153">
        <v>18</v>
      </c>
      <c r="JG153">
        <v>492.15</v>
      </c>
      <c r="JH153">
        <v>447.63</v>
      </c>
      <c r="JI153">
        <v>24.9999</v>
      </c>
      <c r="JJ153">
        <v>26.0714</v>
      </c>
      <c r="JK153">
        <v>30</v>
      </c>
      <c r="JL153">
        <v>25.9407</v>
      </c>
      <c r="JM153">
        <v>26.0278</v>
      </c>
      <c r="JN153">
        <v>32.5513</v>
      </c>
      <c r="JO153">
        <v>24.5407</v>
      </c>
      <c r="JP153">
        <v>31.9048</v>
      </c>
      <c r="JQ153">
        <v>25</v>
      </c>
      <c r="JR153">
        <v>687.454</v>
      </c>
      <c r="JS153">
        <v>22.5237</v>
      </c>
      <c r="JT153">
        <v>100.907</v>
      </c>
      <c r="JU153">
        <v>102.06</v>
      </c>
    </row>
    <row r="154" spans="1:281">
      <c r="A154">
        <v>138</v>
      </c>
      <c r="B154">
        <v>1658944079.6</v>
      </c>
      <c r="C154">
        <v>1990.599999904633</v>
      </c>
      <c r="D154" t="s">
        <v>699</v>
      </c>
      <c r="E154" t="s">
        <v>700</v>
      </c>
      <c r="F154">
        <v>5</v>
      </c>
      <c r="G154" t="s">
        <v>415</v>
      </c>
      <c r="H154" t="s">
        <v>618</v>
      </c>
      <c r="I154">
        <v>1658944071.814285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690.444975718073</v>
      </c>
      <c r="AK154">
        <v>659.8589696969696</v>
      </c>
      <c r="AL154">
        <v>3.395802168829352</v>
      </c>
      <c r="AM154">
        <v>64.96374386347631</v>
      </c>
      <c r="AN154">
        <f>(AP154 - AO154 + DI154*1E3/(8.314*(DK154+273.15)) * AR154/DH154 * AQ154) * DH154/(100*CV154) * 1000/(1000 - AP154)</f>
        <v>0</v>
      </c>
      <c r="AO154">
        <v>22.45798286554088</v>
      </c>
      <c r="AP154">
        <v>24.46754303030302</v>
      </c>
      <c r="AQ154">
        <v>-0.0002016873061093953</v>
      </c>
      <c r="AR154">
        <v>81.93951134272896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1658944071.814285</v>
      </c>
      <c r="DB154">
        <v>619.6590357142857</v>
      </c>
      <c r="DC154">
        <v>658.0040714285714</v>
      </c>
      <c r="DD154">
        <v>24.49283928571429</v>
      </c>
      <c r="DE154">
        <v>22.45645357142857</v>
      </c>
      <c r="DF154">
        <v>616.6047500000001</v>
      </c>
      <c r="DG154">
        <v>24.16020357142857</v>
      </c>
      <c r="DH154">
        <v>500.0748571428571</v>
      </c>
      <c r="DI154">
        <v>90.47263928571428</v>
      </c>
      <c r="DJ154">
        <v>0.09997345714285714</v>
      </c>
      <c r="DK154">
        <v>26.77303571428572</v>
      </c>
      <c r="DL154">
        <v>27.74039642857143</v>
      </c>
      <c r="DM154">
        <v>999.9000000000002</v>
      </c>
      <c r="DN154">
        <v>0</v>
      </c>
      <c r="DO154">
        <v>0</v>
      </c>
      <c r="DP154">
        <v>9998.840714285716</v>
      </c>
      <c r="DQ154">
        <v>0</v>
      </c>
      <c r="DR154">
        <v>18.69765</v>
      </c>
      <c r="DS154">
        <v>-38.34508928571428</v>
      </c>
      <c r="DT154">
        <v>635.217</v>
      </c>
      <c r="DU154">
        <v>673.1199642857143</v>
      </c>
      <c r="DV154">
        <v>2.036395</v>
      </c>
      <c r="DW154">
        <v>658.0040714285714</v>
      </c>
      <c r="DX154">
        <v>22.45645357142857</v>
      </c>
      <c r="DY154">
        <v>2.2159325</v>
      </c>
      <c r="DZ154">
        <v>2.031693214285714</v>
      </c>
      <c r="EA154">
        <v>19.07796071428572</v>
      </c>
      <c r="EB154">
        <v>17.693525</v>
      </c>
      <c r="EC154">
        <v>1999.980357142857</v>
      </c>
      <c r="ED154">
        <v>0.9800048214285714</v>
      </c>
      <c r="EE154">
        <v>0.01999501785714286</v>
      </c>
      <c r="EF154">
        <v>0</v>
      </c>
      <c r="EG154">
        <v>640.6519642857145</v>
      </c>
      <c r="EH154">
        <v>5.000560000000001</v>
      </c>
      <c r="EI154">
        <v>12712.13214285714</v>
      </c>
      <c r="EJ154">
        <v>17294.73928571428</v>
      </c>
      <c r="EK154">
        <v>37.187</v>
      </c>
      <c r="EL154">
        <v>37.812</v>
      </c>
      <c r="EM154">
        <v>36.87942857142857</v>
      </c>
      <c r="EN154">
        <v>36.875</v>
      </c>
      <c r="EO154">
        <v>38.25</v>
      </c>
      <c r="EP154">
        <v>1955.09</v>
      </c>
      <c r="EQ154">
        <v>39.89035714285716</v>
      </c>
      <c r="ER154">
        <v>0</v>
      </c>
      <c r="ES154">
        <v>1658944079.1</v>
      </c>
      <c r="ET154">
        <v>0</v>
      </c>
      <c r="EU154">
        <v>640.6561153846154</v>
      </c>
      <c r="EV154">
        <v>0.1447179437778716</v>
      </c>
      <c r="EW154">
        <v>-1.340170905664776</v>
      </c>
      <c r="EX154">
        <v>12712.17692307692</v>
      </c>
      <c r="EY154">
        <v>15</v>
      </c>
      <c r="EZ154">
        <v>0</v>
      </c>
      <c r="FA154" t="s">
        <v>419</v>
      </c>
      <c r="FB154">
        <v>1655239120</v>
      </c>
      <c r="FC154">
        <v>1655239135</v>
      </c>
      <c r="FD154">
        <v>0</v>
      </c>
      <c r="FE154">
        <v>-0.075</v>
      </c>
      <c r="FF154">
        <v>-0.027</v>
      </c>
      <c r="FG154">
        <v>1.986</v>
      </c>
      <c r="FH154">
        <v>0.139</v>
      </c>
      <c r="FI154">
        <v>420</v>
      </c>
      <c r="FJ154">
        <v>22</v>
      </c>
      <c r="FK154">
        <v>0.12</v>
      </c>
      <c r="FL154">
        <v>0.02</v>
      </c>
      <c r="FM154">
        <v>-38.14119756097561</v>
      </c>
      <c r="FN154">
        <v>-3.560437630661993</v>
      </c>
      <c r="FO154">
        <v>0.3562525683178652</v>
      </c>
      <c r="FP154">
        <v>0</v>
      </c>
      <c r="FQ154">
        <v>640.6322058823529</v>
      </c>
      <c r="FR154">
        <v>0.03332314508708886</v>
      </c>
      <c r="FS154">
        <v>0.2021146703369059</v>
      </c>
      <c r="FT154">
        <v>1</v>
      </c>
      <c r="FU154">
        <v>2.047244878048781</v>
      </c>
      <c r="FV154">
        <v>-0.2072726132404225</v>
      </c>
      <c r="FW154">
        <v>0.02049368351491547</v>
      </c>
      <c r="FX154">
        <v>0</v>
      </c>
      <c r="FY154">
        <v>1</v>
      </c>
      <c r="FZ154">
        <v>3</v>
      </c>
      <c r="GA154" t="s">
        <v>420</v>
      </c>
      <c r="GB154">
        <v>2.98014</v>
      </c>
      <c r="GC154">
        <v>2.72839</v>
      </c>
      <c r="GD154">
        <v>0.11735</v>
      </c>
      <c r="GE154">
        <v>0.123248</v>
      </c>
      <c r="GF154">
        <v>0.10881</v>
      </c>
      <c r="GG154">
        <v>0.103357</v>
      </c>
      <c r="GH154">
        <v>26479.1</v>
      </c>
      <c r="GI154">
        <v>25954.5</v>
      </c>
      <c r="GJ154">
        <v>30526.5</v>
      </c>
      <c r="GK154">
        <v>29847.1</v>
      </c>
      <c r="GL154">
        <v>37528.8</v>
      </c>
      <c r="GM154">
        <v>35229.6</v>
      </c>
      <c r="GN154">
        <v>46690.6</v>
      </c>
      <c r="GO154">
        <v>44384</v>
      </c>
      <c r="GP154">
        <v>1.88477</v>
      </c>
      <c r="GQ154">
        <v>1.8591</v>
      </c>
      <c r="GR154">
        <v>0.168961</v>
      </c>
      <c r="GS154">
        <v>0</v>
      </c>
      <c r="GT154">
        <v>24.9667</v>
      </c>
      <c r="GU154">
        <v>999.9</v>
      </c>
      <c r="GV154">
        <v>53.2</v>
      </c>
      <c r="GW154">
        <v>31.4</v>
      </c>
      <c r="GX154">
        <v>27.1406</v>
      </c>
      <c r="GY154">
        <v>63.2536</v>
      </c>
      <c r="GZ154">
        <v>25.4487</v>
      </c>
      <c r="HA154">
        <v>1</v>
      </c>
      <c r="HB154">
        <v>-0.07430639999999999</v>
      </c>
      <c r="HC154">
        <v>0.0448257</v>
      </c>
      <c r="HD154">
        <v>20.1936</v>
      </c>
      <c r="HE154">
        <v>5.22897</v>
      </c>
      <c r="HF154">
        <v>11.968</v>
      </c>
      <c r="HG154">
        <v>4.9703</v>
      </c>
      <c r="HH154">
        <v>3.28948</v>
      </c>
      <c r="HI154">
        <v>8588.4</v>
      </c>
      <c r="HJ154">
        <v>9999</v>
      </c>
      <c r="HK154">
        <v>9999</v>
      </c>
      <c r="HL154">
        <v>286.8</v>
      </c>
      <c r="HM154">
        <v>4.9729</v>
      </c>
      <c r="HN154">
        <v>1.87734</v>
      </c>
      <c r="HO154">
        <v>1.87546</v>
      </c>
      <c r="HP154">
        <v>1.87833</v>
      </c>
      <c r="HQ154">
        <v>1.875</v>
      </c>
      <c r="HR154">
        <v>1.87857</v>
      </c>
      <c r="HS154">
        <v>1.87569</v>
      </c>
      <c r="HT154">
        <v>1.87683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3.101</v>
      </c>
      <c r="II154">
        <v>0.3319</v>
      </c>
      <c r="IJ154">
        <v>1.541952822118649</v>
      </c>
      <c r="IK154">
        <v>0.003202726084708442</v>
      </c>
      <c r="IL154">
        <v>-1.448271390364826E-06</v>
      </c>
      <c r="IM154">
        <v>3.765748828769889E-10</v>
      </c>
      <c r="IN154">
        <v>-0.02072656761999695</v>
      </c>
      <c r="IO154">
        <v>0.006539777670035186</v>
      </c>
      <c r="IP154">
        <v>0.0002256768223539976</v>
      </c>
      <c r="IQ154">
        <v>4.51151419958819E-06</v>
      </c>
      <c r="IR154">
        <v>-0</v>
      </c>
      <c r="IS154">
        <v>2097</v>
      </c>
      <c r="IT154">
        <v>1</v>
      </c>
      <c r="IU154">
        <v>27</v>
      </c>
      <c r="IV154">
        <v>61749.3</v>
      </c>
      <c r="IW154">
        <v>61749.1</v>
      </c>
      <c r="IX154">
        <v>1.65894</v>
      </c>
      <c r="IY154">
        <v>2.53906</v>
      </c>
      <c r="IZ154">
        <v>1.39893</v>
      </c>
      <c r="JA154">
        <v>2.34375</v>
      </c>
      <c r="JB154">
        <v>1.44897</v>
      </c>
      <c r="JC154">
        <v>2.47192</v>
      </c>
      <c r="JD154">
        <v>37.027</v>
      </c>
      <c r="JE154">
        <v>24.0787</v>
      </c>
      <c r="JF154">
        <v>18</v>
      </c>
      <c r="JG154">
        <v>492.107</v>
      </c>
      <c r="JH154">
        <v>447.643</v>
      </c>
      <c r="JI154">
        <v>24.9999</v>
      </c>
      <c r="JJ154">
        <v>26.0698</v>
      </c>
      <c r="JK154">
        <v>30</v>
      </c>
      <c r="JL154">
        <v>25.9385</v>
      </c>
      <c r="JM154">
        <v>26.0256</v>
      </c>
      <c r="JN154">
        <v>33.2201</v>
      </c>
      <c r="JO154">
        <v>24.5407</v>
      </c>
      <c r="JP154">
        <v>31.9048</v>
      </c>
      <c r="JQ154">
        <v>25</v>
      </c>
      <c r="JR154">
        <v>707.486</v>
      </c>
      <c r="JS154">
        <v>22.5617</v>
      </c>
      <c r="JT154">
        <v>100.909</v>
      </c>
      <c r="JU154">
        <v>102.06</v>
      </c>
    </row>
    <row r="155" spans="1:281">
      <c r="A155">
        <v>139</v>
      </c>
      <c r="B155">
        <v>1658944084.6</v>
      </c>
      <c r="C155">
        <v>1995.599999904633</v>
      </c>
      <c r="D155" t="s">
        <v>701</v>
      </c>
      <c r="E155" t="s">
        <v>702</v>
      </c>
      <c r="F155">
        <v>5</v>
      </c>
      <c r="G155" t="s">
        <v>415</v>
      </c>
      <c r="H155" t="s">
        <v>618</v>
      </c>
      <c r="I155">
        <v>1658944077.1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707.6944626023841</v>
      </c>
      <c r="AK155">
        <v>676.7109575757576</v>
      </c>
      <c r="AL155">
        <v>3.371959641953666</v>
      </c>
      <c r="AM155">
        <v>64.96374386347631</v>
      </c>
      <c r="AN155">
        <f>(AP155 - AO155 + DI155*1E3/(8.314*(DK155+273.15)) * AR155/DH155 * AQ155) * DH155/(100*CV155) * 1000/(1000 - AP155)</f>
        <v>0</v>
      </c>
      <c r="AO155">
        <v>22.46154176589329</v>
      </c>
      <c r="AP155">
        <v>24.44807999999999</v>
      </c>
      <c r="AQ155">
        <v>-0.0002095897277363591</v>
      </c>
      <c r="AR155">
        <v>81.93951134272896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1658944077.1</v>
      </c>
      <c r="DB155">
        <v>637.0898518518518</v>
      </c>
      <c r="DC155">
        <v>675.7256666666667</v>
      </c>
      <c r="DD155">
        <v>24.47461111111111</v>
      </c>
      <c r="DE155">
        <v>22.4607888888889</v>
      </c>
      <c r="DF155">
        <v>634.0037037037036</v>
      </c>
      <c r="DG155">
        <v>24.14243333333333</v>
      </c>
      <c r="DH155">
        <v>500.077111111111</v>
      </c>
      <c r="DI155">
        <v>90.47079629629627</v>
      </c>
      <c r="DJ155">
        <v>0.1000168222222222</v>
      </c>
      <c r="DK155">
        <v>26.77341111111112</v>
      </c>
      <c r="DL155">
        <v>27.73862222222222</v>
      </c>
      <c r="DM155">
        <v>999.9000000000001</v>
      </c>
      <c r="DN155">
        <v>0</v>
      </c>
      <c r="DO155">
        <v>0</v>
      </c>
      <c r="DP155">
        <v>9994.510370370372</v>
      </c>
      <c r="DQ155">
        <v>0</v>
      </c>
      <c r="DR155">
        <v>18.68987777777778</v>
      </c>
      <c r="DS155">
        <v>-38.63578148148148</v>
      </c>
      <c r="DT155">
        <v>653.0733333333335</v>
      </c>
      <c r="DU155">
        <v>691.2516666666669</v>
      </c>
      <c r="DV155">
        <v>2.013836296296296</v>
      </c>
      <c r="DW155">
        <v>675.7256666666667</v>
      </c>
      <c r="DX155">
        <v>22.4607888888889</v>
      </c>
      <c r="DY155">
        <v>2.214238148148148</v>
      </c>
      <c r="DZ155">
        <v>2.032044074074074</v>
      </c>
      <c r="EA155">
        <v>19.0656962962963</v>
      </c>
      <c r="EB155">
        <v>17.69625925925926</v>
      </c>
      <c r="EC155">
        <v>1999.949629629629</v>
      </c>
      <c r="ED155">
        <v>0.9800044444444445</v>
      </c>
      <c r="EE155">
        <v>0.0199954074074074</v>
      </c>
      <c r="EF155">
        <v>0</v>
      </c>
      <c r="EG155">
        <v>640.6536296296297</v>
      </c>
      <c r="EH155">
        <v>5.000560000000001</v>
      </c>
      <c r="EI155">
        <v>12712.02222222222</v>
      </c>
      <c r="EJ155">
        <v>17294.46296296296</v>
      </c>
      <c r="EK155">
        <v>37.187</v>
      </c>
      <c r="EL155">
        <v>37.812</v>
      </c>
      <c r="EM155">
        <v>36.875</v>
      </c>
      <c r="EN155">
        <v>36.875</v>
      </c>
      <c r="EO155">
        <v>38.25</v>
      </c>
      <c r="EP155">
        <v>1955.059259259259</v>
      </c>
      <c r="EQ155">
        <v>39.89037037037038</v>
      </c>
      <c r="ER155">
        <v>0</v>
      </c>
      <c r="ES155">
        <v>1658944083.9</v>
      </c>
      <c r="ET155">
        <v>0</v>
      </c>
      <c r="EU155">
        <v>640.6428076923077</v>
      </c>
      <c r="EV155">
        <v>-0.2648546963868021</v>
      </c>
      <c r="EW155">
        <v>-1.042735007600054</v>
      </c>
      <c r="EX155">
        <v>12712.11923076923</v>
      </c>
      <c r="EY155">
        <v>15</v>
      </c>
      <c r="EZ155">
        <v>0</v>
      </c>
      <c r="FA155" t="s">
        <v>419</v>
      </c>
      <c r="FB155">
        <v>1655239120</v>
      </c>
      <c r="FC155">
        <v>1655239135</v>
      </c>
      <c r="FD155">
        <v>0</v>
      </c>
      <c r="FE155">
        <v>-0.075</v>
      </c>
      <c r="FF155">
        <v>-0.027</v>
      </c>
      <c r="FG155">
        <v>1.986</v>
      </c>
      <c r="FH155">
        <v>0.139</v>
      </c>
      <c r="FI155">
        <v>420</v>
      </c>
      <c r="FJ155">
        <v>22</v>
      </c>
      <c r="FK155">
        <v>0.12</v>
      </c>
      <c r="FL155">
        <v>0.02</v>
      </c>
      <c r="FM155">
        <v>-38.48751249999999</v>
      </c>
      <c r="FN155">
        <v>-3.234187992495231</v>
      </c>
      <c r="FO155">
        <v>0.3148600261921957</v>
      </c>
      <c r="FP155">
        <v>0</v>
      </c>
      <c r="FQ155">
        <v>640.6454705882354</v>
      </c>
      <c r="FR155">
        <v>-0.1074407952346779</v>
      </c>
      <c r="FS155">
        <v>0.1981559450198536</v>
      </c>
      <c r="FT155">
        <v>1</v>
      </c>
      <c r="FU155">
        <v>2.02501775</v>
      </c>
      <c r="FV155">
        <v>-0.2542614258911867</v>
      </c>
      <c r="FW155">
        <v>0.02468729566877465</v>
      </c>
      <c r="FX155">
        <v>0</v>
      </c>
      <c r="FY155">
        <v>1</v>
      </c>
      <c r="FZ155">
        <v>3</v>
      </c>
      <c r="GA155" t="s">
        <v>420</v>
      </c>
      <c r="GB155">
        <v>2.98022</v>
      </c>
      <c r="GC155">
        <v>2.72841</v>
      </c>
      <c r="GD155">
        <v>0.119411</v>
      </c>
      <c r="GE155">
        <v>0.125298</v>
      </c>
      <c r="GF155">
        <v>0.108755</v>
      </c>
      <c r="GG155">
        <v>0.103429</v>
      </c>
      <c r="GH155">
        <v>26417.6</v>
      </c>
      <c r="GI155">
        <v>25894.4</v>
      </c>
      <c r="GJ155">
        <v>30526.9</v>
      </c>
      <c r="GK155">
        <v>29847.8</v>
      </c>
      <c r="GL155">
        <v>37531.9</v>
      </c>
      <c r="GM155">
        <v>35227.5</v>
      </c>
      <c r="GN155">
        <v>46691.4</v>
      </c>
      <c r="GO155">
        <v>44384.8</v>
      </c>
      <c r="GP155">
        <v>1.88482</v>
      </c>
      <c r="GQ155">
        <v>1.85933</v>
      </c>
      <c r="GR155">
        <v>0.16937</v>
      </c>
      <c r="GS155">
        <v>0</v>
      </c>
      <c r="GT155">
        <v>24.9667</v>
      </c>
      <c r="GU155">
        <v>999.9</v>
      </c>
      <c r="GV155">
        <v>53.2</v>
      </c>
      <c r="GW155">
        <v>31.4</v>
      </c>
      <c r="GX155">
        <v>27.1372</v>
      </c>
      <c r="GY155">
        <v>63.3536</v>
      </c>
      <c r="GZ155">
        <v>25.4607</v>
      </c>
      <c r="HA155">
        <v>1</v>
      </c>
      <c r="HB155">
        <v>-0.07438259999999999</v>
      </c>
      <c r="HC155">
        <v>0.0441612</v>
      </c>
      <c r="HD155">
        <v>20.1934</v>
      </c>
      <c r="HE155">
        <v>5.22852</v>
      </c>
      <c r="HF155">
        <v>11.968</v>
      </c>
      <c r="HG155">
        <v>4.9702</v>
      </c>
      <c r="HH155">
        <v>3.28945</v>
      </c>
      <c r="HI155">
        <v>8588.4</v>
      </c>
      <c r="HJ155">
        <v>9999</v>
      </c>
      <c r="HK155">
        <v>9999</v>
      </c>
      <c r="HL155">
        <v>286.8</v>
      </c>
      <c r="HM155">
        <v>4.97289</v>
      </c>
      <c r="HN155">
        <v>1.87736</v>
      </c>
      <c r="HO155">
        <v>1.87546</v>
      </c>
      <c r="HP155">
        <v>1.87835</v>
      </c>
      <c r="HQ155">
        <v>1.875</v>
      </c>
      <c r="HR155">
        <v>1.8786</v>
      </c>
      <c r="HS155">
        <v>1.8757</v>
      </c>
      <c r="HT155">
        <v>1.87683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3.131</v>
      </c>
      <c r="II155">
        <v>0.3315</v>
      </c>
      <c r="IJ155">
        <v>1.541952822118649</v>
      </c>
      <c r="IK155">
        <v>0.003202726084708442</v>
      </c>
      <c r="IL155">
        <v>-1.448271390364826E-06</v>
      </c>
      <c r="IM155">
        <v>3.765748828769889E-10</v>
      </c>
      <c r="IN155">
        <v>-0.02072656761999695</v>
      </c>
      <c r="IO155">
        <v>0.006539777670035186</v>
      </c>
      <c r="IP155">
        <v>0.0002256768223539976</v>
      </c>
      <c r="IQ155">
        <v>4.51151419958819E-06</v>
      </c>
      <c r="IR155">
        <v>-0</v>
      </c>
      <c r="IS155">
        <v>2097</v>
      </c>
      <c r="IT155">
        <v>1</v>
      </c>
      <c r="IU155">
        <v>27</v>
      </c>
      <c r="IV155">
        <v>61749.4</v>
      </c>
      <c r="IW155">
        <v>61749.2</v>
      </c>
      <c r="IX155">
        <v>1.68945</v>
      </c>
      <c r="IY155">
        <v>2.52808</v>
      </c>
      <c r="IZ155">
        <v>1.39893</v>
      </c>
      <c r="JA155">
        <v>2.34497</v>
      </c>
      <c r="JB155">
        <v>1.44897</v>
      </c>
      <c r="JC155">
        <v>2.45728</v>
      </c>
      <c r="JD155">
        <v>37.0032</v>
      </c>
      <c r="JE155">
        <v>24.0875</v>
      </c>
      <c r="JF155">
        <v>18</v>
      </c>
      <c r="JG155">
        <v>492.119</v>
      </c>
      <c r="JH155">
        <v>447.765</v>
      </c>
      <c r="JI155">
        <v>24.9998</v>
      </c>
      <c r="JJ155">
        <v>26.0678</v>
      </c>
      <c r="JK155">
        <v>29.9999</v>
      </c>
      <c r="JL155">
        <v>25.9363</v>
      </c>
      <c r="JM155">
        <v>26.0234</v>
      </c>
      <c r="JN155">
        <v>33.8293</v>
      </c>
      <c r="JO155">
        <v>24.2613</v>
      </c>
      <c r="JP155">
        <v>31.9048</v>
      </c>
      <c r="JQ155">
        <v>25</v>
      </c>
      <c r="JR155">
        <v>720.842</v>
      </c>
      <c r="JS155">
        <v>22.6096</v>
      </c>
      <c r="JT155">
        <v>100.91</v>
      </c>
      <c r="JU155">
        <v>102.062</v>
      </c>
    </row>
    <row r="156" spans="1:281">
      <c r="A156">
        <v>140</v>
      </c>
      <c r="B156">
        <v>1658944089.6</v>
      </c>
      <c r="C156">
        <v>2000.599999904633</v>
      </c>
      <c r="D156" t="s">
        <v>703</v>
      </c>
      <c r="E156" t="s">
        <v>704</v>
      </c>
      <c r="F156">
        <v>5</v>
      </c>
      <c r="G156" t="s">
        <v>415</v>
      </c>
      <c r="H156" t="s">
        <v>618</v>
      </c>
      <c r="I156">
        <v>1658944081.814285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724.8339761592279</v>
      </c>
      <c r="AK156">
        <v>693.7258848484848</v>
      </c>
      <c r="AL156">
        <v>3.406624987795376</v>
      </c>
      <c r="AM156">
        <v>64.96374386347631</v>
      </c>
      <c r="AN156">
        <f>(AP156 - AO156 + DI156*1E3/(8.314*(DK156+273.15)) * AR156/DH156 * AQ156) * DH156/(100*CV156) * 1000/(1000 - AP156)</f>
        <v>0</v>
      </c>
      <c r="AO156">
        <v>22.49892895735954</v>
      </c>
      <c r="AP156">
        <v>24.44145333333333</v>
      </c>
      <c r="AQ156">
        <v>-0.0001234707179848134</v>
      </c>
      <c r="AR156">
        <v>81.93951134272896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1658944081.814285</v>
      </c>
      <c r="DB156">
        <v>652.6526071428572</v>
      </c>
      <c r="DC156">
        <v>691.5091071428571</v>
      </c>
      <c r="DD156">
        <v>24.45899285714285</v>
      </c>
      <c r="DE156">
        <v>22.47631785714285</v>
      </c>
      <c r="DF156">
        <v>649.5383571428572</v>
      </c>
      <c r="DG156">
        <v>24.1272</v>
      </c>
      <c r="DH156">
        <v>500.0801071428571</v>
      </c>
      <c r="DI156">
        <v>90.47033214285716</v>
      </c>
      <c r="DJ156">
        <v>0.09996867857142855</v>
      </c>
      <c r="DK156">
        <v>26.77315</v>
      </c>
      <c r="DL156">
        <v>27.73694285714286</v>
      </c>
      <c r="DM156">
        <v>999.9000000000002</v>
      </c>
      <c r="DN156">
        <v>0</v>
      </c>
      <c r="DO156">
        <v>0</v>
      </c>
      <c r="DP156">
        <v>10000.06035714286</v>
      </c>
      <c r="DQ156">
        <v>0</v>
      </c>
      <c r="DR156">
        <v>18.67834285714286</v>
      </c>
      <c r="DS156">
        <v>-38.85643214285714</v>
      </c>
      <c r="DT156">
        <v>669.0158928571428</v>
      </c>
      <c r="DU156">
        <v>707.4092857142858</v>
      </c>
      <c r="DV156">
        <v>1.982680357142857</v>
      </c>
      <c r="DW156">
        <v>691.5091071428571</v>
      </c>
      <c r="DX156">
        <v>22.47631785714285</v>
      </c>
      <c r="DY156">
        <v>2.212812857142857</v>
      </c>
      <c r="DZ156">
        <v>2.033439642857143</v>
      </c>
      <c r="EA156">
        <v>19.05537142857143</v>
      </c>
      <c r="EB156">
        <v>17.70713214285714</v>
      </c>
      <c r="EC156">
        <v>1999.938214285714</v>
      </c>
      <c r="ED156">
        <v>0.9800042857142856</v>
      </c>
      <c r="EE156">
        <v>0.01999557142857143</v>
      </c>
      <c r="EF156">
        <v>0</v>
      </c>
      <c r="EG156">
        <v>640.6610357142857</v>
      </c>
      <c r="EH156">
        <v>5.000560000000001</v>
      </c>
      <c r="EI156">
        <v>12711.95357142857</v>
      </c>
      <c r="EJ156">
        <v>17294.375</v>
      </c>
      <c r="EK156">
        <v>37.187</v>
      </c>
      <c r="EL156">
        <v>37.812</v>
      </c>
      <c r="EM156">
        <v>36.875</v>
      </c>
      <c r="EN156">
        <v>36.875</v>
      </c>
      <c r="EO156">
        <v>38.25</v>
      </c>
      <c r="EP156">
        <v>1955.047857142857</v>
      </c>
      <c r="EQ156">
        <v>39.89035714285716</v>
      </c>
      <c r="ER156">
        <v>0</v>
      </c>
      <c r="ES156">
        <v>1658944089.3</v>
      </c>
      <c r="ET156">
        <v>0</v>
      </c>
      <c r="EU156">
        <v>640.6552399999999</v>
      </c>
      <c r="EV156">
        <v>0.1130769293425217</v>
      </c>
      <c r="EW156">
        <v>0.07692305942346966</v>
      </c>
      <c r="EX156">
        <v>12712.088</v>
      </c>
      <c r="EY156">
        <v>15</v>
      </c>
      <c r="EZ156">
        <v>0</v>
      </c>
      <c r="FA156" t="s">
        <v>419</v>
      </c>
      <c r="FB156">
        <v>1655239120</v>
      </c>
      <c r="FC156">
        <v>1655239135</v>
      </c>
      <c r="FD156">
        <v>0</v>
      </c>
      <c r="FE156">
        <v>-0.075</v>
      </c>
      <c r="FF156">
        <v>-0.027</v>
      </c>
      <c r="FG156">
        <v>1.986</v>
      </c>
      <c r="FH156">
        <v>0.139</v>
      </c>
      <c r="FI156">
        <v>420</v>
      </c>
      <c r="FJ156">
        <v>22</v>
      </c>
      <c r="FK156">
        <v>0.12</v>
      </c>
      <c r="FL156">
        <v>0.02</v>
      </c>
      <c r="FM156">
        <v>-38.742585</v>
      </c>
      <c r="FN156">
        <v>-2.955676547842292</v>
      </c>
      <c r="FO156">
        <v>0.2886311240580269</v>
      </c>
      <c r="FP156">
        <v>0</v>
      </c>
      <c r="FQ156">
        <v>640.6542647058824</v>
      </c>
      <c r="FR156">
        <v>0.08887700767910346</v>
      </c>
      <c r="FS156">
        <v>0.1997693241515643</v>
      </c>
      <c r="FT156">
        <v>1</v>
      </c>
      <c r="FU156">
        <v>1.9961245</v>
      </c>
      <c r="FV156">
        <v>-0.3793942964352799</v>
      </c>
      <c r="FW156">
        <v>0.03766131668901129</v>
      </c>
      <c r="FX156">
        <v>0</v>
      </c>
      <c r="FY156">
        <v>1</v>
      </c>
      <c r="FZ156">
        <v>3</v>
      </c>
      <c r="GA156" t="s">
        <v>420</v>
      </c>
      <c r="GB156">
        <v>2.98028</v>
      </c>
      <c r="GC156">
        <v>2.7283</v>
      </c>
      <c r="GD156">
        <v>0.12146</v>
      </c>
      <c r="GE156">
        <v>0.127316</v>
      </c>
      <c r="GF156">
        <v>0.108739</v>
      </c>
      <c r="GG156">
        <v>0.103584</v>
      </c>
      <c r="GH156">
        <v>26356</v>
      </c>
      <c r="GI156">
        <v>25834.6</v>
      </c>
      <c r="GJ156">
        <v>30526.7</v>
      </c>
      <c r="GK156">
        <v>29847.7</v>
      </c>
      <c r="GL156">
        <v>37532.3</v>
      </c>
      <c r="GM156">
        <v>35221.4</v>
      </c>
      <c r="GN156">
        <v>46690.9</v>
      </c>
      <c r="GO156">
        <v>44384.7</v>
      </c>
      <c r="GP156">
        <v>1.8849</v>
      </c>
      <c r="GQ156">
        <v>1.8594</v>
      </c>
      <c r="GR156">
        <v>0.169519</v>
      </c>
      <c r="GS156">
        <v>0</v>
      </c>
      <c r="GT156">
        <v>24.966</v>
      </c>
      <c r="GU156">
        <v>999.9</v>
      </c>
      <c r="GV156">
        <v>53.3</v>
      </c>
      <c r="GW156">
        <v>31.4</v>
      </c>
      <c r="GX156">
        <v>27.1886</v>
      </c>
      <c r="GY156">
        <v>63.2436</v>
      </c>
      <c r="GZ156">
        <v>25.5529</v>
      </c>
      <c r="HA156">
        <v>1</v>
      </c>
      <c r="HB156">
        <v>-0.074596</v>
      </c>
      <c r="HC156">
        <v>0.0443083</v>
      </c>
      <c r="HD156">
        <v>20.1934</v>
      </c>
      <c r="HE156">
        <v>5.22882</v>
      </c>
      <c r="HF156">
        <v>11.968</v>
      </c>
      <c r="HG156">
        <v>4.97025</v>
      </c>
      <c r="HH156">
        <v>3.28948</v>
      </c>
      <c r="HI156">
        <v>8588.6</v>
      </c>
      <c r="HJ156">
        <v>9999</v>
      </c>
      <c r="HK156">
        <v>9999</v>
      </c>
      <c r="HL156">
        <v>286.8</v>
      </c>
      <c r="HM156">
        <v>4.97289</v>
      </c>
      <c r="HN156">
        <v>1.87736</v>
      </c>
      <c r="HO156">
        <v>1.87547</v>
      </c>
      <c r="HP156">
        <v>1.87834</v>
      </c>
      <c r="HQ156">
        <v>1.87501</v>
      </c>
      <c r="HR156">
        <v>1.87863</v>
      </c>
      <c r="HS156">
        <v>1.8757</v>
      </c>
      <c r="HT156">
        <v>1.87683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3.16</v>
      </c>
      <c r="II156">
        <v>0.3314</v>
      </c>
      <c r="IJ156">
        <v>1.541952822118649</v>
      </c>
      <c r="IK156">
        <v>0.003202726084708442</v>
      </c>
      <c r="IL156">
        <v>-1.448271390364826E-06</v>
      </c>
      <c r="IM156">
        <v>3.765748828769889E-10</v>
      </c>
      <c r="IN156">
        <v>-0.02072656761999695</v>
      </c>
      <c r="IO156">
        <v>0.006539777670035186</v>
      </c>
      <c r="IP156">
        <v>0.0002256768223539976</v>
      </c>
      <c r="IQ156">
        <v>4.51151419958819E-06</v>
      </c>
      <c r="IR156">
        <v>-0</v>
      </c>
      <c r="IS156">
        <v>2097</v>
      </c>
      <c r="IT156">
        <v>1</v>
      </c>
      <c r="IU156">
        <v>27</v>
      </c>
      <c r="IV156">
        <v>61749.5</v>
      </c>
      <c r="IW156">
        <v>61749.2</v>
      </c>
      <c r="IX156">
        <v>1.72241</v>
      </c>
      <c r="IY156">
        <v>2.5415</v>
      </c>
      <c r="IZ156">
        <v>1.39893</v>
      </c>
      <c r="JA156">
        <v>2.34497</v>
      </c>
      <c r="JB156">
        <v>1.44897</v>
      </c>
      <c r="JC156">
        <v>2.46948</v>
      </c>
      <c r="JD156">
        <v>37.0032</v>
      </c>
      <c r="JE156">
        <v>24.0787</v>
      </c>
      <c r="JF156">
        <v>18</v>
      </c>
      <c r="JG156">
        <v>492.144</v>
      </c>
      <c r="JH156">
        <v>447.794</v>
      </c>
      <c r="JI156">
        <v>24.9999</v>
      </c>
      <c r="JJ156">
        <v>26.0656</v>
      </c>
      <c r="JK156">
        <v>29.9999</v>
      </c>
      <c r="JL156">
        <v>25.9341</v>
      </c>
      <c r="JM156">
        <v>26.0212</v>
      </c>
      <c r="JN156">
        <v>34.4972</v>
      </c>
      <c r="JO156">
        <v>23.9891</v>
      </c>
      <c r="JP156">
        <v>31.9048</v>
      </c>
      <c r="JQ156">
        <v>25</v>
      </c>
      <c r="JR156">
        <v>740.877</v>
      </c>
      <c r="JS156">
        <v>22.6481</v>
      </c>
      <c r="JT156">
        <v>100.909</v>
      </c>
      <c r="JU156">
        <v>102.062</v>
      </c>
    </row>
    <row r="157" spans="1:281">
      <c r="A157">
        <v>141</v>
      </c>
      <c r="B157">
        <v>1658944094.6</v>
      </c>
      <c r="C157">
        <v>2005.599999904633</v>
      </c>
      <c r="D157" t="s">
        <v>705</v>
      </c>
      <c r="E157" t="s">
        <v>706</v>
      </c>
      <c r="F157">
        <v>5</v>
      </c>
      <c r="G157" t="s">
        <v>415</v>
      </c>
      <c r="H157" t="s">
        <v>618</v>
      </c>
      <c r="I157">
        <v>1658944087.1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742.0625573940015</v>
      </c>
      <c r="AK157">
        <v>710.6297636363637</v>
      </c>
      <c r="AL157">
        <v>3.392683357742544</v>
      </c>
      <c r="AM157">
        <v>64.96374386347631</v>
      </c>
      <c r="AN157">
        <f>(AP157 - AO157 + DI157*1E3/(8.314*(DK157+273.15)) * AR157/DH157 * AQ157) * DH157/(100*CV157) * 1000/(1000 - AP157)</f>
        <v>0</v>
      </c>
      <c r="AO157">
        <v>22.55586055007317</v>
      </c>
      <c r="AP157">
        <v>24.44948424242423</v>
      </c>
      <c r="AQ157">
        <v>8.512120788393633E-05</v>
      </c>
      <c r="AR157">
        <v>81.93951134272896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1658944087.1</v>
      </c>
      <c r="DB157">
        <v>670.1129259259259</v>
      </c>
      <c r="DC157">
        <v>709.256925925926</v>
      </c>
      <c r="DD157">
        <v>24.44824074074074</v>
      </c>
      <c r="DE157">
        <v>22.51132592592592</v>
      </c>
      <c r="DF157">
        <v>666.9675925925926</v>
      </c>
      <c r="DG157">
        <v>24.11671851851852</v>
      </c>
      <c r="DH157">
        <v>500.0729629629629</v>
      </c>
      <c r="DI157">
        <v>90.47149629629629</v>
      </c>
      <c r="DJ157">
        <v>0.1000232111111111</v>
      </c>
      <c r="DK157">
        <v>26.77232962962962</v>
      </c>
      <c r="DL157">
        <v>27.73814444444444</v>
      </c>
      <c r="DM157">
        <v>999.9000000000001</v>
      </c>
      <c r="DN157">
        <v>0</v>
      </c>
      <c r="DO157">
        <v>0</v>
      </c>
      <c r="DP157">
        <v>10000.52592592593</v>
      </c>
      <c r="DQ157">
        <v>0</v>
      </c>
      <c r="DR157">
        <v>18.66217777777777</v>
      </c>
      <c r="DS157">
        <v>-39.14387407407407</v>
      </c>
      <c r="DT157">
        <v>686.9065925925925</v>
      </c>
      <c r="DU157">
        <v>725.5913703703702</v>
      </c>
      <c r="DV157">
        <v>1.936923333333334</v>
      </c>
      <c r="DW157">
        <v>709.256925925926</v>
      </c>
      <c r="DX157">
        <v>22.51132592592592</v>
      </c>
      <c r="DY157">
        <v>2.211868888888889</v>
      </c>
      <c r="DZ157">
        <v>2.036633333333333</v>
      </c>
      <c r="EA157">
        <v>19.04853333333333</v>
      </c>
      <c r="EB157">
        <v>17.73202222222222</v>
      </c>
      <c r="EC157">
        <v>1999.985555555555</v>
      </c>
      <c r="ED157">
        <v>0.9800043333333334</v>
      </c>
      <c r="EE157">
        <v>0.01999552222222222</v>
      </c>
      <c r="EF157">
        <v>0</v>
      </c>
      <c r="EG157">
        <v>640.635925925926</v>
      </c>
      <c r="EH157">
        <v>5.000560000000001</v>
      </c>
      <c r="EI157">
        <v>12712.00370370371</v>
      </c>
      <c r="EJ157">
        <v>17294.78888888889</v>
      </c>
      <c r="EK157">
        <v>37.187</v>
      </c>
      <c r="EL157">
        <v>37.812</v>
      </c>
      <c r="EM157">
        <v>36.875</v>
      </c>
      <c r="EN157">
        <v>36.875</v>
      </c>
      <c r="EO157">
        <v>38.25</v>
      </c>
      <c r="EP157">
        <v>1955.094074074074</v>
      </c>
      <c r="EQ157">
        <v>39.89148148148148</v>
      </c>
      <c r="ER157">
        <v>0</v>
      </c>
      <c r="ES157">
        <v>1658944094.1</v>
      </c>
      <c r="ET157">
        <v>0</v>
      </c>
      <c r="EU157">
        <v>640.6454</v>
      </c>
      <c r="EV157">
        <v>0.3093076940050044</v>
      </c>
      <c r="EW157">
        <v>-2.430769244318081</v>
      </c>
      <c r="EX157">
        <v>12711.996</v>
      </c>
      <c r="EY157">
        <v>15</v>
      </c>
      <c r="EZ157">
        <v>0</v>
      </c>
      <c r="FA157" t="s">
        <v>419</v>
      </c>
      <c r="FB157">
        <v>1655239120</v>
      </c>
      <c r="FC157">
        <v>1655239135</v>
      </c>
      <c r="FD157">
        <v>0</v>
      </c>
      <c r="FE157">
        <v>-0.075</v>
      </c>
      <c r="FF157">
        <v>-0.027</v>
      </c>
      <c r="FG157">
        <v>1.986</v>
      </c>
      <c r="FH157">
        <v>0.139</v>
      </c>
      <c r="FI157">
        <v>420</v>
      </c>
      <c r="FJ157">
        <v>22</v>
      </c>
      <c r="FK157">
        <v>0.12</v>
      </c>
      <c r="FL157">
        <v>0.02</v>
      </c>
      <c r="FM157">
        <v>-38.934805</v>
      </c>
      <c r="FN157">
        <v>-3.114126078799101</v>
      </c>
      <c r="FO157">
        <v>0.3040985144241914</v>
      </c>
      <c r="FP157">
        <v>0</v>
      </c>
      <c r="FQ157">
        <v>640.6482352941176</v>
      </c>
      <c r="FR157">
        <v>-0.08507257256998749</v>
      </c>
      <c r="FS157">
        <v>0.2019057815830932</v>
      </c>
      <c r="FT157">
        <v>1</v>
      </c>
      <c r="FU157">
        <v>1.96650475</v>
      </c>
      <c r="FV157">
        <v>-0.5071847279549726</v>
      </c>
      <c r="FW157">
        <v>0.04969415262319603</v>
      </c>
      <c r="FX157">
        <v>0</v>
      </c>
      <c r="FY157">
        <v>1</v>
      </c>
      <c r="FZ157">
        <v>3</v>
      </c>
      <c r="GA157" t="s">
        <v>420</v>
      </c>
      <c r="GB157">
        <v>2.98024</v>
      </c>
      <c r="GC157">
        <v>2.72818</v>
      </c>
      <c r="GD157">
        <v>0.12348</v>
      </c>
      <c r="GE157">
        <v>0.129337</v>
      </c>
      <c r="GF157">
        <v>0.108774</v>
      </c>
      <c r="GG157">
        <v>0.103733</v>
      </c>
      <c r="GH157">
        <v>26295.5</v>
      </c>
      <c r="GI157">
        <v>25774.7</v>
      </c>
      <c r="GJ157">
        <v>30526.8</v>
      </c>
      <c r="GK157">
        <v>29847.6</v>
      </c>
      <c r="GL157">
        <v>37531.3</v>
      </c>
      <c r="GM157">
        <v>35215.6</v>
      </c>
      <c r="GN157">
        <v>46691.3</v>
      </c>
      <c r="GO157">
        <v>44384.8</v>
      </c>
      <c r="GP157">
        <v>1.88477</v>
      </c>
      <c r="GQ157">
        <v>1.85938</v>
      </c>
      <c r="GR157">
        <v>0.169761</v>
      </c>
      <c r="GS157">
        <v>0</v>
      </c>
      <c r="GT157">
        <v>24.9646</v>
      </c>
      <c r="GU157">
        <v>999.9</v>
      </c>
      <c r="GV157">
        <v>53.3</v>
      </c>
      <c r="GW157">
        <v>31.4</v>
      </c>
      <c r="GX157">
        <v>27.1864</v>
      </c>
      <c r="GY157">
        <v>63.3736</v>
      </c>
      <c r="GZ157">
        <v>25.5689</v>
      </c>
      <c r="HA157">
        <v>1</v>
      </c>
      <c r="HB157">
        <v>-0.0749466</v>
      </c>
      <c r="HC157">
        <v>0.0436819</v>
      </c>
      <c r="HD157">
        <v>20.1934</v>
      </c>
      <c r="HE157">
        <v>5.22867</v>
      </c>
      <c r="HF157">
        <v>11.968</v>
      </c>
      <c r="HG157">
        <v>4.97025</v>
      </c>
      <c r="HH157">
        <v>3.28948</v>
      </c>
      <c r="HI157">
        <v>8588.6</v>
      </c>
      <c r="HJ157">
        <v>9999</v>
      </c>
      <c r="HK157">
        <v>9999</v>
      </c>
      <c r="HL157">
        <v>286.8</v>
      </c>
      <c r="HM157">
        <v>4.9729</v>
      </c>
      <c r="HN157">
        <v>1.87733</v>
      </c>
      <c r="HO157">
        <v>1.87546</v>
      </c>
      <c r="HP157">
        <v>1.87829</v>
      </c>
      <c r="HQ157">
        <v>1.875</v>
      </c>
      <c r="HR157">
        <v>1.8786</v>
      </c>
      <c r="HS157">
        <v>1.87564</v>
      </c>
      <c r="HT157">
        <v>1.87683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3.189</v>
      </c>
      <c r="II157">
        <v>0.3316</v>
      </c>
      <c r="IJ157">
        <v>1.541952822118649</v>
      </c>
      <c r="IK157">
        <v>0.003202726084708442</v>
      </c>
      <c r="IL157">
        <v>-1.448271390364826E-06</v>
      </c>
      <c r="IM157">
        <v>3.765748828769889E-10</v>
      </c>
      <c r="IN157">
        <v>-0.02072656761999695</v>
      </c>
      <c r="IO157">
        <v>0.006539777670035186</v>
      </c>
      <c r="IP157">
        <v>0.0002256768223539976</v>
      </c>
      <c r="IQ157">
        <v>4.51151419958819E-06</v>
      </c>
      <c r="IR157">
        <v>-0</v>
      </c>
      <c r="IS157">
        <v>2097</v>
      </c>
      <c r="IT157">
        <v>1</v>
      </c>
      <c r="IU157">
        <v>27</v>
      </c>
      <c r="IV157">
        <v>61749.6</v>
      </c>
      <c r="IW157">
        <v>61749.3</v>
      </c>
      <c r="IX157">
        <v>1.75293</v>
      </c>
      <c r="IY157">
        <v>2.53052</v>
      </c>
      <c r="IZ157">
        <v>1.39893</v>
      </c>
      <c r="JA157">
        <v>2.34375</v>
      </c>
      <c r="JB157">
        <v>1.44897</v>
      </c>
      <c r="JC157">
        <v>2.42798</v>
      </c>
      <c r="JD157">
        <v>37.0032</v>
      </c>
      <c r="JE157">
        <v>24.0875</v>
      </c>
      <c r="JF157">
        <v>18</v>
      </c>
      <c r="JG157">
        <v>492.064</v>
      </c>
      <c r="JH157">
        <v>447.765</v>
      </c>
      <c r="JI157">
        <v>24.9998</v>
      </c>
      <c r="JJ157">
        <v>26.0637</v>
      </c>
      <c r="JK157">
        <v>30</v>
      </c>
      <c r="JL157">
        <v>25.9324</v>
      </c>
      <c r="JM157">
        <v>26.0194</v>
      </c>
      <c r="JN157">
        <v>35.0989</v>
      </c>
      <c r="JO157">
        <v>23.9891</v>
      </c>
      <c r="JP157">
        <v>31.9048</v>
      </c>
      <c r="JQ157">
        <v>25</v>
      </c>
      <c r="JR157">
        <v>754.235</v>
      </c>
      <c r="JS157">
        <v>22.6755</v>
      </c>
      <c r="JT157">
        <v>100.91</v>
      </c>
      <c r="JU157">
        <v>102.062</v>
      </c>
    </row>
    <row r="158" spans="1:281">
      <c r="A158">
        <v>142</v>
      </c>
      <c r="B158">
        <v>1658944099.6</v>
      </c>
      <c r="C158">
        <v>2010.599999904633</v>
      </c>
      <c r="D158" t="s">
        <v>707</v>
      </c>
      <c r="E158" t="s">
        <v>708</v>
      </c>
      <c r="F158">
        <v>5</v>
      </c>
      <c r="G158" t="s">
        <v>415</v>
      </c>
      <c r="H158" t="s">
        <v>618</v>
      </c>
      <c r="I158">
        <v>1658944091.814285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759.1487700058508</v>
      </c>
      <c r="AK158">
        <v>727.5958606060605</v>
      </c>
      <c r="AL158">
        <v>3.394014351962723</v>
      </c>
      <c r="AM158">
        <v>64.96374386347631</v>
      </c>
      <c r="AN158">
        <f>(AP158 - AO158 + DI158*1E3/(8.314*(DK158+273.15)) * AR158/DH158 * AQ158) * DH158/(100*CV158) * 1000/(1000 - AP158)</f>
        <v>0</v>
      </c>
      <c r="AO158">
        <v>22.5774651208495</v>
      </c>
      <c r="AP158">
        <v>24.4544406060606</v>
      </c>
      <c r="AQ158">
        <v>5.233298545902436E-05</v>
      </c>
      <c r="AR158">
        <v>81.93951134272896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1658944091.814285</v>
      </c>
      <c r="DB158">
        <v>685.7009285714286</v>
      </c>
      <c r="DC158">
        <v>725.0459285714286</v>
      </c>
      <c r="DD158">
        <v>24.44727142857143</v>
      </c>
      <c r="DE158">
        <v>22.55083928571429</v>
      </c>
      <c r="DF158">
        <v>682.5281428571428</v>
      </c>
      <c r="DG158">
        <v>24.11577142857143</v>
      </c>
      <c r="DH158">
        <v>500.0738928571429</v>
      </c>
      <c r="DI158">
        <v>90.473575</v>
      </c>
      <c r="DJ158">
        <v>0.099997275</v>
      </c>
      <c r="DK158">
        <v>26.77133928571428</v>
      </c>
      <c r="DL158">
        <v>27.73842857142857</v>
      </c>
      <c r="DM158">
        <v>999.9000000000002</v>
      </c>
      <c r="DN158">
        <v>0</v>
      </c>
      <c r="DO158">
        <v>0</v>
      </c>
      <c r="DP158">
        <v>10005.64071428572</v>
      </c>
      <c r="DQ158">
        <v>0</v>
      </c>
      <c r="DR158">
        <v>18.66070357142857</v>
      </c>
      <c r="DS158">
        <v>-39.34500000000001</v>
      </c>
      <c r="DT158">
        <v>702.8845714285715</v>
      </c>
      <c r="DU158">
        <v>741.7740357142857</v>
      </c>
      <c r="DV158">
        <v>1.896433928571429</v>
      </c>
      <c r="DW158">
        <v>725.0459285714286</v>
      </c>
      <c r="DX158">
        <v>22.55083928571429</v>
      </c>
      <c r="DY158">
        <v>2.211831785714286</v>
      </c>
      <c r="DZ158">
        <v>2.040255714285714</v>
      </c>
      <c r="EA158">
        <v>19.04827142857143</v>
      </c>
      <c r="EB158">
        <v>17.760225</v>
      </c>
      <c r="EC158">
        <v>1999.989285714286</v>
      </c>
      <c r="ED158">
        <v>0.9800042857142858</v>
      </c>
      <c r="EE158">
        <v>0.01999557142857143</v>
      </c>
      <c r="EF158">
        <v>0</v>
      </c>
      <c r="EG158">
        <v>640.6051428571428</v>
      </c>
      <c r="EH158">
        <v>5.000560000000001</v>
      </c>
      <c r="EI158">
        <v>12711.59642857143</v>
      </c>
      <c r="EJ158">
        <v>17294.825</v>
      </c>
      <c r="EK158">
        <v>37.187</v>
      </c>
      <c r="EL158">
        <v>37.812</v>
      </c>
      <c r="EM158">
        <v>36.875</v>
      </c>
      <c r="EN158">
        <v>36.875</v>
      </c>
      <c r="EO158">
        <v>38.24325</v>
      </c>
      <c r="EP158">
        <v>1955.097857142857</v>
      </c>
      <c r="EQ158">
        <v>39.89142857142858</v>
      </c>
      <c r="ER158">
        <v>0</v>
      </c>
      <c r="ES158">
        <v>1658944098.9</v>
      </c>
      <c r="ET158">
        <v>0</v>
      </c>
      <c r="EU158">
        <v>640.6086399999999</v>
      </c>
      <c r="EV158">
        <v>-0.6885384572113428</v>
      </c>
      <c r="EW158">
        <v>-8.123076956280757</v>
      </c>
      <c r="EX158">
        <v>12711.612</v>
      </c>
      <c r="EY158">
        <v>15</v>
      </c>
      <c r="EZ158">
        <v>0</v>
      </c>
      <c r="FA158" t="s">
        <v>419</v>
      </c>
      <c r="FB158">
        <v>1655239120</v>
      </c>
      <c r="FC158">
        <v>1655239135</v>
      </c>
      <c r="FD158">
        <v>0</v>
      </c>
      <c r="FE158">
        <v>-0.075</v>
      </c>
      <c r="FF158">
        <v>-0.027</v>
      </c>
      <c r="FG158">
        <v>1.986</v>
      </c>
      <c r="FH158">
        <v>0.139</v>
      </c>
      <c r="FI158">
        <v>420</v>
      </c>
      <c r="FJ158">
        <v>22</v>
      </c>
      <c r="FK158">
        <v>0.12</v>
      </c>
      <c r="FL158">
        <v>0.02</v>
      </c>
      <c r="FM158">
        <v>-39.20113902439024</v>
      </c>
      <c r="FN158">
        <v>-2.73272822299657</v>
      </c>
      <c r="FO158">
        <v>0.2742996944576057</v>
      </c>
      <c r="FP158">
        <v>0</v>
      </c>
      <c r="FQ158">
        <v>640.6145294117647</v>
      </c>
      <c r="FR158">
        <v>-0.6712910624318515</v>
      </c>
      <c r="FS158">
        <v>0.2237182097421806</v>
      </c>
      <c r="FT158">
        <v>1</v>
      </c>
      <c r="FU158">
        <v>1.926401219512195</v>
      </c>
      <c r="FV158">
        <v>-0.5243471080139345</v>
      </c>
      <c r="FW158">
        <v>0.05240080543949598</v>
      </c>
      <c r="FX158">
        <v>0</v>
      </c>
      <c r="FY158">
        <v>1</v>
      </c>
      <c r="FZ158">
        <v>3</v>
      </c>
      <c r="GA158" t="s">
        <v>420</v>
      </c>
      <c r="GB158">
        <v>2.98036</v>
      </c>
      <c r="GC158">
        <v>2.72856</v>
      </c>
      <c r="GD158">
        <v>0.12547</v>
      </c>
      <c r="GE158">
        <v>0.131307</v>
      </c>
      <c r="GF158">
        <v>0.108789</v>
      </c>
      <c r="GG158">
        <v>0.103941</v>
      </c>
      <c r="GH158">
        <v>26235.6</v>
      </c>
      <c r="GI158">
        <v>25716.4</v>
      </c>
      <c r="GJ158">
        <v>30526.5</v>
      </c>
      <c r="GK158">
        <v>29847.7</v>
      </c>
      <c r="GL158">
        <v>37530.6</v>
      </c>
      <c r="GM158">
        <v>35207.5</v>
      </c>
      <c r="GN158">
        <v>46691</v>
      </c>
      <c r="GO158">
        <v>44384.8</v>
      </c>
      <c r="GP158">
        <v>1.88498</v>
      </c>
      <c r="GQ158">
        <v>1.8598</v>
      </c>
      <c r="GR158">
        <v>0.169054</v>
      </c>
      <c r="GS158">
        <v>0</v>
      </c>
      <c r="GT158">
        <v>24.9646</v>
      </c>
      <c r="GU158">
        <v>999.9</v>
      </c>
      <c r="GV158">
        <v>53.3</v>
      </c>
      <c r="GW158">
        <v>31.4</v>
      </c>
      <c r="GX158">
        <v>27.189</v>
      </c>
      <c r="GY158">
        <v>63.1436</v>
      </c>
      <c r="GZ158">
        <v>25.5849</v>
      </c>
      <c r="HA158">
        <v>1</v>
      </c>
      <c r="HB158">
        <v>-0.0749466</v>
      </c>
      <c r="HC158">
        <v>0.0425545</v>
      </c>
      <c r="HD158">
        <v>20.1935</v>
      </c>
      <c r="HE158">
        <v>5.22972</v>
      </c>
      <c r="HF158">
        <v>11.968</v>
      </c>
      <c r="HG158">
        <v>4.97065</v>
      </c>
      <c r="HH158">
        <v>3.28965</v>
      </c>
      <c r="HI158">
        <v>8588.799999999999</v>
      </c>
      <c r="HJ158">
        <v>9999</v>
      </c>
      <c r="HK158">
        <v>9999</v>
      </c>
      <c r="HL158">
        <v>286.8</v>
      </c>
      <c r="HM158">
        <v>4.97289</v>
      </c>
      <c r="HN158">
        <v>1.87735</v>
      </c>
      <c r="HO158">
        <v>1.87547</v>
      </c>
      <c r="HP158">
        <v>1.8783</v>
      </c>
      <c r="HQ158">
        <v>1.875</v>
      </c>
      <c r="HR158">
        <v>1.8786</v>
      </c>
      <c r="HS158">
        <v>1.87566</v>
      </c>
      <c r="HT158">
        <v>1.87683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3.218</v>
      </c>
      <c r="II158">
        <v>0.3317</v>
      </c>
      <c r="IJ158">
        <v>1.541952822118649</v>
      </c>
      <c r="IK158">
        <v>0.003202726084708442</v>
      </c>
      <c r="IL158">
        <v>-1.448271390364826E-06</v>
      </c>
      <c r="IM158">
        <v>3.765748828769889E-10</v>
      </c>
      <c r="IN158">
        <v>-0.02072656761999695</v>
      </c>
      <c r="IO158">
        <v>0.006539777670035186</v>
      </c>
      <c r="IP158">
        <v>0.0002256768223539976</v>
      </c>
      <c r="IQ158">
        <v>4.51151419958819E-06</v>
      </c>
      <c r="IR158">
        <v>-0</v>
      </c>
      <c r="IS158">
        <v>2097</v>
      </c>
      <c r="IT158">
        <v>1</v>
      </c>
      <c r="IU158">
        <v>27</v>
      </c>
      <c r="IV158">
        <v>61749.7</v>
      </c>
      <c r="IW158">
        <v>61749.4</v>
      </c>
      <c r="IX158">
        <v>1.78589</v>
      </c>
      <c r="IY158">
        <v>2.52441</v>
      </c>
      <c r="IZ158">
        <v>1.39893</v>
      </c>
      <c r="JA158">
        <v>2.34497</v>
      </c>
      <c r="JB158">
        <v>1.44897</v>
      </c>
      <c r="JC158">
        <v>2.44995</v>
      </c>
      <c r="JD158">
        <v>37.0032</v>
      </c>
      <c r="JE158">
        <v>24.0787</v>
      </c>
      <c r="JF158">
        <v>18</v>
      </c>
      <c r="JG158">
        <v>492.158</v>
      </c>
      <c r="JH158">
        <v>448.011</v>
      </c>
      <c r="JI158">
        <v>24.9997</v>
      </c>
      <c r="JJ158">
        <v>26.0621</v>
      </c>
      <c r="JK158">
        <v>30</v>
      </c>
      <c r="JL158">
        <v>25.9303</v>
      </c>
      <c r="JM158">
        <v>26.0172</v>
      </c>
      <c r="JN158">
        <v>35.7594</v>
      </c>
      <c r="JO158">
        <v>23.7135</v>
      </c>
      <c r="JP158">
        <v>31.9048</v>
      </c>
      <c r="JQ158">
        <v>25</v>
      </c>
      <c r="JR158">
        <v>774.269</v>
      </c>
      <c r="JS158">
        <v>22.6993</v>
      </c>
      <c r="JT158">
        <v>100.909</v>
      </c>
      <c r="JU158">
        <v>102.062</v>
      </c>
    </row>
    <row r="159" spans="1:281">
      <c r="A159">
        <v>143</v>
      </c>
      <c r="B159">
        <v>1658944104.6</v>
      </c>
      <c r="C159">
        <v>2015.599999904633</v>
      </c>
      <c r="D159" t="s">
        <v>709</v>
      </c>
      <c r="E159" t="s">
        <v>710</v>
      </c>
      <c r="F159">
        <v>5</v>
      </c>
      <c r="G159" t="s">
        <v>415</v>
      </c>
      <c r="H159" t="s">
        <v>618</v>
      </c>
      <c r="I159">
        <v>1658944097.1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776.3842945127554</v>
      </c>
      <c r="AK159">
        <v>744.630503030303</v>
      </c>
      <c r="AL159">
        <v>3.413730938028089</v>
      </c>
      <c r="AM159">
        <v>64.96374386347631</v>
      </c>
      <c r="AN159">
        <f>(AP159 - AO159 + DI159*1E3/(8.314*(DK159+273.15)) * AR159/DH159 * AQ159) * DH159/(100*CV159) * 1000/(1000 - AP159)</f>
        <v>0</v>
      </c>
      <c r="AO159">
        <v>22.67894162504457</v>
      </c>
      <c r="AP159">
        <v>24.48044787878788</v>
      </c>
      <c r="AQ159">
        <v>0.005014692004126249</v>
      </c>
      <c r="AR159">
        <v>81.93951134272896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1658944097.1</v>
      </c>
      <c r="DB159">
        <v>703.1886296296296</v>
      </c>
      <c r="DC159">
        <v>742.7523333333332</v>
      </c>
      <c r="DD159">
        <v>24.45564074074073</v>
      </c>
      <c r="DE159">
        <v>22.61293703703704</v>
      </c>
      <c r="DF159">
        <v>699.9853333333334</v>
      </c>
      <c r="DG159">
        <v>24.12392592592593</v>
      </c>
      <c r="DH159">
        <v>500.0716666666667</v>
      </c>
      <c r="DI159">
        <v>90.47541481481483</v>
      </c>
      <c r="DJ159">
        <v>0.09994911111111113</v>
      </c>
      <c r="DK159">
        <v>26.77027407407408</v>
      </c>
      <c r="DL159">
        <v>27.7407037037037</v>
      </c>
      <c r="DM159">
        <v>999.9000000000001</v>
      </c>
      <c r="DN159">
        <v>0</v>
      </c>
      <c r="DO159">
        <v>0</v>
      </c>
      <c r="DP159">
        <v>10011.22296296296</v>
      </c>
      <c r="DQ159">
        <v>0</v>
      </c>
      <c r="DR159">
        <v>18.6720962962963</v>
      </c>
      <c r="DS159">
        <v>-39.56376296296297</v>
      </c>
      <c r="DT159">
        <v>720.8166296296297</v>
      </c>
      <c r="DU159">
        <v>759.9373333333334</v>
      </c>
      <c r="DV159">
        <v>1.842703333333333</v>
      </c>
      <c r="DW159">
        <v>742.7523333333332</v>
      </c>
      <c r="DX159">
        <v>22.61293703703704</v>
      </c>
      <c r="DY159">
        <v>2.212634074074074</v>
      </c>
      <c r="DZ159">
        <v>2.045914814814815</v>
      </c>
      <c r="EA159">
        <v>19.05408518518518</v>
      </c>
      <c r="EB159">
        <v>17.80418888888889</v>
      </c>
      <c r="EC159">
        <v>2000.008888888889</v>
      </c>
      <c r="ED159">
        <v>0.9800043333333334</v>
      </c>
      <c r="EE159">
        <v>0.01999552222222222</v>
      </c>
      <c r="EF159">
        <v>0</v>
      </c>
      <c r="EG159">
        <v>640.5199259259259</v>
      </c>
      <c r="EH159">
        <v>5.000560000000001</v>
      </c>
      <c r="EI159">
        <v>12710.97407407408</v>
      </c>
      <c r="EJ159">
        <v>17294.98518518519</v>
      </c>
      <c r="EK159">
        <v>37.187</v>
      </c>
      <c r="EL159">
        <v>37.812</v>
      </c>
      <c r="EM159">
        <v>36.875</v>
      </c>
      <c r="EN159">
        <v>36.875</v>
      </c>
      <c r="EO159">
        <v>38.236</v>
      </c>
      <c r="EP159">
        <v>1955.117407407408</v>
      </c>
      <c r="EQ159">
        <v>39.89148148148148</v>
      </c>
      <c r="ER159">
        <v>0</v>
      </c>
      <c r="ES159">
        <v>1658944104.3</v>
      </c>
      <c r="ET159">
        <v>0</v>
      </c>
      <c r="EU159">
        <v>640.5619230769231</v>
      </c>
      <c r="EV159">
        <v>-0.2443076911861032</v>
      </c>
      <c r="EW159">
        <v>-9.251282054391018</v>
      </c>
      <c r="EX159">
        <v>12710.95384615385</v>
      </c>
      <c r="EY159">
        <v>15</v>
      </c>
      <c r="EZ159">
        <v>0</v>
      </c>
      <c r="FA159" t="s">
        <v>419</v>
      </c>
      <c r="FB159">
        <v>1655239120</v>
      </c>
      <c r="FC159">
        <v>1655239135</v>
      </c>
      <c r="FD159">
        <v>0</v>
      </c>
      <c r="FE159">
        <v>-0.075</v>
      </c>
      <c r="FF159">
        <v>-0.027</v>
      </c>
      <c r="FG159">
        <v>1.986</v>
      </c>
      <c r="FH159">
        <v>0.139</v>
      </c>
      <c r="FI159">
        <v>420</v>
      </c>
      <c r="FJ159">
        <v>22</v>
      </c>
      <c r="FK159">
        <v>0.12</v>
      </c>
      <c r="FL159">
        <v>0.02</v>
      </c>
      <c r="FM159">
        <v>-39.44071</v>
      </c>
      <c r="FN159">
        <v>-2.442754221388279</v>
      </c>
      <c r="FO159">
        <v>0.2416373147922318</v>
      </c>
      <c r="FP159">
        <v>0</v>
      </c>
      <c r="FQ159">
        <v>640.5835588235294</v>
      </c>
      <c r="FR159">
        <v>-0.5614820466780117</v>
      </c>
      <c r="FS159">
        <v>0.2367187697491746</v>
      </c>
      <c r="FT159">
        <v>1</v>
      </c>
      <c r="FU159">
        <v>1.8686975</v>
      </c>
      <c r="FV159">
        <v>-0.5764536585365896</v>
      </c>
      <c r="FW159">
        <v>0.05672195702503573</v>
      </c>
      <c r="FX159">
        <v>0</v>
      </c>
      <c r="FY159">
        <v>1</v>
      </c>
      <c r="FZ159">
        <v>3</v>
      </c>
      <c r="GA159" t="s">
        <v>420</v>
      </c>
      <c r="GB159">
        <v>2.98033</v>
      </c>
      <c r="GC159">
        <v>2.72828</v>
      </c>
      <c r="GD159">
        <v>0.127454</v>
      </c>
      <c r="GE159">
        <v>0.133261</v>
      </c>
      <c r="GF159">
        <v>0.108872</v>
      </c>
      <c r="GG159">
        <v>0.104125</v>
      </c>
      <c r="GH159">
        <v>26176.2</v>
      </c>
      <c r="GI159">
        <v>25659.1</v>
      </c>
      <c r="GJ159">
        <v>30526.7</v>
      </c>
      <c r="GK159">
        <v>29848.2</v>
      </c>
      <c r="GL159">
        <v>37527.2</v>
      </c>
      <c r="GM159">
        <v>35200.7</v>
      </c>
      <c r="GN159">
        <v>46691</v>
      </c>
      <c r="GO159">
        <v>44385.4</v>
      </c>
      <c r="GP159">
        <v>1.88472</v>
      </c>
      <c r="GQ159">
        <v>1.85998</v>
      </c>
      <c r="GR159">
        <v>0.170041</v>
      </c>
      <c r="GS159">
        <v>0</v>
      </c>
      <c r="GT159">
        <v>24.9625</v>
      </c>
      <c r="GU159">
        <v>999.9</v>
      </c>
      <c r="GV159">
        <v>53.3</v>
      </c>
      <c r="GW159">
        <v>31.4</v>
      </c>
      <c r="GX159">
        <v>27.1889</v>
      </c>
      <c r="GY159">
        <v>63.0936</v>
      </c>
      <c r="GZ159">
        <v>25.5168</v>
      </c>
      <c r="HA159">
        <v>1</v>
      </c>
      <c r="HB159">
        <v>-0.0749949</v>
      </c>
      <c r="HC159">
        <v>0.0414842</v>
      </c>
      <c r="HD159">
        <v>20.1935</v>
      </c>
      <c r="HE159">
        <v>5.22942</v>
      </c>
      <c r="HF159">
        <v>11.968</v>
      </c>
      <c r="HG159">
        <v>4.9705</v>
      </c>
      <c r="HH159">
        <v>3.28965</v>
      </c>
      <c r="HI159">
        <v>8588.799999999999</v>
      </c>
      <c r="HJ159">
        <v>9999</v>
      </c>
      <c r="HK159">
        <v>9999</v>
      </c>
      <c r="HL159">
        <v>286.8</v>
      </c>
      <c r="HM159">
        <v>4.97289</v>
      </c>
      <c r="HN159">
        <v>1.87736</v>
      </c>
      <c r="HO159">
        <v>1.87547</v>
      </c>
      <c r="HP159">
        <v>1.87831</v>
      </c>
      <c r="HQ159">
        <v>1.875</v>
      </c>
      <c r="HR159">
        <v>1.87862</v>
      </c>
      <c r="HS159">
        <v>1.87567</v>
      </c>
      <c r="HT159">
        <v>1.87683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3.246</v>
      </c>
      <c r="II159">
        <v>0.3324</v>
      </c>
      <c r="IJ159">
        <v>1.541952822118649</v>
      </c>
      <c r="IK159">
        <v>0.003202726084708442</v>
      </c>
      <c r="IL159">
        <v>-1.448271390364826E-06</v>
      </c>
      <c r="IM159">
        <v>3.765748828769889E-10</v>
      </c>
      <c r="IN159">
        <v>-0.02072656761999695</v>
      </c>
      <c r="IO159">
        <v>0.006539777670035186</v>
      </c>
      <c r="IP159">
        <v>0.0002256768223539976</v>
      </c>
      <c r="IQ159">
        <v>4.51151419958819E-06</v>
      </c>
      <c r="IR159">
        <v>-0</v>
      </c>
      <c r="IS159">
        <v>2097</v>
      </c>
      <c r="IT159">
        <v>1</v>
      </c>
      <c r="IU159">
        <v>27</v>
      </c>
      <c r="IV159">
        <v>61749.7</v>
      </c>
      <c r="IW159">
        <v>61749.5</v>
      </c>
      <c r="IX159">
        <v>1.81519</v>
      </c>
      <c r="IY159">
        <v>2.5293</v>
      </c>
      <c r="IZ159">
        <v>1.39893</v>
      </c>
      <c r="JA159">
        <v>2.34497</v>
      </c>
      <c r="JB159">
        <v>1.44897</v>
      </c>
      <c r="JC159">
        <v>2.41333</v>
      </c>
      <c r="JD159">
        <v>37.0032</v>
      </c>
      <c r="JE159">
        <v>24.0875</v>
      </c>
      <c r="JF159">
        <v>18</v>
      </c>
      <c r="JG159">
        <v>492.01</v>
      </c>
      <c r="JH159">
        <v>448.107</v>
      </c>
      <c r="JI159">
        <v>24.9997</v>
      </c>
      <c r="JJ159">
        <v>26.061</v>
      </c>
      <c r="JK159">
        <v>29.9999</v>
      </c>
      <c r="JL159">
        <v>25.9286</v>
      </c>
      <c r="JM159">
        <v>26.0156</v>
      </c>
      <c r="JN159">
        <v>36.3631</v>
      </c>
      <c r="JO159">
        <v>23.7135</v>
      </c>
      <c r="JP159">
        <v>31.9048</v>
      </c>
      <c r="JQ159">
        <v>25</v>
      </c>
      <c r="JR159">
        <v>787.663</v>
      </c>
      <c r="JS159">
        <v>22.7038</v>
      </c>
      <c r="JT159">
        <v>100.909</v>
      </c>
      <c r="JU159">
        <v>102.064</v>
      </c>
    </row>
    <row r="160" spans="1:281">
      <c r="A160">
        <v>144</v>
      </c>
      <c r="B160">
        <v>1658944109.6</v>
      </c>
      <c r="C160">
        <v>2020.599999904633</v>
      </c>
      <c r="D160" t="s">
        <v>711</v>
      </c>
      <c r="E160" t="s">
        <v>712</v>
      </c>
      <c r="F160">
        <v>5</v>
      </c>
      <c r="G160" t="s">
        <v>415</v>
      </c>
      <c r="H160" t="s">
        <v>618</v>
      </c>
      <c r="I160">
        <v>1658944101.814285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793.56736198334</v>
      </c>
      <c r="AK160">
        <v>761.6711454545454</v>
      </c>
      <c r="AL160">
        <v>3.40178085742661</v>
      </c>
      <c r="AM160">
        <v>64.96374386347631</v>
      </c>
      <c r="AN160">
        <f>(AP160 - AO160 + DI160*1E3/(8.314*(DK160+273.15)) * AR160/DH160 * AQ160) * DH160/(100*CV160) * 1000/(1000 - AP160)</f>
        <v>0</v>
      </c>
      <c r="AO160">
        <v>22.70229720521399</v>
      </c>
      <c r="AP160">
        <v>24.49313454545454</v>
      </c>
      <c r="AQ160">
        <v>0.002949711884759516</v>
      </c>
      <c r="AR160">
        <v>81.93951134272896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1658944101.814285</v>
      </c>
      <c r="DB160">
        <v>718.8255714285715</v>
      </c>
      <c r="DC160">
        <v>758.5406071428571</v>
      </c>
      <c r="DD160">
        <v>24.46963571428571</v>
      </c>
      <c r="DE160">
        <v>22.65709285714286</v>
      </c>
      <c r="DF160">
        <v>715.5954642857142</v>
      </c>
      <c r="DG160">
        <v>24.13757142857143</v>
      </c>
      <c r="DH160">
        <v>500.0786071428571</v>
      </c>
      <c r="DI160">
        <v>90.47618928571428</v>
      </c>
      <c r="DJ160">
        <v>0.09997718571428571</v>
      </c>
      <c r="DK160">
        <v>26.7704</v>
      </c>
      <c r="DL160">
        <v>27.74091785714286</v>
      </c>
      <c r="DM160">
        <v>999.9000000000002</v>
      </c>
      <c r="DN160">
        <v>0</v>
      </c>
      <c r="DO160">
        <v>0</v>
      </c>
      <c r="DP160">
        <v>10009.97285714286</v>
      </c>
      <c r="DQ160">
        <v>0</v>
      </c>
      <c r="DR160">
        <v>18.68888571428571</v>
      </c>
      <c r="DS160">
        <v>-39.71506785714286</v>
      </c>
      <c r="DT160">
        <v>736.8562499999999</v>
      </c>
      <c r="DU160">
        <v>776.1259285714285</v>
      </c>
      <c r="DV160">
        <v>1.81254</v>
      </c>
      <c r="DW160">
        <v>758.5406071428571</v>
      </c>
      <c r="DX160">
        <v>22.65709285714286</v>
      </c>
      <c r="DY160">
        <v>2.213919285714286</v>
      </c>
      <c r="DZ160">
        <v>2.0499275</v>
      </c>
      <c r="EA160">
        <v>19.06338928571429</v>
      </c>
      <c r="EB160">
        <v>17.83531071428571</v>
      </c>
      <c r="EC160">
        <v>1999.969285714285</v>
      </c>
      <c r="ED160">
        <v>0.9800040714285715</v>
      </c>
      <c r="EE160">
        <v>0.01999579285714286</v>
      </c>
      <c r="EF160">
        <v>0</v>
      </c>
      <c r="EG160">
        <v>640.4407499999999</v>
      </c>
      <c r="EH160">
        <v>5.000560000000001</v>
      </c>
      <c r="EI160">
        <v>12709.825</v>
      </c>
      <c r="EJ160">
        <v>17294.63214285714</v>
      </c>
      <c r="EK160">
        <v>37.187</v>
      </c>
      <c r="EL160">
        <v>37.80978571428572</v>
      </c>
      <c r="EM160">
        <v>36.875</v>
      </c>
      <c r="EN160">
        <v>36.875</v>
      </c>
      <c r="EO160">
        <v>38.22525</v>
      </c>
      <c r="EP160">
        <v>1955.078571428571</v>
      </c>
      <c r="EQ160">
        <v>39.8907142857143</v>
      </c>
      <c r="ER160">
        <v>0</v>
      </c>
      <c r="ES160">
        <v>1658944109.1</v>
      </c>
      <c r="ET160">
        <v>0</v>
      </c>
      <c r="EU160">
        <v>640.5172692307692</v>
      </c>
      <c r="EV160">
        <v>-0.4113162396281851</v>
      </c>
      <c r="EW160">
        <v>-14.55384616990293</v>
      </c>
      <c r="EX160">
        <v>12710.07307692308</v>
      </c>
      <c r="EY160">
        <v>15</v>
      </c>
      <c r="EZ160">
        <v>0</v>
      </c>
      <c r="FA160" t="s">
        <v>419</v>
      </c>
      <c r="FB160">
        <v>1655239120</v>
      </c>
      <c r="FC160">
        <v>1655239135</v>
      </c>
      <c r="FD160">
        <v>0</v>
      </c>
      <c r="FE160">
        <v>-0.075</v>
      </c>
      <c r="FF160">
        <v>-0.027</v>
      </c>
      <c r="FG160">
        <v>1.986</v>
      </c>
      <c r="FH160">
        <v>0.139</v>
      </c>
      <c r="FI160">
        <v>420</v>
      </c>
      <c r="FJ160">
        <v>22</v>
      </c>
      <c r="FK160">
        <v>0.12</v>
      </c>
      <c r="FL160">
        <v>0.02</v>
      </c>
      <c r="FM160">
        <v>-39.6316825</v>
      </c>
      <c r="FN160">
        <v>-1.994887429643475</v>
      </c>
      <c r="FO160">
        <v>0.1975182939470422</v>
      </c>
      <c r="FP160">
        <v>0</v>
      </c>
      <c r="FQ160">
        <v>640.5363823529412</v>
      </c>
      <c r="FR160">
        <v>-0.4269977082825039</v>
      </c>
      <c r="FS160">
        <v>0.2539145310933423</v>
      </c>
      <c r="FT160">
        <v>1</v>
      </c>
      <c r="FU160">
        <v>1.8304505</v>
      </c>
      <c r="FV160">
        <v>-0.4446380487805003</v>
      </c>
      <c r="FW160">
        <v>0.04618496421726447</v>
      </c>
      <c r="FX160">
        <v>0</v>
      </c>
      <c r="FY160">
        <v>1</v>
      </c>
      <c r="FZ160">
        <v>3</v>
      </c>
      <c r="GA160" t="s">
        <v>420</v>
      </c>
      <c r="GB160">
        <v>2.98026</v>
      </c>
      <c r="GC160">
        <v>2.72829</v>
      </c>
      <c r="GD160">
        <v>0.129409</v>
      </c>
      <c r="GE160">
        <v>0.135197</v>
      </c>
      <c r="GF160">
        <v>0.108903</v>
      </c>
      <c r="GG160">
        <v>0.104146</v>
      </c>
      <c r="GH160">
        <v>26118.3</v>
      </c>
      <c r="GI160">
        <v>25601.9</v>
      </c>
      <c r="GJ160">
        <v>30527.5</v>
      </c>
      <c r="GK160">
        <v>29848.4</v>
      </c>
      <c r="GL160">
        <v>37526.9</v>
      </c>
      <c r="GM160">
        <v>35200.3</v>
      </c>
      <c r="GN160">
        <v>46692.1</v>
      </c>
      <c r="GO160">
        <v>44385.7</v>
      </c>
      <c r="GP160">
        <v>1.885</v>
      </c>
      <c r="GQ160">
        <v>1.85985</v>
      </c>
      <c r="GR160">
        <v>0.169184</v>
      </c>
      <c r="GS160">
        <v>0</v>
      </c>
      <c r="GT160">
        <v>24.9625</v>
      </c>
      <c r="GU160">
        <v>999.9</v>
      </c>
      <c r="GV160">
        <v>53.3</v>
      </c>
      <c r="GW160">
        <v>31.4</v>
      </c>
      <c r="GX160">
        <v>27.1898</v>
      </c>
      <c r="GY160">
        <v>63.1036</v>
      </c>
      <c r="GZ160">
        <v>25.5569</v>
      </c>
      <c r="HA160">
        <v>1</v>
      </c>
      <c r="HB160">
        <v>-0.07544720000000001</v>
      </c>
      <c r="HC160">
        <v>0.0403758</v>
      </c>
      <c r="HD160">
        <v>20.1934</v>
      </c>
      <c r="HE160">
        <v>5.22927</v>
      </c>
      <c r="HF160">
        <v>11.968</v>
      </c>
      <c r="HG160">
        <v>4.9709</v>
      </c>
      <c r="HH160">
        <v>3.2895</v>
      </c>
      <c r="HI160">
        <v>8589</v>
      </c>
      <c r="HJ160">
        <v>9999</v>
      </c>
      <c r="HK160">
        <v>9999</v>
      </c>
      <c r="HL160">
        <v>286.8</v>
      </c>
      <c r="HM160">
        <v>4.9729</v>
      </c>
      <c r="HN160">
        <v>1.8774</v>
      </c>
      <c r="HO160">
        <v>1.87549</v>
      </c>
      <c r="HP160">
        <v>1.87834</v>
      </c>
      <c r="HQ160">
        <v>1.875</v>
      </c>
      <c r="HR160">
        <v>1.87863</v>
      </c>
      <c r="HS160">
        <v>1.87565</v>
      </c>
      <c r="HT160">
        <v>1.87683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3.273</v>
      </c>
      <c r="II160">
        <v>0.3327</v>
      </c>
      <c r="IJ160">
        <v>1.541952822118649</v>
      </c>
      <c r="IK160">
        <v>0.003202726084708442</v>
      </c>
      <c r="IL160">
        <v>-1.448271390364826E-06</v>
      </c>
      <c r="IM160">
        <v>3.765748828769889E-10</v>
      </c>
      <c r="IN160">
        <v>-0.02072656761999695</v>
      </c>
      <c r="IO160">
        <v>0.006539777670035186</v>
      </c>
      <c r="IP160">
        <v>0.0002256768223539976</v>
      </c>
      <c r="IQ160">
        <v>4.51151419958819E-06</v>
      </c>
      <c r="IR160">
        <v>-0</v>
      </c>
      <c r="IS160">
        <v>2097</v>
      </c>
      <c r="IT160">
        <v>1</v>
      </c>
      <c r="IU160">
        <v>27</v>
      </c>
      <c r="IV160">
        <v>61749.8</v>
      </c>
      <c r="IW160">
        <v>61749.6</v>
      </c>
      <c r="IX160">
        <v>1.84326</v>
      </c>
      <c r="IY160">
        <v>2.52441</v>
      </c>
      <c r="IZ160">
        <v>1.39893</v>
      </c>
      <c r="JA160">
        <v>2.34497</v>
      </c>
      <c r="JB160">
        <v>1.44897</v>
      </c>
      <c r="JC160">
        <v>2.42798</v>
      </c>
      <c r="JD160">
        <v>37.0032</v>
      </c>
      <c r="JE160">
        <v>24.0787</v>
      </c>
      <c r="JF160">
        <v>18</v>
      </c>
      <c r="JG160">
        <v>492.145</v>
      </c>
      <c r="JH160">
        <v>448.012</v>
      </c>
      <c r="JI160">
        <v>24.9997</v>
      </c>
      <c r="JJ160">
        <v>26.0591</v>
      </c>
      <c r="JK160">
        <v>29.9999</v>
      </c>
      <c r="JL160">
        <v>25.9264</v>
      </c>
      <c r="JM160">
        <v>26.0134</v>
      </c>
      <c r="JN160">
        <v>37.0221</v>
      </c>
      <c r="JO160">
        <v>23.7135</v>
      </c>
      <c r="JP160">
        <v>31.9048</v>
      </c>
      <c r="JQ160">
        <v>25</v>
      </c>
      <c r="JR160">
        <v>807.785</v>
      </c>
      <c r="JS160">
        <v>22.7219</v>
      </c>
      <c r="JT160">
        <v>100.912</v>
      </c>
      <c r="JU160">
        <v>102.064</v>
      </c>
    </row>
    <row r="161" spans="1:281">
      <c r="A161">
        <v>145</v>
      </c>
      <c r="B161">
        <v>1658944114.6</v>
      </c>
      <c r="C161">
        <v>2025.599999904633</v>
      </c>
      <c r="D161" t="s">
        <v>713</v>
      </c>
      <c r="E161" t="s">
        <v>714</v>
      </c>
      <c r="F161">
        <v>5</v>
      </c>
      <c r="G161" t="s">
        <v>415</v>
      </c>
      <c r="H161" t="s">
        <v>618</v>
      </c>
      <c r="I161">
        <v>1658944107.1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810.7735596991702</v>
      </c>
      <c r="AK161">
        <v>778.8105151515156</v>
      </c>
      <c r="AL161">
        <v>3.428519546706864</v>
      </c>
      <c r="AM161">
        <v>64.96374386347631</v>
      </c>
      <c r="AN161">
        <f>(AP161 - AO161 + DI161*1E3/(8.314*(DK161+273.15)) * AR161/DH161 * AQ161) * DH161/(100*CV161) * 1000/(1000 - AP161)</f>
        <v>0</v>
      </c>
      <c r="AO161">
        <v>22.70738278292708</v>
      </c>
      <c r="AP161">
        <v>24.48655393939393</v>
      </c>
      <c r="AQ161">
        <v>-0.0002986586018508421</v>
      </c>
      <c r="AR161">
        <v>81.93951134272896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1658944107.1</v>
      </c>
      <c r="DB161">
        <v>736.3965185185186</v>
      </c>
      <c r="DC161">
        <v>776.2642962962963</v>
      </c>
      <c r="DD161">
        <v>24.48268518518519</v>
      </c>
      <c r="DE161">
        <v>22.69854444444444</v>
      </c>
      <c r="DF161">
        <v>733.1365185185185</v>
      </c>
      <c r="DG161">
        <v>24.1503</v>
      </c>
      <c r="DH161">
        <v>500.0798518518519</v>
      </c>
      <c r="DI161">
        <v>90.47610370370373</v>
      </c>
      <c r="DJ161">
        <v>0.09998084814814813</v>
      </c>
      <c r="DK161">
        <v>26.77037777777778</v>
      </c>
      <c r="DL161">
        <v>27.7378</v>
      </c>
      <c r="DM161">
        <v>999.9000000000001</v>
      </c>
      <c r="DN161">
        <v>0</v>
      </c>
      <c r="DO161">
        <v>0</v>
      </c>
      <c r="DP161">
        <v>10003.05444444444</v>
      </c>
      <c r="DQ161">
        <v>0</v>
      </c>
      <c r="DR161">
        <v>18.7006</v>
      </c>
      <c r="DS161">
        <v>-39.86781481481483</v>
      </c>
      <c r="DT161">
        <v>754.8778888888888</v>
      </c>
      <c r="DU161">
        <v>794.2936296296297</v>
      </c>
      <c r="DV161">
        <v>1.784144074074074</v>
      </c>
      <c r="DW161">
        <v>776.2642962962963</v>
      </c>
      <c r="DX161">
        <v>22.69854444444444</v>
      </c>
      <c r="DY161">
        <v>2.215098148148148</v>
      </c>
      <c r="DZ161">
        <v>2.053675555555555</v>
      </c>
      <c r="EA161">
        <v>19.07191481481481</v>
      </c>
      <c r="EB161">
        <v>17.86435925925926</v>
      </c>
      <c r="EC161">
        <v>1999.994814814815</v>
      </c>
      <c r="ED161">
        <v>0.9800041111111112</v>
      </c>
      <c r="EE161">
        <v>0.01999575185185185</v>
      </c>
      <c r="EF161">
        <v>0</v>
      </c>
      <c r="EG161">
        <v>640.3984074074074</v>
      </c>
      <c r="EH161">
        <v>5.000560000000001</v>
      </c>
      <c r="EI161">
        <v>12708.73703703704</v>
      </c>
      <c r="EJ161">
        <v>17294.85185185185</v>
      </c>
      <c r="EK161">
        <v>37.187</v>
      </c>
      <c r="EL161">
        <v>37.78903703703703</v>
      </c>
      <c r="EM161">
        <v>36.875</v>
      </c>
      <c r="EN161">
        <v>36.875</v>
      </c>
      <c r="EO161">
        <v>38.22200000000001</v>
      </c>
      <c r="EP161">
        <v>1955.103703703704</v>
      </c>
      <c r="EQ161">
        <v>39.89111111111112</v>
      </c>
      <c r="ER161">
        <v>0</v>
      </c>
      <c r="ES161">
        <v>1658944113.9</v>
      </c>
      <c r="ET161">
        <v>0</v>
      </c>
      <c r="EU161">
        <v>640.4944230769231</v>
      </c>
      <c r="EV161">
        <v>-0.7027350377850197</v>
      </c>
      <c r="EW161">
        <v>-16.06837612814238</v>
      </c>
      <c r="EX161">
        <v>12708.9</v>
      </c>
      <c r="EY161">
        <v>15</v>
      </c>
      <c r="EZ161">
        <v>0</v>
      </c>
      <c r="FA161" t="s">
        <v>419</v>
      </c>
      <c r="FB161">
        <v>1655239120</v>
      </c>
      <c r="FC161">
        <v>1655239135</v>
      </c>
      <c r="FD161">
        <v>0</v>
      </c>
      <c r="FE161">
        <v>-0.075</v>
      </c>
      <c r="FF161">
        <v>-0.027</v>
      </c>
      <c r="FG161">
        <v>1.986</v>
      </c>
      <c r="FH161">
        <v>0.139</v>
      </c>
      <c r="FI161">
        <v>420</v>
      </c>
      <c r="FJ161">
        <v>22</v>
      </c>
      <c r="FK161">
        <v>0.12</v>
      </c>
      <c r="FL161">
        <v>0.02</v>
      </c>
      <c r="FM161">
        <v>-39.764465</v>
      </c>
      <c r="FN161">
        <v>-1.749962476547729</v>
      </c>
      <c r="FO161">
        <v>0.1703162199410265</v>
      </c>
      <c r="FP161">
        <v>0</v>
      </c>
      <c r="FQ161">
        <v>640.5131470588234</v>
      </c>
      <c r="FR161">
        <v>-0.5268907546504029</v>
      </c>
      <c r="FS161">
        <v>0.27037426482487</v>
      </c>
      <c r="FT161">
        <v>1</v>
      </c>
      <c r="FU161">
        <v>1.809115</v>
      </c>
      <c r="FV161">
        <v>-0.3196637898686734</v>
      </c>
      <c r="FW161">
        <v>0.03724872413922387</v>
      </c>
      <c r="FX161">
        <v>0</v>
      </c>
      <c r="FY161">
        <v>1</v>
      </c>
      <c r="FZ161">
        <v>3</v>
      </c>
      <c r="GA161" t="s">
        <v>420</v>
      </c>
      <c r="GB161">
        <v>2.98019</v>
      </c>
      <c r="GC161">
        <v>2.72839</v>
      </c>
      <c r="GD161">
        <v>0.131353</v>
      </c>
      <c r="GE161">
        <v>0.137099</v>
      </c>
      <c r="GF161">
        <v>0.10888</v>
      </c>
      <c r="GG161">
        <v>0.10416</v>
      </c>
      <c r="GH161">
        <v>26059.6</v>
      </c>
      <c r="GI161">
        <v>25545.7</v>
      </c>
      <c r="GJ161">
        <v>30527</v>
      </c>
      <c r="GK161">
        <v>29848.5</v>
      </c>
      <c r="GL161">
        <v>37527.2</v>
      </c>
      <c r="GM161">
        <v>35200.1</v>
      </c>
      <c r="GN161">
        <v>46691.2</v>
      </c>
      <c r="GO161">
        <v>44386</v>
      </c>
      <c r="GP161">
        <v>1.8849</v>
      </c>
      <c r="GQ161">
        <v>1.86038</v>
      </c>
      <c r="GR161">
        <v>0.169463</v>
      </c>
      <c r="GS161">
        <v>0</v>
      </c>
      <c r="GT161">
        <v>24.9625</v>
      </c>
      <c r="GU161">
        <v>999.9</v>
      </c>
      <c r="GV161">
        <v>53.3</v>
      </c>
      <c r="GW161">
        <v>31.4</v>
      </c>
      <c r="GX161">
        <v>27.1889</v>
      </c>
      <c r="GY161">
        <v>63.4436</v>
      </c>
      <c r="GZ161">
        <v>25.5849</v>
      </c>
      <c r="HA161">
        <v>1</v>
      </c>
      <c r="HB161">
        <v>-0.0754954</v>
      </c>
      <c r="HC161">
        <v>0.0392674</v>
      </c>
      <c r="HD161">
        <v>20.1937</v>
      </c>
      <c r="HE161">
        <v>5.22867</v>
      </c>
      <c r="HF161">
        <v>11.968</v>
      </c>
      <c r="HG161">
        <v>4.9705</v>
      </c>
      <c r="HH161">
        <v>3.2895</v>
      </c>
      <c r="HI161">
        <v>8589</v>
      </c>
      <c r="HJ161">
        <v>9999</v>
      </c>
      <c r="HK161">
        <v>9999</v>
      </c>
      <c r="HL161">
        <v>286.8</v>
      </c>
      <c r="HM161">
        <v>4.9729</v>
      </c>
      <c r="HN161">
        <v>1.87733</v>
      </c>
      <c r="HO161">
        <v>1.87546</v>
      </c>
      <c r="HP161">
        <v>1.87832</v>
      </c>
      <c r="HQ161">
        <v>1.875</v>
      </c>
      <c r="HR161">
        <v>1.87857</v>
      </c>
      <c r="HS161">
        <v>1.87563</v>
      </c>
      <c r="HT161">
        <v>1.87683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3.302</v>
      </c>
      <c r="II161">
        <v>0.3325</v>
      </c>
      <c r="IJ161">
        <v>1.541952822118649</v>
      </c>
      <c r="IK161">
        <v>0.003202726084708442</v>
      </c>
      <c r="IL161">
        <v>-1.448271390364826E-06</v>
      </c>
      <c r="IM161">
        <v>3.765748828769889E-10</v>
      </c>
      <c r="IN161">
        <v>-0.02072656761999695</v>
      </c>
      <c r="IO161">
        <v>0.006539777670035186</v>
      </c>
      <c r="IP161">
        <v>0.0002256768223539976</v>
      </c>
      <c r="IQ161">
        <v>4.51151419958819E-06</v>
      </c>
      <c r="IR161">
        <v>-0</v>
      </c>
      <c r="IS161">
        <v>2097</v>
      </c>
      <c r="IT161">
        <v>1</v>
      </c>
      <c r="IU161">
        <v>27</v>
      </c>
      <c r="IV161">
        <v>61749.9</v>
      </c>
      <c r="IW161">
        <v>61749.7</v>
      </c>
      <c r="IX161">
        <v>1.87866</v>
      </c>
      <c r="IY161">
        <v>2.52319</v>
      </c>
      <c r="IZ161">
        <v>1.39893</v>
      </c>
      <c r="JA161">
        <v>2.34497</v>
      </c>
      <c r="JB161">
        <v>1.44897</v>
      </c>
      <c r="JC161">
        <v>2.43164</v>
      </c>
      <c r="JD161">
        <v>37.0032</v>
      </c>
      <c r="JE161">
        <v>24.0875</v>
      </c>
      <c r="JF161">
        <v>18</v>
      </c>
      <c r="JG161">
        <v>492.075</v>
      </c>
      <c r="JH161">
        <v>448.315</v>
      </c>
      <c r="JI161">
        <v>24.9997</v>
      </c>
      <c r="JJ161">
        <v>26.0569</v>
      </c>
      <c r="JK161">
        <v>30</v>
      </c>
      <c r="JL161">
        <v>25.9243</v>
      </c>
      <c r="JM161">
        <v>26.0106</v>
      </c>
      <c r="JN161">
        <v>37.6228</v>
      </c>
      <c r="JO161">
        <v>23.7135</v>
      </c>
      <c r="JP161">
        <v>31.9048</v>
      </c>
      <c r="JQ161">
        <v>25</v>
      </c>
      <c r="JR161">
        <v>821.141</v>
      </c>
      <c r="JS161">
        <v>22.7509</v>
      </c>
      <c r="JT161">
        <v>100.91</v>
      </c>
      <c r="JU161">
        <v>102.065</v>
      </c>
    </row>
    <row r="162" spans="1:281">
      <c r="A162">
        <v>146</v>
      </c>
      <c r="B162">
        <v>1658944119.6</v>
      </c>
      <c r="C162">
        <v>2030.599999904633</v>
      </c>
      <c r="D162" t="s">
        <v>715</v>
      </c>
      <c r="E162" t="s">
        <v>716</v>
      </c>
      <c r="F162">
        <v>5</v>
      </c>
      <c r="G162" t="s">
        <v>415</v>
      </c>
      <c r="H162" t="s">
        <v>618</v>
      </c>
      <c r="I162">
        <v>1658944111.814285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827.857284912741</v>
      </c>
      <c r="AK162">
        <v>795.8875515151516</v>
      </c>
      <c r="AL162">
        <v>3.423314475135123</v>
      </c>
      <c r="AM162">
        <v>64.96374386347631</v>
      </c>
      <c r="AN162">
        <f>(AP162 - AO162 + DI162*1E3/(8.314*(DK162+273.15)) * AR162/DH162 * AQ162) * DH162/(100*CV162) * 1000/(1000 - AP162)</f>
        <v>0</v>
      </c>
      <c r="AO162">
        <v>22.71085985345527</v>
      </c>
      <c r="AP162">
        <v>24.47251636363636</v>
      </c>
      <c r="AQ162">
        <v>-0.0003819041202908636</v>
      </c>
      <c r="AR162">
        <v>81.93951134272896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1658944111.814285</v>
      </c>
      <c r="DB162">
        <v>752.1011785714284</v>
      </c>
      <c r="DC162">
        <v>792.0788214285714</v>
      </c>
      <c r="DD162">
        <v>24.48604642857143</v>
      </c>
      <c r="DE162">
        <v>22.70729285714285</v>
      </c>
      <c r="DF162">
        <v>748.8149285714286</v>
      </c>
      <c r="DG162">
        <v>24.15357857142857</v>
      </c>
      <c r="DH162">
        <v>500.0775</v>
      </c>
      <c r="DI162">
        <v>90.47593571428573</v>
      </c>
      <c r="DJ162">
        <v>0.09998520714285715</v>
      </c>
      <c r="DK162">
        <v>26.77048928571429</v>
      </c>
      <c r="DL162">
        <v>27.74206071428572</v>
      </c>
      <c r="DM162">
        <v>999.9000000000002</v>
      </c>
      <c r="DN162">
        <v>0</v>
      </c>
      <c r="DO162">
        <v>0</v>
      </c>
      <c r="DP162">
        <v>9996.561071428572</v>
      </c>
      <c r="DQ162">
        <v>0</v>
      </c>
      <c r="DR162">
        <v>18.7006</v>
      </c>
      <c r="DS162">
        <v>-39.97770357142857</v>
      </c>
      <c r="DT162">
        <v>770.9791785714286</v>
      </c>
      <c r="DU162">
        <v>810.4827142857142</v>
      </c>
      <c r="DV162">
        <v>1.778760357142857</v>
      </c>
      <c r="DW162">
        <v>792.0788214285714</v>
      </c>
      <c r="DX162">
        <v>22.70729285714285</v>
      </c>
      <c r="DY162">
        <v>2.215397857142857</v>
      </c>
      <c r="DZ162">
        <v>2.054462857142857</v>
      </c>
      <c r="EA162">
        <v>19.07408928571428</v>
      </c>
      <c r="EB162">
        <v>17.87045357142857</v>
      </c>
      <c r="EC162">
        <v>1999.975</v>
      </c>
      <c r="ED162">
        <v>0.980003857142857</v>
      </c>
      <c r="EE162">
        <v>0.01999601428571429</v>
      </c>
      <c r="EF162">
        <v>0</v>
      </c>
      <c r="EG162">
        <v>640.3608571428573</v>
      </c>
      <c r="EH162">
        <v>5.000560000000001</v>
      </c>
      <c r="EI162">
        <v>12707.54285714286</v>
      </c>
      <c r="EJ162">
        <v>17294.68928571429</v>
      </c>
      <c r="EK162">
        <v>37.187</v>
      </c>
      <c r="EL162">
        <v>37.76992857142857</v>
      </c>
      <c r="EM162">
        <v>36.86825</v>
      </c>
      <c r="EN162">
        <v>36.87275</v>
      </c>
      <c r="EO162">
        <v>38.20724999999999</v>
      </c>
      <c r="EP162">
        <v>1955.083928571428</v>
      </c>
      <c r="EQ162">
        <v>39.89107142857144</v>
      </c>
      <c r="ER162">
        <v>0</v>
      </c>
      <c r="ES162">
        <v>1658944119.3</v>
      </c>
      <c r="ET162">
        <v>0</v>
      </c>
      <c r="EU162">
        <v>640.36304</v>
      </c>
      <c r="EV162">
        <v>-1.23207692206155</v>
      </c>
      <c r="EW162">
        <v>-11.08461544847044</v>
      </c>
      <c r="EX162">
        <v>12707.612</v>
      </c>
      <c r="EY162">
        <v>15</v>
      </c>
      <c r="EZ162">
        <v>0</v>
      </c>
      <c r="FA162" t="s">
        <v>419</v>
      </c>
      <c r="FB162">
        <v>1655239120</v>
      </c>
      <c r="FC162">
        <v>1655239135</v>
      </c>
      <c r="FD162">
        <v>0</v>
      </c>
      <c r="FE162">
        <v>-0.075</v>
      </c>
      <c r="FF162">
        <v>-0.027</v>
      </c>
      <c r="FG162">
        <v>1.986</v>
      </c>
      <c r="FH162">
        <v>0.139</v>
      </c>
      <c r="FI162">
        <v>420</v>
      </c>
      <c r="FJ162">
        <v>22</v>
      </c>
      <c r="FK162">
        <v>0.12</v>
      </c>
      <c r="FL162">
        <v>0.02</v>
      </c>
      <c r="FM162">
        <v>-39.89197073170732</v>
      </c>
      <c r="FN162">
        <v>-1.392474564460071</v>
      </c>
      <c r="FO162">
        <v>0.1446514233089958</v>
      </c>
      <c r="FP162">
        <v>0</v>
      </c>
      <c r="FQ162">
        <v>640.4332352941176</v>
      </c>
      <c r="FR162">
        <v>-0.7321925097055678</v>
      </c>
      <c r="FS162">
        <v>0.2612865295399484</v>
      </c>
      <c r="FT162">
        <v>1</v>
      </c>
      <c r="FU162">
        <v>1.783952682926829</v>
      </c>
      <c r="FV162">
        <v>-0.1052872473867601</v>
      </c>
      <c r="FW162">
        <v>0.01438844302910857</v>
      </c>
      <c r="FX162">
        <v>0</v>
      </c>
      <c r="FY162">
        <v>1</v>
      </c>
      <c r="FZ162">
        <v>3</v>
      </c>
      <c r="GA162" t="s">
        <v>420</v>
      </c>
      <c r="GB162">
        <v>2.98015</v>
      </c>
      <c r="GC162">
        <v>2.72796</v>
      </c>
      <c r="GD162">
        <v>0.133271</v>
      </c>
      <c r="GE162">
        <v>0.139015</v>
      </c>
      <c r="GF162">
        <v>0.108836</v>
      </c>
      <c r="GG162">
        <v>0.104173</v>
      </c>
      <c r="GH162">
        <v>26002.3</v>
      </c>
      <c r="GI162">
        <v>25489.5</v>
      </c>
      <c r="GJ162">
        <v>30527.3</v>
      </c>
      <c r="GK162">
        <v>29849.1</v>
      </c>
      <c r="GL162">
        <v>37530</v>
      </c>
      <c r="GM162">
        <v>35200.5</v>
      </c>
      <c r="GN162">
        <v>46692.1</v>
      </c>
      <c r="GO162">
        <v>44386.9</v>
      </c>
      <c r="GP162">
        <v>1.88475</v>
      </c>
      <c r="GQ162">
        <v>1.86045</v>
      </c>
      <c r="GR162">
        <v>0.171009</v>
      </c>
      <c r="GS162">
        <v>0</v>
      </c>
      <c r="GT162">
        <v>24.9608</v>
      </c>
      <c r="GU162">
        <v>999.9</v>
      </c>
      <c r="GV162">
        <v>53.3</v>
      </c>
      <c r="GW162">
        <v>31.4</v>
      </c>
      <c r="GX162">
        <v>27.1908</v>
      </c>
      <c r="GY162">
        <v>63.0936</v>
      </c>
      <c r="GZ162">
        <v>25.613</v>
      </c>
      <c r="HA162">
        <v>1</v>
      </c>
      <c r="HB162">
        <v>-0.0755691</v>
      </c>
      <c r="HC162">
        <v>0.0382108</v>
      </c>
      <c r="HD162">
        <v>20.1931</v>
      </c>
      <c r="HE162">
        <v>5.22583</v>
      </c>
      <c r="HF162">
        <v>11.968</v>
      </c>
      <c r="HG162">
        <v>4.9699</v>
      </c>
      <c r="HH162">
        <v>3.289</v>
      </c>
      <c r="HI162">
        <v>8589.299999999999</v>
      </c>
      <c r="HJ162">
        <v>9999</v>
      </c>
      <c r="HK162">
        <v>9999</v>
      </c>
      <c r="HL162">
        <v>286.8</v>
      </c>
      <c r="HM162">
        <v>4.9729</v>
      </c>
      <c r="HN162">
        <v>1.87733</v>
      </c>
      <c r="HO162">
        <v>1.87546</v>
      </c>
      <c r="HP162">
        <v>1.8783</v>
      </c>
      <c r="HQ162">
        <v>1.875</v>
      </c>
      <c r="HR162">
        <v>1.87859</v>
      </c>
      <c r="HS162">
        <v>1.87564</v>
      </c>
      <c r="HT162">
        <v>1.87683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3.329</v>
      </c>
      <c r="II162">
        <v>0.3321</v>
      </c>
      <c r="IJ162">
        <v>1.541952822118649</v>
      </c>
      <c r="IK162">
        <v>0.003202726084708442</v>
      </c>
      <c r="IL162">
        <v>-1.448271390364826E-06</v>
      </c>
      <c r="IM162">
        <v>3.765748828769889E-10</v>
      </c>
      <c r="IN162">
        <v>-0.02072656761999695</v>
      </c>
      <c r="IO162">
        <v>0.006539777670035186</v>
      </c>
      <c r="IP162">
        <v>0.0002256768223539976</v>
      </c>
      <c r="IQ162">
        <v>4.51151419958819E-06</v>
      </c>
      <c r="IR162">
        <v>-0</v>
      </c>
      <c r="IS162">
        <v>2097</v>
      </c>
      <c r="IT162">
        <v>1</v>
      </c>
      <c r="IU162">
        <v>27</v>
      </c>
      <c r="IV162">
        <v>61750</v>
      </c>
      <c r="IW162">
        <v>61749.7</v>
      </c>
      <c r="IX162">
        <v>1.90552</v>
      </c>
      <c r="IY162">
        <v>2.52319</v>
      </c>
      <c r="IZ162">
        <v>1.39893</v>
      </c>
      <c r="JA162">
        <v>2.34497</v>
      </c>
      <c r="JB162">
        <v>1.44897</v>
      </c>
      <c r="JC162">
        <v>2.43408</v>
      </c>
      <c r="JD162">
        <v>37.0032</v>
      </c>
      <c r="JE162">
        <v>24.0787</v>
      </c>
      <c r="JF162">
        <v>18</v>
      </c>
      <c r="JG162">
        <v>491.978</v>
      </c>
      <c r="JH162">
        <v>448.344</v>
      </c>
      <c r="JI162">
        <v>24.9997</v>
      </c>
      <c r="JJ162">
        <v>26.0555</v>
      </c>
      <c r="JK162">
        <v>30</v>
      </c>
      <c r="JL162">
        <v>25.9221</v>
      </c>
      <c r="JM162">
        <v>26.0084</v>
      </c>
      <c r="JN162">
        <v>38.2749</v>
      </c>
      <c r="JO162">
        <v>23.3923</v>
      </c>
      <c r="JP162">
        <v>31.9048</v>
      </c>
      <c r="JQ162">
        <v>25</v>
      </c>
      <c r="JR162">
        <v>841.177</v>
      </c>
      <c r="JS162">
        <v>22.9236</v>
      </c>
      <c r="JT162">
        <v>100.912</v>
      </c>
      <c r="JU162">
        <v>102.067</v>
      </c>
    </row>
    <row r="163" spans="1:281">
      <c r="A163">
        <v>147</v>
      </c>
      <c r="B163">
        <v>1658944124.6</v>
      </c>
      <c r="C163">
        <v>2035.599999904633</v>
      </c>
      <c r="D163" t="s">
        <v>717</v>
      </c>
      <c r="E163" t="s">
        <v>718</v>
      </c>
      <c r="F163">
        <v>5</v>
      </c>
      <c r="G163" t="s">
        <v>415</v>
      </c>
      <c r="H163" t="s">
        <v>618</v>
      </c>
      <c r="I163">
        <v>1658944117.1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845.0657549580454</v>
      </c>
      <c r="AK163">
        <v>812.9272121212116</v>
      </c>
      <c r="AL163">
        <v>3.404854068611721</v>
      </c>
      <c r="AM163">
        <v>64.96374386347631</v>
      </c>
      <c r="AN163">
        <f>(AP163 - AO163 + DI163*1E3/(8.314*(DK163+273.15)) * AR163/DH163 * AQ163) * DH163/(100*CV163) * 1000/(1000 - AP163)</f>
        <v>0</v>
      </c>
      <c r="AO163">
        <v>22.73135181264642</v>
      </c>
      <c r="AP163">
        <v>24.46363939393938</v>
      </c>
      <c r="AQ163">
        <v>-0.000451855374481769</v>
      </c>
      <c r="AR163">
        <v>81.93951134272896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1658944117.1</v>
      </c>
      <c r="DB163">
        <v>769.7238518518519</v>
      </c>
      <c r="DC163">
        <v>809.809925925926</v>
      </c>
      <c r="DD163">
        <v>24.47778148148148</v>
      </c>
      <c r="DE163">
        <v>22.72552962962963</v>
      </c>
      <c r="DF163">
        <v>766.4084074074075</v>
      </c>
      <c r="DG163">
        <v>24.14552592592592</v>
      </c>
      <c r="DH163">
        <v>500.0753703703703</v>
      </c>
      <c r="DI163">
        <v>90.47607037037038</v>
      </c>
      <c r="DJ163">
        <v>0.09991903333333332</v>
      </c>
      <c r="DK163">
        <v>26.76992222222222</v>
      </c>
      <c r="DL163">
        <v>27.74411481481481</v>
      </c>
      <c r="DM163">
        <v>999.9000000000001</v>
      </c>
      <c r="DN163">
        <v>0</v>
      </c>
      <c r="DO163">
        <v>0</v>
      </c>
      <c r="DP163">
        <v>9999.284074074074</v>
      </c>
      <c r="DQ163">
        <v>0</v>
      </c>
      <c r="DR163">
        <v>18.7006</v>
      </c>
      <c r="DS163">
        <v>-40.08621481481482</v>
      </c>
      <c r="DT163">
        <v>789.0374444444444</v>
      </c>
      <c r="DU163">
        <v>828.6416296296296</v>
      </c>
      <c r="DV163">
        <v>1.752261111111111</v>
      </c>
      <c r="DW163">
        <v>809.809925925926</v>
      </c>
      <c r="DX163">
        <v>22.72552962962963</v>
      </c>
      <c r="DY163">
        <v>2.214654074074074</v>
      </c>
      <c r="DZ163">
        <v>2.056116296296296</v>
      </c>
      <c r="EA163">
        <v>19.0687</v>
      </c>
      <c r="EB163">
        <v>17.88321481481482</v>
      </c>
      <c r="EC163">
        <v>1999.964814814815</v>
      </c>
      <c r="ED163">
        <v>0.9800037777777776</v>
      </c>
      <c r="EE163">
        <v>0.0199960962962963</v>
      </c>
      <c r="EF163">
        <v>0</v>
      </c>
      <c r="EG163">
        <v>640.3184814814814</v>
      </c>
      <c r="EH163">
        <v>5.000560000000001</v>
      </c>
      <c r="EI163">
        <v>12706.16296296297</v>
      </c>
      <c r="EJ163">
        <v>17294.59629629629</v>
      </c>
      <c r="EK163">
        <v>37.187</v>
      </c>
      <c r="EL163">
        <v>37.75</v>
      </c>
      <c r="EM163">
        <v>36.868</v>
      </c>
      <c r="EN163">
        <v>36.85633333333333</v>
      </c>
      <c r="EO163">
        <v>38.19866666666667</v>
      </c>
      <c r="EP163">
        <v>1955.074074074074</v>
      </c>
      <c r="EQ163">
        <v>39.89074074074075</v>
      </c>
      <c r="ER163">
        <v>0</v>
      </c>
      <c r="ES163">
        <v>1658944124.1</v>
      </c>
      <c r="ET163">
        <v>0</v>
      </c>
      <c r="EU163">
        <v>640.2854</v>
      </c>
      <c r="EV163">
        <v>-1.213461535569424</v>
      </c>
      <c r="EW163">
        <v>-15.66923080733811</v>
      </c>
      <c r="EX163">
        <v>12706.304</v>
      </c>
      <c r="EY163">
        <v>15</v>
      </c>
      <c r="EZ163">
        <v>0</v>
      </c>
      <c r="FA163" t="s">
        <v>419</v>
      </c>
      <c r="FB163">
        <v>1655239120</v>
      </c>
      <c r="FC163">
        <v>1655239135</v>
      </c>
      <c r="FD163">
        <v>0</v>
      </c>
      <c r="FE163">
        <v>-0.075</v>
      </c>
      <c r="FF163">
        <v>-0.027</v>
      </c>
      <c r="FG163">
        <v>1.986</v>
      </c>
      <c r="FH163">
        <v>0.139</v>
      </c>
      <c r="FI163">
        <v>420</v>
      </c>
      <c r="FJ163">
        <v>22</v>
      </c>
      <c r="FK163">
        <v>0.12</v>
      </c>
      <c r="FL163">
        <v>0.02</v>
      </c>
      <c r="FM163">
        <v>-40.00934634146342</v>
      </c>
      <c r="FN163">
        <v>-1.28142857142863</v>
      </c>
      <c r="FO163">
        <v>0.136997974166188</v>
      </c>
      <c r="FP163">
        <v>0</v>
      </c>
      <c r="FQ163">
        <v>640.3505882352941</v>
      </c>
      <c r="FR163">
        <v>-1.162383493580108</v>
      </c>
      <c r="FS163">
        <v>0.2572164478373395</v>
      </c>
      <c r="FT163">
        <v>0</v>
      </c>
      <c r="FU163">
        <v>1.766126829268293</v>
      </c>
      <c r="FV163">
        <v>-0.2373794425087096</v>
      </c>
      <c r="FW163">
        <v>0.02937404266745364</v>
      </c>
      <c r="FX163">
        <v>0</v>
      </c>
      <c r="FY163">
        <v>0</v>
      </c>
      <c r="FZ163">
        <v>3</v>
      </c>
      <c r="GA163" t="s">
        <v>426</v>
      </c>
      <c r="GB163">
        <v>2.98027</v>
      </c>
      <c r="GC163">
        <v>2.72866</v>
      </c>
      <c r="GD163">
        <v>0.135162</v>
      </c>
      <c r="GE163">
        <v>0.140882</v>
      </c>
      <c r="GF163">
        <v>0.108823</v>
      </c>
      <c r="GG163">
        <v>0.104545</v>
      </c>
      <c r="GH163">
        <v>25945.8</v>
      </c>
      <c r="GI163">
        <v>25434.2</v>
      </c>
      <c r="GJ163">
        <v>30527.5</v>
      </c>
      <c r="GK163">
        <v>29849</v>
      </c>
      <c r="GL163">
        <v>37530.9</v>
      </c>
      <c r="GM163">
        <v>35185.5</v>
      </c>
      <c r="GN163">
        <v>46692.3</v>
      </c>
      <c r="GO163">
        <v>44386.6</v>
      </c>
      <c r="GP163">
        <v>1.88475</v>
      </c>
      <c r="GQ163">
        <v>1.86075</v>
      </c>
      <c r="GR163">
        <v>0.169761</v>
      </c>
      <c r="GS163">
        <v>0</v>
      </c>
      <c r="GT163">
        <v>24.9604</v>
      </c>
      <c r="GU163">
        <v>999.9</v>
      </c>
      <c r="GV163">
        <v>53.3</v>
      </c>
      <c r="GW163">
        <v>31.4</v>
      </c>
      <c r="GX163">
        <v>27.1896</v>
      </c>
      <c r="GY163">
        <v>63.2536</v>
      </c>
      <c r="GZ163">
        <v>24.972</v>
      </c>
      <c r="HA163">
        <v>1</v>
      </c>
      <c r="HB163">
        <v>-0.0756199</v>
      </c>
      <c r="HC163">
        <v>0.0379902</v>
      </c>
      <c r="HD163">
        <v>20.1936</v>
      </c>
      <c r="HE163">
        <v>5.22852</v>
      </c>
      <c r="HF163">
        <v>11.968</v>
      </c>
      <c r="HG163">
        <v>4.97055</v>
      </c>
      <c r="HH163">
        <v>3.2895</v>
      </c>
      <c r="HI163">
        <v>8589.299999999999</v>
      </c>
      <c r="HJ163">
        <v>9999</v>
      </c>
      <c r="HK163">
        <v>9999</v>
      </c>
      <c r="HL163">
        <v>286.8</v>
      </c>
      <c r="HM163">
        <v>4.97291</v>
      </c>
      <c r="HN163">
        <v>1.87735</v>
      </c>
      <c r="HO163">
        <v>1.87546</v>
      </c>
      <c r="HP163">
        <v>1.87829</v>
      </c>
      <c r="HQ163">
        <v>1.875</v>
      </c>
      <c r="HR163">
        <v>1.87856</v>
      </c>
      <c r="HS163">
        <v>1.87564</v>
      </c>
      <c r="HT163">
        <v>1.87683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3.356</v>
      </c>
      <c r="II163">
        <v>0.332</v>
      </c>
      <c r="IJ163">
        <v>1.541952822118649</v>
      </c>
      <c r="IK163">
        <v>0.003202726084708442</v>
      </c>
      <c r="IL163">
        <v>-1.448271390364826E-06</v>
      </c>
      <c r="IM163">
        <v>3.765748828769889E-10</v>
      </c>
      <c r="IN163">
        <v>-0.02072656761999695</v>
      </c>
      <c r="IO163">
        <v>0.006539777670035186</v>
      </c>
      <c r="IP163">
        <v>0.0002256768223539976</v>
      </c>
      <c r="IQ163">
        <v>4.51151419958819E-06</v>
      </c>
      <c r="IR163">
        <v>-0</v>
      </c>
      <c r="IS163">
        <v>2097</v>
      </c>
      <c r="IT163">
        <v>1</v>
      </c>
      <c r="IU163">
        <v>27</v>
      </c>
      <c r="IV163">
        <v>61750.1</v>
      </c>
      <c r="IW163">
        <v>61749.8</v>
      </c>
      <c r="IX163">
        <v>1.94092</v>
      </c>
      <c r="IY163">
        <v>2.52197</v>
      </c>
      <c r="IZ163">
        <v>1.39893</v>
      </c>
      <c r="JA163">
        <v>2.34497</v>
      </c>
      <c r="JB163">
        <v>1.44897</v>
      </c>
      <c r="JC163">
        <v>2.44263</v>
      </c>
      <c r="JD163">
        <v>37.0032</v>
      </c>
      <c r="JE163">
        <v>24.0875</v>
      </c>
      <c r="JF163">
        <v>18</v>
      </c>
      <c r="JG163">
        <v>491.962</v>
      </c>
      <c r="JH163">
        <v>448.513</v>
      </c>
      <c r="JI163">
        <v>24.9998</v>
      </c>
      <c r="JJ163">
        <v>26.0533</v>
      </c>
      <c r="JK163">
        <v>29.9999</v>
      </c>
      <c r="JL163">
        <v>25.9199</v>
      </c>
      <c r="JM163">
        <v>26.0063</v>
      </c>
      <c r="JN163">
        <v>38.8656</v>
      </c>
      <c r="JO163">
        <v>23.1154</v>
      </c>
      <c r="JP163">
        <v>31.9048</v>
      </c>
      <c r="JQ163">
        <v>25</v>
      </c>
      <c r="JR163">
        <v>854.534</v>
      </c>
      <c r="JS163">
        <v>23.0025</v>
      </c>
      <c r="JT163">
        <v>100.912</v>
      </c>
      <c r="JU163">
        <v>102.067</v>
      </c>
    </row>
    <row r="164" spans="1:281">
      <c r="A164">
        <v>148</v>
      </c>
      <c r="B164">
        <v>1658944129.6</v>
      </c>
      <c r="C164">
        <v>2040.599999904633</v>
      </c>
      <c r="D164" t="s">
        <v>719</v>
      </c>
      <c r="E164" t="s">
        <v>720</v>
      </c>
      <c r="F164">
        <v>5</v>
      </c>
      <c r="G164" t="s">
        <v>415</v>
      </c>
      <c r="H164" t="s">
        <v>618</v>
      </c>
      <c r="I164">
        <v>1658944121.814285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862.4551872934979</v>
      </c>
      <c r="AK164">
        <v>830.1381818181817</v>
      </c>
      <c r="AL164">
        <v>3.449809637413275</v>
      </c>
      <c r="AM164">
        <v>64.96374386347631</v>
      </c>
      <c r="AN164">
        <f>(AP164 - AO164 + DI164*1E3/(8.314*(DK164+273.15)) * AR164/DH164 * AQ164) * DH164/(100*CV164) * 1000/(1000 - AP164)</f>
        <v>0</v>
      </c>
      <c r="AO164">
        <v>22.86442227758087</v>
      </c>
      <c r="AP164">
        <v>24.49844181818181</v>
      </c>
      <c r="AQ164">
        <v>0.008633232539091061</v>
      </c>
      <c r="AR164">
        <v>81.93951134272896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1658944121.814285</v>
      </c>
      <c r="DB164">
        <v>785.4470714285713</v>
      </c>
      <c r="DC164">
        <v>825.6392857142856</v>
      </c>
      <c r="DD164">
        <v>24.47621785714285</v>
      </c>
      <c r="DE164">
        <v>22.77826071428571</v>
      </c>
      <c r="DF164">
        <v>782.106</v>
      </c>
      <c r="DG164">
        <v>24.14400357142858</v>
      </c>
      <c r="DH164">
        <v>500.0850357142857</v>
      </c>
      <c r="DI164">
        <v>90.47555</v>
      </c>
      <c r="DJ164">
        <v>0.1000026785714285</v>
      </c>
      <c r="DK164">
        <v>26.76941428571429</v>
      </c>
      <c r="DL164">
        <v>27.74699642857143</v>
      </c>
      <c r="DM164">
        <v>999.9000000000002</v>
      </c>
      <c r="DN164">
        <v>0</v>
      </c>
      <c r="DO164">
        <v>0</v>
      </c>
      <c r="DP164">
        <v>10004.305</v>
      </c>
      <c r="DQ164">
        <v>0</v>
      </c>
      <c r="DR164">
        <v>18.7006</v>
      </c>
      <c r="DS164">
        <v>-40.19226428571428</v>
      </c>
      <c r="DT164">
        <v>805.154142857143</v>
      </c>
      <c r="DU164">
        <v>844.8853214285716</v>
      </c>
      <c r="DV164">
        <v>1.697962857142857</v>
      </c>
      <c r="DW164">
        <v>825.6392857142856</v>
      </c>
      <c r="DX164">
        <v>22.77826071428571</v>
      </c>
      <c r="DY164">
        <v>2.214499285714286</v>
      </c>
      <c r="DZ164">
        <v>2.060875357142857</v>
      </c>
      <c r="EA164">
        <v>19.06758571428572</v>
      </c>
      <c r="EB164">
        <v>17.91988928571429</v>
      </c>
      <c r="EC164">
        <v>1999.980714285714</v>
      </c>
      <c r="ED164">
        <v>0.980003857142857</v>
      </c>
      <c r="EE164">
        <v>0.01999601428571429</v>
      </c>
      <c r="EF164">
        <v>0</v>
      </c>
      <c r="EG164">
        <v>640.2525714285714</v>
      </c>
      <c r="EH164">
        <v>5.000560000000001</v>
      </c>
      <c r="EI164">
        <v>12704.85</v>
      </c>
      <c r="EJ164">
        <v>17294.73928571429</v>
      </c>
      <c r="EK164">
        <v>37.17592857142857</v>
      </c>
      <c r="EL164">
        <v>37.75</v>
      </c>
      <c r="EM164">
        <v>36.8615</v>
      </c>
      <c r="EN164">
        <v>36.84800000000001</v>
      </c>
      <c r="EO164">
        <v>38.18924999999999</v>
      </c>
      <c r="EP164">
        <v>1955.09</v>
      </c>
      <c r="EQ164">
        <v>39.8907142857143</v>
      </c>
      <c r="ER164">
        <v>0</v>
      </c>
      <c r="ES164">
        <v>1658944128.9</v>
      </c>
      <c r="ET164">
        <v>0</v>
      </c>
      <c r="EU164">
        <v>640.192</v>
      </c>
      <c r="EV164">
        <v>-0.7607692337908337</v>
      </c>
      <c r="EW164">
        <v>-20.68461530790542</v>
      </c>
      <c r="EX164">
        <v>12704.916</v>
      </c>
      <c r="EY164">
        <v>15</v>
      </c>
      <c r="EZ164">
        <v>0</v>
      </c>
      <c r="FA164" t="s">
        <v>419</v>
      </c>
      <c r="FB164">
        <v>1655239120</v>
      </c>
      <c r="FC164">
        <v>1655239135</v>
      </c>
      <c r="FD164">
        <v>0</v>
      </c>
      <c r="FE164">
        <v>-0.075</v>
      </c>
      <c r="FF164">
        <v>-0.027</v>
      </c>
      <c r="FG164">
        <v>1.986</v>
      </c>
      <c r="FH164">
        <v>0.139</v>
      </c>
      <c r="FI164">
        <v>420</v>
      </c>
      <c r="FJ164">
        <v>22</v>
      </c>
      <c r="FK164">
        <v>0.12</v>
      </c>
      <c r="FL164">
        <v>0.02</v>
      </c>
      <c r="FM164">
        <v>-40.13282926829268</v>
      </c>
      <c r="FN164">
        <v>-1.372588850174225</v>
      </c>
      <c r="FO164">
        <v>0.1469236490683579</v>
      </c>
      <c r="FP164">
        <v>0</v>
      </c>
      <c r="FQ164">
        <v>640.2777941176471</v>
      </c>
      <c r="FR164">
        <v>-1.084965620764106</v>
      </c>
      <c r="FS164">
        <v>0.2415879792748354</v>
      </c>
      <c r="FT164">
        <v>0</v>
      </c>
      <c r="FU164">
        <v>1.725123902439024</v>
      </c>
      <c r="FV164">
        <v>-0.6262080836236902</v>
      </c>
      <c r="FW164">
        <v>0.06740779743844681</v>
      </c>
      <c r="FX164">
        <v>0</v>
      </c>
      <c r="FY164">
        <v>0</v>
      </c>
      <c r="FZ164">
        <v>3</v>
      </c>
      <c r="GA164" t="s">
        <v>426</v>
      </c>
      <c r="GB164">
        <v>2.9803</v>
      </c>
      <c r="GC164">
        <v>2.7284</v>
      </c>
      <c r="GD164">
        <v>0.137053</v>
      </c>
      <c r="GE164">
        <v>0.142736</v>
      </c>
      <c r="GF164">
        <v>0.108929</v>
      </c>
      <c r="GG164">
        <v>0.104787</v>
      </c>
      <c r="GH164">
        <v>25889.1</v>
      </c>
      <c r="GI164">
        <v>25379.3</v>
      </c>
      <c r="GJ164">
        <v>30527.6</v>
      </c>
      <c r="GK164">
        <v>29849</v>
      </c>
      <c r="GL164">
        <v>37526.2</v>
      </c>
      <c r="GM164">
        <v>35176.4</v>
      </c>
      <c r="GN164">
        <v>46692</v>
      </c>
      <c r="GO164">
        <v>44387.1</v>
      </c>
      <c r="GP164">
        <v>1.88482</v>
      </c>
      <c r="GQ164">
        <v>1.86097</v>
      </c>
      <c r="GR164">
        <v>0.170171</v>
      </c>
      <c r="GS164">
        <v>0</v>
      </c>
      <c r="GT164">
        <v>24.9597</v>
      </c>
      <c r="GU164">
        <v>999.9</v>
      </c>
      <c r="GV164">
        <v>53.3</v>
      </c>
      <c r="GW164">
        <v>31.4</v>
      </c>
      <c r="GX164">
        <v>27.1891</v>
      </c>
      <c r="GY164">
        <v>63.3836</v>
      </c>
      <c r="GZ164">
        <v>25.5329</v>
      </c>
      <c r="HA164">
        <v>1</v>
      </c>
      <c r="HB164">
        <v>-0.07615089999999999</v>
      </c>
      <c r="HC164">
        <v>0.0374728</v>
      </c>
      <c r="HD164">
        <v>20.1935</v>
      </c>
      <c r="HE164">
        <v>5.22837</v>
      </c>
      <c r="HF164">
        <v>11.968</v>
      </c>
      <c r="HG164">
        <v>4.9701</v>
      </c>
      <c r="HH164">
        <v>3.28955</v>
      </c>
      <c r="HI164">
        <v>8589.5</v>
      </c>
      <c r="HJ164">
        <v>9999</v>
      </c>
      <c r="HK164">
        <v>9999</v>
      </c>
      <c r="HL164">
        <v>286.8</v>
      </c>
      <c r="HM164">
        <v>4.97289</v>
      </c>
      <c r="HN164">
        <v>1.87738</v>
      </c>
      <c r="HO164">
        <v>1.87546</v>
      </c>
      <c r="HP164">
        <v>1.87831</v>
      </c>
      <c r="HQ164">
        <v>1.875</v>
      </c>
      <c r="HR164">
        <v>1.87859</v>
      </c>
      <c r="HS164">
        <v>1.87568</v>
      </c>
      <c r="HT164">
        <v>1.87683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3.383</v>
      </c>
      <c r="II164">
        <v>0.3328</v>
      </c>
      <c r="IJ164">
        <v>1.541952822118649</v>
      </c>
      <c r="IK164">
        <v>0.003202726084708442</v>
      </c>
      <c r="IL164">
        <v>-1.448271390364826E-06</v>
      </c>
      <c r="IM164">
        <v>3.765748828769889E-10</v>
      </c>
      <c r="IN164">
        <v>-0.02072656761999695</v>
      </c>
      <c r="IO164">
        <v>0.006539777670035186</v>
      </c>
      <c r="IP164">
        <v>0.0002256768223539976</v>
      </c>
      <c r="IQ164">
        <v>4.51151419958819E-06</v>
      </c>
      <c r="IR164">
        <v>-0</v>
      </c>
      <c r="IS164">
        <v>2097</v>
      </c>
      <c r="IT164">
        <v>1</v>
      </c>
      <c r="IU164">
        <v>27</v>
      </c>
      <c r="IV164">
        <v>61750.2</v>
      </c>
      <c r="IW164">
        <v>61749.9</v>
      </c>
      <c r="IX164">
        <v>1.96777</v>
      </c>
      <c r="IY164">
        <v>2.52319</v>
      </c>
      <c r="IZ164">
        <v>1.39893</v>
      </c>
      <c r="JA164">
        <v>2.34497</v>
      </c>
      <c r="JB164">
        <v>1.44897</v>
      </c>
      <c r="JC164">
        <v>2.43042</v>
      </c>
      <c r="JD164">
        <v>37.027</v>
      </c>
      <c r="JE164">
        <v>24.0787</v>
      </c>
      <c r="JF164">
        <v>18</v>
      </c>
      <c r="JG164">
        <v>491.992</v>
      </c>
      <c r="JH164">
        <v>448.639</v>
      </c>
      <c r="JI164">
        <v>24.9999</v>
      </c>
      <c r="JJ164">
        <v>26.0516</v>
      </c>
      <c r="JK164">
        <v>30</v>
      </c>
      <c r="JL164">
        <v>25.9183</v>
      </c>
      <c r="JM164">
        <v>26.0046</v>
      </c>
      <c r="JN164">
        <v>39.5153</v>
      </c>
      <c r="JO164">
        <v>22.811</v>
      </c>
      <c r="JP164">
        <v>31.9048</v>
      </c>
      <c r="JQ164">
        <v>25</v>
      </c>
      <c r="JR164">
        <v>874.5700000000001</v>
      </c>
      <c r="JS164">
        <v>23.0498</v>
      </c>
      <c r="JT164">
        <v>100.912</v>
      </c>
      <c r="JU164">
        <v>102.067</v>
      </c>
    </row>
    <row r="165" spans="1:281">
      <c r="A165">
        <v>149</v>
      </c>
      <c r="B165">
        <v>1658944134.6</v>
      </c>
      <c r="C165">
        <v>2045.599999904633</v>
      </c>
      <c r="D165" t="s">
        <v>721</v>
      </c>
      <c r="E165" t="s">
        <v>722</v>
      </c>
      <c r="F165">
        <v>5</v>
      </c>
      <c r="G165" t="s">
        <v>415</v>
      </c>
      <c r="H165" t="s">
        <v>618</v>
      </c>
      <c r="I165">
        <v>1658944127.1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879.6909409625298</v>
      </c>
      <c r="AK165">
        <v>847.2623818181816</v>
      </c>
      <c r="AL165">
        <v>3.412115756222549</v>
      </c>
      <c r="AM165">
        <v>64.96374386347631</v>
      </c>
      <c r="AN165">
        <f>(AP165 - AO165 + DI165*1E3/(8.314*(DK165+273.15)) * AR165/DH165 * AQ165) * DH165/(100*CV165) * 1000/(1000 - AP165)</f>
        <v>0</v>
      </c>
      <c r="AO165">
        <v>22.94490023305789</v>
      </c>
      <c r="AP165">
        <v>24.53488848484848</v>
      </c>
      <c r="AQ165">
        <v>0.005893164111117173</v>
      </c>
      <c r="AR165">
        <v>81.93951134272896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1658944127.1</v>
      </c>
      <c r="DB165">
        <v>803.1042592592594</v>
      </c>
      <c r="DC165">
        <v>843.403148148148</v>
      </c>
      <c r="DD165">
        <v>24.48877037037036</v>
      </c>
      <c r="DE165">
        <v>22.86337037037037</v>
      </c>
      <c r="DF165">
        <v>799.7347407407407</v>
      </c>
      <c r="DG165">
        <v>24.15625185185185</v>
      </c>
      <c r="DH165">
        <v>500.0777777777778</v>
      </c>
      <c r="DI165">
        <v>90.47593703703703</v>
      </c>
      <c r="DJ165">
        <v>0.09995581111111111</v>
      </c>
      <c r="DK165">
        <v>26.76902222222222</v>
      </c>
      <c r="DL165">
        <v>27.74591481481481</v>
      </c>
      <c r="DM165">
        <v>999.9000000000001</v>
      </c>
      <c r="DN165">
        <v>0</v>
      </c>
      <c r="DO165">
        <v>0</v>
      </c>
      <c r="DP165">
        <v>10011.38518518519</v>
      </c>
      <c r="DQ165">
        <v>0</v>
      </c>
      <c r="DR165">
        <v>18.7006</v>
      </c>
      <c r="DS165">
        <v>-40.29897037037037</v>
      </c>
      <c r="DT165">
        <v>823.2652962962964</v>
      </c>
      <c r="DU165">
        <v>863.1386666666665</v>
      </c>
      <c r="DV165">
        <v>1.625405555555555</v>
      </c>
      <c r="DW165">
        <v>843.403148148148</v>
      </c>
      <c r="DX165">
        <v>22.86337037037037</v>
      </c>
      <c r="DY165">
        <v>2.215644444444444</v>
      </c>
      <c r="DZ165">
        <v>2.068584074074074</v>
      </c>
      <c r="EA165">
        <v>19.07587777777778</v>
      </c>
      <c r="EB165">
        <v>17.9792037037037</v>
      </c>
      <c r="EC165">
        <v>2000.014444444445</v>
      </c>
      <c r="ED165">
        <v>0.9800038888888888</v>
      </c>
      <c r="EE165">
        <v>0.01999598148148148</v>
      </c>
      <c r="EF165">
        <v>0</v>
      </c>
      <c r="EG165">
        <v>640.1738518518519</v>
      </c>
      <c r="EH165">
        <v>5.000560000000001</v>
      </c>
      <c r="EI165">
        <v>12703.01111111111</v>
      </c>
      <c r="EJ165">
        <v>17295.02962962963</v>
      </c>
      <c r="EK165">
        <v>37.16403703703703</v>
      </c>
      <c r="EL165">
        <v>37.75</v>
      </c>
      <c r="EM165">
        <v>36.84933333333333</v>
      </c>
      <c r="EN165">
        <v>36.82833333333333</v>
      </c>
      <c r="EO165">
        <v>38.187</v>
      </c>
      <c r="EP165">
        <v>1955.122962962963</v>
      </c>
      <c r="EQ165">
        <v>39.89148148148148</v>
      </c>
      <c r="ER165">
        <v>0</v>
      </c>
      <c r="ES165">
        <v>1658944134.3</v>
      </c>
      <c r="ET165">
        <v>0</v>
      </c>
      <c r="EU165">
        <v>640.1256538461538</v>
      </c>
      <c r="EV165">
        <v>-0.8081025742187352</v>
      </c>
      <c r="EW165">
        <v>-24.94017093740964</v>
      </c>
      <c r="EX165">
        <v>12702.95</v>
      </c>
      <c r="EY165">
        <v>15</v>
      </c>
      <c r="EZ165">
        <v>0</v>
      </c>
      <c r="FA165" t="s">
        <v>419</v>
      </c>
      <c r="FB165">
        <v>1655239120</v>
      </c>
      <c r="FC165">
        <v>1655239135</v>
      </c>
      <c r="FD165">
        <v>0</v>
      </c>
      <c r="FE165">
        <v>-0.075</v>
      </c>
      <c r="FF165">
        <v>-0.027</v>
      </c>
      <c r="FG165">
        <v>1.986</v>
      </c>
      <c r="FH165">
        <v>0.139</v>
      </c>
      <c r="FI165">
        <v>420</v>
      </c>
      <c r="FJ165">
        <v>22</v>
      </c>
      <c r="FK165">
        <v>0.12</v>
      </c>
      <c r="FL165">
        <v>0.02</v>
      </c>
      <c r="FM165">
        <v>-40.2218756097561</v>
      </c>
      <c r="FN165">
        <v>-1.34168780487808</v>
      </c>
      <c r="FO165">
        <v>0.1451308253896695</v>
      </c>
      <c r="FP165">
        <v>0</v>
      </c>
      <c r="FQ165">
        <v>640.179705882353</v>
      </c>
      <c r="FR165">
        <v>-0.864171126063324</v>
      </c>
      <c r="FS165">
        <v>0.2086144106200159</v>
      </c>
      <c r="FT165">
        <v>1</v>
      </c>
      <c r="FU165">
        <v>1.67229</v>
      </c>
      <c r="FV165">
        <v>-0.8313949128919844</v>
      </c>
      <c r="FW165">
        <v>0.08392721248273381</v>
      </c>
      <c r="FX165">
        <v>0</v>
      </c>
      <c r="FY165">
        <v>1</v>
      </c>
      <c r="FZ165">
        <v>3</v>
      </c>
      <c r="GA165" t="s">
        <v>420</v>
      </c>
      <c r="GB165">
        <v>2.98034</v>
      </c>
      <c r="GC165">
        <v>2.72837</v>
      </c>
      <c r="GD165">
        <v>0.138912</v>
      </c>
      <c r="GE165">
        <v>0.144575</v>
      </c>
      <c r="GF165">
        <v>0.109048</v>
      </c>
      <c r="GG165">
        <v>0.105068</v>
      </c>
      <c r="GH165">
        <v>25833.7</v>
      </c>
      <c r="GI165">
        <v>25324.9</v>
      </c>
      <c r="GJ165">
        <v>30528</v>
      </c>
      <c r="GK165">
        <v>29849.1</v>
      </c>
      <c r="GL165">
        <v>37521.9</v>
      </c>
      <c r="GM165">
        <v>35165.1</v>
      </c>
      <c r="GN165">
        <v>46692.8</v>
      </c>
      <c r="GO165">
        <v>44387</v>
      </c>
      <c r="GP165">
        <v>1.88477</v>
      </c>
      <c r="GQ165">
        <v>1.86105</v>
      </c>
      <c r="GR165">
        <v>0.170767</v>
      </c>
      <c r="GS165">
        <v>0</v>
      </c>
      <c r="GT165">
        <v>24.9581</v>
      </c>
      <c r="GU165">
        <v>999.9</v>
      </c>
      <c r="GV165">
        <v>53.3</v>
      </c>
      <c r="GW165">
        <v>31.4</v>
      </c>
      <c r="GX165">
        <v>27.188</v>
      </c>
      <c r="GY165">
        <v>63.2136</v>
      </c>
      <c r="GZ165">
        <v>25.5248</v>
      </c>
      <c r="HA165">
        <v>1</v>
      </c>
      <c r="HB165">
        <v>-0.07615089999999999</v>
      </c>
      <c r="HC165">
        <v>0.0365741</v>
      </c>
      <c r="HD165">
        <v>20.1936</v>
      </c>
      <c r="HE165">
        <v>5.22867</v>
      </c>
      <c r="HF165">
        <v>11.968</v>
      </c>
      <c r="HG165">
        <v>4.97055</v>
      </c>
      <c r="HH165">
        <v>3.28965</v>
      </c>
      <c r="HI165">
        <v>8589.5</v>
      </c>
      <c r="HJ165">
        <v>9999</v>
      </c>
      <c r="HK165">
        <v>9999</v>
      </c>
      <c r="HL165">
        <v>286.8</v>
      </c>
      <c r="HM165">
        <v>4.97289</v>
      </c>
      <c r="HN165">
        <v>1.87736</v>
      </c>
      <c r="HO165">
        <v>1.87546</v>
      </c>
      <c r="HP165">
        <v>1.8783</v>
      </c>
      <c r="HQ165">
        <v>1.875</v>
      </c>
      <c r="HR165">
        <v>1.87859</v>
      </c>
      <c r="HS165">
        <v>1.87567</v>
      </c>
      <c r="HT165">
        <v>1.87683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3.409</v>
      </c>
      <c r="II165">
        <v>0.3338</v>
      </c>
      <c r="IJ165">
        <v>1.541952822118649</v>
      </c>
      <c r="IK165">
        <v>0.003202726084708442</v>
      </c>
      <c r="IL165">
        <v>-1.448271390364826E-06</v>
      </c>
      <c r="IM165">
        <v>3.765748828769889E-10</v>
      </c>
      <c r="IN165">
        <v>-0.02072656761999695</v>
      </c>
      <c r="IO165">
        <v>0.006539777670035186</v>
      </c>
      <c r="IP165">
        <v>0.0002256768223539976</v>
      </c>
      <c r="IQ165">
        <v>4.51151419958819E-06</v>
      </c>
      <c r="IR165">
        <v>-0</v>
      </c>
      <c r="IS165">
        <v>2097</v>
      </c>
      <c r="IT165">
        <v>1</v>
      </c>
      <c r="IU165">
        <v>27</v>
      </c>
      <c r="IV165">
        <v>61750.2</v>
      </c>
      <c r="IW165">
        <v>61750</v>
      </c>
      <c r="IX165">
        <v>2.00195</v>
      </c>
      <c r="IY165">
        <v>2.52808</v>
      </c>
      <c r="IZ165">
        <v>1.39893</v>
      </c>
      <c r="JA165">
        <v>2.34497</v>
      </c>
      <c r="JB165">
        <v>1.44897</v>
      </c>
      <c r="JC165">
        <v>2.42188</v>
      </c>
      <c r="JD165">
        <v>37.027</v>
      </c>
      <c r="JE165">
        <v>24.0875</v>
      </c>
      <c r="JF165">
        <v>18</v>
      </c>
      <c r="JG165">
        <v>491.949</v>
      </c>
      <c r="JH165">
        <v>448.672</v>
      </c>
      <c r="JI165">
        <v>24.9998</v>
      </c>
      <c r="JJ165">
        <v>26.05</v>
      </c>
      <c r="JK165">
        <v>30</v>
      </c>
      <c r="JL165">
        <v>25.916</v>
      </c>
      <c r="JM165">
        <v>26.003</v>
      </c>
      <c r="JN165">
        <v>40.0943</v>
      </c>
      <c r="JO165">
        <v>22.811</v>
      </c>
      <c r="JP165">
        <v>32.2782</v>
      </c>
      <c r="JQ165">
        <v>25</v>
      </c>
      <c r="JR165">
        <v>887.925</v>
      </c>
      <c r="JS165">
        <v>23.0824</v>
      </c>
      <c r="JT165">
        <v>100.913</v>
      </c>
      <c r="JU165">
        <v>102.067</v>
      </c>
    </row>
    <row r="166" spans="1:281">
      <c r="A166">
        <v>150</v>
      </c>
      <c r="B166">
        <v>1658944139.6</v>
      </c>
      <c r="C166">
        <v>2050.599999904633</v>
      </c>
      <c r="D166" t="s">
        <v>723</v>
      </c>
      <c r="E166" t="s">
        <v>724</v>
      </c>
      <c r="F166">
        <v>5</v>
      </c>
      <c r="G166" t="s">
        <v>415</v>
      </c>
      <c r="H166" t="s">
        <v>618</v>
      </c>
      <c r="I166">
        <v>1658944131.814285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896.9575727030257</v>
      </c>
      <c r="AK166">
        <v>864.4854545454547</v>
      </c>
      <c r="AL166">
        <v>3.44019528545039</v>
      </c>
      <c r="AM166">
        <v>64.96374386347631</v>
      </c>
      <c r="AN166">
        <f>(AP166 - AO166 + DI166*1E3/(8.314*(DK166+273.15)) * AR166/DH166 * AQ166) * DH166/(100*CV166) * 1000/(1000 - AP166)</f>
        <v>0</v>
      </c>
      <c r="AO166">
        <v>23.01040724422968</v>
      </c>
      <c r="AP166">
        <v>24.56711212121212</v>
      </c>
      <c r="AQ166">
        <v>0.007539470798338118</v>
      </c>
      <c r="AR166">
        <v>81.93951134272896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1658944131.814285</v>
      </c>
      <c r="DB166">
        <v>818.8636428571428</v>
      </c>
      <c r="DC166">
        <v>859.2545357142856</v>
      </c>
      <c r="DD166">
        <v>24.51723928571429</v>
      </c>
      <c r="DE166">
        <v>22.94420714285713</v>
      </c>
      <c r="DF166">
        <v>815.4689999999999</v>
      </c>
      <c r="DG166">
        <v>24.18401428571429</v>
      </c>
      <c r="DH166">
        <v>500.0802857142857</v>
      </c>
      <c r="DI166">
        <v>90.47605357142857</v>
      </c>
      <c r="DJ166">
        <v>0.1000139428571429</v>
      </c>
      <c r="DK166">
        <v>26.76843571428572</v>
      </c>
      <c r="DL166">
        <v>27.74803571428571</v>
      </c>
      <c r="DM166">
        <v>999.9000000000002</v>
      </c>
      <c r="DN166">
        <v>0</v>
      </c>
      <c r="DO166">
        <v>0</v>
      </c>
      <c r="DP166">
        <v>10009.745</v>
      </c>
      <c r="DQ166">
        <v>0</v>
      </c>
      <c r="DR166">
        <v>18.7006</v>
      </c>
      <c r="DS166">
        <v>-40.39091785714285</v>
      </c>
      <c r="DT166">
        <v>839.4449642857143</v>
      </c>
      <c r="DU166">
        <v>879.4333928571428</v>
      </c>
      <c r="DV166">
        <v>1.573037857142857</v>
      </c>
      <c r="DW166">
        <v>859.2545357142856</v>
      </c>
      <c r="DX166">
        <v>22.94420714285713</v>
      </c>
      <c r="DY166">
        <v>2.218222857142857</v>
      </c>
      <c r="DZ166">
        <v>2.0759</v>
      </c>
      <c r="EA166">
        <v>19.09452857142857</v>
      </c>
      <c r="EB166">
        <v>18.03540357142857</v>
      </c>
      <c r="EC166">
        <v>2000.026428571428</v>
      </c>
      <c r="ED166">
        <v>0.9800039642857142</v>
      </c>
      <c r="EE166">
        <v>0.01999590357142857</v>
      </c>
      <c r="EF166">
        <v>0</v>
      </c>
      <c r="EG166">
        <v>640.060642857143</v>
      </c>
      <c r="EH166">
        <v>5.000560000000001</v>
      </c>
      <c r="EI166">
        <v>12701.08214285714</v>
      </c>
      <c r="EJ166">
        <v>17295.14285714286</v>
      </c>
      <c r="EK166">
        <v>37.15157142857144</v>
      </c>
      <c r="EL166">
        <v>37.75</v>
      </c>
      <c r="EM166">
        <v>36.83</v>
      </c>
      <c r="EN166">
        <v>36.82324999999999</v>
      </c>
      <c r="EO166">
        <v>38.187</v>
      </c>
      <c r="EP166">
        <v>1955.135</v>
      </c>
      <c r="EQ166">
        <v>39.89142857142858</v>
      </c>
      <c r="ER166">
        <v>0</v>
      </c>
      <c r="ES166">
        <v>1658944139.1</v>
      </c>
      <c r="ET166">
        <v>0</v>
      </c>
      <c r="EU166">
        <v>640.0383461538463</v>
      </c>
      <c r="EV166">
        <v>-2.020205135981615</v>
      </c>
      <c r="EW166">
        <v>-27.5760683571352</v>
      </c>
      <c r="EX166">
        <v>12700.79230769231</v>
      </c>
      <c r="EY166">
        <v>15</v>
      </c>
      <c r="EZ166">
        <v>0</v>
      </c>
      <c r="FA166" t="s">
        <v>419</v>
      </c>
      <c r="FB166">
        <v>1655239120</v>
      </c>
      <c r="FC166">
        <v>1655239135</v>
      </c>
      <c r="FD166">
        <v>0</v>
      </c>
      <c r="FE166">
        <v>-0.075</v>
      </c>
      <c r="FF166">
        <v>-0.027</v>
      </c>
      <c r="FG166">
        <v>1.986</v>
      </c>
      <c r="FH166">
        <v>0.139</v>
      </c>
      <c r="FI166">
        <v>420</v>
      </c>
      <c r="FJ166">
        <v>22</v>
      </c>
      <c r="FK166">
        <v>0.12</v>
      </c>
      <c r="FL166">
        <v>0.02</v>
      </c>
      <c r="FM166">
        <v>-40.33122926829268</v>
      </c>
      <c r="FN166">
        <v>-0.9924229965157692</v>
      </c>
      <c r="FO166">
        <v>0.1078103828745735</v>
      </c>
      <c r="FP166">
        <v>0</v>
      </c>
      <c r="FQ166">
        <v>640.0934117647059</v>
      </c>
      <c r="FR166">
        <v>-0.9987165792880097</v>
      </c>
      <c r="FS166">
        <v>0.2209828470382253</v>
      </c>
      <c r="FT166">
        <v>1</v>
      </c>
      <c r="FU166">
        <v>1.616365609756097</v>
      </c>
      <c r="FV166">
        <v>-0.7205468989547017</v>
      </c>
      <c r="FW166">
        <v>0.07505145103645217</v>
      </c>
      <c r="FX166">
        <v>0</v>
      </c>
      <c r="FY166">
        <v>1</v>
      </c>
      <c r="FZ166">
        <v>3</v>
      </c>
      <c r="GA166" t="s">
        <v>420</v>
      </c>
      <c r="GB166">
        <v>2.98022</v>
      </c>
      <c r="GC166">
        <v>2.7285</v>
      </c>
      <c r="GD166">
        <v>0.140762</v>
      </c>
      <c r="GE166">
        <v>0.146392</v>
      </c>
      <c r="GF166">
        <v>0.109139</v>
      </c>
      <c r="GG166">
        <v>0.105156</v>
      </c>
      <c r="GH166">
        <v>25778.3</v>
      </c>
      <c r="GI166">
        <v>25271.3</v>
      </c>
      <c r="GJ166">
        <v>30528.1</v>
      </c>
      <c r="GK166">
        <v>29849.3</v>
      </c>
      <c r="GL166">
        <v>37518.1</v>
      </c>
      <c r="GM166">
        <v>35162.1</v>
      </c>
      <c r="GN166">
        <v>46692.8</v>
      </c>
      <c r="GO166">
        <v>44387.4</v>
      </c>
      <c r="GP166">
        <v>1.8847</v>
      </c>
      <c r="GQ166">
        <v>1.86127</v>
      </c>
      <c r="GR166">
        <v>0.170972</v>
      </c>
      <c r="GS166">
        <v>0</v>
      </c>
      <c r="GT166">
        <v>24.955</v>
      </c>
      <c r="GU166">
        <v>999.9</v>
      </c>
      <c r="GV166">
        <v>53.3</v>
      </c>
      <c r="GW166">
        <v>31.4</v>
      </c>
      <c r="GX166">
        <v>27.1878</v>
      </c>
      <c r="GY166">
        <v>63.1336</v>
      </c>
      <c r="GZ166">
        <v>25.5649</v>
      </c>
      <c r="HA166">
        <v>1</v>
      </c>
      <c r="HB166">
        <v>-0.0761738</v>
      </c>
      <c r="HC166">
        <v>0.036634</v>
      </c>
      <c r="HD166">
        <v>20.1936</v>
      </c>
      <c r="HE166">
        <v>5.22882</v>
      </c>
      <c r="HF166">
        <v>11.968</v>
      </c>
      <c r="HG166">
        <v>4.97065</v>
      </c>
      <c r="HH166">
        <v>3.28965</v>
      </c>
      <c r="HI166">
        <v>8589.700000000001</v>
      </c>
      <c r="HJ166">
        <v>9999</v>
      </c>
      <c r="HK166">
        <v>9999</v>
      </c>
      <c r="HL166">
        <v>286.8</v>
      </c>
      <c r="HM166">
        <v>4.9729</v>
      </c>
      <c r="HN166">
        <v>1.8774</v>
      </c>
      <c r="HO166">
        <v>1.87546</v>
      </c>
      <c r="HP166">
        <v>1.87832</v>
      </c>
      <c r="HQ166">
        <v>1.875</v>
      </c>
      <c r="HR166">
        <v>1.87863</v>
      </c>
      <c r="HS166">
        <v>1.8757</v>
      </c>
      <c r="HT166">
        <v>1.87683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3.436</v>
      </c>
      <c r="II166">
        <v>0.3345</v>
      </c>
      <c r="IJ166">
        <v>1.541952822118649</v>
      </c>
      <c r="IK166">
        <v>0.003202726084708442</v>
      </c>
      <c r="IL166">
        <v>-1.448271390364826E-06</v>
      </c>
      <c r="IM166">
        <v>3.765748828769889E-10</v>
      </c>
      <c r="IN166">
        <v>-0.02072656761999695</v>
      </c>
      <c r="IO166">
        <v>0.006539777670035186</v>
      </c>
      <c r="IP166">
        <v>0.0002256768223539976</v>
      </c>
      <c r="IQ166">
        <v>4.51151419958819E-06</v>
      </c>
      <c r="IR166">
        <v>-0</v>
      </c>
      <c r="IS166">
        <v>2097</v>
      </c>
      <c r="IT166">
        <v>1</v>
      </c>
      <c r="IU166">
        <v>27</v>
      </c>
      <c r="IV166">
        <v>61750.3</v>
      </c>
      <c r="IW166">
        <v>61750.1</v>
      </c>
      <c r="IX166">
        <v>2.02881</v>
      </c>
      <c r="IY166">
        <v>2.52319</v>
      </c>
      <c r="IZ166">
        <v>1.39893</v>
      </c>
      <c r="JA166">
        <v>2.34497</v>
      </c>
      <c r="JB166">
        <v>1.44897</v>
      </c>
      <c r="JC166">
        <v>2.42554</v>
      </c>
      <c r="JD166">
        <v>37.027</v>
      </c>
      <c r="JE166">
        <v>24.0787</v>
      </c>
      <c r="JF166">
        <v>18</v>
      </c>
      <c r="JG166">
        <v>491.892</v>
      </c>
      <c r="JH166">
        <v>448.795</v>
      </c>
      <c r="JI166">
        <v>24.9998</v>
      </c>
      <c r="JJ166">
        <v>26.048</v>
      </c>
      <c r="JK166">
        <v>29.9999</v>
      </c>
      <c r="JL166">
        <v>25.9138</v>
      </c>
      <c r="JM166">
        <v>26.0008</v>
      </c>
      <c r="JN166">
        <v>40.7354</v>
      </c>
      <c r="JO166">
        <v>22.5341</v>
      </c>
      <c r="JP166">
        <v>32.2782</v>
      </c>
      <c r="JQ166">
        <v>25</v>
      </c>
      <c r="JR166">
        <v>907.96</v>
      </c>
      <c r="JS166">
        <v>23.1178</v>
      </c>
      <c r="JT166">
        <v>100.914</v>
      </c>
      <c r="JU166">
        <v>102.068</v>
      </c>
    </row>
    <row r="167" spans="1:281">
      <c r="A167">
        <v>151</v>
      </c>
      <c r="B167">
        <v>1658944144.6</v>
      </c>
      <c r="C167">
        <v>2055.599999904633</v>
      </c>
      <c r="D167" t="s">
        <v>725</v>
      </c>
      <c r="E167" t="s">
        <v>726</v>
      </c>
      <c r="F167">
        <v>5</v>
      </c>
      <c r="G167" t="s">
        <v>415</v>
      </c>
      <c r="H167" t="s">
        <v>618</v>
      </c>
      <c r="I167">
        <v>1658944137.1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913.9956155761063</v>
      </c>
      <c r="AK167">
        <v>881.5642121212122</v>
      </c>
      <c r="AL167">
        <v>3.39898843839497</v>
      </c>
      <c r="AM167">
        <v>64.96374386347631</v>
      </c>
      <c r="AN167">
        <f>(AP167 - AO167 + DI167*1E3/(8.314*(DK167+273.15)) * AR167/DH167 * AQ167) * DH167/(100*CV167) * 1000/(1000 - AP167)</f>
        <v>0</v>
      </c>
      <c r="AO167">
        <v>23.04130097964859</v>
      </c>
      <c r="AP167">
        <v>24.58776666666666</v>
      </c>
      <c r="AQ167">
        <v>0.001636649889718309</v>
      </c>
      <c r="AR167">
        <v>81.93951134272896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1658944137.1</v>
      </c>
      <c r="DB167">
        <v>836.5503333333334</v>
      </c>
      <c r="DC167">
        <v>876.9582592592592</v>
      </c>
      <c r="DD167">
        <v>24.55100740740741</v>
      </c>
      <c r="DE167">
        <v>23.00814074074074</v>
      </c>
      <c r="DF167">
        <v>833.1277037037037</v>
      </c>
      <c r="DG167">
        <v>24.21694074074074</v>
      </c>
      <c r="DH167">
        <v>500.072037037037</v>
      </c>
      <c r="DI167">
        <v>90.47685925925926</v>
      </c>
      <c r="DJ167">
        <v>0.09993063703703706</v>
      </c>
      <c r="DK167">
        <v>26.76861851851852</v>
      </c>
      <c r="DL167">
        <v>27.75105925925926</v>
      </c>
      <c r="DM167">
        <v>999.9000000000001</v>
      </c>
      <c r="DN167">
        <v>0</v>
      </c>
      <c r="DO167">
        <v>0</v>
      </c>
      <c r="DP167">
        <v>10010.01592592593</v>
      </c>
      <c r="DQ167">
        <v>0</v>
      </c>
      <c r="DR167">
        <v>18.7006</v>
      </c>
      <c r="DS167">
        <v>-40.40795925925926</v>
      </c>
      <c r="DT167">
        <v>857.6058518518518</v>
      </c>
      <c r="DU167">
        <v>897.6112222222223</v>
      </c>
      <c r="DV167">
        <v>1.542867037037037</v>
      </c>
      <c r="DW167">
        <v>876.9582592592592</v>
      </c>
      <c r="DX167">
        <v>23.00814074074074</v>
      </c>
      <c r="DY167">
        <v>2.221297777777778</v>
      </c>
      <c r="DZ167">
        <v>2.081702962962963</v>
      </c>
      <c r="EA167">
        <v>19.11675185185185</v>
      </c>
      <c r="EB167">
        <v>18.07984814814815</v>
      </c>
      <c r="EC167">
        <v>2000.004074074074</v>
      </c>
      <c r="ED167">
        <v>0.9800037777777777</v>
      </c>
      <c r="EE167">
        <v>0.0199960962962963</v>
      </c>
      <c r="EF167">
        <v>0</v>
      </c>
      <c r="EG167">
        <v>639.8873703703705</v>
      </c>
      <c r="EH167">
        <v>5.000560000000001</v>
      </c>
      <c r="EI167">
        <v>12698.51851851852</v>
      </c>
      <c r="EJ167">
        <v>17294.94074074074</v>
      </c>
      <c r="EK167">
        <v>37.14107407407408</v>
      </c>
      <c r="EL167">
        <v>37.75</v>
      </c>
      <c r="EM167">
        <v>36.81433333333333</v>
      </c>
      <c r="EN167">
        <v>36.812</v>
      </c>
      <c r="EO167">
        <v>38.187</v>
      </c>
      <c r="EP167">
        <v>1955.112962962963</v>
      </c>
      <c r="EQ167">
        <v>39.89111111111112</v>
      </c>
      <c r="ER167">
        <v>0</v>
      </c>
      <c r="ES167">
        <v>1658944143.9</v>
      </c>
      <c r="ET167">
        <v>0</v>
      </c>
      <c r="EU167">
        <v>639.857576923077</v>
      </c>
      <c r="EV167">
        <v>-2.192649571131918</v>
      </c>
      <c r="EW167">
        <v>-31.36410256633016</v>
      </c>
      <c r="EX167">
        <v>12698.55384615385</v>
      </c>
      <c r="EY167">
        <v>15</v>
      </c>
      <c r="EZ167">
        <v>0</v>
      </c>
      <c r="FA167" t="s">
        <v>419</v>
      </c>
      <c r="FB167">
        <v>1655239120</v>
      </c>
      <c r="FC167">
        <v>1655239135</v>
      </c>
      <c r="FD167">
        <v>0</v>
      </c>
      <c r="FE167">
        <v>-0.075</v>
      </c>
      <c r="FF167">
        <v>-0.027</v>
      </c>
      <c r="FG167">
        <v>1.986</v>
      </c>
      <c r="FH167">
        <v>0.139</v>
      </c>
      <c r="FI167">
        <v>420</v>
      </c>
      <c r="FJ167">
        <v>22</v>
      </c>
      <c r="FK167">
        <v>0.12</v>
      </c>
      <c r="FL167">
        <v>0.02</v>
      </c>
      <c r="FM167">
        <v>-40.37986585365854</v>
      </c>
      <c r="FN167">
        <v>-0.4014752613240976</v>
      </c>
      <c r="FO167">
        <v>0.06909706008272853</v>
      </c>
      <c r="FP167">
        <v>1</v>
      </c>
      <c r="FQ167">
        <v>639.9512058823528</v>
      </c>
      <c r="FR167">
        <v>-1.973491216577239</v>
      </c>
      <c r="FS167">
        <v>0.2663145839274628</v>
      </c>
      <c r="FT167">
        <v>0</v>
      </c>
      <c r="FU167">
        <v>1.567363658536585</v>
      </c>
      <c r="FV167">
        <v>-0.3587232752613252</v>
      </c>
      <c r="FW167">
        <v>0.03814472336721624</v>
      </c>
      <c r="FX167">
        <v>0</v>
      </c>
      <c r="FY167">
        <v>1</v>
      </c>
      <c r="FZ167">
        <v>3</v>
      </c>
      <c r="GA167" t="s">
        <v>420</v>
      </c>
      <c r="GB167">
        <v>2.9802</v>
      </c>
      <c r="GC167">
        <v>2.7282</v>
      </c>
      <c r="GD167">
        <v>0.142573</v>
      </c>
      <c r="GE167">
        <v>0.148173</v>
      </c>
      <c r="GF167">
        <v>0.1092</v>
      </c>
      <c r="GG167">
        <v>0.105324</v>
      </c>
      <c r="GH167">
        <v>25724.3</v>
      </c>
      <c r="GI167">
        <v>25218.4</v>
      </c>
      <c r="GJ167">
        <v>30528.5</v>
      </c>
      <c r="GK167">
        <v>29849</v>
      </c>
      <c r="GL167">
        <v>37516.1</v>
      </c>
      <c r="GM167">
        <v>35155.2</v>
      </c>
      <c r="GN167">
        <v>46693.5</v>
      </c>
      <c r="GO167">
        <v>44387</v>
      </c>
      <c r="GP167">
        <v>1.8846</v>
      </c>
      <c r="GQ167">
        <v>1.86133</v>
      </c>
      <c r="GR167">
        <v>0.171009</v>
      </c>
      <c r="GS167">
        <v>0</v>
      </c>
      <c r="GT167">
        <v>24.9523</v>
      </c>
      <c r="GU167">
        <v>999.9</v>
      </c>
      <c r="GV167">
        <v>53.3</v>
      </c>
      <c r="GW167">
        <v>31.4</v>
      </c>
      <c r="GX167">
        <v>27.1889</v>
      </c>
      <c r="GY167">
        <v>63.4136</v>
      </c>
      <c r="GZ167">
        <v>25.5208</v>
      </c>
      <c r="HA167">
        <v>1</v>
      </c>
      <c r="HB167">
        <v>-0.0762246</v>
      </c>
      <c r="HC167">
        <v>0.035866</v>
      </c>
      <c r="HD167">
        <v>20.1936</v>
      </c>
      <c r="HE167">
        <v>5.22792</v>
      </c>
      <c r="HF167">
        <v>11.968</v>
      </c>
      <c r="HG167">
        <v>4.97025</v>
      </c>
      <c r="HH167">
        <v>3.2895</v>
      </c>
      <c r="HI167">
        <v>8589.700000000001</v>
      </c>
      <c r="HJ167">
        <v>9999</v>
      </c>
      <c r="HK167">
        <v>9999</v>
      </c>
      <c r="HL167">
        <v>286.8</v>
      </c>
      <c r="HM167">
        <v>4.97289</v>
      </c>
      <c r="HN167">
        <v>1.87737</v>
      </c>
      <c r="HO167">
        <v>1.87546</v>
      </c>
      <c r="HP167">
        <v>1.8783</v>
      </c>
      <c r="HQ167">
        <v>1.87501</v>
      </c>
      <c r="HR167">
        <v>1.87861</v>
      </c>
      <c r="HS167">
        <v>1.87567</v>
      </c>
      <c r="HT167">
        <v>1.87683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3.461</v>
      </c>
      <c r="II167">
        <v>0.335</v>
      </c>
      <c r="IJ167">
        <v>1.541952822118649</v>
      </c>
      <c r="IK167">
        <v>0.003202726084708442</v>
      </c>
      <c r="IL167">
        <v>-1.448271390364826E-06</v>
      </c>
      <c r="IM167">
        <v>3.765748828769889E-10</v>
      </c>
      <c r="IN167">
        <v>-0.02072656761999695</v>
      </c>
      <c r="IO167">
        <v>0.006539777670035186</v>
      </c>
      <c r="IP167">
        <v>0.0002256768223539976</v>
      </c>
      <c r="IQ167">
        <v>4.51151419958819E-06</v>
      </c>
      <c r="IR167">
        <v>-0</v>
      </c>
      <c r="IS167">
        <v>2097</v>
      </c>
      <c r="IT167">
        <v>1</v>
      </c>
      <c r="IU167">
        <v>27</v>
      </c>
      <c r="IV167">
        <v>61750.4</v>
      </c>
      <c r="IW167">
        <v>61750.2</v>
      </c>
      <c r="IX167">
        <v>2.06299</v>
      </c>
      <c r="IY167">
        <v>2.51953</v>
      </c>
      <c r="IZ167">
        <v>1.39893</v>
      </c>
      <c r="JA167">
        <v>2.34375</v>
      </c>
      <c r="JB167">
        <v>1.44897</v>
      </c>
      <c r="JC167">
        <v>2.46948</v>
      </c>
      <c r="JD167">
        <v>37.027</v>
      </c>
      <c r="JE167">
        <v>24.0875</v>
      </c>
      <c r="JF167">
        <v>18</v>
      </c>
      <c r="JG167">
        <v>491.824</v>
      </c>
      <c r="JH167">
        <v>448.808</v>
      </c>
      <c r="JI167">
        <v>24.9998</v>
      </c>
      <c r="JJ167">
        <v>26.0458</v>
      </c>
      <c r="JK167">
        <v>29.9999</v>
      </c>
      <c r="JL167">
        <v>25.9119</v>
      </c>
      <c r="JM167">
        <v>25.9986</v>
      </c>
      <c r="JN167">
        <v>41.3179</v>
      </c>
      <c r="JO167">
        <v>22.5341</v>
      </c>
      <c r="JP167">
        <v>32.2782</v>
      </c>
      <c r="JQ167">
        <v>25</v>
      </c>
      <c r="JR167">
        <v>921.317</v>
      </c>
      <c r="JS167">
        <v>23.145</v>
      </c>
      <c r="JT167">
        <v>100.915</v>
      </c>
      <c r="JU167">
        <v>102.067</v>
      </c>
    </row>
    <row r="168" spans="1:281">
      <c r="A168">
        <v>152</v>
      </c>
      <c r="B168">
        <v>1658944149.6</v>
      </c>
      <c r="C168">
        <v>2060.599999904633</v>
      </c>
      <c r="D168" t="s">
        <v>727</v>
      </c>
      <c r="E168" t="s">
        <v>728</v>
      </c>
      <c r="F168">
        <v>5</v>
      </c>
      <c r="G168" t="s">
        <v>415</v>
      </c>
      <c r="H168" t="s">
        <v>618</v>
      </c>
      <c r="I168">
        <v>1658944141.814285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931.1977571547287</v>
      </c>
      <c r="AK168">
        <v>898.739806060606</v>
      </c>
      <c r="AL168">
        <v>3.443164111865514</v>
      </c>
      <c r="AM168">
        <v>64.96374386347631</v>
      </c>
      <c r="AN168">
        <f>(AP168 - AO168 + DI168*1E3/(8.314*(DK168+273.15)) * AR168/DH168 * AQ168) * DH168/(100*CV168) * 1000/(1000 - AP168)</f>
        <v>0</v>
      </c>
      <c r="AO168">
        <v>23.08156061401664</v>
      </c>
      <c r="AP168">
        <v>24.60040848484848</v>
      </c>
      <c r="AQ168">
        <v>0.0006218307242813494</v>
      </c>
      <c r="AR168">
        <v>81.93951134272896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1658944141.814285</v>
      </c>
      <c r="DB168">
        <v>852.2874285714287</v>
      </c>
      <c r="DC168">
        <v>892.73725</v>
      </c>
      <c r="DD168">
        <v>24.5755</v>
      </c>
      <c r="DE168">
        <v>23.047375</v>
      </c>
      <c r="DF168">
        <v>848.8401428571431</v>
      </c>
      <c r="DG168">
        <v>24.24082142857142</v>
      </c>
      <c r="DH168">
        <v>500.0747142857143</v>
      </c>
      <c r="DI168">
        <v>90.47698928571431</v>
      </c>
      <c r="DJ168">
        <v>0.09998184642857143</v>
      </c>
      <c r="DK168">
        <v>26.76981071428571</v>
      </c>
      <c r="DL168">
        <v>27.75403214285714</v>
      </c>
      <c r="DM168">
        <v>999.9000000000002</v>
      </c>
      <c r="DN168">
        <v>0</v>
      </c>
      <c r="DO168">
        <v>0</v>
      </c>
      <c r="DP168">
        <v>10002.245</v>
      </c>
      <c r="DQ168">
        <v>0</v>
      </c>
      <c r="DR168">
        <v>18.7006</v>
      </c>
      <c r="DS168">
        <v>-40.44986428571428</v>
      </c>
      <c r="DT168">
        <v>873.760857142857</v>
      </c>
      <c r="DU168">
        <v>913.7984642857143</v>
      </c>
      <c r="DV168">
        <v>1.528116785714285</v>
      </c>
      <c r="DW168">
        <v>892.73725</v>
      </c>
      <c r="DX168">
        <v>23.047375</v>
      </c>
      <c r="DY168">
        <v>2.223517142857143</v>
      </c>
      <c r="DZ168">
        <v>2.085256785714285</v>
      </c>
      <c r="EA168">
        <v>19.13276428571428</v>
      </c>
      <c r="EB168">
        <v>18.107</v>
      </c>
      <c r="EC168">
        <v>2000.001785714286</v>
      </c>
      <c r="ED168">
        <v>0.9800039642857143</v>
      </c>
      <c r="EE168">
        <v>0.01999590357142857</v>
      </c>
      <c r="EF168">
        <v>0</v>
      </c>
      <c r="EG168">
        <v>639.7351428571428</v>
      </c>
      <c r="EH168">
        <v>5.000560000000001</v>
      </c>
      <c r="EI168">
        <v>12696.27142857143</v>
      </c>
      <c r="EJ168">
        <v>17294.91785714286</v>
      </c>
      <c r="EK168">
        <v>37.13607142857143</v>
      </c>
      <c r="EL168">
        <v>37.75</v>
      </c>
      <c r="EM168">
        <v>36.812</v>
      </c>
      <c r="EN168">
        <v>36.812</v>
      </c>
      <c r="EO168">
        <v>38.187</v>
      </c>
      <c r="EP168">
        <v>1955.111785714286</v>
      </c>
      <c r="EQ168">
        <v>39.89000000000001</v>
      </c>
      <c r="ER168">
        <v>0</v>
      </c>
      <c r="ES168">
        <v>1658944149.3</v>
      </c>
      <c r="ET168">
        <v>0</v>
      </c>
      <c r="EU168">
        <v>639.68808</v>
      </c>
      <c r="EV168">
        <v>-1.853153840336784</v>
      </c>
      <c r="EW168">
        <v>-29.02307694940422</v>
      </c>
      <c r="EX168">
        <v>12695.788</v>
      </c>
      <c r="EY168">
        <v>15</v>
      </c>
      <c r="EZ168">
        <v>0</v>
      </c>
      <c r="FA168" t="s">
        <v>419</v>
      </c>
      <c r="FB168">
        <v>1655239120</v>
      </c>
      <c r="FC168">
        <v>1655239135</v>
      </c>
      <c r="FD168">
        <v>0</v>
      </c>
      <c r="FE168">
        <v>-0.075</v>
      </c>
      <c r="FF168">
        <v>-0.027</v>
      </c>
      <c r="FG168">
        <v>1.986</v>
      </c>
      <c r="FH168">
        <v>0.139</v>
      </c>
      <c r="FI168">
        <v>420</v>
      </c>
      <c r="FJ168">
        <v>22</v>
      </c>
      <c r="FK168">
        <v>0.12</v>
      </c>
      <c r="FL168">
        <v>0.02</v>
      </c>
      <c r="FM168">
        <v>-40.42679</v>
      </c>
      <c r="FN168">
        <v>-0.3895699812381758</v>
      </c>
      <c r="FO168">
        <v>0.06503173379204917</v>
      </c>
      <c r="FP168">
        <v>1</v>
      </c>
      <c r="FQ168">
        <v>639.803</v>
      </c>
      <c r="FR168">
        <v>-1.75324675547755</v>
      </c>
      <c r="FS168">
        <v>0.2360636753580078</v>
      </c>
      <c r="FT168">
        <v>0</v>
      </c>
      <c r="FU168">
        <v>1.53658025</v>
      </c>
      <c r="FV168">
        <v>-0.1985084803001876</v>
      </c>
      <c r="FW168">
        <v>0.02082630097827024</v>
      </c>
      <c r="FX168">
        <v>0</v>
      </c>
      <c r="FY168">
        <v>1</v>
      </c>
      <c r="FZ168">
        <v>3</v>
      </c>
      <c r="GA168" t="s">
        <v>420</v>
      </c>
      <c r="GB168">
        <v>2.98042</v>
      </c>
      <c r="GC168">
        <v>2.7282</v>
      </c>
      <c r="GD168">
        <v>0.14438</v>
      </c>
      <c r="GE168">
        <v>0.149958</v>
      </c>
      <c r="GF168">
        <v>0.109238</v>
      </c>
      <c r="GG168">
        <v>0.105359</v>
      </c>
      <c r="GH168">
        <v>25669.7</v>
      </c>
      <c r="GI168">
        <v>25165.8</v>
      </c>
      <c r="GJ168">
        <v>30528</v>
      </c>
      <c r="GK168">
        <v>29849.3</v>
      </c>
      <c r="GL168">
        <v>37513.9</v>
      </c>
      <c r="GM168">
        <v>35154.2</v>
      </c>
      <c r="GN168">
        <v>46692.5</v>
      </c>
      <c r="GO168">
        <v>44387.4</v>
      </c>
      <c r="GP168">
        <v>1.8849</v>
      </c>
      <c r="GQ168">
        <v>1.8614</v>
      </c>
      <c r="GR168">
        <v>0.172034</v>
      </c>
      <c r="GS168">
        <v>0</v>
      </c>
      <c r="GT168">
        <v>24.952</v>
      </c>
      <c r="GU168">
        <v>999.9</v>
      </c>
      <c r="GV168">
        <v>53.3</v>
      </c>
      <c r="GW168">
        <v>31.4</v>
      </c>
      <c r="GX168">
        <v>27.1877</v>
      </c>
      <c r="GY168">
        <v>63.1536</v>
      </c>
      <c r="GZ168">
        <v>25.4127</v>
      </c>
      <c r="HA168">
        <v>1</v>
      </c>
      <c r="HB168">
        <v>-0.0768216</v>
      </c>
      <c r="HC168">
        <v>0.0347358</v>
      </c>
      <c r="HD168">
        <v>20.1936</v>
      </c>
      <c r="HE168">
        <v>5.22732</v>
      </c>
      <c r="HF168">
        <v>11.968</v>
      </c>
      <c r="HG168">
        <v>4.97045</v>
      </c>
      <c r="HH168">
        <v>3.28948</v>
      </c>
      <c r="HI168">
        <v>8589.9</v>
      </c>
      <c r="HJ168">
        <v>9999</v>
      </c>
      <c r="HK168">
        <v>9999</v>
      </c>
      <c r="HL168">
        <v>286.8</v>
      </c>
      <c r="HM168">
        <v>4.97288</v>
      </c>
      <c r="HN168">
        <v>1.87737</v>
      </c>
      <c r="HO168">
        <v>1.87546</v>
      </c>
      <c r="HP168">
        <v>1.87828</v>
      </c>
      <c r="HQ168">
        <v>1.875</v>
      </c>
      <c r="HR168">
        <v>1.87855</v>
      </c>
      <c r="HS168">
        <v>1.87566</v>
      </c>
      <c r="HT168">
        <v>1.87683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3.487</v>
      </c>
      <c r="II168">
        <v>0.3353</v>
      </c>
      <c r="IJ168">
        <v>1.541952822118649</v>
      </c>
      <c r="IK168">
        <v>0.003202726084708442</v>
      </c>
      <c r="IL168">
        <v>-1.448271390364826E-06</v>
      </c>
      <c r="IM168">
        <v>3.765748828769889E-10</v>
      </c>
      <c r="IN168">
        <v>-0.02072656761999695</v>
      </c>
      <c r="IO168">
        <v>0.006539777670035186</v>
      </c>
      <c r="IP168">
        <v>0.0002256768223539976</v>
      </c>
      <c r="IQ168">
        <v>4.51151419958819E-06</v>
      </c>
      <c r="IR168">
        <v>-0</v>
      </c>
      <c r="IS168">
        <v>2097</v>
      </c>
      <c r="IT168">
        <v>1</v>
      </c>
      <c r="IU168">
        <v>27</v>
      </c>
      <c r="IV168">
        <v>61750.5</v>
      </c>
      <c r="IW168">
        <v>61750.2</v>
      </c>
      <c r="IX168">
        <v>2.08862</v>
      </c>
      <c r="IY168">
        <v>2.52441</v>
      </c>
      <c r="IZ168">
        <v>1.39893</v>
      </c>
      <c r="JA168">
        <v>2.34375</v>
      </c>
      <c r="JB168">
        <v>1.44897</v>
      </c>
      <c r="JC168">
        <v>2.38037</v>
      </c>
      <c r="JD168">
        <v>37.027</v>
      </c>
      <c r="JE168">
        <v>24.0787</v>
      </c>
      <c r="JF168">
        <v>18</v>
      </c>
      <c r="JG168">
        <v>491.973</v>
      </c>
      <c r="JH168">
        <v>448.833</v>
      </c>
      <c r="JI168">
        <v>24.9998</v>
      </c>
      <c r="JJ168">
        <v>26.0439</v>
      </c>
      <c r="JK168">
        <v>29.9999</v>
      </c>
      <c r="JL168">
        <v>25.9097</v>
      </c>
      <c r="JM168">
        <v>25.9959</v>
      </c>
      <c r="JN168">
        <v>41.956</v>
      </c>
      <c r="JO168">
        <v>22.5341</v>
      </c>
      <c r="JP168">
        <v>32.649</v>
      </c>
      <c r="JQ168">
        <v>25</v>
      </c>
      <c r="JR168">
        <v>941.351</v>
      </c>
      <c r="JS168">
        <v>23.1811</v>
      </c>
      <c r="JT168">
        <v>100.913</v>
      </c>
      <c r="JU168">
        <v>102.068</v>
      </c>
    </row>
    <row r="169" spans="1:281">
      <c r="A169">
        <v>153</v>
      </c>
      <c r="B169">
        <v>1658944154.6</v>
      </c>
      <c r="C169">
        <v>2065.599999904633</v>
      </c>
      <c r="D169" t="s">
        <v>729</v>
      </c>
      <c r="E169" t="s">
        <v>730</v>
      </c>
      <c r="F169">
        <v>5</v>
      </c>
      <c r="G169" t="s">
        <v>415</v>
      </c>
      <c r="H169" t="s">
        <v>618</v>
      </c>
      <c r="I169">
        <v>1658944147.1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948.5211626856324</v>
      </c>
      <c r="AK169">
        <v>915.898103030303</v>
      </c>
      <c r="AL169">
        <v>3.427120169942124</v>
      </c>
      <c r="AM169">
        <v>64.96374386347631</v>
      </c>
      <c r="AN169">
        <f>(AP169 - AO169 + DI169*1E3/(8.314*(DK169+273.15)) * AR169/DH169 * AQ169) * DH169/(100*CV169) * 1000/(1000 - AP169)</f>
        <v>0</v>
      </c>
      <c r="AO169">
        <v>23.09507568510185</v>
      </c>
      <c r="AP169">
        <v>24.60207393939393</v>
      </c>
      <c r="AQ169">
        <v>-3.686810479948344E-05</v>
      </c>
      <c r="AR169">
        <v>81.93951134272896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1658944147.1</v>
      </c>
      <c r="DB169">
        <v>869.9546666666668</v>
      </c>
      <c r="DC169">
        <v>910.4543703703704</v>
      </c>
      <c r="DD169">
        <v>24.59215185185185</v>
      </c>
      <c r="DE169">
        <v>23.07893333333333</v>
      </c>
      <c r="DF169">
        <v>866.4799259259258</v>
      </c>
      <c r="DG169">
        <v>24.25705925925926</v>
      </c>
      <c r="DH169">
        <v>500.079074074074</v>
      </c>
      <c r="DI169">
        <v>90.47688888888888</v>
      </c>
      <c r="DJ169">
        <v>0.09999499629629628</v>
      </c>
      <c r="DK169">
        <v>26.77158148148148</v>
      </c>
      <c r="DL169">
        <v>27.75838148148148</v>
      </c>
      <c r="DM169">
        <v>999.9000000000001</v>
      </c>
      <c r="DN169">
        <v>0</v>
      </c>
      <c r="DO169">
        <v>0</v>
      </c>
      <c r="DP169">
        <v>9999.644074074075</v>
      </c>
      <c r="DQ169">
        <v>0</v>
      </c>
      <c r="DR169">
        <v>18.7006</v>
      </c>
      <c r="DS169">
        <v>-40.49981851851852</v>
      </c>
      <c r="DT169">
        <v>891.8882962962964</v>
      </c>
      <c r="DU169">
        <v>931.9635185185185</v>
      </c>
      <c r="DV169">
        <v>1.513205185185185</v>
      </c>
      <c r="DW169">
        <v>910.4543703703704</v>
      </c>
      <c r="DX169">
        <v>23.07893333333333</v>
      </c>
      <c r="DY169">
        <v>2.225021111111111</v>
      </c>
      <c r="DZ169">
        <v>2.08811037037037</v>
      </c>
      <c r="EA169">
        <v>19.1436074074074</v>
      </c>
      <c r="EB169">
        <v>18.12876296296296</v>
      </c>
      <c r="EC169">
        <v>2000.017777777778</v>
      </c>
      <c r="ED169">
        <v>0.9800037777777776</v>
      </c>
      <c r="EE169">
        <v>0.0199960962962963</v>
      </c>
      <c r="EF169">
        <v>0</v>
      </c>
      <c r="EG169">
        <v>639.6410740740741</v>
      </c>
      <c r="EH169">
        <v>5.000560000000001</v>
      </c>
      <c r="EI169">
        <v>12693.63703703704</v>
      </c>
      <c r="EJ169">
        <v>17295.04814814814</v>
      </c>
      <c r="EK169">
        <v>37.12959259259259</v>
      </c>
      <c r="EL169">
        <v>37.75</v>
      </c>
      <c r="EM169">
        <v>36.812</v>
      </c>
      <c r="EN169">
        <v>36.812</v>
      </c>
      <c r="EO169">
        <v>38.187</v>
      </c>
      <c r="EP169">
        <v>1955.127037037037</v>
      </c>
      <c r="EQ169">
        <v>39.89074074074075</v>
      </c>
      <c r="ER169">
        <v>0</v>
      </c>
      <c r="ES169">
        <v>1658944154.1</v>
      </c>
      <c r="ET169">
        <v>0</v>
      </c>
      <c r="EU169">
        <v>639.6138400000001</v>
      </c>
      <c r="EV169">
        <v>-0.3583846084701468</v>
      </c>
      <c r="EW169">
        <v>-30.22307694392597</v>
      </c>
      <c r="EX169">
        <v>12693.448</v>
      </c>
      <c r="EY169">
        <v>15</v>
      </c>
      <c r="EZ169">
        <v>0</v>
      </c>
      <c r="FA169" t="s">
        <v>419</v>
      </c>
      <c r="FB169">
        <v>1655239120</v>
      </c>
      <c r="FC169">
        <v>1655239135</v>
      </c>
      <c r="FD169">
        <v>0</v>
      </c>
      <c r="FE169">
        <v>-0.075</v>
      </c>
      <c r="FF169">
        <v>-0.027</v>
      </c>
      <c r="FG169">
        <v>1.986</v>
      </c>
      <c r="FH169">
        <v>0.139</v>
      </c>
      <c r="FI169">
        <v>420</v>
      </c>
      <c r="FJ169">
        <v>22</v>
      </c>
      <c r="FK169">
        <v>0.12</v>
      </c>
      <c r="FL169">
        <v>0.02</v>
      </c>
      <c r="FM169">
        <v>-40.4759025</v>
      </c>
      <c r="FN169">
        <v>-0.5397196998122198</v>
      </c>
      <c r="FO169">
        <v>0.08200379713007215</v>
      </c>
      <c r="FP169">
        <v>0</v>
      </c>
      <c r="FQ169">
        <v>639.7072352941176</v>
      </c>
      <c r="FR169">
        <v>-1.533964852229117</v>
      </c>
      <c r="FS169">
        <v>0.2496671971696758</v>
      </c>
      <c r="FT169">
        <v>0</v>
      </c>
      <c r="FU169">
        <v>1.52415725</v>
      </c>
      <c r="FV169">
        <v>-0.1580788367729834</v>
      </c>
      <c r="FW169">
        <v>0.01622422740648994</v>
      </c>
      <c r="FX169">
        <v>0</v>
      </c>
      <c r="FY169">
        <v>0</v>
      </c>
      <c r="FZ169">
        <v>3</v>
      </c>
      <c r="GA169" t="s">
        <v>426</v>
      </c>
      <c r="GB169">
        <v>2.98032</v>
      </c>
      <c r="GC169">
        <v>2.7286</v>
      </c>
      <c r="GD169">
        <v>0.146171</v>
      </c>
      <c r="GE169">
        <v>0.151733</v>
      </c>
      <c r="GF169">
        <v>0.109245</v>
      </c>
      <c r="GG169">
        <v>0.105476</v>
      </c>
      <c r="GH169">
        <v>25616.2</v>
      </c>
      <c r="GI169">
        <v>25113.4</v>
      </c>
      <c r="GJ169">
        <v>30528.3</v>
      </c>
      <c r="GK169">
        <v>29849.5</v>
      </c>
      <c r="GL169">
        <v>37514.3</v>
      </c>
      <c r="GM169">
        <v>35149.7</v>
      </c>
      <c r="GN169">
        <v>46693.2</v>
      </c>
      <c r="GO169">
        <v>44387.4</v>
      </c>
      <c r="GP169">
        <v>1.8849</v>
      </c>
      <c r="GQ169">
        <v>1.8617</v>
      </c>
      <c r="GR169">
        <v>0.171848</v>
      </c>
      <c r="GS169">
        <v>0</v>
      </c>
      <c r="GT169">
        <v>24.9513</v>
      </c>
      <c r="GU169">
        <v>999.9</v>
      </c>
      <c r="GV169">
        <v>53.3</v>
      </c>
      <c r="GW169">
        <v>31.4</v>
      </c>
      <c r="GX169">
        <v>27.1881</v>
      </c>
      <c r="GY169">
        <v>62.9536</v>
      </c>
      <c r="GZ169">
        <v>25.2564</v>
      </c>
      <c r="HA169">
        <v>1</v>
      </c>
      <c r="HB169">
        <v>-0.07677589999999999</v>
      </c>
      <c r="HC169">
        <v>0.0348312</v>
      </c>
      <c r="HD169">
        <v>20.1934</v>
      </c>
      <c r="HE169">
        <v>5.22747</v>
      </c>
      <c r="HF169">
        <v>11.968</v>
      </c>
      <c r="HG169">
        <v>4.97045</v>
      </c>
      <c r="HH169">
        <v>3.2895</v>
      </c>
      <c r="HI169">
        <v>8589.9</v>
      </c>
      <c r="HJ169">
        <v>9999</v>
      </c>
      <c r="HK169">
        <v>9999</v>
      </c>
      <c r="HL169">
        <v>286.8</v>
      </c>
      <c r="HM169">
        <v>4.9729</v>
      </c>
      <c r="HN169">
        <v>1.87741</v>
      </c>
      <c r="HO169">
        <v>1.87546</v>
      </c>
      <c r="HP169">
        <v>1.87834</v>
      </c>
      <c r="HQ169">
        <v>1.87501</v>
      </c>
      <c r="HR169">
        <v>1.87863</v>
      </c>
      <c r="HS169">
        <v>1.87574</v>
      </c>
      <c r="HT169">
        <v>1.87683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3.513</v>
      </c>
      <c r="II169">
        <v>0.3353</v>
      </c>
      <c r="IJ169">
        <v>1.541952822118649</v>
      </c>
      <c r="IK169">
        <v>0.003202726084708442</v>
      </c>
      <c r="IL169">
        <v>-1.448271390364826E-06</v>
      </c>
      <c r="IM169">
        <v>3.765748828769889E-10</v>
      </c>
      <c r="IN169">
        <v>-0.02072656761999695</v>
      </c>
      <c r="IO169">
        <v>0.006539777670035186</v>
      </c>
      <c r="IP169">
        <v>0.0002256768223539976</v>
      </c>
      <c r="IQ169">
        <v>4.51151419958819E-06</v>
      </c>
      <c r="IR169">
        <v>-0</v>
      </c>
      <c r="IS169">
        <v>2097</v>
      </c>
      <c r="IT169">
        <v>1</v>
      </c>
      <c r="IU169">
        <v>27</v>
      </c>
      <c r="IV169">
        <v>61750.6</v>
      </c>
      <c r="IW169">
        <v>61750.3</v>
      </c>
      <c r="IX169">
        <v>2.1228</v>
      </c>
      <c r="IY169">
        <v>2.5293</v>
      </c>
      <c r="IZ169">
        <v>1.39893</v>
      </c>
      <c r="JA169">
        <v>2.34375</v>
      </c>
      <c r="JB169">
        <v>1.44897</v>
      </c>
      <c r="JC169">
        <v>2.35229</v>
      </c>
      <c r="JD169">
        <v>37.027</v>
      </c>
      <c r="JE169">
        <v>24.0787</v>
      </c>
      <c r="JF169">
        <v>18</v>
      </c>
      <c r="JG169">
        <v>491.957</v>
      </c>
      <c r="JH169">
        <v>449.002</v>
      </c>
      <c r="JI169">
        <v>24.9998</v>
      </c>
      <c r="JJ169">
        <v>26.0417</v>
      </c>
      <c r="JK169">
        <v>30</v>
      </c>
      <c r="JL169">
        <v>25.9075</v>
      </c>
      <c r="JM169">
        <v>25.9937</v>
      </c>
      <c r="JN169">
        <v>42.5265</v>
      </c>
      <c r="JO169">
        <v>22.2628</v>
      </c>
      <c r="JP169">
        <v>32.649</v>
      </c>
      <c r="JQ169">
        <v>25</v>
      </c>
      <c r="JR169">
        <v>954.708</v>
      </c>
      <c r="JS169">
        <v>23.2137</v>
      </c>
      <c r="JT169">
        <v>100.914</v>
      </c>
      <c r="JU169">
        <v>102.068</v>
      </c>
    </row>
    <row r="170" spans="1:281">
      <c r="A170">
        <v>154</v>
      </c>
      <c r="B170">
        <v>1658944159.5</v>
      </c>
      <c r="C170">
        <v>2070.5</v>
      </c>
      <c r="D170" t="s">
        <v>731</v>
      </c>
      <c r="E170" t="s">
        <v>732</v>
      </c>
      <c r="F170">
        <v>5</v>
      </c>
      <c r="G170" t="s">
        <v>415</v>
      </c>
      <c r="H170" t="s">
        <v>618</v>
      </c>
      <c r="I170">
        <v>1658944151.803571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965.293731030916</v>
      </c>
      <c r="AK170">
        <v>933.1291717959107</v>
      </c>
      <c r="AL170">
        <v>3.568325017241766</v>
      </c>
      <c r="AM170">
        <v>64.96374386347631</v>
      </c>
      <c r="AN170">
        <f>(AP170 - AO170 + DI170*1E3/(8.314*(DK170+273.15)) * AR170/DH170 * AQ170) * DH170/(100*CV170) * 1000/(1000 - AP170)</f>
        <v>0</v>
      </c>
      <c r="AO170">
        <v>23.14527908661495</v>
      </c>
      <c r="AP170">
        <v>24.6088564799946</v>
      </c>
      <c r="AQ170">
        <v>-4.991285597931803E-05</v>
      </c>
      <c r="AR170">
        <v>81.93951134272896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1658944151.803571</v>
      </c>
      <c r="DB170">
        <v>885.7088928571428</v>
      </c>
      <c r="DC170">
        <v>926.2803214285715</v>
      </c>
      <c r="DD170">
        <v>24.60020357142857</v>
      </c>
      <c r="DE170">
        <v>23.11208214285714</v>
      </c>
      <c r="DF170">
        <v>882.2102142857144</v>
      </c>
      <c r="DG170">
        <v>24.26491428571428</v>
      </c>
      <c r="DH170">
        <v>500.0822142857142</v>
      </c>
      <c r="DI170">
        <v>90.47729285714287</v>
      </c>
      <c r="DJ170">
        <v>0.1000235821428571</v>
      </c>
      <c r="DK170">
        <v>26.77305357142857</v>
      </c>
      <c r="DL170">
        <v>27.76361428571429</v>
      </c>
      <c r="DM170">
        <v>999.9000000000002</v>
      </c>
      <c r="DN170">
        <v>0</v>
      </c>
      <c r="DO170">
        <v>0</v>
      </c>
      <c r="DP170">
        <v>9995.618571428571</v>
      </c>
      <c r="DQ170">
        <v>0</v>
      </c>
      <c r="DR170">
        <v>18.7006</v>
      </c>
      <c r="DS170">
        <v>-40.57146785714286</v>
      </c>
      <c r="DT170">
        <v>908.0472142857143</v>
      </c>
      <c r="DU170">
        <v>948.19575</v>
      </c>
      <c r="DV170">
        <v>1.488111071428571</v>
      </c>
      <c r="DW170">
        <v>926.2803214285715</v>
      </c>
      <c r="DX170">
        <v>23.11208214285714</v>
      </c>
      <c r="DY170">
        <v>2.22576</v>
      </c>
      <c r="DZ170">
        <v>2.091118928571428</v>
      </c>
      <c r="EA170">
        <v>19.14893214285714</v>
      </c>
      <c r="EB170">
        <v>18.15168571428571</v>
      </c>
      <c r="EC170">
        <v>2000.012142857143</v>
      </c>
      <c r="ED170">
        <v>0.9800036428571427</v>
      </c>
      <c r="EE170">
        <v>0.01999623571428572</v>
      </c>
      <c r="EF170">
        <v>0</v>
      </c>
      <c r="EG170">
        <v>639.5513928571428</v>
      </c>
      <c r="EH170">
        <v>5.000560000000001</v>
      </c>
      <c r="EI170">
        <v>12690.85</v>
      </c>
      <c r="EJ170">
        <v>17294.99642857143</v>
      </c>
      <c r="EK170">
        <v>37.12942857142857</v>
      </c>
      <c r="EL170">
        <v>37.75</v>
      </c>
      <c r="EM170">
        <v>36.812</v>
      </c>
      <c r="EN170">
        <v>36.812</v>
      </c>
      <c r="EO170">
        <v>38.187</v>
      </c>
      <c r="EP170">
        <v>1955.121428571429</v>
      </c>
      <c r="EQ170">
        <v>39.8907142857143</v>
      </c>
      <c r="ER170">
        <v>0</v>
      </c>
      <c r="ES170">
        <v>1658944158.9</v>
      </c>
      <c r="ET170">
        <v>0</v>
      </c>
      <c r="EU170">
        <v>639.5202</v>
      </c>
      <c r="EV170">
        <v>-1.87015384401888</v>
      </c>
      <c r="EW170">
        <v>-38.95384604573782</v>
      </c>
      <c r="EX170">
        <v>12690.656</v>
      </c>
      <c r="EY170">
        <v>15</v>
      </c>
      <c r="EZ170">
        <v>0</v>
      </c>
      <c r="FA170" t="s">
        <v>419</v>
      </c>
      <c r="FB170">
        <v>1655239120</v>
      </c>
      <c r="FC170">
        <v>1655239135</v>
      </c>
      <c r="FD170">
        <v>0</v>
      </c>
      <c r="FE170">
        <v>-0.075</v>
      </c>
      <c r="FF170">
        <v>-0.027</v>
      </c>
      <c r="FG170">
        <v>1.986</v>
      </c>
      <c r="FH170">
        <v>0.139</v>
      </c>
      <c r="FI170">
        <v>420</v>
      </c>
      <c r="FJ170">
        <v>22</v>
      </c>
      <c r="FK170">
        <v>0.12</v>
      </c>
      <c r="FL170">
        <v>0.02</v>
      </c>
      <c r="FM170">
        <v>-40.5213756097561</v>
      </c>
      <c r="FN170">
        <v>-0.9439597790217801</v>
      </c>
      <c r="FO170">
        <v>0.1054301728934161</v>
      </c>
      <c r="FP170">
        <v>0</v>
      </c>
      <c r="FQ170">
        <v>639.5514411764705</v>
      </c>
      <c r="FR170">
        <v>-1.14993124293456</v>
      </c>
      <c r="FS170">
        <v>0.237102384335214</v>
      </c>
      <c r="FT170">
        <v>0</v>
      </c>
      <c r="FU170">
        <v>1.499910975609756</v>
      </c>
      <c r="FV170">
        <v>-0.2944879687597769</v>
      </c>
      <c r="FW170">
        <v>0.03096489592322232</v>
      </c>
      <c r="FX170">
        <v>0</v>
      </c>
      <c r="FY170">
        <v>0</v>
      </c>
      <c r="FZ170">
        <v>3</v>
      </c>
      <c r="GA170" t="s">
        <v>426</v>
      </c>
      <c r="GB170">
        <v>2.98031</v>
      </c>
      <c r="GC170">
        <v>2.72821</v>
      </c>
      <c r="GD170">
        <v>0.147946</v>
      </c>
      <c r="GE170">
        <v>0.153487</v>
      </c>
      <c r="GF170">
        <v>0.109274</v>
      </c>
      <c r="GG170">
        <v>0.10564</v>
      </c>
      <c r="GH170">
        <v>25563.5</v>
      </c>
      <c r="GI170">
        <v>25061.3</v>
      </c>
      <c r="GJ170">
        <v>30528.8</v>
      </c>
      <c r="GK170">
        <v>29849.2</v>
      </c>
      <c r="GL170">
        <v>37513.7</v>
      </c>
      <c r="GM170">
        <v>35143.1</v>
      </c>
      <c r="GN170">
        <v>46694</v>
      </c>
      <c r="GO170">
        <v>44387.2</v>
      </c>
      <c r="GP170">
        <v>1.88482</v>
      </c>
      <c r="GQ170">
        <v>1.86175</v>
      </c>
      <c r="GR170">
        <v>0.171456</v>
      </c>
      <c r="GS170">
        <v>0</v>
      </c>
      <c r="GT170">
        <v>24.9516</v>
      </c>
      <c r="GU170">
        <v>999.9</v>
      </c>
      <c r="GV170">
        <v>53.3</v>
      </c>
      <c r="GW170">
        <v>31.4</v>
      </c>
      <c r="GX170">
        <v>27.188</v>
      </c>
      <c r="GY170">
        <v>63.0836</v>
      </c>
      <c r="GZ170">
        <v>25.1763</v>
      </c>
      <c r="HA170">
        <v>1</v>
      </c>
      <c r="HB170">
        <v>-0.0767962</v>
      </c>
      <c r="HC170">
        <v>0.0342892</v>
      </c>
      <c r="HD170">
        <v>20.1937</v>
      </c>
      <c r="HE170">
        <v>5.22777</v>
      </c>
      <c r="HF170">
        <v>11.968</v>
      </c>
      <c r="HG170">
        <v>4.97065</v>
      </c>
      <c r="HH170">
        <v>3.28958</v>
      </c>
      <c r="HI170">
        <v>8589.9</v>
      </c>
      <c r="HJ170">
        <v>9999</v>
      </c>
      <c r="HK170">
        <v>9999</v>
      </c>
      <c r="HL170">
        <v>286.8</v>
      </c>
      <c r="HM170">
        <v>4.97291</v>
      </c>
      <c r="HN170">
        <v>1.87738</v>
      </c>
      <c r="HO170">
        <v>1.87547</v>
      </c>
      <c r="HP170">
        <v>1.8783</v>
      </c>
      <c r="HQ170">
        <v>1.875</v>
      </c>
      <c r="HR170">
        <v>1.87858</v>
      </c>
      <c r="HS170">
        <v>1.8757</v>
      </c>
      <c r="HT170">
        <v>1.87683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3.539</v>
      </c>
      <c r="II170">
        <v>0.3356</v>
      </c>
      <c r="IJ170">
        <v>1.541952822118649</v>
      </c>
      <c r="IK170">
        <v>0.003202726084708442</v>
      </c>
      <c r="IL170">
        <v>-1.448271390364826E-06</v>
      </c>
      <c r="IM170">
        <v>3.765748828769889E-10</v>
      </c>
      <c r="IN170">
        <v>-0.02072656761999695</v>
      </c>
      <c r="IO170">
        <v>0.006539777670035186</v>
      </c>
      <c r="IP170">
        <v>0.0002256768223539976</v>
      </c>
      <c r="IQ170">
        <v>4.51151419958819E-06</v>
      </c>
      <c r="IR170">
        <v>-0</v>
      </c>
      <c r="IS170">
        <v>2097</v>
      </c>
      <c r="IT170">
        <v>1</v>
      </c>
      <c r="IU170">
        <v>27</v>
      </c>
      <c r="IV170">
        <v>61750.7</v>
      </c>
      <c r="IW170">
        <v>61750.4</v>
      </c>
      <c r="IX170">
        <v>2.14966</v>
      </c>
      <c r="IY170">
        <v>2.5293</v>
      </c>
      <c r="IZ170">
        <v>1.39893</v>
      </c>
      <c r="JA170">
        <v>2.34375</v>
      </c>
      <c r="JB170">
        <v>1.44897</v>
      </c>
      <c r="JC170">
        <v>2.34863</v>
      </c>
      <c r="JD170">
        <v>37.027</v>
      </c>
      <c r="JE170">
        <v>24.0787</v>
      </c>
      <c r="JF170">
        <v>18</v>
      </c>
      <c r="JG170">
        <v>491.9</v>
      </c>
      <c r="JH170">
        <v>449.02</v>
      </c>
      <c r="JI170">
        <v>24.9998</v>
      </c>
      <c r="JJ170">
        <v>26.0401</v>
      </c>
      <c r="JK170">
        <v>30</v>
      </c>
      <c r="JL170">
        <v>25.9053</v>
      </c>
      <c r="JM170">
        <v>25.9921</v>
      </c>
      <c r="JN170">
        <v>43.1534</v>
      </c>
      <c r="JO170">
        <v>22.2628</v>
      </c>
      <c r="JP170">
        <v>32.649</v>
      </c>
      <c r="JQ170">
        <v>25</v>
      </c>
      <c r="JR170">
        <v>974.748</v>
      </c>
      <c r="JS170">
        <v>23.2392</v>
      </c>
      <c r="JT170">
        <v>100.916</v>
      </c>
      <c r="JU170">
        <v>102.068</v>
      </c>
    </row>
    <row r="171" spans="1:281">
      <c r="A171">
        <v>155</v>
      </c>
      <c r="B171">
        <v>1658944164.5</v>
      </c>
      <c r="C171">
        <v>2075.5</v>
      </c>
      <c r="D171" t="s">
        <v>733</v>
      </c>
      <c r="E171" t="s">
        <v>734</v>
      </c>
      <c r="F171">
        <v>5</v>
      </c>
      <c r="G171" t="s">
        <v>415</v>
      </c>
      <c r="H171" t="s">
        <v>618</v>
      </c>
      <c r="I171">
        <v>1658944156.771429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982.8091677327469</v>
      </c>
      <c r="AK171">
        <v>950.2522848484845</v>
      </c>
      <c r="AL171">
        <v>3.434112757550543</v>
      </c>
      <c r="AM171">
        <v>64.96374386347631</v>
      </c>
      <c r="AN171">
        <f>(AP171 - AO171 + DI171*1E3/(8.314*(DK171+273.15)) * AR171/DH171 * AQ171) * DH171/(100*CV171) * 1000/(1000 - AP171)</f>
        <v>0</v>
      </c>
      <c r="AO171">
        <v>23.17912422140872</v>
      </c>
      <c r="AP171">
        <v>24.61914121212121</v>
      </c>
      <c r="AQ171">
        <v>0.002102256039965854</v>
      </c>
      <c r="AR171">
        <v>81.93951134272896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1658944156.771429</v>
      </c>
      <c r="DB171">
        <v>902.4578214285715</v>
      </c>
      <c r="DC171">
        <v>943.058535714286</v>
      </c>
      <c r="DD171">
        <v>24.60771785714286</v>
      </c>
      <c r="DE171">
        <v>23.143775</v>
      </c>
      <c r="DF171">
        <v>898.9337142857142</v>
      </c>
      <c r="DG171">
        <v>24.27223571428572</v>
      </c>
      <c r="DH171">
        <v>500.0862857142856</v>
      </c>
      <c r="DI171">
        <v>90.47767857142858</v>
      </c>
      <c r="DJ171">
        <v>0.1000095464285714</v>
      </c>
      <c r="DK171">
        <v>26.77425357142857</v>
      </c>
      <c r="DL171">
        <v>27.76333928571429</v>
      </c>
      <c r="DM171">
        <v>999.9000000000002</v>
      </c>
      <c r="DN171">
        <v>0</v>
      </c>
      <c r="DO171">
        <v>0</v>
      </c>
      <c r="DP171">
        <v>9997.873214285715</v>
      </c>
      <c r="DQ171">
        <v>0</v>
      </c>
      <c r="DR171">
        <v>18.7006</v>
      </c>
      <c r="DS171">
        <v>-40.60077857142857</v>
      </c>
      <c r="DT171">
        <v>925.2256785714287</v>
      </c>
      <c r="DU171">
        <v>965.4022142857144</v>
      </c>
      <c r="DV171">
        <v>1.463935357142857</v>
      </c>
      <c r="DW171">
        <v>943.058535714286</v>
      </c>
      <c r="DX171">
        <v>23.143775</v>
      </c>
      <c r="DY171">
        <v>2.226449642857143</v>
      </c>
      <c r="DZ171">
        <v>2.093995357142857</v>
      </c>
      <c r="EA171">
        <v>19.15389642857143</v>
      </c>
      <c r="EB171">
        <v>18.17357142857143</v>
      </c>
      <c r="EC171">
        <v>1999.996428571429</v>
      </c>
      <c r="ED171">
        <v>0.9800034285714284</v>
      </c>
      <c r="EE171">
        <v>0.01999645714285714</v>
      </c>
      <c r="EF171">
        <v>0</v>
      </c>
      <c r="EG171">
        <v>639.4014642857143</v>
      </c>
      <c r="EH171">
        <v>5.000560000000001</v>
      </c>
      <c r="EI171">
        <v>12687.65</v>
      </c>
      <c r="EJ171">
        <v>17294.85714285714</v>
      </c>
      <c r="EK171">
        <v>37.125</v>
      </c>
      <c r="EL171">
        <v>37.75</v>
      </c>
      <c r="EM171">
        <v>36.812</v>
      </c>
      <c r="EN171">
        <v>36.812</v>
      </c>
      <c r="EO171">
        <v>38.187</v>
      </c>
      <c r="EP171">
        <v>1955.105714285715</v>
      </c>
      <c r="EQ171">
        <v>39.8907142857143</v>
      </c>
      <c r="ER171">
        <v>0</v>
      </c>
      <c r="ES171">
        <v>1658944164.3</v>
      </c>
      <c r="ET171">
        <v>0</v>
      </c>
      <c r="EU171">
        <v>639.3512692307693</v>
      </c>
      <c r="EV171">
        <v>-2.657470081588159</v>
      </c>
      <c r="EW171">
        <v>-40.78632480832432</v>
      </c>
      <c r="EX171">
        <v>12687.45384615385</v>
      </c>
      <c r="EY171">
        <v>15</v>
      </c>
      <c r="EZ171">
        <v>0</v>
      </c>
      <c r="FA171" t="s">
        <v>419</v>
      </c>
      <c r="FB171">
        <v>1655239120</v>
      </c>
      <c r="FC171">
        <v>1655239135</v>
      </c>
      <c r="FD171">
        <v>0</v>
      </c>
      <c r="FE171">
        <v>-0.075</v>
      </c>
      <c r="FF171">
        <v>-0.027</v>
      </c>
      <c r="FG171">
        <v>1.986</v>
      </c>
      <c r="FH171">
        <v>0.139</v>
      </c>
      <c r="FI171">
        <v>420</v>
      </c>
      <c r="FJ171">
        <v>22</v>
      </c>
      <c r="FK171">
        <v>0.12</v>
      </c>
      <c r="FL171">
        <v>0.02</v>
      </c>
      <c r="FM171">
        <v>-40.56926829268293</v>
      </c>
      <c r="FN171">
        <v>-0.5091129373380933</v>
      </c>
      <c r="FO171">
        <v>0.08593615735525767</v>
      </c>
      <c r="FP171">
        <v>0</v>
      </c>
      <c r="FQ171">
        <v>639.4336470588235</v>
      </c>
      <c r="FR171">
        <v>-2.080305578451772</v>
      </c>
      <c r="FS171">
        <v>0.2928865351827423</v>
      </c>
      <c r="FT171">
        <v>0</v>
      </c>
      <c r="FU171">
        <v>1.478585609756098</v>
      </c>
      <c r="FV171">
        <v>-0.316862217196829</v>
      </c>
      <c r="FW171">
        <v>0.03288411648974509</v>
      </c>
      <c r="FX171">
        <v>0</v>
      </c>
      <c r="FY171">
        <v>0</v>
      </c>
      <c r="FZ171">
        <v>3</v>
      </c>
      <c r="GA171" t="s">
        <v>426</v>
      </c>
      <c r="GB171">
        <v>2.9804</v>
      </c>
      <c r="GC171">
        <v>2.72841</v>
      </c>
      <c r="GD171">
        <v>0.149698</v>
      </c>
      <c r="GE171">
        <v>0.155191</v>
      </c>
      <c r="GF171">
        <v>0.109293</v>
      </c>
      <c r="GG171">
        <v>0.105665</v>
      </c>
      <c r="GH171">
        <v>25511</v>
      </c>
      <c r="GI171">
        <v>25010.7</v>
      </c>
      <c r="GJ171">
        <v>30529</v>
      </c>
      <c r="GK171">
        <v>29849.1</v>
      </c>
      <c r="GL171">
        <v>37513.5</v>
      </c>
      <c r="GM171">
        <v>35142.1</v>
      </c>
      <c r="GN171">
        <v>46694.5</v>
      </c>
      <c r="GO171">
        <v>44387.1</v>
      </c>
      <c r="GP171">
        <v>1.8851</v>
      </c>
      <c r="GQ171">
        <v>1.86187</v>
      </c>
      <c r="GR171">
        <v>0.171661</v>
      </c>
      <c r="GS171">
        <v>0</v>
      </c>
      <c r="GT171">
        <v>24.952</v>
      </c>
      <c r="GU171">
        <v>999.9</v>
      </c>
      <c r="GV171">
        <v>53.3</v>
      </c>
      <c r="GW171">
        <v>31.4</v>
      </c>
      <c r="GX171">
        <v>27.193</v>
      </c>
      <c r="GY171">
        <v>63.0636</v>
      </c>
      <c r="GZ171">
        <v>25.0962</v>
      </c>
      <c r="HA171">
        <v>1</v>
      </c>
      <c r="HB171">
        <v>-0.0771392</v>
      </c>
      <c r="HC171">
        <v>0.0343137</v>
      </c>
      <c r="HD171">
        <v>20.1936</v>
      </c>
      <c r="HE171">
        <v>5.22792</v>
      </c>
      <c r="HF171">
        <v>11.968</v>
      </c>
      <c r="HG171">
        <v>4.9708</v>
      </c>
      <c r="HH171">
        <v>3.28965</v>
      </c>
      <c r="HI171">
        <v>8590.1</v>
      </c>
      <c r="HJ171">
        <v>9999</v>
      </c>
      <c r="HK171">
        <v>9999</v>
      </c>
      <c r="HL171">
        <v>286.8</v>
      </c>
      <c r="HM171">
        <v>4.97288</v>
      </c>
      <c r="HN171">
        <v>1.87738</v>
      </c>
      <c r="HO171">
        <v>1.87546</v>
      </c>
      <c r="HP171">
        <v>1.87832</v>
      </c>
      <c r="HQ171">
        <v>1.875</v>
      </c>
      <c r="HR171">
        <v>1.8786</v>
      </c>
      <c r="HS171">
        <v>1.87571</v>
      </c>
      <c r="HT171">
        <v>1.87683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3.563</v>
      </c>
      <c r="II171">
        <v>0.3358</v>
      </c>
      <c r="IJ171">
        <v>1.541952822118649</v>
      </c>
      <c r="IK171">
        <v>0.003202726084708442</v>
      </c>
      <c r="IL171">
        <v>-1.448271390364826E-06</v>
      </c>
      <c r="IM171">
        <v>3.765748828769889E-10</v>
      </c>
      <c r="IN171">
        <v>-0.02072656761999695</v>
      </c>
      <c r="IO171">
        <v>0.006539777670035186</v>
      </c>
      <c r="IP171">
        <v>0.0002256768223539976</v>
      </c>
      <c r="IQ171">
        <v>4.51151419958819E-06</v>
      </c>
      <c r="IR171">
        <v>-0</v>
      </c>
      <c r="IS171">
        <v>2097</v>
      </c>
      <c r="IT171">
        <v>1</v>
      </c>
      <c r="IU171">
        <v>27</v>
      </c>
      <c r="IV171">
        <v>61750.7</v>
      </c>
      <c r="IW171">
        <v>61750.5</v>
      </c>
      <c r="IX171">
        <v>2.18384</v>
      </c>
      <c r="IY171">
        <v>2.5354</v>
      </c>
      <c r="IZ171">
        <v>1.39893</v>
      </c>
      <c r="JA171">
        <v>2.34375</v>
      </c>
      <c r="JB171">
        <v>1.44897</v>
      </c>
      <c r="JC171">
        <v>2.33032</v>
      </c>
      <c r="JD171">
        <v>37.027</v>
      </c>
      <c r="JE171">
        <v>24.0787</v>
      </c>
      <c r="JF171">
        <v>18</v>
      </c>
      <c r="JG171">
        <v>492.036</v>
      </c>
      <c r="JH171">
        <v>449.076</v>
      </c>
      <c r="JI171">
        <v>25</v>
      </c>
      <c r="JJ171">
        <v>26.0385</v>
      </c>
      <c r="JK171">
        <v>29.9999</v>
      </c>
      <c r="JL171">
        <v>25.9032</v>
      </c>
      <c r="JM171">
        <v>25.9893</v>
      </c>
      <c r="JN171">
        <v>43.7246</v>
      </c>
      <c r="JO171">
        <v>22.2628</v>
      </c>
      <c r="JP171">
        <v>33.0376</v>
      </c>
      <c r="JQ171">
        <v>25</v>
      </c>
      <c r="JR171">
        <v>988.117</v>
      </c>
      <c r="JS171">
        <v>23.2726</v>
      </c>
      <c r="JT171">
        <v>100.917</v>
      </c>
      <c r="JU171">
        <v>102.067</v>
      </c>
    </row>
    <row r="172" spans="1:281">
      <c r="A172">
        <v>156</v>
      </c>
      <c r="B172">
        <v>1658944169.5</v>
      </c>
      <c r="C172">
        <v>2080.5</v>
      </c>
      <c r="D172" t="s">
        <v>735</v>
      </c>
      <c r="E172" t="s">
        <v>736</v>
      </c>
      <c r="F172">
        <v>5</v>
      </c>
      <c r="G172" t="s">
        <v>415</v>
      </c>
      <c r="H172" t="s">
        <v>618</v>
      </c>
      <c r="I172">
        <v>1658944161.739286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1000.041275012885</v>
      </c>
      <c r="AK172">
        <v>967.432424242424</v>
      </c>
      <c r="AL172">
        <v>3.427766619555173</v>
      </c>
      <c r="AM172">
        <v>64.96374386347631</v>
      </c>
      <c r="AN172">
        <f>(AP172 - AO172 + DI172*1E3/(8.314*(DK172+273.15)) * AR172/DH172 * AQ172) * DH172/(100*CV172) * 1000/(1000 - AP172)</f>
        <v>0</v>
      </c>
      <c r="AO172">
        <v>23.19305785755237</v>
      </c>
      <c r="AP172">
        <v>24.61841818181817</v>
      </c>
      <c r="AQ172">
        <v>-0.0001119832960549038</v>
      </c>
      <c r="AR172">
        <v>81.93951134272896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1658944161.739286</v>
      </c>
      <c r="DB172">
        <v>919.2071071428571</v>
      </c>
      <c r="DC172">
        <v>959.8098214285714</v>
      </c>
      <c r="DD172">
        <v>24.61331428571429</v>
      </c>
      <c r="DE172">
        <v>23.17566071428572</v>
      </c>
      <c r="DF172">
        <v>915.6578928571428</v>
      </c>
      <c r="DG172">
        <v>24.27769285714285</v>
      </c>
      <c r="DH172">
        <v>500.0814642857143</v>
      </c>
      <c r="DI172">
        <v>90.4758392857143</v>
      </c>
      <c r="DJ172">
        <v>0.09997267857142857</v>
      </c>
      <c r="DK172">
        <v>26.77542499999999</v>
      </c>
      <c r="DL172">
        <v>27.76072142857143</v>
      </c>
      <c r="DM172">
        <v>999.9000000000002</v>
      </c>
      <c r="DN172">
        <v>0</v>
      </c>
      <c r="DO172">
        <v>0</v>
      </c>
      <c r="DP172">
        <v>9999.328214285715</v>
      </c>
      <c r="DQ172">
        <v>0</v>
      </c>
      <c r="DR172">
        <v>18.7006</v>
      </c>
      <c r="DS172">
        <v>-40.60271071428571</v>
      </c>
      <c r="DT172">
        <v>942.4029999999999</v>
      </c>
      <c r="DU172">
        <v>982.5821071428571</v>
      </c>
      <c r="DV172">
        <v>1.4376475</v>
      </c>
      <c r="DW172">
        <v>959.8098214285714</v>
      </c>
      <c r="DX172">
        <v>23.17566071428572</v>
      </c>
      <c r="DY172">
        <v>2.226910357142857</v>
      </c>
      <c r="DZ172">
        <v>2.096838214285714</v>
      </c>
      <c r="EA172">
        <v>19.15722142857143</v>
      </c>
      <c r="EB172">
        <v>18.19518928571429</v>
      </c>
      <c r="EC172">
        <v>2000.001785714286</v>
      </c>
      <c r="ED172">
        <v>0.9800036428571427</v>
      </c>
      <c r="EE172">
        <v>0.01999623571428571</v>
      </c>
      <c r="EF172">
        <v>0</v>
      </c>
      <c r="EG172">
        <v>639.2290714285716</v>
      </c>
      <c r="EH172">
        <v>5.000560000000001</v>
      </c>
      <c r="EI172">
        <v>12684.41785714286</v>
      </c>
      <c r="EJ172">
        <v>17294.91428571429</v>
      </c>
      <c r="EK172">
        <v>37.125</v>
      </c>
      <c r="EL172">
        <v>37.75</v>
      </c>
      <c r="EM172">
        <v>36.812</v>
      </c>
      <c r="EN172">
        <v>36.812</v>
      </c>
      <c r="EO172">
        <v>38.187</v>
      </c>
      <c r="EP172">
        <v>1955.111785714286</v>
      </c>
      <c r="EQ172">
        <v>39.89000000000001</v>
      </c>
      <c r="ER172">
        <v>0</v>
      </c>
      <c r="ES172">
        <v>1658944169.1</v>
      </c>
      <c r="ET172">
        <v>0</v>
      </c>
      <c r="EU172">
        <v>639.2070000000001</v>
      </c>
      <c r="EV172">
        <v>-2.141538465533974</v>
      </c>
      <c r="EW172">
        <v>-38.07179483929245</v>
      </c>
      <c r="EX172">
        <v>12684.19230769231</v>
      </c>
      <c r="EY172">
        <v>15</v>
      </c>
      <c r="EZ172">
        <v>0</v>
      </c>
      <c r="FA172" t="s">
        <v>419</v>
      </c>
      <c r="FB172">
        <v>1655239120</v>
      </c>
      <c r="FC172">
        <v>1655239135</v>
      </c>
      <c r="FD172">
        <v>0</v>
      </c>
      <c r="FE172">
        <v>-0.075</v>
      </c>
      <c r="FF172">
        <v>-0.027</v>
      </c>
      <c r="FG172">
        <v>1.986</v>
      </c>
      <c r="FH172">
        <v>0.139</v>
      </c>
      <c r="FI172">
        <v>420</v>
      </c>
      <c r="FJ172">
        <v>22</v>
      </c>
      <c r="FK172">
        <v>0.12</v>
      </c>
      <c r="FL172">
        <v>0.02</v>
      </c>
      <c r="FM172">
        <v>-40.59981463414634</v>
      </c>
      <c r="FN172">
        <v>-0.03442589532431574</v>
      </c>
      <c r="FO172">
        <v>0.06785852773116892</v>
      </c>
      <c r="FP172">
        <v>1</v>
      </c>
      <c r="FQ172">
        <v>639.3160000000001</v>
      </c>
      <c r="FR172">
        <v>-1.93891520111593</v>
      </c>
      <c r="FS172">
        <v>0.304062396847214</v>
      </c>
      <c r="FT172">
        <v>0</v>
      </c>
      <c r="FU172">
        <v>1.454628048780488</v>
      </c>
      <c r="FV172">
        <v>-0.3089991267920972</v>
      </c>
      <c r="FW172">
        <v>0.03207779752030552</v>
      </c>
      <c r="FX172">
        <v>0</v>
      </c>
      <c r="FY172">
        <v>1</v>
      </c>
      <c r="FZ172">
        <v>3</v>
      </c>
      <c r="GA172" t="s">
        <v>420</v>
      </c>
      <c r="GB172">
        <v>2.98035</v>
      </c>
      <c r="GC172">
        <v>2.72831</v>
      </c>
      <c r="GD172">
        <v>0.151426</v>
      </c>
      <c r="GE172">
        <v>0.156907</v>
      </c>
      <c r="GF172">
        <v>0.109284</v>
      </c>
      <c r="GG172">
        <v>0.105741</v>
      </c>
      <c r="GH172">
        <v>25459.1</v>
      </c>
      <c r="GI172">
        <v>24960.3</v>
      </c>
      <c r="GJ172">
        <v>30528.8</v>
      </c>
      <c r="GK172">
        <v>29849.5</v>
      </c>
      <c r="GL172">
        <v>37513.9</v>
      </c>
      <c r="GM172">
        <v>35139.8</v>
      </c>
      <c r="GN172">
        <v>46694.4</v>
      </c>
      <c r="GO172">
        <v>44387.8</v>
      </c>
      <c r="GP172">
        <v>1.88472</v>
      </c>
      <c r="GQ172">
        <v>1.86227</v>
      </c>
      <c r="GR172">
        <v>0.171605</v>
      </c>
      <c r="GS172">
        <v>0</v>
      </c>
      <c r="GT172">
        <v>24.952</v>
      </c>
      <c r="GU172">
        <v>999.9</v>
      </c>
      <c r="GV172">
        <v>53.3</v>
      </c>
      <c r="GW172">
        <v>31.5</v>
      </c>
      <c r="GX172">
        <v>27.3484</v>
      </c>
      <c r="GY172">
        <v>63.1636</v>
      </c>
      <c r="GZ172">
        <v>25.0361</v>
      </c>
      <c r="HA172">
        <v>1</v>
      </c>
      <c r="HB172">
        <v>-0.07733230000000001</v>
      </c>
      <c r="HC172">
        <v>0.0335812</v>
      </c>
      <c r="HD172">
        <v>20.1936</v>
      </c>
      <c r="HE172">
        <v>5.22852</v>
      </c>
      <c r="HF172">
        <v>11.968</v>
      </c>
      <c r="HG172">
        <v>4.97085</v>
      </c>
      <c r="HH172">
        <v>3.28965</v>
      </c>
      <c r="HI172">
        <v>8590.1</v>
      </c>
      <c r="HJ172">
        <v>9999</v>
      </c>
      <c r="HK172">
        <v>9999</v>
      </c>
      <c r="HL172">
        <v>286.8</v>
      </c>
      <c r="HM172">
        <v>4.97288</v>
      </c>
      <c r="HN172">
        <v>1.87736</v>
      </c>
      <c r="HO172">
        <v>1.87546</v>
      </c>
      <c r="HP172">
        <v>1.87829</v>
      </c>
      <c r="HQ172">
        <v>1.875</v>
      </c>
      <c r="HR172">
        <v>1.8786</v>
      </c>
      <c r="HS172">
        <v>1.87565</v>
      </c>
      <c r="HT172">
        <v>1.87683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3.588</v>
      </c>
      <c r="II172">
        <v>0.3358</v>
      </c>
      <c r="IJ172">
        <v>1.541952822118649</v>
      </c>
      <c r="IK172">
        <v>0.003202726084708442</v>
      </c>
      <c r="IL172">
        <v>-1.448271390364826E-06</v>
      </c>
      <c r="IM172">
        <v>3.765748828769889E-10</v>
      </c>
      <c r="IN172">
        <v>-0.02072656761999695</v>
      </c>
      <c r="IO172">
        <v>0.006539777670035186</v>
      </c>
      <c r="IP172">
        <v>0.0002256768223539976</v>
      </c>
      <c r="IQ172">
        <v>4.51151419958819E-06</v>
      </c>
      <c r="IR172">
        <v>-0</v>
      </c>
      <c r="IS172">
        <v>2097</v>
      </c>
      <c r="IT172">
        <v>1</v>
      </c>
      <c r="IU172">
        <v>27</v>
      </c>
      <c r="IV172">
        <v>61750.8</v>
      </c>
      <c r="IW172">
        <v>61750.6</v>
      </c>
      <c r="IX172">
        <v>2.20947</v>
      </c>
      <c r="IY172">
        <v>2.53296</v>
      </c>
      <c r="IZ172">
        <v>1.39893</v>
      </c>
      <c r="JA172">
        <v>2.34497</v>
      </c>
      <c r="JB172">
        <v>1.44897</v>
      </c>
      <c r="JC172">
        <v>2.33398</v>
      </c>
      <c r="JD172">
        <v>37.027</v>
      </c>
      <c r="JE172">
        <v>24.0787</v>
      </c>
      <c r="JF172">
        <v>18</v>
      </c>
      <c r="JG172">
        <v>491.815</v>
      </c>
      <c r="JH172">
        <v>449.306</v>
      </c>
      <c r="JI172">
        <v>24.9999</v>
      </c>
      <c r="JJ172">
        <v>26.0368</v>
      </c>
      <c r="JK172">
        <v>30</v>
      </c>
      <c r="JL172">
        <v>25.901</v>
      </c>
      <c r="JM172">
        <v>25.9871</v>
      </c>
      <c r="JN172">
        <v>44.3531</v>
      </c>
      <c r="JO172">
        <v>21.9899</v>
      </c>
      <c r="JP172">
        <v>33.0376</v>
      </c>
      <c r="JQ172">
        <v>25</v>
      </c>
      <c r="JR172">
        <v>1008.2</v>
      </c>
      <c r="JS172">
        <v>23.3046</v>
      </c>
      <c r="JT172">
        <v>100.917</v>
      </c>
      <c r="JU172">
        <v>102.069</v>
      </c>
    </row>
    <row r="173" spans="1:281">
      <c r="A173">
        <v>157</v>
      </c>
      <c r="B173">
        <v>1658944174.5</v>
      </c>
      <c r="C173">
        <v>2085.5</v>
      </c>
      <c r="D173" t="s">
        <v>737</v>
      </c>
      <c r="E173" t="s">
        <v>738</v>
      </c>
      <c r="F173">
        <v>5</v>
      </c>
      <c r="G173" t="s">
        <v>415</v>
      </c>
      <c r="H173" t="s">
        <v>618</v>
      </c>
      <c r="I173">
        <v>1658944167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1017.11363067727</v>
      </c>
      <c r="AK173">
        <v>984.6245030303022</v>
      </c>
      <c r="AL173">
        <v>3.430038433854354</v>
      </c>
      <c r="AM173">
        <v>64.96374386347631</v>
      </c>
      <c r="AN173">
        <f>(AP173 - AO173 + DI173*1E3/(8.314*(DK173+273.15)) * AR173/DH173 * AQ173) * DH173/(100*CV173) * 1000/(1000 - AP173)</f>
        <v>0</v>
      </c>
      <c r="AO173">
        <v>23.23519500119103</v>
      </c>
      <c r="AP173">
        <v>24.62254303030301</v>
      </c>
      <c r="AQ173">
        <v>-0.0002467944337731494</v>
      </c>
      <c r="AR173">
        <v>81.93951134272896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1658944167</v>
      </c>
      <c r="DB173">
        <v>936.9301481481482</v>
      </c>
      <c r="DC173">
        <v>977.5004444444444</v>
      </c>
      <c r="DD173">
        <v>24.61832962962963</v>
      </c>
      <c r="DE173">
        <v>23.2105037037037</v>
      </c>
      <c r="DF173">
        <v>933.3544074074074</v>
      </c>
      <c r="DG173">
        <v>24.28258148148148</v>
      </c>
      <c r="DH173">
        <v>500.072962962963</v>
      </c>
      <c r="DI173">
        <v>90.47314444444444</v>
      </c>
      <c r="DJ173">
        <v>0.09997621851851853</v>
      </c>
      <c r="DK173">
        <v>26.7763074074074</v>
      </c>
      <c r="DL173">
        <v>27.76301111111111</v>
      </c>
      <c r="DM173">
        <v>999.9000000000001</v>
      </c>
      <c r="DN173">
        <v>0</v>
      </c>
      <c r="DO173">
        <v>0</v>
      </c>
      <c r="DP173">
        <v>9997.981481481482</v>
      </c>
      <c r="DQ173">
        <v>0</v>
      </c>
      <c r="DR173">
        <v>18.7006</v>
      </c>
      <c r="DS173">
        <v>-40.57022592592593</v>
      </c>
      <c r="DT173">
        <v>960.578</v>
      </c>
      <c r="DU173">
        <v>1000.727481481482</v>
      </c>
      <c r="DV173">
        <v>1.407815555555556</v>
      </c>
      <c r="DW173">
        <v>977.5004444444444</v>
      </c>
      <c r="DX173">
        <v>23.2105037037037</v>
      </c>
      <c r="DY173">
        <v>2.227297407407407</v>
      </c>
      <c r="DZ173">
        <v>2.099928888888889</v>
      </c>
      <c r="EA173">
        <v>19.16001111111111</v>
      </c>
      <c r="EB173">
        <v>18.21863333333333</v>
      </c>
      <c r="EC173">
        <v>1999.998518518519</v>
      </c>
      <c r="ED173">
        <v>0.9800035555555554</v>
      </c>
      <c r="EE173">
        <v>0.01999632592592593</v>
      </c>
      <c r="EF173">
        <v>0</v>
      </c>
      <c r="EG173">
        <v>639.0222222222221</v>
      </c>
      <c r="EH173">
        <v>5.000560000000001</v>
      </c>
      <c r="EI173">
        <v>12681.02592592592</v>
      </c>
      <c r="EJ173">
        <v>17294.9</v>
      </c>
      <c r="EK173">
        <v>37.125</v>
      </c>
      <c r="EL173">
        <v>37.75</v>
      </c>
      <c r="EM173">
        <v>36.812</v>
      </c>
      <c r="EN173">
        <v>36.812</v>
      </c>
      <c r="EO173">
        <v>38.187</v>
      </c>
      <c r="EP173">
        <v>1955.108518518519</v>
      </c>
      <c r="EQ173">
        <v>39.89000000000001</v>
      </c>
      <c r="ER173">
        <v>0</v>
      </c>
      <c r="ES173">
        <v>1658944173.9</v>
      </c>
      <c r="ET173">
        <v>0</v>
      </c>
      <c r="EU173">
        <v>639.0090384615385</v>
      </c>
      <c r="EV173">
        <v>-1.675452991242268</v>
      </c>
      <c r="EW173">
        <v>-38.8649572309046</v>
      </c>
      <c r="EX173">
        <v>12681.16923076923</v>
      </c>
      <c r="EY173">
        <v>15</v>
      </c>
      <c r="EZ173">
        <v>0</v>
      </c>
      <c r="FA173" t="s">
        <v>419</v>
      </c>
      <c r="FB173">
        <v>1655239120</v>
      </c>
      <c r="FC173">
        <v>1655239135</v>
      </c>
      <c r="FD173">
        <v>0</v>
      </c>
      <c r="FE173">
        <v>-0.075</v>
      </c>
      <c r="FF173">
        <v>-0.027</v>
      </c>
      <c r="FG173">
        <v>1.986</v>
      </c>
      <c r="FH173">
        <v>0.139</v>
      </c>
      <c r="FI173">
        <v>420</v>
      </c>
      <c r="FJ173">
        <v>22</v>
      </c>
      <c r="FK173">
        <v>0.12</v>
      </c>
      <c r="FL173">
        <v>0.02</v>
      </c>
      <c r="FM173">
        <v>-40.58618292682926</v>
      </c>
      <c r="FN173">
        <v>0.3129253083984477</v>
      </c>
      <c r="FO173">
        <v>0.07326377304107537</v>
      </c>
      <c r="FP173">
        <v>1</v>
      </c>
      <c r="FQ173">
        <v>639.1371176470589</v>
      </c>
      <c r="FR173">
        <v>-2.283147441877426</v>
      </c>
      <c r="FS173">
        <v>0.3097331645432805</v>
      </c>
      <c r="FT173">
        <v>0</v>
      </c>
      <c r="FU173">
        <v>1.425759512195122</v>
      </c>
      <c r="FV173">
        <v>-0.3210861445792723</v>
      </c>
      <c r="FW173">
        <v>0.03432497923906216</v>
      </c>
      <c r="FX173">
        <v>0</v>
      </c>
      <c r="FY173">
        <v>1</v>
      </c>
      <c r="FZ173">
        <v>3</v>
      </c>
      <c r="GA173" t="s">
        <v>420</v>
      </c>
      <c r="GB173">
        <v>2.98029</v>
      </c>
      <c r="GC173">
        <v>2.72846</v>
      </c>
      <c r="GD173">
        <v>0.153147</v>
      </c>
      <c r="GE173">
        <v>0.158607</v>
      </c>
      <c r="GF173">
        <v>0.109306</v>
      </c>
      <c r="GG173">
        <v>0.106017</v>
      </c>
      <c r="GH173">
        <v>25407.7</v>
      </c>
      <c r="GI173">
        <v>24910.3</v>
      </c>
      <c r="GJ173">
        <v>30529.1</v>
      </c>
      <c r="GK173">
        <v>29849.9</v>
      </c>
      <c r="GL173">
        <v>37513.3</v>
      </c>
      <c r="GM173">
        <v>35129.1</v>
      </c>
      <c r="GN173">
        <v>46694.7</v>
      </c>
      <c r="GO173">
        <v>44388.2</v>
      </c>
      <c r="GP173">
        <v>1.88493</v>
      </c>
      <c r="GQ173">
        <v>1.86235</v>
      </c>
      <c r="GR173">
        <v>0.172649</v>
      </c>
      <c r="GS173">
        <v>0</v>
      </c>
      <c r="GT173">
        <v>24.9541</v>
      </c>
      <c r="GU173">
        <v>999.9</v>
      </c>
      <c r="GV173">
        <v>53.3</v>
      </c>
      <c r="GW173">
        <v>31.4</v>
      </c>
      <c r="GX173">
        <v>27.1925</v>
      </c>
      <c r="GY173">
        <v>63.2636</v>
      </c>
      <c r="GZ173">
        <v>25.0601</v>
      </c>
      <c r="HA173">
        <v>1</v>
      </c>
      <c r="HB173">
        <v>-0.0773374</v>
      </c>
      <c r="HC173">
        <v>0.0333606</v>
      </c>
      <c r="HD173">
        <v>20.1937</v>
      </c>
      <c r="HE173">
        <v>5.22837</v>
      </c>
      <c r="HF173">
        <v>11.968</v>
      </c>
      <c r="HG173">
        <v>4.97075</v>
      </c>
      <c r="HH173">
        <v>3.28965</v>
      </c>
      <c r="HI173">
        <v>8590.299999999999</v>
      </c>
      <c r="HJ173">
        <v>9999</v>
      </c>
      <c r="HK173">
        <v>9999</v>
      </c>
      <c r="HL173">
        <v>286.8</v>
      </c>
      <c r="HM173">
        <v>4.97289</v>
      </c>
      <c r="HN173">
        <v>1.87739</v>
      </c>
      <c r="HO173">
        <v>1.87546</v>
      </c>
      <c r="HP173">
        <v>1.87832</v>
      </c>
      <c r="HQ173">
        <v>1.875</v>
      </c>
      <c r="HR173">
        <v>1.87863</v>
      </c>
      <c r="HS173">
        <v>1.87567</v>
      </c>
      <c r="HT173">
        <v>1.87683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3.613</v>
      </c>
      <c r="II173">
        <v>0.3359</v>
      </c>
      <c r="IJ173">
        <v>1.541952822118649</v>
      </c>
      <c r="IK173">
        <v>0.003202726084708442</v>
      </c>
      <c r="IL173">
        <v>-1.448271390364826E-06</v>
      </c>
      <c r="IM173">
        <v>3.765748828769889E-10</v>
      </c>
      <c r="IN173">
        <v>-0.02072656761999695</v>
      </c>
      <c r="IO173">
        <v>0.006539777670035186</v>
      </c>
      <c r="IP173">
        <v>0.0002256768223539976</v>
      </c>
      <c r="IQ173">
        <v>4.51151419958819E-06</v>
      </c>
      <c r="IR173">
        <v>-0</v>
      </c>
      <c r="IS173">
        <v>2097</v>
      </c>
      <c r="IT173">
        <v>1</v>
      </c>
      <c r="IU173">
        <v>27</v>
      </c>
      <c r="IV173">
        <v>61750.9</v>
      </c>
      <c r="IW173">
        <v>61750.7</v>
      </c>
      <c r="IX173">
        <v>2.24365</v>
      </c>
      <c r="IY173">
        <v>2.53906</v>
      </c>
      <c r="IZ173">
        <v>1.39893</v>
      </c>
      <c r="JA173">
        <v>2.34375</v>
      </c>
      <c r="JB173">
        <v>1.44897</v>
      </c>
      <c r="JC173">
        <v>2.33643</v>
      </c>
      <c r="JD173">
        <v>37.027</v>
      </c>
      <c r="JE173">
        <v>24.0787</v>
      </c>
      <c r="JF173">
        <v>18</v>
      </c>
      <c r="JG173">
        <v>491.909</v>
      </c>
      <c r="JH173">
        <v>449.34</v>
      </c>
      <c r="JI173">
        <v>24.9998</v>
      </c>
      <c r="JJ173">
        <v>26.0346</v>
      </c>
      <c r="JK173">
        <v>30</v>
      </c>
      <c r="JL173">
        <v>25.8988</v>
      </c>
      <c r="JM173">
        <v>25.9855</v>
      </c>
      <c r="JN173">
        <v>44.917</v>
      </c>
      <c r="JO173">
        <v>21.9899</v>
      </c>
      <c r="JP173">
        <v>33.0376</v>
      </c>
      <c r="JQ173">
        <v>25</v>
      </c>
      <c r="JR173">
        <v>1021.58</v>
      </c>
      <c r="JS173">
        <v>23.3267</v>
      </c>
      <c r="JT173">
        <v>100.917</v>
      </c>
      <c r="JU173">
        <v>102.07</v>
      </c>
    </row>
    <row r="174" spans="1:281">
      <c r="A174">
        <v>158</v>
      </c>
      <c r="B174">
        <v>1658944179.5</v>
      </c>
      <c r="C174">
        <v>2090.5</v>
      </c>
      <c r="D174" t="s">
        <v>739</v>
      </c>
      <c r="E174" t="s">
        <v>740</v>
      </c>
      <c r="F174">
        <v>5</v>
      </c>
      <c r="G174" t="s">
        <v>415</v>
      </c>
      <c r="H174" t="s">
        <v>618</v>
      </c>
      <c r="I174">
        <v>1658944171.714286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1034.558237146017</v>
      </c>
      <c r="AK174">
        <v>1001.876187878788</v>
      </c>
      <c r="AL174">
        <v>3.445138613219071</v>
      </c>
      <c r="AM174">
        <v>64.96374386347631</v>
      </c>
      <c r="AN174">
        <f>(AP174 - AO174 + DI174*1E3/(8.314*(DK174+273.15)) * AR174/DH174 * AQ174) * DH174/(100*CV174) * 1000/(1000 - AP174)</f>
        <v>0</v>
      </c>
      <c r="AO174">
        <v>23.30822100761789</v>
      </c>
      <c r="AP174">
        <v>24.64684424242423</v>
      </c>
      <c r="AQ174">
        <v>0.006817835637855058</v>
      </c>
      <c r="AR174">
        <v>81.93951134272896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1658944171.714286</v>
      </c>
      <c r="DB174">
        <v>952.7415714285714</v>
      </c>
      <c r="DC174">
        <v>993.3436071428571</v>
      </c>
      <c r="DD174">
        <v>24.62516071428572</v>
      </c>
      <c r="DE174">
        <v>23.25123928571429</v>
      </c>
      <c r="DF174">
        <v>949.1424999999999</v>
      </c>
      <c r="DG174">
        <v>24.28924642857143</v>
      </c>
      <c r="DH174">
        <v>500.0738214285714</v>
      </c>
      <c r="DI174">
        <v>90.47027857142858</v>
      </c>
      <c r="DJ174">
        <v>0.1000340035714286</v>
      </c>
      <c r="DK174">
        <v>26.77731785714286</v>
      </c>
      <c r="DL174">
        <v>27.76791428571428</v>
      </c>
      <c r="DM174">
        <v>999.9000000000002</v>
      </c>
      <c r="DN174">
        <v>0</v>
      </c>
      <c r="DO174">
        <v>0</v>
      </c>
      <c r="DP174">
        <v>10000.98</v>
      </c>
      <c r="DQ174">
        <v>0</v>
      </c>
      <c r="DR174">
        <v>18.7006</v>
      </c>
      <c r="DS174">
        <v>-40.60163571428573</v>
      </c>
      <c r="DT174">
        <v>976.7956785714284</v>
      </c>
      <c r="DU174">
        <v>1016.989214285714</v>
      </c>
      <c r="DV174">
        <v>1.373914642857143</v>
      </c>
      <c r="DW174">
        <v>993.3436071428571</v>
      </c>
      <c r="DX174">
        <v>23.25123928571429</v>
      </c>
      <c r="DY174">
        <v>2.227845</v>
      </c>
      <c r="DZ174">
        <v>2.103547857142857</v>
      </c>
      <c r="EA174">
        <v>19.16396071428571</v>
      </c>
      <c r="EB174">
        <v>18.24603928571429</v>
      </c>
      <c r="EC174">
        <v>1999.997857142858</v>
      </c>
      <c r="ED174">
        <v>0.9800035357142856</v>
      </c>
      <c r="EE174">
        <v>0.01999634642857143</v>
      </c>
      <c r="EF174">
        <v>0</v>
      </c>
      <c r="EG174">
        <v>638.9004285714287</v>
      </c>
      <c r="EH174">
        <v>5.000560000000001</v>
      </c>
      <c r="EI174">
        <v>12677.83928571429</v>
      </c>
      <c r="EJ174">
        <v>17294.88214285714</v>
      </c>
      <c r="EK174">
        <v>37.125</v>
      </c>
      <c r="EL174">
        <v>37.75</v>
      </c>
      <c r="EM174">
        <v>36.812</v>
      </c>
      <c r="EN174">
        <v>36.812</v>
      </c>
      <c r="EO174">
        <v>38.187</v>
      </c>
      <c r="EP174">
        <v>1955.107857142857</v>
      </c>
      <c r="EQ174">
        <v>39.89000000000001</v>
      </c>
      <c r="ER174">
        <v>0</v>
      </c>
      <c r="ES174">
        <v>1658944179.3</v>
      </c>
      <c r="ET174">
        <v>0</v>
      </c>
      <c r="EU174">
        <v>638.85324</v>
      </c>
      <c r="EV174">
        <v>-2.545923078670836</v>
      </c>
      <c r="EW174">
        <v>-41.86153848861813</v>
      </c>
      <c r="EX174">
        <v>12677.308</v>
      </c>
      <c r="EY174">
        <v>15</v>
      </c>
      <c r="EZ174">
        <v>0</v>
      </c>
      <c r="FA174" t="s">
        <v>419</v>
      </c>
      <c r="FB174">
        <v>1655239120</v>
      </c>
      <c r="FC174">
        <v>1655239135</v>
      </c>
      <c r="FD174">
        <v>0</v>
      </c>
      <c r="FE174">
        <v>-0.075</v>
      </c>
      <c r="FF174">
        <v>-0.027</v>
      </c>
      <c r="FG174">
        <v>1.986</v>
      </c>
      <c r="FH174">
        <v>0.139</v>
      </c>
      <c r="FI174">
        <v>420</v>
      </c>
      <c r="FJ174">
        <v>22</v>
      </c>
      <c r="FK174">
        <v>0.12</v>
      </c>
      <c r="FL174">
        <v>0.02</v>
      </c>
      <c r="FM174">
        <v>-40.60149750000001</v>
      </c>
      <c r="FN174">
        <v>-0.221044277673606</v>
      </c>
      <c r="FO174">
        <v>0.08102973061629883</v>
      </c>
      <c r="FP174">
        <v>1</v>
      </c>
      <c r="FQ174">
        <v>638.9321470588236</v>
      </c>
      <c r="FR174">
        <v>-1.847990832346145</v>
      </c>
      <c r="FS174">
        <v>0.2713525092127521</v>
      </c>
      <c r="FT174">
        <v>0</v>
      </c>
      <c r="FU174">
        <v>1.3893345</v>
      </c>
      <c r="FV174">
        <v>-0.4475801876172629</v>
      </c>
      <c r="FW174">
        <v>0.04545082930761549</v>
      </c>
      <c r="FX174">
        <v>0</v>
      </c>
      <c r="FY174">
        <v>1</v>
      </c>
      <c r="FZ174">
        <v>3</v>
      </c>
      <c r="GA174" t="s">
        <v>420</v>
      </c>
      <c r="GB174">
        <v>2.98029</v>
      </c>
      <c r="GC174">
        <v>2.72847</v>
      </c>
      <c r="GD174">
        <v>0.154865</v>
      </c>
      <c r="GE174">
        <v>0.160308</v>
      </c>
      <c r="GF174">
        <v>0.109379</v>
      </c>
      <c r="GG174">
        <v>0.10608</v>
      </c>
      <c r="GH174">
        <v>25356.1</v>
      </c>
      <c r="GI174">
        <v>24859.2</v>
      </c>
      <c r="GJ174">
        <v>30529.1</v>
      </c>
      <c r="GK174">
        <v>29849</v>
      </c>
      <c r="GL174">
        <v>37510.3</v>
      </c>
      <c r="GM174">
        <v>35125.7</v>
      </c>
      <c r="GN174">
        <v>46694.7</v>
      </c>
      <c r="GO174">
        <v>44386.9</v>
      </c>
      <c r="GP174">
        <v>1.8847</v>
      </c>
      <c r="GQ174">
        <v>1.86213</v>
      </c>
      <c r="GR174">
        <v>0.172015</v>
      </c>
      <c r="GS174">
        <v>0</v>
      </c>
      <c r="GT174">
        <v>24.9541</v>
      </c>
      <c r="GU174">
        <v>999.9</v>
      </c>
      <c r="GV174">
        <v>53.3</v>
      </c>
      <c r="GW174">
        <v>31.4</v>
      </c>
      <c r="GX174">
        <v>27.1891</v>
      </c>
      <c r="GY174">
        <v>63.2136</v>
      </c>
      <c r="GZ174">
        <v>24.9559</v>
      </c>
      <c r="HA174">
        <v>1</v>
      </c>
      <c r="HB174">
        <v>-0.0774466</v>
      </c>
      <c r="HC174">
        <v>0.032598</v>
      </c>
      <c r="HD174">
        <v>20.1935</v>
      </c>
      <c r="HE174">
        <v>5.22837</v>
      </c>
      <c r="HF174">
        <v>11.968</v>
      </c>
      <c r="HG174">
        <v>4.97055</v>
      </c>
      <c r="HH174">
        <v>3.28965</v>
      </c>
      <c r="HI174">
        <v>8590.299999999999</v>
      </c>
      <c r="HJ174">
        <v>9999</v>
      </c>
      <c r="HK174">
        <v>9999</v>
      </c>
      <c r="HL174">
        <v>286.8</v>
      </c>
      <c r="HM174">
        <v>4.9729</v>
      </c>
      <c r="HN174">
        <v>1.87742</v>
      </c>
      <c r="HO174">
        <v>1.87547</v>
      </c>
      <c r="HP174">
        <v>1.87834</v>
      </c>
      <c r="HQ174">
        <v>1.87502</v>
      </c>
      <c r="HR174">
        <v>1.87866</v>
      </c>
      <c r="HS174">
        <v>1.8757</v>
      </c>
      <c r="HT174">
        <v>1.87684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3.637</v>
      </c>
      <c r="II174">
        <v>0.3365</v>
      </c>
      <c r="IJ174">
        <v>1.541952822118649</v>
      </c>
      <c r="IK174">
        <v>0.003202726084708442</v>
      </c>
      <c r="IL174">
        <v>-1.448271390364826E-06</v>
      </c>
      <c r="IM174">
        <v>3.765748828769889E-10</v>
      </c>
      <c r="IN174">
        <v>-0.02072656761999695</v>
      </c>
      <c r="IO174">
        <v>0.006539777670035186</v>
      </c>
      <c r="IP174">
        <v>0.0002256768223539976</v>
      </c>
      <c r="IQ174">
        <v>4.51151419958819E-06</v>
      </c>
      <c r="IR174">
        <v>-0</v>
      </c>
      <c r="IS174">
        <v>2097</v>
      </c>
      <c r="IT174">
        <v>1</v>
      </c>
      <c r="IU174">
        <v>27</v>
      </c>
      <c r="IV174">
        <v>61751</v>
      </c>
      <c r="IW174">
        <v>61750.7</v>
      </c>
      <c r="IX174">
        <v>2.26929</v>
      </c>
      <c r="IY174">
        <v>2.54028</v>
      </c>
      <c r="IZ174">
        <v>1.39893</v>
      </c>
      <c r="JA174">
        <v>2.34375</v>
      </c>
      <c r="JB174">
        <v>1.44897</v>
      </c>
      <c r="JC174">
        <v>2.36206</v>
      </c>
      <c r="JD174">
        <v>37.027</v>
      </c>
      <c r="JE174">
        <v>24.0787</v>
      </c>
      <c r="JF174">
        <v>18</v>
      </c>
      <c r="JG174">
        <v>491.771</v>
      </c>
      <c r="JH174">
        <v>449.183</v>
      </c>
      <c r="JI174">
        <v>24.9998</v>
      </c>
      <c r="JJ174">
        <v>26.0327</v>
      </c>
      <c r="JK174">
        <v>29.9999</v>
      </c>
      <c r="JL174">
        <v>25.8966</v>
      </c>
      <c r="JM174">
        <v>25.9833</v>
      </c>
      <c r="JN174">
        <v>45.5351</v>
      </c>
      <c r="JO174">
        <v>21.9899</v>
      </c>
      <c r="JP174">
        <v>33.4086</v>
      </c>
      <c r="JQ174">
        <v>25</v>
      </c>
      <c r="JR174">
        <v>1041.62</v>
      </c>
      <c r="JS174">
        <v>23.3382</v>
      </c>
      <c r="JT174">
        <v>100.917</v>
      </c>
      <c r="JU174">
        <v>102.067</v>
      </c>
    </row>
    <row r="175" spans="1:281">
      <c r="A175">
        <v>159</v>
      </c>
      <c r="B175">
        <v>1658944184.5</v>
      </c>
      <c r="C175">
        <v>2095.5</v>
      </c>
      <c r="D175" t="s">
        <v>741</v>
      </c>
      <c r="E175" t="s">
        <v>742</v>
      </c>
      <c r="F175">
        <v>5</v>
      </c>
      <c r="G175" t="s">
        <v>415</v>
      </c>
      <c r="H175" t="s">
        <v>618</v>
      </c>
      <c r="I175">
        <v>1658944177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1051.777690546473</v>
      </c>
      <c r="AK175">
        <v>1019.037515151515</v>
      </c>
      <c r="AL175">
        <v>3.439417821748405</v>
      </c>
      <c r="AM175">
        <v>64.96374386347631</v>
      </c>
      <c r="AN175">
        <f>(AP175 - AO175 + DI175*1E3/(8.314*(DK175+273.15)) * AR175/DH175 * AQ175) * DH175/(100*CV175) * 1000/(1000 - AP175)</f>
        <v>0</v>
      </c>
      <c r="AO175">
        <v>23.32837175322597</v>
      </c>
      <c r="AP175">
        <v>24.65582000000001</v>
      </c>
      <c r="AQ175">
        <v>0.0006892462371857742</v>
      </c>
      <c r="AR175">
        <v>81.93951134272896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1658944177</v>
      </c>
      <c r="DB175">
        <v>970.4601481481482</v>
      </c>
      <c r="DC175">
        <v>1011.101740740741</v>
      </c>
      <c r="DD175">
        <v>24.63651851851852</v>
      </c>
      <c r="DE175">
        <v>23.29875555555556</v>
      </c>
      <c r="DF175">
        <v>966.835074074074</v>
      </c>
      <c r="DG175">
        <v>24.30031851851852</v>
      </c>
      <c r="DH175">
        <v>500.0819259259258</v>
      </c>
      <c r="DI175">
        <v>90.47164444444445</v>
      </c>
      <c r="DJ175">
        <v>0.1000089666666667</v>
      </c>
      <c r="DK175">
        <v>26.77817777777778</v>
      </c>
      <c r="DL175">
        <v>27.77447777777777</v>
      </c>
      <c r="DM175">
        <v>999.9000000000001</v>
      </c>
      <c r="DN175">
        <v>0</v>
      </c>
      <c r="DO175">
        <v>0</v>
      </c>
      <c r="DP175">
        <v>10003.81925925926</v>
      </c>
      <c r="DQ175">
        <v>0</v>
      </c>
      <c r="DR175">
        <v>18.7006</v>
      </c>
      <c r="DS175">
        <v>-40.64128148148148</v>
      </c>
      <c r="DT175">
        <v>994.9728148148148</v>
      </c>
      <c r="DU175">
        <v>1035.22</v>
      </c>
      <c r="DV175">
        <v>1.337757407407407</v>
      </c>
      <c r="DW175">
        <v>1011.101740740741</v>
      </c>
      <c r="DX175">
        <v>23.29875555555556</v>
      </c>
      <c r="DY175">
        <v>2.228906296296297</v>
      </c>
      <c r="DZ175">
        <v>2.107877777777778</v>
      </c>
      <c r="EA175">
        <v>19.1716074074074</v>
      </c>
      <c r="EB175">
        <v>18.27882222222222</v>
      </c>
      <c r="EC175">
        <v>1999.991111111111</v>
      </c>
      <c r="ED175">
        <v>0.9800033333333332</v>
      </c>
      <c r="EE175">
        <v>0.01999655555555556</v>
      </c>
      <c r="EF175">
        <v>0</v>
      </c>
      <c r="EG175">
        <v>638.7081851851851</v>
      </c>
      <c r="EH175">
        <v>5.000560000000001</v>
      </c>
      <c r="EI175">
        <v>12674.07037037037</v>
      </c>
      <c r="EJ175">
        <v>17294.82962962963</v>
      </c>
      <c r="EK175">
        <v>37.125</v>
      </c>
      <c r="EL175">
        <v>37.75</v>
      </c>
      <c r="EM175">
        <v>36.812</v>
      </c>
      <c r="EN175">
        <v>36.812</v>
      </c>
      <c r="EO175">
        <v>38.1847037037037</v>
      </c>
      <c r="EP175">
        <v>1955.100740740741</v>
      </c>
      <c r="EQ175">
        <v>39.89037037037038</v>
      </c>
      <c r="ER175">
        <v>0</v>
      </c>
      <c r="ES175">
        <v>1658944184.1</v>
      </c>
      <c r="ET175">
        <v>0</v>
      </c>
      <c r="EU175">
        <v>638.6984</v>
      </c>
      <c r="EV175">
        <v>-1.403538458388983</v>
      </c>
      <c r="EW175">
        <v>-44.30769237958349</v>
      </c>
      <c r="EX175">
        <v>12673.908</v>
      </c>
      <c r="EY175">
        <v>15</v>
      </c>
      <c r="EZ175">
        <v>0</v>
      </c>
      <c r="FA175" t="s">
        <v>419</v>
      </c>
      <c r="FB175">
        <v>1655239120</v>
      </c>
      <c r="FC175">
        <v>1655239135</v>
      </c>
      <c r="FD175">
        <v>0</v>
      </c>
      <c r="FE175">
        <v>-0.075</v>
      </c>
      <c r="FF175">
        <v>-0.027</v>
      </c>
      <c r="FG175">
        <v>1.986</v>
      </c>
      <c r="FH175">
        <v>0.139</v>
      </c>
      <c r="FI175">
        <v>420</v>
      </c>
      <c r="FJ175">
        <v>22</v>
      </c>
      <c r="FK175">
        <v>0.12</v>
      </c>
      <c r="FL175">
        <v>0.02</v>
      </c>
      <c r="FM175">
        <v>-40.62789512195122</v>
      </c>
      <c r="FN175">
        <v>-0.661335888501743</v>
      </c>
      <c r="FO175">
        <v>0.09276623374130302</v>
      </c>
      <c r="FP175">
        <v>0</v>
      </c>
      <c r="FQ175">
        <v>638.8489411764706</v>
      </c>
      <c r="FR175">
        <v>-1.975767755002205</v>
      </c>
      <c r="FS175">
        <v>0.2775764803115401</v>
      </c>
      <c r="FT175">
        <v>0</v>
      </c>
      <c r="FU175">
        <v>1.364990731707317</v>
      </c>
      <c r="FV175">
        <v>-0.426706829268291</v>
      </c>
      <c r="FW175">
        <v>0.04470045917755336</v>
      </c>
      <c r="FX175">
        <v>0</v>
      </c>
      <c r="FY175">
        <v>0</v>
      </c>
      <c r="FZ175">
        <v>3</v>
      </c>
      <c r="GA175" t="s">
        <v>426</v>
      </c>
      <c r="GB175">
        <v>2.98022</v>
      </c>
      <c r="GC175">
        <v>2.72828</v>
      </c>
      <c r="GD175">
        <v>0.156559</v>
      </c>
      <c r="GE175">
        <v>0.161962</v>
      </c>
      <c r="GF175">
        <v>0.109412</v>
      </c>
      <c r="GG175">
        <v>0.106162</v>
      </c>
      <c r="GH175">
        <v>25305.5</v>
      </c>
      <c r="GI175">
        <v>24810.7</v>
      </c>
      <c r="GJ175">
        <v>30529.3</v>
      </c>
      <c r="GK175">
        <v>29849.5</v>
      </c>
      <c r="GL175">
        <v>37509</v>
      </c>
      <c r="GM175">
        <v>35123.2</v>
      </c>
      <c r="GN175">
        <v>46694.6</v>
      </c>
      <c r="GO175">
        <v>44387.8</v>
      </c>
      <c r="GP175">
        <v>1.88493</v>
      </c>
      <c r="GQ175">
        <v>1.8626</v>
      </c>
      <c r="GR175">
        <v>0.172351</v>
      </c>
      <c r="GS175">
        <v>0</v>
      </c>
      <c r="GT175">
        <v>24.9541</v>
      </c>
      <c r="GU175">
        <v>999.9</v>
      </c>
      <c r="GV175">
        <v>53.3</v>
      </c>
      <c r="GW175">
        <v>31.5</v>
      </c>
      <c r="GX175">
        <v>27.343</v>
      </c>
      <c r="GY175">
        <v>63.1936</v>
      </c>
      <c r="GZ175">
        <v>24.9079</v>
      </c>
      <c r="HA175">
        <v>1</v>
      </c>
      <c r="HB175">
        <v>-0.0776601</v>
      </c>
      <c r="HC175">
        <v>0.0315196</v>
      </c>
      <c r="HD175">
        <v>20.1936</v>
      </c>
      <c r="HE175">
        <v>5.22837</v>
      </c>
      <c r="HF175">
        <v>11.968</v>
      </c>
      <c r="HG175">
        <v>4.9704</v>
      </c>
      <c r="HH175">
        <v>3.28965</v>
      </c>
      <c r="HI175">
        <v>8590.6</v>
      </c>
      <c r="HJ175">
        <v>9999</v>
      </c>
      <c r="HK175">
        <v>9999</v>
      </c>
      <c r="HL175">
        <v>286.8</v>
      </c>
      <c r="HM175">
        <v>4.9729</v>
      </c>
      <c r="HN175">
        <v>1.8773</v>
      </c>
      <c r="HO175">
        <v>1.87546</v>
      </c>
      <c r="HP175">
        <v>1.87827</v>
      </c>
      <c r="HQ175">
        <v>1.875</v>
      </c>
      <c r="HR175">
        <v>1.87857</v>
      </c>
      <c r="HS175">
        <v>1.87563</v>
      </c>
      <c r="HT175">
        <v>1.87682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3.661</v>
      </c>
      <c r="II175">
        <v>0.3367</v>
      </c>
      <c r="IJ175">
        <v>1.541952822118649</v>
      </c>
      <c r="IK175">
        <v>0.003202726084708442</v>
      </c>
      <c r="IL175">
        <v>-1.448271390364826E-06</v>
      </c>
      <c r="IM175">
        <v>3.765748828769889E-10</v>
      </c>
      <c r="IN175">
        <v>-0.02072656761999695</v>
      </c>
      <c r="IO175">
        <v>0.006539777670035186</v>
      </c>
      <c r="IP175">
        <v>0.0002256768223539976</v>
      </c>
      <c r="IQ175">
        <v>4.51151419958819E-06</v>
      </c>
      <c r="IR175">
        <v>-0</v>
      </c>
      <c r="IS175">
        <v>2097</v>
      </c>
      <c r="IT175">
        <v>1</v>
      </c>
      <c r="IU175">
        <v>27</v>
      </c>
      <c r="IV175">
        <v>61751.1</v>
      </c>
      <c r="IW175">
        <v>61750.8</v>
      </c>
      <c r="IX175">
        <v>2.30225</v>
      </c>
      <c r="IY175">
        <v>2.53906</v>
      </c>
      <c r="IZ175">
        <v>1.39893</v>
      </c>
      <c r="JA175">
        <v>2.34375</v>
      </c>
      <c r="JB175">
        <v>1.44897</v>
      </c>
      <c r="JC175">
        <v>2.40967</v>
      </c>
      <c r="JD175">
        <v>37.027</v>
      </c>
      <c r="JE175">
        <v>24.0787</v>
      </c>
      <c r="JF175">
        <v>18</v>
      </c>
      <c r="JG175">
        <v>491.881</v>
      </c>
      <c r="JH175">
        <v>449.46</v>
      </c>
      <c r="JI175">
        <v>24.9997</v>
      </c>
      <c r="JJ175">
        <v>26.0305</v>
      </c>
      <c r="JK175">
        <v>29.9999</v>
      </c>
      <c r="JL175">
        <v>25.8947</v>
      </c>
      <c r="JM175">
        <v>25.9811</v>
      </c>
      <c r="JN175">
        <v>46.0963</v>
      </c>
      <c r="JO175">
        <v>21.9899</v>
      </c>
      <c r="JP175">
        <v>33.4086</v>
      </c>
      <c r="JQ175">
        <v>25</v>
      </c>
      <c r="JR175">
        <v>1054.98</v>
      </c>
      <c r="JS175">
        <v>23.3495</v>
      </c>
      <c r="JT175">
        <v>100.918</v>
      </c>
      <c r="JU175">
        <v>102.069</v>
      </c>
    </row>
    <row r="176" spans="1:281">
      <c r="A176">
        <v>160</v>
      </c>
      <c r="B176">
        <v>1658944189.5</v>
      </c>
      <c r="C176">
        <v>2100.5</v>
      </c>
      <c r="D176" t="s">
        <v>743</v>
      </c>
      <c r="E176" t="s">
        <v>744</v>
      </c>
      <c r="F176">
        <v>5</v>
      </c>
      <c r="G176" t="s">
        <v>415</v>
      </c>
      <c r="H176" t="s">
        <v>618</v>
      </c>
      <c r="I176">
        <v>1658944181.714286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1068.735399704697</v>
      </c>
      <c r="AK176">
        <v>1036.209393939394</v>
      </c>
      <c r="AL176">
        <v>3.428716076921213</v>
      </c>
      <c r="AM176">
        <v>64.96374386347631</v>
      </c>
      <c r="AN176">
        <f>(AP176 - AO176 + DI176*1E3/(8.314*(DK176+273.15)) * AR176/DH176 * AQ176) * DH176/(100*CV176) * 1000/(1000 - AP176)</f>
        <v>0</v>
      </c>
      <c r="AO176">
        <v>23.34376489895532</v>
      </c>
      <c r="AP176">
        <v>24.65845878787879</v>
      </c>
      <c r="AQ176">
        <v>0.0002988574673661685</v>
      </c>
      <c r="AR176">
        <v>81.93951134272896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1658944181.714286</v>
      </c>
      <c r="DB176">
        <v>986.2598214285715</v>
      </c>
      <c r="DC176">
        <v>1026.9075</v>
      </c>
      <c r="DD176">
        <v>24.64898928571429</v>
      </c>
      <c r="DE176">
        <v>23.32789642857143</v>
      </c>
      <c r="DF176">
        <v>982.6114642857144</v>
      </c>
      <c r="DG176">
        <v>24.31247857142857</v>
      </c>
      <c r="DH176">
        <v>500.0797857142857</v>
      </c>
      <c r="DI176">
        <v>90.47267500000001</v>
      </c>
      <c r="DJ176">
        <v>0.1000425357142857</v>
      </c>
      <c r="DK176">
        <v>26.77839642857143</v>
      </c>
      <c r="DL176">
        <v>27.77708214285714</v>
      </c>
      <c r="DM176">
        <v>999.9000000000002</v>
      </c>
      <c r="DN176">
        <v>0</v>
      </c>
      <c r="DO176">
        <v>0</v>
      </c>
      <c r="DP176">
        <v>10001.87607142857</v>
      </c>
      <c r="DQ176">
        <v>0</v>
      </c>
      <c r="DR176">
        <v>18.7006</v>
      </c>
      <c r="DS176">
        <v>-40.64793214285714</v>
      </c>
      <c r="DT176">
        <v>1011.1845</v>
      </c>
      <c r="DU176">
        <v>1051.435</v>
      </c>
      <c r="DV176">
        <v>1.321093571428571</v>
      </c>
      <c r="DW176">
        <v>1026.9075</v>
      </c>
      <c r="DX176">
        <v>23.32789642857143</v>
      </c>
      <c r="DY176">
        <v>2.230060357142857</v>
      </c>
      <c r="DZ176">
        <v>2.110537142857143</v>
      </c>
      <c r="EA176">
        <v>19.17991071428571</v>
      </c>
      <c r="EB176">
        <v>18.29893214285714</v>
      </c>
      <c r="EC176">
        <v>1999.995357142857</v>
      </c>
      <c r="ED176">
        <v>0.9800033214285714</v>
      </c>
      <c r="EE176">
        <v>0.01999656785714286</v>
      </c>
      <c r="EF176">
        <v>0</v>
      </c>
      <c r="EG176">
        <v>638.5491785714286</v>
      </c>
      <c r="EH176">
        <v>5.000560000000001</v>
      </c>
      <c r="EI176">
        <v>12670.66071428572</v>
      </c>
      <c r="EJ176">
        <v>17294.85357142857</v>
      </c>
      <c r="EK176">
        <v>37.125</v>
      </c>
      <c r="EL176">
        <v>37.75</v>
      </c>
      <c r="EM176">
        <v>36.812</v>
      </c>
      <c r="EN176">
        <v>36.812</v>
      </c>
      <c r="EO176">
        <v>38.1847857142857</v>
      </c>
      <c r="EP176">
        <v>1955.105</v>
      </c>
      <c r="EQ176">
        <v>39.89035714285716</v>
      </c>
      <c r="ER176">
        <v>0</v>
      </c>
      <c r="ES176">
        <v>1658944188.9</v>
      </c>
      <c r="ET176">
        <v>0</v>
      </c>
      <c r="EU176">
        <v>638.53332</v>
      </c>
      <c r="EV176">
        <v>-2.532923073554274</v>
      </c>
      <c r="EW176">
        <v>-41.66153839530829</v>
      </c>
      <c r="EX176">
        <v>12670.472</v>
      </c>
      <c r="EY176">
        <v>15</v>
      </c>
      <c r="EZ176">
        <v>0</v>
      </c>
      <c r="FA176" t="s">
        <v>419</v>
      </c>
      <c r="FB176">
        <v>1655239120</v>
      </c>
      <c r="FC176">
        <v>1655239135</v>
      </c>
      <c r="FD176">
        <v>0</v>
      </c>
      <c r="FE176">
        <v>-0.075</v>
      </c>
      <c r="FF176">
        <v>-0.027</v>
      </c>
      <c r="FG176">
        <v>1.986</v>
      </c>
      <c r="FH176">
        <v>0.139</v>
      </c>
      <c r="FI176">
        <v>420</v>
      </c>
      <c r="FJ176">
        <v>22</v>
      </c>
      <c r="FK176">
        <v>0.12</v>
      </c>
      <c r="FL176">
        <v>0.02</v>
      </c>
      <c r="FM176">
        <v>-40.6218075</v>
      </c>
      <c r="FN176">
        <v>-0.07285666041266634</v>
      </c>
      <c r="FO176">
        <v>0.09429970410213359</v>
      </c>
      <c r="FP176">
        <v>1</v>
      </c>
      <c r="FQ176">
        <v>638.6019705882353</v>
      </c>
      <c r="FR176">
        <v>-1.904064168452529</v>
      </c>
      <c r="FS176">
        <v>0.2521555875078265</v>
      </c>
      <c r="FT176">
        <v>0</v>
      </c>
      <c r="FU176">
        <v>1.33317175</v>
      </c>
      <c r="FV176">
        <v>-0.2147899812382787</v>
      </c>
      <c r="FW176">
        <v>0.02552849475463643</v>
      </c>
      <c r="FX176">
        <v>0</v>
      </c>
      <c r="FY176">
        <v>1</v>
      </c>
      <c r="FZ176">
        <v>3</v>
      </c>
      <c r="GA176" t="s">
        <v>420</v>
      </c>
      <c r="GB176">
        <v>2.98034</v>
      </c>
      <c r="GC176">
        <v>2.72854</v>
      </c>
      <c r="GD176">
        <v>0.158229</v>
      </c>
      <c r="GE176">
        <v>0.16361</v>
      </c>
      <c r="GF176">
        <v>0.10941</v>
      </c>
      <c r="GG176">
        <v>0.106172</v>
      </c>
      <c r="GH176">
        <v>25255.7</v>
      </c>
      <c r="GI176">
        <v>24761.9</v>
      </c>
      <c r="GJ176">
        <v>30529.6</v>
      </c>
      <c r="GK176">
        <v>29849.4</v>
      </c>
      <c r="GL176">
        <v>37509.8</v>
      </c>
      <c r="GM176">
        <v>35122.8</v>
      </c>
      <c r="GN176">
        <v>46695.4</v>
      </c>
      <c r="GO176">
        <v>44387.6</v>
      </c>
      <c r="GP176">
        <v>1.88515</v>
      </c>
      <c r="GQ176">
        <v>1.8625</v>
      </c>
      <c r="GR176">
        <v>0.172891</v>
      </c>
      <c r="GS176">
        <v>0</v>
      </c>
      <c r="GT176">
        <v>24.9553</v>
      </c>
      <c r="GU176">
        <v>999.9</v>
      </c>
      <c r="GV176">
        <v>53.3</v>
      </c>
      <c r="GW176">
        <v>31.5</v>
      </c>
      <c r="GX176">
        <v>27.3448</v>
      </c>
      <c r="GY176">
        <v>63.2636</v>
      </c>
      <c r="GZ176">
        <v>24.8478</v>
      </c>
      <c r="HA176">
        <v>1</v>
      </c>
      <c r="HB176">
        <v>-0.07803350000000001</v>
      </c>
      <c r="HC176">
        <v>0.0307026</v>
      </c>
      <c r="HD176">
        <v>20.1937</v>
      </c>
      <c r="HE176">
        <v>5.22807</v>
      </c>
      <c r="HF176">
        <v>11.968</v>
      </c>
      <c r="HG176">
        <v>4.9706</v>
      </c>
      <c r="HH176">
        <v>3.28958</v>
      </c>
      <c r="HI176">
        <v>8590.6</v>
      </c>
      <c r="HJ176">
        <v>9999</v>
      </c>
      <c r="HK176">
        <v>9999</v>
      </c>
      <c r="HL176">
        <v>286.8</v>
      </c>
      <c r="HM176">
        <v>4.9729</v>
      </c>
      <c r="HN176">
        <v>1.87733</v>
      </c>
      <c r="HO176">
        <v>1.87546</v>
      </c>
      <c r="HP176">
        <v>1.87828</v>
      </c>
      <c r="HQ176">
        <v>1.875</v>
      </c>
      <c r="HR176">
        <v>1.87859</v>
      </c>
      <c r="HS176">
        <v>1.87564</v>
      </c>
      <c r="HT176">
        <v>1.87682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3.68</v>
      </c>
      <c r="II176">
        <v>0.3367</v>
      </c>
      <c r="IJ176">
        <v>1.541952822118649</v>
      </c>
      <c r="IK176">
        <v>0.003202726084708442</v>
      </c>
      <c r="IL176">
        <v>-1.448271390364826E-06</v>
      </c>
      <c r="IM176">
        <v>3.765748828769889E-10</v>
      </c>
      <c r="IN176">
        <v>-0.02072656761999695</v>
      </c>
      <c r="IO176">
        <v>0.006539777670035186</v>
      </c>
      <c r="IP176">
        <v>0.0002256768223539976</v>
      </c>
      <c r="IQ176">
        <v>4.51151419958819E-06</v>
      </c>
      <c r="IR176">
        <v>-0</v>
      </c>
      <c r="IS176">
        <v>2097</v>
      </c>
      <c r="IT176">
        <v>1</v>
      </c>
      <c r="IU176">
        <v>27</v>
      </c>
      <c r="IV176">
        <v>61751.2</v>
      </c>
      <c r="IW176">
        <v>61750.9</v>
      </c>
      <c r="IX176">
        <v>2.32788</v>
      </c>
      <c r="IY176">
        <v>2.53906</v>
      </c>
      <c r="IZ176">
        <v>1.39893</v>
      </c>
      <c r="JA176">
        <v>2.34497</v>
      </c>
      <c r="JB176">
        <v>1.44897</v>
      </c>
      <c r="JC176">
        <v>2.40601</v>
      </c>
      <c r="JD176">
        <v>37.027</v>
      </c>
      <c r="JE176">
        <v>24.0787</v>
      </c>
      <c r="JF176">
        <v>18</v>
      </c>
      <c r="JG176">
        <v>491.988</v>
      </c>
      <c r="JH176">
        <v>449.38</v>
      </c>
      <c r="JI176">
        <v>24.9997</v>
      </c>
      <c r="JJ176">
        <v>26.0286</v>
      </c>
      <c r="JK176">
        <v>29.9999</v>
      </c>
      <c r="JL176">
        <v>25.8925</v>
      </c>
      <c r="JM176">
        <v>25.9789</v>
      </c>
      <c r="JN176">
        <v>46.7171</v>
      </c>
      <c r="JO176">
        <v>21.9899</v>
      </c>
      <c r="JP176">
        <v>33.4086</v>
      </c>
      <c r="JQ176">
        <v>25</v>
      </c>
      <c r="JR176">
        <v>1075.03</v>
      </c>
      <c r="JS176">
        <v>23.3726</v>
      </c>
      <c r="JT176">
        <v>100.919</v>
      </c>
      <c r="JU176">
        <v>102.068</v>
      </c>
    </row>
    <row r="177" spans="1:281">
      <c r="A177">
        <v>161</v>
      </c>
      <c r="B177">
        <v>1658944194.5</v>
      </c>
      <c r="C177">
        <v>2105.5</v>
      </c>
      <c r="D177" t="s">
        <v>745</v>
      </c>
      <c r="E177" t="s">
        <v>746</v>
      </c>
      <c r="F177">
        <v>5</v>
      </c>
      <c r="G177" t="s">
        <v>415</v>
      </c>
      <c r="H177" t="s">
        <v>618</v>
      </c>
      <c r="I177">
        <v>1658944187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1086.059034449187</v>
      </c>
      <c r="AK177">
        <v>1053.377575757576</v>
      </c>
      <c r="AL177">
        <v>3.431409523321694</v>
      </c>
      <c r="AM177">
        <v>64.96374386347631</v>
      </c>
      <c r="AN177">
        <f>(AP177 - AO177 + DI177*1E3/(8.314*(DK177+273.15)) * AR177/DH177 * AQ177) * DH177/(100*CV177) * 1000/(1000 - AP177)</f>
        <v>0</v>
      </c>
      <c r="AO177">
        <v>23.34909613696002</v>
      </c>
      <c r="AP177">
        <v>24.64787333333333</v>
      </c>
      <c r="AQ177">
        <v>-0.0002405543687772102</v>
      </c>
      <c r="AR177">
        <v>81.93951134272896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1658944187</v>
      </c>
      <c r="DB177">
        <v>1003.965481481481</v>
      </c>
      <c r="DC177">
        <v>1044.615925925926</v>
      </c>
      <c r="DD177">
        <v>24.65444074074074</v>
      </c>
      <c r="DE177">
        <v>23.34232222222222</v>
      </c>
      <c r="DF177">
        <v>1000.292222222222</v>
      </c>
      <c r="DG177">
        <v>24.3177962962963</v>
      </c>
      <c r="DH177">
        <v>500.0858518518518</v>
      </c>
      <c r="DI177">
        <v>90.4741074074074</v>
      </c>
      <c r="DJ177">
        <v>0.1000249703703704</v>
      </c>
      <c r="DK177">
        <v>26.77895925925926</v>
      </c>
      <c r="DL177">
        <v>27.78154814814814</v>
      </c>
      <c r="DM177">
        <v>999.9000000000001</v>
      </c>
      <c r="DN177">
        <v>0</v>
      </c>
      <c r="DO177">
        <v>0</v>
      </c>
      <c r="DP177">
        <v>9997.915185185186</v>
      </c>
      <c r="DQ177">
        <v>0</v>
      </c>
      <c r="DR177">
        <v>18.7006</v>
      </c>
      <c r="DS177">
        <v>-40.65017037037037</v>
      </c>
      <c r="DT177">
        <v>1029.343703703704</v>
      </c>
      <c r="DU177">
        <v>1069.582222222222</v>
      </c>
      <c r="DV177">
        <v>1.312117777777778</v>
      </c>
      <c r="DW177">
        <v>1044.615925925926</v>
      </c>
      <c r="DX177">
        <v>23.34232222222222</v>
      </c>
      <c r="DY177">
        <v>2.230588518518518</v>
      </c>
      <c r="DZ177">
        <v>2.111875555555556</v>
      </c>
      <c r="EA177">
        <v>19.18371111111111</v>
      </c>
      <c r="EB177">
        <v>18.30904814814815</v>
      </c>
      <c r="EC177">
        <v>1999.992222222222</v>
      </c>
      <c r="ED177">
        <v>0.9800032222222221</v>
      </c>
      <c r="EE177">
        <v>0.01999667037037037</v>
      </c>
      <c r="EF177">
        <v>0</v>
      </c>
      <c r="EG177">
        <v>638.2926296296296</v>
      </c>
      <c r="EH177">
        <v>5.000560000000001</v>
      </c>
      <c r="EI177">
        <v>12666.75925925926</v>
      </c>
      <c r="EJ177">
        <v>17294.83333333333</v>
      </c>
      <c r="EK177">
        <v>37.125</v>
      </c>
      <c r="EL177">
        <v>37.75</v>
      </c>
      <c r="EM177">
        <v>36.812</v>
      </c>
      <c r="EN177">
        <v>36.812</v>
      </c>
      <c r="EO177">
        <v>38.18011111111111</v>
      </c>
      <c r="EP177">
        <v>1955.101851851852</v>
      </c>
      <c r="EQ177">
        <v>39.89037037037038</v>
      </c>
      <c r="ER177">
        <v>0</v>
      </c>
      <c r="ES177">
        <v>1658944194.3</v>
      </c>
      <c r="ET177">
        <v>0</v>
      </c>
      <c r="EU177">
        <v>638.2750000000001</v>
      </c>
      <c r="EV177">
        <v>-4.022017093375099</v>
      </c>
      <c r="EW177">
        <v>-41.81196583324543</v>
      </c>
      <c r="EX177">
        <v>12666.73846153846</v>
      </c>
      <c r="EY177">
        <v>15</v>
      </c>
      <c r="EZ177">
        <v>0</v>
      </c>
      <c r="FA177" t="s">
        <v>419</v>
      </c>
      <c r="FB177">
        <v>1655239120</v>
      </c>
      <c r="FC177">
        <v>1655239135</v>
      </c>
      <c r="FD177">
        <v>0</v>
      </c>
      <c r="FE177">
        <v>-0.075</v>
      </c>
      <c r="FF177">
        <v>-0.027</v>
      </c>
      <c r="FG177">
        <v>1.986</v>
      </c>
      <c r="FH177">
        <v>0.139</v>
      </c>
      <c r="FI177">
        <v>420</v>
      </c>
      <c r="FJ177">
        <v>22</v>
      </c>
      <c r="FK177">
        <v>0.12</v>
      </c>
      <c r="FL177">
        <v>0.02</v>
      </c>
      <c r="FM177">
        <v>-40.65396341463415</v>
      </c>
      <c r="FN177">
        <v>0.1699296167247615</v>
      </c>
      <c r="FO177">
        <v>0.07547496033202526</v>
      </c>
      <c r="FP177">
        <v>1</v>
      </c>
      <c r="FQ177">
        <v>638.4232647058825</v>
      </c>
      <c r="FR177">
        <v>-3.087990832848998</v>
      </c>
      <c r="FS177">
        <v>0.3583353103403031</v>
      </c>
      <c r="FT177">
        <v>0</v>
      </c>
      <c r="FU177">
        <v>1.317922682926829</v>
      </c>
      <c r="FV177">
        <v>-0.09400285714285539</v>
      </c>
      <c r="FW177">
        <v>0.009891876939553476</v>
      </c>
      <c r="FX177">
        <v>1</v>
      </c>
      <c r="FY177">
        <v>2</v>
      </c>
      <c r="FZ177">
        <v>3</v>
      </c>
      <c r="GA177" t="s">
        <v>481</v>
      </c>
      <c r="GB177">
        <v>2.98036</v>
      </c>
      <c r="GC177">
        <v>2.72823</v>
      </c>
      <c r="GD177">
        <v>0.159897</v>
      </c>
      <c r="GE177">
        <v>0.165265</v>
      </c>
      <c r="GF177">
        <v>0.10938</v>
      </c>
      <c r="GG177">
        <v>0.10619</v>
      </c>
      <c r="GH177">
        <v>25205.5</v>
      </c>
      <c r="GI177">
        <v>24713.2</v>
      </c>
      <c r="GJ177">
        <v>30529.4</v>
      </c>
      <c r="GK177">
        <v>29849.9</v>
      </c>
      <c r="GL177">
        <v>37510.6</v>
      </c>
      <c r="GM177">
        <v>35122.8</v>
      </c>
      <c r="GN177">
        <v>46694.7</v>
      </c>
      <c r="GO177">
        <v>44388.3</v>
      </c>
      <c r="GP177">
        <v>1.88495</v>
      </c>
      <c r="GQ177">
        <v>1.86257</v>
      </c>
      <c r="GR177">
        <v>0.173133</v>
      </c>
      <c r="GS177">
        <v>0</v>
      </c>
      <c r="GT177">
        <v>24.9562</v>
      </c>
      <c r="GU177">
        <v>999.9</v>
      </c>
      <c r="GV177">
        <v>53.3</v>
      </c>
      <c r="GW177">
        <v>31.5</v>
      </c>
      <c r="GX177">
        <v>27.3454</v>
      </c>
      <c r="GY177">
        <v>63.3636</v>
      </c>
      <c r="GZ177">
        <v>24.8518</v>
      </c>
      <c r="HA177">
        <v>1</v>
      </c>
      <c r="HB177">
        <v>-0.0780259</v>
      </c>
      <c r="HC177">
        <v>0.0295044</v>
      </c>
      <c r="HD177">
        <v>20.1935</v>
      </c>
      <c r="HE177">
        <v>5.22762</v>
      </c>
      <c r="HF177">
        <v>11.968</v>
      </c>
      <c r="HG177">
        <v>4.97005</v>
      </c>
      <c r="HH177">
        <v>3.2895</v>
      </c>
      <c r="HI177">
        <v>8590.799999999999</v>
      </c>
      <c r="HJ177">
        <v>9999</v>
      </c>
      <c r="HK177">
        <v>9999</v>
      </c>
      <c r="HL177">
        <v>286.8</v>
      </c>
      <c r="HM177">
        <v>4.97288</v>
      </c>
      <c r="HN177">
        <v>1.87737</v>
      </c>
      <c r="HO177">
        <v>1.87547</v>
      </c>
      <c r="HP177">
        <v>1.87833</v>
      </c>
      <c r="HQ177">
        <v>1.875</v>
      </c>
      <c r="HR177">
        <v>1.8786</v>
      </c>
      <c r="HS177">
        <v>1.87566</v>
      </c>
      <c r="HT177">
        <v>1.87683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3.71</v>
      </c>
      <c r="II177">
        <v>0.3364</v>
      </c>
      <c r="IJ177">
        <v>1.541952822118649</v>
      </c>
      <c r="IK177">
        <v>0.003202726084708442</v>
      </c>
      <c r="IL177">
        <v>-1.448271390364826E-06</v>
      </c>
      <c r="IM177">
        <v>3.765748828769889E-10</v>
      </c>
      <c r="IN177">
        <v>-0.02072656761999695</v>
      </c>
      <c r="IO177">
        <v>0.006539777670035186</v>
      </c>
      <c r="IP177">
        <v>0.0002256768223539976</v>
      </c>
      <c r="IQ177">
        <v>4.51151419958819E-06</v>
      </c>
      <c r="IR177">
        <v>-0</v>
      </c>
      <c r="IS177">
        <v>2097</v>
      </c>
      <c r="IT177">
        <v>1</v>
      </c>
      <c r="IU177">
        <v>27</v>
      </c>
      <c r="IV177">
        <v>61751.2</v>
      </c>
      <c r="IW177">
        <v>61751</v>
      </c>
      <c r="IX177">
        <v>2.36206</v>
      </c>
      <c r="IY177">
        <v>2.53296</v>
      </c>
      <c r="IZ177">
        <v>1.39893</v>
      </c>
      <c r="JA177">
        <v>2.34375</v>
      </c>
      <c r="JB177">
        <v>1.44897</v>
      </c>
      <c r="JC177">
        <v>2.42065</v>
      </c>
      <c r="JD177">
        <v>37.027</v>
      </c>
      <c r="JE177">
        <v>24.0787</v>
      </c>
      <c r="JF177">
        <v>18</v>
      </c>
      <c r="JG177">
        <v>491.864</v>
      </c>
      <c r="JH177">
        <v>449.41</v>
      </c>
      <c r="JI177">
        <v>24.9997</v>
      </c>
      <c r="JJ177">
        <v>26.0264</v>
      </c>
      <c r="JK177">
        <v>29.9999</v>
      </c>
      <c r="JL177">
        <v>25.8903</v>
      </c>
      <c r="JM177">
        <v>25.9768</v>
      </c>
      <c r="JN177">
        <v>47.2694</v>
      </c>
      <c r="JO177">
        <v>21.9899</v>
      </c>
      <c r="JP177">
        <v>33.4086</v>
      </c>
      <c r="JQ177">
        <v>25</v>
      </c>
      <c r="JR177">
        <v>1088.39</v>
      </c>
      <c r="JS177">
        <v>23.4029</v>
      </c>
      <c r="JT177">
        <v>100.918</v>
      </c>
      <c r="JU177">
        <v>102.07</v>
      </c>
    </row>
    <row r="178" spans="1:281">
      <c r="A178">
        <v>162</v>
      </c>
      <c r="B178">
        <v>1658944199.5</v>
      </c>
      <c r="C178">
        <v>2110.5</v>
      </c>
      <c r="D178" t="s">
        <v>747</v>
      </c>
      <c r="E178" t="s">
        <v>748</v>
      </c>
      <c r="F178">
        <v>5</v>
      </c>
      <c r="G178" t="s">
        <v>415</v>
      </c>
      <c r="H178" t="s">
        <v>618</v>
      </c>
      <c r="I178">
        <v>1658944191.714286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1103.315808851693</v>
      </c>
      <c r="AK178">
        <v>1070.622787878788</v>
      </c>
      <c r="AL178">
        <v>3.459105705595021</v>
      </c>
      <c r="AM178">
        <v>64.96374386347631</v>
      </c>
      <c r="AN178">
        <f>(AP178 - AO178 + DI178*1E3/(8.314*(DK178+273.15)) * AR178/DH178 * AQ178) * DH178/(100*CV178) * 1000/(1000 - AP178)</f>
        <v>0</v>
      </c>
      <c r="AO178">
        <v>23.35188134933509</v>
      </c>
      <c r="AP178">
        <v>24.63678363636365</v>
      </c>
      <c r="AQ178">
        <v>-0.0001931643392554721</v>
      </c>
      <c r="AR178">
        <v>81.93951134272896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1658944191.714286</v>
      </c>
      <c r="DB178">
        <v>1019.768035714286</v>
      </c>
      <c r="DC178">
        <v>1060.431071428571</v>
      </c>
      <c r="DD178">
        <v>24.65090714285714</v>
      </c>
      <c r="DE178">
        <v>23.348725</v>
      </c>
      <c r="DF178">
        <v>1016.073</v>
      </c>
      <c r="DG178">
        <v>24.31435714285714</v>
      </c>
      <c r="DH178">
        <v>500.0718571428571</v>
      </c>
      <c r="DI178">
        <v>90.47500000000001</v>
      </c>
      <c r="DJ178">
        <v>0.1000441035714286</v>
      </c>
      <c r="DK178">
        <v>26.77838214285714</v>
      </c>
      <c r="DL178">
        <v>27.7874</v>
      </c>
      <c r="DM178">
        <v>999.9000000000002</v>
      </c>
      <c r="DN178">
        <v>0</v>
      </c>
      <c r="DO178">
        <v>0</v>
      </c>
      <c r="DP178">
        <v>9998.214285714286</v>
      </c>
      <c r="DQ178">
        <v>0</v>
      </c>
      <c r="DR178">
        <v>18.7006</v>
      </c>
      <c r="DS178">
        <v>-40.66315714285714</v>
      </c>
      <c r="DT178">
        <v>1045.5425</v>
      </c>
      <c r="DU178">
        <v>1085.783214285714</v>
      </c>
      <c r="DV178">
        <v>1.302181785714286</v>
      </c>
      <c r="DW178">
        <v>1060.431071428571</v>
      </c>
      <c r="DX178">
        <v>23.348725</v>
      </c>
      <c r="DY178">
        <v>2.230290714285714</v>
      </c>
      <c r="DZ178">
        <v>2.112475357142857</v>
      </c>
      <c r="EA178">
        <v>19.18156785714286</v>
      </c>
      <c r="EB178">
        <v>18.31357142857143</v>
      </c>
      <c r="EC178">
        <v>1999.973214285714</v>
      </c>
      <c r="ED178">
        <v>0.9800031071428571</v>
      </c>
      <c r="EE178">
        <v>0.01999678928571428</v>
      </c>
      <c r="EF178">
        <v>0</v>
      </c>
      <c r="EG178">
        <v>638.0746071428572</v>
      </c>
      <c r="EH178">
        <v>5.000560000000001</v>
      </c>
      <c r="EI178">
        <v>12663.33214285714</v>
      </c>
      <c r="EJ178">
        <v>17294.66785714286</v>
      </c>
      <c r="EK178">
        <v>37.125</v>
      </c>
      <c r="EL178">
        <v>37.75</v>
      </c>
      <c r="EM178">
        <v>36.812</v>
      </c>
      <c r="EN178">
        <v>36.812</v>
      </c>
      <c r="EO178">
        <v>38.18257142857142</v>
      </c>
      <c r="EP178">
        <v>1955.083214285714</v>
      </c>
      <c r="EQ178">
        <v>39.89000000000001</v>
      </c>
      <c r="ER178">
        <v>0</v>
      </c>
      <c r="ES178">
        <v>1658944199.1</v>
      </c>
      <c r="ET178">
        <v>0</v>
      </c>
      <c r="EU178">
        <v>638.0711538461539</v>
      </c>
      <c r="EV178">
        <v>-2.195897436510173</v>
      </c>
      <c r="EW178">
        <v>-44.38632477236648</v>
      </c>
      <c r="EX178">
        <v>12663.23461538462</v>
      </c>
      <c r="EY178">
        <v>15</v>
      </c>
      <c r="EZ178">
        <v>0</v>
      </c>
      <c r="FA178" t="s">
        <v>419</v>
      </c>
      <c r="FB178">
        <v>1655239120</v>
      </c>
      <c r="FC178">
        <v>1655239135</v>
      </c>
      <c r="FD178">
        <v>0</v>
      </c>
      <c r="FE178">
        <v>-0.075</v>
      </c>
      <c r="FF178">
        <v>-0.027</v>
      </c>
      <c r="FG178">
        <v>1.986</v>
      </c>
      <c r="FH178">
        <v>0.139</v>
      </c>
      <c r="FI178">
        <v>420</v>
      </c>
      <c r="FJ178">
        <v>22</v>
      </c>
      <c r="FK178">
        <v>0.12</v>
      </c>
      <c r="FL178">
        <v>0.02</v>
      </c>
      <c r="FM178">
        <v>-40.6780225</v>
      </c>
      <c r="FN178">
        <v>-0.2431575984990328</v>
      </c>
      <c r="FO178">
        <v>0.08825078608006864</v>
      </c>
      <c r="FP178">
        <v>1</v>
      </c>
      <c r="FQ178">
        <v>638.2129411764705</v>
      </c>
      <c r="FR178">
        <v>-2.783987775359419</v>
      </c>
      <c r="FS178">
        <v>0.3456090907349237</v>
      </c>
      <c r="FT178">
        <v>0</v>
      </c>
      <c r="FU178">
        <v>1.306828</v>
      </c>
      <c r="FV178">
        <v>-0.1280089305816165</v>
      </c>
      <c r="FW178">
        <v>0.01267680681402064</v>
      </c>
      <c r="FX178">
        <v>0</v>
      </c>
      <c r="FY178">
        <v>1</v>
      </c>
      <c r="FZ178">
        <v>3</v>
      </c>
      <c r="GA178" t="s">
        <v>420</v>
      </c>
      <c r="GB178">
        <v>2.98045</v>
      </c>
      <c r="GC178">
        <v>2.72835</v>
      </c>
      <c r="GD178">
        <v>0.161557</v>
      </c>
      <c r="GE178">
        <v>0.166891</v>
      </c>
      <c r="GF178">
        <v>0.109348</v>
      </c>
      <c r="GG178">
        <v>0.106211</v>
      </c>
      <c r="GH178">
        <v>25155.6</v>
      </c>
      <c r="GI178">
        <v>24665.2</v>
      </c>
      <c r="GJ178">
        <v>30529.3</v>
      </c>
      <c r="GK178">
        <v>29850</v>
      </c>
      <c r="GL178">
        <v>37512.1</v>
      </c>
      <c r="GM178">
        <v>35122.2</v>
      </c>
      <c r="GN178">
        <v>46694.6</v>
      </c>
      <c r="GO178">
        <v>44388.5</v>
      </c>
      <c r="GP178">
        <v>1.8848</v>
      </c>
      <c r="GQ178">
        <v>1.86275</v>
      </c>
      <c r="GR178">
        <v>0.173375</v>
      </c>
      <c r="GS178">
        <v>0</v>
      </c>
      <c r="GT178">
        <v>24.9562</v>
      </c>
      <c r="GU178">
        <v>999.9</v>
      </c>
      <c r="GV178">
        <v>53.3</v>
      </c>
      <c r="GW178">
        <v>31.5</v>
      </c>
      <c r="GX178">
        <v>27.343</v>
      </c>
      <c r="GY178">
        <v>63.2236</v>
      </c>
      <c r="GZ178">
        <v>24.7997</v>
      </c>
      <c r="HA178">
        <v>1</v>
      </c>
      <c r="HB178">
        <v>-0.07804120000000001</v>
      </c>
      <c r="HC178">
        <v>0.0282979</v>
      </c>
      <c r="HD178">
        <v>20.1936</v>
      </c>
      <c r="HE178">
        <v>5.22792</v>
      </c>
      <c r="HF178">
        <v>11.968</v>
      </c>
      <c r="HG178">
        <v>4.96995</v>
      </c>
      <c r="HH178">
        <v>3.28948</v>
      </c>
      <c r="HI178">
        <v>8590.799999999999</v>
      </c>
      <c r="HJ178">
        <v>9999</v>
      </c>
      <c r="HK178">
        <v>9999</v>
      </c>
      <c r="HL178">
        <v>286.8</v>
      </c>
      <c r="HM178">
        <v>4.97288</v>
      </c>
      <c r="HN178">
        <v>1.87734</v>
      </c>
      <c r="HO178">
        <v>1.87546</v>
      </c>
      <c r="HP178">
        <v>1.87833</v>
      </c>
      <c r="HQ178">
        <v>1.875</v>
      </c>
      <c r="HR178">
        <v>1.87863</v>
      </c>
      <c r="HS178">
        <v>1.87566</v>
      </c>
      <c r="HT178">
        <v>1.87683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3.73</v>
      </c>
      <c r="II178">
        <v>0.3361</v>
      </c>
      <c r="IJ178">
        <v>1.541952822118649</v>
      </c>
      <c r="IK178">
        <v>0.003202726084708442</v>
      </c>
      <c r="IL178">
        <v>-1.448271390364826E-06</v>
      </c>
      <c r="IM178">
        <v>3.765748828769889E-10</v>
      </c>
      <c r="IN178">
        <v>-0.02072656761999695</v>
      </c>
      <c r="IO178">
        <v>0.006539777670035186</v>
      </c>
      <c r="IP178">
        <v>0.0002256768223539976</v>
      </c>
      <c r="IQ178">
        <v>4.51151419958819E-06</v>
      </c>
      <c r="IR178">
        <v>-0</v>
      </c>
      <c r="IS178">
        <v>2097</v>
      </c>
      <c r="IT178">
        <v>1</v>
      </c>
      <c r="IU178">
        <v>27</v>
      </c>
      <c r="IV178">
        <v>61751.3</v>
      </c>
      <c r="IW178">
        <v>61751.1</v>
      </c>
      <c r="IX178">
        <v>2.38647</v>
      </c>
      <c r="IY178">
        <v>2.53296</v>
      </c>
      <c r="IZ178">
        <v>1.39893</v>
      </c>
      <c r="JA178">
        <v>2.34375</v>
      </c>
      <c r="JB178">
        <v>1.44897</v>
      </c>
      <c r="JC178">
        <v>2.43286</v>
      </c>
      <c r="JD178">
        <v>37.027</v>
      </c>
      <c r="JE178">
        <v>24.0787</v>
      </c>
      <c r="JF178">
        <v>18</v>
      </c>
      <c r="JG178">
        <v>491.766</v>
      </c>
      <c r="JH178">
        <v>449.501</v>
      </c>
      <c r="JI178">
        <v>24.9997</v>
      </c>
      <c r="JJ178">
        <v>26.0253</v>
      </c>
      <c r="JK178">
        <v>29.9999</v>
      </c>
      <c r="JL178">
        <v>25.8881</v>
      </c>
      <c r="JM178">
        <v>25.9746</v>
      </c>
      <c r="JN178">
        <v>47.881</v>
      </c>
      <c r="JO178">
        <v>21.9899</v>
      </c>
      <c r="JP178">
        <v>33.7845</v>
      </c>
      <c r="JQ178">
        <v>25</v>
      </c>
      <c r="JR178">
        <v>1108.47</v>
      </c>
      <c r="JS178">
        <v>23.4375</v>
      </c>
      <c r="JT178">
        <v>100.918</v>
      </c>
      <c r="JU178">
        <v>102.071</v>
      </c>
    </row>
    <row r="179" spans="1:281">
      <c r="A179">
        <v>163</v>
      </c>
      <c r="B179">
        <v>1658944204.5</v>
      </c>
      <c r="C179">
        <v>2115.5</v>
      </c>
      <c r="D179" t="s">
        <v>749</v>
      </c>
      <c r="E179" t="s">
        <v>750</v>
      </c>
      <c r="F179">
        <v>5</v>
      </c>
      <c r="G179" t="s">
        <v>415</v>
      </c>
      <c r="H179" t="s">
        <v>618</v>
      </c>
      <c r="I179">
        <v>1658944197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1120.290150810882</v>
      </c>
      <c r="AK179">
        <v>1087.733515151515</v>
      </c>
      <c r="AL179">
        <v>3.398526354024462</v>
      </c>
      <c r="AM179">
        <v>64.96374386347631</v>
      </c>
      <c r="AN179">
        <f>(AP179 - AO179 + DI179*1E3/(8.314*(DK179+273.15)) * AR179/DH179 * AQ179) * DH179/(100*CV179) * 1000/(1000 - AP179)</f>
        <v>0</v>
      </c>
      <c r="AO179">
        <v>23.36386085602743</v>
      </c>
      <c r="AP179">
        <v>24.62751575757575</v>
      </c>
      <c r="AQ179">
        <v>-0.0001788304194289983</v>
      </c>
      <c r="AR179">
        <v>81.93951134272896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1658944197</v>
      </c>
      <c r="DB179">
        <v>1037.508888888889</v>
      </c>
      <c r="DC179">
        <v>1078.158888888889</v>
      </c>
      <c r="DD179">
        <v>24.64124814814815</v>
      </c>
      <c r="DE179">
        <v>23.35598148148149</v>
      </c>
      <c r="DF179">
        <v>1033.78962962963</v>
      </c>
      <c r="DG179">
        <v>24.30494074074074</v>
      </c>
      <c r="DH179">
        <v>500.0748888888889</v>
      </c>
      <c r="DI179">
        <v>90.47611851851852</v>
      </c>
      <c r="DJ179">
        <v>0.1000334333333333</v>
      </c>
      <c r="DK179">
        <v>26.77781851851852</v>
      </c>
      <c r="DL179">
        <v>27.79017777777778</v>
      </c>
      <c r="DM179">
        <v>999.9000000000001</v>
      </c>
      <c r="DN179">
        <v>0</v>
      </c>
      <c r="DO179">
        <v>0</v>
      </c>
      <c r="DP179">
        <v>9998.150370370371</v>
      </c>
      <c r="DQ179">
        <v>0</v>
      </c>
      <c r="DR179">
        <v>18.70422592592593</v>
      </c>
      <c r="DS179">
        <v>-40.64921111111111</v>
      </c>
      <c r="DT179">
        <v>1063.721111111111</v>
      </c>
      <c r="DU179">
        <v>1103.942962962963</v>
      </c>
      <c r="DV179">
        <v>1.285262962962963</v>
      </c>
      <c r="DW179">
        <v>1078.158888888889</v>
      </c>
      <c r="DX179">
        <v>23.35598148148149</v>
      </c>
      <c r="DY179">
        <v>2.229444074074074</v>
      </c>
      <c r="DZ179">
        <v>2.113159259259259</v>
      </c>
      <c r="EA179">
        <v>19.17547777777778</v>
      </c>
      <c r="EB179">
        <v>18.31873333333333</v>
      </c>
      <c r="EC179">
        <v>1999.973703703704</v>
      </c>
      <c r="ED179">
        <v>0.980003111111111</v>
      </c>
      <c r="EE179">
        <v>0.01999678518518519</v>
      </c>
      <c r="EF179">
        <v>0</v>
      </c>
      <c r="EG179">
        <v>637.9469259259259</v>
      </c>
      <c r="EH179">
        <v>5.000560000000001</v>
      </c>
      <c r="EI179">
        <v>12659.30370370371</v>
      </c>
      <c r="EJ179">
        <v>17294.66666666666</v>
      </c>
      <c r="EK179">
        <v>37.125</v>
      </c>
      <c r="EL179">
        <v>37.74066666666667</v>
      </c>
      <c r="EM179">
        <v>36.812</v>
      </c>
      <c r="EN179">
        <v>36.812</v>
      </c>
      <c r="EO179">
        <v>38.17781481481481</v>
      </c>
      <c r="EP179">
        <v>1955.083703703704</v>
      </c>
      <c r="EQ179">
        <v>39.89000000000001</v>
      </c>
      <c r="ER179">
        <v>0</v>
      </c>
      <c r="ES179">
        <v>1658944203.9</v>
      </c>
      <c r="ET179">
        <v>0</v>
      </c>
      <c r="EU179">
        <v>637.9331923076923</v>
      </c>
      <c r="EV179">
        <v>-0.4744273400659909</v>
      </c>
      <c r="EW179">
        <v>-44.63247863350193</v>
      </c>
      <c r="EX179">
        <v>12659.59615384616</v>
      </c>
      <c r="EY179">
        <v>15</v>
      </c>
      <c r="EZ179">
        <v>0</v>
      </c>
      <c r="FA179" t="s">
        <v>419</v>
      </c>
      <c r="FB179">
        <v>1655239120</v>
      </c>
      <c r="FC179">
        <v>1655239135</v>
      </c>
      <c r="FD179">
        <v>0</v>
      </c>
      <c r="FE179">
        <v>-0.075</v>
      </c>
      <c r="FF179">
        <v>-0.027</v>
      </c>
      <c r="FG179">
        <v>1.986</v>
      </c>
      <c r="FH179">
        <v>0.139</v>
      </c>
      <c r="FI179">
        <v>420</v>
      </c>
      <c r="FJ179">
        <v>22</v>
      </c>
      <c r="FK179">
        <v>0.12</v>
      </c>
      <c r="FL179">
        <v>0.02</v>
      </c>
      <c r="FM179">
        <v>-40.62931951219513</v>
      </c>
      <c r="FN179">
        <v>-0.005510801393860787</v>
      </c>
      <c r="FO179">
        <v>0.1027482578797475</v>
      </c>
      <c r="FP179">
        <v>1</v>
      </c>
      <c r="FQ179">
        <v>638.0534999999999</v>
      </c>
      <c r="FR179">
        <v>-1.423147437553762</v>
      </c>
      <c r="FS179">
        <v>0.2642460139384346</v>
      </c>
      <c r="FT179">
        <v>0</v>
      </c>
      <c r="FU179">
        <v>1.295124390243902</v>
      </c>
      <c r="FV179">
        <v>-0.1766349825783941</v>
      </c>
      <c r="FW179">
        <v>0.01798510943012478</v>
      </c>
      <c r="FX179">
        <v>0</v>
      </c>
      <c r="FY179">
        <v>1</v>
      </c>
      <c r="FZ179">
        <v>3</v>
      </c>
      <c r="GA179" t="s">
        <v>420</v>
      </c>
      <c r="GB179">
        <v>2.98022</v>
      </c>
      <c r="GC179">
        <v>2.72837</v>
      </c>
      <c r="GD179">
        <v>0.163184</v>
      </c>
      <c r="GE179">
        <v>0.168475</v>
      </c>
      <c r="GF179">
        <v>0.109323</v>
      </c>
      <c r="GG179">
        <v>0.106254</v>
      </c>
      <c r="GH179">
        <v>25107</v>
      </c>
      <c r="GI179">
        <v>24618.3</v>
      </c>
      <c r="GJ179">
        <v>30529.5</v>
      </c>
      <c r="GK179">
        <v>29849.9</v>
      </c>
      <c r="GL179">
        <v>37513.8</v>
      </c>
      <c r="GM179">
        <v>35120.3</v>
      </c>
      <c r="GN179">
        <v>46695.3</v>
      </c>
      <c r="GO179">
        <v>44388.1</v>
      </c>
      <c r="GP179">
        <v>1.88475</v>
      </c>
      <c r="GQ179">
        <v>1.86287</v>
      </c>
      <c r="GR179">
        <v>0.173096</v>
      </c>
      <c r="GS179">
        <v>0</v>
      </c>
      <c r="GT179">
        <v>24.9562</v>
      </c>
      <c r="GU179">
        <v>999.9</v>
      </c>
      <c r="GV179">
        <v>53.4</v>
      </c>
      <c r="GW179">
        <v>31.5</v>
      </c>
      <c r="GX179">
        <v>27.3961</v>
      </c>
      <c r="GY179">
        <v>63.2036</v>
      </c>
      <c r="GZ179">
        <v>24.8638</v>
      </c>
      <c r="HA179">
        <v>1</v>
      </c>
      <c r="HB179">
        <v>-0.07858229999999999</v>
      </c>
      <c r="HC179">
        <v>0.026585</v>
      </c>
      <c r="HD179">
        <v>20.1938</v>
      </c>
      <c r="HE179">
        <v>5.22837</v>
      </c>
      <c r="HF179">
        <v>11.968</v>
      </c>
      <c r="HG179">
        <v>4.9701</v>
      </c>
      <c r="HH179">
        <v>3.28958</v>
      </c>
      <c r="HI179">
        <v>8591</v>
      </c>
      <c r="HJ179">
        <v>9999</v>
      </c>
      <c r="HK179">
        <v>9999</v>
      </c>
      <c r="HL179">
        <v>286.8</v>
      </c>
      <c r="HM179">
        <v>4.9729</v>
      </c>
      <c r="HN179">
        <v>1.87733</v>
      </c>
      <c r="HO179">
        <v>1.87546</v>
      </c>
      <c r="HP179">
        <v>1.87833</v>
      </c>
      <c r="HQ179">
        <v>1.87501</v>
      </c>
      <c r="HR179">
        <v>1.87864</v>
      </c>
      <c r="HS179">
        <v>1.87567</v>
      </c>
      <c r="HT179">
        <v>1.87683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3.76</v>
      </c>
      <c r="II179">
        <v>0.336</v>
      </c>
      <c r="IJ179">
        <v>1.541952822118649</v>
      </c>
      <c r="IK179">
        <v>0.003202726084708442</v>
      </c>
      <c r="IL179">
        <v>-1.448271390364826E-06</v>
      </c>
      <c r="IM179">
        <v>3.765748828769889E-10</v>
      </c>
      <c r="IN179">
        <v>-0.02072656761999695</v>
      </c>
      <c r="IO179">
        <v>0.006539777670035186</v>
      </c>
      <c r="IP179">
        <v>0.0002256768223539976</v>
      </c>
      <c r="IQ179">
        <v>4.51151419958819E-06</v>
      </c>
      <c r="IR179">
        <v>-0</v>
      </c>
      <c r="IS179">
        <v>2097</v>
      </c>
      <c r="IT179">
        <v>1</v>
      </c>
      <c r="IU179">
        <v>27</v>
      </c>
      <c r="IV179">
        <v>61751.4</v>
      </c>
      <c r="IW179">
        <v>61751.2</v>
      </c>
      <c r="IX179">
        <v>2.41821</v>
      </c>
      <c r="IY179">
        <v>2.5354</v>
      </c>
      <c r="IZ179">
        <v>1.39893</v>
      </c>
      <c r="JA179">
        <v>2.34375</v>
      </c>
      <c r="JB179">
        <v>1.44897</v>
      </c>
      <c r="JC179">
        <v>2.44019</v>
      </c>
      <c r="JD179">
        <v>37.027</v>
      </c>
      <c r="JE179">
        <v>24.0787</v>
      </c>
      <c r="JF179">
        <v>18</v>
      </c>
      <c r="JG179">
        <v>491.727</v>
      </c>
      <c r="JH179">
        <v>449.561</v>
      </c>
      <c r="JI179">
        <v>24.9996</v>
      </c>
      <c r="JJ179">
        <v>26.0237</v>
      </c>
      <c r="JK179">
        <v>30</v>
      </c>
      <c r="JL179">
        <v>25.8865</v>
      </c>
      <c r="JM179">
        <v>25.9724</v>
      </c>
      <c r="JN179">
        <v>48.4183</v>
      </c>
      <c r="JO179">
        <v>21.9899</v>
      </c>
      <c r="JP179">
        <v>33.7845</v>
      </c>
      <c r="JQ179">
        <v>25</v>
      </c>
      <c r="JR179">
        <v>1121.91</v>
      </c>
      <c r="JS179">
        <v>23.4708</v>
      </c>
      <c r="JT179">
        <v>100.919</v>
      </c>
      <c r="JU179">
        <v>102.07</v>
      </c>
    </row>
    <row r="180" spans="1:281">
      <c r="A180">
        <v>164</v>
      </c>
      <c r="B180">
        <v>1658944209.5</v>
      </c>
      <c r="C180">
        <v>2120.5</v>
      </c>
      <c r="D180" t="s">
        <v>751</v>
      </c>
      <c r="E180" t="s">
        <v>752</v>
      </c>
      <c r="F180">
        <v>5</v>
      </c>
      <c r="G180" t="s">
        <v>415</v>
      </c>
      <c r="H180" t="s">
        <v>618</v>
      </c>
      <c r="I180">
        <v>1658944201.714286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1136.935992660866</v>
      </c>
      <c r="AK180">
        <v>1104.705818181818</v>
      </c>
      <c r="AL180">
        <v>3.370620083093368</v>
      </c>
      <c r="AM180">
        <v>64.96374386347631</v>
      </c>
      <c r="AN180">
        <f>(AP180 - AO180 + DI180*1E3/(8.314*(DK180+273.15)) * AR180/DH180 * AQ180) * DH180/(100*CV180) * 1000/(1000 - AP180)</f>
        <v>0</v>
      </c>
      <c r="AO180">
        <v>23.37223605763441</v>
      </c>
      <c r="AP180">
        <v>24.6181696969697</v>
      </c>
      <c r="AQ180">
        <v>-0.0001490934652895811</v>
      </c>
      <c r="AR180">
        <v>81.93951134272896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1658944201.714286</v>
      </c>
      <c r="DB180">
        <v>1053.291785714286</v>
      </c>
      <c r="DC180">
        <v>1093.7825</v>
      </c>
      <c r="DD180">
        <v>24.63171428571429</v>
      </c>
      <c r="DE180">
        <v>23.36483214285715</v>
      </c>
      <c r="DF180">
        <v>1049.549642857143</v>
      </c>
      <c r="DG180">
        <v>24.29564285714286</v>
      </c>
      <c r="DH180">
        <v>500.0647857142857</v>
      </c>
      <c r="DI180">
        <v>90.47777142857144</v>
      </c>
      <c r="DJ180">
        <v>0.09996276071428571</v>
      </c>
      <c r="DK180">
        <v>26.77718214285715</v>
      </c>
      <c r="DL180">
        <v>27.79687142857143</v>
      </c>
      <c r="DM180">
        <v>999.9000000000002</v>
      </c>
      <c r="DN180">
        <v>0</v>
      </c>
      <c r="DO180">
        <v>0</v>
      </c>
      <c r="DP180">
        <v>10003.6575</v>
      </c>
      <c r="DQ180">
        <v>0</v>
      </c>
      <c r="DR180">
        <v>18.70419642857143</v>
      </c>
      <c r="DS180">
        <v>-40.49102857142857</v>
      </c>
      <c r="DT180">
        <v>1079.891428571429</v>
      </c>
      <c r="DU180">
        <v>1119.951428571429</v>
      </c>
      <c r="DV180">
        <v>1.266886428571429</v>
      </c>
      <c r="DW180">
        <v>1093.7825</v>
      </c>
      <c r="DX180">
        <v>23.36483214285715</v>
      </c>
      <c r="DY180">
        <v>2.2286225</v>
      </c>
      <c r="DZ180">
        <v>2.113998214285715</v>
      </c>
      <c r="EA180">
        <v>19.16956785714286</v>
      </c>
      <c r="EB180">
        <v>18.32505357142857</v>
      </c>
      <c r="EC180">
        <v>1999.985357142857</v>
      </c>
      <c r="ED180">
        <v>0.9800032142857142</v>
      </c>
      <c r="EE180">
        <v>0.01999667857142857</v>
      </c>
      <c r="EF180">
        <v>0</v>
      </c>
      <c r="EG180">
        <v>637.8478214285715</v>
      </c>
      <c r="EH180">
        <v>5.000560000000001</v>
      </c>
      <c r="EI180">
        <v>12655.82857142857</v>
      </c>
      <c r="EJ180">
        <v>17294.77142857143</v>
      </c>
      <c r="EK180">
        <v>37.125</v>
      </c>
      <c r="EL180">
        <v>37.72075</v>
      </c>
      <c r="EM180">
        <v>36.812</v>
      </c>
      <c r="EN180">
        <v>36.812</v>
      </c>
      <c r="EO180">
        <v>38.17149999999999</v>
      </c>
      <c r="EP180">
        <v>1955.095357142857</v>
      </c>
      <c r="EQ180">
        <v>39.89000000000001</v>
      </c>
      <c r="ER180">
        <v>0</v>
      </c>
      <c r="ES180">
        <v>1658944209.3</v>
      </c>
      <c r="ET180">
        <v>0</v>
      </c>
      <c r="EU180">
        <v>637.8139200000001</v>
      </c>
      <c r="EV180">
        <v>-2.379846157575793</v>
      </c>
      <c r="EW180">
        <v>-44.42307696533864</v>
      </c>
      <c r="EX180">
        <v>12655.284</v>
      </c>
      <c r="EY180">
        <v>15</v>
      </c>
      <c r="EZ180">
        <v>0</v>
      </c>
      <c r="FA180" t="s">
        <v>419</v>
      </c>
      <c r="FB180">
        <v>1655239120</v>
      </c>
      <c r="FC180">
        <v>1655239135</v>
      </c>
      <c r="FD180">
        <v>0</v>
      </c>
      <c r="FE180">
        <v>-0.075</v>
      </c>
      <c r="FF180">
        <v>-0.027</v>
      </c>
      <c r="FG180">
        <v>1.986</v>
      </c>
      <c r="FH180">
        <v>0.139</v>
      </c>
      <c r="FI180">
        <v>420</v>
      </c>
      <c r="FJ180">
        <v>22</v>
      </c>
      <c r="FK180">
        <v>0.12</v>
      </c>
      <c r="FL180">
        <v>0.02</v>
      </c>
      <c r="FM180">
        <v>-40.54543902439025</v>
      </c>
      <c r="FN180">
        <v>1.702891986062767</v>
      </c>
      <c r="FO180">
        <v>0.2157531707118551</v>
      </c>
      <c r="FP180">
        <v>0</v>
      </c>
      <c r="FQ180">
        <v>637.8762941176471</v>
      </c>
      <c r="FR180">
        <v>-1.368281128765101</v>
      </c>
      <c r="FS180">
        <v>0.2646607739343149</v>
      </c>
      <c r="FT180">
        <v>0</v>
      </c>
      <c r="FU180">
        <v>1.278962682926829</v>
      </c>
      <c r="FV180">
        <v>-0.2293768641114977</v>
      </c>
      <c r="FW180">
        <v>0.02278983770363452</v>
      </c>
      <c r="FX180">
        <v>0</v>
      </c>
      <c r="FY180">
        <v>0</v>
      </c>
      <c r="FZ180">
        <v>3</v>
      </c>
      <c r="GA180" t="s">
        <v>426</v>
      </c>
      <c r="GB180">
        <v>2.98031</v>
      </c>
      <c r="GC180">
        <v>2.72833</v>
      </c>
      <c r="GD180">
        <v>0.164783</v>
      </c>
      <c r="GE180">
        <v>0.170059</v>
      </c>
      <c r="GF180">
        <v>0.109299</v>
      </c>
      <c r="GG180">
        <v>0.106336</v>
      </c>
      <c r="GH180">
        <v>25058.7</v>
      </c>
      <c r="GI180">
        <v>24571.4</v>
      </c>
      <c r="GJ180">
        <v>30529.1</v>
      </c>
      <c r="GK180">
        <v>29849.9</v>
      </c>
      <c r="GL180">
        <v>37514.1</v>
      </c>
      <c r="GM180">
        <v>35117.2</v>
      </c>
      <c r="GN180">
        <v>46694.3</v>
      </c>
      <c r="GO180">
        <v>44388.3</v>
      </c>
      <c r="GP180">
        <v>1.8849</v>
      </c>
      <c r="GQ180">
        <v>1.86292</v>
      </c>
      <c r="GR180">
        <v>0.174604</v>
      </c>
      <c r="GS180">
        <v>0</v>
      </c>
      <c r="GT180">
        <v>24.9562</v>
      </c>
      <c r="GU180">
        <v>999.9</v>
      </c>
      <c r="GV180">
        <v>53.4</v>
      </c>
      <c r="GW180">
        <v>31.5</v>
      </c>
      <c r="GX180">
        <v>27.3954</v>
      </c>
      <c r="GY180">
        <v>63.3036</v>
      </c>
      <c r="GZ180">
        <v>24.8237</v>
      </c>
      <c r="HA180">
        <v>1</v>
      </c>
      <c r="HB180">
        <v>-0.0785595</v>
      </c>
      <c r="HC180">
        <v>0.0257789</v>
      </c>
      <c r="HD180">
        <v>20.1939</v>
      </c>
      <c r="HE180">
        <v>5.22897</v>
      </c>
      <c r="HF180">
        <v>11.968</v>
      </c>
      <c r="HG180">
        <v>4.97</v>
      </c>
      <c r="HH180">
        <v>3.28968</v>
      </c>
      <c r="HI180">
        <v>8591</v>
      </c>
      <c r="HJ180">
        <v>9999</v>
      </c>
      <c r="HK180">
        <v>9999</v>
      </c>
      <c r="HL180">
        <v>286.8</v>
      </c>
      <c r="HM180">
        <v>4.9729</v>
      </c>
      <c r="HN180">
        <v>1.87733</v>
      </c>
      <c r="HO180">
        <v>1.87546</v>
      </c>
      <c r="HP180">
        <v>1.87828</v>
      </c>
      <c r="HQ180">
        <v>1.875</v>
      </c>
      <c r="HR180">
        <v>1.87862</v>
      </c>
      <c r="HS180">
        <v>1.87565</v>
      </c>
      <c r="HT180">
        <v>1.87683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3.78</v>
      </c>
      <c r="II180">
        <v>0.3358</v>
      </c>
      <c r="IJ180">
        <v>1.541952822118649</v>
      </c>
      <c r="IK180">
        <v>0.003202726084708442</v>
      </c>
      <c r="IL180">
        <v>-1.448271390364826E-06</v>
      </c>
      <c r="IM180">
        <v>3.765748828769889E-10</v>
      </c>
      <c r="IN180">
        <v>-0.02072656761999695</v>
      </c>
      <c r="IO180">
        <v>0.006539777670035186</v>
      </c>
      <c r="IP180">
        <v>0.0002256768223539976</v>
      </c>
      <c r="IQ180">
        <v>4.51151419958819E-06</v>
      </c>
      <c r="IR180">
        <v>-0</v>
      </c>
      <c r="IS180">
        <v>2097</v>
      </c>
      <c r="IT180">
        <v>1</v>
      </c>
      <c r="IU180">
        <v>27</v>
      </c>
      <c r="IV180">
        <v>61751.5</v>
      </c>
      <c r="IW180">
        <v>61751.2</v>
      </c>
      <c r="IX180">
        <v>2.44507</v>
      </c>
      <c r="IY180">
        <v>2.5293</v>
      </c>
      <c r="IZ180">
        <v>1.39893</v>
      </c>
      <c r="JA180">
        <v>2.34375</v>
      </c>
      <c r="JB180">
        <v>1.44897</v>
      </c>
      <c r="JC180">
        <v>2.33643</v>
      </c>
      <c r="JD180">
        <v>37.0509</v>
      </c>
      <c r="JE180">
        <v>24.07</v>
      </c>
      <c r="JF180">
        <v>18</v>
      </c>
      <c r="JG180">
        <v>491.794</v>
      </c>
      <c r="JH180">
        <v>449.58</v>
      </c>
      <c r="JI180">
        <v>24.9997</v>
      </c>
      <c r="JJ180">
        <v>26.0218</v>
      </c>
      <c r="JK180">
        <v>30</v>
      </c>
      <c r="JL180">
        <v>25.8843</v>
      </c>
      <c r="JM180">
        <v>25.9709</v>
      </c>
      <c r="JN180">
        <v>49.0505</v>
      </c>
      <c r="JO180">
        <v>21.7059</v>
      </c>
      <c r="JP180">
        <v>34.1574</v>
      </c>
      <c r="JQ180">
        <v>25</v>
      </c>
      <c r="JR180">
        <v>1141.96</v>
      </c>
      <c r="JS180">
        <v>23.5103</v>
      </c>
      <c r="JT180">
        <v>100.917</v>
      </c>
      <c r="JU180">
        <v>102.07</v>
      </c>
    </row>
    <row r="181" spans="1:281">
      <c r="A181">
        <v>165</v>
      </c>
      <c r="B181">
        <v>1658944214.5</v>
      </c>
      <c r="C181">
        <v>2125.5</v>
      </c>
      <c r="D181" t="s">
        <v>753</v>
      </c>
      <c r="E181" t="s">
        <v>754</v>
      </c>
      <c r="F181">
        <v>5</v>
      </c>
      <c r="G181" t="s">
        <v>415</v>
      </c>
      <c r="H181" t="s">
        <v>618</v>
      </c>
      <c r="I181">
        <v>1658944207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1154.790883678004</v>
      </c>
      <c r="AK181">
        <v>1121.926424242424</v>
      </c>
      <c r="AL181">
        <v>3.458039227373786</v>
      </c>
      <c r="AM181">
        <v>64.96374386347631</v>
      </c>
      <c r="AN181">
        <f>(AP181 - AO181 + DI181*1E3/(8.314*(DK181+273.15)) * AR181/DH181 * AQ181) * DH181/(100*CV181) * 1000/(1000 - AP181)</f>
        <v>0</v>
      </c>
      <c r="AO181">
        <v>23.41156412411235</v>
      </c>
      <c r="AP181">
        <v>24.62087393939394</v>
      </c>
      <c r="AQ181">
        <v>2.227551706986252E-05</v>
      </c>
      <c r="AR181">
        <v>81.93951134272896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1658944207</v>
      </c>
      <c r="DB181">
        <v>1070.94</v>
      </c>
      <c r="DC181">
        <v>1111.447777777778</v>
      </c>
      <c r="DD181">
        <v>24.62383333333333</v>
      </c>
      <c r="DE181">
        <v>23.38698888888889</v>
      </c>
      <c r="DF181">
        <v>1067.172222222222</v>
      </c>
      <c r="DG181">
        <v>24.28795185185185</v>
      </c>
      <c r="DH181">
        <v>500.0746296296297</v>
      </c>
      <c r="DI181">
        <v>90.47761111111112</v>
      </c>
      <c r="DJ181">
        <v>0.1000168074074074</v>
      </c>
      <c r="DK181">
        <v>26.77747407407407</v>
      </c>
      <c r="DL181">
        <v>27.7970037037037</v>
      </c>
      <c r="DM181">
        <v>999.9000000000001</v>
      </c>
      <c r="DN181">
        <v>0</v>
      </c>
      <c r="DO181">
        <v>0</v>
      </c>
      <c r="DP181">
        <v>10002.03555555555</v>
      </c>
      <c r="DQ181">
        <v>0</v>
      </c>
      <c r="DR181">
        <v>18.70432962962963</v>
      </c>
      <c r="DS181">
        <v>-40.50825925925925</v>
      </c>
      <c r="DT181">
        <v>1097.975925925926</v>
      </c>
      <c r="DU181">
        <v>1138.065185185185</v>
      </c>
      <c r="DV181">
        <v>1.236851481481482</v>
      </c>
      <c r="DW181">
        <v>1111.447777777778</v>
      </c>
      <c r="DX181">
        <v>23.38698888888889</v>
      </c>
      <c r="DY181">
        <v>2.227905555555556</v>
      </c>
      <c r="DZ181">
        <v>2.11599962962963</v>
      </c>
      <c r="EA181">
        <v>19.1644037037037</v>
      </c>
      <c r="EB181">
        <v>18.34012592592592</v>
      </c>
      <c r="EC181">
        <v>1999.985925925926</v>
      </c>
      <c r="ED181">
        <v>0.9800032222222221</v>
      </c>
      <c r="EE181">
        <v>0.01999667037037037</v>
      </c>
      <c r="EF181">
        <v>0</v>
      </c>
      <c r="EG181">
        <v>637.6525555555556</v>
      </c>
      <c r="EH181">
        <v>5.000560000000001</v>
      </c>
      <c r="EI181">
        <v>12651.72222222222</v>
      </c>
      <c r="EJ181">
        <v>17294.77407407407</v>
      </c>
      <c r="EK181">
        <v>37.125</v>
      </c>
      <c r="EL181">
        <v>37.69866666666667</v>
      </c>
      <c r="EM181">
        <v>36.812</v>
      </c>
      <c r="EN181">
        <v>36.812</v>
      </c>
      <c r="EO181">
        <v>38.15714814814815</v>
      </c>
      <c r="EP181">
        <v>1955.095925925926</v>
      </c>
      <c r="EQ181">
        <v>39.89000000000001</v>
      </c>
      <c r="ER181">
        <v>0</v>
      </c>
      <c r="ES181">
        <v>1658944214.1</v>
      </c>
      <c r="ET181">
        <v>0</v>
      </c>
      <c r="EU181">
        <v>637.615</v>
      </c>
      <c r="EV181">
        <v>-3.617230771893927</v>
      </c>
      <c r="EW181">
        <v>-46.16923081436539</v>
      </c>
      <c r="EX181">
        <v>12651.556</v>
      </c>
      <c r="EY181">
        <v>15</v>
      </c>
      <c r="EZ181">
        <v>0</v>
      </c>
      <c r="FA181" t="s">
        <v>419</v>
      </c>
      <c r="FB181">
        <v>1655239120</v>
      </c>
      <c r="FC181">
        <v>1655239135</v>
      </c>
      <c r="FD181">
        <v>0</v>
      </c>
      <c r="FE181">
        <v>-0.075</v>
      </c>
      <c r="FF181">
        <v>-0.027</v>
      </c>
      <c r="FG181">
        <v>1.986</v>
      </c>
      <c r="FH181">
        <v>0.139</v>
      </c>
      <c r="FI181">
        <v>420</v>
      </c>
      <c r="FJ181">
        <v>22</v>
      </c>
      <c r="FK181">
        <v>0.12</v>
      </c>
      <c r="FL181">
        <v>0.02</v>
      </c>
      <c r="FM181">
        <v>-40.57056585365854</v>
      </c>
      <c r="FN181">
        <v>0.380744947735209</v>
      </c>
      <c r="FO181">
        <v>0.2550387857731864</v>
      </c>
      <c r="FP181">
        <v>1</v>
      </c>
      <c r="FQ181">
        <v>637.7453823529413</v>
      </c>
      <c r="FR181">
        <v>-1.96695186688685</v>
      </c>
      <c r="FS181">
        <v>0.3207082249817243</v>
      </c>
      <c r="FT181">
        <v>0</v>
      </c>
      <c r="FU181">
        <v>1.254822926829268</v>
      </c>
      <c r="FV181">
        <v>-0.3181072473867602</v>
      </c>
      <c r="FW181">
        <v>0.03196899795830423</v>
      </c>
      <c r="FX181">
        <v>0</v>
      </c>
      <c r="FY181">
        <v>1</v>
      </c>
      <c r="FZ181">
        <v>3</v>
      </c>
      <c r="GA181" t="s">
        <v>420</v>
      </c>
      <c r="GB181">
        <v>2.98041</v>
      </c>
      <c r="GC181">
        <v>2.72849</v>
      </c>
      <c r="GD181">
        <v>0.166397</v>
      </c>
      <c r="GE181">
        <v>0.171666</v>
      </c>
      <c r="GF181">
        <v>0.10931</v>
      </c>
      <c r="GG181">
        <v>0.106472</v>
      </c>
      <c r="GH181">
        <v>25010.4</v>
      </c>
      <c r="GI181">
        <v>24523.6</v>
      </c>
      <c r="GJ181">
        <v>30529.3</v>
      </c>
      <c r="GK181">
        <v>29849.6</v>
      </c>
      <c r="GL181">
        <v>37514.1</v>
      </c>
      <c r="GM181">
        <v>35111.7</v>
      </c>
      <c r="GN181">
        <v>46694.7</v>
      </c>
      <c r="GO181">
        <v>44388</v>
      </c>
      <c r="GP181">
        <v>1.88493</v>
      </c>
      <c r="GQ181">
        <v>1.86348</v>
      </c>
      <c r="GR181">
        <v>0.173245</v>
      </c>
      <c r="GS181">
        <v>0</v>
      </c>
      <c r="GT181">
        <v>24.956</v>
      </c>
      <c r="GU181">
        <v>999.9</v>
      </c>
      <c r="GV181">
        <v>53.4</v>
      </c>
      <c r="GW181">
        <v>31.5</v>
      </c>
      <c r="GX181">
        <v>27.3967</v>
      </c>
      <c r="GY181">
        <v>63.0436</v>
      </c>
      <c r="GZ181">
        <v>24.8678</v>
      </c>
      <c r="HA181">
        <v>1</v>
      </c>
      <c r="HB181">
        <v>-0.0786509</v>
      </c>
      <c r="HC181">
        <v>0.0252369</v>
      </c>
      <c r="HD181">
        <v>20.1938</v>
      </c>
      <c r="HE181">
        <v>5.22867</v>
      </c>
      <c r="HF181">
        <v>11.968</v>
      </c>
      <c r="HG181">
        <v>4.97</v>
      </c>
      <c r="HH181">
        <v>3.28965</v>
      </c>
      <c r="HI181">
        <v>8591.200000000001</v>
      </c>
      <c r="HJ181">
        <v>9999</v>
      </c>
      <c r="HK181">
        <v>9999</v>
      </c>
      <c r="HL181">
        <v>286.8</v>
      </c>
      <c r="HM181">
        <v>4.9729</v>
      </c>
      <c r="HN181">
        <v>1.87731</v>
      </c>
      <c r="HO181">
        <v>1.87546</v>
      </c>
      <c r="HP181">
        <v>1.87826</v>
      </c>
      <c r="HQ181">
        <v>1.875</v>
      </c>
      <c r="HR181">
        <v>1.87854</v>
      </c>
      <c r="HS181">
        <v>1.87564</v>
      </c>
      <c r="HT181">
        <v>1.87683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3.8</v>
      </c>
      <c r="II181">
        <v>0.3358</v>
      </c>
      <c r="IJ181">
        <v>1.541952822118649</v>
      </c>
      <c r="IK181">
        <v>0.003202726084708442</v>
      </c>
      <c r="IL181">
        <v>-1.448271390364826E-06</v>
      </c>
      <c r="IM181">
        <v>3.765748828769889E-10</v>
      </c>
      <c r="IN181">
        <v>-0.02072656761999695</v>
      </c>
      <c r="IO181">
        <v>0.006539777670035186</v>
      </c>
      <c r="IP181">
        <v>0.0002256768223539976</v>
      </c>
      <c r="IQ181">
        <v>4.51151419958819E-06</v>
      </c>
      <c r="IR181">
        <v>-0</v>
      </c>
      <c r="IS181">
        <v>2097</v>
      </c>
      <c r="IT181">
        <v>1</v>
      </c>
      <c r="IU181">
        <v>27</v>
      </c>
      <c r="IV181">
        <v>61751.6</v>
      </c>
      <c r="IW181">
        <v>61751.3</v>
      </c>
      <c r="IX181">
        <v>2.47559</v>
      </c>
      <c r="IY181">
        <v>2.53296</v>
      </c>
      <c r="IZ181">
        <v>1.39893</v>
      </c>
      <c r="JA181">
        <v>2.34375</v>
      </c>
      <c r="JB181">
        <v>1.44897</v>
      </c>
      <c r="JC181">
        <v>2.44873</v>
      </c>
      <c r="JD181">
        <v>37.0509</v>
      </c>
      <c r="JE181">
        <v>24.0787</v>
      </c>
      <c r="JF181">
        <v>18</v>
      </c>
      <c r="JG181">
        <v>491.796</v>
      </c>
      <c r="JH181">
        <v>449.904</v>
      </c>
      <c r="JI181">
        <v>24.9998</v>
      </c>
      <c r="JJ181">
        <v>26.0195</v>
      </c>
      <c r="JK181">
        <v>29.9999</v>
      </c>
      <c r="JL181">
        <v>25.8826</v>
      </c>
      <c r="JM181">
        <v>25.9687</v>
      </c>
      <c r="JN181">
        <v>49.5535</v>
      </c>
      <c r="JO181">
        <v>21.435</v>
      </c>
      <c r="JP181">
        <v>34.1574</v>
      </c>
      <c r="JQ181">
        <v>25</v>
      </c>
      <c r="JR181">
        <v>1155.33</v>
      </c>
      <c r="JS181">
        <v>23.5349</v>
      </c>
      <c r="JT181">
        <v>100.918</v>
      </c>
      <c r="JU181">
        <v>102.069</v>
      </c>
    </row>
    <row r="182" spans="1:281">
      <c r="A182">
        <v>166</v>
      </c>
      <c r="B182">
        <v>1658944219.5</v>
      </c>
      <c r="C182">
        <v>2130.5</v>
      </c>
      <c r="D182" t="s">
        <v>755</v>
      </c>
      <c r="E182" t="s">
        <v>756</v>
      </c>
      <c r="F182">
        <v>5</v>
      </c>
      <c r="G182" t="s">
        <v>415</v>
      </c>
      <c r="H182" t="s">
        <v>618</v>
      </c>
      <c r="I182">
        <v>1658944211.714286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1171.051881658333</v>
      </c>
      <c r="AK182">
        <v>1138.862727272727</v>
      </c>
      <c r="AL182">
        <v>3.361882317878681</v>
      </c>
      <c r="AM182">
        <v>64.96374386347631</v>
      </c>
      <c r="AN182">
        <f>(AP182 - AO182 + DI182*1E3/(8.314*(DK182+273.15)) * AR182/DH182 * AQ182) * DH182/(100*CV182) * 1000/(1000 - AP182)</f>
        <v>0</v>
      </c>
      <c r="AO182">
        <v>23.47495044947987</v>
      </c>
      <c r="AP182">
        <v>24.64090303030302</v>
      </c>
      <c r="AQ182">
        <v>8.979383752683741E-05</v>
      </c>
      <c r="AR182">
        <v>81.93951134272896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1658944211.714286</v>
      </c>
      <c r="DB182">
        <v>1086.637142857143</v>
      </c>
      <c r="DC182">
        <v>1126.981785714286</v>
      </c>
      <c r="DD182">
        <v>24.62385357142857</v>
      </c>
      <c r="DE182">
        <v>23.42695000000001</v>
      </c>
      <c r="DF182">
        <v>1082.847142857143</v>
      </c>
      <c r="DG182">
        <v>24.28796071428572</v>
      </c>
      <c r="DH182">
        <v>500.0754642857144</v>
      </c>
      <c r="DI182">
        <v>90.47773571428571</v>
      </c>
      <c r="DJ182">
        <v>0.09998046785714285</v>
      </c>
      <c r="DK182">
        <v>26.77659642857143</v>
      </c>
      <c r="DL182">
        <v>27.79936785714286</v>
      </c>
      <c r="DM182">
        <v>999.9000000000002</v>
      </c>
      <c r="DN182">
        <v>0</v>
      </c>
      <c r="DO182">
        <v>0</v>
      </c>
      <c r="DP182">
        <v>10006.58607142857</v>
      </c>
      <c r="DQ182">
        <v>0</v>
      </c>
      <c r="DR182">
        <v>18.70119285714286</v>
      </c>
      <c r="DS182">
        <v>-40.34553928571428</v>
      </c>
      <c r="DT182">
        <v>1114.069642857143</v>
      </c>
      <c r="DU182">
        <v>1154.018214285714</v>
      </c>
      <c r="DV182">
        <v>1.196902857142857</v>
      </c>
      <c r="DW182">
        <v>1126.981785714286</v>
      </c>
      <c r="DX182">
        <v>23.42695000000001</v>
      </c>
      <c r="DY182">
        <v>2.227909285714285</v>
      </c>
      <c r="DZ182">
        <v>2.119617142857142</v>
      </c>
      <c r="EA182">
        <v>19.16443571428571</v>
      </c>
      <c r="EB182">
        <v>18.36733928571428</v>
      </c>
      <c r="EC182">
        <v>1999.999642857143</v>
      </c>
      <c r="ED182">
        <v>0.9800032142857142</v>
      </c>
      <c r="EE182">
        <v>0.01999667857142857</v>
      </c>
      <c r="EF182">
        <v>0</v>
      </c>
      <c r="EG182">
        <v>637.3926071428571</v>
      </c>
      <c r="EH182">
        <v>5.000560000000001</v>
      </c>
      <c r="EI182">
        <v>12648.175</v>
      </c>
      <c r="EJ182">
        <v>17294.89285714286</v>
      </c>
      <c r="EK182">
        <v>37.125</v>
      </c>
      <c r="EL182">
        <v>37.687</v>
      </c>
      <c r="EM182">
        <v>36.812</v>
      </c>
      <c r="EN182">
        <v>36.812</v>
      </c>
      <c r="EO182">
        <v>38.15157142857142</v>
      </c>
      <c r="EP182">
        <v>1955.109285714285</v>
      </c>
      <c r="EQ182">
        <v>39.89035714285716</v>
      </c>
      <c r="ER182">
        <v>0</v>
      </c>
      <c r="ES182">
        <v>1658944218.9</v>
      </c>
      <c r="ET182">
        <v>0</v>
      </c>
      <c r="EU182">
        <v>637.36548</v>
      </c>
      <c r="EV182">
        <v>-2.628923079039819</v>
      </c>
      <c r="EW182">
        <v>-46.43846143865456</v>
      </c>
      <c r="EX182">
        <v>12647.928</v>
      </c>
      <c r="EY182">
        <v>15</v>
      </c>
      <c r="EZ182">
        <v>0</v>
      </c>
      <c r="FA182" t="s">
        <v>419</v>
      </c>
      <c r="FB182">
        <v>1655239120</v>
      </c>
      <c r="FC182">
        <v>1655239135</v>
      </c>
      <c r="FD182">
        <v>0</v>
      </c>
      <c r="FE182">
        <v>-0.075</v>
      </c>
      <c r="FF182">
        <v>-0.027</v>
      </c>
      <c r="FG182">
        <v>1.986</v>
      </c>
      <c r="FH182">
        <v>0.139</v>
      </c>
      <c r="FI182">
        <v>420</v>
      </c>
      <c r="FJ182">
        <v>22</v>
      </c>
      <c r="FK182">
        <v>0.12</v>
      </c>
      <c r="FL182">
        <v>0.02</v>
      </c>
      <c r="FM182">
        <v>-40.3934675</v>
      </c>
      <c r="FN182">
        <v>1.016034146341491</v>
      </c>
      <c r="FO182">
        <v>0.3399269247849451</v>
      </c>
      <c r="FP182">
        <v>0</v>
      </c>
      <c r="FQ182">
        <v>637.511705882353</v>
      </c>
      <c r="FR182">
        <v>-3.091061876592776</v>
      </c>
      <c r="FS182">
        <v>0.3899606714266354</v>
      </c>
      <c r="FT182">
        <v>0</v>
      </c>
      <c r="FU182">
        <v>1.214453</v>
      </c>
      <c r="FV182">
        <v>-0.4958503564728021</v>
      </c>
      <c r="FW182">
        <v>0.04925034843531566</v>
      </c>
      <c r="FX182">
        <v>0</v>
      </c>
      <c r="FY182">
        <v>0</v>
      </c>
      <c r="FZ182">
        <v>3</v>
      </c>
      <c r="GA182" t="s">
        <v>426</v>
      </c>
      <c r="GB182">
        <v>2.98026</v>
      </c>
      <c r="GC182">
        <v>2.72838</v>
      </c>
      <c r="GD182">
        <v>0.167961</v>
      </c>
      <c r="GE182">
        <v>0.173134</v>
      </c>
      <c r="GF182">
        <v>0.109378</v>
      </c>
      <c r="GG182">
        <v>0.106765</v>
      </c>
      <c r="GH182">
        <v>24964.1</v>
      </c>
      <c r="GI182">
        <v>24480.4</v>
      </c>
      <c r="GJ182">
        <v>30529.9</v>
      </c>
      <c r="GK182">
        <v>29850</v>
      </c>
      <c r="GL182">
        <v>37512</v>
      </c>
      <c r="GM182">
        <v>35100.6</v>
      </c>
      <c r="GN182">
        <v>46695.6</v>
      </c>
      <c r="GO182">
        <v>44388.6</v>
      </c>
      <c r="GP182">
        <v>1.88493</v>
      </c>
      <c r="GQ182">
        <v>1.86348</v>
      </c>
      <c r="GR182">
        <v>0.173673</v>
      </c>
      <c r="GS182">
        <v>0</v>
      </c>
      <c r="GT182">
        <v>24.9541</v>
      </c>
      <c r="GU182">
        <v>999.9</v>
      </c>
      <c r="GV182">
        <v>53.4</v>
      </c>
      <c r="GW182">
        <v>31.5</v>
      </c>
      <c r="GX182">
        <v>27.3952</v>
      </c>
      <c r="GY182">
        <v>63.2336</v>
      </c>
      <c r="GZ182">
        <v>24.8918</v>
      </c>
      <c r="HA182">
        <v>1</v>
      </c>
      <c r="HB182">
        <v>-0.0788084</v>
      </c>
      <c r="HC182">
        <v>0.0252996</v>
      </c>
      <c r="HD182">
        <v>20.1937</v>
      </c>
      <c r="HE182">
        <v>5.22792</v>
      </c>
      <c r="HF182">
        <v>11.968</v>
      </c>
      <c r="HG182">
        <v>4.9697</v>
      </c>
      <c r="HH182">
        <v>3.28958</v>
      </c>
      <c r="HI182">
        <v>8591.200000000001</v>
      </c>
      <c r="HJ182">
        <v>9999</v>
      </c>
      <c r="HK182">
        <v>9999</v>
      </c>
      <c r="HL182">
        <v>286.8</v>
      </c>
      <c r="HM182">
        <v>4.9729</v>
      </c>
      <c r="HN182">
        <v>1.87729</v>
      </c>
      <c r="HO182">
        <v>1.87546</v>
      </c>
      <c r="HP182">
        <v>1.87825</v>
      </c>
      <c r="HQ182">
        <v>1.875</v>
      </c>
      <c r="HR182">
        <v>1.87853</v>
      </c>
      <c r="HS182">
        <v>1.87562</v>
      </c>
      <c r="HT182">
        <v>1.87683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3.82</v>
      </c>
      <c r="II182">
        <v>0.3364</v>
      </c>
      <c r="IJ182">
        <v>1.541952822118649</v>
      </c>
      <c r="IK182">
        <v>0.003202726084708442</v>
      </c>
      <c r="IL182">
        <v>-1.448271390364826E-06</v>
      </c>
      <c r="IM182">
        <v>3.765748828769889E-10</v>
      </c>
      <c r="IN182">
        <v>-0.02072656761999695</v>
      </c>
      <c r="IO182">
        <v>0.006539777670035186</v>
      </c>
      <c r="IP182">
        <v>0.0002256768223539976</v>
      </c>
      <c r="IQ182">
        <v>4.51151419958819E-06</v>
      </c>
      <c r="IR182">
        <v>-0</v>
      </c>
      <c r="IS182">
        <v>2097</v>
      </c>
      <c r="IT182">
        <v>1</v>
      </c>
      <c r="IU182">
        <v>27</v>
      </c>
      <c r="IV182">
        <v>61751.7</v>
      </c>
      <c r="IW182">
        <v>61751.4</v>
      </c>
      <c r="IX182">
        <v>2.50244</v>
      </c>
      <c r="IY182">
        <v>2.53174</v>
      </c>
      <c r="IZ182">
        <v>1.39893</v>
      </c>
      <c r="JA182">
        <v>2.34375</v>
      </c>
      <c r="JB182">
        <v>1.44897</v>
      </c>
      <c r="JC182">
        <v>2.45972</v>
      </c>
      <c r="JD182">
        <v>37.0509</v>
      </c>
      <c r="JE182">
        <v>24.0875</v>
      </c>
      <c r="JF182">
        <v>18</v>
      </c>
      <c r="JG182">
        <v>491.786</v>
      </c>
      <c r="JH182">
        <v>449.895</v>
      </c>
      <c r="JI182">
        <v>24.9999</v>
      </c>
      <c r="JJ182">
        <v>26.0176</v>
      </c>
      <c r="JK182">
        <v>29.9999</v>
      </c>
      <c r="JL182">
        <v>25.8813</v>
      </c>
      <c r="JM182">
        <v>25.9675</v>
      </c>
      <c r="JN182">
        <v>50.0851</v>
      </c>
      <c r="JO182">
        <v>21.435</v>
      </c>
      <c r="JP182">
        <v>34.1574</v>
      </c>
      <c r="JQ182">
        <v>25</v>
      </c>
      <c r="JR182">
        <v>1175.37</v>
      </c>
      <c r="JS182">
        <v>23.5382</v>
      </c>
      <c r="JT182">
        <v>100.92</v>
      </c>
      <c r="JU182">
        <v>102.071</v>
      </c>
    </row>
    <row r="183" spans="1:281">
      <c r="A183">
        <v>167</v>
      </c>
      <c r="B183">
        <v>1658944224.5</v>
      </c>
      <c r="C183">
        <v>2135.5</v>
      </c>
      <c r="D183" t="s">
        <v>757</v>
      </c>
      <c r="E183" t="s">
        <v>758</v>
      </c>
      <c r="F183">
        <v>5</v>
      </c>
      <c r="G183" t="s">
        <v>415</v>
      </c>
      <c r="H183" t="s">
        <v>618</v>
      </c>
      <c r="I183">
        <v>1658944217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1187.694741282041</v>
      </c>
      <c r="AK183">
        <v>1155.579575757576</v>
      </c>
      <c r="AL183">
        <v>3.3388522403497</v>
      </c>
      <c r="AM183">
        <v>64.96374386347631</v>
      </c>
      <c r="AN183">
        <f>(AP183 - AO183 + DI183*1E3/(8.314*(DK183+273.15)) * AR183/DH183 * AQ183) * DH183/(100*CV183) * 1000/(1000 - AP183)</f>
        <v>0</v>
      </c>
      <c r="AO183">
        <v>23.53937226713442</v>
      </c>
      <c r="AP183">
        <v>24.66912424242424</v>
      </c>
      <c r="AQ183">
        <v>0.007033756720130606</v>
      </c>
      <c r="AR183">
        <v>81.93951134272896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1658944217</v>
      </c>
      <c r="DB183">
        <v>1104.128148148148</v>
      </c>
      <c r="DC183">
        <v>1144.36962962963</v>
      </c>
      <c r="DD183">
        <v>24.63632222222223</v>
      </c>
      <c r="DE183">
        <v>23.48348888888889</v>
      </c>
      <c r="DF183">
        <v>1100.314444444444</v>
      </c>
      <c r="DG183">
        <v>24.30012592592593</v>
      </c>
      <c r="DH183">
        <v>500.0757777777778</v>
      </c>
      <c r="DI183">
        <v>90.47854444444445</v>
      </c>
      <c r="DJ183">
        <v>0.1000128037037037</v>
      </c>
      <c r="DK183">
        <v>26.77506296296296</v>
      </c>
      <c r="DL183">
        <v>27.79672962962963</v>
      </c>
      <c r="DM183">
        <v>999.9000000000001</v>
      </c>
      <c r="DN183">
        <v>0</v>
      </c>
      <c r="DO183">
        <v>0</v>
      </c>
      <c r="DP183">
        <v>9999.357407407408</v>
      </c>
      <c r="DQ183">
        <v>0</v>
      </c>
      <c r="DR183">
        <v>18.7006</v>
      </c>
      <c r="DS183">
        <v>-40.2414037037037</v>
      </c>
      <c r="DT183">
        <v>1132.017777777778</v>
      </c>
      <c r="DU183">
        <v>1171.89</v>
      </c>
      <c r="DV183">
        <v>1.152828148148148</v>
      </c>
      <c r="DW183">
        <v>1144.36962962963</v>
      </c>
      <c r="DX183">
        <v>23.48348888888889</v>
      </c>
      <c r="DY183">
        <v>2.229058148148148</v>
      </c>
      <c r="DZ183">
        <v>2.124751851851852</v>
      </c>
      <c r="EA183">
        <v>19.1727</v>
      </c>
      <c r="EB183">
        <v>18.40593333333333</v>
      </c>
      <c r="EC183">
        <v>1999.993333333334</v>
      </c>
      <c r="ED183">
        <v>0.980003111111111</v>
      </c>
      <c r="EE183">
        <v>0.01999678518518519</v>
      </c>
      <c r="EF183">
        <v>0</v>
      </c>
      <c r="EG183">
        <v>637.1553333333333</v>
      </c>
      <c r="EH183">
        <v>5.000560000000001</v>
      </c>
      <c r="EI183">
        <v>12644.02592592593</v>
      </c>
      <c r="EJ183">
        <v>17294.83703703704</v>
      </c>
      <c r="EK183">
        <v>37.125</v>
      </c>
      <c r="EL183">
        <v>37.687</v>
      </c>
      <c r="EM183">
        <v>36.80740740740741</v>
      </c>
      <c r="EN183">
        <v>36.812</v>
      </c>
      <c r="EO183">
        <v>38.14107407407408</v>
      </c>
      <c r="EP183">
        <v>1955.102962962962</v>
      </c>
      <c r="EQ183">
        <v>39.89037037037038</v>
      </c>
      <c r="ER183">
        <v>0</v>
      </c>
      <c r="ES183">
        <v>1658944224.3</v>
      </c>
      <c r="ET183">
        <v>0</v>
      </c>
      <c r="EU183">
        <v>637.1385769230769</v>
      </c>
      <c r="EV183">
        <v>-2.007487183361345</v>
      </c>
      <c r="EW183">
        <v>-47.59316242083795</v>
      </c>
      <c r="EX183">
        <v>12643.91153846154</v>
      </c>
      <c r="EY183">
        <v>15</v>
      </c>
      <c r="EZ183">
        <v>0</v>
      </c>
      <c r="FA183" t="s">
        <v>419</v>
      </c>
      <c r="FB183">
        <v>1655239120</v>
      </c>
      <c r="FC183">
        <v>1655239135</v>
      </c>
      <c r="FD183">
        <v>0</v>
      </c>
      <c r="FE183">
        <v>-0.075</v>
      </c>
      <c r="FF183">
        <v>-0.027</v>
      </c>
      <c r="FG183">
        <v>1.986</v>
      </c>
      <c r="FH183">
        <v>0.139</v>
      </c>
      <c r="FI183">
        <v>420</v>
      </c>
      <c r="FJ183">
        <v>22</v>
      </c>
      <c r="FK183">
        <v>0.12</v>
      </c>
      <c r="FL183">
        <v>0.02</v>
      </c>
      <c r="FM183">
        <v>-40.257895</v>
      </c>
      <c r="FN183">
        <v>2.039810881801158</v>
      </c>
      <c r="FO183">
        <v>0.3957611520538615</v>
      </c>
      <c r="FP183">
        <v>0</v>
      </c>
      <c r="FQ183">
        <v>637.3133529411765</v>
      </c>
      <c r="FR183">
        <v>-2.742734914106757</v>
      </c>
      <c r="FS183">
        <v>0.3597148284203367</v>
      </c>
      <c r="FT183">
        <v>0</v>
      </c>
      <c r="FU183">
        <v>1.184115</v>
      </c>
      <c r="FV183">
        <v>-0.5424747467167027</v>
      </c>
      <c r="FW183">
        <v>0.05336349515352232</v>
      </c>
      <c r="FX183">
        <v>0</v>
      </c>
      <c r="FY183">
        <v>0</v>
      </c>
      <c r="FZ183">
        <v>3</v>
      </c>
      <c r="GA183" t="s">
        <v>426</v>
      </c>
      <c r="GB183">
        <v>2.98019</v>
      </c>
      <c r="GC183">
        <v>2.72839</v>
      </c>
      <c r="GD183">
        <v>0.169501</v>
      </c>
      <c r="GE183">
        <v>0.174686</v>
      </c>
      <c r="GF183">
        <v>0.109465</v>
      </c>
      <c r="GG183">
        <v>0.10681</v>
      </c>
      <c r="GH183">
        <v>24917.9</v>
      </c>
      <c r="GI183">
        <v>24434.8</v>
      </c>
      <c r="GJ183">
        <v>30529.9</v>
      </c>
      <c r="GK183">
        <v>29850.3</v>
      </c>
      <c r="GL183">
        <v>37508.3</v>
      </c>
      <c r="GM183">
        <v>35099.2</v>
      </c>
      <c r="GN183">
        <v>46695.5</v>
      </c>
      <c r="GO183">
        <v>44389.1</v>
      </c>
      <c r="GP183">
        <v>1.88482</v>
      </c>
      <c r="GQ183">
        <v>1.86353</v>
      </c>
      <c r="GR183">
        <v>0.174493</v>
      </c>
      <c r="GS183">
        <v>0</v>
      </c>
      <c r="GT183">
        <v>24.9523</v>
      </c>
      <c r="GU183">
        <v>999.9</v>
      </c>
      <c r="GV183">
        <v>53.4</v>
      </c>
      <c r="GW183">
        <v>31.5</v>
      </c>
      <c r="GX183">
        <v>27.394</v>
      </c>
      <c r="GY183">
        <v>63.4236</v>
      </c>
      <c r="GZ183">
        <v>24.976</v>
      </c>
      <c r="HA183">
        <v>1</v>
      </c>
      <c r="HB183">
        <v>-0.0791082</v>
      </c>
      <c r="HC183">
        <v>0.0251906</v>
      </c>
      <c r="HD183">
        <v>20.1938</v>
      </c>
      <c r="HE183">
        <v>5.22837</v>
      </c>
      <c r="HF183">
        <v>11.968</v>
      </c>
      <c r="HG183">
        <v>4.96975</v>
      </c>
      <c r="HH183">
        <v>3.2895</v>
      </c>
      <c r="HI183">
        <v>8591.4</v>
      </c>
      <c r="HJ183">
        <v>9999</v>
      </c>
      <c r="HK183">
        <v>9999</v>
      </c>
      <c r="HL183">
        <v>286.8</v>
      </c>
      <c r="HM183">
        <v>4.9729</v>
      </c>
      <c r="HN183">
        <v>1.87731</v>
      </c>
      <c r="HO183">
        <v>1.87546</v>
      </c>
      <c r="HP183">
        <v>1.87826</v>
      </c>
      <c r="HQ183">
        <v>1.875</v>
      </c>
      <c r="HR183">
        <v>1.87853</v>
      </c>
      <c r="HS183">
        <v>1.87564</v>
      </c>
      <c r="HT183">
        <v>1.87683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3.85</v>
      </c>
      <c r="II183">
        <v>0.3371</v>
      </c>
      <c r="IJ183">
        <v>1.541952822118649</v>
      </c>
      <c r="IK183">
        <v>0.003202726084708442</v>
      </c>
      <c r="IL183">
        <v>-1.448271390364826E-06</v>
      </c>
      <c r="IM183">
        <v>3.765748828769889E-10</v>
      </c>
      <c r="IN183">
        <v>-0.02072656761999695</v>
      </c>
      <c r="IO183">
        <v>0.006539777670035186</v>
      </c>
      <c r="IP183">
        <v>0.0002256768223539976</v>
      </c>
      <c r="IQ183">
        <v>4.51151419958819E-06</v>
      </c>
      <c r="IR183">
        <v>-0</v>
      </c>
      <c r="IS183">
        <v>2097</v>
      </c>
      <c r="IT183">
        <v>1</v>
      </c>
      <c r="IU183">
        <v>27</v>
      </c>
      <c r="IV183">
        <v>61751.7</v>
      </c>
      <c r="IW183">
        <v>61751.5</v>
      </c>
      <c r="IX183">
        <v>2.53296</v>
      </c>
      <c r="IY183">
        <v>2.52686</v>
      </c>
      <c r="IZ183">
        <v>1.39893</v>
      </c>
      <c r="JA183">
        <v>2.34375</v>
      </c>
      <c r="JB183">
        <v>1.44897</v>
      </c>
      <c r="JC183">
        <v>2.4646</v>
      </c>
      <c r="JD183">
        <v>37.0509</v>
      </c>
      <c r="JE183">
        <v>24.0787</v>
      </c>
      <c r="JF183">
        <v>18</v>
      </c>
      <c r="JG183">
        <v>491.716</v>
      </c>
      <c r="JH183">
        <v>449.908</v>
      </c>
      <c r="JI183">
        <v>24.9999</v>
      </c>
      <c r="JJ183">
        <v>26.0165</v>
      </c>
      <c r="JK183">
        <v>30</v>
      </c>
      <c r="JL183">
        <v>25.8791</v>
      </c>
      <c r="JM183">
        <v>25.9653</v>
      </c>
      <c r="JN183">
        <v>50.6906</v>
      </c>
      <c r="JO183">
        <v>21.435</v>
      </c>
      <c r="JP183">
        <v>34.531</v>
      </c>
      <c r="JQ183">
        <v>25</v>
      </c>
      <c r="JR183">
        <v>1188.73</v>
      </c>
      <c r="JS183">
        <v>23.5381</v>
      </c>
      <c r="JT183">
        <v>100.92</v>
      </c>
      <c r="JU183">
        <v>102.072</v>
      </c>
    </row>
    <row r="184" spans="1:281">
      <c r="A184">
        <v>168</v>
      </c>
      <c r="B184">
        <v>1658944229.5</v>
      </c>
      <c r="C184">
        <v>2140.5</v>
      </c>
      <c r="D184" t="s">
        <v>759</v>
      </c>
      <c r="E184" t="s">
        <v>760</v>
      </c>
      <c r="F184">
        <v>5</v>
      </c>
      <c r="G184" t="s">
        <v>415</v>
      </c>
      <c r="H184" t="s">
        <v>618</v>
      </c>
      <c r="I184">
        <v>1658944221.714286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1204.76421024281</v>
      </c>
      <c r="AK184">
        <v>1172.459333333333</v>
      </c>
      <c r="AL184">
        <v>3.377795002782283</v>
      </c>
      <c r="AM184">
        <v>64.96374386347631</v>
      </c>
      <c r="AN184">
        <f>(AP184 - AO184 + DI184*1E3/(8.314*(DK184+273.15)) * AR184/DH184 * AQ184) * DH184/(100*CV184) * 1000/(1000 - AP184)</f>
        <v>0</v>
      </c>
      <c r="AO184">
        <v>23.55463759443637</v>
      </c>
      <c r="AP184">
        <v>24.6861006060606</v>
      </c>
      <c r="AQ184">
        <v>0.001430171072201852</v>
      </c>
      <c r="AR184">
        <v>81.93951134272896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1658944221.714286</v>
      </c>
      <c r="DB184">
        <v>1119.6475</v>
      </c>
      <c r="DC184">
        <v>1159.687857142857</v>
      </c>
      <c r="DD184">
        <v>24.65528928571429</v>
      </c>
      <c r="DE184">
        <v>23.52739285714286</v>
      </c>
      <c r="DF184">
        <v>1115.8125</v>
      </c>
      <c r="DG184">
        <v>24.31861428571429</v>
      </c>
      <c r="DH184">
        <v>500.0721071428571</v>
      </c>
      <c r="DI184">
        <v>90.47947142857143</v>
      </c>
      <c r="DJ184">
        <v>0.09998158928571431</v>
      </c>
      <c r="DK184">
        <v>26.77375714285714</v>
      </c>
      <c r="DL184">
        <v>27.80255357142857</v>
      </c>
      <c r="DM184">
        <v>999.9000000000002</v>
      </c>
      <c r="DN184">
        <v>0</v>
      </c>
      <c r="DO184">
        <v>0</v>
      </c>
      <c r="DP184">
        <v>10004.93357142857</v>
      </c>
      <c r="DQ184">
        <v>0</v>
      </c>
      <c r="DR184">
        <v>18.7006</v>
      </c>
      <c r="DS184">
        <v>-40.04046785714285</v>
      </c>
      <c r="DT184">
        <v>1147.951428571429</v>
      </c>
      <c r="DU184">
        <v>1187.63</v>
      </c>
      <c r="DV184">
        <v>1.127886785714286</v>
      </c>
      <c r="DW184">
        <v>1159.687857142857</v>
      </c>
      <c r="DX184">
        <v>23.52739285714286</v>
      </c>
      <c r="DY184">
        <v>2.230797142857143</v>
      </c>
      <c r="DZ184">
        <v>2.128746428571428</v>
      </c>
      <c r="EA184">
        <v>19.18521071428572</v>
      </c>
      <c r="EB184">
        <v>18.43591785714286</v>
      </c>
      <c r="EC184">
        <v>2000.011428571429</v>
      </c>
      <c r="ED184">
        <v>0.9800032142857142</v>
      </c>
      <c r="EE184">
        <v>0.01999667857142857</v>
      </c>
      <c r="EF184">
        <v>0</v>
      </c>
      <c r="EG184">
        <v>636.9785357142857</v>
      </c>
      <c r="EH184">
        <v>5.000560000000001</v>
      </c>
      <c r="EI184">
        <v>12640.37857142857</v>
      </c>
      <c r="EJ184">
        <v>17294.98571428571</v>
      </c>
      <c r="EK184">
        <v>37.125</v>
      </c>
      <c r="EL184">
        <v>37.687</v>
      </c>
      <c r="EM184">
        <v>36.80757142857143</v>
      </c>
      <c r="EN184">
        <v>36.812</v>
      </c>
      <c r="EO184">
        <v>38.13385714285715</v>
      </c>
      <c r="EP184">
        <v>1955.121071428571</v>
      </c>
      <c r="EQ184">
        <v>39.89035714285716</v>
      </c>
      <c r="ER184">
        <v>0</v>
      </c>
      <c r="ES184">
        <v>1658944229.1</v>
      </c>
      <c r="ET184">
        <v>0</v>
      </c>
      <c r="EU184">
        <v>636.9861538461538</v>
      </c>
      <c r="EV184">
        <v>-1.193709408811352</v>
      </c>
      <c r="EW184">
        <v>-49.52136753517697</v>
      </c>
      <c r="EX184">
        <v>12640.18076923077</v>
      </c>
      <c r="EY184">
        <v>15</v>
      </c>
      <c r="EZ184">
        <v>0</v>
      </c>
      <c r="FA184" t="s">
        <v>419</v>
      </c>
      <c r="FB184">
        <v>1655239120</v>
      </c>
      <c r="FC184">
        <v>1655239135</v>
      </c>
      <c r="FD184">
        <v>0</v>
      </c>
      <c r="FE184">
        <v>-0.075</v>
      </c>
      <c r="FF184">
        <v>-0.027</v>
      </c>
      <c r="FG184">
        <v>1.986</v>
      </c>
      <c r="FH184">
        <v>0.139</v>
      </c>
      <c r="FI184">
        <v>420</v>
      </c>
      <c r="FJ184">
        <v>22</v>
      </c>
      <c r="FK184">
        <v>0.12</v>
      </c>
      <c r="FL184">
        <v>0.02</v>
      </c>
      <c r="FM184">
        <v>-40.2189</v>
      </c>
      <c r="FN184">
        <v>2.435430393996362</v>
      </c>
      <c r="FO184">
        <v>0.3943745637081577</v>
      </c>
      <c r="FP184">
        <v>0</v>
      </c>
      <c r="FQ184">
        <v>637.1048823529411</v>
      </c>
      <c r="FR184">
        <v>-1.901023684032173</v>
      </c>
      <c r="FS184">
        <v>0.3073353949396336</v>
      </c>
      <c r="FT184">
        <v>0</v>
      </c>
      <c r="FU184">
        <v>1.146158</v>
      </c>
      <c r="FV184">
        <v>-0.3300459287054417</v>
      </c>
      <c r="FW184">
        <v>0.03702182823686589</v>
      </c>
      <c r="FX184">
        <v>0</v>
      </c>
      <c r="FY184">
        <v>0</v>
      </c>
      <c r="FZ184">
        <v>3</v>
      </c>
      <c r="GA184" t="s">
        <v>426</v>
      </c>
      <c r="GB184">
        <v>2.98032</v>
      </c>
      <c r="GC184">
        <v>2.72843</v>
      </c>
      <c r="GD184">
        <v>0.171041</v>
      </c>
      <c r="GE184">
        <v>0.176216</v>
      </c>
      <c r="GF184">
        <v>0.109512</v>
      </c>
      <c r="GG184">
        <v>0.106891</v>
      </c>
      <c r="GH184">
        <v>24871.7</v>
      </c>
      <c r="GI184">
        <v>24389.3</v>
      </c>
      <c r="GJ184">
        <v>30529.9</v>
      </c>
      <c r="GK184">
        <v>29850.1</v>
      </c>
      <c r="GL184">
        <v>37506.3</v>
      </c>
      <c r="GM184">
        <v>35095.8</v>
      </c>
      <c r="GN184">
        <v>46695.4</v>
      </c>
      <c r="GO184">
        <v>44388.6</v>
      </c>
      <c r="GP184">
        <v>1.88503</v>
      </c>
      <c r="GQ184">
        <v>1.86367</v>
      </c>
      <c r="GR184">
        <v>0.175107</v>
      </c>
      <c r="GS184">
        <v>0</v>
      </c>
      <c r="GT184">
        <v>24.9504</v>
      </c>
      <c r="GU184">
        <v>999.9</v>
      </c>
      <c r="GV184">
        <v>53.4</v>
      </c>
      <c r="GW184">
        <v>31.5</v>
      </c>
      <c r="GX184">
        <v>27.3935</v>
      </c>
      <c r="GY184">
        <v>63.3136</v>
      </c>
      <c r="GZ184">
        <v>25.1242</v>
      </c>
      <c r="HA184">
        <v>1</v>
      </c>
      <c r="HB184">
        <v>-0.0790777</v>
      </c>
      <c r="HC184">
        <v>0.0245425</v>
      </c>
      <c r="HD184">
        <v>20.1937</v>
      </c>
      <c r="HE184">
        <v>5.22882</v>
      </c>
      <c r="HF184">
        <v>11.968</v>
      </c>
      <c r="HG184">
        <v>4.96975</v>
      </c>
      <c r="HH184">
        <v>3.2895</v>
      </c>
      <c r="HI184">
        <v>8591.4</v>
      </c>
      <c r="HJ184">
        <v>9999</v>
      </c>
      <c r="HK184">
        <v>9999</v>
      </c>
      <c r="HL184">
        <v>286.8</v>
      </c>
      <c r="HM184">
        <v>4.97289</v>
      </c>
      <c r="HN184">
        <v>1.87732</v>
      </c>
      <c r="HO184">
        <v>1.87546</v>
      </c>
      <c r="HP184">
        <v>1.87825</v>
      </c>
      <c r="HQ184">
        <v>1.875</v>
      </c>
      <c r="HR184">
        <v>1.87856</v>
      </c>
      <c r="HS184">
        <v>1.87567</v>
      </c>
      <c r="HT184">
        <v>1.87683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3.87</v>
      </c>
      <c r="II184">
        <v>0.3375</v>
      </c>
      <c r="IJ184">
        <v>1.541952822118649</v>
      </c>
      <c r="IK184">
        <v>0.003202726084708442</v>
      </c>
      <c r="IL184">
        <v>-1.448271390364826E-06</v>
      </c>
      <c r="IM184">
        <v>3.765748828769889E-10</v>
      </c>
      <c r="IN184">
        <v>-0.02072656761999695</v>
      </c>
      <c r="IO184">
        <v>0.006539777670035186</v>
      </c>
      <c r="IP184">
        <v>0.0002256768223539976</v>
      </c>
      <c r="IQ184">
        <v>4.51151419958819E-06</v>
      </c>
      <c r="IR184">
        <v>-0</v>
      </c>
      <c r="IS184">
        <v>2097</v>
      </c>
      <c r="IT184">
        <v>1</v>
      </c>
      <c r="IU184">
        <v>27</v>
      </c>
      <c r="IV184">
        <v>61751.8</v>
      </c>
      <c r="IW184">
        <v>61751.6</v>
      </c>
      <c r="IX184">
        <v>2.55859</v>
      </c>
      <c r="IY184">
        <v>2.52441</v>
      </c>
      <c r="IZ184">
        <v>1.39893</v>
      </c>
      <c r="JA184">
        <v>2.34375</v>
      </c>
      <c r="JB184">
        <v>1.44897</v>
      </c>
      <c r="JC184">
        <v>2.47559</v>
      </c>
      <c r="JD184">
        <v>37.027</v>
      </c>
      <c r="JE184">
        <v>24.0787</v>
      </c>
      <c r="JF184">
        <v>18</v>
      </c>
      <c r="JG184">
        <v>491.813</v>
      </c>
      <c r="JH184">
        <v>449.989</v>
      </c>
      <c r="JI184">
        <v>24.9998</v>
      </c>
      <c r="JJ184">
        <v>26.0151</v>
      </c>
      <c r="JK184">
        <v>30.0001</v>
      </c>
      <c r="JL184">
        <v>25.8773</v>
      </c>
      <c r="JM184">
        <v>25.9638</v>
      </c>
      <c r="JN184">
        <v>51.2287</v>
      </c>
      <c r="JO184">
        <v>21.435</v>
      </c>
      <c r="JP184">
        <v>34.531</v>
      </c>
      <c r="JQ184">
        <v>25</v>
      </c>
      <c r="JR184">
        <v>1208.77</v>
      </c>
      <c r="JS184">
        <v>23.5383</v>
      </c>
      <c r="JT184">
        <v>100.919</v>
      </c>
      <c r="JU184">
        <v>102.071</v>
      </c>
    </row>
    <row r="185" spans="1:281">
      <c r="A185">
        <v>169</v>
      </c>
      <c r="B185">
        <v>1658944234.5</v>
      </c>
      <c r="C185">
        <v>2145.5</v>
      </c>
      <c r="D185" t="s">
        <v>761</v>
      </c>
      <c r="E185" t="s">
        <v>762</v>
      </c>
      <c r="F185">
        <v>5</v>
      </c>
      <c r="G185" t="s">
        <v>415</v>
      </c>
      <c r="H185" t="s">
        <v>618</v>
      </c>
      <c r="I185">
        <v>1658944227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1221.869617974384</v>
      </c>
      <c r="AK185">
        <v>1189.523515151515</v>
      </c>
      <c r="AL185">
        <v>3.415648656472642</v>
      </c>
      <c r="AM185">
        <v>64.96374386347631</v>
      </c>
      <c r="AN185">
        <f>(AP185 - AO185 + DI185*1E3/(8.314*(DK185+273.15)) * AR185/DH185 * AQ185) * DH185/(100*CV185) * 1000/(1000 - AP185)</f>
        <v>0</v>
      </c>
      <c r="AO185">
        <v>23.57550842980583</v>
      </c>
      <c r="AP185">
        <v>24.69468787878789</v>
      </c>
      <c r="AQ185">
        <v>0.0004148158212833675</v>
      </c>
      <c r="AR185">
        <v>81.93951134272896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1658944227</v>
      </c>
      <c r="DB185">
        <v>1136.994074074074</v>
      </c>
      <c r="DC185">
        <v>1177.101851851852</v>
      </c>
      <c r="DD185">
        <v>24.67701481481481</v>
      </c>
      <c r="DE185">
        <v>23.55921481481482</v>
      </c>
      <c r="DF185">
        <v>1133.135925925926</v>
      </c>
      <c r="DG185">
        <v>24.33980740740741</v>
      </c>
      <c r="DH185">
        <v>500.0699259259259</v>
      </c>
      <c r="DI185">
        <v>90.47944074074073</v>
      </c>
      <c r="DJ185">
        <v>0.1000267592592592</v>
      </c>
      <c r="DK185">
        <v>26.77387777777778</v>
      </c>
      <c r="DL185">
        <v>27.80672222222222</v>
      </c>
      <c r="DM185">
        <v>999.9000000000001</v>
      </c>
      <c r="DN185">
        <v>0</v>
      </c>
      <c r="DO185">
        <v>0</v>
      </c>
      <c r="DP185">
        <v>9999.374074074074</v>
      </c>
      <c r="DQ185">
        <v>0</v>
      </c>
      <c r="DR185">
        <v>18.72287037037037</v>
      </c>
      <c r="DS185">
        <v>-40.10746296296297</v>
      </c>
      <c r="DT185">
        <v>1165.762962962963</v>
      </c>
      <c r="DU185">
        <v>1205.502592592593</v>
      </c>
      <c r="DV185">
        <v>1.117794074074074</v>
      </c>
      <c r="DW185">
        <v>1177.101851851852</v>
      </c>
      <c r="DX185">
        <v>23.55921481481482</v>
      </c>
      <c r="DY185">
        <v>2.232762592592592</v>
      </c>
      <c r="DZ185">
        <v>2.131625185185185</v>
      </c>
      <c r="EA185">
        <v>19.19934074074074</v>
      </c>
      <c r="EB185">
        <v>18.45749259259259</v>
      </c>
      <c r="EC185">
        <v>1999.986666666667</v>
      </c>
      <c r="ED185">
        <v>0.980003111111111</v>
      </c>
      <c r="EE185">
        <v>0.01999678518518519</v>
      </c>
      <c r="EF185">
        <v>0</v>
      </c>
      <c r="EG185">
        <v>636.8231851851853</v>
      </c>
      <c r="EH185">
        <v>5.000560000000001</v>
      </c>
      <c r="EI185">
        <v>12636.11851851852</v>
      </c>
      <c r="EJ185">
        <v>17294.78888888888</v>
      </c>
      <c r="EK185">
        <v>37.125</v>
      </c>
      <c r="EL185">
        <v>37.687</v>
      </c>
      <c r="EM185">
        <v>36.79822222222222</v>
      </c>
      <c r="EN185">
        <v>36.812</v>
      </c>
      <c r="EO185">
        <v>38.125</v>
      </c>
      <c r="EP185">
        <v>1955.096666666666</v>
      </c>
      <c r="EQ185">
        <v>39.89000000000001</v>
      </c>
      <c r="ER185">
        <v>0</v>
      </c>
      <c r="ES185">
        <v>1658944233.9</v>
      </c>
      <c r="ET185">
        <v>0</v>
      </c>
      <c r="EU185">
        <v>636.8542307692308</v>
      </c>
      <c r="EV185">
        <v>-1.26769231116086</v>
      </c>
      <c r="EW185">
        <v>-47.0461538824268</v>
      </c>
      <c r="EX185">
        <v>12636.33461538462</v>
      </c>
      <c r="EY185">
        <v>15</v>
      </c>
      <c r="EZ185">
        <v>0</v>
      </c>
      <c r="FA185" t="s">
        <v>419</v>
      </c>
      <c r="FB185">
        <v>1655239120</v>
      </c>
      <c r="FC185">
        <v>1655239135</v>
      </c>
      <c r="FD185">
        <v>0</v>
      </c>
      <c r="FE185">
        <v>-0.075</v>
      </c>
      <c r="FF185">
        <v>-0.027</v>
      </c>
      <c r="FG185">
        <v>1.986</v>
      </c>
      <c r="FH185">
        <v>0.139</v>
      </c>
      <c r="FI185">
        <v>420</v>
      </c>
      <c r="FJ185">
        <v>22</v>
      </c>
      <c r="FK185">
        <v>0.12</v>
      </c>
      <c r="FL185">
        <v>0.02</v>
      </c>
      <c r="FM185">
        <v>-40.1150075</v>
      </c>
      <c r="FN185">
        <v>-0.07511707317059815</v>
      </c>
      <c r="FO185">
        <v>0.2738083192559163</v>
      </c>
      <c r="FP185">
        <v>1</v>
      </c>
      <c r="FQ185">
        <v>636.9260000000002</v>
      </c>
      <c r="FR185">
        <v>-2.055003823387065</v>
      </c>
      <c r="FS185">
        <v>0.293859310074827</v>
      </c>
      <c r="FT185">
        <v>0</v>
      </c>
      <c r="FU185">
        <v>1.12773425</v>
      </c>
      <c r="FV185">
        <v>-0.154647467166985</v>
      </c>
      <c r="FW185">
        <v>0.0218554482781182</v>
      </c>
      <c r="FX185">
        <v>0</v>
      </c>
      <c r="FY185">
        <v>1</v>
      </c>
      <c r="FZ185">
        <v>3</v>
      </c>
      <c r="GA185" t="s">
        <v>420</v>
      </c>
      <c r="GB185">
        <v>2.98029</v>
      </c>
      <c r="GC185">
        <v>2.72826</v>
      </c>
      <c r="GD185">
        <v>0.172581</v>
      </c>
      <c r="GE185">
        <v>0.177747</v>
      </c>
      <c r="GF185">
        <v>0.109533</v>
      </c>
      <c r="GG185">
        <v>0.106911</v>
      </c>
      <c r="GH185">
        <v>24825.6</v>
      </c>
      <c r="GI185">
        <v>24344</v>
      </c>
      <c r="GJ185">
        <v>30530.1</v>
      </c>
      <c r="GK185">
        <v>29850.1</v>
      </c>
      <c r="GL185">
        <v>37505.8</v>
      </c>
      <c r="GM185">
        <v>35095.2</v>
      </c>
      <c r="GN185">
        <v>46695.7</v>
      </c>
      <c r="GO185">
        <v>44388.7</v>
      </c>
      <c r="GP185">
        <v>1.88495</v>
      </c>
      <c r="GQ185">
        <v>1.8636</v>
      </c>
      <c r="GR185">
        <v>0.174586</v>
      </c>
      <c r="GS185">
        <v>0</v>
      </c>
      <c r="GT185">
        <v>24.9481</v>
      </c>
      <c r="GU185">
        <v>999.9</v>
      </c>
      <c r="GV185">
        <v>53.4</v>
      </c>
      <c r="GW185">
        <v>31.5</v>
      </c>
      <c r="GX185">
        <v>27.3963</v>
      </c>
      <c r="GY185">
        <v>63.3536</v>
      </c>
      <c r="GZ185">
        <v>25.1603</v>
      </c>
      <c r="HA185">
        <v>1</v>
      </c>
      <c r="HB185">
        <v>-0.0791463</v>
      </c>
      <c r="HC185">
        <v>0.0236656</v>
      </c>
      <c r="HD185">
        <v>20.1938</v>
      </c>
      <c r="HE185">
        <v>5.22897</v>
      </c>
      <c r="HF185">
        <v>11.968</v>
      </c>
      <c r="HG185">
        <v>4.9697</v>
      </c>
      <c r="HH185">
        <v>3.2895</v>
      </c>
      <c r="HI185">
        <v>8591.700000000001</v>
      </c>
      <c r="HJ185">
        <v>9999</v>
      </c>
      <c r="HK185">
        <v>9999</v>
      </c>
      <c r="HL185">
        <v>286.8</v>
      </c>
      <c r="HM185">
        <v>4.9729</v>
      </c>
      <c r="HN185">
        <v>1.87738</v>
      </c>
      <c r="HO185">
        <v>1.87546</v>
      </c>
      <c r="HP185">
        <v>1.87831</v>
      </c>
      <c r="HQ185">
        <v>1.875</v>
      </c>
      <c r="HR185">
        <v>1.87858</v>
      </c>
      <c r="HS185">
        <v>1.87567</v>
      </c>
      <c r="HT185">
        <v>1.87683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3.89</v>
      </c>
      <c r="II185">
        <v>0.3376</v>
      </c>
      <c r="IJ185">
        <v>1.541952822118649</v>
      </c>
      <c r="IK185">
        <v>0.003202726084708442</v>
      </c>
      <c r="IL185">
        <v>-1.448271390364826E-06</v>
      </c>
      <c r="IM185">
        <v>3.765748828769889E-10</v>
      </c>
      <c r="IN185">
        <v>-0.02072656761999695</v>
      </c>
      <c r="IO185">
        <v>0.006539777670035186</v>
      </c>
      <c r="IP185">
        <v>0.0002256768223539976</v>
      </c>
      <c r="IQ185">
        <v>4.51151419958819E-06</v>
      </c>
      <c r="IR185">
        <v>-0</v>
      </c>
      <c r="IS185">
        <v>2097</v>
      </c>
      <c r="IT185">
        <v>1</v>
      </c>
      <c r="IU185">
        <v>27</v>
      </c>
      <c r="IV185">
        <v>61751.9</v>
      </c>
      <c r="IW185">
        <v>61751.7</v>
      </c>
      <c r="IX185">
        <v>2.58911</v>
      </c>
      <c r="IY185">
        <v>2.52197</v>
      </c>
      <c r="IZ185">
        <v>1.39893</v>
      </c>
      <c r="JA185">
        <v>2.34375</v>
      </c>
      <c r="JB185">
        <v>1.44897</v>
      </c>
      <c r="JC185">
        <v>2.48169</v>
      </c>
      <c r="JD185">
        <v>37.0509</v>
      </c>
      <c r="JE185">
        <v>24.0787</v>
      </c>
      <c r="JF185">
        <v>18</v>
      </c>
      <c r="JG185">
        <v>491.76</v>
      </c>
      <c r="JH185">
        <v>449.924</v>
      </c>
      <c r="JI185">
        <v>24.9998</v>
      </c>
      <c r="JJ185">
        <v>26.013</v>
      </c>
      <c r="JK185">
        <v>30</v>
      </c>
      <c r="JL185">
        <v>25.8755</v>
      </c>
      <c r="JM185">
        <v>25.9615</v>
      </c>
      <c r="JN185">
        <v>51.8402</v>
      </c>
      <c r="JO185">
        <v>21.435</v>
      </c>
      <c r="JP185">
        <v>34.531</v>
      </c>
      <c r="JQ185">
        <v>25</v>
      </c>
      <c r="JR185">
        <v>1222.13</v>
      </c>
      <c r="JS185">
        <v>23.5434</v>
      </c>
      <c r="JT185">
        <v>100.92</v>
      </c>
      <c r="JU185">
        <v>102.071</v>
      </c>
    </row>
    <row r="186" spans="1:281">
      <c r="A186">
        <v>170</v>
      </c>
      <c r="B186">
        <v>1658944239.5</v>
      </c>
      <c r="C186">
        <v>2150.5</v>
      </c>
      <c r="D186" t="s">
        <v>763</v>
      </c>
      <c r="E186" t="s">
        <v>764</v>
      </c>
      <c r="F186">
        <v>5</v>
      </c>
      <c r="G186" t="s">
        <v>415</v>
      </c>
      <c r="H186" t="s">
        <v>618</v>
      </c>
      <c r="I186">
        <v>1658944231.714286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1239.059266161174</v>
      </c>
      <c r="AK186">
        <v>1206.694242424242</v>
      </c>
      <c r="AL186">
        <v>3.43021744485733</v>
      </c>
      <c r="AM186">
        <v>64.96374386347631</v>
      </c>
      <c r="AN186">
        <f>(AP186 - AO186 + DI186*1E3/(8.314*(DK186+273.15)) * AR186/DH186 * AQ186) * DH186/(100*CV186) * 1000/(1000 - AP186)</f>
        <v>0</v>
      </c>
      <c r="AO186">
        <v>23.58106896697008</v>
      </c>
      <c r="AP186">
        <v>24.69461090909091</v>
      </c>
      <c r="AQ186">
        <v>-9.538074604782821E-05</v>
      </c>
      <c r="AR186">
        <v>81.93951134272896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1658944231.714286</v>
      </c>
      <c r="DB186">
        <v>1152.595357142857</v>
      </c>
      <c r="DC186">
        <v>1192.854285714286</v>
      </c>
      <c r="DD186">
        <v>24.68802857142857</v>
      </c>
      <c r="DE186">
        <v>23.57204285714286</v>
      </c>
      <c r="DF186">
        <v>1148.715357142857</v>
      </c>
      <c r="DG186">
        <v>24.35055</v>
      </c>
      <c r="DH186">
        <v>500.0625357142858</v>
      </c>
      <c r="DI186">
        <v>90.47821785714287</v>
      </c>
      <c r="DJ186">
        <v>0.0999478857142857</v>
      </c>
      <c r="DK186">
        <v>26.77283571428572</v>
      </c>
      <c r="DL186">
        <v>27.8094</v>
      </c>
      <c r="DM186">
        <v>999.9000000000002</v>
      </c>
      <c r="DN186">
        <v>0</v>
      </c>
      <c r="DO186">
        <v>0</v>
      </c>
      <c r="DP186">
        <v>10008.85571428572</v>
      </c>
      <c r="DQ186">
        <v>0</v>
      </c>
      <c r="DR186">
        <v>18.76715</v>
      </c>
      <c r="DS186">
        <v>-40.25977857142857</v>
      </c>
      <c r="DT186">
        <v>1181.771071428571</v>
      </c>
      <c r="DU186">
        <v>1221.651428571428</v>
      </c>
      <c r="DV186">
        <v>1.11598</v>
      </c>
      <c r="DW186">
        <v>1192.854285714286</v>
      </c>
      <c r="DX186">
        <v>23.57204285714286</v>
      </c>
      <c r="DY186">
        <v>2.233727857142857</v>
      </c>
      <c r="DZ186">
        <v>2.1327575</v>
      </c>
      <c r="EA186">
        <v>19.20628928571428</v>
      </c>
      <c r="EB186">
        <v>18.46596428571429</v>
      </c>
      <c r="EC186">
        <v>1999.994285714286</v>
      </c>
      <c r="ED186">
        <v>0.9800032142857142</v>
      </c>
      <c r="EE186">
        <v>0.01999667857142857</v>
      </c>
      <c r="EF186">
        <v>0</v>
      </c>
      <c r="EG186">
        <v>636.6904285714287</v>
      </c>
      <c r="EH186">
        <v>5.000560000000001</v>
      </c>
      <c r="EI186">
        <v>12632.57857142857</v>
      </c>
      <c r="EJ186">
        <v>17294.85714285714</v>
      </c>
      <c r="EK186">
        <v>37.125</v>
      </c>
      <c r="EL186">
        <v>37.687</v>
      </c>
      <c r="EM186">
        <v>36.79649999999999</v>
      </c>
      <c r="EN186">
        <v>36.812</v>
      </c>
      <c r="EO186">
        <v>38.125</v>
      </c>
      <c r="EP186">
        <v>1955.104285714286</v>
      </c>
      <c r="EQ186">
        <v>39.89000000000001</v>
      </c>
      <c r="ER186">
        <v>0</v>
      </c>
      <c r="ES186">
        <v>1658944239.3</v>
      </c>
      <c r="ET186">
        <v>0</v>
      </c>
      <c r="EU186">
        <v>636.66892</v>
      </c>
      <c r="EV186">
        <v>-2.031538465797659</v>
      </c>
      <c r="EW186">
        <v>-45.2846155218169</v>
      </c>
      <c r="EX186">
        <v>12632.064</v>
      </c>
      <c r="EY186">
        <v>15</v>
      </c>
      <c r="EZ186">
        <v>0</v>
      </c>
      <c r="FA186" t="s">
        <v>419</v>
      </c>
      <c r="FB186">
        <v>1655239120</v>
      </c>
      <c r="FC186">
        <v>1655239135</v>
      </c>
      <c r="FD186">
        <v>0</v>
      </c>
      <c r="FE186">
        <v>-0.075</v>
      </c>
      <c r="FF186">
        <v>-0.027</v>
      </c>
      <c r="FG186">
        <v>1.986</v>
      </c>
      <c r="FH186">
        <v>0.139</v>
      </c>
      <c r="FI186">
        <v>420</v>
      </c>
      <c r="FJ186">
        <v>22</v>
      </c>
      <c r="FK186">
        <v>0.12</v>
      </c>
      <c r="FL186">
        <v>0.02</v>
      </c>
      <c r="FM186">
        <v>-40.13563658536586</v>
      </c>
      <c r="FN186">
        <v>-2.005697560975602</v>
      </c>
      <c r="FO186">
        <v>0.2068695804018982</v>
      </c>
      <c r="FP186">
        <v>0</v>
      </c>
      <c r="FQ186">
        <v>636.7910588235293</v>
      </c>
      <c r="FR186">
        <v>-1.917280368582721</v>
      </c>
      <c r="FS186">
        <v>0.2988463052922998</v>
      </c>
      <c r="FT186">
        <v>0</v>
      </c>
      <c r="FU186">
        <v>1.116456585365854</v>
      </c>
      <c r="FV186">
        <v>-0.01706404181184755</v>
      </c>
      <c r="FW186">
        <v>0.004151754615708182</v>
      </c>
      <c r="FX186">
        <v>1</v>
      </c>
      <c r="FY186">
        <v>1</v>
      </c>
      <c r="FZ186">
        <v>3</v>
      </c>
      <c r="GA186" t="s">
        <v>420</v>
      </c>
      <c r="GB186">
        <v>2.98042</v>
      </c>
      <c r="GC186">
        <v>2.72836</v>
      </c>
      <c r="GD186">
        <v>0.174121</v>
      </c>
      <c r="GE186">
        <v>0.179287</v>
      </c>
      <c r="GF186">
        <v>0.109532</v>
      </c>
      <c r="GG186">
        <v>0.106939</v>
      </c>
      <c r="GH186">
        <v>24779.5</v>
      </c>
      <c r="GI186">
        <v>24298.1</v>
      </c>
      <c r="GJ186">
        <v>30530.1</v>
      </c>
      <c r="GK186">
        <v>29849.7</v>
      </c>
      <c r="GL186">
        <v>37505.7</v>
      </c>
      <c r="GM186">
        <v>35093.7</v>
      </c>
      <c r="GN186">
        <v>46695.5</v>
      </c>
      <c r="GO186">
        <v>44388.2</v>
      </c>
      <c r="GP186">
        <v>1.88503</v>
      </c>
      <c r="GQ186">
        <v>1.8637</v>
      </c>
      <c r="GR186">
        <v>0.174817</v>
      </c>
      <c r="GS186">
        <v>0</v>
      </c>
      <c r="GT186">
        <v>24.9461</v>
      </c>
      <c r="GU186">
        <v>999.9</v>
      </c>
      <c r="GV186">
        <v>53.4</v>
      </c>
      <c r="GW186">
        <v>31.5</v>
      </c>
      <c r="GX186">
        <v>27.396</v>
      </c>
      <c r="GY186">
        <v>63.1236</v>
      </c>
      <c r="GZ186">
        <v>24.8998</v>
      </c>
      <c r="HA186">
        <v>1</v>
      </c>
      <c r="HB186">
        <v>-0.0791616</v>
      </c>
      <c r="HC186">
        <v>0.0233279</v>
      </c>
      <c r="HD186">
        <v>20.1938</v>
      </c>
      <c r="HE186">
        <v>5.22912</v>
      </c>
      <c r="HF186">
        <v>11.968</v>
      </c>
      <c r="HG186">
        <v>4.9699</v>
      </c>
      <c r="HH186">
        <v>3.2895</v>
      </c>
      <c r="HI186">
        <v>8591.700000000001</v>
      </c>
      <c r="HJ186">
        <v>9999</v>
      </c>
      <c r="HK186">
        <v>9999</v>
      </c>
      <c r="HL186">
        <v>286.8</v>
      </c>
      <c r="HM186">
        <v>4.9729</v>
      </c>
      <c r="HN186">
        <v>1.87736</v>
      </c>
      <c r="HO186">
        <v>1.87546</v>
      </c>
      <c r="HP186">
        <v>1.87829</v>
      </c>
      <c r="HQ186">
        <v>1.87501</v>
      </c>
      <c r="HR186">
        <v>1.87857</v>
      </c>
      <c r="HS186">
        <v>1.87563</v>
      </c>
      <c r="HT186">
        <v>1.87683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3.92</v>
      </c>
      <c r="II186">
        <v>0.3377</v>
      </c>
      <c r="IJ186">
        <v>1.541952822118649</v>
      </c>
      <c r="IK186">
        <v>0.003202726084708442</v>
      </c>
      <c r="IL186">
        <v>-1.448271390364826E-06</v>
      </c>
      <c r="IM186">
        <v>3.765748828769889E-10</v>
      </c>
      <c r="IN186">
        <v>-0.02072656761999695</v>
      </c>
      <c r="IO186">
        <v>0.006539777670035186</v>
      </c>
      <c r="IP186">
        <v>0.0002256768223539976</v>
      </c>
      <c r="IQ186">
        <v>4.51151419958819E-06</v>
      </c>
      <c r="IR186">
        <v>-0</v>
      </c>
      <c r="IS186">
        <v>2097</v>
      </c>
      <c r="IT186">
        <v>1</v>
      </c>
      <c r="IU186">
        <v>27</v>
      </c>
      <c r="IV186">
        <v>61752</v>
      </c>
      <c r="IW186">
        <v>61751.7</v>
      </c>
      <c r="IX186">
        <v>2.61597</v>
      </c>
      <c r="IY186">
        <v>2.51831</v>
      </c>
      <c r="IZ186">
        <v>1.39893</v>
      </c>
      <c r="JA186">
        <v>2.34375</v>
      </c>
      <c r="JB186">
        <v>1.44897</v>
      </c>
      <c r="JC186">
        <v>2.45605</v>
      </c>
      <c r="JD186">
        <v>37.0509</v>
      </c>
      <c r="JE186">
        <v>24.0787</v>
      </c>
      <c r="JF186">
        <v>18</v>
      </c>
      <c r="JG186">
        <v>491.79</v>
      </c>
      <c r="JH186">
        <v>449.974</v>
      </c>
      <c r="JI186">
        <v>24.9998</v>
      </c>
      <c r="JJ186">
        <v>26.0111</v>
      </c>
      <c r="JK186">
        <v>30</v>
      </c>
      <c r="JL186">
        <v>25.874</v>
      </c>
      <c r="JM186">
        <v>25.9599</v>
      </c>
      <c r="JN186">
        <v>52.3679</v>
      </c>
      <c r="JO186">
        <v>21.435</v>
      </c>
      <c r="JP186">
        <v>34.904</v>
      </c>
      <c r="JQ186">
        <v>25</v>
      </c>
      <c r="JR186">
        <v>1242.16</v>
      </c>
      <c r="JS186">
        <v>23.5491</v>
      </c>
      <c r="JT186">
        <v>100.92</v>
      </c>
      <c r="JU186">
        <v>102.07</v>
      </c>
    </row>
    <row r="187" spans="1:281">
      <c r="A187">
        <v>171</v>
      </c>
      <c r="B187">
        <v>1658944244.5</v>
      </c>
      <c r="C187">
        <v>2155.5</v>
      </c>
      <c r="D187" t="s">
        <v>765</v>
      </c>
      <c r="E187" t="s">
        <v>766</v>
      </c>
      <c r="F187">
        <v>5</v>
      </c>
      <c r="G187" t="s">
        <v>415</v>
      </c>
      <c r="H187" t="s">
        <v>618</v>
      </c>
      <c r="I187">
        <v>1658944237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1256.239032097464</v>
      </c>
      <c r="AK187">
        <v>1223.880484848484</v>
      </c>
      <c r="AL187">
        <v>3.441825931729441</v>
      </c>
      <c r="AM187">
        <v>64.96374386347631</v>
      </c>
      <c r="AN187">
        <f>(AP187 - AO187 + DI187*1E3/(8.314*(DK187+273.15)) * AR187/DH187 * AQ187) * DH187/(100*CV187) * 1000/(1000 - AP187)</f>
        <v>0</v>
      </c>
      <c r="AO187">
        <v>23.59706990131393</v>
      </c>
      <c r="AP187">
        <v>24.69445939393938</v>
      </c>
      <c r="AQ187">
        <v>-0.0001016216794120236</v>
      </c>
      <c r="AR187">
        <v>81.93951134272896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1658944237</v>
      </c>
      <c r="DB187">
        <v>1170.211111111111</v>
      </c>
      <c r="DC187">
        <v>1210.552222222222</v>
      </c>
      <c r="DD187">
        <v>24.6933962962963</v>
      </c>
      <c r="DE187">
        <v>23.58662222222222</v>
      </c>
      <c r="DF187">
        <v>1166.307407407407</v>
      </c>
      <c r="DG187">
        <v>24.35578518518518</v>
      </c>
      <c r="DH187">
        <v>500.0654814814814</v>
      </c>
      <c r="DI187">
        <v>90.47762592592592</v>
      </c>
      <c r="DJ187">
        <v>0.09997262222222225</v>
      </c>
      <c r="DK187">
        <v>26.77111111111111</v>
      </c>
      <c r="DL187">
        <v>27.81080740740741</v>
      </c>
      <c r="DM187">
        <v>999.9000000000001</v>
      </c>
      <c r="DN187">
        <v>0</v>
      </c>
      <c r="DO187">
        <v>0</v>
      </c>
      <c r="DP187">
        <v>10005.83037037037</v>
      </c>
      <c r="DQ187">
        <v>0</v>
      </c>
      <c r="DR187">
        <v>18.77482222222222</v>
      </c>
      <c r="DS187">
        <v>-40.34162962962963</v>
      </c>
      <c r="DT187">
        <v>1199.838888888889</v>
      </c>
      <c r="DU187">
        <v>1239.794444444444</v>
      </c>
      <c r="DV187">
        <v>1.106768148148148</v>
      </c>
      <c r="DW187">
        <v>1210.552222222222</v>
      </c>
      <c r="DX187">
        <v>23.58662222222222</v>
      </c>
      <c r="DY187">
        <v>2.234198518518518</v>
      </c>
      <c r="DZ187">
        <v>2.134062222222222</v>
      </c>
      <c r="EA187">
        <v>19.20967407407407</v>
      </c>
      <c r="EB187">
        <v>18.47572592592592</v>
      </c>
      <c r="EC187">
        <v>2000.003703703704</v>
      </c>
      <c r="ED187">
        <v>0.9800033333333332</v>
      </c>
      <c r="EE187">
        <v>0.01999655555555556</v>
      </c>
      <c r="EF187">
        <v>0</v>
      </c>
      <c r="EG187">
        <v>636.4826666666667</v>
      </c>
      <c r="EH187">
        <v>5.000560000000001</v>
      </c>
      <c r="EI187">
        <v>12628.84814814815</v>
      </c>
      <c r="EJ187">
        <v>17294.93703703704</v>
      </c>
      <c r="EK187">
        <v>37.125</v>
      </c>
      <c r="EL187">
        <v>37.687</v>
      </c>
      <c r="EM187">
        <v>36.77755555555555</v>
      </c>
      <c r="EN187">
        <v>36.80740740740741</v>
      </c>
      <c r="EO187">
        <v>38.125</v>
      </c>
      <c r="EP187">
        <v>1955.113703703703</v>
      </c>
      <c r="EQ187">
        <v>39.89000000000001</v>
      </c>
      <c r="ER187">
        <v>0</v>
      </c>
      <c r="ES187">
        <v>1658944244.1</v>
      </c>
      <c r="ET187">
        <v>0</v>
      </c>
      <c r="EU187">
        <v>636.46068</v>
      </c>
      <c r="EV187">
        <v>-2.446153842236101</v>
      </c>
      <c r="EW187">
        <v>-41.023077025236</v>
      </c>
      <c r="EX187">
        <v>12628.664</v>
      </c>
      <c r="EY187">
        <v>15</v>
      </c>
      <c r="EZ187">
        <v>0</v>
      </c>
      <c r="FA187" t="s">
        <v>419</v>
      </c>
      <c r="FB187">
        <v>1655239120</v>
      </c>
      <c r="FC187">
        <v>1655239135</v>
      </c>
      <c r="FD187">
        <v>0</v>
      </c>
      <c r="FE187">
        <v>-0.075</v>
      </c>
      <c r="FF187">
        <v>-0.027</v>
      </c>
      <c r="FG187">
        <v>1.986</v>
      </c>
      <c r="FH187">
        <v>0.139</v>
      </c>
      <c r="FI187">
        <v>420</v>
      </c>
      <c r="FJ187">
        <v>22</v>
      </c>
      <c r="FK187">
        <v>0.12</v>
      </c>
      <c r="FL187">
        <v>0.02</v>
      </c>
      <c r="FM187">
        <v>-40.27862926829268</v>
      </c>
      <c r="FN187">
        <v>-1.10928083623701</v>
      </c>
      <c r="FO187">
        <v>0.1252718726218956</v>
      </c>
      <c r="FP187">
        <v>0</v>
      </c>
      <c r="FQ187">
        <v>636.6284411764706</v>
      </c>
      <c r="FR187">
        <v>-2.362673795672451</v>
      </c>
      <c r="FS187">
        <v>0.312739150014134</v>
      </c>
      <c r="FT187">
        <v>0</v>
      </c>
      <c r="FU187">
        <v>1.111833658536585</v>
      </c>
      <c r="FV187">
        <v>-0.09092508710801199</v>
      </c>
      <c r="FW187">
        <v>0.01001444706560198</v>
      </c>
      <c r="FX187">
        <v>1</v>
      </c>
      <c r="FY187">
        <v>1</v>
      </c>
      <c r="FZ187">
        <v>3</v>
      </c>
      <c r="GA187" t="s">
        <v>420</v>
      </c>
      <c r="GB187">
        <v>2.98034</v>
      </c>
      <c r="GC187">
        <v>2.72836</v>
      </c>
      <c r="GD187">
        <v>0.175659</v>
      </c>
      <c r="GE187">
        <v>0.180786</v>
      </c>
      <c r="GF187">
        <v>0.109536</v>
      </c>
      <c r="GG187">
        <v>0.107009</v>
      </c>
      <c r="GH187">
        <v>24733.5</v>
      </c>
      <c r="GI187">
        <v>24254</v>
      </c>
      <c r="GJ187">
        <v>30530.3</v>
      </c>
      <c r="GK187">
        <v>29850</v>
      </c>
      <c r="GL187">
        <v>37505.9</v>
      </c>
      <c r="GM187">
        <v>35091.3</v>
      </c>
      <c r="GN187">
        <v>46695.8</v>
      </c>
      <c r="GO187">
        <v>44388.5</v>
      </c>
      <c r="GP187">
        <v>1.88493</v>
      </c>
      <c r="GQ187">
        <v>1.86415</v>
      </c>
      <c r="GR187">
        <v>0.175759</v>
      </c>
      <c r="GS187">
        <v>0</v>
      </c>
      <c r="GT187">
        <v>24.9438</v>
      </c>
      <c r="GU187">
        <v>999.9</v>
      </c>
      <c r="GV187">
        <v>53.4</v>
      </c>
      <c r="GW187">
        <v>31.5</v>
      </c>
      <c r="GX187">
        <v>27.3965</v>
      </c>
      <c r="GY187">
        <v>63.5236</v>
      </c>
      <c r="GZ187">
        <v>25.2684</v>
      </c>
      <c r="HA187">
        <v>1</v>
      </c>
      <c r="HB187">
        <v>-0.0792683</v>
      </c>
      <c r="HC187">
        <v>0.0225871</v>
      </c>
      <c r="HD187">
        <v>20.1938</v>
      </c>
      <c r="HE187">
        <v>5.22882</v>
      </c>
      <c r="HF187">
        <v>11.968</v>
      </c>
      <c r="HG187">
        <v>4.9705</v>
      </c>
      <c r="HH187">
        <v>3.28935</v>
      </c>
      <c r="HI187">
        <v>8591.9</v>
      </c>
      <c r="HJ187">
        <v>9999</v>
      </c>
      <c r="HK187">
        <v>9999</v>
      </c>
      <c r="HL187">
        <v>286.8</v>
      </c>
      <c r="HM187">
        <v>4.97289</v>
      </c>
      <c r="HN187">
        <v>1.87737</v>
      </c>
      <c r="HO187">
        <v>1.87546</v>
      </c>
      <c r="HP187">
        <v>1.87828</v>
      </c>
      <c r="HQ187">
        <v>1.875</v>
      </c>
      <c r="HR187">
        <v>1.87856</v>
      </c>
      <c r="HS187">
        <v>1.87562</v>
      </c>
      <c r="HT187">
        <v>1.87683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3.94</v>
      </c>
      <c r="II187">
        <v>0.3377</v>
      </c>
      <c r="IJ187">
        <v>1.541952822118649</v>
      </c>
      <c r="IK187">
        <v>0.003202726084708442</v>
      </c>
      <c r="IL187">
        <v>-1.448271390364826E-06</v>
      </c>
      <c r="IM187">
        <v>3.765748828769889E-10</v>
      </c>
      <c r="IN187">
        <v>-0.02072656761999695</v>
      </c>
      <c r="IO187">
        <v>0.006539777670035186</v>
      </c>
      <c r="IP187">
        <v>0.0002256768223539976</v>
      </c>
      <c r="IQ187">
        <v>4.51151419958819E-06</v>
      </c>
      <c r="IR187">
        <v>-0</v>
      </c>
      <c r="IS187">
        <v>2097</v>
      </c>
      <c r="IT187">
        <v>1</v>
      </c>
      <c r="IU187">
        <v>27</v>
      </c>
      <c r="IV187">
        <v>61752.1</v>
      </c>
      <c r="IW187">
        <v>61751.8</v>
      </c>
      <c r="IX187">
        <v>2.64648</v>
      </c>
      <c r="IY187">
        <v>2.51831</v>
      </c>
      <c r="IZ187">
        <v>1.39893</v>
      </c>
      <c r="JA187">
        <v>2.34375</v>
      </c>
      <c r="JB187">
        <v>1.44897</v>
      </c>
      <c r="JC187">
        <v>2.46826</v>
      </c>
      <c r="JD187">
        <v>37.0509</v>
      </c>
      <c r="JE187">
        <v>24.07</v>
      </c>
      <c r="JF187">
        <v>18</v>
      </c>
      <c r="JG187">
        <v>491.723</v>
      </c>
      <c r="JH187">
        <v>450.237</v>
      </c>
      <c r="JI187">
        <v>24.9998</v>
      </c>
      <c r="JJ187">
        <v>26.0099</v>
      </c>
      <c r="JK187">
        <v>29.9999</v>
      </c>
      <c r="JL187">
        <v>25.8722</v>
      </c>
      <c r="JM187">
        <v>25.9578</v>
      </c>
      <c r="JN187">
        <v>52.9733</v>
      </c>
      <c r="JO187">
        <v>21.435</v>
      </c>
      <c r="JP187">
        <v>35.2774</v>
      </c>
      <c r="JQ187">
        <v>25</v>
      </c>
      <c r="JR187">
        <v>1255.52</v>
      </c>
      <c r="JS187">
        <v>23.6752</v>
      </c>
      <c r="JT187">
        <v>100.92</v>
      </c>
      <c r="JU187">
        <v>102.07</v>
      </c>
    </row>
    <row r="188" spans="1:281">
      <c r="A188">
        <v>172</v>
      </c>
      <c r="B188">
        <v>1658944249.5</v>
      </c>
      <c r="C188">
        <v>2160.5</v>
      </c>
      <c r="D188" t="s">
        <v>767</v>
      </c>
      <c r="E188" t="s">
        <v>768</v>
      </c>
      <c r="F188">
        <v>5</v>
      </c>
      <c r="G188" t="s">
        <v>415</v>
      </c>
      <c r="H188" t="s">
        <v>618</v>
      </c>
      <c r="I188">
        <v>1658944241.714286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1273.281106556384</v>
      </c>
      <c r="AK188">
        <v>1240.900303030303</v>
      </c>
      <c r="AL188">
        <v>3.389920603025177</v>
      </c>
      <c r="AM188">
        <v>64.96374386347631</v>
      </c>
      <c r="AN188">
        <f>(AP188 - AO188 + DI188*1E3/(8.314*(DK188+273.15)) * AR188/DH188 * AQ188) * DH188/(100*CV188) * 1000/(1000 - AP188)</f>
        <v>0</v>
      </c>
      <c r="AO188">
        <v>23.61189225463262</v>
      </c>
      <c r="AP188">
        <v>24.69402484848484</v>
      </c>
      <c r="AQ188">
        <v>-1.512719761826372E-06</v>
      </c>
      <c r="AR188">
        <v>81.93951134272896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1658944241.714286</v>
      </c>
      <c r="DB188">
        <v>1185.974642857143</v>
      </c>
      <c r="DC188">
        <v>1226.324642857143</v>
      </c>
      <c r="DD188">
        <v>24.69456428571428</v>
      </c>
      <c r="DE188">
        <v>23.59899642857142</v>
      </c>
      <c r="DF188">
        <v>1182.049285714286</v>
      </c>
      <c r="DG188">
        <v>24.35691785714285</v>
      </c>
      <c r="DH188">
        <v>500.0545357142858</v>
      </c>
      <c r="DI188">
        <v>90.47815714285716</v>
      </c>
      <c r="DJ188">
        <v>0.09983546071428571</v>
      </c>
      <c r="DK188">
        <v>26.76932142857142</v>
      </c>
      <c r="DL188">
        <v>27.81468571428572</v>
      </c>
      <c r="DM188">
        <v>999.9000000000002</v>
      </c>
      <c r="DN188">
        <v>0</v>
      </c>
      <c r="DO188">
        <v>0</v>
      </c>
      <c r="DP188">
        <v>10016.10714285714</v>
      </c>
      <c r="DQ188">
        <v>0</v>
      </c>
      <c r="DR188">
        <v>18.76055</v>
      </c>
      <c r="DS188">
        <v>-40.35045357142857</v>
      </c>
      <c r="DT188">
        <v>1216.002142857143</v>
      </c>
      <c r="DU188">
        <v>1255.963571428571</v>
      </c>
      <c r="DV188">
        <v>1.095561785714286</v>
      </c>
      <c r="DW188">
        <v>1226.324642857143</v>
      </c>
      <c r="DX188">
        <v>23.59899642857142</v>
      </c>
      <c r="DY188">
        <v>2.2343175</v>
      </c>
      <c r="DZ188">
        <v>2.135194642857143</v>
      </c>
      <c r="EA188">
        <v>19.21052857142857</v>
      </c>
      <c r="EB188">
        <v>18.48419285714286</v>
      </c>
      <c r="EC188">
        <v>2000.009285714286</v>
      </c>
      <c r="ED188">
        <v>0.9800033214285714</v>
      </c>
      <c r="EE188">
        <v>0.01999656785714286</v>
      </c>
      <c r="EF188">
        <v>0</v>
      </c>
      <c r="EG188">
        <v>636.3542500000001</v>
      </c>
      <c r="EH188">
        <v>5.000560000000001</v>
      </c>
      <c r="EI188">
        <v>12625.60714285714</v>
      </c>
      <c r="EJ188">
        <v>17294.98214285714</v>
      </c>
      <c r="EK188">
        <v>37.1205</v>
      </c>
      <c r="EL188">
        <v>37.687</v>
      </c>
      <c r="EM188">
        <v>36.77435714285714</v>
      </c>
      <c r="EN188">
        <v>36.80757142857143</v>
      </c>
      <c r="EO188">
        <v>38.125</v>
      </c>
      <c r="EP188">
        <v>1955.119285714285</v>
      </c>
      <c r="EQ188">
        <v>39.89000000000001</v>
      </c>
      <c r="ER188">
        <v>0</v>
      </c>
      <c r="ES188">
        <v>1658944248.9</v>
      </c>
      <c r="ET188">
        <v>0</v>
      </c>
      <c r="EU188">
        <v>636.3002</v>
      </c>
      <c r="EV188">
        <v>-2.013461527751778</v>
      </c>
      <c r="EW188">
        <v>-42.0384615071203</v>
      </c>
      <c r="EX188">
        <v>12625.364</v>
      </c>
      <c r="EY188">
        <v>15</v>
      </c>
      <c r="EZ188">
        <v>0</v>
      </c>
      <c r="FA188" t="s">
        <v>419</v>
      </c>
      <c r="FB188">
        <v>1655239120</v>
      </c>
      <c r="FC188">
        <v>1655239135</v>
      </c>
      <c r="FD188">
        <v>0</v>
      </c>
      <c r="FE188">
        <v>-0.075</v>
      </c>
      <c r="FF188">
        <v>-0.027</v>
      </c>
      <c r="FG188">
        <v>1.986</v>
      </c>
      <c r="FH188">
        <v>0.139</v>
      </c>
      <c r="FI188">
        <v>420</v>
      </c>
      <c r="FJ188">
        <v>22</v>
      </c>
      <c r="FK188">
        <v>0.12</v>
      </c>
      <c r="FL188">
        <v>0.02</v>
      </c>
      <c r="FM188">
        <v>-40.32148292682926</v>
      </c>
      <c r="FN188">
        <v>-0.2568209059233399</v>
      </c>
      <c r="FO188">
        <v>0.08290318744773728</v>
      </c>
      <c r="FP188">
        <v>1</v>
      </c>
      <c r="FQ188">
        <v>636.4333235294117</v>
      </c>
      <c r="FR188">
        <v>-1.855080209562271</v>
      </c>
      <c r="FS188">
        <v>0.2750067080024975</v>
      </c>
      <c r="FT188">
        <v>0</v>
      </c>
      <c r="FU188">
        <v>1.101866585365854</v>
      </c>
      <c r="FV188">
        <v>-0.1355824390243905</v>
      </c>
      <c r="FW188">
        <v>0.01430586057798897</v>
      </c>
      <c r="FX188">
        <v>0</v>
      </c>
      <c r="FY188">
        <v>1</v>
      </c>
      <c r="FZ188">
        <v>3</v>
      </c>
      <c r="GA188" t="s">
        <v>420</v>
      </c>
      <c r="GB188">
        <v>2.98025</v>
      </c>
      <c r="GC188">
        <v>2.72837</v>
      </c>
      <c r="GD188">
        <v>0.177165</v>
      </c>
      <c r="GE188">
        <v>0.182295</v>
      </c>
      <c r="GF188">
        <v>0.109536</v>
      </c>
      <c r="GG188">
        <v>0.107069</v>
      </c>
      <c r="GH188">
        <v>24688.3</v>
      </c>
      <c r="GI188">
        <v>24209.5</v>
      </c>
      <c r="GJ188">
        <v>30530.3</v>
      </c>
      <c r="GK188">
        <v>29850.3</v>
      </c>
      <c r="GL188">
        <v>37506</v>
      </c>
      <c r="GM188">
        <v>35089.6</v>
      </c>
      <c r="GN188">
        <v>46695.7</v>
      </c>
      <c r="GO188">
        <v>44389.2</v>
      </c>
      <c r="GP188">
        <v>1.88472</v>
      </c>
      <c r="GQ188">
        <v>1.86427</v>
      </c>
      <c r="GR188">
        <v>0.175823</v>
      </c>
      <c r="GS188">
        <v>0</v>
      </c>
      <c r="GT188">
        <v>24.9404</v>
      </c>
      <c r="GU188">
        <v>999.9</v>
      </c>
      <c r="GV188">
        <v>53.5</v>
      </c>
      <c r="GW188">
        <v>31.5</v>
      </c>
      <c r="GX188">
        <v>27.4479</v>
      </c>
      <c r="GY188">
        <v>63.1736</v>
      </c>
      <c r="GZ188">
        <v>25.3566</v>
      </c>
      <c r="HA188">
        <v>1</v>
      </c>
      <c r="HB188">
        <v>-0.07938770000000001</v>
      </c>
      <c r="HC188">
        <v>0.021841</v>
      </c>
      <c r="HD188">
        <v>20.194</v>
      </c>
      <c r="HE188">
        <v>5.22957</v>
      </c>
      <c r="HF188">
        <v>11.968</v>
      </c>
      <c r="HG188">
        <v>4.9704</v>
      </c>
      <c r="HH188">
        <v>3.28948</v>
      </c>
      <c r="HI188">
        <v>8591.9</v>
      </c>
      <c r="HJ188">
        <v>9999</v>
      </c>
      <c r="HK188">
        <v>9999</v>
      </c>
      <c r="HL188">
        <v>286.8</v>
      </c>
      <c r="HM188">
        <v>4.9729</v>
      </c>
      <c r="HN188">
        <v>1.87736</v>
      </c>
      <c r="HO188">
        <v>1.87547</v>
      </c>
      <c r="HP188">
        <v>1.87831</v>
      </c>
      <c r="HQ188">
        <v>1.875</v>
      </c>
      <c r="HR188">
        <v>1.87859</v>
      </c>
      <c r="HS188">
        <v>1.87567</v>
      </c>
      <c r="HT188">
        <v>1.87683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3.96</v>
      </c>
      <c r="II188">
        <v>0.3376</v>
      </c>
      <c r="IJ188">
        <v>1.541952822118649</v>
      </c>
      <c r="IK188">
        <v>0.003202726084708442</v>
      </c>
      <c r="IL188">
        <v>-1.448271390364826E-06</v>
      </c>
      <c r="IM188">
        <v>3.765748828769889E-10</v>
      </c>
      <c r="IN188">
        <v>-0.02072656761999695</v>
      </c>
      <c r="IO188">
        <v>0.006539777670035186</v>
      </c>
      <c r="IP188">
        <v>0.0002256768223539976</v>
      </c>
      <c r="IQ188">
        <v>4.51151419958819E-06</v>
      </c>
      <c r="IR188">
        <v>-0</v>
      </c>
      <c r="IS188">
        <v>2097</v>
      </c>
      <c r="IT188">
        <v>1</v>
      </c>
      <c r="IU188">
        <v>27</v>
      </c>
      <c r="IV188">
        <v>61752.2</v>
      </c>
      <c r="IW188">
        <v>61751.9</v>
      </c>
      <c r="IX188">
        <v>2.67334</v>
      </c>
      <c r="IY188">
        <v>2.51709</v>
      </c>
      <c r="IZ188">
        <v>1.39893</v>
      </c>
      <c r="JA188">
        <v>2.34375</v>
      </c>
      <c r="JB188">
        <v>1.44897</v>
      </c>
      <c r="JC188">
        <v>2.47925</v>
      </c>
      <c r="JD188">
        <v>37.0509</v>
      </c>
      <c r="JE188">
        <v>24.0787</v>
      </c>
      <c r="JF188">
        <v>18</v>
      </c>
      <c r="JG188">
        <v>491.599</v>
      </c>
      <c r="JH188">
        <v>450.305</v>
      </c>
      <c r="JI188">
        <v>24.9998</v>
      </c>
      <c r="JJ188">
        <v>26.0085</v>
      </c>
      <c r="JK188">
        <v>29.9999</v>
      </c>
      <c r="JL188">
        <v>25.8703</v>
      </c>
      <c r="JM188">
        <v>25.9567</v>
      </c>
      <c r="JN188">
        <v>53.5012</v>
      </c>
      <c r="JO188">
        <v>21.435</v>
      </c>
      <c r="JP188">
        <v>35.2774</v>
      </c>
      <c r="JQ188">
        <v>25</v>
      </c>
      <c r="JR188">
        <v>1275.56</v>
      </c>
      <c r="JS188">
        <v>23.7327</v>
      </c>
      <c r="JT188">
        <v>100.92</v>
      </c>
      <c r="JU188">
        <v>102.072</v>
      </c>
    </row>
    <row r="189" spans="1:281">
      <c r="A189">
        <v>173</v>
      </c>
      <c r="B189">
        <v>1658944254.5</v>
      </c>
      <c r="C189">
        <v>2165.5</v>
      </c>
      <c r="D189" t="s">
        <v>769</v>
      </c>
      <c r="E189" t="s">
        <v>770</v>
      </c>
      <c r="F189">
        <v>5</v>
      </c>
      <c r="G189" t="s">
        <v>415</v>
      </c>
      <c r="H189" t="s">
        <v>618</v>
      </c>
      <c r="I189">
        <v>1658944247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1290.76553251863</v>
      </c>
      <c r="AK189">
        <v>1258.278909090909</v>
      </c>
      <c r="AL189">
        <v>3.476685147973897</v>
      </c>
      <c r="AM189">
        <v>64.96374386347631</v>
      </c>
      <c r="AN189">
        <f>(AP189 - AO189 + DI189*1E3/(8.314*(DK189+273.15)) * AR189/DH189 * AQ189) * DH189/(100*CV189) * 1000/(1000 - AP189)</f>
        <v>0</v>
      </c>
      <c r="AO189">
        <v>23.63629149073116</v>
      </c>
      <c r="AP189">
        <v>24.69947939393939</v>
      </c>
      <c r="AQ189">
        <v>3.365973824461716E-05</v>
      </c>
      <c r="AR189">
        <v>81.93951134272896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1658944247</v>
      </c>
      <c r="DB189">
        <v>1203.671481481482</v>
      </c>
      <c r="DC189">
        <v>1244.065555555556</v>
      </c>
      <c r="DD189">
        <v>24.69533333333333</v>
      </c>
      <c r="DE189">
        <v>23.61838518518519</v>
      </c>
      <c r="DF189">
        <v>1199.722222222222</v>
      </c>
      <c r="DG189">
        <v>24.35767037037037</v>
      </c>
      <c r="DH189">
        <v>500.0717777777778</v>
      </c>
      <c r="DI189">
        <v>90.47870000000002</v>
      </c>
      <c r="DJ189">
        <v>0.09996366666666667</v>
      </c>
      <c r="DK189">
        <v>26.76803703703704</v>
      </c>
      <c r="DL189">
        <v>27.8194</v>
      </c>
      <c r="DM189">
        <v>999.9000000000001</v>
      </c>
      <c r="DN189">
        <v>0</v>
      </c>
      <c r="DO189">
        <v>0</v>
      </c>
      <c r="DP189">
        <v>10007.28814814815</v>
      </c>
      <c r="DQ189">
        <v>0</v>
      </c>
      <c r="DR189">
        <v>18.71306666666667</v>
      </c>
      <c r="DS189">
        <v>-40.39400740740741</v>
      </c>
      <c r="DT189">
        <v>1234.148518518519</v>
      </c>
      <c r="DU189">
        <v>1274.158888888889</v>
      </c>
      <c r="DV189">
        <v>1.076942592592593</v>
      </c>
      <c r="DW189">
        <v>1244.065555555556</v>
      </c>
      <c r="DX189">
        <v>23.61838518518519</v>
      </c>
      <c r="DY189">
        <v>2.234401111111111</v>
      </c>
      <c r="DZ189">
        <v>2.136961111111111</v>
      </c>
      <c r="EA189">
        <v>19.21111851851852</v>
      </c>
      <c r="EB189">
        <v>18.4974</v>
      </c>
      <c r="EC189">
        <v>2000.007037037037</v>
      </c>
      <c r="ED189">
        <v>0.9800032222222221</v>
      </c>
      <c r="EE189">
        <v>0.01999667037037037</v>
      </c>
      <c r="EF189">
        <v>0</v>
      </c>
      <c r="EG189">
        <v>636.1328148148148</v>
      </c>
      <c r="EH189">
        <v>5.000560000000001</v>
      </c>
      <c r="EI189">
        <v>12621.94074074074</v>
      </c>
      <c r="EJ189">
        <v>17294.95925925926</v>
      </c>
      <c r="EK189">
        <v>37.11566666666667</v>
      </c>
      <c r="EL189">
        <v>37.687</v>
      </c>
      <c r="EM189">
        <v>36.76148148148148</v>
      </c>
      <c r="EN189">
        <v>36.80740740740741</v>
      </c>
      <c r="EO189">
        <v>38.125</v>
      </c>
      <c r="EP189">
        <v>1955.117037037037</v>
      </c>
      <c r="EQ189">
        <v>39.89000000000001</v>
      </c>
      <c r="ER189">
        <v>0</v>
      </c>
      <c r="ES189">
        <v>1658944254.3</v>
      </c>
      <c r="ET189">
        <v>0</v>
      </c>
      <c r="EU189">
        <v>636.0904615384615</v>
      </c>
      <c r="EV189">
        <v>-2.582290596688727</v>
      </c>
      <c r="EW189">
        <v>-41.7299145438425</v>
      </c>
      <c r="EX189">
        <v>12621.76923076923</v>
      </c>
      <c r="EY189">
        <v>15</v>
      </c>
      <c r="EZ189">
        <v>0</v>
      </c>
      <c r="FA189" t="s">
        <v>419</v>
      </c>
      <c r="FB189">
        <v>1655239120</v>
      </c>
      <c r="FC189">
        <v>1655239135</v>
      </c>
      <c r="FD189">
        <v>0</v>
      </c>
      <c r="FE189">
        <v>-0.075</v>
      </c>
      <c r="FF189">
        <v>-0.027</v>
      </c>
      <c r="FG189">
        <v>1.986</v>
      </c>
      <c r="FH189">
        <v>0.139</v>
      </c>
      <c r="FI189">
        <v>420</v>
      </c>
      <c r="FJ189">
        <v>22</v>
      </c>
      <c r="FK189">
        <v>0.12</v>
      </c>
      <c r="FL189">
        <v>0.02</v>
      </c>
      <c r="FM189">
        <v>-40.38490487804878</v>
      </c>
      <c r="FN189">
        <v>-0.402255052264852</v>
      </c>
      <c r="FO189">
        <v>0.1005382319009322</v>
      </c>
      <c r="FP189">
        <v>1</v>
      </c>
      <c r="FQ189">
        <v>636.2708235294117</v>
      </c>
      <c r="FR189">
        <v>-2.865515659416389</v>
      </c>
      <c r="FS189">
        <v>0.3504307828430829</v>
      </c>
      <c r="FT189">
        <v>0</v>
      </c>
      <c r="FU189">
        <v>1.088667073170732</v>
      </c>
      <c r="FV189">
        <v>-0.2021575609756076</v>
      </c>
      <c r="FW189">
        <v>0.02016531811919427</v>
      </c>
      <c r="FX189">
        <v>0</v>
      </c>
      <c r="FY189">
        <v>1</v>
      </c>
      <c r="FZ189">
        <v>3</v>
      </c>
      <c r="GA189" t="s">
        <v>420</v>
      </c>
      <c r="GB189">
        <v>2.98027</v>
      </c>
      <c r="GC189">
        <v>2.72844</v>
      </c>
      <c r="GD189">
        <v>0.178677</v>
      </c>
      <c r="GE189">
        <v>0.183773</v>
      </c>
      <c r="GF189">
        <v>0.109547</v>
      </c>
      <c r="GG189">
        <v>0.107122</v>
      </c>
      <c r="GH189">
        <v>24642.9</v>
      </c>
      <c r="GI189">
        <v>24166.1</v>
      </c>
      <c r="GJ189">
        <v>30530.2</v>
      </c>
      <c r="GK189">
        <v>29850.6</v>
      </c>
      <c r="GL189">
        <v>37505.7</v>
      </c>
      <c r="GM189">
        <v>35087.7</v>
      </c>
      <c r="GN189">
        <v>46695.8</v>
      </c>
      <c r="GO189">
        <v>44389.4</v>
      </c>
      <c r="GP189">
        <v>1.88507</v>
      </c>
      <c r="GQ189">
        <v>1.86443</v>
      </c>
      <c r="GR189">
        <v>0.176355</v>
      </c>
      <c r="GS189">
        <v>0</v>
      </c>
      <c r="GT189">
        <v>24.9371</v>
      </c>
      <c r="GU189">
        <v>999.9</v>
      </c>
      <c r="GV189">
        <v>53.5</v>
      </c>
      <c r="GW189">
        <v>31.5</v>
      </c>
      <c r="GX189">
        <v>27.4502</v>
      </c>
      <c r="GY189">
        <v>63.3936</v>
      </c>
      <c r="GZ189">
        <v>25.4367</v>
      </c>
      <c r="HA189">
        <v>1</v>
      </c>
      <c r="HB189">
        <v>-0.0798247</v>
      </c>
      <c r="HC189">
        <v>0.0218954</v>
      </c>
      <c r="HD189">
        <v>20.1942</v>
      </c>
      <c r="HE189">
        <v>5.22942</v>
      </c>
      <c r="HF189">
        <v>11.968</v>
      </c>
      <c r="HG189">
        <v>4.97075</v>
      </c>
      <c r="HH189">
        <v>3.28948</v>
      </c>
      <c r="HI189">
        <v>8592.1</v>
      </c>
      <c r="HJ189">
        <v>9999</v>
      </c>
      <c r="HK189">
        <v>9999</v>
      </c>
      <c r="HL189">
        <v>286.8</v>
      </c>
      <c r="HM189">
        <v>4.9729</v>
      </c>
      <c r="HN189">
        <v>1.87735</v>
      </c>
      <c r="HO189">
        <v>1.87546</v>
      </c>
      <c r="HP189">
        <v>1.87829</v>
      </c>
      <c r="HQ189">
        <v>1.875</v>
      </c>
      <c r="HR189">
        <v>1.87856</v>
      </c>
      <c r="HS189">
        <v>1.87564</v>
      </c>
      <c r="HT189">
        <v>1.87683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3.98</v>
      </c>
      <c r="II189">
        <v>0.3378</v>
      </c>
      <c r="IJ189">
        <v>1.541952822118649</v>
      </c>
      <c r="IK189">
        <v>0.003202726084708442</v>
      </c>
      <c r="IL189">
        <v>-1.448271390364826E-06</v>
      </c>
      <c r="IM189">
        <v>3.765748828769889E-10</v>
      </c>
      <c r="IN189">
        <v>-0.02072656761999695</v>
      </c>
      <c r="IO189">
        <v>0.006539777670035186</v>
      </c>
      <c r="IP189">
        <v>0.0002256768223539976</v>
      </c>
      <c r="IQ189">
        <v>4.51151419958819E-06</v>
      </c>
      <c r="IR189">
        <v>-0</v>
      </c>
      <c r="IS189">
        <v>2097</v>
      </c>
      <c r="IT189">
        <v>1</v>
      </c>
      <c r="IU189">
        <v>27</v>
      </c>
      <c r="IV189">
        <v>61752.2</v>
      </c>
      <c r="IW189">
        <v>61752</v>
      </c>
      <c r="IX189">
        <v>2.70264</v>
      </c>
      <c r="IY189">
        <v>2.51465</v>
      </c>
      <c r="IZ189">
        <v>1.39893</v>
      </c>
      <c r="JA189">
        <v>2.34375</v>
      </c>
      <c r="JB189">
        <v>1.44897</v>
      </c>
      <c r="JC189">
        <v>2.44751</v>
      </c>
      <c r="JD189">
        <v>37.027</v>
      </c>
      <c r="JE189">
        <v>24.0787</v>
      </c>
      <c r="JF189">
        <v>18</v>
      </c>
      <c r="JG189">
        <v>491.778</v>
      </c>
      <c r="JH189">
        <v>450.385</v>
      </c>
      <c r="JI189">
        <v>24.9999</v>
      </c>
      <c r="JJ189">
        <v>26.0066</v>
      </c>
      <c r="JK189">
        <v>30</v>
      </c>
      <c r="JL189">
        <v>25.8685</v>
      </c>
      <c r="JM189">
        <v>25.9549</v>
      </c>
      <c r="JN189">
        <v>54.0997</v>
      </c>
      <c r="JO189">
        <v>21.1502</v>
      </c>
      <c r="JP189">
        <v>35.6643</v>
      </c>
      <c r="JQ189">
        <v>25</v>
      </c>
      <c r="JR189">
        <v>1288.92</v>
      </c>
      <c r="JS189">
        <v>23.7835</v>
      </c>
      <c r="JT189">
        <v>100.92</v>
      </c>
      <c r="JU189">
        <v>102.073</v>
      </c>
    </row>
    <row r="190" spans="1:281">
      <c r="A190">
        <v>174</v>
      </c>
      <c r="B190">
        <v>1658944259.5</v>
      </c>
      <c r="C190">
        <v>2170.5</v>
      </c>
      <c r="D190" t="s">
        <v>771</v>
      </c>
      <c r="E190" t="s">
        <v>772</v>
      </c>
      <c r="F190">
        <v>5</v>
      </c>
      <c r="G190" t="s">
        <v>415</v>
      </c>
      <c r="H190" t="s">
        <v>618</v>
      </c>
      <c r="I190">
        <v>1658944251.714286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1307.778322798852</v>
      </c>
      <c r="AK190">
        <v>1275.535575757576</v>
      </c>
      <c r="AL190">
        <v>3.452941820205028</v>
      </c>
      <c r="AM190">
        <v>64.96374386347631</v>
      </c>
      <c r="AN190">
        <f>(AP190 - AO190 + DI190*1E3/(8.314*(DK190+273.15)) * AR190/DH190 * AQ190) * DH190/(100*CV190) * 1000/(1000 - AP190)</f>
        <v>0</v>
      </c>
      <c r="AO190">
        <v>23.66502574553589</v>
      </c>
      <c r="AP190">
        <v>24.70893333333332</v>
      </c>
      <c r="AQ190">
        <v>5.092124500120134E-05</v>
      </c>
      <c r="AR190">
        <v>81.93951134272896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1658944251.714286</v>
      </c>
      <c r="DB190">
        <v>1219.495</v>
      </c>
      <c r="DC190">
        <v>1259.84</v>
      </c>
      <c r="DD190">
        <v>24.69864642857143</v>
      </c>
      <c r="DE190">
        <v>23.64196071428571</v>
      </c>
      <c r="DF190">
        <v>1215.524642857143</v>
      </c>
      <c r="DG190">
        <v>24.36090714285714</v>
      </c>
      <c r="DH190">
        <v>500.0638214285714</v>
      </c>
      <c r="DI190">
        <v>90.47706785714287</v>
      </c>
      <c r="DJ190">
        <v>0.09991701785714287</v>
      </c>
      <c r="DK190">
        <v>26.76812142857142</v>
      </c>
      <c r="DL190">
        <v>27.820975</v>
      </c>
      <c r="DM190">
        <v>999.9000000000002</v>
      </c>
      <c r="DN190">
        <v>0</v>
      </c>
      <c r="DO190">
        <v>0</v>
      </c>
      <c r="DP190">
        <v>10005.35535714286</v>
      </c>
      <c r="DQ190">
        <v>0</v>
      </c>
      <c r="DR190">
        <v>18.71430714285714</v>
      </c>
      <c r="DS190">
        <v>-40.34449999999999</v>
      </c>
      <c r="DT190">
        <v>1250.378214285714</v>
      </c>
      <c r="DU190">
        <v>1290.346785714286</v>
      </c>
      <c r="DV190">
        <v>1.056683928571428</v>
      </c>
      <c r="DW190">
        <v>1259.84</v>
      </c>
      <c r="DX190">
        <v>23.64196071428571</v>
      </c>
      <c r="DY190">
        <v>2.234661071428572</v>
      </c>
      <c r="DZ190">
        <v>2.139055714285715</v>
      </c>
      <c r="EA190">
        <v>19.21298571428571</v>
      </c>
      <c r="EB190">
        <v>18.51303928571429</v>
      </c>
      <c r="EC190">
        <v>1999.988928571428</v>
      </c>
      <c r="ED190">
        <v>0.980003</v>
      </c>
      <c r="EE190">
        <v>0.0199969</v>
      </c>
      <c r="EF190">
        <v>0</v>
      </c>
      <c r="EG190">
        <v>635.9830357142857</v>
      </c>
      <c r="EH190">
        <v>5.000560000000001</v>
      </c>
      <c r="EI190">
        <v>12618.6</v>
      </c>
      <c r="EJ190">
        <v>17294.80357142857</v>
      </c>
      <c r="EK190">
        <v>37.10699999999999</v>
      </c>
      <c r="EL190">
        <v>37.687</v>
      </c>
      <c r="EM190">
        <v>36.76107142857143</v>
      </c>
      <c r="EN190">
        <v>36.812</v>
      </c>
      <c r="EO190">
        <v>38.125</v>
      </c>
      <c r="EP190">
        <v>1955.098928571428</v>
      </c>
      <c r="EQ190">
        <v>39.89000000000001</v>
      </c>
      <c r="ER190">
        <v>0</v>
      </c>
      <c r="ES190">
        <v>1658944259.1</v>
      </c>
      <c r="ET190">
        <v>0</v>
      </c>
      <c r="EU190">
        <v>635.9256923076923</v>
      </c>
      <c r="EV190">
        <v>-2.840136747006383</v>
      </c>
      <c r="EW190">
        <v>-41.73333333166965</v>
      </c>
      <c r="EX190">
        <v>12618.45769230769</v>
      </c>
      <c r="EY190">
        <v>15</v>
      </c>
      <c r="EZ190">
        <v>0</v>
      </c>
      <c r="FA190" t="s">
        <v>419</v>
      </c>
      <c r="FB190">
        <v>1655239120</v>
      </c>
      <c r="FC190">
        <v>1655239135</v>
      </c>
      <c r="FD190">
        <v>0</v>
      </c>
      <c r="FE190">
        <v>-0.075</v>
      </c>
      <c r="FF190">
        <v>-0.027</v>
      </c>
      <c r="FG190">
        <v>1.986</v>
      </c>
      <c r="FH190">
        <v>0.139</v>
      </c>
      <c r="FI190">
        <v>420</v>
      </c>
      <c r="FJ190">
        <v>22</v>
      </c>
      <c r="FK190">
        <v>0.12</v>
      </c>
      <c r="FL190">
        <v>0.02</v>
      </c>
      <c r="FM190">
        <v>-40.3569275</v>
      </c>
      <c r="FN190">
        <v>0.3841181988742757</v>
      </c>
      <c r="FO190">
        <v>0.1196293316613865</v>
      </c>
      <c r="FP190">
        <v>1</v>
      </c>
      <c r="FQ190">
        <v>636.0412647058824</v>
      </c>
      <c r="FR190">
        <v>-2.362521006098564</v>
      </c>
      <c r="FS190">
        <v>0.3045576646667477</v>
      </c>
      <c r="FT190">
        <v>0</v>
      </c>
      <c r="FU190">
        <v>1.06622725</v>
      </c>
      <c r="FV190">
        <v>-0.254116210131332</v>
      </c>
      <c r="FW190">
        <v>0.02503362648394157</v>
      </c>
      <c r="FX190">
        <v>0</v>
      </c>
      <c r="FY190">
        <v>1</v>
      </c>
      <c r="FZ190">
        <v>3</v>
      </c>
      <c r="GA190" t="s">
        <v>420</v>
      </c>
      <c r="GB190">
        <v>2.98033</v>
      </c>
      <c r="GC190">
        <v>2.72821</v>
      </c>
      <c r="GD190">
        <v>0.18018</v>
      </c>
      <c r="GE190">
        <v>0.185244</v>
      </c>
      <c r="GF190">
        <v>0.109584</v>
      </c>
      <c r="GG190">
        <v>0.107317</v>
      </c>
      <c r="GH190">
        <v>24598.1</v>
      </c>
      <c r="GI190">
        <v>24122.7</v>
      </c>
      <c r="GJ190">
        <v>30530.5</v>
      </c>
      <c r="GK190">
        <v>29850.8</v>
      </c>
      <c r="GL190">
        <v>37504.6</v>
      </c>
      <c r="GM190">
        <v>35080.4</v>
      </c>
      <c r="GN190">
        <v>46696.3</v>
      </c>
      <c r="GO190">
        <v>44389.9</v>
      </c>
      <c r="GP190">
        <v>1.88477</v>
      </c>
      <c r="GQ190">
        <v>1.86453</v>
      </c>
      <c r="GR190">
        <v>0.175945</v>
      </c>
      <c r="GS190">
        <v>0</v>
      </c>
      <c r="GT190">
        <v>24.9341</v>
      </c>
      <c r="GU190">
        <v>999.9</v>
      </c>
      <c r="GV190">
        <v>53.5</v>
      </c>
      <c r="GW190">
        <v>31.5</v>
      </c>
      <c r="GX190">
        <v>27.4485</v>
      </c>
      <c r="GY190">
        <v>63.3136</v>
      </c>
      <c r="GZ190">
        <v>24.98</v>
      </c>
      <c r="HA190">
        <v>1</v>
      </c>
      <c r="HB190">
        <v>-0.0796418</v>
      </c>
      <c r="HC190">
        <v>0.0217048</v>
      </c>
      <c r="HD190">
        <v>20.1941</v>
      </c>
      <c r="HE190">
        <v>5.22957</v>
      </c>
      <c r="HF190">
        <v>11.968</v>
      </c>
      <c r="HG190">
        <v>4.9705</v>
      </c>
      <c r="HH190">
        <v>3.28948</v>
      </c>
      <c r="HI190">
        <v>8592.1</v>
      </c>
      <c r="HJ190">
        <v>9999</v>
      </c>
      <c r="HK190">
        <v>9999</v>
      </c>
      <c r="HL190">
        <v>286.8</v>
      </c>
      <c r="HM190">
        <v>4.97292</v>
      </c>
      <c r="HN190">
        <v>1.8774</v>
      </c>
      <c r="HO190">
        <v>1.87547</v>
      </c>
      <c r="HP190">
        <v>1.87834</v>
      </c>
      <c r="HQ190">
        <v>1.87501</v>
      </c>
      <c r="HR190">
        <v>1.87863</v>
      </c>
      <c r="HS190">
        <v>1.87574</v>
      </c>
      <c r="HT190">
        <v>1.87685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4.01</v>
      </c>
      <c r="II190">
        <v>0.3381</v>
      </c>
      <c r="IJ190">
        <v>1.541952822118649</v>
      </c>
      <c r="IK190">
        <v>0.003202726084708442</v>
      </c>
      <c r="IL190">
        <v>-1.448271390364826E-06</v>
      </c>
      <c r="IM190">
        <v>3.765748828769889E-10</v>
      </c>
      <c r="IN190">
        <v>-0.02072656761999695</v>
      </c>
      <c r="IO190">
        <v>0.006539777670035186</v>
      </c>
      <c r="IP190">
        <v>0.0002256768223539976</v>
      </c>
      <c r="IQ190">
        <v>4.51151419958819E-06</v>
      </c>
      <c r="IR190">
        <v>-0</v>
      </c>
      <c r="IS190">
        <v>2097</v>
      </c>
      <c r="IT190">
        <v>1</v>
      </c>
      <c r="IU190">
        <v>27</v>
      </c>
      <c r="IV190">
        <v>61752.3</v>
      </c>
      <c r="IW190">
        <v>61752.1</v>
      </c>
      <c r="IX190">
        <v>2.72827</v>
      </c>
      <c r="IY190">
        <v>2.51343</v>
      </c>
      <c r="IZ190">
        <v>1.39893</v>
      </c>
      <c r="JA190">
        <v>2.34375</v>
      </c>
      <c r="JB190">
        <v>1.44897</v>
      </c>
      <c r="JC190">
        <v>2.42554</v>
      </c>
      <c r="JD190">
        <v>37.027</v>
      </c>
      <c r="JE190">
        <v>24.0787</v>
      </c>
      <c r="JF190">
        <v>18</v>
      </c>
      <c r="JG190">
        <v>491.607</v>
      </c>
      <c r="JH190">
        <v>450.435</v>
      </c>
      <c r="JI190">
        <v>24.9998</v>
      </c>
      <c r="JJ190">
        <v>26.0056</v>
      </c>
      <c r="JK190">
        <v>30.0001</v>
      </c>
      <c r="JL190">
        <v>25.8675</v>
      </c>
      <c r="JM190">
        <v>25.9534</v>
      </c>
      <c r="JN190">
        <v>54.6261</v>
      </c>
      <c r="JO190">
        <v>20.8718</v>
      </c>
      <c r="JP190">
        <v>35.6643</v>
      </c>
      <c r="JQ190">
        <v>25</v>
      </c>
      <c r="JR190">
        <v>1308.96</v>
      </c>
      <c r="JS190">
        <v>23.8271</v>
      </c>
      <c r="JT190">
        <v>100.921</v>
      </c>
      <c r="JU190">
        <v>102.073</v>
      </c>
    </row>
    <row r="191" spans="1:281">
      <c r="A191">
        <v>175</v>
      </c>
      <c r="B191">
        <v>1658944264.5</v>
      </c>
      <c r="C191">
        <v>2175.5</v>
      </c>
      <c r="D191" t="s">
        <v>773</v>
      </c>
      <c r="E191" t="s">
        <v>774</v>
      </c>
      <c r="F191">
        <v>5</v>
      </c>
      <c r="G191" t="s">
        <v>415</v>
      </c>
      <c r="H191" t="s">
        <v>618</v>
      </c>
      <c r="I191">
        <v>1658944257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1325.136114739295</v>
      </c>
      <c r="AK191">
        <v>1292.678242424242</v>
      </c>
      <c r="AL191">
        <v>3.435634324378515</v>
      </c>
      <c r="AM191">
        <v>64.96374386347631</v>
      </c>
      <c r="AN191">
        <f>(AP191 - AO191 + DI191*1E3/(8.314*(DK191+273.15)) * AR191/DH191 * AQ191) * DH191/(100*CV191) * 1000/(1000 - AP191)</f>
        <v>0</v>
      </c>
      <c r="AO191">
        <v>23.7510692963029</v>
      </c>
      <c r="AP191">
        <v>24.74694121212121</v>
      </c>
      <c r="AQ191">
        <v>0.005480578872466333</v>
      </c>
      <c r="AR191">
        <v>81.93951134272896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1658944257</v>
      </c>
      <c r="DB191">
        <v>1237.237407407408</v>
      </c>
      <c r="DC191">
        <v>1277.593333333333</v>
      </c>
      <c r="DD191">
        <v>24.71002962962963</v>
      </c>
      <c r="DE191">
        <v>23.6938037037037</v>
      </c>
      <c r="DF191">
        <v>1233.243333333334</v>
      </c>
      <c r="DG191">
        <v>24.37201481481481</v>
      </c>
      <c r="DH191">
        <v>500.0719629629629</v>
      </c>
      <c r="DI191">
        <v>90.4760148148148</v>
      </c>
      <c r="DJ191">
        <v>0.1000128481481481</v>
      </c>
      <c r="DK191">
        <v>26.76803703703704</v>
      </c>
      <c r="DL191">
        <v>27.8186962962963</v>
      </c>
      <c r="DM191">
        <v>999.9000000000001</v>
      </c>
      <c r="DN191">
        <v>0</v>
      </c>
      <c r="DO191">
        <v>0</v>
      </c>
      <c r="DP191">
        <v>9997.319259259259</v>
      </c>
      <c r="DQ191">
        <v>0</v>
      </c>
      <c r="DR191">
        <v>18.71271481481481</v>
      </c>
      <c r="DS191">
        <v>-40.35554074074074</v>
      </c>
      <c r="DT191">
        <v>1268.585925925926</v>
      </c>
      <c r="DU191">
        <v>1308.600740740741</v>
      </c>
      <c r="DV191">
        <v>1.016229592592593</v>
      </c>
      <c r="DW191">
        <v>1277.593333333333</v>
      </c>
      <c r="DX191">
        <v>23.6938037037037</v>
      </c>
      <c r="DY191">
        <v>2.235665185185185</v>
      </c>
      <c r="DZ191">
        <v>2.143721111111111</v>
      </c>
      <c r="EA191">
        <v>19.2202</v>
      </c>
      <c r="EB191">
        <v>18.54778888888889</v>
      </c>
      <c r="EC191">
        <v>1999.995185185185</v>
      </c>
      <c r="ED191">
        <v>0.980003</v>
      </c>
      <c r="EE191">
        <v>0.0199969</v>
      </c>
      <c r="EF191">
        <v>0</v>
      </c>
      <c r="EG191">
        <v>635.7161111111111</v>
      </c>
      <c r="EH191">
        <v>5.000560000000001</v>
      </c>
      <c r="EI191">
        <v>12614.80740740741</v>
      </c>
      <c r="EJ191">
        <v>17294.85185185185</v>
      </c>
      <c r="EK191">
        <v>37.10166666666667</v>
      </c>
      <c r="EL191">
        <v>37.687</v>
      </c>
      <c r="EM191">
        <v>36.75229629629629</v>
      </c>
      <c r="EN191">
        <v>36.8074074074074</v>
      </c>
      <c r="EO191">
        <v>38.125</v>
      </c>
      <c r="EP191">
        <v>1955.105185185185</v>
      </c>
      <c r="EQ191">
        <v>39.89000000000001</v>
      </c>
      <c r="ER191">
        <v>0</v>
      </c>
      <c r="ES191">
        <v>1658944263.9</v>
      </c>
      <c r="ET191">
        <v>0</v>
      </c>
      <c r="EU191">
        <v>635.7017692307692</v>
      </c>
      <c r="EV191">
        <v>-2.572923076698175</v>
      </c>
      <c r="EW191">
        <v>-42.17435897526812</v>
      </c>
      <c r="EX191">
        <v>12614.98461538461</v>
      </c>
      <c r="EY191">
        <v>15</v>
      </c>
      <c r="EZ191">
        <v>0</v>
      </c>
      <c r="FA191" t="s">
        <v>419</v>
      </c>
      <c r="FB191">
        <v>1655239120</v>
      </c>
      <c r="FC191">
        <v>1655239135</v>
      </c>
      <c r="FD191">
        <v>0</v>
      </c>
      <c r="FE191">
        <v>-0.075</v>
      </c>
      <c r="FF191">
        <v>-0.027</v>
      </c>
      <c r="FG191">
        <v>1.986</v>
      </c>
      <c r="FH191">
        <v>0.139</v>
      </c>
      <c r="FI191">
        <v>420</v>
      </c>
      <c r="FJ191">
        <v>22</v>
      </c>
      <c r="FK191">
        <v>0.12</v>
      </c>
      <c r="FL191">
        <v>0.02</v>
      </c>
      <c r="FM191">
        <v>-40.3316925</v>
      </c>
      <c r="FN191">
        <v>0.267020262664254</v>
      </c>
      <c r="FO191">
        <v>0.1276119339785667</v>
      </c>
      <c r="FP191">
        <v>1</v>
      </c>
      <c r="FQ191">
        <v>635.8739411764706</v>
      </c>
      <c r="FR191">
        <v>-2.615553857617078</v>
      </c>
      <c r="FS191">
        <v>0.3302217562555368</v>
      </c>
      <c r="FT191">
        <v>0</v>
      </c>
      <c r="FU191">
        <v>1.04104575</v>
      </c>
      <c r="FV191">
        <v>-0.403855947467167</v>
      </c>
      <c r="FW191">
        <v>0.04129525283779602</v>
      </c>
      <c r="FX191">
        <v>0</v>
      </c>
      <c r="FY191">
        <v>1</v>
      </c>
      <c r="FZ191">
        <v>3</v>
      </c>
      <c r="GA191" t="s">
        <v>420</v>
      </c>
      <c r="GB191">
        <v>2.98033</v>
      </c>
      <c r="GC191">
        <v>2.72839</v>
      </c>
      <c r="GD191">
        <v>0.181662</v>
      </c>
      <c r="GE191">
        <v>0.186742</v>
      </c>
      <c r="GF191">
        <v>0.109708</v>
      </c>
      <c r="GG191">
        <v>0.107626</v>
      </c>
      <c r="GH191">
        <v>24553.5</v>
      </c>
      <c r="GI191">
        <v>24078</v>
      </c>
      <c r="GJ191">
        <v>30530.4</v>
      </c>
      <c r="GK191">
        <v>29850.3</v>
      </c>
      <c r="GL191">
        <v>37499.4</v>
      </c>
      <c r="GM191">
        <v>35067.6</v>
      </c>
      <c r="GN191">
        <v>46696.3</v>
      </c>
      <c r="GO191">
        <v>44389.2</v>
      </c>
      <c r="GP191">
        <v>1.88503</v>
      </c>
      <c r="GQ191">
        <v>1.8645</v>
      </c>
      <c r="GR191">
        <v>0.176802</v>
      </c>
      <c r="GS191">
        <v>0</v>
      </c>
      <c r="GT191">
        <v>24.9319</v>
      </c>
      <c r="GU191">
        <v>999.9</v>
      </c>
      <c r="GV191">
        <v>53.5</v>
      </c>
      <c r="GW191">
        <v>31.5</v>
      </c>
      <c r="GX191">
        <v>27.4463</v>
      </c>
      <c r="GY191">
        <v>63.2336</v>
      </c>
      <c r="GZ191">
        <v>25.4928</v>
      </c>
      <c r="HA191">
        <v>1</v>
      </c>
      <c r="HB191">
        <v>-0.0797713</v>
      </c>
      <c r="HC191">
        <v>0.0204956</v>
      </c>
      <c r="HD191">
        <v>20.1942</v>
      </c>
      <c r="HE191">
        <v>5.23137</v>
      </c>
      <c r="HF191">
        <v>11.968</v>
      </c>
      <c r="HG191">
        <v>4.97105</v>
      </c>
      <c r="HH191">
        <v>3.28965</v>
      </c>
      <c r="HI191">
        <v>8592.1</v>
      </c>
      <c r="HJ191">
        <v>9999</v>
      </c>
      <c r="HK191">
        <v>9999</v>
      </c>
      <c r="HL191">
        <v>286.8</v>
      </c>
      <c r="HM191">
        <v>4.9729</v>
      </c>
      <c r="HN191">
        <v>1.87737</v>
      </c>
      <c r="HO191">
        <v>1.87547</v>
      </c>
      <c r="HP191">
        <v>1.87836</v>
      </c>
      <c r="HQ191">
        <v>1.87502</v>
      </c>
      <c r="HR191">
        <v>1.87862</v>
      </c>
      <c r="HS191">
        <v>1.87573</v>
      </c>
      <c r="HT191">
        <v>1.87683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4.03</v>
      </c>
      <c r="II191">
        <v>0.3391</v>
      </c>
      <c r="IJ191">
        <v>1.541952822118649</v>
      </c>
      <c r="IK191">
        <v>0.003202726084708442</v>
      </c>
      <c r="IL191">
        <v>-1.448271390364826E-06</v>
      </c>
      <c r="IM191">
        <v>3.765748828769889E-10</v>
      </c>
      <c r="IN191">
        <v>-0.02072656761999695</v>
      </c>
      <c r="IO191">
        <v>0.006539777670035186</v>
      </c>
      <c r="IP191">
        <v>0.0002256768223539976</v>
      </c>
      <c r="IQ191">
        <v>4.51151419958819E-06</v>
      </c>
      <c r="IR191">
        <v>-0</v>
      </c>
      <c r="IS191">
        <v>2097</v>
      </c>
      <c r="IT191">
        <v>1</v>
      </c>
      <c r="IU191">
        <v>27</v>
      </c>
      <c r="IV191">
        <v>61752.4</v>
      </c>
      <c r="IW191">
        <v>61752.2</v>
      </c>
      <c r="IX191">
        <v>2.75757</v>
      </c>
      <c r="IY191">
        <v>2.51587</v>
      </c>
      <c r="IZ191">
        <v>1.39893</v>
      </c>
      <c r="JA191">
        <v>2.34375</v>
      </c>
      <c r="JB191">
        <v>1.44897</v>
      </c>
      <c r="JC191">
        <v>2.42188</v>
      </c>
      <c r="JD191">
        <v>37.0509</v>
      </c>
      <c r="JE191">
        <v>24.0787</v>
      </c>
      <c r="JF191">
        <v>18</v>
      </c>
      <c r="JG191">
        <v>491.733</v>
      </c>
      <c r="JH191">
        <v>450.405</v>
      </c>
      <c r="JI191">
        <v>24.9998</v>
      </c>
      <c r="JJ191">
        <v>26.0042</v>
      </c>
      <c r="JK191">
        <v>30</v>
      </c>
      <c r="JL191">
        <v>25.866</v>
      </c>
      <c r="JM191">
        <v>25.9516</v>
      </c>
      <c r="JN191">
        <v>55.2138</v>
      </c>
      <c r="JO191">
        <v>20.8718</v>
      </c>
      <c r="JP191">
        <v>36.0496</v>
      </c>
      <c r="JQ191">
        <v>25</v>
      </c>
      <c r="JR191">
        <v>1322.33</v>
      </c>
      <c r="JS191">
        <v>23.833</v>
      </c>
      <c r="JT191">
        <v>100.921</v>
      </c>
      <c r="JU191">
        <v>102.072</v>
      </c>
    </row>
    <row r="192" spans="1:281">
      <c r="A192">
        <v>176</v>
      </c>
      <c r="B192">
        <v>1658944269.5</v>
      </c>
      <c r="C192">
        <v>2180.5</v>
      </c>
      <c r="D192" t="s">
        <v>775</v>
      </c>
      <c r="E192" t="s">
        <v>776</v>
      </c>
      <c r="F192">
        <v>5</v>
      </c>
      <c r="G192" t="s">
        <v>415</v>
      </c>
      <c r="H192" t="s">
        <v>618</v>
      </c>
      <c r="I192">
        <v>1658944261.714286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1342.283879236305</v>
      </c>
      <c r="AK192">
        <v>1309.942060606061</v>
      </c>
      <c r="AL192">
        <v>3.440952945313321</v>
      </c>
      <c r="AM192">
        <v>64.96374386347631</v>
      </c>
      <c r="AN192">
        <f>(AP192 - AO192 + DI192*1E3/(8.314*(DK192+273.15)) * AR192/DH192 * AQ192) * DH192/(100*CV192) * 1000/(1000 - AP192)</f>
        <v>0</v>
      </c>
      <c r="AO192">
        <v>23.82114058912054</v>
      </c>
      <c r="AP192">
        <v>24.79316181818182</v>
      </c>
      <c r="AQ192">
        <v>0.01006408684361771</v>
      </c>
      <c r="AR192">
        <v>81.93951134272896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1658944261.714286</v>
      </c>
      <c r="DB192">
        <v>1253.066071428572</v>
      </c>
      <c r="DC192">
        <v>1293.332857142857</v>
      </c>
      <c r="DD192">
        <v>24.73496071428572</v>
      </c>
      <c r="DE192">
        <v>23.75274285714286</v>
      </c>
      <c r="DF192">
        <v>1249.050357142857</v>
      </c>
      <c r="DG192">
        <v>24.39632857142857</v>
      </c>
      <c r="DH192">
        <v>500.0699285714286</v>
      </c>
      <c r="DI192">
        <v>90.47533928571428</v>
      </c>
      <c r="DJ192">
        <v>0.1000081035714286</v>
      </c>
      <c r="DK192">
        <v>26.769325</v>
      </c>
      <c r="DL192">
        <v>27.82390714285714</v>
      </c>
      <c r="DM192">
        <v>999.9000000000002</v>
      </c>
      <c r="DN192">
        <v>0</v>
      </c>
      <c r="DO192">
        <v>0</v>
      </c>
      <c r="DP192">
        <v>9995.294642857143</v>
      </c>
      <c r="DQ192">
        <v>0</v>
      </c>
      <c r="DR192">
        <v>18.71026428571429</v>
      </c>
      <c r="DS192">
        <v>-40.26670714285714</v>
      </c>
      <c r="DT192">
        <v>1284.847857142857</v>
      </c>
      <c r="DU192">
        <v>1324.801428571428</v>
      </c>
      <c r="DV192">
        <v>0.9822327857142856</v>
      </c>
      <c r="DW192">
        <v>1293.332857142857</v>
      </c>
      <c r="DX192">
        <v>23.75274285714286</v>
      </c>
      <c r="DY192">
        <v>2.237904642857143</v>
      </c>
      <c r="DZ192">
        <v>2.149037142857143</v>
      </c>
      <c r="EA192">
        <v>19.23626071428572</v>
      </c>
      <c r="EB192">
        <v>18.58733214285714</v>
      </c>
      <c r="EC192">
        <v>1999.998571428571</v>
      </c>
      <c r="ED192">
        <v>0.980003</v>
      </c>
      <c r="EE192">
        <v>0.0199969</v>
      </c>
      <c r="EF192">
        <v>0</v>
      </c>
      <c r="EG192">
        <v>635.5682857142857</v>
      </c>
      <c r="EH192">
        <v>5.000560000000001</v>
      </c>
      <c r="EI192">
        <v>12611.5</v>
      </c>
      <c r="EJ192">
        <v>17294.88214285715</v>
      </c>
      <c r="EK192">
        <v>37.09125</v>
      </c>
      <c r="EL192">
        <v>37.687</v>
      </c>
      <c r="EM192">
        <v>36.75221428571428</v>
      </c>
      <c r="EN192">
        <v>36.79649999999999</v>
      </c>
      <c r="EO192">
        <v>38.125</v>
      </c>
      <c r="EP192">
        <v>1955.108571428571</v>
      </c>
      <c r="EQ192">
        <v>39.89000000000001</v>
      </c>
      <c r="ER192">
        <v>0</v>
      </c>
      <c r="ES192">
        <v>1658944269.3</v>
      </c>
      <c r="ET192">
        <v>0</v>
      </c>
      <c r="EU192">
        <v>635.5458</v>
      </c>
      <c r="EV192">
        <v>-2.372538462794467</v>
      </c>
      <c r="EW192">
        <v>-42.48461545212314</v>
      </c>
      <c r="EX192">
        <v>12611.028</v>
      </c>
      <c r="EY192">
        <v>15</v>
      </c>
      <c r="EZ192">
        <v>0</v>
      </c>
      <c r="FA192" t="s">
        <v>419</v>
      </c>
      <c r="FB192">
        <v>1655239120</v>
      </c>
      <c r="FC192">
        <v>1655239135</v>
      </c>
      <c r="FD192">
        <v>0</v>
      </c>
      <c r="FE192">
        <v>-0.075</v>
      </c>
      <c r="FF192">
        <v>-0.027</v>
      </c>
      <c r="FG192">
        <v>1.986</v>
      </c>
      <c r="FH192">
        <v>0.139</v>
      </c>
      <c r="FI192">
        <v>420</v>
      </c>
      <c r="FJ192">
        <v>22</v>
      </c>
      <c r="FK192">
        <v>0.12</v>
      </c>
      <c r="FL192">
        <v>0.02</v>
      </c>
      <c r="FM192">
        <v>-40.3232225</v>
      </c>
      <c r="FN192">
        <v>0.835781988742984</v>
      </c>
      <c r="FO192">
        <v>0.1471104593281867</v>
      </c>
      <c r="FP192">
        <v>0</v>
      </c>
      <c r="FQ192">
        <v>635.6373529411766</v>
      </c>
      <c r="FR192">
        <v>-2.139556914760714</v>
      </c>
      <c r="FS192">
        <v>0.3038921908634964</v>
      </c>
      <c r="FT192">
        <v>0</v>
      </c>
      <c r="FU192">
        <v>1.0009616</v>
      </c>
      <c r="FV192">
        <v>-0.4725966303939967</v>
      </c>
      <c r="FW192">
        <v>0.04759979406299989</v>
      </c>
      <c r="FX192">
        <v>0</v>
      </c>
      <c r="FY192">
        <v>0</v>
      </c>
      <c r="FZ192">
        <v>3</v>
      </c>
      <c r="GA192" t="s">
        <v>426</v>
      </c>
      <c r="GB192">
        <v>2.98022</v>
      </c>
      <c r="GC192">
        <v>2.72832</v>
      </c>
      <c r="GD192">
        <v>0.183137</v>
      </c>
      <c r="GE192">
        <v>0.188165</v>
      </c>
      <c r="GF192">
        <v>0.109842</v>
      </c>
      <c r="GG192">
        <v>0.107731</v>
      </c>
      <c r="GH192">
        <v>24509.8</v>
      </c>
      <c r="GI192">
        <v>24035.9</v>
      </c>
      <c r="GJ192">
        <v>30531.1</v>
      </c>
      <c r="GK192">
        <v>29850.3</v>
      </c>
      <c r="GL192">
        <v>37494.6</v>
      </c>
      <c r="GM192">
        <v>35063.2</v>
      </c>
      <c r="GN192">
        <v>46697.3</v>
      </c>
      <c r="GO192">
        <v>44388.9</v>
      </c>
      <c r="GP192">
        <v>1.88498</v>
      </c>
      <c r="GQ192">
        <v>1.86493</v>
      </c>
      <c r="GR192">
        <v>0.177436</v>
      </c>
      <c r="GS192">
        <v>0</v>
      </c>
      <c r="GT192">
        <v>24.931</v>
      </c>
      <c r="GU192">
        <v>999.9</v>
      </c>
      <c r="GV192">
        <v>53.5</v>
      </c>
      <c r="GW192">
        <v>31.5</v>
      </c>
      <c r="GX192">
        <v>27.4486</v>
      </c>
      <c r="GY192">
        <v>63.3336</v>
      </c>
      <c r="GZ192">
        <v>25.1122</v>
      </c>
      <c r="HA192">
        <v>1</v>
      </c>
      <c r="HB192">
        <v>-0.0798526</v>
      </c>
      <c r="HC192">
        <v>0.0207516</v>
      </c>
      <c r="HD192">
        <v>20.194</v>
      </c>
      <c r="HE192">
        <v>5.23047</v>
      </c>
      <c r="HF192">
        <v>11.968</v>
      </c>
      <c r="HG192">
        <v>4.9708</v>
      </c>
      <c r="HH192">
        <v>3.28965</v>
      </c>
      <c r="HI192">
        <v>8592.299999999999</v>
      </c>
      <c r="HJ192">
        <v>9999</v>
      </c>
      <c r="HK192">
        <v>9999</v>
      </c>
      <c r="HL192">
        <v>286.8</v>
      </c>
      <c r="HM192">
        <v>4.9729</v>
      </c>
      <c r="HN192">
        <v>1.87733</v>
      </c>
      <c r="HO192">
        <v>1.87546</v>
      </c>
      <c r="HP192">
        <v>1.8783</v>
      </c>
      <c r="HQ192">
        <v>1.875</v>
      </c>
      <c r="HR192">
        <v>1.87855</v>
      </c>
      <c r="HS192">
        <v>1.87566</v>
      </c>
      <c r="HT192">
        <v>1.87683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4.06</v>
      </c>
      <c r="II192">
        <v>0.3402</v>
      </c>
      <c r="IJ192">
        <v>1.541952822118649</v>
      </c>
      <c r="IK192">
        <v>0.003202726084708442</v>
      </c>
      <c r="IL192">
        <v>-1.448271390364826E-06</v>
      </c>
      <c r="IM192">
        <v>3.765748828769889E-10</v>
      </c>
      <c r="IN192">
        <v>-0.02072656761999695</v>
      </c>
      <c r="IO192">
        <v>0.006539777670035186</v>
      </c>
      <c r="IP192">
        <v>0.0002256768223539976</v>
      </c>
      <c r="IQ192">
        <v>4.51151419958819E-06</v>
      </c>
      <c r="IR192">
        <v>-0</v>
      </c>
      <c r="IS192">
        <v>2097</v>
      </c>
      <c r="IT192">
        <v>1</v>
      </c>
      <c r="IU192">
        <v>27</v>
      </c>
      <c r="IV192">
        <v>61752.5</v>
      </c>
      <c r="IW192">
        <v>61752.2</v>
      </c>
      <c r="IX192">
        <v>2.78442</v>
      </c>
      <c r="IY192">
        <v>2.51221</v>
      </c>
      <c r="IZ192">
        <v>1.39893</v>
      </c>
      <c r="JA192">
        <v>2.34375</v>
      </c>
      <c r="JB192">
        <v>1.44897</v>
      </c>
      <c r="JC192">
        <v>2.41821</v>
      </c>
      <c r="JD192">
        <v>37.0509</v>
      </c>
      <c r="JE192">
        <v>24.0875</v>
      </c>
      <c r="JF192">
        <v>18</v>
      </c>
      <c r="JG192">
        <v>491.693</v>
      </c>
      <c r="JH192">
        <v>450.662</v>
      </c>
      <c r="JI192">
        <v>24.9999</v>
      </c>
      <c r="JJ192">
        <v>26.0024</v>
      </c>
      <c r="JK192">
        <v>29.9999</v>
      </c>
      <c r="JL192">
        <v>25.8642</v>
      </c>
      <c r="JM192">
        <v>25.9507</v>
      </c>
      <c r="JN192">
        <v>55.7442</v>
      </c>
      <c r="JO192">
        <v>20.8718</v>
      </c>
      <c r="JP192">
        <v>36.0496</v>
      </c>
      <c r="JQ192">
        <v>25</v>
      </c>
      <c r="JR192">
        <v>1342.36</v>
      </c>
      <c r="JS192">
        <v>23.8309</v>
      </c>
      <c r="JT192">
        <v>100.923</v>
      </c>
      <c r="JU192">
        <v>102.071</v>
      </c>
    </row>
    <row r="193" spans="1:281">
      <c r="A193">
        <v>177</v>
      </c>
      <c r="B193">
        <v>1658944274.5</v>
      </c>
      <c r="C193">
        <v>2185.5</v>
      </c>
      <c r="D193" t="s">
        <v>777</v>
      </c>
      <c r="E193" t="s">
        <v>778</v>
      </c>
      <c r="F193">
        <v>5</v>
      </c>
      <c r="G193" t="s">
        <v>415</v>
      </c>
      <c r="H193" t="s">
        <v>618</v>
      </c>
      <c r="I193">
        <v>1658944267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1359.44917033565</v>
      </c>
      <c r="AK193">
        <v>1327.020424242424</v>
      </c>
      <c r="AL193">
        <v>3.409090050968921</v>
      </c>
      <c r="AM193">
        <v>64.96374386347631</v>
      </c>
      <c r="AN193">
        <f>(AP193 - AO193 + DI193*1E3/(8.314*(DK193+273.15)) * AR193/DH193 * AQ193) * DH193/(100*CV193) * 1000/(1000 - AP193)</f>
        <v>0</v>
      </c>
      <c r="AO193">
        <v>23.84702713927012</v>
      </c>
      <c r="AP193">
        <v>24.82197878787879</v>
      </c>
      <c r="AQ193">
        <v>0.007176991769533798</v>
      </c>
      <c r="AR193">
        <v>81.93951134272896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1658944267</v>
      </c>
      <c r="DB193">
        <v>1270.746666666666</v>
      </c>
      <c r="DC193">
        <v>1311.025555555556</v>
      </c>
      <c r="DD193">
        <v>24.77212962962963</v>
      </c>
      <c r="DE193">
        <v>23.81439259259259</v>
      </c>
      <c r="DF193">
        <v>1266.706666666666</v>
      </c>
      <c r="DG193">
        <v>24.43256296296297</v>
      </c>
      <c r="DH193">
        <v>500.0695185185185</v>
      </c>
      <c r="DI193">
        <v>90.47608888888891</v>
      </c>
      <c r="DJ193">
        <v>0.1000177629629629</v>
      </c>
      <c r="DK193">
        <v>26.77146666666667</v>
      </c>
      <c r="DL193">
        <v>27.8293962962963</v>
      </c>
      <c r="DM193">
        <v>999.9000000000001</v>
      </c>
      <c r="DN193">
        <v>0</v>
      </c>
      <c r="DO193">
        <v>0</v>
      </c>
      <c r="DP193">
        <v>9997.639259259258</v>
      </c>
      <c r="DQ193">
        <v>0</v>
      </c>
      <c r="DR193">
        <v>18.70371851851852</v>
      </c>
      <c r="DS193">
        <v>-40.27963703703703</v>
      </c>
      <c r="DT193">
        <v>1303.025925925926</v>
      </c>
      <c r="DU193">
        <v>1343.009259259259</v>
      </c>
      <c r="DV193">
        <v>0.9577548518518517</v>
      </c>
      <c r="DW193">
        <v>1311.025555555556</v>
      </c>
      <c r="DX193">
        <v>23.81439259259259</v>
      </c>
      <c r="DY193">
        <v>2.241286666666667</v>
      </c>
      <c r="DZ193">
        <v>2.154631481481482</v>
      </c>
      <c r="EA193">
        <v>19.2605</v>
      </c>
      <c r="EB193">
        <v>18.62891111111111</v>
      </c>
      <c r="EC193">
        <v>2000.002962962963</v>
      </c>
      <c r="ED193">
        <v>0.980003</v>
      </c>
      <c r="EE193">
        <v>0.0199969</v>
      </c>
      <c r="EF193">
        <v>0</v>
      </c>
      <c r="EG193">
        <v>635.3424444444444</v>
      </c>
      <c r="EH193">
        <v>5.000560000000001</v>
      </c>
      <c r="EI193">
        <v>12607.89629629629</v>
      </c>
      <c r="EJ193">
        <v>17294.92222222222</v>
      </c>
      <c r="EK193">
        <v>37.08066666666667</v>
      </c>
      <c r="EL193">
        <v>37.687</v>
      </c>
      <c r="EM193">
        <v>36.75</v>
      </c>
      <c r="EN193">
        <v>36.79133333333333</v>
      </c>
      <c r="EO193">
        <v>38.125</v>
      </c>
      <c r="EP193">
        <v>1955.112962962963</v>
      </c>
      <c r="EQ193">
        <v>39.89000000000001</v>
      </c>
      <c r="ER193">
        <v>0</v>
      </c>
      <c r="ES193">
        <v>1658944274.1</v>
      </c>
      <c r="ET193">
        <v>0</v>
      </c>
      <c r="EU193">
        <v>635.35108</v>
      </c>
      <c r="EV193">
        <v>-2.18707693026181</v>
      </c>
      <c r="EW193">
        <v>-39.73846159509328</v>
      </c>
      <c r="EX193">
        <v>12607.708</v>
      </c>
      <c r="EY193">
        <v>15</v>
      </c>
      <c r="EZ193">
        <v>0</v>
      </c>
      <c r="FA193" t="s">
        <v>419</v>
      </c>
      <c r="FB193">
        <v>1655239120</v>
      </c>
      <c r="FC193">
        <v>1655239135</v>
      </c>
      <c r="FD193">
        <v>0</v>
      </c>
      <c r="FE193">
        <v>-0.075</v>
      </c>
      <c r="FF193">
        <v>-0.027</v>
      </c>
      <c r="FG193">
        <v>1.986</v>
      </c>
      <c r="FH193">
        <v>0.139</v>
      </c>
      <c r="FI193">
        <v>420</v>
      </c>
      <c r="FJ193">
        <v>22</v>
      </c>
      <c r="FK193">
        <v>0.12</v>
      </c>
      <c r="FL193">
        <v>0.02</v>
      </c>
      <c r="FM193">
        <v>-40.2619325</v>
      </c>
      <c r="FN193">
        <v>0.1922420262664756</v>
      </c>
      <c r="FO193">
        <v>0.1128011045768178</v>
      </c>
      <c r="FP193">
        <v>1</v>
      </c>
      <c r="FQ193">
        <v>635.4805882352941</v>
      </c>
      <c r="FR193">
        <v>-2.222948811389073</v>
      </c>
      <c r="FS193">
        <v>0.2977039703786875</v>
      </c>
      <c r="FT193">
        <v>0</v>
      </c>
      <c r="FU193">
        <v>0.981116275</v>
      </c>
      <c r="FV193">
        <v>-0.3298235234521619</v>
      </c>
      <c r="FW193">
        <v>0.03870218426393237</v>
      </c>
      <c r="FX193">
        <v>0</v>
      </c>
      <c r="FY193">
        <v>1</v>
      </c>
      <c r="FZ193">
        <v>3</v>
      </c>
      <c r="GA193" t="s">
        <v>420</v>
      </c>
      <c r="GB193">
        <v>2.98037</v>
      </c>
      <c r="GC193">
        <v>2.72856</v>
      </c>
      <c r="GD193">
        <v>0.184593</v>
      </c>
      <c r="GE193">
        <v>0.189639</v>
      </c>
      <c r="GF193">
        <v>0.109931</v>
      </c>
      <c r="GG193">
        <v>0.107762</v>
      </c>
      <c r="GH193">
        <v>24466.1</v>
      </c>
      <c r="GI193">
        <v>23992.3</v>
      </c>
      <c r="GJ193">
        <v>30531.1</v>
      </c>
      <c r="GK193">
        <v>29850.4</v>
      </c>
      <c r="GL193">
        <v>37490.9</v>
      </c>
      <c r="GM193">
        <v>35062.1</v>
      </c>
      <c r="GN193">
        <v>46697.4</v>
      </c>
      <c r="GO193">
        <v>44388.9</v>
      </c>
      <c r="GP193">
        <v>1.88498</v>
      </c>
      <c r="GQ193">
        <v>1.86478</v>
      </c>
      <c r="GR193">
        <v>0.177938</v>
      </c>
      <c r="GS193">
        <v>0</v>
      </c>
      <c r="GT193">
        <v>24.9308</v>
      </c>
      <c r="GU193">
        <v>999.9</v>
      </c>
      <c r="GV193">
        <v>53.5</v>
      </c>
      <c r="GW193">
        <v>31.5</v>
      </c>
      <c r="GX193">
        <v>27.4429</v>
      </c>
      <c r="GY193">
        <v>63.3436</v>
      </c>
      <c r="GZ193">
        <v>25.3886</v>
      </c>
      <c r="HA193">
        <v>1</v>
      </c>
      <c r="HB193">
        <v>-0.0801702</v>
      </c>
      <c r="HC193">
        <v>0.0197032</v>
      </c>
      <c r="HD193">
        <v>20.1941</v>
      </c>
      <c r="HE193">
        <v>5.23077</v>
      </c>
      <c r="HF193">
        <v>11.968</v>
      </c>
      <c r="HG193">
        <v>4.9709</v>
      </c>
      <c r="HH193">
        <v>3.28955</v>
      </c>
      <c r="HI193">
        <v>8592.299999999999</v>
      </c>
      <c r="HJ193">
        <v>9999</v>
      </c>
      <c r="HK193">
        <v>9999</v>
      </c>
      <c r="HL193">
        <v>286.8</v>
      </c>
      <c r="HM193">
        <v>4.9729</v>
      </c>
      <c r="HN193">
        <v>1.8773</v>
      </c>
      <c r="HO193">
        <v>1.87546</v>
      </c>
      <c r="HP193">
        <v>1.87823</v>
      </c>
      <c r="HQ193">
        <v>1.87499</v>
      </c>
      <c r="HR193">
        <v>1.87853</v>
      </c>
      <c r="HS193">
        <v>1.87562</v>
      </c>
      <c r="HT193">
        <v>1.87682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4.08</v>
      </c>
      <c r="II193">
        <v>0.3408</v>
      </c>
      <c r="IJ193">
        <v>1.541952822118649</v>
      </c>
      <c r="IK193">
        <v>0.003202726084708442</v>
      </c>
      <c r="IL193">
        <v>-1.448271390364826E-06</v>
      </c>
      <c r="IM193">
        <v>3.765748828769889E-10</v>
      </c>
      <c r="IN193">
        <v>-0.02072656761999695</v>
      </c>
      <c r="IO193">
        <v>0.006539777670035186</v>
      </c>
      <c r="IP193">
        <v>0.0002256768223539976</v>
      </c>
      <c r="IQ193">
        <v>4.51151419958819E-06</v>
      </c>
      <c r="IR193">
        <v>-0</v>
      </c>
      <c r="IS193">
        <v>2097</v>
      </c>
      <c r="IT193">
        <v>1</v>
      </c>
      <c r="IU193">
        <v>27</v>
      </c>
      <c r="IV193">
        <v>61752.6</v>
      </c>
      <c r="IW193">
        <v>61752.3</v>
      </c>
      <c r="IX193">
        <v>2.81372</v>
      </c>
      <c r="IY193">
        <v>2.51953</v>
      </c>
      <c r="IZ193">
        <v>1.39893</v>
      </c>
      <c r="JA193">
        <v>2.34375</v>
      </c>
      <c r="JB193">
        <v>1.44897</v>
      </c>
      <c r="JC193">
        <v>2.40234</v>
      </c>
      <c r="JD193">
        <v>37.0509</v>
      </c>
      <c r="JE193">
        <v>24.0787</v>
      </c>
      <c r="JF193">
        <v>18</v>
      </c>
      <c r="JG193">
        <v>491.685</v>
      </c>
      <c r="JH193">
        <v>450.554</v>
      </c>
      <c r="JI193">
        <v>24.9998</v>
      </c>
      <c r="JJ193">
        <v>26.0017</v>
      </c>
      <c r="JK193">
        <v>29.9999</v>
      </c>
      <c r="JL193">
        <v>25.863</v>
      </c>
      <c r="JM193">
        <v>25.9489</v>
      </c>
      <c r="JN193">
        <v>56.3352</v>
      </c>
      <c r="JO193">
        <v>20.8718</v>
      </c>
      <c r="JP193">
        <v>36.4287</v>
      </c>
      <c r="JQ193">
        <v>25</v>
      </c>
      <c r="JR193">
        <v>1355.74</v>
      </c>
      <c r="JS193">
        <v>23.8333</v>
      </c>
      <c r="JT193">
        <v>100.923</v>
      </c>
      <c r="JU193">
        <v>102.072</v>
      </c>
    </row>
    <row r="194" spans="1:281">
      <c r="A194">
        <v>178</v>
      </c>
      <c r="B194">
        <v>1658944279.5</v>
      </c>
      <c r="C194">
        <v>2190.5</v>
      </c>
      <c r="D194" t="s">
        <v>779</v>
      </c>
      <c r="E194" t="s">
        <v>780</v>
      </c>
      <c r="F194">
        <v>5</v>
      </c>
      <c r="G194" t="s">
        <v>415</v>
      </c>
      <c r="H194" t="s">
        <v>618</v>
      </c>
      <c r="I194">
        <v>1658944271.714286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1376.637301624532</v>
      </c>
      <c r="AK194">
        <v>1344.309757575757</v>
      </c>
      <c r="AL194">
        <v>3.469026308620295</v>
      </c>
      <c r="AM194">
        <v>64.96374386347631</v>
      </c>
      <c r="AN194">
        <f>(AP194 - AO194 + DI194*1E3/(8.314*(DK194+273.15)) * AR194/DH194 * AQ194) * DH194/(100*CV194) * 1000/(1000 - AP194)</f>
        <v>0</v>
      </c>
      <c r="AO194">
        <v>23.8587399074988</v>
      </c>
      <c r="AP194">
        <v>24.83850363636363</v>
      </c>
      <c r="AQ194">
        <v>0.001371965427612847</v>
      </c>
      <c r="AR194">
        <v>81.93951134272896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1658944271.714286</v>
      </c>
      <c r="DB194">
        <v>1286.509285714286</v>
      </c>
      <c r="DC194">
        <v>1326.794642857143</v>
      </c>
      <c r="DD194">
        <v>24.80455</v>
      </c>
      <c r="DE194">
        <v>23.84491428571429</v>
      </c>
      <c r="DF194">
        <v>1282.446785714286</v>
      </c>
      <c r="DG194">
        <v>24.464175</v>
      </c>
      <c r="DH194">
        <v>500.0771428571429</v>
      </c>
      <c r="DI194">
        <v>90.47745</v>
      </c>
      <c r="DJ194">
        <v>0.1000128607142857</v>
      </c>
      <c r="DK194">
        <v>26.77372857142857</v>
      </c>
      <c r="DL194">
        <v>27.83853214285714</v>
      </c>
      <c r="DM194">
        <v>999.9000000000002</v>
      </c>
      <c r="DN194">
        <v>0</v>
      </c>
      <c r="DO194">
        <v>0</v>
      </c>
      <c r="DP194">
        <v>9999.416785714286</v>
      </c>
      <c r="DQ194">
        <v>0</v>
      </c>
      <c r="DR194">
        <v>18.68898571428571</v>
      </c>
      <c r="DS194">
        <v>-40.28624642857142</v>
      </c>
      <c r="DT194">
        <v>1319.232142857143</v>
      </c>
      <c r="DU194">
        <v>1359.205357142857</v>
      </c>
      <c r="DV194">
        <v>0.9596455714285713</v>
      </c>
      <c r="DW194">
        <v>1326.794642857143</v>
      </c>
      <c r="DX194">
        <v>23.84491428571429</v>
      </c>
      <c r="DY194">
        <v>2.244253214285715</v>
      </c>
      <c r="DZ194">
        <v>2.157426428571429</v>
      </c>
      <c r="EA194">
        <v>19.28174642857143</v>
      </c>
      <c r="EB194">
        <v>18.64963928571428</v>
      </c>
      <c r="EC194">
        <v>2000.003571428572</v>
      </c>
      <c r="ED194">
        <v>0.980003</v>
      </c>
      <c r="EE194">
        <v>0.0199969</v>
      </c>
      <c r="EF194">
        <v>0</v>
      </c>
      <c r="EG194">
        <v>635.1957500000001</v>
      </c>
      <c r="EH194">
        <v>5.000560000000001</v>
      </c>
      <c r="EI194">
        <v>12604.75357142857</v>
      </c>
      <c r="EJ194">
        <v>17294.92857142857</v>
      </c>
      <c r="EK194">
        <v>37.07324999999999</v>
      </c>
      <c r="EL194">
        <v>37.68257142857143</v>
      </c>
      <c r="EM194">
        <v>36.75</v>
      </c>
      <c r="EN194">
        <v>36.77878571428572</v>
      </c>
      <c r="EO194">
        <v>38.125</v>
      </c>
      <c r="EP194">
        <v>1955.113571428572</v>
      </c>
      <c r="EQ194">
        <v>39.89000000000001</v>
      </c>
      <c r="ER194">
        <v>0</v>
      </c>
      <c r="ES194">
        <v>1658944279.5</v>
      </c>
      <c r="ET194">
        <v>0</v>
      </c>
      <c r="EU194">
        <v>635.1940769230769</v>
      </c>
      <c r="EV194">
        <v>-2.567042740341755</v>
      </c>
      <c r="EW194">
        <v>-40.964102503276</v>
      </c>
      <c r="EX194">
        <v>12604.3</v>
      </c>
      <c r="EY194">
        <v>15</v>
      </c>
      <c r="EZ194">
        <v>0</v>
      </c>
      <c r="FA194" t="s">
        <v>419</v>
      </c>
      <c r="FB194">
        <v>1655239120</v>
      </c>
      <c r="FC194">
        <v>1655239135</v>
      </c>
      <c r="FD194">
        <v>0</v>
      </c>
      <c r="FE194">
        <v>-0.075</v>
      </c>
      <c r="FF194">
        <v>-0.027</v>
      </c>
      <c r="FG194">
        <v>1.986</v>
      </c>
      <c r="FH194">
        <v>0.139</v>
      </c>
      <c r="FI194">
        <v>420</v>
      </c>
      <c r="FJ194">
        <v>22</v>
      </c>
      <c r="FK194">
        <v>0.12</v>
      </c>
      <c r="FL194">
        <v>0.02</v>
      </c>
      <c r="FM194">
        <v>-40.2922025</v>
      </c>
      <c r="FN194">
        <v>-0.1695343339586367</v>
      </c>
      <c r="FO194">
        <v>0.1185578497770187</v>
      </c>
      <c r="FP194">
        <v>1</v>
      </c>
      <c r="FQ194">
        <v>635.2670588235295</v>
      </c>
      <c r="FR194">
        <v>-2.162902980379052</v>
      </c>
      <c r="FS194">
        <v>0.2819414771540144</v>
      </c>
      <c r="FT194">
        <v>0</v>
      </c>
      <c r="FU194">
        <v>0.9611983250000001</v>
      </c>
      <c r="FV194">
        <v>0.0194503001876146</v>
      </c>
      <c r="FW194">
        <v>0.01362686673521742</v>
      </c>
      <c r="FX194">
        <v>1</v>
      </c>
      <c r="FY194">
        <v>2</v>
      </c>
      <c r="FZ194">
        <v>3</v>
      </c>
      <c r="GA194" t="s">
        <v>481</v>
      </c>
      <c r="GB194">
        <v>2.98027</v>
      </c>
      <c r="GC194">
        <v>2.72832</v>
      </c>
      <c r="GD194">
        <v>0.186057</v>
      </c>
      <c r="GE194">
        <v>0.191074</v>
      </c>
      <c r="GF194">
        <v>0.10998</v>
      </c>
      <c r="GG194">
        <v>0.107844</v>
      </c>
      <c r="GH194">
        <v>24422</v>
      </c>
      <c r="GI194">
        <v>23949.9</v>
      </c>
      <c r="GJ194">
        <v>30530.8</v>
      </c>
      <c r="GK194">
        <v>29850.5</v>
      </c>
      <c r="GL194">
        <v>37488.4</v>
      </c>
      <c r="GM194">
        <v>35059.3</v>
      </c>
      <c r="GN194">
        <v>46696.8</v>
      </c>
      <c r="GO194">
        <v>44389.3</v>
      </c>
      <c r="GP194">
        <v>1.88495</v>
      </c>
      <c r="GQ194">
        <v>1.86507</v>
      </c>
      <c r="GR194">
        <v>0.177845</v>
      </c>
      <c r="GS194">
        <v>0</v>
      </c>
      <c r="GT194">
        <v>24.9308</v>
      </c>
      <c r="GU194">
        <v>999.9</v>
      </c>
      <c r="GV194">
        <v>53.6</v>
      </c>
      <c r="GW194">
        <v>31.5</v>
      </c>
      <c r="GX194">
        <v>27.4936</v>
      </c>
      <c r="GY194">
        <v>63.2336</v>
      </c>
      <c r="GZ194">
        <v>25.3125</v>
      </c>
      <c r="HA194">
        <v>1</v>
      </c>
      <c r="HB194">
        <v>-0.08024390000000001</v>
      </c>
      <c r="HC194">
        <v>0.0197712</v>
      </c>
      <c r="HD194">
        <v>20.1939</v>
      </c>
      <c r="HE194">
        <v>5.23017</v>
      </c>
      <c r="HF194">
        <v>11.968</v>
      </c>
      <c r="HG194">
        <v>4.9709</v>
      </c>
      <c r="HH194">
        <v>3.2895</v>
      </c>
      <c r="HI194">
        <v>8592.5</v>
      </c>
      <c r="HJ194">
        <v>9999</v>
      </c>
      <c r="HK194">
        <v>9999</v>
      </c>
      <c r="HL194">
        <v>286.9</v>
      </c>
      <c r="HM194">
        <v>4.97291</v>
      </c>
      <c r="HN194">
        <v>1.87729</v>
      </c>
      <c r="HO194">
        <v>1.87546</v>
      </c>
      <c r="HP194">
        <v>1.87821</v>
      </c>
      <c r="HQ194">
        <v>1.875</v>
      </c>
      <c r="HR194">
        <v>1.87853</v>
      </c>
      <c r="HS194">
        <v>1.87563</v>
      </c>
      <c r="HT194">
        <v>1.87682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4.1</v>
      </c>
      <c r="II194">
        <v>0.3413</v>
      </c>
      <c r="IJ194">
        <v>1.541952822118649</v>
      </c>
      <c r="IK194">
        <v>0.003202726084708442</v>
      </c>
      <c r="IL194">
        <v>-1.448271390364826E-06</v>
      </c>
      <c r="IM194">
        <v>3.765748828769889E-10</v>
      </c>
      <c r="IN194">
        <v>-0.02072656761999695</v>
      </c>
      <c r="IO194">
        <v>0.006539777670035186</v>
      </c>
      <c r="IP194">
        <v>0.0002256768223539976</v>
      </c>
      <c r="IQ194">
        <v>4.51151419958819E-06</v>
      </c>
      <c r="IR194">
        <v>-0</v>
      </c>
      <c r="IS194">
        <v>2097</v>
      </c>
      <c r="IT194">
        <v>1</v>
      </c>
      <c r="IU194">
        <v>27</v>
      </c>
      <c r="IV194">
        <v>61752.7</v>
      </c>
      <c r="IW194">
        <v>61752.4</v>
      </c>
      <c r="IX194">
        <v>2.83936</v>
      </c>
      <c r="IY194">
        <v>2.51221</v>
      </c>
      <c r="IZ194">
        <v>1.39893</v>
      </c>
      <c r="JA194">
        <v>2.34375</v>
      </c>
      <c r="JB194">
        <v>1.44897</v>
      </c>
      <c r="JC194">
        <v>2.39502</v>
      </c>
      <c r="JD194">
        <v>37.0509</v>
      </c>
      <c r="JE194">
        <v>24.0787</v>
      </c>
      <c r="JF194">
        <v>18</v>
      </c>
      <c r="JG194">
        <v>491.661</v>
      </c>
      <c r="JH194">
        <v>450.724</v>
      </c>
      <c r="JI194">
        <v>24.9998</v>
      </c>
      <c r="JJ194">
        <v>25.9998</v>
      </c>
      <c r="JK194">
        <v>30.0001</v>
      </c>
      <c r="JL194">
        <v>25.8616</v>
      </c>
      <c r="JM194">
        <v>25.9469</v>
      </c>
      <c r="JN194">
        <v>56.8514</v>
      </c>
      <c r="JO194">
        <v>20.8718</v>
      </c>
      <c r="JP194">
        <v>36.4287</v>
      </c>
      <c r="JQ194">
        <v>25</v>
      </c>
      <c r="JR194">
        <v>1375.77</v>
      </c>
      <c r="JS194">
        <v>23.8321</v>
      </c>
      <c r="JT194">
        <v>100.922</v>
      </c>
      <c r="JU194">
        <v>102.072</v>
      </c>
    </row>
    <row r="195" spans="1:281">
      <c r="A195">
        <v>179</v>
      </c>
      <c r="B195">
        <v>1658944284.5</v>
      </c>
      <c r="C195">
        <v>2195.5</v>
      </c>
      <c r="D195" t="s">
        <v>781</v>
      </c>
      <c r="E195" t="s">
        <v>782</v>
      </c>
      <c r="F195">
        <v>5</v>
      </c>
      <c r="G195" t="s">
        <v>415</v>
      </c>
      <c r="H195" t="s">
        <v>618</v>
      </c>
      <c r="I195">
        <v>1658944277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1393.934177611563</v>
      </c>
      <c r="AK195">
        <v>1361.708545454546</v>
      </c>
      <c r="AL195">
        <v>3.497324092679623</v>
      </c>
      <c r="AM195">
        <v>64.96374386347631</v>
      </c>
      <c r="AN195">
        <f>(AP195 - AO195 + DI195*1E3/(8.314*(DK195+273.15)) * AR195/DH195 * AQ195) * DH195/(100*CV195) * 1000/(1000 - AP195)</f>
        <v>0</v>
      </c>
      <c r="AO195">
        <v>23.8798993728813</v>
      </c>
      <c r="AP195">
        <v>24.84720060606061</v>
      </c>
      <c r="AQ195">
        <v>0.0005182048199065533</v>
      </c>
      <c r="AR195">
        <v>81.93951134272896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1658944277</v>
      </c>
      <c r="DB195">
        <v>1304.222222222222</v>
      </c>
      <c r="DC195">
        <v>1344.522592592593</v>
      </c>
      <c r="DD195">
        <v>24.82952222222222</v>
      </c>
      <c r="DE195">
        <v>23.86435555555556</v>
      </c>
      <c r="DF195">
        <v>1300.136296296296</v>
      </c>
      <c r="DG195">
        <v>24.48851481481482</v>
      </c>
      <c r="DH195">
        <v>500.0661111111111</v>
      </c>
      <c r="DI195">
        <v>90.47994074074073</v>
      </c>
      <c r="DJ195">
        <v>0.09996060370370372</v>
      </c>
      <c r="DK195">
        <v>26.77410740740741</v>
      </c>
      <c r="DL195">
        <v>27.84144444444444</v>
      </c>
      <c r="DM195">
        <v>999.9000000000001</v>
      </c>
      <c r="DN195">
        <v>0</v>
      </c>
      <c r="DO195">
        <v>0</v>
      </c>
      <c r="DP195">
        <v>10002.63037037037</v>
      </c>
      <c r="DQ195">
        <v>0</v>
      </c>
      <c r="DR195">
        <v>18.67884444444445</v>
      </c>
      <c r="DS195">
        <v>-40.30088148148148</v>
      </c>
      <c r="DT195">
        <v>1337.43</v>
      </c>
      <c r="DU195">
        <v>1377.394074074074</v>
      </c>
      <c r="DV195">
        <v>0.9651716296296298</v>
      </c>
      <c r="DW195">
        <v>1344.522592592593</v>
      </c>
      <c r="DX195">
        <v>23.86435555555556</v>
      </c>
      <c r="DY195">
        <v>2.246574444444444</v>
      </c>
      <c r="DZ195">
        <v>2.159244814814815</v>
      </c>
      <c r="EA195">
        <v>19.29835925925926</v>
      </c>
      <c r="EB195">
        <v>18.6631</v>
      </c>
      <c r="EC195">
        <v>2000.002592592592</v>
      </c>
      <c r="ED195">
        <v>0.980003111111111</v>
      </c>
      <c r="EE195">
        <v>0.01999678518518519</v>
      </c>
      <c r="EF195">
        <v>0</v>
      </c>
      <c r="EG195">
        <v>635.012962962963</v>
      </c>
      <c r="EH195">
        <v>5.000560000000001</v>
      </c>
      <c r="EI195">
        <v>12601.22222222222</v>
      </c>
      <c r="EJ195">
        <v>17294.92222222222</v>
      </c>
      <c r="EK195">
        <v>37.07833333333333</v>
      </c>
      <c r="EL195">
        <v>37.68240740740741</v>
      </c>
      <c r="EM195">
        <v>36.75229629629629</v>
      </c>
      <c r="EN195">
        <v>36.78444444444444</v>
      </c>
      <c r="EO195">
        <v>38.125</v>
      </c>
      <c r="EP195">
        <v>1955.112592592592</v>
      </c>
      <c r="EQ195">
        <v>39.89000000000001</v>
      </c>
      <c r="ER195">
        <v>0</v>
      </c>
      <c r="ES195">
        <v>1658944284.3</v>
      </c>
      <c r="ET195">
        <v>0</v>
      </c>
      <c r="EU195">
        <v>635.0003461538461</v>
      </c>
      <c r="EV195">
        <v>-2.132068383642624</v>
      </c>
      <c r="EW195">
        <v>-39.74700860151012</v>
      </c>
      <c r="EX195">
        <v>12601.10769230769</v>
      </c>
      <c r="EY195">
        <v>15</v>
      </c>
      <c r="EZ195">
        <v>0</v>
      </c>
      <c r="FA195" t="s">
        <v>419</v>
      </c>
      <c r="FB195">
        <v>1655239120</v>
      </c>
      <c r="FC195">
        <v>1655239135</v>
      </c>
      <c r="FD195">
        <v>0</v>
      </c>
      <c r="FE195">
        <v>-0.075</v>
      </c>
      <c r="FF195">
        <v>-0.027</v>
      </c>
      <c r="FG195">
        <v>1.986</v>
      </c>
      <c r="FH195">
        <v>0.139</v>
      </c>
      <c r="FI195">
        <v>420</v>
      </c>
      <c r="FJ195">
        <v>22</v>
      </c>
      <c r="FK195">
        <v>0.12</v>
      </c>
      <c r="FL195">
        <v>0.02</v>
      </c>
      <c r="FM195">
        <v>-40.283745</v>
      </c>
      <c r="FN195">
        <v>-0.1656045028141601</v>
      </c>
      <c r="FO195">
        <v>0.1014781058898917</v>
      </c>
      <c r="FP195">
        <v>1</v>
      </c>
      <c r="FQ195">
        <v>635.1294117647059</v>
      </c>
      <c r="FR195">
        <v>-2.276058064235122</v>
      </c>
      <c r="FS195">
        <v>0.2910753003087412</v>
      </c>
      <c r="FT195">
        <v>0</v>
      </c>
      <c r="FU195">
        <v>0.9607653749999999</v>
      </c>
      <c r="FV195">
        <v>0.06133000750469039</v>
      </c>
      <c r="FW195">
        <v>0.008500887870356539</v>
      </c>
      <c r="FX195">
        <v>1</v>
      </c>
      <c r="FY195">
        <v>2</v>
      </c>
      <c r="FZ195">
        <v>3</v>
      </c>
      <c r="GA195" t="s">
        <v>481</v>
      </c>
      <c r="GB195">
        <v>2.9803</v>
      </c>
      <c r="GC195">
        <v>2.72844</v>
      </c>
      <c r="GD195">
        <v>0.18752</v>
      </c>
      <c r="GE195">
        <v>0.192516</v>
      </c>
      <c r="GF195">
        <v>0.110008</v>
      </c>
      <c r="GG195">
        <v>0.107871</v>
      </c>
      <c r="GH195">
        <v>24378.7</v>
      </c>
      <c r="GI195">
        <v>23907.4</v>
      </c>
      <c r="GJ195">
        <v>30531.4</v>
      </c>
      <c r="GK195">
        <v>29850.6</v>
      </c>
      <c r="GL195">
        <v>37487.7</v>
      </c>
      <c r="GM195">
        <v>35058.3</v>
      </c>
      <c r="GN195">
        <v>46697.3</v>
      </c>
      <c r="GO195">
        <v>44389.4</v>
      </c>
      <c r="GP195">
        <v>1.8851</v>
      </c>
      <c r="GQ195">
        <v>1.86488</v>
      </c>
      <c r="GR195">
        <v>0.177417</v>
      </c>
      <c r="GS195">
        <v>0</v>
      </c>
      <c r="GT195">
        <v>24.9293</v>
      </c>
      <c r="GU195">
        <v>999.9</v>
      </c>
      <c r="GV195">
        <v>53.6</v>
      </c>
      <c r="GW195">
        <v>31.5</v>
      </c>
      <c r="GX195">
        <v>27.4937</v>
      </c>
      <c r="GY195">
        <v>63.4836</v>
      </c>
      <c r="GZ195">
        <v>25.4447</v>
      </c>
      <c r="HA195">
        <v>1</v>
      </c>
      <c r="HB195">
        <v>-0.08024390000000001</v>
      </c>
      <c r="HC195">
        <v>0.020561</v>
      </c>
      <c r="HD195">
        <v>20.1938</v>
      </c>
      <c r="HE195">
        <v>5.23062</v>
      </c>
      <c r="HF195">
        <v>11.968</v>
      </c>
      <c r="HG195">
        <v>4.9709</v>
      </c>
      <c r="HH195">
        <v>3.2895</v>
      </c>
      <c r="HI195">
        <v>8592.5</v>
      </c>
      <c r="HJ195">
        <v>9999</v>
      </c>
      <c r="HK195">
        <v>9999</v>
      </c>
      <c r="HL195">
        <v>286.9</v>
      </c>
      <c r="HM195">
        <v>4.9729</v>
      </c>
      <c r="HN195">
        <v>1.87729</v>
      </c>
      <c r="HO195">
        <v>1.87545</v>
      </c>
      <c r="HP195">
        <v>1.87822</v>
      </c>
      <c r="HQ195">
        <v>1.875</v>
      </c>
      <c r="HR195">
        <v>1.87855</v>
      </c>
      <c r="HS195">
        <v>1.87564</v>
      </c>
      <c r="HT195">
        <v>1.87683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4.12</v>
      </c>
      <c r="II195">
        <v>0.3414</v>
      </c>
      <c r="IJ195">
        <v>1.541952822118649</v>
      </c>
      <c r="IK195">
        <v>0.003202726084708442</v>
      </c>
      <c r="IL195">
        <v>-1.448271390364826E-06</v>
      </c>
      <c r="IM195">
        <v>3.765748828769889E-10</v>
      </c>
      <c r="IN195">
        <v>-0.02072656761999695</v>
      </c>
      <c r="IO195">
        <v>0.006539777670035186</v>
      </c>
      <c r="IP195">
        <v>0.0002256768223539976</v>
      </c>
      <c r="IQ195">
        <v>4.51151419958819E-06</v>
      </c>
      <c r="IR195">
        <v>-0</v>
      </c>
      <c r="IS195">
        <v>2097</v>
      </c>
      <c r="IT195">
        <v>1</v>
      </c>
      <c r="IU195">
        <v>27</v>
      </c>
      <c r="IV195">
        <v>61752.7</v>
      </c>
      <c r="IW195">
        <v>61752.5</v>
      </c>
      <c r="IX195">
        <v>2.86865</v>
      </c>
      <c r="IY195">
        <v>2.52075</v>
      </c>
      <c r="IZ195">
        <v>1.39893</v>
      </c>
      <c r="JA195">
        <v>2.34375</v>
      </c>
      <c r="JB195">
        <v>1.44897</v>
      </c>
      <c r="JC195">
        <v>2.39136</v>
      </c>
      <c r="JD195">
        <v>37.0509</v>
      </c>
      <c r="JE195">
        <v>24.0787</v>
      </c>
      <c r="JF195">
        <v>18</v>
      </c>
      <c r="JG195">
        <v>491.728</v>
      </c>
      <c r="JH195">
        <v>450.586</v>
      </c>
      <c r="JI195">
        <v>25</v>
      </c>
      <c r="JJ195">
        <v>25.9984</v>
      </c>
      <c r="JK195">
        <v>30.0001</v>
      </c>
      <c r="JL195">
        <v>25.8594</v>
      </c>
      <c r="JM195">
        <v>25.9451</v>
      </c>
      <c r="JN195">
        <v>57.4409</v>
      </c>
      <c r="JO195">
        <v>20.8718</v>
      </c>
      <c r="JP195">
        <v>36.8131</v>
      </c>
      <c r="JQ195">
        <v>25</v>
      </c>
      <c r="JR195">
        <v>1389.14</v>
      </c>
      <c r="JS195">
        <v>23.835</v>
      </c>
      <c r="JT195">
        <v>100.924</v>
      </c>
      <c r="JU195">
        <v>102.073</v>
      </c>
    </row>
    <row r="196" spans="1:281">
      <c r="A196">
        <v>180</v>
      </c>
      <c r="B196">
        <v>1658944289.5</v>
      </c>
      <c r="C196">
        <v>2200.5</v>
      </c>
      <c r="D196" t="s">
        <v>783</v>
      </c>
      <c r="E196" t="s">
        <v>784</v>
      </c>
      <c r="F196">
        <v>5</v>
      </c>
      <c r="G196" t="s">
        <v>415</v>
      </c>
      <c r="H196" t="s">
        <v>618</v>
      </c>
      <c r="I196">
        <v>1658944281.714286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1411.148870224844</v>
      </c>
      <c r="AK196">
        <v>1378.803999999999</v>
      </c>
      <c r="AL196">
        <v>3.449699389259146</v>
      </c>
      <c r="AM196">
        <v>64.96374386347631</v>
      </c>
      <c r="AN196">
        <f>(AP196 - AO196 + DI196*1E3/(8.314*(DK196+273.15)) * AR196/DH196 * AQ196) * DH196/(100*CV196) * 1000/(1000 - AP196)</f>
        <v>0</v>
      </c>
      <c r="AO196">
        <v>23.88569953061424</v>
      </c>
      <c r="AP196">
        <v>24.85546666666666</v>
      </c>
      <c r="AQ196">
        <v>0.0001325011750951038</v>
      </c>
      <c r="AR196">
        <v>81.93951134272896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1658944281.714286</v>
      </c>
      <c r="DB196">
        <v>1320.043214285714</v>
      </c>
      <c r="DC196">
        <v>1360.368214285714</v>
      </c>
      <c r="DD196">
        <v>24.84204642857142</v>
      </c>
      <c r="DE196">
        <v>23.87744285714286</v>
      </c>
      <c r="DF196">
        <v>1315.936428571429</v>
      </c>
      <c r="DG196">
        <v>24.50072857142857</v>
      </c>
      <c r="DH196">
        <v>500.0769285714285</v>
      </c>
      <c r="DI196">
        <v>90.48284642857142</v>
      </c>
      <c r="DJ196">
        <v>0.09990610357142858</v>
      </c>
      <c r="DK196">
        <v>26.77226785714285</v>
      </c>
      <c r="DL196">
        <v>27.83973928571429</v>
      </c>
      <c r="DM196">
        <v>999.9000000000002</v>
      </c>
      <c r="DN196">
        <v>0</v>
      </c>
      <c r="DO196">
        <v>0</v>
      </c>
      <c r="DP196">
        <v>10009.27928571429</v>
      </c>
      <c r="DQ196">
        <v>0</v>
      </c>
      <c r="DR196">
        <v>18.66646428571428</v>
      </c>
      <c r="DS196">
        <v>-40.32507857142856</v>
      </c>
      <c r="DT196">
        <v>1353.671071428571</v>
      </c>
      <c r="DU196">
        <v>1393.645</v>
      </c>
      <c r="DV196">
        <v>0.9646025357142857</v>
      </c>
      <c r="DW196">
        <v>1360.368214285714</v>
      </c>
      <c r="DX196">
        <v>23.87744285714286</v>
      </c>
      <c r="DY196">
        <v>2.247779285714286</v>
      </c>
      <c r="DZ196">
        <v>2.160499285714286</v>
      </c>
      <c r="EA196">
        <v>19.30697857142857</v>
      </c>
      <c r="EB196">
        <v>18.672375</v>
      </c>
      <c r="EC196">
        <v>1999.9875</v>
      </c>
      <c r="ED196">
        <v>0.9800031071428571</v>
      </c>
      <c r="EE196">
        <v>0.01999678928571428</v>
      </c>
      <c r="EF196">
        <v>0</v>
      </c>
      <c r="EG196">
        <v>634.9209642857143</v>
      </c>
      <c r="EH196">
        <v>5.000560000000001</v>
      </c>
      <c r="EI196">
        <v>12598.01428571429</v>
      </c>
      <c r="EJ196">
        <v>17294.79285714286</v>
      </c>
      <c r="EK196">
        <v>37.089</v>
      </c>
      <c r="EL196">
        <v>37.68257142857143</v>
      </c>
      <c r="EM196">
        <v>36.7655</v>
      </c>
      <c r="EN196">
        <v>36.78542857142857</v>
      </c>
      <c r="EO196">
        <v>38.125</v>
      </c>
      <c r="EP196">
        <v>1955.0975</v>
      </c>
      <c r="EQ196">
        <v>39.89000000000001</v>
      </c>
      <c r="ER196">
        <v>0</v>
      </c>
      <c r="ES196">
        <v>1658944289.1</v>
      </c>
      <c r="ET196">
        <v>0</v>
      </c>
      <c r="EU196">
        <v>634.8791153846154</v>
      </c>
      <c r="EV196">
        <v>-1.776307692249281</v>
      </c>
      <c r="EW196">
        <v>-37.58290603228519</v>
      </c>
      <c r="EX196">
        <v>12597.95769230769</v>
      </c>
      <c r="EY196">
        <v>15</v>
      </c>
      <c r="EZ196">
        <v>0</v>
      </c>
      <c r="FA196" t="s">
        <v>419</v>
      </c>
      <c r="FB196">
        <v>1655239120</v>
      </c>
      <c r="FC196">
        <v>1655239135</v>
      </c>
      <c r="FD196">
        <v>0</v>
      </c>
      <c r="FE196">
        <v>-0.075</v>
      </c>
      <c r="FF196">
        <v>-0.027</v>
      </c>
      <c r="FG196">
        <v>1.986</v>
      </c>
      <c r="FH196">
        <v>0.139</v>
      </c>
      <c r="FI196">
        <v>420</v>
      </c>
      <c r="FJ196">
        <v>22</v>
      </c>
      <c r="FK196">
        <v>0.12</v>
      </c>
      <c r="FL196">
        <v>0.02</v>
      </c>
      <c r="FM196">
        <v>-40.292325</v>
      </c>
      <c r="FN196">
        <v>-0.3628120075045232</v>
      </c>
      <c r="FO196">
        <v>0.0955815823001484</v>
      </c>
      <c r="FP196">
        <v>1</v>
      </c>
      <c r="FQ196">
        <v>634.979411764706</v>
      </c>
      <c r="FR196">
        <v>-1.459220778849342</v>
      </c>
      <c r="FS196">
        <v>0.2323142037701494</v>
      </c>
      <c r="FT196">
        <v>0</v>
      </c>
      <c r="FU196">
        <v>0.963917</v>
      </c>
      <c r="FV196">
        <v>0.007858469043149689</v>
      </c>
      <c r="FW196">
        <v>0.005208239985830134</v>
      </c>
      <c r="FX196">
        <v>1</v>
      </c>
      <c r="FY196">
        <v>2</v>
      </c>
      <c r="FZ196">
        <v>3</v>
      </c>
      <c r="GA196" t="s">
        <v>481</v>
      </c>
      <c r="GB196">
        <v>2.98023</v>
      </c>
      <c r="GC196">
        <v>2.72846</v>
      </c>
      <c r="GD196">
        <v>0.188945</v>
      </c>
      <c r="GE196">
        <v>0.193933</v>
      </c>
      <c r="GF196">
        <v>0.110036</v>
      </c>
      <c r="GG196">
        <v>0.107933</v>
      </c>
      <c r="GH196">
        <v>24335.9</v>
      </c>
      <c r="GI196">
        <v>23865.5</v>
      </c>
      <c r="GJ196">
        <v>30531.4</v>
      </c>
      <c r="GK196">
        <v>29850.8</v>
      </c>
      <c r="GL196">
        <v>37487</v>
      </c>
      <c r="GM196">
        <v>35056.3</v>
      </c>
      <c r="GN196">
        <v>46697.7</v>
      </c>
      <c r="GO196">
        <v>44389.8</v>
      </c>
      <c r="GP196">
        <v>1.885</v>
      </c>
      <c r="GQ196">
        <v>1.86545</v>
      </c>
      <c r="GR196">
        <v>0.177793</v>
      </c>
      <c r="GS196">
        <v>0</v>
      </c>
      <c r="GT196">
        <v>24.9289</v>
      </c>
      <c r="GU196">
        <v>999.9</v>
      </c>
      <c r="GV196">
        <v>53.6</v>
      </c>
      <c r="GW196">
        <v>31.5</v>
      </c>
      <c r="GX196">
        <v>27.4959</v>
      </c>
      <c r="GY196">
        <v>63.2836</v>
      </c>
      <c r="GZ196">
        <v>25.4647</v>
      </c>
      <c r="HA196">
        <v>1</v>
      </c>
      <c r="HB196">
        <v>-0.0803405</v>
      </c>
      <c r="HC196">
        <v>0.0213562</v>
      </c>
      <c r="HD196">
        <v>20.194</v>
      </c>
      <c r="HE196">
        <v>5.22927</v>
      </c>
      <c r="HF196">
        <v>11.968</v>
      </c>
      <c r="HG196">
        <v>4.9707</v>
      </c>
      <c r="HH196">
        <v>3.2895</v>
      </c>
      <c r="HI196">
        <v>8592.799999999999</v>
      </c>
      <c r="HJ196">
        <v>9999</v>
      </c>
      <c r="HK196">
        <v>9999</v>
      </c>
      <c r="HL196">
        <v>286.9</v>
      </c>
      <c r="HM196">
        <v>4.97291</v>
      </c>
      <c r="HN196">
        <v>1.8773</v>
      </c>
      <c r="HO196">
        <v>1.87546</v>
      </c>
      <c r="HP196">
        <v>1.87823</v>
      </c>
      <c r="HQ196">
        <v>1.875</v>
      </c>
      <c r="HR196">
        <v>1.87854</v>
      </c>
      <c r="HS196">
        <v>1.87564</v>
      </c>
      <c r="HT196">
        <v>1.87682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4.14</v>
      </c>
      <c r="II196">
        <v>0.3417</v>
      </c>
      <c r="IJ196">
        <v>1.541952822118649</v>
      </c>
      <c r="IK196">
        <v>0.003202726084708442</v>
      </c>
      <c r="IL196">
        <v>-1.448271390364826E-06</v>
      </c>
      <c r="IM196">
        <v>3.765748828769889E-10</v>
      </c>
      <c r="IN196">
        <v>-0.02072656761999695</v>
      </c>
      <c r="IO196">
        <v>0.006539777670035186</v>
      </c>
      <c r="IP196">
        <v>0.0002256768223539976</v>
      </c>
      <c r="IQ196">
        <v>4.51151419958819E-06</v>
      </c>
      <c r="IR196">
        <v>-0</v>
      </c>
      <c r="IS196">
        <v>2097</v>
      </c>
      <c r="IT196">
        <v>1</v>
      </c>
      <c r="IU196">
        <v>27</v>
      </c>
      <c r="IV196">
        <v>61752.8</v>
      </c>
      <c r="IW196">
        <v>61752.6</v>
      </c>
      <c r="IX196">
        <v>2.89429</v>
      </c>
      <c r="IY196">
        <v>2.51221</v>
      </c>
      <c r="IZ196">
        <v>1.39893</v>
      </c>
      <c r="JA196">
        <v>2.34375</v>
      </c>
      <c r="JB196">
        <v>1.44897</v>
      </c>
      <c r="JC196">
        <v>2.37183</v>
      </c>
      <c r="JD196">
        <v>37.0509</v>
      </c>
      <c r="JE196">
        <v>24.0787</v>
      </c>
      <c r="JF196">
        <v>18</v>
      </c>
      <c r="JG196">
        <v>491.664</v>
      </c>
      <c r="JH196">
        <v>450.935</v>
      </c>
      <c r="JI196">
        <v>25.0001</v>
      </c>
      <c r="JJ196">
        <v>25.9976</v>
      </c>
      <c r="JK196">
        <v>30</v>
      </c>
      <c r="JL196">
        <v>25.8581</v>
      </c>
      <c r="JM196">
        <v>25.9441</v>
      </c>
      <c r="JN196">
        <v>57.9479</v>
      </c>
      <c r="JO196">
        <v>20.8718</v>
      </c>
      <c r="JP196">
        <v>36.8131</v>
      </c>
      <c r="JQ196">
        <v>25</v>
      </c>
      <c r="JR196">
        <v>1409.17</v>
      </c>
      <c r="JS196">
        <v>23.8284</v>
      </c>
      <c r="JT196">
        <v>100.924</v>
      </c>
      <c r="JU196">
        <v>102.073</v>
      </c>
    </row>
    <row r="197" spans="1:281">
      <c r="A197">
        <v>181</v>
      </c>
      <c r="B197">
        <v>1658944294.5</v>
      </c>
      <c r="C197">
        <v>2205.5</v>
      </c>
      <c r="D197" t="s">
        <v>785</v>
      </c>
      <c r="E197" t="s">
        <v>786</v>
      </c>
      <c r="F197">
        <v>5</v>
      </c>
      <c r="G197" t="s">
        <v>415</v>
      </c>
      <c r="H197" t="s">
        <v>618</v>
      </c>
      <c r="I197">
        <v>1658944287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1428.200015252911</v>
      </c>
      <c r="AK197">
        <v>1395.872242424243</v>
      </c>
      <c r="AL197">
        <v>3.396601601786244</v>
      </c>
      <c r="AM197">
        <v>64.96374386347631</v>
      </c>
      <c r="AN197">
        <f>(AP197 - AO197 + DI197*1E3/(8.314*(DK197+273.15)) * AR197/DH197 * AQ197) * DH197/(100*CV197) * 1000/(1000 - AP197)</f>
        <v>0</v>
      </c>
      <c r="AO197">
        <v>23.90954950910753</v>
      </c>
      <c r="AP197">
        <v>24.86199818181818</v>
      </c>
      <c r="AQ197">
        <v>0.0002538629533263864</v>
      </c>
      <c r="AR197">
        <v>81.93951134272896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1658944287</v>
      </c>
      <c r="DB197">
        <v>1337.801481481482</v>
      </c>
      <c r="DC197">
        <v>1378.084814814815</v>
      </c>
      <c r="DD197">
        <v>24.85225185185185</v>
      </c>
      <c r="DE197">
        <v>23.89397407407407</v>
      </c>
      <c r="DF197">
        <v>1333.671851851852</v>
      </c>
      <c r="DG197">
        <v>24.51067037037037</v>
      </c>
      <c r="DH197">
        <v>500.0729259259259</v>
      </c>
      <c r="DI197">
        <v>90.48362962962965</v>
      </c>
      <c r="DJ197">
        <v>0.09996083333333333</v>
      </c>
      <c r="DK197">
        <v>26.76984074074074</v>
      </c>
      <c r="DL197">
        <v>27.8400037037037</v>
      </c>
      <c r="DM197">
        <v>999.9000000000001</v>
      </c>
      <c r="DN197">
        <v>0</v>
      </c>
      <c r="DO197">
        <v>0</v>
      </c>
      <c r="DP197">
        <v>10008.43814814815</v>
      </c>
      <c r="DQ197">
        <v>0</v>
      </c>
      <c r="DR197">
        <v>18.6680037037037</v>
      </c>
      <c r="DS197">
        <v>-40.28274074074073</v>
      </c>
      <c r="DT197">
        <v>1371.896666666667</v>
      </c>
      <c r="DU197">
        <v>1411.818518518518</v>
      </c>
      <c r="DV197">
        <v>0.9582712592592593</v>
      </c>
      <c r="DW197">
        <v>1378.084814814815</v>
      </c>
      <c r="DX197">
        <v>23.89397407407407</v>
      </c>
      <c r="DY197">
        <v>2.248721481481482</v>
      </c>
      <c r="DZ197">
        <v>2.162013703703704</v>
      </c>
      <c r="EA197">
        <v>19.31370740740741</v>
      </c>
      <c r="EB197">
        <v>18.68357407407407</v>
      </c>
      <c r="EC197">
        <v>1999.984444444444</v>
      </c>
      <c r="ED197">
        <v>0.9800032222222221</v>
      </c>
      <c r="EE197">
        <v>0.01999667037037037</v>
      </c>
      <c r="EF197">
        <v>0</v>
      </c>
      <c r="EG197">
        <v>634.7370000000001</v>
      </c>
      <c r="EH197">
        <v>5.000560000000001</v>
      </c>
      <c r="EI197">
        <v>12594.51111111111</v>
      </c>
      <c r="EJ197">
        <v>17294.75555555556</v>
      </c>
      <c r="EK197">
        <v>37.10633333333333</v>
      </c>
      <c r="EL197">
        <v>37.687</v>
      </c>
      <c r="EM197">
        <v>36.77066666666666</v>
      </c>
      <c r="EN197">
        <v>36.79362962962963</v>
      </c>
      <c r="EO197">
        <v>38.125</v>
      </c>
      <c r="EP197">
        <v>1955.094444444444</v>
      </c>
      <c r="EQ197">
        <v>39.89000000000001</v>
      </c>
      <c r="ER197">
        <v>0</v>
      </c>
      <c r="ES197">
        <v>1658944293.9</v>
      </c>
      <c r="ET197">
        <v>0</v>
      </c>
      <c r="EU197">
        <v>634.707076923077</v>
      </c>
      <c r="EV197">
        <v>-1.93668375725149</v>
      </c>
      <c r="EW197">
        <v>-38.99487182963333</v>
      </c>
      <c r="EX197">
        <v>12594.8</v>
      </c>
      <c r="EY197">
        <v>15</v>
      </c>
      <c r="EZ197">
        <v>0</v>
      </c>
      <c r="FA197" t="s">
        <v>419</v>
      </c>
      <c r="FB197">
        <v>1655239120</v>
      </c>
      <c r="FC197">
        <v>1655239135</v>
      </c>
      <c r="FD197">
        <v>0</v>
      </c>
      <c r="FE197">
        <v>-0.075</v>
      </c>
      <c r="FF197">
        <v>-0.027</v>
      </c>
      <c r="FG197">
        <v>1.986</v>
      </c>
      <c r="FH197">
        <v>0.139</v>
      </c>
      <c r="FI197">
        <v>420</v>
      </c>
      <c r="FJ197">
        <v>22</v>
      </c>
      <c r="FK197">
        <v>0.12</v>
      </c>
      <c r="FL197">
        <v>0.02</v>
      </c>
      <c r="FM197">
        <v>-40.30457317073171</v>
      </c>
      <c r="FN197">
        <v>0.4056418118466454</v>
      </c>
      <c r="FO197">
        <v>0.07587782228251364</v>
      </c>
      <c r="FP197">
        <v>1</v>
      </c>
      <c r="FQ197">
        <v>634.8028823529412</v>
      </c>
      <c r="FR197">
        <v>-2.139893049131702</v>
      </c>
      <c r="FS197">
        <v>0.2833697194900661</v>
      </c>
      <c r="FT197">
        <v>0</v>
      </c>
      <c r="FU197">
        <v>0.9618126585365854</v>
      </c>
      <c r="FV197">
        <v>-0.066494947735191</v>
      </c>
      <c r="FW197">
        <v>0.007108483144462675</v>
      </c>
      <c r="FX197">
        <v>1</v>
      </c>
      <c r="FY197">
        <v>2</v>
      </c>
      <c r="FZ197">
        <v>3</v>
      </c>
      <c r="GA197" t="s">
        <v>481</v>
      </c>
      <c r="GB197">
        <v>2.98037</v>
      </c>
      <c r="GC197">
        <v>2.72857</v>
      </c>
      <c r="GD197">
        <v>0.190356</v>
      </c>
      <c r="GE197">
        <v>0.195328</v>
      </c>
      <c r="GF197">
        <v>0.110052</v>
      </c>
      <c r="GG197">
        <v>0.107963</v>
      </c>
      <c r="GH197">
        <v>24293.7</v>
      </c>
      <c r="GI197">
        <v>23824.1</v>
      </c>
      <c r="GJ197">
        <v>30531.5</v>
      </c>
      <c r="GK197">
        <v>29850.5</v>
      </c>
      <c r="GL197">
        <v>37486.2</v>
      </c>
      <c r="GM197">
        <v>35055</v>
      </c>
      <c r="GN197">
        <v>46697.5</v>
      </c>
      <c r="GO197">
        <v>44389.6</v>
      </c>
      <c r="GP197">
        <v>1.88495</v>
      </c>
      <c r="GQ197">
        <v>1.86528</v>
      </c>
      <c r="GR197">
        <v>0.177845</v>
      </c>
      <c r="GS197">
        <v>0</v>
      </c>
      <c r="GT197">
        <v>24.9289</v>
      </c>
      <c r="GU197">
        <v>999.9</v>
      </c>
      <c r="GV197">
        <v>53.6</v>
      </c>
      <c r="GW197">
        <v>31.5</v>
      </c>
      <c r="GX197">
        <v>27.4934</v>
      </c>
      <c r="GY197">
        <v>63.0536</v>
      </c>
      <c r="GZ197">
        <v>25.3205</v>
      </c>
      <c r="HA197">
        <v>1</v>
      </c>
      <c r="HB197">
        <v>-0.0803735</v>
      </c>
      <c r="HC197">
        <v>0.0214352</v>
      </c>
      <c r="HD197">
        <v>20.1941</v>
      </c>
      <c r="HE197">
        <v>5.22957</v>
      </c>
      <c r="HF197">
        <v>11.968</v>
      </c>
      <c r="HG197">
        <v>4.9704</v>
      </c>
      <c r="HH197">
        <v>3.2895</v>
      </c>
      <c r="HI197">
        <v>8592.799999999999</v>
      </c>
      <c r="HJ197">
        <v>9999</v>
      </c>
      <c r="HK197">
        <v>9999</v>
      </c>
      <c r="HL197">
        <v>286.9</v>
      </c>
      <c r="HM197">
        <v>4.97292</v>
      </c>
      <c r="HN197">
        <v>1.87731</v>
      </c>
      <c r="HO197">
        <v>1.87547</v>
      </c>
      <c r="HP197">
        <v>1.87824</v>
      </c>
      <c r="HQ197">
        <v>1.875</v>
      </c>
      <c r="HR197">
        <v>1.87854</v>
      </c>
      <c r="HS197">
        <v>1.87563</v>
      </c>
      <c r="HT197">
        <v>1.87683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4.17</v>
      </c>
      <c r="II197">
        <v>0.3419</v>
      </c>
      <c r="IJ197">
        <v>1.541952822118649</v>
      </c>
      <c r="IK197">
        <v>0.003202726084708442</v>
      </c>
      <c r="IL197">
        <v>-1.448271390364826E-06</v>
      </c>
      <c r="IM197">
        <v>3.765748828769889E-10</v>
      </c>
      <c r="IN197">
        <v>-0.02072656761999695</v>
      </c>
      <c r="IO197">
        <v>0.006539777670035186</v>
      </c>
      <c r="IP197">
        <v>0.0002256768223539976</v>
      </c>
      <c r="IQ197">
        <v>4.51151419958819E-06</v>
      </c>
      <c r="IR197">
        <v>-0</v>
      </c>
      <c r="IS197">
        <v>2097</v>
      </c>
      <c r="IT197">
        <v>1</v>
      </c>
      <c r="IU197">
        <v>27</v>
      </c>
      <c r="IV197">
        <v>61752.9</v>
      </c>
      <c r="IW197">
        <v>61752.7</v>
      </c>
      <c r="IX197">
        <v>2.92358</v>
      </c>
      <c r="IY197">
        <v>2.51953</v>
      </c>
      <c r="IZ197">
        <v>1.39893</v>
      </c>
      <c r="JA197">
        <v>2.34497</v>
      </c>
      <c r="JB197">
        <v>1.44897</v>
      </c>
      <c r="JC197">
        <v>2.36938</v>
      </c>
      <c r="JD197">
        <v>37.0747</v>
      </c>
      <c r="JE197">
        <v>24.07</v>
      </c>
      <c r="JF197">
        <v>18</v>
      </c>
      <c r="JG197">
        <v>491.63</v>
      </c>
      <c r="JH197">
        <v>450.814</v>
      </c>
      <c r="JI197">
        <v>25</v>
      </c>
      <c r="JJ197">
        <v>25.9954</v>
      </c>
      <c r="JK197">
        <v>30</v>
      </c>
      <c r="JL197">
        <v>25.8572</v>
      </c>
      <c r="JM197">
        <v>25.9425</v>
      </c>
      <c r="JN197">
        <v>58.5345</v>
      </c>
      <c r="JO197">
        <v>20.8718</v>
      </c>
      <c r="JP197">
        <v>37.1843</v>
      </c>
      <c r="JQ197">
        <v>25</v>
      </c>
      <c r="JR197">
        <v>1422.54</v>
      </c>
      <c r="JS197">
        <v>23.8305</v>
      </c>
      <c r="JT197">
        <v>100.924</v>
      </c>
      <c r="JU197">
        <v>102.073</v>
      </c>
    </row>
    <row r="198" spans="1:281">
      <c r="A198">
        <v>182</v>
      </c>
      <c r="B198">
        <v>1658944299.5</v>
      </c>
      <c r="C198">
        <v>2210.5</v>
      </c>
      <c r="D198" t="s">
        <v>787</v>
      </c>
      <c r="E198" t="s">
        <v>788</v>
      </c>
      <c r="F198">
        <v>5</v>
      </c>
      <c r="G198" t="s">
        <v>415</v>
      </c>
      <c r="H198" t="s">
        <v>618</v>
      </c>
      <c r="I198">
        <v>1658944291.714286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1445.370788693607</v>
      </c>
      <c r="AK198">
        <v>1413.093151515151</v>
      </c>
      <c r="AL198">
        <v>3.452088637628216</v>
      </c>
      <c r="AM198">
        <v>64.96374386347631</v>
      </c>
      <c r="AN198">
        <f>(AP198 - AO198 + DI198*1E3/(8.314*(DK198+273.15)) * AR198/DH198 * AQ198) * DH198/(100*CV198) * 1000/(1000 - AP198)</f>
        <v>0</v>
      </c>
      <c r="AO198">
        <v>23.91667776136326</v>
      </c>
      <c r="AP198">
        <v>24.86999939393938</v>
      </c>
      <c r="AQ198">
        <v>0.0001647606606962665</v>
      </c>
      <c r="AR198">
        <v>81.93951134272896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1658944291.714286</v>
      </c>
      <c r="DB198">
        <v>1353.570714285714</v>
      </c>
      <c r="DC198">
        <v>1393.875357142857</v>
      </c>
      <c r="DD198">
        <v>24.85938928571428</v>
      </c>
      <c r="DE198">
        <v>23.90556071428571</v>
      </c>
      <c r="DF198">
        <v>1349.419642857143</v>
      </c>
      <c r="DG198">
        <v>24.517625</v>
      </c>
      <c r="DH198">
        <v>500.0779642857143</v>
      </c>
      <c r="DI198">
        <v>90.48351071428571</v>
      </c>
      <c r="DJ198">
        <v>0.1000063892857143</v>
      </c>
      <c r="DK198">
        <v>26.768375</v>
      </c>
      <c r="DL198">
        <v>27.83950714285714</v>
      </c>
      <c r="DM198">
        <v>999.9000000000002</v>
      </c>
      <c r="DN198">
        <v>0</v>
      </c>
      <c r="DO198">
        <v>0</v>
      </c>
      <c r="DP198">
        <v>10008.42821428571</v>
      </c>
      <c r="DQ198">
        <v>0</v>
      </c>
      <c r="DR198">
        <v>18.67414642857143</v>
      </c>
      <c r="DS198">
        <v>-40.30378928571429</v>
      </c>
      <c r="DT198">
        <v>1388.078214285714</v>
      </c>
      <c r="DU198">
        <v>1428.0125</v>
      </c>
      <c r="DV198">
        <v>0.9538206071428571</v>
      </c>
      <c r="DW198">
        <v>1393.875357142857</v>
      </c>
      <c r="DX198">
        <v>23.90556071428571</v>
      </c>
      <c r="DY198">
        <v>2.249365357142857</v>
      </c>
      <c r="DZ198">
        <v>2.16306</v>
      </c>
      <c r="EA198">
        <v>19.3183</v>
      </c>
      <c r="EB198">
        <v>18.69130714285714</v>
      </c>
      <c r="EC198">
        <v>1999.985714285714</v>
      </c>
      <c r="ED198">
        <v>0.9800032142857142</v>
      </c>
      <c r="EE198">
        <v>0.01999667857142857</v>
      </c>
      <c r="EF198">
        <v>0</v>
      </c>
      <c r="EG198">
        <v>634.609</v>
      </c>
      <c r="EH198">
        <v>5.000560000000001</v>
      </c>
      <c r="EI198">
        <v>12591.43928571429</v>
      </c>
      <c r="EJ198">
        <v>17294.775</v>
      </c>
      <c r="EK198">
        <v>37.10925</v>
      </c>
      <c r="EL198">
        <v>37.687</v>
      </c>
      <c r="EM198">
        <v>36.77878571428572</v>
      </c>
      <c r="EN198">
        <v>36.79871428571429</v>
      </c>
      <c r="EO198">
        <v>38.125</v>
      </c>
      <c r="EP198">
        <v>1955.095714285714</v>
      </c>
      <c r="EQ198">
        <v>39.89000000000001</v>
      </c>
      <c r="ER198">
        <v>0</v>
      </c>
      <c r="ES198">
        <v>1658944299.3</v>
      </c>
      <c r="ET198">
        <v>0</v>
      </c>
      <c r="EU198">
        <v>634.57656</v>
      </c>
      <c r="EV198">
        <v>-1.88184615385221</v>
      </c>
      <c r="EW198">
        <v>-39.77692313066104</v>
      </c>
      <c r="EX198">
        <v>12591.132</v>
      </c>
      <c r="EY198">
        <v>15</v>
      </c>
      <c r="EZ198">
        <v>0</v>
      </c>
      <c r="FA198" t="s">
        <v>419</v>
      </c>
      <c r="FB198">
        <v>1655239120</v>
      </c>
      <c r="FC198">
        <v>1655239135</v>
      </c>
      <c r="FD198">
        <v>0</v>
      </c>
      <c r="FE198">
        <v>-0.075</v>
      </c>
      <c r="FF198">
        <v>-0.027</v>
      </c>
      <c r="FG198">
        <v>1.986</v>
      </c>
      <c r="FH198">
        <v>0.139</v>
      </c>
      <c r="FI198">
        <v>420</v>
      </c>
      <c r="FJ198">
        <v>22</v>
      </c>
      <c r="FK198">
        <v>0.12</v>
      </c>
      <c r="FL198">
        <v>0.02</v>
      </c>
      <c r="FM198">
        <v>-40.298375</v>
      </c>
      <c r="FN198">
        <v>-0.1766544090054542</v>
      </c>
      <c r="FO198">
        <v>0.07926352487115379</v>
      </c>
      <c r="FP198">
        <v>1</v>
      </c>
      <c r="FQ198">
        <v>634.6657352941177</v>
      </c>
      <c r="FR198">
        <v>-1.447501909693359</v>
      </c>
      <c r="FS198">
        <v>0.2375214304663902</v>
      </c>
      <c r="FT198">
        <v>0</v>
      </c>
      <c r="FU198">
        <v>0.95603815</v>
      </c>
      <c r="FV198">
        <v>-0.06402249906191519</v>
      </c>
      <c r="FW198">
        <v>0.006733604311770921</v>
      </c>
      <c r="FX198">
        <v>1</v>
      </c>
      <c r="FY198">
        <v>2</v>
      </c>
      <c r="FZ198">
        <v>3</v>
      </c>
      <c r="GA198" t="s">
        <v>481</v>
      </c>
      <c r="GB198">
        <v>2.98036</v>
      </c>
      <c r="GC198">
        <v>2.72828</v>
      </c>
      <c r="GD198">
        <v>0.191773</v>
      </c>
      <c r="GE198">
        <v>0.196754</v>
      </c>
      <c r="GF198">
        <v>0.110076</v>
      </c>
      <c r="GG198">
        <v>0.107967</v>
      </c>
      <c r="GH198">
        <v>24250.6</v>
      </c>
      <c r="GI198">
        <v>23781.9</v>
      </c>
      <c r="GJ198">
        <v>30530.8</v>
      </c>
      <c r="GK198">
        <v>29850.6</v>
      </c>
      <c r="GL198">
        <v>37484.8</v>
      </c>
      <c r="GM198">
        <v>35054.9</v>
      </c>
      <c r="GN198">
        <v>46696.8</v>
      </c>
      <c r="GO198">
        <v>44389.5</v>
      </c>
      <c r="GP198">
        <v>1.88507</v>
      </c>
      <c r="GQ198">
        <v>1.86518</v>
      </c>
      <c r="GR198">
        <v>0.177987</v>
      </c>
      <c r="GS198">
        <v>0</v>
      </c>
      <c r="GT198">
        <v>24.9277</v>
      </c>
      <c r="GU198">
        <v>999.9</v>
      </c>
      <c r="GV198">
        <v>53.6</v>
      </c>
      <c r="GW198">
        <v>31.5</v>
      </c>
      <c r="GX198">
        <v>27.4952</v>
      </c>
      <c r="GY198">
        <v>63.3036</v>
      </c>
      <c r="GZ198">
        <v>24.8357</v>
      </c>
      <c r="HA198">
        <v>1</v>
      </c>
      <c r="HB198">
        <v>-0.0803989</v>
      </c>
      <c r="HC198">
        <v>0.0215142</v>
      </c>
      <c r="HD198">
        <v>20.1942</v>
      </c>
      <c r="HE198">
        <v>5.22972</v>
      </c>
      <c r="HF198">
        <v>11.968</v>
      </c>
      <c r="HG198">
        <v>4.9704</v>
      </c>
      <c r="HH198">
        <v>3.28945</v>
      </c>
      <c r="HI198">
        <v>8593</v>
      </c>
      <c r="HJ198">
        <v>9999</v>
      </c>
      <c r="HK198">
        <v>9999</v>
      </c>
      <c r="HL198">
        <v>286.9</v>
      </c>
      <c r="HM198">
        <v>4.9729</v>
      </c>
      <c r="HN198">
        <v>1.8773</v>
      </c>
      <c r="HO198">
        <v>1.87547</v>
      </c>
      <c r="HP198">
        <v>1.87824</v>
      </c>
      <c r="HQ198">
        <v>1.875</v>
      </c>
      <c r="HR198">
        <v>1.87853</v>
      </c>
      <c r="HS198">
        <v>1.87564</v>
      </c>
      <c r="HT198">
        <v>1.87683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4.19</v>
      </c>
      <c r="II198">
        <v>0.342</v>
      </c>
      <c r="IJ198">
        <v>1.541952822118649</v>
      </c>
      <c r="IK198">
        <v>0.003202726084708442</v>
      </c>
      <c r="IL198">
        <v>-1.448271390364826E-06</v>
      </c>
      <c r="IM198">
        <v>3.765748828769889E-10</v>
      </c>
      <c r="IN198">
        <v>-0.02072656761999695</v>
      </c>
      <c r="IO198">
        <v>0.006539777670035186</v>
      </c>
      <c r="IP198">
        <v>0.0002256768223539976</v>
      </c>
      <c r="IQ198">
        <v>4.51151419958819E-06</v>
      </c>
      <c r="IR198">
        <v>-0</v>
      </c>
      <c r="IS198">
        <v>2097</v>
      </c>
      <c r="IT198">
        <v>1</v>
      </c>
      <c r="IU198">
        <v>27</v>
      </c>
      <c r="IV198">
        <v>61753</v>
      </c>
      <c r="IW198">
        <v>61752.7</v>
      </c>
      <c r="IX198">
        <v>2.94922</v>
      </c>
      <c r="IY198">
        <v>2.52319</v>
      </c>
      <c r="IZ198">
        <v>1.39893</v>
      </c>
      <c r="JA198">
        <v>2.34375</v>
      </c>
      <c r="JB198">
        <v>1.44897</v>
      </c>
      <c r="JC198">
        <v>2.34619</v>
      </c>
      <c r="JD198">
        <v>37.0509</v>
      </c>
      <c r="JE198">
        <v>24.0787</v>
      </c>
      <c r="JF198">
        <v>18</v>
      </c>
      <c r="JG198">
        <v>491.683</v>
      </c>
      <c r="JH198">
        <v>450.738</v>
      </c>
      <c r="JI198">
        <v>24.9999</v>
      </c>
      <c r="JJ198">
        <v>25.9954</v>
      </c>
      <c r="JK198">
        <v>30</v>
      </c>
      <c r="JL198">
        <v>25.8551</v>
      </c>
      <c r="JM198">
        <v>25.9408</v>
      </c>
      <c r="JN198">
        <v>59.033</v>
      </c>
      <c r="JO198">
        <v>21.1493</v>
      </c>
      <c r="JP198">
        <v>37.1843</v>
      </c>
      <c r="JQ198">
        <v>25</v>
      </c>
      <c r="JR198">
        <v>1442.59</v>
      </c>
      <c r="JS198">
        <v>23.828</v>
      </c>
      <c r="JT198">
        <v>100.922</v>
      </c>
      <c r="JU198">
        <v>102.073</v>
      </c>
    </row>
    <row r="199" spans="1:281">
      <c r="A199">
        <v>183</v>
      </c>
      <c r="B199">
        <v>1658944304.5</v>
      </c>
      <c r="C199">
        <v>2215.5</v>
      </c>
      <c r="D199" t="s">
        <v>789</v>
      </c>
      <c r="E199" t="s">
        <v>790</v>
      </c>
      <c r="F199">
        <v>5</v>
      </c>
      <c r="G199" t="s">
        <v>415</v>
      </c>
      <c r="H199" t="s">
        <v>618</v>
      </c>
      <c r="I199">
        <v>1658944297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1462.684460265403</v>
      </c>
      <c r="AK199">
        <v>1430.280969696969</v>
      </c>
      <c r="AL199">
        <v>3.432125600242755</v>
      </c>
      <c r="AM199">
        <v>64.96374386347631</v>
      </c>
      <c r="AN199">
        <f>(AP199 - AO199 + DI199*1E3/(8.314*(DK199+273.15)) * AR199/DH199 * AQ199) * DH199/(100*CV199) * 1000/(1000 - AP199)</f>
        <v>0</v>
      </c>
      <c r="AO199">
        <v>23.88604220775735</v>
      </c>
      <c r="AP199">
        <v>24.85558545454545</v>
      </c>
      <c r="AQ199">
        <v>-6.671012615546278E-05</v>
      </c>
      <c r="AR199">
        <v>81.93951134272896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1658944297</v>
      </c>
      <c r="DB199">
        <v>1371.266666666667</v>
      </c>
      <c r="DC199">
        <v>1411.60037037037</v>
      </c>
      <c r="DD199">
        <v>24.86402222222222</v>
      </c>
      <c r="DE199">
        <v>23.90142592592592</v>
      </c>
      <c r="DF199">
        <v>1367.091111111111</v>
      </c>
      <c r="DG199">
        <v>24.52214074074074</v>
      </c>
      <c r="DH199">
        <v>500.0787037037038</v>
      </c>
      <c r="DI199">
        <v>90.48306296296296</v>
      </c>
      <c r="DJ199">
        <v>0.1001109740740741</v>
      </c>
      <c r="DK199">
        <v>26.76724814814815</v>
      </c>
      <c r="DL199">
        <v>27.84372222222222</v>
      </c>
      <c r="DM199">
        <v>999.9000000000001</v>
      </c>
      <c r="DN199">
        <v>0</v>
      </c>
      <c r="DO199">
        <v>0</v>
      </c>
      <c r="DP199">
        <v>9994.82962962963</v>
      </c>
      <c r="DQ199">
        <v>0</v>
      </c>
      <c r="DR199">
        <v>18.68027777777778</v>
      </c>
      <c r="DS199">
        <v>-40.33291111111112</v>
      </c>
      <c r="DT199">
        <v>1406.232222222222</v>
      </c>
      <c r="DU199">
        <v>1446.165185185185</v>
      </c>
      <c r="DV199">
        <v>0.9625917037037038</v>
      </c>
      <c r="DW199">
        <v>1411.60037037037</v>
      </c>
      <c r="DX199">
        <v>23.90142592592592</v>
      </c>
      <c r="DY199">
        <v>2.249774074074074</v>
      </c>
      <c r="DZ199">
        <v>2.162675185185186</v>
      </c>
      <c r="EA199">
        <v>19.32121481481482</v>
      </c>
      <c r="EB199">
        <v>18.68846296296296</v>
      </c>
      <c r="EC199">
        <v>1999.994074074074</v>
      </c>
      <c r="ED199">
        <v>0.9800032222222221</v>
      </c>
      <c r="EE199">
        <v>0.01999667037037037</v>
      </c>
      <c r="EF199">
        <v>0</v>
      </c>
      <c r="EG199">
        <v>634.3634444444446</v>
      </c>
      <c r="EH199">
        <v>5.000560000000001</v>
      </c>
      <c r="EI199">
        <v>12588.11481481481</v>
      </c>
      <c r="EJ199">
        <v>17294.84444444444</v>
      </c>
      <c r="EK199">
        <v>37.111</v>
      </c>
      <c r="EL199">
        <v>37.687</v>
      </c>
      <c r="EM199">
        <v>36.77066666666666</v>
      </c>
      <c r="EN199">
        <v>36.80281481481482</v>
      </c>
      <c r="EO199">
        <v>38.125</v>
      </c>
      <c r="EP199">
        <v>1955.104074074074</v>
      </c>
      <c r="EQ199">
        <v>39.89000000000001</v>
      </c>
      <c r="ER199">
        <v>0</v>
      </c>
      <c r="ES199">
        <v>1658944304.1</v>
      </c>
      <c r="ET199">
        <v>0</v>
      </c>
      <c r="EU199">
        <v>634.3712</v>
      </c>
      <c r="EV199">
        <v>-2.293923090097742</v>
      </c>
      <c r="EW199">
        <v>-38.66923078532467</v>
      </c>
      <c r="EX199">
        <v>12588.016</v>
      </c>
      <c r="EY199">
        <v>15</v>
      </c>
      <c r="EZ199">
        <v>0</v>
      </c>
      <c r="FA199" t="s">
        <v>419</v>
      </c>
      <c r="FB199">
        <v>1655239120</v>
      </c>
      <c r="FC199">
        <v>1655239135</v>
      </c>
      <c r="FD199">
        <v>0</v>
      </c>
      <c r="FE199">
        <v>-0.075</v>
      </c>
      <c r="FF199">
        <v>-0.027</v>
      </c>
      <c r="FG199">
        <v>1.986</v>
      </c>
      <c r="FH199">
        <v>0.139</v>
      </c>
      <c r="FI199">
        <v>420</v>
      </c>
      <c r="FJ199">
        <v>22</v>
      </c>
      <c r="FK199">
        <v>0.12</v>
      </c>
      <c r="FL199">
        <v>0.02</v>
      </c>
      <c r="FM199">
        <v>-40.3360375</v>
      </c>
      <c r="FN199">
        <v>-0.4727831144465223</v>
      </c>
      <c r="FO199">
        <v>0.1155241136895236</v>
      </c>
      <c r="FP199">
        <v>1</v>
      </c>
      <c r="FQ199">
        <v>634.4874117647059</v>
      </c>
      <c r="FR199">
        <v>-2.123422461762738</v>
      </c>
      <c r="FS199">
        <v>0.2969754513173119</v>
      </c>
      <c r="FT199">
        <v>0</v>
      </c>
      <c r="FU199">
        <v>0.96154195</v>
      </c>
      <c r="FV199">
        <v>0.08624111819887367</v>
      </c>
      <c r="FW199">
        <v>0.01707840649321533</v>
      </c>
      <c r="FX199">
        <v>1</v>
      </c>
      <c r="FY199">
        <v>2</v>
      </c>
      <c r="FZ199">
        <v>3</v>
      </c>
      <c r="GA199" t="s">
        <v>481</v>
      </c>
      <c r="GB199">
        <v>2.9803</v>
      </c>
      <c r="GC199">
        <v>2.72839</v>
      </c>
      <c r="GD199">
        <v>0.193168</v>
      </c>
      <c r="GE199">
        <v>0.198106</v>
      </c>
      <c r="GF199">
        <v>0.110019</v>
      </c>
      <c r="GG199">
        <v>0.107769</v>
      </c>
      <c r="GH199">
        <v>24209.4</v>
      </c>
      <c r="GI199">
        <v>23741.4</v>
      </c>
      <c r="GJ199">
        <v>30531.6</v>
      </c>
      <c r="GK199">
        <v>29849.9</v>
      </c>
      <c r="GL199">
        <v>37488.3</v>
      </c>
      <c r="GM199">
        <v>35062.1</v>
      </c>
      <c r="GN199">
        <v>46698</v>
      </c>
      <c r="GO199">
        <v>44388.6</v>
      </c>
      <c r="GP199">
        <v>1.88507</v>
      </c>
      <c r="GQ199">
        <v>1.86558</v>
      </c>
      <c r="GR199">
        <v>0.177938</v>
      </c>
      <c r="GS199">
        <v>0</v>
      </c>
      <c r="GT199">
        <v>24.9266</v>
      </c>
      <c r="GU199">
        <v>999.9</v>
      </c>
      <c r="GV199">
        <v>53.7</v>
      </c>
      <c r="GW199">
        <v>31.5</v>
      </c>
      <c r="GX199">
        <v>27.5461</v>
      </c>
      <c r="GY199">
        <v>63.4036</v>
      </c>
      <c r="GZ199">
        <v>25.1843</v>
      </c>
      <c r="HA199">
        <v>1</v>
      </c>
      <c r="HB199">
        <v>-0.0804472</v>
      </c>
      <c r="HC199">
        <v>0.0223611</v>
      </c>
      <c r="HD199">
        <v>20.194</v>
      </c>
      <c r="HE199">
        <v>5.22972</v>
      </c>
      <c r="HF199">
        <v>11.968</v>
      </c>
      <c r="HG199">
        <v>4.97055</v>
      </c>
      <c r="HH199">
        <v>3.2895</v>
      </c>
      <c r="HI199">
        <v>8593</v>
      </c>
      <c r="HJ199">
        <v>9999</v>
      </c>
      <c r="HK199">
        <v>9999</v>
      </c>
      <c r="HL199">
        <v>286.9</v>
      </c>
      <c r="HM199">
        <v>4.9729</v>
      </c>
      <c r="HN199">
        <v>1.87732</v>
      </c>
      <c r="HO199">
        <v>1.87546</v>
      </c>
      <c r="HP199">
        <v>1.87827</v>
      </c>
      <c r="HQ199">
        <v>1.875</v>
      </c>
      <c r="HR199">
        <v>1.87859</v>
      </c>
      <c r="HS199">
        <v>1.87565</v>
      </c>
      <c r="HT199">
        <v>1.87682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4.21</v>
      </c>
      <c r="II199">
        <v>0.3416</v>
      </c>
      <c r="IJ199">
        <v>1.541952822118649</v>
      </c>
      <c r="IK199">
        <v>0.003202726084708442</v>
      </c>
      <c r="IL199">
        <v>-1.448271390364826E-06</v>
      </c>
      <c r="IM199">
        <v>3.765748828769889E-10</v>
      </c>
      <c r="IN199">
        <v>-0.02072656761999695</v>
      </c>
      <c r="IO199">
        <v>0.006539777670035186</v>
      </c>
      <c r="IP199">
        <v>0.0002256768223539976</v>
      </c>
      <c r="IQ199">
        <v>4.51151419958819E-06</v>
      </c>
      <c r="IR199">
        <v>-0</v>
      </c>
      <c r="IS199">
        <v>2097</v>
      </c>
      <c r="IT199">
        <v>1</v>
      </c>
      <c r="IU199">
        <v>27</v>
      </c>
      <c r="IV199">
        <v>61753.1</v>
      </c>
      <c r="IW199">
        <v>61752.8</v>
      </c>
      <c r="IX199">
        <v>2.97607</v>
      </c>
      <c r="IY199">
        <v>2.50977</v>
      </c>
      <c r="IZ199">
        <v>1.39893</v>
      </c>
      <c r="JA199">
        <v>2.34375</v>
      </c>
      <c r="JB199">
        <v>1.44897</v>
      </c>
      <c r="JC199">
        <v>2.4707</v>
      </c>
      <c r="JD199">
        <v>37.0509</v>
      </c>
      <c r="JE199">
        <v>24.0787</v>
      </c>
      <c r="JF199">
        <v>18</v>
      </c>
      <c r="JG199">
        <v>491.674</v>
      </c>
      <c r="JH199">
        <v>450.969</v>
      </c>
      <c r="JI199">
        <v>25</v>
      </c>
      <c r="JJ199">
        <v>25.9933</v>
      </c>
      <c r="JK199">
        <v>30</v>
      </c>
      <c r="JL199">
        <v>25.8537</v>
      </c>
      <c r="JM199">
        <v>25.9386</v>
      </c>
      <c r="JN199">
        <v>59.617</v>
      </c>
      <c r="JO199">
        <v>21.1493</v>
      </c>
      <c r="JP199">
        <v>37.1843</v>
      </c>
      <c r="JQ199">
        <v>25</v>
      </c>
      <c r="JR199">
        <v>1455.96</v>
      </c>
      <c r="JS199">
        <v>23.8501</v>
      </c>
      <c r="JT199">
        <v>100.925</v>
      </c>
      <c r="JU199">
        <v>102.07</v>
      </c>
    </row>
    <row r="200" spans="1:281">
      <c r="A200">
        <v>184</v>
      </c>
      <c r="B200">
        <v>1658944309.5</v>
      </c>
      <c r="C200">
        <v>2220.5</v>
      </c>
      <c r="D200" t="s">
        <v>791</v>
      </c>
      <c r="E200" t="s">
        <v>792</v>
      </c>
      <c r="F200">
        <v>5</v>
      </c>
      <c r="G200" t="s">
        <v>415</v>
      </c>
      <c r="H200" t="s">
        <v>618</v>
      </c>
      <c r="I200">
        <v>1658944301.714286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1479.685204397394</v>
      </c>
      <c r="AK200">
        <v>1447.352242424242</v>
      </c>
      <c r="AL200">
        <v>3.417922867784104</v>
      </c>
      <c r="AM200">
        <v>64.96374386347631</v>
      </c>
      <c r="AN200">
        <f>(AP200 - AO200 + DI200*1E3/(8.314*(DK200+273.15)) * AR200/DH200 * AQ200) * DH200/(100*CV200) * 1000/(1000 - AP200)</f>
        <v>0</v>
      </c>
      <c r="AO200">
        <v>23.84881327111801</v>
      </c>
      <c r="AP200">
        <v>24.82917393939393</v>
      </c>
      <c r="AQ200">
        <v>-0.006718554934129108</v>
      </c>
      <c r="AR200">
        <v>81.93951134272896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1658944301.714286</v>
      </c>
      <c r="DB200">
        <v>1387.036071428571</v>
      </c>
      <c r="DC200">
        <v>1427.419285714286</v>
      </c>
      <c r="DD200">
        <v>24.85667142857143</v>
      </c>
      <c r="DE200">
        <v>23.88243928571429</v>
      </c>
      <c r="DF200">
        <v>1382.838214285714</v>
      </c>
      <c r="DG200">
        <v>24.51497857142857</v>
      </c>
      <c r="DH200">
        <v>500.0776428571429</v>
      </c>
      <c r="DI200">
        <v>90.48245357142858</v>
      </c>
      <c r="DJ200">
        <v>0.1000797357142857</v>
      </c>
      <c r="DK200">
        <v>26.76520714285715</v>
      </c>
      <c r="DL200">
        <v>27.84246785714285</v>
      </c>
      <c r="DM200">
        <v>999.9000000000002</v>
      </c>
      <c r="DN200">
        <v>0</v>
      </c>
      <c r="DO200">
        <v>0</v>
      </c>
      <c r="DP200">
        <v>9997.336785714286</v>
      </c>
      <c r="DQ200">
        <v>0</v>
      </c>
      <c r="DR200">
        <v>18.69159642857143</v>
      </c>
      <c r="DS200">
        <v>-40.3831</v>
      </c>
      <c r="DT200">
        <v>1422.391428571429</v>
      </c>
      <c r="DU200">
        <v>1462.342142857143</v>
      </c>
      <c r="DV200">
        <v>0.9742364642857142</v>
      </c>
      <c r="DW200">
        <v>1427.419285714286</v>
      </c>
      <c r="DX200">
        <v>23.88243928571429</v>
      </c>
      <c r="DY200">
        <v>2.249094642857143</v>
      </c>
      <c r="DZ200">
        <v>2.1609425</v>
      </c>
      <c r="EA200">
        <v>19.31636428571429</v>
      </c>
      <c r="EB200">
        <v>18.67564642857143</v>
      </c>
      <c r="EC200">
        <v>2000.002142857142</v>
      </c>
      <c r="ED200">
        <v>0.9800032142857142</v>
      </c>
      <c r="EE200">
        <v>0.01999667857142857</v>
      </c>
      <c r="EF200">
        <v>0</v>
      </c>
      <c r="EG200">
        <v>634.2623214285715</v>
      </c>
      <c r="EH200">
        <v>5.000560000000001</v>
      </c>
      <c r="EI200">
        <v>12585.49285714286</v>
      </c>
      <c r="EJ200">
        <v>17294.925</v>
      </c>
      <c r="EK200">
        <v>37.1115</v>
      </c>
      <c r="EL200">
        <v>37.687</v>
      </c>
      <c r="EM200">
        <v>36.76992857142857</v>
      </c>
      <c r="EN200">
        <v>36.80978571428572</v>
      </c>
      <c r="EO200">
        <v>38.125</v>
      </c>
      <c r="EP200">
        <v>1955.112142857143</v>
      </c>
      <c r="EQ200">
        <v>39.89000000000001</v>
      </c>
      <c r="ER200">
        <v>0</v>
      </c>
      <c r="ES200">
        <v>1658944309.5</v>
      </c>
      <c r="ET200">
        <v>0</v>
      </c>
      <c r="EU200">
        <v>634.2296538461537</v>
      </c>
      <c r="EV200">
        <v>-2.563384615190247</v>
      </c>
      <c r="EW200">
        <v>-31.27863243222049</v>
      </c>
      <c r="EX200">
        <v>12585.23461538462</v>
      </c>
      <c r="EY200">
        <v>15</v>
      </c>
      <c r="EZ200">
        <v>0</v>
      </c>
      <c r="FA200" t="s">
        <v>419</v>
      </c>
      <c r="FB200">
        <v>1655239120</v>
      </c>
      <c r="FC200">
        <v>1655239135</v>
      </c>
      <c r="FD200">
        <v>0</v>
      </c>
      <c r="FE200">
        <v>-0.075</v>
      </c>
      <c r="FF200">
        <v>-0.027</v>
      </c>
      <c r="FG200">
        <v>1.986</v>
      </c>
      <c r="FH200">
        <v>0.139</v>
      </c>
      <c r="FI200">
        <v>420</v>
      </c>
      <c r="FJ200">
        <v>22</v>
      </c>
      <c r="FK200">
        <v>0.12</v>
      </c>
      <c r="FL200">
        <v>0.02</v>
      </c>
      <c r="FM200">
        <v>-40.3399775</v>
      </c>
      <c r="FN200">
        <v>-0.4655718574107882</v>
      </c>
      <c r="FO200">
        <v>0.1174508162753668</v>
      </c>
      <c r="FP200">
        <v>1</v>
      </c>
      <c r="FQ200">
        <v>634.3465294117647</v>
      </c>
      <c r="FR200">
        <v>-2.223315509504445</v>
      </c>
      <c r="FS200">
        <v>0.3048734776431734</v>
      </c>
      <c r="FT200">
        <v>0</v>
      </c>
      <c r="FU200">
        <v>0.9673546749999999</v>
      </c>
      <c r="FV200">
        <v>0.1789913808630389</v>
      </c>
      <c r="FW200">
        <v>0.02119874619097495</v>
      </c>
      <c r="FX200">
        <v>0</v>
      </c>
      <c r="FY200">
        <v>1</v>
      </c>
      <c r="FZ200">
        <v>3</v>
      </c>
      <c r="GA200" t="s">
        <v>420</v>
      </c>
      <c r="GB200">
        <v>2.98044</v>
      </c>
      <c r="GC200">
        <v>2.72852</v>
      </c>
      <c r="GD200">
        <v>0.194549</v>
      </c>
      <c r="GE200">
        <v>0.199496</v>
      </c>
      <c r="GF200">
        <v>0.109944</v>
      </c>
      <c r="GG200">
        <v>0.107782</v>
      </c>
      <c r="GH200">
        <v>24167.7</v>
      </c>
      <c r="GI200">
        <v>23700.4</v>
      </c>
      <c r="GJ200">
        <v>30531.2</v>
      </c>
      <c r="GK200">
        <v>29850.1</v>
      </c>
      <c r="GL200">
        <v>37491.1</v>
      </c>
      <c r="GM200">
        <v>35061.8</v>
      </c>
      <c r="GN200">
        <v>46697.4</v>
      </c>
      <c r="GO200">
        <v>44388.6</v>
      </c>
      <c r="GP200">
        <v>1.88545</v>
      </c>
      <c r="GQ200">
        <v>1.86553</v>
      </c>
      <c r="GR200">
        <v>0.178389</v>
      </c>
      <c r="GS200">
        <v>0</v>
      </c>
      <c r="GT200">
        <v>24.924</v>
      </c>
      <c r="GU200">
        <v>999.9</v>
      </c>
      <c r="GV200">
        <v>53.7</v>
      </c>
      <c r="GW200">
        <v>31.5</v>
      </c>
      <c r="GX200">
        <v>27.5455</v>
      </c>
      <c r="GY200">
        <v>63.1736</v>
      </c>
      <c r="GZ200">
        <v>25.0761</v>
      </c>
      <c r="HA200">
        <v>1</v>
      </c>
      <c r="HB200">
        <v>-0.0804675</v>
      </c>
      <c r="HC200">
        <v>0.0210703</v>
      </c>
      <c r="HD200">
        <v>20.1939</v>
      </c>
      <c r="HE200">
        <v>5.23002</v>
      </c>
      <c r="HF200">
        <v>11.968</v>
      </c>
      <c r="HG200">
        <v>4.97075</v>
      </c>
      <c r="HH200">
        <v>3.28965</v>
      </c>
      <c r="HI200">
        <v>8593.200000000001</v>
      </c>
      <c r="HJ200">
        <v>9999</v>
      </c>
      <c r="HK200">
        <v>9999</v>
      </c>
      <c r="HL200">
        <v>286.9</v>
      </c>
      <c r="HM200">
        <v>4.97291</v>
      </c>
      <c r="HN200">
        <v>1.87736</v>
      </c>
      <c r="HO200">
        <v>1.87548</v>
      </c>
      <c r="HP200">
        <v>1.87833</v>
      </c>
      <c r="HQ200">
        <v>1.87501</v>
      </c>
      <c r="HR200">
        <v>1.87862</v>
      </c>
      <c r="HS200">
        <v>1.87565</v>
      </c>
      <c r="HT200">
        <v>1.87683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4.23</v>
      </c>
      <c r="II200">
        <v>0.341</v>
      </c>
      <c r="IJ200">
        <v>1.541952822118649</v>
      </c>
      <c r="IK200">
        <v>0.003202726084708442</v>
      </c>
      <c r="IL200">
        <v>-1.448271390364826E-06</v>
      </c>
      <c r="IM200">
        <v>3.765748828769889E-10</v>
      </c>
      <c r="IN200">
        <v>-0.02072656761999695</v>
      </c>
      <c r="IO200">
        <v>0.006539777670035186</v>
      </c>
      <c r="IP200">
        <v>0.0002256768223539976</v>
      </c>
      <c r="IQ200">
        <v>4.51151419958819E-06</v>
      </c>
      <c r="IR200">
        <v>-0</v>
      </c>
      <c r="IS200">
        <v>2097</v>
      </c>
      <c r="IT200">
        <v>1</v>
      </c>
      <c r="IU200">
        <v>27</v>
      </c>
      <c r="IV200">
        <v>61753.2</v>
      </c>
      <c r="IW200">
        <v>61752.9</v>
      </c>
      <c r="IX200">
        <v>3.00293</v>
      </c>
      <c r="IY200">
        <v>2.51221</v>
      </c>
      <c r="IZ200">
        <v>1.39893</v>
      </c>
      <c r="JA200">
        <v>2.34375</v>
      </c>
      <c r="JB200">
        <v>1.44897</v>
      </c>
      <c r="JC200">
        <v>2.48779</v>
      </c>
      <c r="JD200">
        <v>37.0509</v>
      </c>
      <c r="JE200">
        <v>24.0875</v>
      </c>
      <c r="JF200">
        <v>18</v>
      </c>
      <c r="JG200">
        <v>491.873</v>
      </c>
      <c r="JH200">
        <v>450.935</v>
      </c>
      <c r="JI200">
        <v>24.9998</v>
      </c>
      <c r="JJ200">
        <v>25.993</v>
      </c>
      <c r="JK200">
        <v>29.9999</v>
      </c>
      <c r="JL200">
        <v>25.8529</v>
      </c>
      <c r="JM200">
        <v>25.9382</v>
      </c>
      <c r="JN200">
        <v>60.1163</v>
      </c>
      <c r="JO200">
        <v>21.1493</v>
      </c>
      <c r="JP200">
        <v>37.5748</v>
      </c>
      <c r="JQ200">
        <v>25</v>
      </c>
      <c r="JR200">
        <v>1476</v>
      </c>
      <c r="JS200">
        <v>23.8759</v>
      </c>
      <c r="JT200">
        <v>100.924</v>
      </c>
      <c r="JU200">
        <v>102.071</v>
      </c>
    </row>
    <row r="201" spans="1:281">
      <c r="A201">
        <v>185</v>
      </c>
      <c r="B201">
        <v>1658944314.5</v>
      </c>
      <c r="C201">
        <v>2225.5</v>
      </c>
      <c r="D201" t="s">
        <v>793</v>
      </c>
      <c r="E201" t="s">
        <v>794</v>
      </c>
      <c r="F201">
        <v>5</v>
      </c>
      <c r="G201" t="s">
        <v>415</v>
      </c>
      <c r="H201" t="s">
        <v>618</v>
      </c>
      <c r="I201">
        <v>1658944307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1496.724961891326</v>
      </c>
      <c r="AK201">
        <v>1464.503454545455</v>
      </c>
      <c r="AL201">
        <v>3.417149644104372</v>
      </c>
      <c r="AM201">
        <v>64.96374386347631</v>
      </c>
      <c r="AN201">
        <f>(AP201 - AO201 + DI201*1E3/(8.314*(DK201+273.15)) * AR201/DH201 * AQ201) * DH201/(100*CV201) * 1000/(1000 - AP201)</f>
        <v>0</v>
      </c>
      <c r="AO201">
        <v>23.86495700590787</v>
      </c>
      <c r="AP201">
        <v>24.82012545454546</v>
      </c>
      <c r="AQ201">
        <v>-0.000939961450050771</v>
      </c>
      <c r="AR201">
        <v>81.93951134272896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1658944307</v>
      </c>
      <c r="DB201">
        <v>1404.753333333333</v>
      </c>
      <c r="DC201">
        <v>1445.101481481481</v>
      </c>
      <c r="DD201">
        <v>24.84144444444444</v>
      </c>
      <c r="DE201">
        <v>23.86467037037037</v>
      </c>
      <c r="DF201">
        <v>1400.531481481481</v>
      </c>
      <c r="DG201">
        <v>24.50012592592592</v>
      </c>
      <c r="DH201">
        <v>500.0789259259259</v>
      </c>
      <c r="DI201">
        <v>90.48157407407408</v>
      </c>
      <c r="DJ201">
        <v>0.09998604074074073</v>
      </c>
      <c r="DK201">
        <v>26.76339999999999</v>
      </c>
      <c r="DL201">
        <v>27.84382962962964</v>
      </c>
      <c r="DM201">
        <v>999.9000000000001</v>
      </c>
      <c r="DN201">
        <v>0</v>
      </c>
      <c r="DO201">
        <v>0</v>
      </c>
      <c r="DP201">
        <v>10002.66259259259</v>
      </c>
      <c r="DQ201">
        <v>0</v>
      </c>
      <c r="DR201">
        <v>18.6928925925926</v>
      </c>
      <c r="DS201">
        <v>-40.34741851851852</v>
      </c>
      <c r="DT201">
        <v>1440.538148148148</v>
      </c>
      <c r="DU201">
        <v>1480.43037037037</v>
      </c>
      <c r="DV201">
        <v>0.9767763333333334</v>
      </c>
      <c r="DW201">
        <v>1445.101481481481</v>
      </c>
      <c r="DX201">
        <v>23.86467037037037</v>
      </c>
      <c r="DY201">
        <v>2.247693703703704</v>
      </c>
      <c r="DZ201">
        <v>2.159313703703704</v>
      </c>
      <c r="EA201">
        <v>19.30635555555556</v>
      </c>
      <c r="EB201">
        <v>18.6636037037037</v>
      </c>
      <c r="EC201">
        <v>1999.997037037037</v>
      </c>
      <c r="ED201">
        <v>0.980003111111111</v>
      </c>
      <c r="EE201">
        <v>0.01999678518518519</v>
      </c>
      <c r="EF201">
        <v>0</v>
      </c>
      <c r="EG201">
        <v>634.0796666666668</v>
      </c>
      <c r="EH201">
        <v>5.000560000000001</v>
      </c>
      <c r="EI201">
        <v>12582.74444444445</v>
      </c>
      <c r="EJ201">
        <v>17294.87037037037</v>
      </c>
      <c r="EK201">
        <v>37.11566666666667</v>
      </c>
      <c r="EL201">
        <v>37.687</v>
      </c>
      <c r="EM201">
        <v>36.76148148148148</v>
      </c>
      <c r="EN201">
        <v>36.8097037037037</v>
      </c>
      <c r="EO201">
        <v>38.125</v>
      </c>
      <c r="EP201">
        <v>1955.107037037037</v>
      </c>
      <c r="EQ201">
        <v>39.89000000000001</v>
      </c>
      <c r="ER201">
        <v>0</v>
      </c>
      <c r="ES201">
        <v>1658944314.3</v>
      </c>
      <c r="ET201">
        <v>0</v>
      </c>
      <c r="EU201">
        <v>634.061846153846</v>
      </c>
      <c r="EV201">
        <v>-0.9246495704310403</v>
      </c>
      <c r="EW201">
        <v>-30.37948721062488</v>
      </c>
      <c r="EX201">
        <v>12582.66923076923</v>
      </c>
      <c r="EY201">
        <v>15</v>
      </c>
      <c r="EZ201">
        <v>0</v>
      </c>
      <c r="FA201" t="s">
        <v>419</v>
      </c>
      <c r="FB201">
        <v>1655239120</v>
      </c>
      <c r="FC201">
        <v>1655239135</v>
      </c>
      <c r="FD201">
        <v>0</v>
      </c>
      <c r="FE201">
        <v>-0.075</v>
      </c>
      <c r="FF201">
        <v>-0.027</v>
      </c>
      <c r="FG201">
        <v>1.986</v>
      </c>
      <c r="FH201">
        <v>0.139</v>
      </c>
      <c r="FI201">
        <v>420</v>
      </c>
      <c r="FJ201">
        <v>22</v>
      </c>
      <c r="FK201">
        <v>0.12</v>
      </c>
      <c r="FL201">
        <v>0.02</v>
      </c>
      <c r="FM201">
        <v>-40.35222195121951</v>
      </c>
      <c r="FN201">
        <v>0.2688229965156457</v>
      </c>
      <c r="FO201">
        <v>0.1247976225387108</v>
      </c>
      <c r="FP201">
        <v>1</v>
      </c>
      <c r="FQ201">
        <v>634.2096470588235</v>
      </c>
      <c r="FR201">
        <v>-2.147746370689726</v>
      </c>
      <c r="FS201">
        <v>0.2880675862641499</v>
      </c>
      <c r="FT201">
        <v>0</v>
      </c>
      <c r="FU201">
        <v>0.9693392926829268</v>
      </c>
      <c r="FV201">
        <v>0.05246922648083615</v>
      </c>
      <c r="FW201">
        <v>0.02049083680663842</v>
      </c>
      <c r="FX201">
        <v>1</v>
      </c>
      <c r="FY201">
        <v>2</v>
      </c>
      <c r="FZ201">
        <v>3</v>
      </c>
      <c r="GA201" t="s">
        <v>481</v>
      </c>
      <c r="GB201">
        <v>2.98032</v>
      </c>
      <c r="GC201">
        <v>2.72841</v>
      </c>
      <c r="GD201">
        <v>0.195922</v>
      </c>
      <c r="GE201">
        <v>0.200841</v>
      </c>
      <c r="GF201">
        <v>0.109917</v>
      </c>
      <c r="GG201">
        <v>0.107842</v>
      </c>
      <c r="GH201">
        <v>24127.1</v>
      </c>
      <c r="GI201">
        <v>23661</v>
      </c>
      <c r="GJ201">
        <v>30532</v>
      </c>
      <c r="GK201">
        <v>29850.6</v>
      </c>
      <c r="GL201">
        <v>37493.1</v>
      </c>
      <c r="GM201">
        <v>35060.3</v>
      </c>
      <c r="GN201">
        <v>46698.4</v>
      </c>
      <c r="GO201">
        <v>44389.7</v>
      </c>
      <c r="GP201">
        <v>1.88528</v>
      </c>
      <c r="GQ201">
        <v>1.86548</v>
      </c>
      <c r="GR201">
        <v>0.178739</v>
      </c>
      <c r="GS201">
        <v>0</v>
      </c>
      <c r="GT201">
        <v>24.9214</v>
      </c>
      <c r="GU201">
        <v>999.9</v>
      </c>
      <c r="GV201">
        <v>53.7</v>
      </c>
      <c r="GW201">
        <v>31.5</v>
      </c>
      <c r="GX201">
        <v>27.5477</v>
      </c>
      <c r="GY201">
        <v>63.1236</v>
      </c>
      <c r="GZ201">
        <v>25.1803</v>
      </c>
      <c r="HA201">
        <v>1</v>
      </c>
      <c r="HB201">
        <v>-0.0807851</v>
      </c>
      <c r="HC201">
        <v>0.0204412</v>
      </c>
      <c r="HD201">
        <v>20.1939</v>
      </c>
      <c r="HE201">
        <v>5.23077</v>
      </c>
      <c r="HF201">
        <v>11.968</v>
      </c>
      <c r="HG201">
        <v>4.97095</v>
      </c>
      <c r="HH201">
        <v>3.28965</v>
      </c>
      <c r="HI201">
        <v>8593.200000000001</v>
      </c>
      <c r="HJ201">
        <v>9999</v>
      </c>
      <c r="HK201">
        <v>9999</v>
      </c>
      <c r="HL201">
        <v>286.9</v>
      </c>
      <c r="HM201">
        <v>4.9729</v>
      </c>
      <c r="HN201">
        <v>1.87733</v>
      </c>
      <c r="HO201">
        <v>1.87547</v>
      </c>
      <c r="HP201">
        <v>1.87833</v>
      </c>
      <c r="HQ201">
        <v>1.875</v>
      </c>
      <c r="HR201">
        <v>1.8786</v>
      </c>
      <c r="HS201">
        <v>1.87564</v>
      </c>
      <c r="HT201">
        <v>1.87683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4.25</v>
      </c>
      <c r="II201">
        <v>0.3408</v>
      </c>
      <c r="IJ201">
        <v>1.541952822118649</v>
      </c>
      <c r="IK201">
        <v>0.003202726084708442</v>
      </c>
      <c r="IL201">
        <v>-1.448271390364826E-06</v>
      </c>
      <c r="IM201">
        <v>3.765748828769889E-10</v>
      </c>
      <c r="IN201">
        <v>-0.02072656761999695</v>
      </c>
      <c r="IO201">
        <v>0.006539777670035186</v>
      </c>
      <c r="IP201">
        <v>0.0002256768223539976</v>
      </c>
      <c r="IQ201">
        <v>4.51151419958819E-06</v>
      </c>
      <c r="IR201">
        <v>-0</v>
      </c>
      <c r="IS201">
        <v>2097</v>
      </c>
      <c r="IT201">
        <v>1</v>
      </c>
      <c r="IU201">
        <v>27</v>
      </c>
      <c r="IV201">
        <v>61753.2</v>
      </c>
      <c r="IW201">
        <v>61753</v>
      </c>
      <c r="IX201">
        <v>3.02979</v>
      </c>
      <c r="IY201">
        <v>2.50977</v>
      </c>
      <c r="IZ201">
        <v>1.39893</v>
      </c>
      <c r="JA201">
        <v>2.34375</v>
      </c>
      <c r="JB201">
        <v>1.44897</v>
      </c>
      <c r="JC201">
        <v>2.48047</v>
      </c>
      <c r="JD201">
        <v>37.0747</v>
      </c>
      <c r="JE201">
        <v>24.0787</v>
      </c>
      <c r="JF201">
        <v>18</v>
      </c>
      <c r="JG201">
        <v>491.762</v>
      </c>
      <c r="JH201">
        <v>450.886</v>
      </c>
      <c r="JI201">
        <v>24.9998</v>
      </c>
      <c r="JJ201">
        <v>25.991</v>
      </c>
      <c r="JK201">
        <v>30</v>
      </c>
      <c r="JL201">
        <v>25.8507</v>
      </c>
      <c r="JM201">
        <v>25.936</v>
      </c>
      <c r="JN201">
        <v>60.6958</v>
      </c>
      <c r="JO201">
        <v>21.1493</v>
      </c>
      <c r="JP201">
        <v>37.5748</v>
      </c>
      <c r="JQ201">
        <v>25</v>
      </c>
      <c r="JR201">
        <v>1489.35</v>
      </c>
      <c r="JS201">
        <v>23.8947</v>
      </c>
      <c r="JT201">
        <v>100.926</v>
      </c>
      <c r="JU201">
        <v>102.073</v>
      </c>
    </row>
    <row r="202" spans="1:281">
      <c r="A202">
        <v>186</v>
      </c>
      <c r="B202">
        <v>1658944319.5</v>
      </c>
      <c r="C202">
        <v>2230.5</v>
      </c>
      <c r="D202" t="s">
        <v>795</v>
      </c>
      <c r="E202" t="s">
        <v>796</v>
      </c>
      <c r="F202">
        <v>5</v>
      </c>
      <c r="G202" t="s">
        <v>415</v>
      </c>
      <c r="H202" t="s">
        <v>618</v>
      </c>
      <c r="I202">
        <v>1658944311.714286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1514.194465029531</v>
      </c>
      <c r="AK202">
        <v>1481.714545454545</v>
      </c>
      <c r="AL202">
        <v>3.469606602417833</v>
      </c>
      <c r="AM202">
        <v>64.96374386347631</v>
      </c>
      <c r="AN202">
        <f>(AP202 - AO202 + DI202*1E3/(8.314*(DK202+273.15)) * AR202/DH202 * AQ202) * DH202/(100*CV202) * 1000/(1000 - AP202)</f>
        <v>0</v>
      </c>
      <c r="AO202">
        <v>23.8774160180037</v>
      </c>
      <c r="AP202">
        <v>24.81831515151515</v>
      </c>
      <c r="AQ202">
        <v>-0.0001597896178695197</v>
      </c>
      <c r="AR202">
        <v>81.93951134272896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1658944311.714286</v>
      </c>
      <c r="DB202">
        <v>1420.509642857143</v>
      </c>
      <c r="DC202">
        <v>1460.893928571429</v>
      </c>
      <c r="DD202">
        <v>24.827275</v>
      </c>
      <c r="DE202">
        <v>23.86600000000001</v>
      </c>
      <c r="DF202">
        <v>1416.266428571429</v>
      </c>
      <c r="DG202">
        <v>24.48630357142858</v>
      </c>
      <c r="DH202">
        <v>500.0710000000001</v>
      </c>
      <c r="DI202">
        <v>90.47930714285714</v>
      </c>
      <c r="DJ202">
        <v>0.09999562142857144</v>
      </c>
      <c r="DK202">
        <v>26.76359285714286</v>
      </c>
      <c r="DL202">
        <v>27.84168928571428</v>
      </c>
      <c r="DM202">
        <v>999.9000000000002</v>
      </c>
      <c r="DN202">
        <v>0</v>
      </c>
      <c r="DO202">
        <v>0</v>
      </c>
      <c r="DP202">
        <v>10003.01357142857</v>
      </c>
      <c r="DQ202">
        <v>0</v>
      </c>
      <c r="DR202">
        <v>18.88634285714286</v>
      </c>
      <c r="DS202">
        <v>-40.38347857142856</v>
      </c>
      <c r="DT202">
        <v>1456.674642857143</v>
      </c>
      <c r="DU202">
        <v>1496.611071428571</v>
      </c>
      <c r="DV202">
        <v>0.9612773214285717</v>
      </c>
      <c r="DW202">
        <v>1460.893928571429</v>
      </c>
      <c r="DX202">
        <v>23.86600000000001</v>
      </c>
      <c r="DY202">
        <v>2.246355</v>
      </c>
      <c r="DZ202">
        <v>2.159378928571428</v>
      </c>
      <c r="EA202">
        <v>19.29677857142857</v>
      </c>
      <c r="EB202">
        <v>18.66408928571428</v>
      </c>
      <c r="EC202">
        <v>2000.0025</v>
      </c>
      <c r="ED202">
        <v>0.9800031071428571</v>
      </c>
      <c r="EE202">
        <v>0.01999678928571428</v>
      </c>
      <c r="EF202">
        <v>0</v>
      </c>
      <c r="EG202">
        <v>633.9963571428571</v>
      </c>
      <c r="EH202">
        <v>5.000560000000001</v>
      </c>
      <c r="EI202">
        <v>12580.63571428571</v>
      </c>
      <c r="EJ202">
        <v>17294.91428571429</v>
      </c>
      <c r="EK202">
        <v>37.1115</v>
      </c>
      <c r="EL202">
        <v>37.687</v>
      </c>
      <c r="EM202">
        <v>36.7655</v>
      </c>
      <c r="EN202">
        <v>36.80535714285714</v>
      </c>
      <c r="EO202">
        <v>38.125</v>
      </c>
      <c r="EP202">
        <v>1955.1125</v>
      </c>
      <c r="EQ202">
        <v>39.89000000000001</v>
      </c>
      <c r="ER202">
        <v>0</v>
      </c>
      <c r="ES202">
        <v>1658944319.1</v>
      </c>
      <c r="ET202">
        <v>0</v>
      </c>
      <c r="EU202">
        <v>633.9806923076923</v>
      </c>
      <c r="EV202">
        <v>-1.30174358832524</v>
      </c>
      <c r="EW202">
        <v>-27.48717950558599</v>
      </c>
      <c r="EX202">
        <v>12580.50769230769</v>
      </c>
      <c r="EY202">
        <v>15</v>
      </c>
      <c r="EZ202">
        <v>0</v>
      </c>
      <c r="FA202" t="s">
        <v>419</v>
      </c>
      <c r="FB202">
        <v>1655239120</v>
      </c>
      <c r="FC202">
        <v>1655239135</v>
      </c>
      <c r="FD202">
        <v>0</v>
      </c>
      <c r="FE202">
        <v>-0.075</v>
      </c>
      <c r="FF202">
        <v>-0.027</v>
      </c>
      <c r="FG202">
        <v>1.986</v>
      </c>
      <c r="FH202">
        <v>0.139</v>
      </c>
      <c r="FI202">
        <v>420</v>
      </c>
      <c r="FJ202">
        <v>22</v>
      </c>
      <c r="FK202">
        <v>0.12</v>
      </c>
      <c r="FL202">
        <v>0.02</v>
      </c>
      <c r="FM202">
        <v>-40.3964575</v>
      </c>
      <c r="FN202">
        <v>-0.13034634146337</v>
      </c>
      <c r="FO202">
        <v>0.1491522709976278</v>
      </c>
      <c r="FP202">
        <v>1</v>
      </c>
      <c r="FQ202">
        <v>634.0316176470589</v>
      </c>
      <c r="FR202">
        <v>-1.238548511806877</v>
      </c>
      <c r="FS202">
        <v>0.2491869148091692</v>
      </c>
      <c r="FT202">
        <v>0</v>
      </c>
      <c r="FU202">
        <v>0.9670160250000001</v>
      </c>
      <c r="FV202">
        <v>-0.1998451069418414</v>
      </c>
      <c r="FW202">
        <v>0.02375897734698139</v>
      </c>
      <c r="FX202">
        <v>0</v>
      </c>
      <c r="FY202">
        <v>1</v>
      </c>
      <c r="FZ202">
        <v>3</v>
      </c>
      <c r="GA202" t="s">
        <v>420</v>
      </c>
      <c r="GB202">
        <v>2.98032</v>
      </c>
      <c r="GC202">
        <v>2.7283</v>
      </c>
      <c r="GD202">
        <v>0.197297</v>
      </c>
      <c r="GE202">
        <v>0.202213</v>
      </c>
      <c r="GF202">
        <v>0.109915</v>
      </c>
      <c r="GG202">
        <v>0.107891</v>
      </c>
      <c r="GH202">
        <v>24085.7</v>
      </c>
      <c r="GI202">
        <v>23620.2</v>
      </c>
      <c r="GJ202">
        <v>30531.8</v>
      </c>
      <c r="GK202">
        <v>29850.4</v>
      </c>
      <c r="GL202">
        <v>37492.9</v>
      </c>
      <c r="GM202">
        <v>35058.1</v>
      </c>
      <c r="GN202">
        <v>46697.9</v>
      </c>
      <c r="GO202">
        <v>44389.3</v>
      </c>
      <c r="GP202">
        <v>1.88515</v>
      </c>
      <c r="GQ202">
        <v>1.8657</v>
      </c>
      <c r="GR202">
        <v>0.178248</v>
      </c>
      <c r="GS202">
        <v>0</v>
      </c>
      <c r="GT202">
        <v>24.9188</v>
      </c>
      <c r="GU202">
        <v>999.9</v>
      </c>
      <c r="GV202">
        <v>53.7</v>
      </c>
      <c r="GW202">
        <v>31.5</v>
      </c>
      <c r="GX202">
        <v>27.5481</v>
      </c>
      <c r="GY202">
        <v>63.4336</v>
      </c>
      <c r="GZ202">
        <v>24.9519</v>
      </c>
      <c r="HA202">
        <v>1</v>
      </c>
      <c r="HB202">
        <v>-0.0806453</v>
      </c>
      <c r="HC202">
        <v>0.0195071</v>
      </c>
      <c r="HD202">
        <v>20.1937</v>
      </c>
      <c r="HE202">
        <v>5.23092</v>
      </c>
      <c r="HF202">
        <v>11.968</v>
      </c>
      <c r="HG202">
        <v>4.97075</v>
      </c>
      <c r="HH202">
        <v>3.28965</v>
      </c>
      <c r="HI202">
        <v>8593.4</v>
      </c>
      <c r="HJ202">
        <v>9999</v>
      </c>
      <c r="HK202">
        <v>9999</v>
      </c>
      <c r="HL202">
        <v>286.9</v>
      </c>
      <c r="HM202">
        <v>4.97291</v>
      </c>
      <c r="HN202">
        <v>1.87731</v>
      </c>
      <c r="HO202">
        <v>1.87546</v>
      </c>
      <c r="HP202">
        <v>1.87824</v>
      </c>
      <c r="HQ202">
        <v>1.875</v>
      </c>
      <c r="HR202">
        <v>1.87855</v>
      </c>
      <c r="HS202">
        <v>1.87562</v>
      </c>
      <c r="HT202">
        <v>1.87683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4.28</v>
      </c>
      <c r="II202">
        <v>0.3407</v>
      </c>
      <c r="IJ202">
        <v>1.541952822118649</v>
      </c>
      <c r="IK202">
        <v>0.003202726084708442</v>
      </c>
      <c r="IL202">
        <v>-1.448271390364826E-06</v>
      </c>
      <c r="IM202">
        <v>3.765748828769889E-10</v>
      </c>
      <c r="IN202">
        <v>-0.02072656761999695</v>
      </c>
      <c r="IO202">
        <v>0.006539777670035186</v>
      </c>
      <c r="IP202">
        <v>0.0002256768223539976</v>
      </c>
      <c r="IQ202">
        <v>4.51151419958819E-06</v>
      </c>
      <c r="IR202">
        <v>-0</v>
      </c>
      <c r="IS202">
        <v>2097</v>
      </c>
      <c r="IT202">
        <v>1</v>
      </c>
      <c r="IU202">
        <v>27</v>
      </c>
      <c r="IV202">
        <v>61753.3</v>
      </c>
      <c r="IW202">
        <v>61753.1</v>
      </c>
      <c r="IX202">
        <v>3.05542</v>
      </c>
      <c r="IY202">
        <v>2.50977</v>
      </c>
      <c r="IZ202">
        <v>1.39893</v>
      </c>
      <c r="JA202">
        <v>2.34497</v>
      </c>
      <c r="JB202">
        <v>1.44897</v>
      </c>
      <c r="JC202">
        <v>2.47681</v>
      </c>
      <c r="JD202">
        <v>37.0747</v>
      </c>
      <c r="JE202">
        <v>24.0787</v>
      </c>
      <c r="JF202">
        <v>18</v>
      </c>
      <c r="JG202">
        <v>491.688</v>
      </c>
      <c r="JH202">
        <v>451.017</v>
      </c>
      <c r="JI202">
        <v>24.9997</v>
      </c>
      <c r="JJ202">
        <v>25.991</v>
      </c>
      <c r="JK202">
        <v>30.0002</v>
      </c>
      <c r="JL202">
        <v>25.8499</v>
      </c>
      <c r="JM202">
        <v>25.9348</v>
      </c>
      <c r="JN202">
        <v>61.1927</v>
      </c>
      <c r="JO202">
        <v>21.1493</v>
      </c>
      <c r="JP202">
        <v>37.9499</v>
      </c>
      <c r="JQ202">
        <v>25</v>
      </c>
      <c r="JR202">
        <v>1509.39</v>
      </c>
      <c r="JS202">
        <v>23.9112</v>
      </c>
      <c r="JT202">
        <v>100.925</v>
      </c>
      <c r="JU202">
        <v>102.072</v>
      </c>
    </row>
    <row r="203" spans="1:281">
      <c r="A203">
        <v>187</v>
      </c>
      <c r="B203">
        <v>1658944324.5</v>
      </c>
      <c r="C203">
        <v>2235.5</v>
      </c>
      <c r="D203" t="s">
        <v>797</v>
      </c>
      <c r="E203" t="s">
        <v>798</v>
      </c>
      <c r="F203">
        <v>5</v>
      </c>
      <c r="G203" t="s">
        <v>415</v>
      </c>
      <c r="H203" t="s">
        <v>618</v>
      </c>
      <c r="I203">
        <v>1658944317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1531.113993635028</v>
      </c>
      <c r="AK203">
        <v>1498.751454545454</v>
      </c>
      <c r="AL203">
        <v>3.420208204203699</v>
      </c>
      <c r="AM203">
        <v>64.96374386347631</v>
      </c>
      <c r="AN203">
        <f>(AP203 - AO203 + DI203*1E3/(8.314*(DK203+273.15)) * AR203/DH203 * AQ203) * DH203/(100*CV203) * 1000/(1000 - AP203)</f>
        <v>0</v>
      </c>
      <c r="AO203">
        <v>23.89995945658088</v>
      </c>
      <c r="AP203">
        <v>24.82304727272727</v>
      </c>
      <c r="AQ203">
        <v>0.0001741856052033974</v>
      </c>
      <c r="AR203">
        <v>81.93951134272896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1658944317</v>
      </c>
      <c r="DB203">
        <v>1438.179259259259</v>
      </c>
      <c r="DC203">
        <v>1478.568148148148</v>
      </c>
      <c r="DD203">
        <v>24.82051481481481</v>
      </c>
      <c r="DE203">
        <v>23.88367777777778</v>
      </c>
      <c r="DF203">
        <v>1433.913333333334</v>
      </c>
      <c r="DG203">
        <v>24.47972222222222</v>
      </c>
      <c r="DH203">
        <v>500.0652222222222</v>
      </c>
      <c r="DI203">
        <v>90.47848148148148</v>
      </c>
      <c r="DJ203">
        <v>0.09989592592592593</v>
      </c>
      <c r="DK203">
        <v>26.76596666666666</v>
      </c>
      <c r="DL203">
        <v>27.84044444444444</v>
      </c>
      <c r="DM203">
        <v>999.9000000000001</v>
      </c>
      <c r="DN203">
        <v>0</v>
      </c>
      <c r="DO203">
        <v>0</v>
      </c>
      <c r="DP203">
        <v>10009.26148148148</v>
      </c>
      <c r="DQ203">
        <v>0</v>
      </c>
      <c r="DR203">
        <v>19.69152222222222</v>
      </c>
      <c r="DS203">
        <v>-40.3870962962963</v>
      </c>
      <c r="DT203">
        <v>1474.785185185185</v>
      </c>
      <c r="DU203">
        <v>1514.745555555555</v>
      </c>
      <c r="DV203">
        <v>0.9368405555555556</v>
      </c>
      <c r="DW203">
        <v>1478.568148148148</v>
      </c>
      <c r="DX203">
        <v>23.88367777777778</v>
      </c>
      <c r="DY203">
        <v>2.245721851851851</v>
      </c>
      <c r="DZ203">
        <v>2.160958148148148</v>
      </c>
      <c r="EA203">
        <v>19.29225555555556</v>
      </c>
      <c r="EB203">
        <v>18.67577037037037</v>
      </c>
      <c r="EC203">
        <v>1999.994444444444</v>
      </c>
      <c r="ED203">
        <v>0.980003</v>
      </c>
      <c r="EE203">
        <v>0.0199969</v>
      </c>
      <c r="EF203">
        <v>0</v>
      </c>
      <c r="EG203">
        <v>633.8113333333333</v>
      </c>
      <c r="EH203">
        <v>5.000560000000001</v>
      </c>
      <c r="EI203">
        <v>12577.99259259259</v>
      </c>
      <c r="EJ203">
        <v>17294.84444444445</v>
      </c>
      <c r="EK203">
        <v>37.10166666666667</v>
      </c>
      <c r="EL203">
        <v>37.687</v>
      </c>
      <c r="EM203">
        <v>36.76377777777778</v>
      </c>
      <c r="EN203">
        <v>36.79362962962963</v>
      </c>
      <c r="EO203">
        <v>38.125</v>
      </c>
      <c r="EP203">
        <v>1955.104444444444</v>
      </c>
      <c r="EQ203">
        <v>39.89000000000001</v>
      </c>
      <c r="ER203">
        <v>0</v>
      </c>
      <c r="ES203">
        <v>1658944323.9</v>
      </c>
      <c r="ET203">
        <v>0</v>
      </c>
      <c r="EU203">
        <v>633.8186538461539</v>
      </c>
      <c r="EV203">
        <v>-2.50362394214411</v>
      </c>
      <c r="EW203">
        <v>-29.26837605884016</v>
      </c>
      <c r="EX203">
        <v>12578.07307692308</v>
      </c>
      <c r="EY203">
        <v>15</v>
      </c>
      <c r="EZ203">
        <v>0</v>
      </c>
      <c r="FA203" t="s">
        <v>419</v>
      </c>
      <c r="FB203">
        <v>1655239120</v>
      </c>
      <c r="FC203">
        <v>1655239135</v>
      </c>
      <c r="FD203">
        <v>0</v>
      </c>
      <c r="FE203">
        <v>-0.075</v>
      </c>
      <c r="FF203">
        <v>-0.027</v>
      </c>
      <c r="FG203">
        <v>1.986</v>
      </c>
      <c r="FH203">
        <v>0.139</v>
      </c>
      <c r="FI203">
        <v>420</v>
      </c>
      <c r="FJ203">
        <v>22</v>
      </c>
      <c r="FK203">
        <v>0.12</v>
      </c>
      <c r="FL203">
        <v>0.02</v>
      </c>
      <c r="FM203">
        <v>-40.375875</v>
      </c>
      <c r="FN203">
        <v>-0.4705756097560558</v>
      </c>
      <c r="FO203">
        <v>0.1355005456631073</v>
      </c>
      <c r="FP203">
        <v>1</v>
      </c>
      <c r="FQ203">
        <v>633.9003823529412</v>
      </c>
      <c r="FR203">
        <v>-1.639006880526346</v>
      </c>
      <c r="FS203">
        <v>0.283707804813524</v>
      </c>
      <c r="FT203">
        <v>0</v>
      </c>
      <c r="FU203">
        <v>0.954985325</v>
      </c>
      <c r="FV203">
        <v>-0.2812824427767369</v>
      </c>
      <c r="FW203">
        <v>0.02748132006508012</v>
      </c>
      <c r="FX203">
        <v>0</v>
      </c>
      <c r="FY203">
        <v>1</v>
      </c>
      <c r="FZ203">
        <v>3</v>
      </c>
      <c r="GA203" t="s">
        <v>420</v>
      </c>
      <c r="GB203">
        <v>2.98038</v>
      </c>
      <c r="GC203">
        <v>2.72844</v>
      </c>
      <c r="GD203">
        <v>0.198652</v>
      </c>
      <c r="GE203">
        <v>0.20355</v>
      </c>
      <c r="GF203">
        <v>0.109931</v>
      </c>
      <c r="GG203">
        <v>0.107938</v>
      </c>
      <c r="GH203">
        <v>24045.2</v>
      </c>
      <c r="GI203">
        <v>23580.5</v>
      </c>
      <c r="GJ203">
        <v>30531.9</v>
      </c>
      <c r="GK203">
        <v>29850.3</v>
      </c>
      <c r="GL203">
        <v>37492.8</v>
      </c>
      <c r="GM203">
        <v>35056.2</v>
      </c>
      <c r="GN203">
        <v>46698.6</v>
      </c>
      <c r="GO203">
        <v>44389.1</v>
      </c>
      <c r="GP203">
        <v>1.88512</v>
      </c>
      <c r="GQ203">
        <v>1.86588</v>
      </c>
      <c r="GR203">
        <v>0.179056</v>
      </c>
      <c r="GS203">
        <v>0</v>
      </c>
      <c r="GT203">
        <v>24.9166</v>
      </c>
      <c r="GU203">
        <v>999.9</v>
      </c>
      <c r="GV203">
        <v>53.7</v>
      </c>
      <c r="GW203">
        <v>31.5</v>
      </c>
      <c r="GX203">
        <v>27.5483</v>
      </c>
      <c r="GY203">
        <v>63.2336</v>
      </c>
      <c r="GZ203">
        <v>25.2043</v>
      </c>
      <c r="HA203">
        <v>1</v>
      </c>
      <c r="HB203">
        <v>-0.0809604</v>
      </c>
      <c r="HC203">
        <v>0.0180093</v>
      </c>
      <c r="HD203">
        <v>20.1938</v>
      </c>
      <c r="HE203">
        <v>5.23092</v>
      </c>
      <c r="HF203">
        <v>11.968</v>
      </c>
      <c r="HG203">
        <v>4.9707</v>
      </c>
      <c r="HH203">
        <v>3.2896</v>
      </c>
      <c r="HI203">
        <v>8593.4</v>
      </c>
      <c r="HJ203">
        <v>9999</v>
      </c>
      <c r="HK203">
        <v>9999</v>
      </c>
      <c r="HL203">
        <v>286.9</v>
      </c>
      <c r="HM203">
        <v>4.97291</v>
      </c>
      <c r="HN203">
        <v>1.87729</v>
      </c>
      <c r="HO203">
        <v>1.87546</v>
      </c>
      <c r="HP203">
        <v>1.87824</v>
      </c>
      <c r="HQ203">
        <v>1.875</v>
      </c>
      <c r="HR203">
        <v>1.87852</v>
      </c>
      <c r="HS203">
        <v>1.87563</v>
      </c>
      <c r="HT203">
        <v>1.87681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4.3</v>
      </c>
      <c r="II203">
        <v>0.3409</v>
      </c>
      <c r="IJ203">
        <v>1.541952822118649</v>
      </c>
      <c r="IK203">
        <v>0.003202726084708442</v>
      </c>
      <c r="IL203">
        <v>-1.448271390364826E-06</v>
      </c>
      <c r="IM203">
        <v>3.765748828769889E-10</v>
      </c>
      <c r="IN203">
        <v>-0.02072656761999695</v>
      </c>
      <c r="IO203">
        <v>0.006539777670035186</v>
      </c>
      <c r="IP203">
        <v>0.0002256768223539976</v>
      </c>
      <c r="IQ203">
        <v>4.51151419958819E-06</v>
      </c>
      <c r="IR203">
        <v>-0</v>
      </c>
      <c r="IS203">
        <v>2097</v>
      </c>
      <c r="IT203">
        <v>1</v>
      </c>
      <c r="IU203">
        <v>27</v>
      </c>
      <c r="IV203">
        <v>61753.4</v>
      </c>
      <c r="IW203">
        <v>61753.2</v>
      </c>
      <c r="IX203">
        <v>3.0835</v>
      </c>
      <c r="IY203">
        <v>2.50854</v>
      </c>
      <c r="IZ203">
        <v>1.39893</v>
      </c>
      <c r="JA203">
        <v>2.34375</v>
      </c>
      <c r="JB203">
        <v>1.44897</v>
      </c>
      <c r="JC203">
        <v>2.46826</v>
      </c>
      <c r="JD203">
        <v>37.0747</v>
      </c>
      <c r="JE203">
        <v>24.0787</v>
      </c>
      <c r="JF203">
        <v>18</v>
      </c>
      <c r="JG203">
        <v>491.664</v>
      </c>
      <c r="JH203">
        <v>451.116</v>
      </c>
      <c r="JI203">
        <v>24.9997</v>
      </c>
      <c r="JJ203">
        <v>25.9888</v>
      </c>
      <c r="JK203">
        <v>30</v>
      </c>
      <c r="JL203">
        <v>25.8485</v>
      </c>
      <c r="JM203">
        <v>25.9336</v>
      </c>
      <c r="JN203">
        <v>61.7687</v>
      </c>
      <c r="JO203">
        <v>21.1493</v>
      </c>
      <c r="JP203">
        <v>38.3321</v>
      </c>
      <c r="JQ203">
        <v>25</v>
      </c>
      <c r="JR203">
        <v>1522.75</v>
      </c>
      <c r="JS203">
        <v>23.9201</v>
      </c>
      <c r="JT203">
        <v>100.926</v>
      </c>
      <c r="JU203">
        <v>102.072</v>
      </c>
    </row>
    <row r="204" spans="1:281">
      <c r="A204">
        <v>188</v>
      </c>
      <c r="B204">
        <v>1658944329.5</v>
      </c>
      <c r="C204">
        <v>2240.5</v>
      </c>
      <c r="D204" t="s">
        <v>799</v>
      </c>
      <c r="E204" t="s">
        <v>800</v>
      </c>
      <c r="F204">
        <v>5</v>
      </c>
      <c r="G204" t="s">
        <v>415</v>
      </c>
      <c r="H204" t="s">
        <v>618</v>
      </c>
      <c r="I204">
        <v>1658944321.714286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1548.34795238943</v>
      </c>
      <c r="AK204">
        <v>1515.88206060606</v>
      </c>
      <c r="AL204">
        <v>3.422972749152315</v>
      </c>
      <c r="AM204">
        <v>64.96374386347631</v>
      </c>
      <c r="AN204">
        <f>(AP204 - AO204 + DI204*1E3/(8.314*(DK204+273.15)) * AR204/DH204 * AQ204) * DH204/(100*CV204) * 1000/(1000 - AP204)</f>
        <v>0</v>
      </c>
      <c r="AO204">
        <v>23.90946176604169</v>
      </c>
      <c r="AP204">
        <v>24.82971090909091</v>
      </c>
      <c r="AQ204">
        <v>0.0001299337846049377</v>
      </c>
      <c r="AR204">
        <v>81.93951134272896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1658944321.714286</v>
      </c>
      <c r="DB204">
        <v>1453.914285714286</v>
      </c>
      <c r="DC204">
        <v>1494.373928571428</v>
      </c>
      <c r="DD204">
        <v>24.82221428571429</v>
      </c>
      <c r="DE204">
        <v>23.89765714285715</v>
      </c>
      <c r="DF204">
        <v>1449.626428571429</v>
      </c>
      <c r="DG204">
        <v>24.48138214285715</v>
      </c>
      <c r="DH204">
        <v>500.0676785714285</v>
      </c>
      <c r="DI204">
        <v>90.47731071428571</v>
      </c>
      <c r="DJ204">
        <v>0.09996860714285714</v>
      </c>
      <c r="DK204">
        <v>26.76882857142857</v>
      </c>
      <c r="DL204">
        <v>27.84415357142857</v>
      </c>
      <c r="DM204">
        <v>999.9000000000002</v>
      </c>
      <c r="DN204">
        <v>0</v>
      </c>
      <c r="DO204">
        <v>0</v>
      </c>
      <c r="DP204">
        <v>10004.12535714286</v>
      </c>
      <c r="DQ204">
        <v>0</v>
      </c>
      <c r="DR204">
        <v>19.78439285714286</v>
      </c>
      <c r="DS204">
        <v>-40.459</v>
      </c>
      <c r="DT204">
        <v>1490.922857142857</v>
      </c>
      <c r="DU204">
        <v>1530.96</v>
      </c>
      <c r="DV204">
        <v>0.9245557857142858</v>
      </c>
      <c r="DW204">
        <v>1494.373928571428</v>
      </c>
      <c r="DX204">
        <v>23.89765714285715</v>
      </c>
      <c r="DY204">
        <v>2.245846785714286</v>
      </c>
      <c r="DZ204">
        <v>2.162195714285714</v>
      </c>
      <c r="EA204">
        <v>19.29315357142857</v>
      </c>
      <c r="EB204">
        <v>18.68491785714286</v>
      </c>
      <c r="EC204">
        <v>1999.998928571429</v>
      </c>
      <c r="ED204">
        <v>0.980003</v>
      </c>
      <c r="EE204">
        <v>0.0199969</v>
      </c>
      <c r="EF204">
        <v>0</v>
      </c>
      <c r="EG204">
        <v>633.6390357142857</v>
      </c>
      <c r="EH204">
        <v>5.000560000000001</v>
      </c>
      <c r="EI204">
        <v>12575.09642857143</v>
      </c>
      <c r="EJ204">
        <v>17294.88214285715</v>
      </c>
      <c r="EK204">
        <v>37.0935</v>
      </c>
      <c r="EL204">
        <v>37.687</v>
      </c>
      <c r="EM204">
        <v>36.7655</v>
      </c>
      <c r="EN204">
        <v>36.77657142857142</v>
      </c>
      <c r="EO204">
        <v>38.125</v>
      </c>
      <c r="EP204">
        <v>1955.108928571429</v>
      </c>
      <c r="EQ204">
        <v>39.89000000000001</v>
      </c>
      <c r="ER204">
        <v>0</v>
      </c>
      <c r="ES204">
        <v>1658944329.3</v>
      </c>
      <c r="ET204">
        <v>0</v>
      </c>
      <c r="EU204">
        <v>633.62372</v>
      </c>
      <c r="EV204">
        <v>-2.413307711819791</v>
      </c>
      <c r="EW204">
        <v>-43.80000005928251</v>
      </c>
      <c r="EX204">
        <v>12574.672</v>
      </c>
      <c r="EY204">
        <v>15</v>
      </c>
      <c r="EZ204">
        <v>0</v>
      </c>
      <c r="FA204" t="s">
        <v>419</v>
      </c>
      <c r="FB204">
        <v>1655239120</v>
      </c>
      <c r="FC204">
        <v>1655239135</v>
      </c>
      <c r="FD204">
        <v>0</v>
      </c>
      <c r="FE204">
        <v>-0.075</v>
      </c>
      <c r="FF204">
        <v>-0.027</v>
      </c>
      <c r="FG204">
        <v>1.986</v>
      </c>
      <c r="FH204">
        <v>0.139</v>
      </c>
      <c r="FI204">
        <v>420</v>
      </c>
      <c r="FJ204">
        <v>22</v>
      </c>
      <c r="FK204">
        <v>0.12</v>
      </c>
      <c r="FL204">
        <v>0.02</v>
      </c>
      <c r="FM204">
        <v>-40.40699268292682</v>
      </c>
      <c r="FN204">
        <v>-0.409501045296107</v>
      </c>
      <c r="FO204">
        <v>0.1328357511204292</v>
      </c>
      <c r="FP204">
        <v>1</v>
      </c>
      <c r="FQ204">
        <v>633.7648235294118</v>
      </c>
      <c r="FR204">
        <v>-2.210603518980991</v>
      </c>
      <c r="FS204">
        <v>0.3049719823764181</v>
      </c>
      <c r="FT204">
        <v>0</v>
      </c>
      <c r="FU204">
        <v>0.9348935121951221</v>
      </c>
      <c r="FV204">
        <v>-0.1841110871080134</v>
      </c>
      <c r="FW204">
        <v>0.01894956343035561</v>
      </c>
      <c r="FX204">
        <v>0</v>
      </c>
      <c r="FY204">
        <v>1</v>
      </c>
      <c r="FZ204">
        <v>3</v>
      </c>
      <c r="GA204" t="s">
        <v>420</v>
      </c>
      <c r="GB204">
        <v>2.98031</v>
      </c>
      <c r="GC204">
        <v>2.72847</v>
      </c>
      <c r="GD204">
        <v>0.199998</v>
      </c>
      <c r="GE204">
        <v>0.204898</v>
      </c>
      <c r="GF204">
        <v>0.109947</v>
      </c>
      <c r="GG204">
        <v>0.107987</v>
      </c>
      <c r="GH204">
        <v>24004.9</v>
      </c>
      <c r="GI204">
        <v>23541.2</v>
      </c>
      <c r="GJ204">
        <v>30532</v>
      </c>
      <c r="GK204">
        <v>29850.9</v>
      </c>
      <c r="GL204">
        <v>37492.2</v>
      </c>
      <c r="GM204">
        <v>35055.1</v>
      </c>
      <c r="GN204">
        <v>46698.5</v>
      </c>
      <c r="GO204">
        <v>44390.1</v>
      </c>
      <c r="GP204">
        <v>1.88538</v>
      </c>
      <c r="GQ204">
        <v>1.86583</v>
      </c>
      <c r="GR204">
        <v>0.179328</v>
      </c>
      <c r="GS204">
        <v>0</v>
      </c>
      <c r="GT204">
        <v>24.9163</v>
      </c>
      <c r="GU204">
        <v>999.9</v>
      </c>
      <c r="GV204">
        <v>53.8</v>
      </c>
      <c r="GW204">
        <v>31.5</v>
      </c>
      <c r="GX204">
        <v>27.6014</v>
      </c>
      <c r="GY204">
        <v>63.2736</v>
      </c>
      <c r="GZ204">
        <v>24.8237</v>
      </c>
      <c r="HA204">
        <v>1</v>
      </c>
      <c r="HB204">
        <v>-0.0808994</v>
      </c>
      <c r="HC204">
        <v>0.0165359</v>
      </c>
      <c r="HD204">
        <v>20.1938</v>
      </c>
      <c r="HE204">
        <v>5.22987</v>
      </c>
      <c r="HF204">
        <v>11.968</v>
      </c>
      <c r="HG204">
        <v>4.9705</v>
      </c>
      <c r="HH204">
        <v>3.28948</v>
      </c>
      <c r="HI204">
        <v>8593.6</v>
      </c>
      <c r="HJ204">
        <v>9999</v>
      </c>
      <c r="HK204">
        <v>9999</v>
      </c>
      <c r="HL204">
        <v>286.9</v>
      </c>
      <c r="HM204">
        <v>4.97289</v>
      </c>
      <c r="HN204">
        <v>1.8773</v>
      </c>
      <c r="HO204">
        <v>1.87546</v>
      </c>
      <c r="HP204">
        <v>1.87826</v>
      </c>
      <c r="HQ204">
        <v>1.875</v>
      </c>
      <c r="HR204">
        <v>1.87853</v>
      </c>
      <c r="HS204">
        <v>1.87561</v>
      </c>
      <c r="HT204">
        <v>1.87683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4.32</v>
      </c>
      <c r="II204">
        <v>0.341</v>
      </c>
      <c r="IJ204">
        <v>1.541952822118649</v>
      </c>
      <c r="IK204">
        <v>0.003202726084708442</v>
      </c>
      <c r="IL204">
        <v>-1.448271390364826E-06</v>
      </c>
      <c r="IM204">
        <v>3.765748828769889E-10</v>
      </c>
      <c r="IN204">
        <v>-0.02072656761999695</v>
      </c>
      <c r="IO204">
        <v>0.006539777670035186</v>
      </c>
      <c r="IP204">
        <v>0.0002256768223539976</v>
      </c>
      <c r="IQ204">
        <v>4.51151419958819E-06</v>
      </c>
      <c r="IR204">
        <v>-0</v>
      </c>
      <c r="IS204">
        <v>2097</v>
      </c>
      <c r="IT204">
        <v>1</v>
      </c>
      <c r="IU204">
        <v>27</v>
      </c>
      <c r="IV204">
        <v>61753.5</v>
      </c>
      <c r="IW204">
        <v>61753.2</v>
      </c>
      <c r="IX204">
        <v>3.11035</v>
      </c>
      <c r="IY204">
        <v>2.50977</v>
      </c>
      <c r="IZ204">
        <v>1.39893</v>
      </c>
      <c r="JA204">
        <v>2.34375</v>
      </c>
      <c r="JB204">
        <v>1.44897</v>
      </c>
      <c r="JC204">
        <v>2.44263</v>
      </c>
      <c r="JD204">
        <v>37.0747</v>
      </c>
      <c r="JE204">
        <v>24.0875</v>
      </c>
      <c r="JF204">
        <v>18</v>
      </c>
      <c r="JG204">
        <v>491.787</v>
      </c>
      <c r="JH204">
        <v>451.069</v>
      </c>
      <c r="JI204">
        <v>24.9996</v>
      </c>
      <c r="JJ204">
        <v>25.9884</v>
      </c>
      <c r="JK204">
        <v>30.0001</v>
      </c>
      <c r="JL204">
        <v>25.8465</v>
      </c>
      <c r="JM204">
        <v>25.9316</v>
      </c>
      <c r="JN204">
        <v>62.2641</v>
      </c>
      <c r="JO204">
        <v>21.1493</v>
      </c>
      <c r="JP204">
        <v>38.3321</v>
      </c>
      <c r="JQ204">
        <v>25</v>
      </c>
      <c r="JR204">
        <v>1542.78</v>
      </c>
      <c r="JS204">
        <v>23.931</v>
      </c>
      <c r="JT204">
        <v>100.926</v>
      </c>
      <c r="JU204">
        <v>102.074</v>
      </c>
    </row>
    <row r="205" spans="1:281">
      <c r="A205">
        <v>189</v>
      </c>
      <c r="B205">
        <v>1658944334.5</v>
      </c>
      <c r="C205">
        <v>2245.5</v>
      </c>
      <c r="D205" t="s">
        <v>801</v>
      </c>
      <c r="E205" t="s">
        <v>802</v>
      </c>
      <c r="F205">
        <v>5</v>
      </c>
      <c r="G205" t="s">
        <v>415</v>
      </c>
      <c r="H205" t="s">
        <v>618</v>
      </c>
      <c r="I205">
        <v>1658944327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1565.333837852003</v>
      </c>
      <c r="AK205">
        <v>1532.825515151514</v>
      </c>
      <c r="AL205">
        <v>3.37773823632819</v>
      </c>
      <c r="AM205">
        <v>64.96374386347631</v>
      </c>
      <c r="AN205">
        <f>(AP205 - AO205 + DI205*1E3/(8.314*(DK205+273.15)) * AR205/DH205 * AQ205) * DH205/(100*CV205) * 1000/(1000 - AP205)</f>
        <v>0</v>
      </c>
      <c r="AO205">
        <v>23.93155884072652</v>
      </c>
      <c r="AP205">
        <v>24.83840727272726</v>
      </c>
      <c r="AQ205">
        <v>0.0001749792431224553</v>
      </c>
      <c r="AR205">
        <v>81.93951134272896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1658944327</v>
      </c>
      <c r="DB205">
        <v>1471.53925925926</v>
      </c>
      <c r="DC205">
        <v>1511.977777777778</v>
      </c>
      <c r="DD205">
        <v>24.82767037037037</v>
      </c>
      <c r="DE205">
        <v>23.91569999999999</v>
      </c>
      <c r="DF205">
        <v>1467.226296296296</v>
      </c>
      <c r="DG205">
        <v>24.4867074074074</v>
      </c>
      <c r="DH205">
        <v>500.079962962963</v>
      </c>
      <c r="DI205">
        <v>90.47785185185185</v>
      </c>
      <c r="DJ205">
        <v>0.09997928518518517</v>
      </c>
      <c r="DK205">
        <v>26.77115555555556</v>
      </c>
      <c r="DL205">
        <v>27.85034074074074</v>
      </c>
      <c r="DM205">
        <v>999.9000000000001</v>
      </c>
      <c r="DN205">
        <v>0</v>
      </c>
      <c r="DO205">
        <v>0</v>
      </c>
      <c r="DP205">
        <v>10007.7037037037</v>
      </c>
      <c r="DQ205">
        <v>0</v>
      </c>
      <c r="DR205">
        <v>19.6312</v>
      </c>
      <c r="DS205">
        <v>-40.43906296296296</v>
      </c>
      <c r="DT205">
        <v>1509.004444444445</v>
      </c>
      <c r="DU205">
        <v>1549.023333333333</v>
      </c>
      <c r="DV205">
        <v>0.9119746296296297</v>
      </c>
      <c r="DW205">
        <v>1511.977777777778</v>
      </c>
      <c r="DX205">
        <v>23.91569999999999</v>
      </c>
      <c r="DY205">
        <v>2.246354074074074</v>
      </c>
      <c r="DZ205">
        <v>2.163841111111112</v>
      </c>
      <c r="EA205">
        <v>19.29678148148148</v>
      </c>
      <c r="EB205">
        <v>18.69707407407407</v>
      </c>
      <c r="EC205">
        <v>2000.002592592593</v>
      </c>
      <c r="ED205">
        <v>0.980003</v>
      </c>
      <c r="EE205">
        <v>0.0199969</v>
      </c>
      <c r="EF205">
        <v>0</v>
      </c>
      <c r="EG205">
        <v>633.4440000000001</v>
      </c>
      <c r="EH205">
        <v>5.000560000000001</v>
      </c>
      <c r="EI205">
        <v>12571.51851851851</v>
      </c>
      <c r="EJ205">
        <v>17294.91851851852</v>
      </c>
      <c r="EK205">
        <v>37.08066666666667</v>
      </c>
      <c r="EL205">
        <v>37.687</v>
      </c>
      <c r="EM205">
        <v>36.76377777777778</v>
      </c>
      <c r="EN205">
        <v>36.75918518518519</v>
      </c>
      <c r="EO205">
        <v>38.125</v>
      </c>
      <c r="EP205">
        <v>1955.112592592593</v>
      </c>
      <c r="EQ205">
        <v>39.89000000000001</v>
      </c>
      <c r="ER205">
        <v>0</v>
      </c>
      <c r="ES205">
        <v>1658944334.1</v>
      </c>
      <c r="ET205">
        <v>0</v>
      </c>
      <c r="EU205">
        <v>633.43372</v>
      </c>
      <c r="EV205">
        <v>-1.792923088993344</v>
      </c>
      <c r="EW205">
        <v>-43.90769235938554</v>
      </c>
      <c r="EX205">
        <v>12571.388</v>
      </c>
      <c r="EY205">
        <v>15</v>
      </c>
      <c r="EZ205">
        <v>0</v>
      </c>
      <c r="FA205" t="s">
        <v>419</v>
      </c>
      <c r="FB205">
        <v>1655239120</v>
      </c>
      <c r="FC205">
        <v>1655239135</v>
      </c>
      <c r="FD205">
        <v>0</v>
      </c>
      <c r="FE205">
        <v>-0.075</v>
      </c>
      <c r="FF205">
        <v>-0.027</v>
      </c>
      <c r="FG205">
        <v>1.986</v>
      </c>
      <c r="FH205">
        <v>0.139</v>
      </c>
      <c r="FI205">
        <v>420</v>
      </c>
      <c r="FJ205">
        <v>22</v>
      </c>
      <c r="FK205">
        <v>0.12</v>
      </c>
      <c r="FL205">
        <v>0.02</v>
      </c>
      <c r="FM205">
        <v>-40.44397560975609</v>
      </c>
      <c r="FN205">
        <v>-0.1684473867595254</v>
      </c>
      <c r="FO205">
        <v>0.1060143220432346</v>
      </c>
      <c r="FP205">
        <v>1</v>
      </c>
      <c r="FQ205">
        <v>633.5770294117647</v>
      </c>
      <c r="FR205">
        <v>-2.23472880961716</v>
      </c>
      <c r="FS205">
        <v>0.308545685938762</v>
      </c>
      <c r="FT205">
        <v>0</v>
      </c>
      <c r="FU205">
        <v>0.9205096341463415</v>
      </c>
      <c r="FV205">
        <v>-0.1377347665505206</v>
      </c>
      <c r="FW205">
        <v>0.01394704079944104</v>
      </c>
      <c r="FX205">
        <v>0</v>
      </c>
      <c r="FY205">
        <v>1</v>
      </c>
      <c r="FZ205">
        <v>3</v>
      </c>
      <c r="GA205" t="s">
        <v>420</v>
      </c>
      <c r="GB205">
        <v>2.98041</v>
      </c>
      <c r="GC205">
        <v>2.72837</v>
      </c>
      <c r="GD205">
        <v>0.201332</v>
      </c>
      <c r="GE205">
        <v>0.206233</v>
      </c>
      <c r="GF205">
        <v>0.109981</v>
      </c>
      <c r="GG205">
        <v>0.108031</v>
      </c>
      <c r="GH205">
        <v>23964.8</v>
      </c>
      <c r="GI205">
        <v>23501.4</v>
      </c>
      <c r="GJ205">
        <v>30532</v>
      </c>
      <c r="GK205">
        <v>29850.6</v>
      </c>
      <c r="GL205">
        <v>37490.7</v>
      </c>
      <c r="GM205">
        <v>35053.3</v>
      </c>
      <c r="GN205">
        <v>46698.3</v>
      </c>
      <c r="GO205">
        <v>44389.9</v>
      </c>
      <c r="GP205">
        <v>1.88503</v>
      </c>
      <c r="GQ205">
        <v>1.86578</v>
      </c>
      <c r="GR205">
        <v>0.180062</v>
      </c>
      <c r="GS205">
        <v>0</v>
      </c>
      <c r="GT205">
        <v>24.9163</v>
      </c>
      <c r="GU205">
        <v>999.9</v>
      </c>
      <c r="GV205">
        <v>53.8</v>
      </c>
      <c r="GW205">
        <v>31.5</v>
      </c>
      <c r="GX205">
        <v>27.5984</v>
      </c>
      <c r="GY205">
        <v>63.0136</v>
      </c>
      <c r="GZ205">
        <v>24.9399</v>
      </c>
      <c r="HA205">
        <v>1</v>
      </c>
      <c r="HB205">
        <v>-0.0808994</v>
      </c>
      <c r="HC205">
        <v>0.0148883</v>
      </c>
      <c r="HD205">
        <v>20.1939</v>
      </c>
      <c r="HE205">
        <v>5.23002</v>
      </c>
      <c r="HF205">
        <v>11.968</v>
      </c>
      <c r="HG205">
        <v>4.97065</v>
      </c>
      <c r="HH205">
        <v>3.2895</v>
      </c>
      <c r="HI205">
        <v>8593.6</v>
      </c>
      <c r="HJ205">
        <v>9999</v>
      </c>
      <c r="HK205">
        <v>9999</v>
      </c>
      <c r="HL205">
        <v>286.9</v>
      </c>
      <c r="HM205">
        <v>4.97292</v>
      </c>
      <c r="HN205">
        <v>1.87731</v>
      </c>
      <c r="HO205">
        <v>1.87546</v>
      </c>
      <c r="HP205">
        <v>1.87825</v>
      </c>
      <c r="HQ205">
        <v>1.875</v>
      </c>
      <c r="HR205">
        <v>1.87855</v>
      </c>
      <c r="HS205">
        <v>1.87564</v>
      </c>
      <c r="HT205">
        <v>1.87682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4.35</v>
      </c>
      <c r="II205">
        <v>0.3412</v>
      </c>
      <c r="IJ205">
        <v>1.541952822118649</v>
      </c>
      <c r="IK205">
        <v>0.003202726084708442</v>
      </c>
      <c r="IL205">
        <v>-1.448271390364826E-06</v>
      </c>
      <c r="IM205">
        <v>3.765748828769889E-10</v>
      </c>
      <c r="IN205">
        <v>-0.02072656761999695</v>
      </c>
      <c r="IO205">
        <v>0.006539777670035186</v>
      </c>
      <c r="IP205">
        <v>0.0002256768223539976</v>
      </c>
      <c r="IQ205">
        <v>4.51151419958819E-06</v>
      </c>
      <c r="IR205">
        <v>-0</v>
      </c>
      <c r="IS205">
        <v>2097</v>
      </c>
      <c r="IT205">
        <v>1</v>
      </c>
      <c r="IU205">
        <v>27</v>
      </c>
      <c r="IV205">
        <v>61753.6</v>
      </c>
      <c r="IW205">
        <v>61753.3</v>
      </c>
      <c r="IX205">
        <v>3.13721</v>
      </c>
      <c r="IY205">
        <v>2.50366</v>
      </c>
      <c r="IZ205">
        <v>1.39893</v>
      </c>
      <c r="JA205">
        <v>2.34375</v>
      </c>
      <c r="JB205">
        <v>1.44897</v>
      </c>
      <c r="JC205">
        <v>2.45483</v>
      </c>
      <c r="JD205">
        <v>37.0747</v>
      </c>
      <c r="JE205">
        <v>24.0787</v>
      </c>
      <c r="JF205">
        <v>18</v>
      </c>
      <c r="JG205">
        <v>491.593</v>
      </c>
      <c r="JH205">
        <v>451.028</v>
      </c>
      <c r="JI205">
        <v>24.9996</v>
      </c>
      <c r="JJ205">
        <v>25.9866</v>
      </c>
      <c r="JK205">
        <v>30.0001</v>
      </c>
      <c r="JL205">
        <v>25.846</v>
      </c>
      <c r="JM205">
        <v>25.9304</v>
      </c>
      <c r="JN205">
        <v>62.8381</v>
      </c>
      <c r="JO205">
        <v>21.1493</v>
      </c>
      <c r="JP205">
        <v>38.3321</v>
      </c>
      <c r="JQ205">
        <v>25</v>
      </c>
      <c r="JR205">
        <v>1556.16</v>
      </c>
      <c r="JS205">
        <v>23.9351</v>
      </c>
      <c r="JT205">
        <v>100.926</v>
      </c>
      <c r="JU205">
        <v>102.073</v>
      </c>
    </row>
    <row r="206" spans="1:281">
      <c r="A206">
        <v>190</v>
      </c>
      <c r="B206">
        <v>1658944339.5</v>
      </c>
      <c r="C206">
        <v>2250.5</v>
      </c>
      <c r="D206" t="s">
        <v>803</v>
      </c>
      <c r="E206" t="s">
        <v>804</v>
      </c>
      <c r="F206">
        <v>5</v>
      </c>
      <c r="G206" t="s">
        <v>415</v>
      </c>
      <c r="H206" t="s">
        <v>618</v>
      </c>
      <c r="I206">
        <v>1658944331.714286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1582.769150997723</v>
      </c>
      <c r="AK206">
        <v>1550.202909090909</v>
      </c>
      <c r="AL206">
        <v>3.483172654929699</v>
      </c>
      <c r="AM206">
        <v>64.96374386347631</v>
      </c>
      <c r="AN206">
        <f>(AP206 - AO206 + DI206*1E3/(8.314*(DK206+273.15)) * AR206/DH206 * AQ206) * DH206/(100*CV206) * 1000/(1000 - AP206)</f>
        <v>0</v>
      </c>
      <c r="AO206">
        <v>23.93659743845762</v>
      </c>
      <c r="AP206">
        <v>24.84160545454545</v>
      </c>
      <c r="AQ206">
        <v>0.0001062524549685245</v>
      </c>
      <c r="AR206">
        <v>81.93951134272896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1658944331.714286</v>
      </c>
      <c r="DB206">
        <v>1487.260357142857</v>
      </c>
      <c r="DC206">
        <v>1527.793571428571</v>
      </c>
      <c r="DD206">
        <v>24.83393214285714</v>
      </c>
      <c r="DE206">
        <v>23.9273</v>
      </c>
      <c r="DF206">
        <v>1482.925</v>
      </c>
      <c r="DG206">
        <v>24.49280714285715</v>
      </c>
      <c r="DH206">
        <v>500.0799285714287</v>
      </c>
      <c r="DI206">
        <v>90.47893214285715</v>
      </c>
      <c r="DJ206">
        <v>0.1000020142857143</v>
      </c>
      <c r="DK206">
        <v>26.77321785714286</v>
      </c>
      <c r="DL206">
        <v>27.85851428571429</v>
      </c>
      <c r="DM206">
        <v>999.9000000000002</v>
      </c>
      <c r="DN206">
        <v>0</v>
      </c>
      <c r="DO206">
        <v>0</v>
      </c>
      <c r="DP206">
        <v>10002.36357142857</v>
      </c>
      <c r="DQ206">
        <v>0</v>
      </c>
      <c r="DR206">
        <v>18.90333214285715</v>
      </c>
      <c r="DS206">
        <v>-40.53358214285714</v>
      </c>
      <c r="DT206">
        <v>1525.136071428572</v>
      </c>
      <c r="DU206">
        <v>1565.245</v>
      </c>
      <c r="DV206">
        <v>0.9066218571428571</v>
      </c>
      <c r="DW206">
        <v>1527.793571428571</v>
      </c>
      <c r="DX206">
        <v>23.9273</v>
      </c>
      <c r="DY206">
        <v>2.2469475</v>
      </c>
      <c r="DZ206">
        <v>2.164917857142858</v>
      </c>
      <c r="EA206">
        <v>19.30101071428572</v>
      </c>
      <c r="EB206">
        <v>18.70503214285714</v>
      </c>
      <c r="EC206">
        <v>2000.002857142857</v>
      </c>
      <c r="ED206">
        <v>0.980003</v>
      </c>
      <c r="EE206">
        <v>0.0199969</v>
      </c>
      <c r="EF206">
        <v>0</v>
      </c>
      <c r="EG206">
        <v>633.32125</v>
      </c>
      <c r="EH206">
        <v>5.000560000000001</v>
      </c>
      <c r="EI206">
        <v>12568.29285714286</v>
      </c>
      <c r="EJ206">
        <v>17294.92142857143</v>
      </c>
      <c r="EK206">
        <v>37.06875</v>
      </c>
      <c r="EL206">
        <v>37.687</v>
      </c>
      <c r="EM206">
        <v>36.76107142857143</v>
      </c>
      <c r="EN206">
        <v>36.75221428571428</v>
      </c>
      <c r="EO206">
        <v>38.125</v>
      </c>
      <c r="EP206">
        <v>1955.112857142858</v>
      </c>
      <c r="EQ206">
        <v>39.89000000000001</v>
      </c>
      <c r="ER206">
        <v>0</v>
      </c>
      <c r="ES206">
        <v>1658944339.5</v>
      </c>
      <c r="ET206">
        <v>0</v>
      </c>
      <c r="EU206">
        <v>633.3143076923077</v>
      </c>
      <c r="EV206">
        <v>-1.824000000057599</v>
      </c>
      <c r="EW206">
        <v>-35.96239311685382</v>
      </c>
      <c r="EX206">
        <v>12567.92692307692</v>
      </c>
      <c r="EY206">
        <v>15</v>
      </c>
      <c r="EZ206">
        <v>0</v>
      </c>
      <c r="FA206" t="s">
        <v>419</v>
      </c>
      <c r="FB206">
        <v>1655239120</v>
      </c>
      <c r="FC206">
        <v>1655239135</v>
      </c>
      <c r="FD206">
        <v>0</v>
      </c>
      <c r="FE206">
        <v>-0.075</v>
      </c>
      <c r="FF206">
        <v>-0.027</v>
      </c>
      <c r="FG206">
        <v>1.986</v>
      </c>
      <c r="FH206">
        <v>0.139</v>
      </c>
      <c r="FI206">
        <v>420</v>
      </c>
      <c r="FJ206">
        <v>22</v>
      </c>
      <c r="FK206">
        <v>0.12</v>
      </c>
      <c r="FL206">
        <v>0.02</v>
      </c>
      <c r="FM206">
        <v>-40.49991</v>
      </c>
      <c r="FN206">
        <v>-1.058418011256985</v>
      </c>
      <c r="FO206">
        <v>0.1292011006145071</v>
      </c>
      <c r="FP206">
        <v>0</v>
      </c>
      <c r="FQ206">
        <v>633.3916470588237</v>
      </c>
      <c r="FR206">
        <v>-1.702948819713163</v>
      </c>
      <c r="FS206">
        <v>0.2712382155047084</v>
      </c>
      <c r="FT206">
        <v>0</v>
      </c>
      <c r="FU206">
        <v>0.909866025</v>
      </c>
      <c r="FV206">
        <v>-0.07896014634146338</v>
      </c>
      <c r="FW206">
        <v>0.008143860864134092</v>
      </c>
      <c r="FX206">
        <v>1</v>
      </c>
      <c r="FY206">
        <v>1</v>
      </c>
      <c r="FZ206">
        <v>3</v>
      </c>
      <c r="GA206" t="s">
        <v>420</v>
      </c>
      <c r="GB206">
        <v>2.98026</v>
      </c>
      <c r="GC206">
        <v>2.72832</v>
      </c>
      <c r="GD206">
        <v>0.202679</v>
      </c>
      <c r="GE206">
        <v>0.207564</v>
      </c>
      <c r="GF206">
        <v>0.10999</v>
      </c>
      <c r="GG206">
        <v>0.108066</v>
      </c>
      <c r="GH206">
        <v>23924.5</v>
      </c>
      <c r="GI206">
        <v>23462.2</v>
      </c>
      <c r="GJ206">
        <v>30532</v>
      </c>
      <c r="GK206">
        <v>29850.8</v>
      </c>
      <c r="GL206">
        <v>37490.3</v>
      </c>
      <c r="GM206">
        <v>35052.2</v>
      </c>
      <c r="GN206">
        <v>46698.2</v>
      </c>
      <c r="GO206">
        <v>44390.2</v>
      </c>
      <c r="GP206">
        <v>1.88522</v>
      </c>
      <c r="GQ206">
        <v>1.86625</v>
      </c>
      <c r="GR206">
        <v>0.17995</v>
      </c>
      <c r="GS206">
        <v>0</v>
      </c>
      <c r="GT206">
        <v>24.9164</v>
      </c>
      <c r="GU206">
        <v>999.9</v>
      </c>
      <c r="GV206">
        <v>53.8</v>
      </c>
      <c r="GW206">
        <v>31.5</v>
      </c>
      <c r="GX206">
        <v>27.5967</v>
      </c>
      <c r="GY206">
        <v>63.1736</v>
      </c>
      <c r="GZ206">
        <v>25.2364</v>
      </c>
      <c r="HA206">
        <v>1</v>
      </c>
      <c r="HB206">
        <v>-0.0809985</v>
      </c>
      <c r="HC206">
        <v>0.0134014</v>
      </c>
      <c r="HD206">
        <v>20.1939</v>
      </c>
      <c r="HE206">
        <v>5.22987</v>
      </c>
      <c r="HF206">
        <v>11.968</v>
      </c>
      <c r="HG206">
        <v>4.97065</v>
      </c>
      <c r="HH206">
        <v>3.2895</v>
      </c>
      <c r="HI206">
        <v>8593.9</v>
      </c>
      <c r="HJ206">
        <v>9999</v>
      </c>
      <c r="HK206">
        <v>9999</v>
      </c>
      <c r="HL206">
        <v>286.9</v>
      </c>
      <c r="HM206">
        <v>4.9729</v>
      </c>
      <c r="HN206">
        <v>1.8773</v>
      </c>
      <c r="HO206">
        <v>1.87547</v>
      </c>
      <c r="HP206">
        <v>1.8783</v>
      </c>
      <c r="HQ206">
        <v>1.875</v>
      </c>
      <c r="HR206">
        <v>1.87859</v>
      </c>
      <c r="HS206">
        <v>1.87567</v>
      </c>
      <c r="HT206">
        <v>1.87683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4.37</v>
      </c>
      <c r="II206">
        <v>0.3413</v>
      </c>
      <c r="IJ206">
        <v>1.541952822118649</v>
      </c>
      <c r="IK206">
        <v>0.003202726084708442</v>
      </c>
      <c r="IL206">
        <v>-1.448271390364826E-06</v>
      </c>
      <c r="IM206">
        <v>3.765748828769889E-10</v>
      </c>
      <c r="IN206">
        <v>-0.02072656761999695</v>
      </c>
      <c r="IO206">
        <v>0.006539777670035186</v>
      </c>
      <c r="IP206">
        <v>0.0002256768223539976</v>
      </c>
      <c r="IQ206">
        <v>4.51151419958819E-06</v>
      </c>
      <c r="IR206">
        <v>-0</v>
      </c>
      <c r="IS206">
        <v>2097</v>
      </c>
      <c r="IT206">
        <v>1</v>
      </c>
      <c r="IU206">
        <v>27</v>
      </c>
      <c r="IV206">
        <v>61753.7</v>
      </c>
      <c r="IW206">
        <v>61753.4</v>
      </c>
      <c r="IX206">
        <v>3.16406</v>
      </c>
      <c r="IY206">
        <v>2.50732</v>
      </c>
      <c r="IZ206">
        <v>1.39893</v>
      </c>
      <c r="JA206">
        <v>2.34375</v>
      </c>
      <c r="JB206">
        <v>1.44897</v>
      </c>
      <c r="JC206">
        <v>2.44385</v>
      </c>
      <c r="JD206">
        <v>37.0747</v>
      </c>
      <c r="JE206">
        <v>24.0787</v>
      </c>
      <c r="JF206">
        <v>18</v>
      </c>
      <c r="JG206">
        <v>491.689</v>
      </c>
      <c r="JH206">
        <v>451.316</v>
      </c>
      <c r="JI206">
        <v>24.9996</v>
      </c>
      <c r="JJ206">
        <v>25.9866</v>
      </c>
      <c r="JK206">
        <v>30</v>
      </c>
      <c r="JL206">
        <v>25.8441</v>
      </c>
      <c r="JM206">
        <v>25.9294</v>
      </c>
      <c r="JN206">
        <v>63.3297</v>
      </c>
      <c r="JO206">
        <v>21.1493</v>
      </c>
      <c r="JP206">
        <v>38.7064</v>
      </c>
      <c r="JQ206">
        <v>25</v>
      </c>
      <c r="JR206">
        <v>1576.2</v>
      </c>
      <c r="JS206">
        <v>23.9434</v>
      </c>
      <c r="JT206">
        <v>100.926</v>
      </c>
      <c r="JU206">
        <v>102.074</v>
      </c>
    </row>
    <row r="207" spans="1:281">
      <c r="A207">
        <v>191</v>
      </c>
      <c r="B207">
        <v>1658944344.5</v>
      </c>
      <c r="C207">
        <v>2255.5</v>
      </c>
      <c r="D207" t="s">
        <v>805</v>
      </c>
      <c r="E207" t="s">
        <v>806</v>
      </c>
      <c r="F207">
        <v>5</v>
      </c>
      <c r="G207" t="s">
        <v>415</v>
      </c>
      <c r="H207" t="s">
        <v>618</v>
      </c>
      <c r="I207">
        <v>1658944337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1600.00591908363</v>
      </c>
      <c r="AK207">
        <v>1567.311333333333</v>
      </c>
      <c r="AL207">
        <v>3.428320414579874</v>
      </c>
      <c r="AM207">
        <v>64.96374386347631</v>
      </c>
      <c r="AN207">
        <f>(AP207 - AO207 + DI207*1E3/(8.314*(DK207+273.15)) * AR207/DH207 * AQ207) * DH207/(100*CV207) * 1000/(1000 - AP207)</f>
        <v>0</v>
      </c>
      <c r="AO207">
        <v>23.95614258103488</v>
      </c>
      <c r="AP207">
        <v>24.85177151515151</v>
      </c>
      <c r="AQ207">
        <v>7.64918583444661E-05</v>
      </c>
      <c r="AR207">
        <v>81.93951134272896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1658944337</v>
      </c>
      <c r="DB207">
        <v>1504.918148148148</v>
      </c>
      <c r="DC207">
        <v>1545.531111111111</v>
      </c>
      <c r="DD207">
        <v>24.84043703703704</v>
      </c>
      <c r="DE207">
        <v>23.94346296296296</v>
      </c>
      <c r="DF207">
        <v>1500.558148148148</v>
      </c>
      <c r="DG207">
        <v>24.49915185185185</v>
      </c>
      <c r="DH207">
        <v>500.0692962962963</v>
      </c>
      <c r="DI207">
        <v>90.48031851851853</v>
      </c>
      <c r="DJ207">
        <v>0.09992819629629629</v>
      </c>
      <c r="DK207">
        <v>26.77615925925926</v>
      </c>
      <c r="DL207">
        <v>27.86143333333334</v>
      </c>
      <c r="DM207">
        <v>999.9000000000001</v>
      </c>
      <c r="DN207">
        <v>0</v>
      </c>
      <c r="DO207">
        <v>0</v>
      </c>
      <c r="DP207">
        <v>9998.977407407408</v>
      </c>
      <c r="DQ207">
        <v>0</v>
      </c>
      <c r="DR207">
        <v>18.7006</v>
      </c>
      <c r="DS207">
        <v>-40.61295185185185</v>
      </c>
      <c r="DT207">
        <v>1543.254074074074</v>
      </c>
      <c r="DU207">
        <v>1583.443333333333</v>
      </c>
      <c r="DV207">
        <v>0.8969785555555556</v>
      </c>
      <c r="DW207">
        <v>1545.531111111111</v>
      </c>
      <c r="DX207">
        <v>23.94346296296296</v>
      </c>
      <c r="DY207">
        <v>2.247571481481481</v>
      </c>
      <c r="DZ207">
        <v>2.166411851851852</v>
      </c>
      <c r="EA207">
        <v>19.30546666666667</v>
      </c>
      <c r="EB207">
        <v>18.71607407407408</v>
      </c>
      <c r="EC207">
        <v>2000.003333333333</v>
      </c>
      <c r="ED207">
        <v>0.980003</v>
      </c>
      <c r="EE207">
        <v>0.0199969</v>
      </c>
      <c r="EF207">
        <v>0</v>
      </c>
      <c r="EG207">
        <v>633.1522962962963</v>
      </c>
      <c r="EH207">
        <v>5.000560000000001</v>
      </c>
      <c r="EI207">
        <v>12565.14444444445</v>
      </c>
      <c r="EJ207">
        <v>17294.92592592593</v>
      </c>
      <c r="EK207">
        <v>37.062</v>
      </c>
      <c r="EL207">
        <v>37.687</v>
      </c>
      <c r="EM207">
        <v>36.76148148148148</v>
      </c>
      <c r="EN207">
        <v>36.75229629629629</v>
      </c>
      <c r="EO207">
        <v>38.125</v>
      </c>
      <c r="EP207">
        <v>1955.113333333333</v>
      </c>
      <c r="EQ207">
        <v>39.89000000000001</v>
      </c>
      <c r="ER207">
        <v>0</v>
      </c>
      <c r="ES207">
        <v>1658944344.3</v>
      </c>
      <c r="ET207">
        <v>0</v>
      </c>
      <c r="EU207">
        <v>633.1567692307691</v>
      </c>
      <c r="EV207">
        <v>-1.715418814624842</v>
      </c>
      <c r="EW207">
        <v>-35.155555591362</v>
      </c>
      <c r="EX207">
        <v>12565.10384615385</v>
      </c>
      <c r="EY207">
        <v>15</v>
      </c>
      <c r="EZ207">
        <v>0</v>
      </c>
      <c r="FA207" t="s">
        <v>419</v>
      </c>
      <c r="FB207">
        <v>1655239120</v>
      </c>
      <c r="FC207">
        <v>1655239135</v>
      </c>
      <c r="FD207">
        <v>0</v>
      </c>
      <c r="FE207">
        <v>-0.075</v>
      </c>
      <c r="FF207">
        <v>-0.027</v>
      </c>
      <c r="FG207">
        <v>1.986</v>
      </c>
      <c r="FH207">
        <v>0.139</v>
      </c>
      <c r="FI207">
        <v>420</v>
      </c>
      <c r="FJ207">
        <v>22</v>
      </c>
      <c r="FK207">
        <v>0.12</v>
      </c>
      <c r="FL207">
        <v>0.02</v>
      </c>
      <c r="FM207">
        <v>-40.5622275</v>
      </c>
      <c r="FN207">
        <v>-1.083081050656628</v>
      </c>
      <c r="FO207">
        <v>0.1294548704906465</v>
      </c>
      <c r="FP207">
        <v>0</v>
      </c>
      <c r="FQ207">
        <v>633.2892352941176</v>
      </c>
      <c r="FR207">
        <v>-1.846692136413492</v>
      </c>
      <c r="FS207">
        <v>0.2630629603484108</v>
      </c>
      <c r="FT207">
        <v>0</v>
      </c>
      <c r="FU207">
        <v>0.9033253999999999</v>
      </c>
      <c r="FV207">
        <v>-0.0952272495309594</v>
      </c>
      <c r="FW207">
        <v>0.009806364565423831</v>
      </c>
      <c r="FX207">
        <v>1</v>
      </c>
      <c r="FY207">
        <v>1</v>
      </c>
      <c r="FZ207">
        <v>3</v>
      </c>
      <c r="GA207" t="s">
        <v>420</v>
      </c>
      <c r="GB207">
        <v>2.98034</v>
      </c>
      <c r="GC207">
        <v>2.72851</v>
      </c>
      <c r="GD207">
        <v>0.203998</v>
      </c>
      <c r="GE207">
        <v>0.208878</v>
      </c>
      <c r="GF207">
        <v>0.110022</v>
      </c>
      <c r="GG207">
        <v>0.108122</v>
      </c>
      <c r="GH207">
        <v>23884.8</v>
      </c>
      <c r="GI207">
        <v>23423.3</v>
      </c>
      <c r="GJ207">
        <v>30531.9</v>
      </c>
      <c r="GK207">
        <v>29850.8</v>
      </c>
      <c r="GL207">
        <v>37489.2</v>
      </c>
      <c r="GM207">
        <v>35049.8</v>
      </c>
      <c r="GN207">
        <v>46698.5</v>
      </c>
      <c r="GO207">
        <v>44389.9</v>
      </c>
      <c r="GP207">
        <v>1.88533</v>
      </c>
      <c r="GQ207">
        <v>1.86618</v>
      </c>
      <c r="GR207">
        <v>0.17995</v>
      </c>
      <c r="GS207">
        <v>0</v>
      </c>
      <c r="GT207">
        <v>24.9186</v>
      </c>
      <c r="GU207">
        <v>999.9</v>
      </c>
      <c r="GV207">
        <v>53.8</v>
      </c>
      <c r="GW207">
        <v>31.5</v>
      </c>
      <c r="GX207">
        <v>27.5984</v>
      </c>
      <c r="GY207">
        <v>63.1836</v>
      </c>
      <c r="GZ207">
        <v>25</v>
      </c>
      <c r="HA207">
        <v>1</v>
      </c>
      <c r="HB207">
        <v>-0.0810671</v>
      </c>
      <c r="HC207">
        <v>0.0123257</v>
      </c>
      <c r="HD207">
        <v>20.1938</v>
      </c>
      <c r="HE207">
        <v>5.22852</v>
      </c>
      <c r="HF207">
        <v>11.968</v>
      </c>
      <c r="HG207">
        <v>4.9698</v>
      </c>
      <c r="HH207">
        <v>3.28948</v>
      </c>
      <c r="HI207">
        <v>8593.9</v>
      </c>
      <c r="HJ207">
        <v>9999</v>
      </c>
      <c r="HK207">
        <v>9999</v>
      </c>
      <c r="HL207">
        <v>286.9</v>
      </c>
      <c r="HM207">
        <v>4.97291</v>
      </c>
      <c r="HN207">
        <v>1.87735</v>
      </c>
      <c r="HO207">
        <v>1.87547</v>
      </c>
      <c r="HP207">
        <v>1.8783</v>
      </c>
      <c r="HQ207">
        <v>1.87501</v>
      </c>
      <c r="HR207">
        <v>1.87862</v>
      </c>
      <c r="HS207">
        <v>1.87568</v>
      </c>
      <c r="HT207">
        <v>1.87683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4.39</v>
      </c>
      <c r="II207">
        <v>0.3416</v>
      </c>
      <c r="IJ207">
        <v>1.541952822118649</v>
      </c>
      <c r="IK207">
        <v>0.003202726084708442</v>
      </c>
      <c r="IL207">
        <v>-1.448271390364826E-06</v>
      </c>
      <c r="IM207">
        <v>3.765748828769889E-10</v>
      </c>
      <c r="IN207">
        <v>-0.02072656761999695</v>
      </c>
      <c r="IO207">
        <v>0.006539777670035186</v>
      </c>
      <c r="IP207">
        <v>0.0002256768223539976</v>
      </c>
      <c r="IQ207">
        <v>4.51151419958819E-06</v>
      </c>
      <c r="IR207">
        <v>-0</v>
      </c>
      <c r="IS207">
        <v>2097</v>
      </c>
      <c r="IT207">
        <v>1</v>
      </c>
      <c r="IU207">
        <v>27</v>
      </c>
      <c r="IV207">
        <v>61753.7</v>
      </c>
      <c r="IW207">
        <v>61753.5</v>
      </c>
      <c r="IX207">
        <v>3.1897</v>
      </c>
      <c r="IY207">
        <v>2.50977</v>
      </c>
      <c r="IZ207">
        <v>1.39893</v>
      </c>
      <c r="JA207">
        <v>2.34375</v>
      </c>
      <c r="JB207">
        <v>1.44897</v>
      </c>
      <c r="JC207">
        <v>2.43408</v>
      </c>
      <c r="JD207">
        <v>37.0747</v>
      </c>
      <c r="JE207">
        <v>24.0787</v>
      </c>
      <c r="JF207">
        <v>18</v>
      </c>
      <c r="JG207">
        <v>491.73</v>
      </c>
      <c r="JH207">
        <v>451.252</v>
      </c>
      <c r="JI207">
        <v>24.9997</v>
      </c>
      <c r="JJ207">
        <v>25.9845</v>
      </c>
      <c r="JK207">
        <v>29.9999</v>
      </c>
      <c r="JL207">
        <v>25.8422</v>
      </c>
      <c r="JM207">
        <v>25.9273</v>
      </c>
      <c r="JN207">
        <v>63.8914</v>
      </c>
      <c r="JO207">
        <v>21.1493</v>
      </c>
      <c r="JP207">
        <v>38.7064</v>
      </c>
      <c r="JQ207">
        <v>25</v>
      </c>
      <c r="JR207">
        <v>1589.56</v>
      </c>
      <c r="JS207">
        <v>23.9393</v>
      </c>
      <c r="JT207">
        <v>100.926</v>
      </c>
      <c r="JU207">
        <v>102.073</v>
      </c>
    </row>
    <row r="208" spans="1:281">
      <c r="A208">
        <v>192</v>
      </c>
      <c r="B208">
        <v>1658944349.5</v>
      </c>
      <c r="C208">
        <v>2260.5</v>
      </c>
      <c r="D208" t="s">
        <v>807</v>
      </c>
      <c r="E208" t="s">
        <v>808</v>
      </c>
      <c r="F208">
        <v>5</v>
      </c>
      <c r="G208" t="s">
        <v>415</v>
      </c>
      <c r="H208" t="s">
        <v>618</v>
      </c>
      <c r="I208">
        <v>1658944341.714286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1617.112397936506</v>
      </c>
      <c r="AK208">
        <v>1584.482181818182</v>
      </c>
      <c r="AL208">
        <v>3.448687412733018</v>
      </c>
      <c r="AM208">
        <v>64.96374386347631</v>
      </c>
      <c r="AN208">
        <f>(AP208 - AO208 + DI208*1E3/(8.314*(DK208+273.15)) * AR208/DH208 * AQ208) * DH208/(100*CV208) * 1000/(1000 - AP208)</f>
        <v>0</v>
      </c>
      <c r="AO208">
        <v>23.96576736815714</v>
      </c>
      <c r="AP208">
        <v>24.85904545454545</v>
      </c>
      <c r="AQ208">
        <v>9.118338891488769E-05</v>
      </c>
      <c r="AR208">
        <v>81.93951134272896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1658944341.714286</v>
      </c>
      <c r="DB208">
        <v>1520.6875</v>
      </c>
      <c r="DC208">
        <v>1561.378214285714</v>
      </c>
      <c r="DD208">
        <v>24.84747142857142</v>
      </c>
      <c r="DE208">
        <v>23.95446785714286</v>
      </c>
      <c r="DF208">
        <v>1516.306428571429</v>
      </c>
      <c r="DG208">
        <v>24.50600714285715</v>
      </c>
      <c r="DH208">
        <v>500.0702857142857</v>
      </c>
      <c r="DI208">
        <v>90.48076428571427</v>
      </c>
      <c r="DJ208">
        <v>0.09997621428571431</v>
      </c>
      <c r="DK208">
        <v>26.77888214285715</v>
      </c>
      <c r="DL208">
        <v>27.86861785714285</v>
      </c>
      <c r="DM208">
        <v>999.9000000000002</v>
      </c>
      <c r="DN208">
        <v>0</v>
      </c>
      <c r="DO208">
        <v>0</v>
      </c>
      <c r="DP208">
        <v>9997.632499999998</v>
      </c>
      <c r="DQ208">
        <v>0</v>
      </c>
      <c r="DR208">
        <v>18.7006</v>
      </c>
      <c r="DS208">
        <v>-40.68956071428571</v>
      </c>
      <c r="DT208">
        <v>1559.437142857143</v>
      </c>
      <c r="DU208">
        <v>1599.697857142857</v>
      </c>
      <c r="DV208">
        <v>0.8929933214285716</v>
      </c>
      <c r="DW208">
        <v>1561.378214285714</v>
      </c>
      <c r="DX208">
        <v>23.95446785714286</v>
      </c>
      <c r="DY208">
        <v>2.248218214285715</v>
      </c>
      <c r="DZ208">
        <v>2.167419642857143</v>
      </c>
      <c r="EA208">
        <v>19.3101</v>
      </c>
      <c r="EB208">
        <v>18.72351071428572</v>
      </c>
      <c r="EC208">
        <v>2000.000714285714</v>
      </c>
      <c r="ED208">
        <v>0.980003</v>
      </c>
      <c r="EE208">
        <v>0.0199969</v>
      </c>
      <c r="EF208">
        <v>0</v>
      </c>
      <c r="EG208">
        <v>633.0089285714284</v>
      </c>
      <c r="EH208">
        <v>5.000560000000001</v>
      </c>
      <c r="EI208">
        <v>12562.31428571428</v>
      </c>
      <c r="EJ208">
        <v>17294.90357142857</v>
      </c>
      <c r="EK208">
        <v>37.062</v>
      </c>
      <c r="EL208">
        <v>37.687</v>
      </c>
      <c r="EM208">
        <v>36.76107142857143</v>
      </c>
      <c r="EN208">
        <v>36.75221428571428</v>
      </c>
      <c r="EO208">
        <v>38.125</v>
      </c>
      <c r="EP208">
        <v>1955.110714285714</v>
      </c>
      <c r="EQ208">
        <v>39.89000000000001</v>
      </c>
      <c r="ER208">
        <v>0</v>
      </c>
      <c r="ES208">
        <v>1658944349.7</v>
      </c>
      <c r="ET208">
        <v>0</v>
      </c>
      <c r="EU208">
        <v>632.99092</v>
      </c>
      <c r="EV208">
        <v>-2.119923093807847</v>
      </c>
      <c r="EW208">
        <v>-36.62307691267899</v>
      </c>
      <c r="EX208">
        <v>12561.66</v>
      </c>
      <c r="EY208">
        <v>15</v>
      </c>
      <c r="EZ208">
        <v>0</v>
      </c>
      <c r="FA208" t="s">
        <v>419</v>
      </c>
      <c r="FB208">
        <v>1655239120</v>
      </c>
      <c r="FC208">
        <v>1655239135</v>
      </c>
      <c r="FD208">
        <v>0</v>
      </c>
      <c r="FE208">
        <v>-0.075</v>
      </c>
      <c r="FF208">
        <v>-0.027</v>
      </c>
      <c r="FG208">
        <v>1.986</v>
      </c>
      <c r="FH208">
        <v>0.139</v>
      </c>
      <c r="FI208">
        <v>420</v>
      </c>
      <c r="FJ208">
        <v>22</v>
      </c>
      <c r="FK208">
        <v>0.12</v>
      </c>
      <c r="FL208">
        <v>0.02</v>
      </c>
      <c r="FM208">
        <v>-40.6345125</v>
      </c>
      <c r="FN208">
        <v>-0.8429504690431261</v>
      </c>
      <c r="FO208">
        <v>0.1100514088676289</v>
      </c>
      <c r="FP208">
        <v>0</v>
      </c>
      <c r="FQ208">
        <v>633.115</v>
      </c>
      <c r="FR208">
        <v>-1.73555386233338</v>
      </c>
      <c r="FS208">
        <v>0.2539058417417489</v>
      </c>
      <c r="FT208">
        <v>0</v>
      </c>
      <c r="FU208">
        <v>0.89640645</v>
      </c>
      <c r="FV208">
        <v>-0.07087695309568207</v>
      </c>
      <c r="FW208">
        <v>0.007834336742666865</v>
      </c>
      <c r="FX208">
        <v>1</v>
      </c>
      <c r="FY208">
        <v>1</v>
      </c>
      <c r="FZ208">
        <v>3</v>
      </c>
      <c r="GA208" t="s">
        <v>420</v>
      </c>
      <c r="GB208">
        <v>2.98051</v>
      </c>
      <c r="GC208">
        <v>2.72826</v>
      </c>
      <c r="GD208">
        <v>0.205313</v>
      </c>
      <c r="GE208">
        <v>0.210173</v>
      </c>
      <c r="GF208">
        <v>0.110042</v>
      </c>
      <c r="GG208">
        <v>0.108154</v>
      </c>
      <c r="GH208">
        <v>23846.1</v>
      </c>
      <c r="GI208">
        <v>23385.1</v>
      </c>
      <c r="GJ208">
        <v>30532.8</v>
      </c>
      <c r="GK208">
        <v>29850.9</v>
      </c>
      <c r="GL208">
        <v>37489.6</v>
      </c>
      <c r="GM208">
        <v>35049</v>
      </c>
      <c r="GN208">
        <v>46699.8</v>
      </c>
      <c r="GO208">
        <v>44390.4</v>
      </c>
      <c r="GP208">
        <v>1.88555</v>
      </c>
      <c r="GQ208">
        <v>1.86633</v>
      </c>
      <c r="GR208">
        <v>0.181049</v>
      </c>
      <c r="GS208">
        <v>0</v>
      </c>
      <c r="GT208">
        <v>24.9211</v>
      </c>
      <c r="GU208">
        <v>999.9</v>
      </c>
      <c r="GV208">
        <v>53.8</v>
      </c>
      <c r="GW208">
        <v>31.5</v>
      </c>
      <c r="GX208">
        <v>27.5979</v>
      </c>
      <c r="GY208">
        <v>63.1636</v>
      </c>
      <c r="GZ208">
        <v>24.9239</v>
      </c>
      <c r="HA208">
        <v>1</v>
      </c>
      <c r="HB208">
        <v>-0.08109760000000001</v>
      </c>
      <c r="HC208">
        <v>0.0113344</v>
      </c>
      <c r="HD208">
        <v>20.1939</v>
      </c>
      <c r="HE208">
        <v>5.22987</v>
      </c>
      <c r="HF208">
        <v>11.968</v>
      </c>
      <c r="HG208">
        <v>4.9705</v>
      </c>
      <c r="HH208">
        <v>3.28948</v>
      </c>
      <c r="HI208">
        <v>8594.1</v>
      </c>
      <c r="HJ208">
        <v>9999</v>
      </c>
      <c r="HK208">
        <v>9999</v>
      </c>
      <c r="HL208">
        <v>286.9</v>
      </c>
      <c r="HM208">
        <v>4.97289</v>
      </c>
      <c r="HN208">
        <v>1.87731</v>
      </c>
      <c r="HO208">
        <v>1.87546</v>
      </c>
      <c r="HP208">
        <v>1.87825</v>
      </c>
      <c r="HQ208">
        <v>1.875</v>
      </c>
      <c r="HR208">
        <v>1.87853</v>
      </c>
      <c r="HS208">
        <v>1.87562</v>
      </c>
      <c r="HT208">
        <v>1.87683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4.42</v>
      </c>
      <c r="II208">
        <v>0.3417</v>
      </c>
      <c r="IJ208">
        <v>1.541952822118649</v>
      </c>
      <c r="IK208">
        <v>0.003202726084708442</v>
      </c>
      <c r="IL208">
        <v>-1.448271390364826E-06</v>
      </c>
      <c r="IM208">
        <v>3.765748828769889E-10</v>
      </c>
      <c r="IN208">
        <v>-0.02072656761999695</v>
      </c>
      <c r="IO208">
        <v>0.006539777670035186</v>
      </c>
      <c r="IP208">
        <v>0.0002256768223539976</v>
      </c>
      <c r="IQ208">
        <v>4.51151419958819E-06</v>
      </c>
      <c r="IR208">
        <v>-0</v>
      </c>
      <c r="IS208">
        <v>2097</v>
      </c>
      <c r="IT208">
        <v>1</v>
      </c>
      <c r="IU208">
        <v>27</v>
      </c>
      <c r="IV208">
        <v>61753.8</v>
      </c>
      <c r="IW208">
        <v>61753.6</v>
      </c>
      <c r="IX208">
        <v>3.21655</v>
      </c>
      <c r="IY208">
        <v>2.50366</v>
      </c>
      <c r="IZ208">
        <v>1.39893</v>
      </c>
      <c r="JA208">
        <v>2.34375</v>
      </c>
      <c r="JB208">
        <v>1.44897</v>
      </c>
      <c r="JC208">
        <v>2.44751</v>
      </c>
      <c r="JD208">
        <v>37.0747</v>
      </c>
      <c r="JE208">
        <v>24.0787</v>
      </c>
      <c r="JF208">
        <v>18</v>
      </c>
      <c r="JG208">
        <v>491.849</v>
      </c>
      <c r="JH208">
        <v>451.335</v>
      </c>
      <c r="JI208">
        <v>24.9997</v>
      </c>
      <c r="JJ208">
        <v>25.9845</v>
      </c>
      <c r="JK208">
        <v>29.9999</v>
      </c>
      <c r="JL208">
        <v>25.8417</v>
      </c>
      <c r="JM208">
        <v>25.926</v>
      </c>
      <c r="JN208">
        <v>64.38379999999999</v>
      </c>
      <c r="JO208">
        <v>21.1493</v>
      </c>
      <c r="JP208">
        <v>39.0787</v>
      </c>
      <c r="JQ208">
        <v>25</v>
      </c>
      <c r="JR208">
        <v>1609.61</v>
      </c>
      <c r="JS208">
        <v>23.9409</v>
      </c>
      <c r="JT208">
        <v>100.929</v>
      </c>
      <c r="JU208">
        <v>102.074</v>
      </c>
    </row>
    <row r="209" spans="1:281">
      <c r="A209">
        <v>193</v>
      </c>
      <c r="B209">
        <v>1658945081.5</v>
      </c>
      <c r="C209">
        <v>2992.5</v>
      </c>
      <c r="D209" t="s">
        <v>809</v>
      </c>
      <c r="E209" t="s">
        <v>810</v>
      </c>
      <c r="F209">
        <v>5</v>
      </c>
      <c r="G209" t="s">
        <v>415</v>
      </c>
      <c r="H209" t="s">
        <v>811</v>
      </c>
      <c r="I209">
        <v>1658945073.5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427.9623027725495</v>
      </c>
      <c r="AK209">
        <v>404.2290363636363</v>
      </c>
      <c r="AL209">
        <v>0.0009514242080468739</v>
      </c>
      <c r="AM209">
        <v>64.96590428566478</v>
      </c>
      <c r="AN209">
        <f>(AP209 - AO209 + DI209*1E3/(8.314*(DK209+273.15)) * AR209/DH209 * AQ209) * DH209/(100*CV209) * 1000/(1000 - AP209)</f>
        <v>0</v>
      </c>
      <c r="AO209">
        <v>18.5947196925434</v>
      </c>
      <c r="AP209">
        <v>23.26098545454546</v>
      </c>
      <c r="AQ209">
        <v>0.006269104174745401</v>
      </c>
      <c r="AR209">
        <v>81.92907011726271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1658945073.5</v>
      </c>
      <c r="DB209">
        <v>394.83</v>
      </c>
      <c r="DC209">
        <v>419.9762580645162</v>
      </c>
      <c r="DD209">
        <v>23.21382258064516</v>
      </c>
      <c r="DE209">
        <v>18.5605129032258</v>
      </c>
      <c r="DF209">
        <v>392.2319032258065</v>
      </c>
      <c r="DG209">
        <v>22.91197096774193</v>
      </c>
      <c r="DH209">
        <v>500.0896451612903</v>
      </c>
      <c r="DI209">
        <v>90.46812903225808</v>
      </c>
      <c r="DJ209">
        <v>0.1000177838709677</v>
      </c>
      <c r="DK209">
        <v>26.77527419354838</v>
      </c>
      <c r="DL209">
        <v>27.1157064516129</v>
      </c>
      <c r="DM209">
        <v>999.9000000000003</v>
      </c>
      <c r="DN209">
        <v>0</v>
      </c>
      <c r="DO209">
        <v>0</v>
      </c>
      <c r="DP209">
        <v>10000.82677419355</v>
      </c>
      <c r="DQ209">
        <v>0</v>
      </c>
      <c r="DR209">
        <v>19.25697096774193</v>
      </c>
      <c r="DS209">
        <v>-25.14625806451613</v>
      </c>
      <c r="DT209">
        <v>404.2132580645161</v>
      </c>
      <c r="DU209">
        <v>427.9186774193548</v>
      </c>
      <c r="DV209">
        <v>4.653306451612903</v>
      </c>
      <c r="DW209">
        <v>419.9762580645162</v>
      </c>
      <c r="DX209">
        <v>18.5605129032258</v>
      </c>
      <c r="DY209">
        <v>2.100110967741935</v>
      </c>
      <c r="DZ209">
        <v>1.679135161290323</v>
      </c>
      <c r="EA209">
        <v>18.2200064516129</v>
      </c>
      <c r="EB209">
        <v>14.70484193548387</v>
      </c>
      <c r="EC209">
        <v>2000.004838709677</v>
      </c>
      <c r="ED209">
        <v>0.9800075161290325</v>
      </c>
      <c r="EE209">
        <v>0.01999281612903226</v>
      </c>
      <c r="EF209">
        <v>0</v>
      </c>
      <c r="EG209">
        <v>787.0978387096775</v>
      </c>
      <c r="EH209">
        <v>5.000560000000002</v>
      </c>
      <c r="EI209">
        <v>15641.74838709678</v>
      </c>
      <c r="EJ209">
        <v>17294.95806451613</v>
      </c>
      <c r="EK209">
        <v>37.32012903225807</v>
      </c>
      <c r="EL209">
        <v>37.879</v>
      </c>
      <c r="EM209">
        <v>37</v>
      </c>
      <c r="EN209">
        <v>36.95325806451612</v>
      </c>
      <c r="EO209">
        <v>38.31199999999998</v>
      </c>
      <c r="EP209">
        <v>1955.115161290322</v>
      </c>
      <c r="EQ209">
        <v>39.89000000000002</v>
      </c>
      <c r="ER209">
        <v>0</v>
      </c>
      <c r="ES209">
        <v>1658945081.1</v>
      </c>
      <c r="ET209">
        <v>0</v>
      </c>
      <c r="EU209">
        <v>787.0921153846155</v>
      </c>
      <c r="EV209">
        <v>-1.708068378239216</v>
      </c>
      <c r="EW209">
        <v>-56.78632477381048</v>
      </c>
      <c r="EX209">
        <v>15641.35384615385</v>
      </c>
      <c r="EY209">
        <v>15</v>
      </c>
      <c r="EZ209">
        <v>0</v>
      </c>
      <c r="FA209" t="s">
        <v>419</v>
      </c>
      <c r="FB209">
        <v>1655239120</v>
      </c>
      <c r="FC209">
        <v>1655239135</v>
      </c>
      <c r="FD209">
        <v>0</v>
      </c>
      <c r="FE209">
        <v>-0.075</v>
      </c>
      <c r="FF209">
        <v>-0.027</v>
      </c>
      <c r="FG209">
        <v>1.986</v>
      </c>
      <c r="FH209">
        <v>0.139</v>
      </c>
      <c r="FI209">
        <v>420</v>
      </c>
      <c r="FJ209">
        <v>22</v>
      </c>
      <c r="FK209">
        <v>0.12</v>
      </c>
      <c r="FL209">
        <v>0.02</v>
      </c>
      <c r="FM209">
        <v>-25.10862682926829</v>
      </c>
      <c r="FN209">
        <v>-0.7386480836237093</v>
      </c>
      <c r="FO209">
        <v>0.07606310609920364</v>
      </c>
      <c r="FP209">
        <v>0</v>
      </c>
      <c r="FQ209">
        <v>787.2531764705882</v>
      </c>
      <c r="FR209">
        <v>-3.056867829804473</v>
      </c>
      <c r="FS209">
        <v>0.3724126799026145</v>
      </c>
      <c r="FT209">
        <v>0</v>
      </c>
      <c r="FU209">
        <v>4.656938048780487</v>
      </c>
      <c r="FV209">
        <v>-0.1300467595818784</v>
      </c>
      <c r="FW209">
        <v>0.02668267038045043</v>
      </c>
      <c r="FX209">
        <v>0</v>
      </c>
      <c r="FY209">
        <v>0</v>
      </c>
      <c r="FZ209">
        <v>3</v>
      </c>
      <c r="GA209" t="s">
        <v>426</v>
      </c>
      <c r="GB209">
        <v>2.98016</v>
      </c>
      <c r="GC209">
        <v>2.72775</v>
      </c>
      <c r="GD209">
        <v>0.08202280000000001</v>
      </c>
      <c r="GE209">
        <v>0.08682230000000001</v>
      </c>
      <c r="GF209">
        <v>0.105136</v>
      </c>
      <c r="GG209">
        <v>0.09059830000000001</v>
      </c>
      <c r="GH209">
        <v>27542.2</v>
      </c>
      <c r="GI209">
        <v>27030.8</v>
      </c>
      <c r="GJ209">
        <v>30529.6</v>
      </c>
      <c r="GK209">
        <v>29844.4</v>
      </c>
      <c r="GL209">
        <v>37687</v>
      </c>
      <c r="GM209">
        <v>35733</v>
      </c>
      <c r="GN209">
        <v>46695.2</v>
      </c>
      <c r="GO209">
        <v>44380.6</v>
      </c>
      <c r="GP209">
        <v>1.88407</v>
      </c>
      <c r="GQ209">
        <v>1.85085</v>
      </c>
      <c r="GR209">
        <v>0.131637</v>
      </c>
      <c r="GS209">
        <v>0</v>
      </c>
      <c r="GT209">
        <v>24.9536</v>
      </c>
      <c r="GU209">
        <v>999.9</v>
      </c>
      <c r="GV209">
        <v>53.2</v>
      </c>
      <c r="GW209">
        <v>31.5</v>
      </c>
      <c r="GX209">
        <v>27.2926</v>
      </c>
      <c r="GY209">
        <v>63.2838</v>
      </c>
      <c r="GZ209">
        <v>25.3806</v>
      </c>
      <c r="HA209">
        <v>1</v>
      </c>
      <c r="HB209">
        <v>-0.0797764</v>
      </c>
      <c r="HC209">
        <v>0.0468927</v>
      </c>
      <c r="HD209">
        <v>20.1938</v>
      </c>
      <c r="HE209">
        <v>5.23391</v>
      </c>
      <c r="HF209">
        <v>11.968</v>
      </c>
      <c r="HG209">
        <v>4.9713</v>
      </c>
      <c r="HH209">
        <v>3.2901</v>
      </c>
      <c r="HI209">
        <v>8609.200000000001</v>
      </c>
      <c r="HJ209">
        <v>9999</v>
      </c>
      <c r="HK209">
        <v>9999</v>
      </c>
      <c r="HL209">
        <v>287.1</v>
      </c>
      <c r="HM209">
        <v>4.9729</v>
      </c>
      <c r="HN209">
        <v>1.87734</v>
      </c>
      <c r="HO209">
        <v>1.87547</v>
      </c>
      <c r="HP209">
        <v>1.87825</v>
      </c>
      <c r="HQ209">
        <v>1.875</v>
      </c>
      <c r="HR209">
        <v>1.87857</v>
      </c>
      <c r="HS209">
        <v>1.87566</v>
      </c>
      <c r="HT209">
        <v>1.87682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2.598</v>
      </c>
      <c r="II209">
        <v>0.303</v>
      </c>
      <c r="IJ209">
        <v>1.541952822118649</v>
      </c>
      <c r="IK209">
        <v>0.003202726084708442</v>
      </c>
      <c r="IL209">
        <v>-1.448271390364826E-06</v>
      </c>
      <c r="IM209">
        <v>3.765748828769889E-10</v>
      </c>
      <c r="IN209">
        <v>-0.02072656761999695</v>
      </c>
      <c r="IO209">
        <v>0.006539777670035186</v>
      </c>
      <c r="IP209">
        <v>0.0002256768223539976</v>
      </c>
      <c r="IQ209">
        <v>4.51151419958819E-06</v>
      </c>
      <c r="IR209">
        <v>-0</v>
      </c>
      <c r="IS209">
        <v>2097</v>
      </c>
      <c r="IT209">
        <v>1</v>
      </c>
      <c r="IU209">
        <v>27</v>
      </c>
      <c r="IV209">
        <v>61766</v>
      </c>
      <c r="IW209">
        <v>61765.8</v>
      </c>
      <c r="IX209">
        <v>1.09985</v>
      </c>
      <c r="IY209">
        <v>2.54272</v>
      </c>
      <c r="IZ209">
        <v>1.39893</v>
      </c>
      <c r="JA209">
        <v>2.34375</v>
      </c>
      <c r="JB209">
        <v>1.44897</v>
      </c>
      <c r="JC209">
        <v>2.37915</v>
      </c>
      <c r="JD209">
        <v>37.0986</v>
      </c>
      <c r="JE209">
        <v>24.0787</v>
      </c>
      <c r="JF209">
        <v>18</v>
      </c>
      <c r="JG209">
        <v>490.784</v>
      </c>
      <c r="JH209">
        <v>441.444</v>
      </c>
      <c r="JI209">
        <v>25.0001</v>
      </c>
      <c r="JJ209">
        <v>25.9759</v>
      </c>
      <c r="JK209">
        <v>30</v>
      </c>
      <c r="JL209">
        <v>25.8049</v>
      </c>
      <c r="JM209">
        <v>25.8837</v>
      </c>
      <c r="JN209">
        <v>21.9748</v>
      </c>
      <c r="JO209">
        <v>37.5675</v>
      </c>
      <c r="JP209">
        <v>31.8787</v>
      </c>
      <c r="JQ209">
        <v>25</v>
      </c>
      <c r="JR209">
        <v>413.322</v>
      </c>
      <c r="JS209">
        <v>18.4883</v>
      </c>
      <c r="JT209">
        <v>100.919</v>
      </c>
      <c r="JU209">
        <v>102.052</v>
      </c>
    </row>
    <row r="210" spans="1:281">
      <c r="A210">
        <v>194</v>
      </c>
      <c r="B210">
        <v>1658945086.5</v>
      </c>
      <c r="C210">
        <v>2997.5</v>
      </c>
      <c r="D210" t="s">
        <v>812</v>
      </c>
      <c r="E210" t="s">
        <v>813</v>
      </c>
      <c r="F210">
        <v>5</v>
      </c>
      <c r="G210" t="s">
        <v>415</v>
      </c>
      <c r="H210" t="s">
        <v>811</v>
      </c>
      <c r="I210">
        <v>1658945078.655172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427.7397684699887</v>
      </c>
      <c r="AK210">
        <v>404.0729454545455</v>
      </c>
      <c r="AL210">
        <v>-0.05576176221168092</v>
      </c>
      <c r="AM210">
        <v>64.96590428566478</v>
      </c>
      <c r="AN210">
        <f>(AP210 - AO210 + DI210*1E3/(8.314*(DK210+273.15)) * AR210/DH210 * AQ210) * DH210/(100*CV210) * 1000/(1000 - AP210)</f>
        <v>0</v>
      </c>
      <c r="AO210">
        <v>18.59291955139531</v>
      </c>
      <c r="AP210">
        <v>23.27344363636363</v>
      </c>
      <c r="AQ210">
        <v>0.00177304668137863</v>
      </c>
      <c r="AR210">
        <v>81.92907011726271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1658945078.655172</v>
      </c>
      <c r="DB210">
        <v>394.809551724138</v>
      </c>
      <c r="DC210">
        <v>419.7960344827585</v>
      </c>
      <c r="DD210">
        <v>23.24085862068966</v>
      </c>
      <c r="DE210">
        <v>18.58903448275862</v>
      </c>
      <c r="DF210">
        <v>392.211551724138</v>
      </c>
      <c r="DG210">
        <v>22.93837586206897</v>
      </c>
      <c r="DH210">
        <v>500.0655862068965</v>
      </c>
      <c r="DI210">
        <v>90.46827931034481</v>
      </c>
      <c r="DJ210">
        <v>0.09990832413793103</v>
      </c>
      <c r="DK210">
        <v>26.77585172413792</v>
      </c>
      <c r="DL210">
        <v>27.1150448275862</v>
      </c>
      <c r="DM210">
        <v>999.9000000000002</v>
      </c>
      <c r="DN210">
        <v>0</v>
      </c>
      <c r="DO210">
        <v>0</v>
      </c>
      <c r="DP210">
        <v>9999.571724137932</v>
      </c>
      <c r="DQ210">
        <v>0</v>
      </c>
      <c r="DR210">
        <v>19.25735172413793</v>
      </c>
      <c r="DS210">
        <v>-24.98643793103449</v>
      </c>
      <c r="DT210">
        <v>404.2035517241379</v>
      </c>
      <c r="DU210">
        <v>427.747448275862</v>
      </c>
      <c r="DV210">
        <v>4.651823103448276</v>
      </c>
      <c r="DW210">
        <v>419.7960344827585</v>
      </c>
      <c r="DX210">
        <v>18.58903448275862</v>
      </c>
      <c r="DY210">
        <v>2.10256</v>
      </c>
      <c r="DZ210">
        <v>1.681717586206897</v>
      </c>
      <c r="EA210">
        <v>18.23857931034483</v>
      </c>
      <c r="EB210">
        <v>14.72871034482759</v>
      </c>
      <c r="EC210">
        <v>2000.001724137931</v>
      </c>
      <c r="ED210">
        <v>0.9800073793103449</v>
      </c>
      <c r="EE210">
        <v>0.01999296206896552</v>
      </c>
      <c r="EF210">
        <v>0</v>
      </c>
      <c r="EG210">
        <v>786.8898275862069</v>
      </c>
      <c r="EH210">
        <v>5.000560000000001</v>
      </c>
      <c r="EI210">
        <v>15636.93448275862</v>
      </c>
      <c r="EJ210">
        <v>17294.93448275862</v>
      </c>
      <c r="EK210">
        <v>37.33372413793103</v>
      </c>
      <c r="EL210">
        <v>37.87927586206897</v>
      </c>
      <c r="EM210">
        <v>37</v>
      </c>
      <c r="EN210">
        <v>36.94568965517242</v>
      </c>
      <c r="EO210">
        <v>38.3163448275862</v>
      </c>
      <c r="EP210">
        <v>1955.112068965517</v>
      </c>
      <c r="EQ210">
        <v>39.89000000000001</v>
      </c>
      <c r="ER210">
        <v>0</v>
      </c>
      <c r="ES210">
        <v>1658945085.9</v>
      </c>
      <c r="ET210">
        <v>0</v>
      </c>
      <c r="EU210">
        <v>786.8859615384616</v>
      </c>
      <c r="EV210">
        <v>-2.073811955475589</v>
      </c>
      <c r="EW210">
        <v>-54.03418799720119</v>
      </c>
      <c r="EX210">
        <v>15636.79615384616</v>
      </c>
      <c r="EY210">
        <v>15</v>
      </c>
      <c r="EZ210">
        <v>0</v>
      </c>
      <c r="FA210" t="s">
        <v>419</v>
      </c>
      <c r="FB210">
        <v>1655239120</v>
      </c>
      <c r="FC210">
        <v>1655239135</v>
      </c>
      <c r="FD210">
        <v>0</v>
      </c>
      <c r="FE210">
        <v>-0.075</v>
      </c>
      <c r="FF210">
        <v>-0.027</v>
      </c>
      <c r="FG210">
        <v>1.986</v>
      </c>
      <c r="FH210">
        <v>0.139</v>
      </c>
      <c r="FI210">
        <v>420</v>
      </c>
      <c r="FJ210">
        <v>22</v>
      </c>
      <c r="FK210">
        <v>0.12</v>
      </c>
      <c r="FL210">
        <v>0.02</v>
      </c>
      <c r="FM210">
        <v>-25.0195075</v>
      </c>
      <c r="FN210">
        <v>1.916509193245806</v>
      </c>
      <c r="FO210">
        <v>0.422991352386488</v>
      </c>
      <c r="FP210">
        <v>0</v>
      </c>
      <c r="FQ210">
        <v>786.9825294117647</v>
      </c>
      <c r="FR210">
        <v>-2.25631779529204</v>
      </c>
      <c r="FS210">
        <v>0.3290063681928058</v>
      </c>
      <c r="FT210">
        <v>0</v>
      </c>
      <c r="FU210">
        <v>4.66051925</v>
      </c>
      <c r="FV210">
        <v>0.0478879924953036</v>
      </c>
      <c r="FW210">
        <v>0.03009060545980258</v>
      </c>
      <c r="FX210">
        <v>1</v>
      </c>
      <c r="FY210">
        <v>1</v>
      </c>
      <c r="FZ210">
        <v>3</v>
      </c>
      <c r="GA210" t="s">
        <v>420</v>
      </c>
      <c r="GB210">
        <v>2.98022</v>
      </c>
      <c r="GC210">
        <v>2.72813</v>
      </c>
      <c r="GD210">
        <v>0.08197740000000001</v>
      </c>
      <c r="GE210">
        <v>0.0863419</v>
      </c>
      <c r="GF210">
        <v>0.105164</v>
      </c>
      <c r="GG210">
        <v>0.09045010000000001</v>
      </c>
      <c r="GH210">
        <v>27543.3</v>
      </c>
      <c r="GI210">
        <v>27044.8</v>
      </c>
      <c r="GJ210">
        <v>30529.3</v>
      </c>
      <c r="GK210">
        <v>29844.1</v>
      </c>
      <c r="GL210">
        <v>37685.5</v>
      </c>
      <c r="GM210">
        <v>35738.3</v>
      </c>
      <c r="GN210">
        <v>46694.8</v>
      </c>
      <c r="GO210">
        <v>44380</v>
      </c>
      <c r="GP210">
        <v>1.8839</v>
      </c>
      <c r="GQ210">
        <v>1.8506</v>
      </c>
      <c r="GR210">
        <v>0.131741</v>
      </c>
      <c r="GS210">
        <v>0</v>
      </c>
      <c r="GT210">
        <v>24.9558</v>
      </c>
      <c r="GU210">
        <v>999.9</v>
      </c>
      <c r="GV210">
        <v>53.1</v>
      </c>
      <c r="GW210">
        <v>31.5</v>
      </c>
      <c r="GX210">
        <v>27.244</v>
      </c>
      <c r="GY210">
        <v>63.3238</v>
      </c>
      <c r="GZ210">
        <v>25.3806</v>
      </c>
      <c r="HA210">
        <v>1</v>
      </c>
      <c r="HB210">
        <v>-0.0798247</v>
      </c>
      <c r="HC210">
        <v>0.0470724</v>
      </c>
      <c r="HD210">
        <v>20.1932</v>
      </c>
      <c r="HE210">
        <v>5.22972</v>
      </c>
      <c r="HF210">
        <v>11.968</v>
      </c>
      <c r="HG210">
        <v>4.9705</v>
      </c>
      <c r="HH210">
        <v>3.28948</v>
      </c>
      <c r="HI210">
        <v>8609.4</v>
      </c>
      <c r="HJ210">
        <v>9999</v>
      </c>
      <c r="HK210">
        <v>9999</v>
      </c>
      <c r="HL210">
        <v>287.1</v>
      </c>
      <c r="HM210">
        <v>4.9729</v>
      </c>
      <c r="HN210">
        <v>1.8774</v>
      </c>
      <c r="HO210">
        <v>1.87549</v>
      </c>
      <c r="HP210">
        <v>1.87832</v>
      </c>
      <c r="HQ210">
        <v>1.87503</v>
      </c>
      <c r="HR210">
        <v>1.87863</v>
      </c>
      <c r="HS210">
        <v>1.87575</v>
      </c>
      <c r="HT210">
        <v>1.87684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2.597</v>
      </c>
      <c r="II210">
        <v>0.3032</v>
      </c>
      <c r="IJ210">
        <v>1.541952822118649</v>
      </c>
      <c r="IK210">
        <v>0.003202726084708442</v>
      </c>
      <c r="IL210">
        <v>-1.448271390364826E-06</v>
      </c>
      <c r="IM210">
        <v>3.765748828769889E-10</v>
      </c>
      <c r="IN210">
        <v>-0.02072656761999695</v>
      </c>
      <c r="IO210">
        <v>0.006539777670035186</v>
      </c>
      <c r="IP210">
        <v>0.0002256768223539976</v>
      </c>
      <c r="IQ210">
        <v>4.51151419958819E-06</v>
      </c>
      <c r="IR210">
        <v>-0</v>
      </c>
      <c r="IS210">
        <v>2097</v>
      </c>
      <c r="IT210">
        <v>1</v>
      </c>
      <c r="IU210">
        <v>27</v>
      </c>
      <c r="IV210">
        <v>61766.1</v>
      </c>
      <c r="IW210">
        <v>61765.9</v>
      </c>
      <c r="IX210">
        <v>1.07544</v>
      </c>
      <c r="IY210">
        <v>2.54272</v>
      </c>
      <c r="IZ210">
        <v>1.39893</v>
      </c>
      <c r="JA210">
        <v>2.34375</v>
      </c>
      <c r="JB210">
        <v>1.44897</v>
      </c>
      <c r="JC210">
        <v>2.36084</v>
      </c>
      <c r="JD210">
        <v>37.0986</v>
      </c>
      <c r="JE210">
        <v>24.07</v>
      </c>
      <c r="JF210">
        <v>18</v>
      </c>
      <c r="JG210">
        <v>490.703</v>
      </c>
      <c r="JH210">
        <v>441.291</v>
      </c>
      <c r="JI210">
        <v>25</v>
      </c>
      <c r="JJ210">
        <v>25.9779</v>
      </c>
      <c r="JK210">
        <v>30.0003</v>
      </c>
      <c r="JL210">
        <v>25.807</v>
      </c>
      <c r="JM210">
        <v>25.8837</v>
      </c>
      <c r="JN210">
        <v>21.5058</v>
      </c>
      <c r="JO210">
        <v>37.8566</v>
      </c>
      <c r="JP210">
        <v>31.8787</v>
      </c>
      <c r="JQ210">
        <v>25</v>
      </c>
      <c r="JR210">
        <v>399.708</v>
      </c>
      <c r="JS210">
        <v>18.4626</v>
      </c>
      <c r="JT210">
        <v>100.918</v>
      </c>
      <c r="JU210">
        <v>102.051</v>
      </c>
    </row>
    <row r="211" spans="1:281">
      <c r="A211">
        <v>195</v>
      </c>
      <c r="B211">
        <v>1658945091.5</v>
      </c>
      <c r="C211">
        <v>3002.5</v>
      </c>
      <c r="D211" t="s">
        <v>814</v>
      </c>
      <c r="E211" t="s">
        <v>815</v>
      </c>
      <c r="F211">
        <v>5</v>
      </c>
      <c r="G211" t="s">
        <v>415</v>
      </c>
      <c r="H211" t="s">
        <v>811</v>
      </c>
      <c r="I211">
        <v>1658945083.732143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419.9441551742887</v>
      </c>
      <c r="AK211">
        <v>400.5263757575756</v>
      </c>
      <c r="AL211">
        <v>-0.9037969773247798</v>
      </c>
      <c r="AM211">
        <v>64.96590428566478</v>
      </c>
      <c r="AN211">
        <f>(AP211 - AO211 + DI211*1E3/(8.314*(DK211+273.15)) * AR211/DH211 * AQ211) * DH211/(100*CV211) * 1000/(1000 - AP211)</f>
        <v>0</v>
      </c>
      <c r="AO211">
        <v>18.52388104716059</v>
      </c>
      <c r="AP211">
        <v>23.25993515151514</v>
      </c>
      <c r="AQ211">
        <v>-0.0006175088823194043</v>
      </c>
      <c r="AR211">
        <v>81.92907011726271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1658945083.732143</v>
      </c>
      <c r="DB211">
        <v>394.2393928571429</v>
      </c>
      <c r="DC211">
        <v>417.0465357142858</v>
      </c>
      <c r="DD211">
        <v>23.26121428571429</v>
      </c>
      <c r="DE211">
        <v>18.567125</v>
      </c>
      <c r="DF211">
        <v>391.6426785714285</v>
      </c>
      <c r="DG211">
        <v>22.95825714285715</v>
      </c>
      <c r="DH211">
        <v>500.0598571428572</v>
      </c>
      <c r="DI211">
        <v>90.46808928571429</v>
      </c>
      <c r="DJ211">
        <v>0.09987090714285715</v>
      </c>
      <c r="DK211">
        <v>26.77582857142857</v>
      </c>
      <c r="DL211">
        <v>27.11381785714286</v>
      </c>
      <c r="DM211">
        <v>999.9000000000002</v>
      </c>
      <c r="DN211">
        <v>0</v>
      </c>
      <c r="DO211">
        <v>0</v>
      </c>
      <c r="DP211">
        <v>10000.85142857143</v>
      </c>
      <c r="DQ211">
        <v>0</v>
      </c>
      <c r="DR211">
        <v>19.2741</v>
      </c>
      <c r="DS211">
        <v>-22.8071</v>
      </c>
      <c r="DT211">
        <v>403.6282857142857</v>
      </c>
      <c r="DU211">
        <v>424.9364642857143</v>
      </c>
      <c r="DV211">
        <v>4.694077857142857</v>
      </c>
      <c r="DW211">
        <v>417.0465357142858</v>
      </c>
      <c r="DX211">
        <v>18.567125</v>
      </c>
      <c r="DY211">
        <v>2.104396785714286</v>
      </c>
      <c r="DZ211">
        <v>1.679733214285714</v>
      </c>
      <c r="EA211">
        <v>18.25250714285714</v>
      </c>
      <c r="EB211">
        <v>14.71038214285714</v>
      </c>
      <c r="EC211">
        <v>2000.010357142857</v>
      </c>
      <c r="ED211">
        <v>0.9800075714285716</v>
      </c>
      <c r="EE211">
        <v>0.01999275714285714</v>
      </c>
      <c r="EF211">
        <v>0</v>
      </c>
      <c r="EG211">
        <v>786.7352857142859</v>
      </c>
      <c r="EH211">
        <v>5.000560000000001</v>
      </c>
      <c r="EI211">
        <v>15633.13928571429</v>
      </c>
      <c r="EJ211">
        <v>17295.00714285715</v>
      </c>
      <c r="EK211">
        <v>37.35025</v>
      </c>
      <c r="EL211">
        <v>37.87942857142857</v>
      </c>
      <c r="EM211">
        <v>37</v>
      </c>
      <c r="EN211">
        <v>36.9415</v>
      </c>
      <c r="EO211">
        <v>38.32100000000001</v>
      </c>
      <c r="EP211">
        <v>1955.120714285714</v>
      </c>
      <c r="EQ211">
        <v>39.89000000000001</v>
      </c>
      <c r="ER211">
        <v>0</v>
      </c>
      <c r="ES211">
        <v>1658945091.3</v>
      </c>
      <c r="ET211">
        <v>0</v>
      </c>
      <c r="EU211">
        <v>786.72828</v>
      </c>
      <c r="EV211">
        <v>-2.38538461729025</v>
      </c>
      <c r="EW211">
        <v>-40.4538461564322</v>
      </c>
      <c r="EX211">
        <v>15632.52</v>
      </c>
      <c r="EY211">
        <v>15</v>
      </c>
      <c r="EZ211">
        <v>0</v>
      </c>
      <c r="FA211" t="s">
        <v>419</v>
      </c>
      <c r="FB211">
        <v>1655239120</v>
      </c>
      <c r="FC211">
        <v>1655239135</v>
      </c>
      <c r="FD211">
        <v>0</v>
      </c>
      <c r="FE211">
        <v>-0.075</v>
      </c>
      <c r="FF211">
        <v>-0.027</v>
      </c>
      <c r="FG211">
        <v>1.986</v>
      </c>
      <c r="FH211">
        <v>0.139</v>
      </c>
      <c r="FI211">
        <v>420</v>
      </c>
      <c r="FJ211">
        <v>22</v>
      </c>
      <c r="FK211">
        <v>0.12</v>
      </c>
      <c r="FL211">
        <v>0.02</v>
      </c>
      <c r="FM211">
        <v>-23.4442225</v>
      </c>
      <c r="FN211">
        <v>24.08546228893065</v>
      </c>
      <c r="FO211">
        <v>2.971912359701031</v>
      </c>
      <c r="FP211">
        <v>0</v>
      </c>
      <c r="FQ211">
        <v>786.8103235294119</v>
      </c>
      <c r="FR211">
        <v>-1.926921311051018</v>
      </c>
      <c r="FS211">
        <v>0.315340686036385</v>
      </c>
      <c r="FT211">
        <v>0</v>
      </c>
      <c r="FU211">
        <v>4.675267249999999</v>
      </c>
      <c r="FV211">
        <v>0.476804465290798</v>
      </c>
      <c r="FW211">
        <v>0.0475220437264381</v>
      </c>
      <c r="FX211">
        <v>0</v>
      </c>
      <c r="FY211">
        <v>0</v>
      </c>
      <c r="FZ211">
        <v>3</v>
      </c>
      <c r="GA211" t="s">
        <v>426</v>
      </c>
      <c r="GB211">
        <v>2.98029</v>
      </c>
      <c r="GC211">
        <v>2.72836</v>
      </c>
      <c r="GD211">
        <v>0.0813366</v>
      </c>
      <c r="GE211">
        <v>0.0844128</v>
      </c>
      <c r="GF211">
        <v>0.105119</v>
      </c>
      <c r="GG211">
        <v>0.09030829999999999</v>
      </c>
      <c r="GH211">
        <v>27562.7</v>
      </c>
      <c r="GI211">
        <v>27102.1</v>
      </c>
      <c r="GJ211">
        <v>30529.5</v>
      </c>
      <c r="GK211">
        <v>29844.4</v>
      </c>
      <c r="GL211">
        <v>37687.5</v>
      </c>
      <c r="GM211">
        <v>35744</v>
      </c>
      <c r="GN211">
        <v>46694.9</v>
      </c>
      <c r="GO211">
        <v>44380.2</v>
      </c>
      <c r="GP211">
        <v>1.884</v>
      </c>
      <c r="GQ211">
        <v>1.85047</v>
      </c>
      <c r="GR211">
        <v>0.131778</v>
      </c>
      <c r="GS211">
        <v>0</v>
      </c>
      <c r="GT211">
        <v>24.9583</v>
      </c>
      <c r="GU211">
        <v>999.9</v>
      </c>
      <c r="GV211">
        <v>53.1</v>
      </c>
      <c r="GW211">
        <v>31.5</v>
      </c>
      <c r="GX211">
        <v>27.2437</v>
      </c>
      <c r="GY211">
        <v>63.1238</v>
      </c>
      <c r="GZ211">
        <v>25.4808</v>
      </c>
      <c r="HA211">
        <v>1</v>
      </c>
      <c r="HB211">
        <v>-0.0797104</v>
      </c>
      <c r="HC211">
        <v>0.0481454</v>
      </c>
      <c r="HD211">
        <v>20.1933</v>
      </c>
      <c r="HE211">
        <v>5.23017</v>
      </c>
      <c r="HF211">
        <v>11.968</v>
      </c>
      <c r="HG211">
        <v>4.97035</v>
      </c>
      <c r="HH211">
        <v>3.2895</v>
      </c>
      <c r="HI211">
        <v>8609.4</v>
      </c>
      <c r="HJ211">
        <v>9999</v>
      </c>
      <c r="HK211">
        <v>9999</v>
      </c>
      <c r="HL211">
        <v>287.1</v>
      </c>
      <c r="HM211">
        <v>4.9729</v>
      </c>
      <c r="HN211">
        <v>1.87739</v>
      </c>
      <c r="HO211">
        <v>1.87551</v>
      </c>
      <c r="HP211">
        <v>1.87833</v>
      </c>
      <c r="HQ211">
        <v>1.87501</v>
      </c>
      <c r="HR211">
        <v>1.87864</v>
      </c>
      <c r="HS211">
        <v>1.87575</v>
      </c>
      <c r="HT211">
        <v>1.87684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2.589</v>
      </c>
      <c r="II211">
        <v>0.3029</v>
      </c>
      <c r="IJ211">
        <v>1.541952822118649</v>
      </c>
      <c r="IK211">
        <v>0.003202726084708442</v>
      </c>
      <c r="IL211">
        <v>-1.448271390364826E-06</v>
      </c>
      <c r="IM211">
        <v>3.765748828769889E-10</v>
      </c>
      <c r="IN211">
        <v>-0.02072656761999695</v>
      </c>
      <c r="IO211">
        <v>0.006539777670035186</v>
      </c>
      <c r="IP211">
        <v>0.0002256768223539976</v>
      </c>
      <c r="IQ211">
        <v>4.51151419958819E-06</v>
      </c>
      <c r="IR211">
        <v>-0</v>
      </c>
      <c r="IS211">
        <v>2097</v>
      </c>
      <c r="IT211">
        <v>1</v>
      </c>
      <c r="IU211">
        <v>27</v>
      </c>
      <c r="IV211">
        <v>61766.2</v>
      </c>
      <c r="IW211">
        <v>61765.9</v>
      </c>
      <c r="IX211">
        <v>1.04492</v>
      </c>
      <c r="IY211">
        <v>2.54272</v>
      </c>
      <c r="IZ211">
        <v>1.39893</v>
      </c>
      <c r="JA211">
        <v>2.34375</v>
      </c>
      <c r="JB211">
        <v>1.44897</v>
      </c>
      <c r="JC211">
        <v>2.39868</v>
      </c>
      <c r="JD211">
        <v>37.0986</v>
      </c>
      <c r="JE211">
        <v>24.07</v>
      </c>
      <c r="JF211">
        <v>18</v>
      </c>
      <c r="JG211">
        <v>490.758</v>
      </c>
      <c r="JH211">
        <v>441.228</v>
      </c>
      <c r="JI211">
        <v>25.0001</v>
      </c>
      <c r="JJ211">
        <v>25.9786</v>
      </c>
      <c r="JK211">
        <v>30.0001</v>
      </c>
      <c r="JL211">
        <v>25.807</v>
      </c>
      <c r="JM211">
        <v>25.8854</v>
      </c>
      <c r="JN211">
        <v>20.8946</v>
      </c>
      <c r="JO211">
        <v>37.8566</v>
      </c>
      <c r="JP211">
        <v>31.5055</v>
      </c>
      <c r="JQ211">
        <v>25</v>
      </c>
      <c r="JR211">
        <v>379.654</v>
      </c>
      <c r="JS211">
        <v>18.4479</v>
      </c>
      <c r="JT211">
        <v>100.918</v>
      </c>
      <c r="JU211">
        <v>102.051</v>
      </c>
    </row>
    <row r="212" spans="1:281">
      <c r="A212">
        <v>196</v>
      </c>
      <c r="B212">
        <v>1658945096.5</v>
      </c>
      <c r="C212">
        <v>3007.5</v>
      </c>
      <c r="D212" t="s">
        <v>816</v>
      </c>
      <c r="E212" t="s">
        <v>817</v>
      </c>
      <c r="F212">
        <v>5</v>
      </c>
      <c r="G212" t="s">
        <v>415</v>
      </c>
      <c r="H212" t="s">
        <v>811</v>
      </c>
      <c r="I212">
        <v>1658945089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405.2987578172924</v>
      </c>
      <c r="AK212">
        <v>391.3883393939394</v>
      </c>
      <c r="AL212">
        <v>-2.002707821450627</v>
      </c>
      <c r="AM212">
        <v>64.96590428566478</v>
      </c>
      <c r="AN212">
        <f>(AP212 - AO212 + DI212*1E3/(8.314*(DK212+273.15)) * AR212/DH212 * AQ212) * DH212/(100*CV212) * 1000/(1000 - AP212)</f>
        <v>0</v>
      </c>
      <c r="AO212">
        <v>18.50407762856115</v>
      </c>
      <c r="AP212">
        <v>23.25092363636362</v>
      </c>
      <c r="AQ212">
        <v>-0.0001816186303684302</v>
      </c>
      <c r="AR212">
        <v>81.92907011726271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1658945089</v>
      </c>
      <c r="DB212">
        <v>391.3676666666667</v>
      </c>
      <c r="DC212">
        <v>409.3026666666668</v>
      </c>
      <c r="DD212">
        <v>23.26361851851852</v>
      </c>
      <c r="DE212">
        <v>18.53437777777778</v>
      </c>
      <c r="DF212">
        <v>388.7772962962962</v>
      </c>
      <c r="DG212">
        <v>22.96061111111111</v>
      </c>
      <c r="DH212">
        <v>500.0591481481482</v>
      </c>
      <c r="DI212">
        <v>90.46814814814815</v>
      </c>
      <c r="DJ212">
        <v>0.09986609629629631</v>
      </c>
      <c r="DK212">
        <v>26.77588518518519</v>
      </c>
      <c r="DL212">
        <v>27.11375555555555</v>
      </c>
      <c r="DM212">
        <v>999.9000000000001</v>
      </c>
      <c r="DN212">
        <v>0</v>
      </c>
      <c r="DO212">
        <v>0</v>
      </c>
      <c r="DP212">
        <v>9997.825555555555</v>
      </c>
      <c r="DQ212">
        <v>0</v>
      </c>
      <c r="DR212">
        <v>19.29182592592593</v>
      </c>
      <c r="DS212">
        <v>-17.93495296296296</v>
      </c>
      <c r="DT212">
        <v>400.6891851851852</v>
      </c>
      <c r="DU212">
        <v>417.0323703703704</v>
      </c>
      <c r="DV212">
        <v>4.729233333333333</v>
      </c>
      <c r="DW212">
        <v>409.3026666666668</v>
      </c>
      <c r="DX212">
        <v>18.53437777777778</v>
      </c>
      <c r="DY212">
        <v>2.104615925925926</v>
      </c>
      <c r="DZ212">
        <v>1.676770740740741</v>
      </c>
      <c r="EA212">
        <v>18.25416666666667</v>
      </c>
      <c r="EB212">
        <v>14.68302222222222</v>
      </c>
      <c r="EC212">
        <v>2000.009259259259</v>
      </c>
      <c r="ED212">
        <v>0.9800075555555557</v>
      </c>
      <c r="EE212">
        <v>0.01999277407407407</v>
      </c>
      <c r="EF212">
        <v>0</v>
      </c>
      <c r="EG212">
        <v>786.4054444444446</v>
      </c>
      <c r="EH212">
        <v>5.000560000000001</v>
      </c>
      <c r="EI212">
        <v>15627.45925925926</v>
      </c>
      <c r="EJ212">
        <v>17294.99259259259</v>
      </c>
      <c r="EK212">
        <v>37.34933333333334</v>
      </c>
      <c r="EL212">
        <v>37.88877777777778</v>
      </c>
      <c r="EM212">
        <v>37</v>
      </c>
      <c r="EN212">
        <v>36.94166666666667</v>
      </c>
      <c r="EO212">
        <v>38.333</v>
      </c>
      <c r="EP212">
        <v>1955.11962962963</v>
      </c>
      <c r="EQ212">
        <v>39.89000000000001</v>
      </c>
      <c r="ER212">
        <v>0</v>
      </c>
      <c r="ES212">
        <v>1658945096.1</v>
      </c>
      <c r="ET212">
        <v>0</v>
      </c>
      <c r="EU212">
        <v>786.3838000000001</v>
      </c>
      <c r="EV212">
        <v>-4.029846152554322</v>
      </c>
      <c r="EW212">
        <v>-78.16153853541906</v>
      </c>
      <c r="EX212">
        <v>15626.976</v>
      </c>
      <c r="EY212">
        <v>15</v>
      </c>
      <c r="EZ212">
        <v>0</v>
      </c>
      <c r="FA212" t="s">
        <v>419</v>
      </c>
      <c r="FB212">
        <v>1655239120</v>
      </c>
      <c r="FC212">
        <v>1655239135</v>
      </c>
      <c r="FD212">
        <v>0</v>
      </c>
      <c r="FE212">
        <v>-0.075</v>
      </c>
      <c r="FF212">
        <v>-0.027</v>
      </c>
      <c r="FG212">
        <v>1.986</v>
      </c>
      <c r="FH212">
        <v>0.139</v>
      </c>
      <c r="FI212">
        <v>420</v>
      </c>
      <c r="FJ212">
        <v>22</v>
      </c>
      <c r="FK212">
        <v>0.12</v>
      </c>
      <c r="FL212">
        <v>0.02</v>
      </c>
      <c r="FM212">
        <v>-20.48818121951219</v>
      </c>
      <c r="FN212">
        <v>52.23312083623693</v>
      </c>
      <c r="FO212">
        <v>5.597320069005234</v>
      </c>
      <c r="FP212">
        <v>0</v>
      </c>
      <c r="FQ212">
        <v>786.6302941176472</v>
      </c>
      <c r="FR212">
        <v>-2.489320089198701</v>
      </c>
      <c r="FS212">
        <v>0.3382823854686253</v>
      </c>
      <c r="FT212">
        <v>0</v>
      </c>
      <c r="FU212">
        <v>4.703754146341463</v>
      </c>
      <c r="FV212">
        <v>0.4435139372822258</v>
      </c>
      <c r="FW212">
        <v>0.04504918888718435</v>
      </c>
      <c r="FX212">
        <v>0</v>
      </c>
      <c r="FY212">
        <v>0</v>
      </c>
      <c r="FZ212">
        <v>3</v>
      </c>
      <c r="GA212" t="s">
        <v>426</v>
      </c>
      <c r="GB212">
        <v>2.98035</v>
      </c>
      <c r="GC212">
        <v>2.7283</v>
      </c>
      <c r="GD212">
        <v>0.0798299</v>
      </c>
      <c r="GE212">
        <v>0.0819241</v>
      </c>
      <c r="GF212">
        <v>0.105093</v>
      </c>
      <c r="GG212">
        <v>0.0902348</v>
      </c>
      <c r="GH212">
        <v>27607.6</v>
      </c>
      <c r="GI212">
        <v>27175.8</v>
      </c>
      <c r="GJ212">
        <v>30529.2</v>
      </c>
      <c r="GK212">
        <v>29844.4</v>
      </c>
      <c r="GL212">
        <v>37688.2</v>
      </c>
      <c r="GM212">
        <v>35746.8</v>
      </c>
      <c r="GN212">
        <v>46694.5</v>
      </c>
      <c r="GO212">
        <v>44380.2</v>
      </c>
      <c r="GP212">
        <v>1.88415</v>
      </c>
      <c r="GQ212">
        <v>1.8504</v>
      </c>
      <c r="GR212">
        <v>0.131294</v>
      </c>
      <c r="GS212">
        <v>0</v>
      </c>
      <c r="GT212">
        <v>24.9604</v>
      </c>
      <c r="GU212">
        <v>999.9</v>
      </c>
      <c r="GV212">
        <v>53.1</v>
      </c>
      <c r="GW212">
        <v>31.5</v>
      </c>
      <c r="GX212">
        <v>27.2467</v>
      </c>
      <c r="GY212">
        <v>63.3738</v>
      </c>
      <c r="GZ212">
        <v>25.4728</v>
      </c>
      <c r="HA212">
        <v>1</v>
      </c>
      <c r="HB212">
        <v>-0.0796697</v>
      </c>
      <c r="HC212">
        <v>0.0490305</v>
      </c>
      <c r="HD212">
        <v>20.1935</v>
      </c>
      <c r="HE212">
        <v>5.23017</v>
      </c>
      <c r="HF212">
        <v>11.968</v>
      </c>
      <c r="HG212">
        <v>4.97045</v>
      </c>
      <c r="HH212">
        <v>3.2895</v>
      </c>
      <c r="HI212">
        <v>8609.6</v>
      </c>
      <c r="HJ212">
        <v>9999</v>
      </c>
      <c r="HK212">
        <v>9999</v>
      </c>
      <c r="HL212">
        <v>287.1</v>
      </c>
      <c r="HM212">
        <v>4.9729</v>
      </c>
      <c r="HN212">
        <v>1.87731</v>
      </c>
      <c r="HO212">
        <v>1.87547</v>
      </c>
      <c r="HP212">
        <v>1.87823</v>
      </c>
      <c r="HQ212">
        <v>1.875</v>
      </c>
      <c r="HR212">
        <v>1.87856</v>
      </c>
      <c r="HS212">
        <v>1.87565</v>
      </c>
      <c r="HT212">
        <v>1.87682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2.567</v>
      </c>
      <c r="II212">
        <v>0.3026</v>
      </c>
      <c r="IJ212">
        <v>1.541952822118649</v>
      </c>
      <c r="IK212">
        <v>0.003202726084708442</v>
      </c>
      <c r="IL212">
        <v>-1.448271390364826E-06</v>
      </c>
      <c r="IM212">
        <v>3.765748828769889E-10</v>
      </c>
      <c r="IN212">
        <v>-0.02072656761999695</v>
      </c>
      <c r="IO212">
        <v>0.006539777670035186</v>
      </c>
      <c r="IP212">
        <v>0.0002256768223539976</v>
      </c>
      <c r="IQ212">
        <v>4.51151419958819E-06</v>
      </c>
      <c r="IR212">
        <v>-0</v>
      </c>
      <c r="IS212">
        <v>2097</v>
      </c>
      <c r="IT212">
        <v>1</v>
      </c>
      <c r="IU212">
        <v>27</v>
      </c>
      <c r="IV212">
        <v>61766.3</v>
      </c>
      <c r="IW212">
        <v>61766</v>
      </c>
      <c r="IX212">
        <v>1.0083</v>
      </c>
      <c r="IY212">
        <v>2.54395</v>
      </c>
      <c r="IZ212">
        <v>1.39893</v>
      </c>
      <c r="JA212">
        <v>2.34497</v>
      </c>
      <c r="JB212">
        <v>1.44897</v>
      </c>
      <c r="JC212">
        <v>2.40356</v>
      </c>
      <c r="JD212">
        <v>37.0986</v>
      </c>
      <c r="JE212">
        <v>24.07</v>
      </c>
      <c r="JF212">
        <v>18</v>
      </c>
      <c r="JG212">
        <v>490.849</v>
      </c>
      <c r="JH212">
        <v>441.186</v>
      </c>
      <c r="JI212">
        <v>25.0001</v>
      </c>
      <c r="JJ212">
        <v>25.9801</v>
      </c>
      <c r="JK212">
        <v>30.0002</v>
      </c>
      <c r="JL212">
        <v>25.8083</v>
      </c>
      <c r="JM212">
        <v>25.8859</v>
      </c>
      <c r="JN212">
        <v>20.165</v>
      </c>
      <c r="JO212">
        <v>37.8566</v>
      </c>
      <c r="JP212">
        <v>31.5055</v>
      </c>
      <c r="JQ212">
        <v>25</v>
      </c>
      <c r="JR212">
        <v>366.298</v>
      </c>
      <c r="JS212">
        <v>18.4296</v>
      </c>
      <c r="JT212">
        <v>100.917</v>
      </c>
      <c r="JU212">
        <v>102.051</v>
      </c>
    </row>
    <row r="213" spans="1:281">
      <c r="A213">
        <v>197</v>
      </c>
      <c r="B213">
        <v>1658945101.5</v>
      </c>
      <c r="C213">
        <v>3012.5</v>
      </c>
      <c r="D213" t="s">
        <v>818</v>
      </c>
      <c r="E213" t="s">
        <v>819</v>
      </c>
      <c r="F213">
        <v>5</v>
      </c>
      <c r="G213" t="s">
        <v>415</v>
      </c>
      <c r="H213" t="s">
        <v>811</v>
      </c>
      <c r="I213">
        <v>1658945093.714286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388.9827303311126</v>
      </c>
      <c r="AK213">
        <v>378.8168787878788</v>
      </c>
      <c r="AL213">
        <v>-2.614262811248233</v>
      </c>
      <c r="AM213">
        <v>64.96590428566478</v>
      </c>
      <c r="AN213">
        <f>(AP213 - AO213 + DI213*1E3/(8.314*(DK213+273.15)) * AR213/DH213 * AQ213) * DH213/(100*CV213) * 1000/(1000 - AP213)</f>
        <v>0</v>
      </c>
      <c r="AO213">
        <v>18.48490326426041</v>
      </c>
      <c r="AP213">
        <v>23.24572303030303</v>
      </c>
      <c r="AQ213">
        <v>-0.0001001639244252733</v>
      </c>
      <c r="AR213">
        <v>81.92907011726271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1658945093.714286</v>
      </c>
      <c r="DB213">
        <v>385.1705357142857</v>
      </c>
      <c r="DC213">
        <v>397.305</v>
      </c>
      <c r="DD213">
        <v>23.25650357142857</v>
      </c>
      <c r="DE213">
        <v>18.50343571428571</v>
      </c>
      <c r="DF213">
        <v>382.5941428571429</v>
      </c>
      <c r="DG213">
        <v>22.95366428571429</v>
      </c>
      <c r="DH213">
        <v>500.0741071428571</v>
      </c>
      <c r="DI213">
        <v>90.46825000000001</v>
      </c>
      <c r="DJ213">
        <v>0.09995646428571428</v>
      </c>
      <c r="DK213">
        <v>26.77679642857143</v>
      </c>
      <c r="DL213">
        <v>27.11309642857143</v>
      </c>
      <c r="DM213">
        <v>999.9000000000002</v>
      </c>
      <c r="DN213">
        <v>0</v>
      </c>
      <c r="DO213">
        <v>0</v>
      </c>
      <c r="DP213">
        <v>9999.084642857142</v>
      </c>
      <c r="DQ213">
        <v>0</v>
      </c>
      <c r="DR213">
        <v>19.30508928571429</v>
      </c>
      <c r="DS213">
        <v>-12.13434392857143</v>
      </c>
      <c r="DT213">
        <v>394.3417142857143</v>
      </c>
      <c r="DU213">
        <v>404.79525</v>
      </c>
      <c r="DV213">
        <v>4.753058928571429</v>
      </c>
      <c r="DW213">
        <v>397.305</v>
      </c>
      <c r="DX213">
        <v>18.50343571428571</v>
      </c>
      <c r="DY213">
        <v>2.103974642857143</v>
      </c>
      <c r="DZ213">
        <v>1.673973571428572</v>
      </c>
      <c r="EA213">
        <v>18.24930714285714</v>
      </c>
      <c r="EB213">
        <v>14.65717142857143</v>
      </c>
      <c r="EC213">
        <v>2000.010714285714</v>
      </c>
      <c r="ED213">
        <v>0.9800074642857144</v>
      </c>
      <c r="EE213">
        <v>0.01999287142857143</v>
      </c>
      <c r="EF213">
        <v>0</v>
      </c>
      <c r="EG213">
        <v>785.8037142857144</v>
      </c>
      <c r="EH213">
        <v>5.000560000000001</v>
      </c>
      <c r="EI213">
        <v>15615.78214285714</v>
      </c>
      <c r="EJ213">
        <v>17295.00357142857</v>
      </c>
      <c r="EK213">
        <v>37.35700000000001</v>
      </c>
      <c r="EL213">
        <v>37.90378571428572</v>
      </c>
      <c r="EM213">
        <v>37</v>
      </c>
      <c r="EN213">
        <v>36.9415</v>
      </c>
      <c r="EO213">
        <v>38.34575</v>
      </c>
      <c r="EP213">
        <v>1955.121071428571</v>
      </c>
      <c r="EQ213">
        <v>39.89000000000001</v>
      </c>
      <c r="ER213">
        <v>0</v>
      </c>
      <c r="ES213">
        <v>1658945100.9</v>
      </c>
      <c r="ET213">
        <v>0</v>
      </c>
      <c r="EU213">
        <v>785.7559999999999</v>
      </c>
      <c r="EV213">
        <v>-11.16261536906113</v>
      </c>
      <c r="EW213">
        <v>-208.6538458639189</v>
      </c>
      <c r="EX213">
        <v>15615.044</v>
      </c>
      <c r="EY213">
        <v>15</v>
      </c>
      <c r="EZ213">
        <v>0</v>
      </c>
      <c r="FA213" t="s">
        <v>419</v>
      </c>
      <c r="FB213">
        <v>1655239120</v>
      </c>
      <c r="FC213">
        <v>1655239135</v>
      </c>
      <c r="FD213">
        <v>0</v>
      </c>
      <c r="FE213">
        <v>-0.075</v>
      </c>
      <c r="FF213">
        <v>-0.027</v>
      </c>
      <c r="FG213">
        <v>1.986</v>
      </c>
      <c r="FH213">
        <v>0.139</v>
      </c>
      <c r="FI213">
        <v>420</v>
      </c>
      <c r="FJ213">
        <v>22</v>
      </c>
      <c r="FK213">
        <v>0.12</v>
      </c>
      <c r="FL213">
        <v>0.02</v>
      </c>
      <c r="FM213">
        <v>-15.19118375</v>
      </c>
      <c r="FN213">
        <v>74.85060101313323</v>
      </c>
      <c r="FO213">
        <v>7.257835685080535</v>
      </c>
      <c r="FP213">
        <v>0</v>
      </c>
      <c r="FQ213">
        <v>786.0093529411764</v>
      </c>
      <c r="FR213">
        <v>-7.832910612691678</v>
      </c>
      <c r="FS213">
        <v>0.8866363696031839</v>
      </c>
      <c r="FT213">
        <v>0</v>
      </c>
      <c r="FU213">
        <v>4.736441999999999</v>
      </c>
      <c r="FV213">
        <v>0.2899517448405164</v>
      </c>
      <c r="FW213">
        <v>0.03154084639003839</v>
      </c>
      <c r="FX213">
        <v>0</v>
      </c>
      <c r="FY213">
        <v>0</v>
      </c>
      <c r="FZ213">
        <v>3</v>
      </c>
      <c r="GA213" t="s">
        <v>426</v>
      </c>
      <c r="GB213">
        <v>2.98032</v>
      </c>
      <c r="GC213">
        <v>2.72821</v>
      </c>
      <c r="GD213">
        <v>0.07777920000000001</v>
      </c>
      <c r="GE213">
        <v>0.0792539</v>
      </c>
      <c r="GF213">
        <v>0.10508</v>
      </c>
      <c r="GG213">
        <v>0.090213</v>
      </c>
      <c r="GH213">
        <v>27669.3</v>
      </c>
      <c r="GI213">
        <v>27254.6</v>
      </c>
      <c r="GJ213">
        <v>30529.4</v>
      </c>
      <c r="GK213">
        <v>29844.2</v>
      </c>
      <c r="GL213">
        <v>37689.2</v>
      </c>
      <c r="GM213">
        <v>35747</v>
      </c>
      <c r="GN213">
        <v>46695.2</v>
      </c>
      <c r="GO213">
        <v>44379.7</v>
      </c>
      <c r="GP213">
        <v>1.88398</v>
      </c>
      <c r="GQ213">
        <v>1.85025</v>
      </c>
      <c r="GR213">
        <v>0.131167</v>
      </c>
      <c r="GS213">
        <v>0</v>
      </c>
      <c r="GT213">
        <v>24.9615</v>
      </c>
      <c r="GU213">
        <v>999.9</v>
      </c>
      <c r="GV213">
        <v>53.1</v>
      </c>
      <c r="GW213">
        <v>31.5</v>
      </c>
      <c r="GX213">
        <v>27.2423</v>
      </c>
      <c r="GY213">
        <v>63.1438</v>
      </c>
      <c r="GZ213">
        <v>25.6691</v>
      </c>
      <c r="HA213">
        <v>1</v>
      </c>
      <c r="HB213">
        <v>-0.0794614</v>
      </c>
      <c r="HC213">
        <v>0.0497386</v>
      </c>
      <c r="HD213">
        <v>20.1935</v>
      </c>
      <c r="HE213">
        <v>5.23092</v>
      </c>
      <c r="HF213">
        <v>11.968</v>
      </c>
      <c r="HG213">
        <v>4.97065</v>
      </c>
      <c r="HH213">
        <v>3.28958</v>
      </c>
      <c r="HI213">
        <v>8609.6</v>
      </c>
      <c r="HJ213">
        <v>9999</v>
      </c>
      <c r="HK213">
        <v>9999</v>
      </c>
      <c r="HL213">
        <v>287.1</v>
      </c>
      <c r="HM213">
        <v>4.9729</v>
      </c>
      <c r="HN213">
        <v>1.87731</v>
      </c>
      <c r="HO213">
        <v>1.87547</v>
      </c>
      <c r="HP213">
        <v>1.87826</v>
      </c>
      <c r="HQ213">
        <v>1.875</v>
      </c>
      <c r="HR213">
        <v>1.87858</v>
      </c>
      <c r="HS213">
        <v>1.87567</v>
      </c>
      <c r="HT213">
        <v>1.8768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2.539</v>
      </c>
      <c r="II213">
        <v>0.3026</v>
      </c>
      <c r="IJ213">
        <v>1.541952822118649</v>
      </c>
      <c r="IK213">
        <v>0.003202726084708442</v>
      </c>
      <c r="IL213">
        <v>-1.448271390364826E-06</v>
      </c>
      <c r="IM213">
        <v>3.765748828769889E-10</v>
      </c>
      <c r="IN213">
        <v>-0.02072656761999695</v>
      </c>
      <c r="IO213">
        <v>0.006539777670035186</v>
      </c>
      <c r="IP213">
        <v>0.0002256768223539976</v>
      </c>
      <c r="IQ213">
        <v>4.51151419958819E-06</v>
      </c>
      <c r="IR213">
        <v>-0</v>
      </c>
      <c r="IS213">
        <v>2097</v>
      </c>
      <c r="IT213">
        <v>1</v>
      </c>
      <c r="IU213">
        <v>27</v>
      </c>
      <c r="IV213">
        <v>61766.4</v>
      </c>
      <c r="IW213">
        <v>61766.1</v>
      </c>
      <c r="IX213">
        <v>0.975342</v>
      </c>
      <c r="IY213">
        <v>2.54395</v>
      </c>
      <c r="IZ213">
        <v>1.39893</v>
      </c>
      <c r="JA213">
        <v>2.34497</v>
      </c>
      <c r="JB213">
        <v>1.44897</v>
      </c>
      <c r="JC213">
        <v>2.41211</v>
      </c>
      <c r="JD213">
        <v>37.0986</v>
      </c>
      <c r="JE213">
        <v>24.0787</v>
      </c>
      <c r="JF213">
        <v>18</v>
      </c>
      <c r="JG213">
        <v>490.76</v>
      </c>
      <c r="JH213">
        <v>441.107</v>
      </c>
      <c r="JI213">
        <v>25.0001</v>
      </c>
      <c r="JJ213">
        <v>25.9814</v>
      </c>
      <c r="JK213">
        <v>30.0003</v>
      </c>
      <c r="JL213">
        <v>25.8092</v>
      </c>
      <c r="JM213">
        <v>25.8876</v>
      </c>
      <c r="JN213">
        <v>19.4993</v>
      </c>
      <c r="JO213">
        <v>37.8566</v>
      </c>
      <c r="JP213">
        <v>31.1241</v>
      </c>
      <c r="JQ213">
        <v>25</v>
      </c>
      <c r="JR213">
        <v>346.243</v>
      </c>
      <c r="JS213">
        <v>18.4143</v>
      </c>
      <c r="JT213">
        <v>100.919</v>
      </c>
      <c r="JU213">
        <v>102.05</v>
      </c>
    </row>
    <row r="214" spans="1:281">
      <c r="A214">
        <v>198</v>
      </c>
      <c r="B214">
        <v>1658945106.5</v>
      </c>
      <c r="C214">
        <v>3017.5</v>
      </c>
      <c r="D214" t="s">
        <v>820</v>
      </c>
      <c r="E214" t="s">
        <v>821</v>
      </c>
      <c r="F214">
        <v>5</v>
      </c>
      <c r="G214" t="s">
        <v>415</v>
      </c>
      <c r="H214" t="s">
        <v>811</v>
      </c>
      <c r="I214">
        <v>1658945099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372.1801826731658</v>
      </c>
      <c r="AK214">
        <v>364.3662787878786</v>
      </c>
      <c r="AL214">
        <v>-2.938082013066382</v>
      </c>
      <c r="AM214">
        <v>64.96590428566478</v>
      </c>
      <c r="AN214">
        <f>(AP214 - AO214 + DI214*1E3/(8.314*(DK214+273.15)) * AR214/DH214 * AQ214) * DH214/(100*CV214) * 1000/(1000 - AP214)</f>
        <v>0</v>
      </c>
      <c r="AO214">
        <v>18.47647650530075</v>
      </c>
      <c r="AP214">
        <v>23.24650666666666</v>
      </c>
      <c r="AQ214">
        <v>-5.944664262966847E-05</v>
      </c>
      <c r="AR214">
        <v>81.92907011726271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1658945099</v>
      </c>
      <c r="DB214">
        <v>374.3536666666666</v>
      </c>
      <c r="DC214">
        <v>380.9369259259259</v>
      </c>
      <c r="DD214">
        <v>23.24894444444444</v>
      </c>
      <c r="DE214">
        <v>18.48535185185185</v>
      </c>
      <c r="DF214">
        <v>371.8017777777778</v>
      </c>
      <c r="DG214">
        <v>22.94627777777777</v>
      </c>
      <c r="DH214">
        <v>500.0817037037037</v>
      </c>
      <c r="DI214">
        <v>90.46840740740741</v>
      </c>
      <c r="DJ214">
        <v>0.09997973703703703</v>
      </c>
      <c r="DK214">
        <v>26.77928888888889</v>
      </c>
      <c r="DL214">
        <v>27.11458148148149</v>
      </c>
      <c r="DM214">
        <v>999.9000000000001</v>
      </c>
      <c r="DN214">
        <v>0</v>
      </c>
      <c r="DO214">
        <v>0</v>
      </c>
      <c r="DP214">
        <v>9996.18</v>
      </c>
      <c r="DQ214">
        <v>0</v>
      </c>
      <c r="DR214">
        <v>19.3074</v>
      </c>
      <c r="DS214">
        <v>-6.583219629629629</v>
      </c>
      <c r="DT214">
        <v>383.2641851851852</v>
      </c>
      <c r="DU214">
        <v>388.1114074074073</v>
      </c>
      <c r="DV214">
        <v>4.763597037037036</v>
      </c>
      <c r="DW214">
        <v>380.9369259259259</v>
      </c>
      <c r="DX214">
        <v>18.48535185185185</v>
      </c>
      <c r="DY214">
        <v>2.103295555555555</v>
      </c>
      <c r="DZ214">
        <v>1.67234</v>
      </c>
      <c r="EA214">
        <v>18.24415925925926</v>
      </c>
      <c r="EB214">
        <v>14.64203703703704</v>
      </c>
      <c r="EC214">
        <v>2000.010740740741</v>
      </c>
      <c r="ED214">
        <v>0.9800075555555557</v>
      </c>
      <c r="EE214">
        <v>0.01999277407407407</v>
      </c>
      <c r="EF214">
        <v>0</v>
      </c>
      <c r="EG214">
        <v>784.5695555555556</v>
      </c>
      <c r="EH214">
        <v>5.000560000000001</v>
      </c>
      <c r="EI214">
        <v>15592.48888888889</v>
      </c>
      <c r="EJ214">
        <v>17295.0037037037</v>
      </c>
      <c r="EK214">
        <v>37.35633333333333</v>
      </c>
      <c r="EL214">
        <v>37.91633333333333</v>
      </c>
      <c r="EM214">
        <v>37</v>
      </c>
      <c r="EN214">
        <v>36.94166666666667</v>
      </c>
      <c r="EO214">
        <v>38.36333333333333</v>
      </c>
      <c r="EP214">
        <v>1955.121111111111</v>
      </c>
      <c r="EQ214">
        <v>39.89000000000001</v>
      </c>
      <c r="ER214">
        <v>0</v>
      </c>
      <c r="ES214">
        <v>1658945106.3</v>
      </c>
      <c r="ET214">
        <v>0</v>
      </c>
      <c r="EU214">
        <v>784.5134230769233</v>
      </c>
      <c r="EV214">
        <v>-18.35388035227925</v>
      </c>
      <c r="EW214">
        <v>-350.844444672163</v>
      </c>
      <c r="EX214">
        <v>15591.31538461539</v>
      </c>
      <c r="EY214">
        <v>15</v>
      </c>
      <c r="EZ214">
        <v>0</v>
      </c>
      <c r="FA214" t="s">
        <v>419</v>
      </c>
      <c r="FB214">
        <v>1655239120</v>
      </c>
      <c r="FC214">
        <v>1655239135</v>
      </c>
      <c r="FD214">
        <v>0</v>
      </c>
      <c r="FE214">
        <v>-0.075</v>
      </c>
      <c r="FF214">
        <v>-0.027</v>
      </c>
      <c r="FG214">
        <v>1.986</v>
      </c>
      <c r="FH214">
        <v>0.139</v>
      </c>
      <c r="FI214">
        <v>420</v>
      </c>
      <c r="FJ214">
        <v>22</v>
      </c>
      <c r="FK214">
        <v>0.12</v>
      </c>
      <c r="FL214">
        <v>0.02</v>
      </c>
      <c r="FM214">
        <v>-9.803762500000001</v>
      </c>
      <c r="FN214">
        <v>62.64314611632274</v>
      </c>
      <c r="FO214">
        <v>6.167208730162598</v>
      </c>
      <c r="FP214">
        <v>0</v>
      </c>
      <c r="FQ214">
        <v>785.1280882352942</v>
      </c>
      <c r="FR214">
        <v>-14.13611918245036</v>
      </c>
      <c r="FS214">
        <v>1.460728733677474</v>
      </c>
      <c r="FT214">
        <v>0</v>
      </c>
      <c r="FU214">
        <v>4.758242249999999</v>
      </c>
      <c r="FV214">
        <v>0.1190909943714679</v>
      </c>
      <c r="FW214">
        <v>0.01226032595151939</v>
      </c>
      <c r="FX214">
        <v>0</v>
      </c>
      <c r="FY214">
        <v>0</v>
      </c>
      <c r="FZ214">
        <v>3</v>
      </c>
      <c r="GA214" t="s">
        <v>426</v>
      </c>
      <c r="GB214">
        <v>2.9803</v>
      </c>
      <c r="GC214">
        <v>2.72837</v>
      </c>
      <c r="GD214">
        <v>0.0754126</v>
      </c>
      <c r="GE214">
        <v>0.07649690000000001</v>
      </c>
      <c r="GF214">
        <v>0.105082</v>
      </c>
      <c r="GG214">
        <v>0.0901415</v>
      </c>
      <c r="GH214">
        <v>27740</v>
      </c>
      <c r="GI214">
        <v>27336.2</v>
      </c>
      <c r="GJ214">
        <v>30529</v>
      </c>
      <c r="GK214">
        <v>29844.1</v>
      </c>
      <c r="GL214">
        <v>37688.3</v>
      </c>
      <c r="GM214">
        <v>35749.8</v>
      </c>
      <c r="GN214">
        <v>46694.4</v>
      </c>
      <c r="GO214">
        <v>44379.9</v>
      </c>
      <c r="GP214">
        <v>1.88405</v>
      </c>
      <c r="GQ214">
        <v>1.85035</v>
      </c>
      <c r="GR214">
        <v>0.131369</v>
      </c>
      <c r="GS214">
        <v>0</v>
      </c>
      <c r="GT214">
        <v>24.9648</v>
      </c>
      <c r="GU214">
        <v>999.9</v>
      </c>
      <c r="GV214">
        <v>53</v>
      </c>
      <c r="GW214">
        <v>31.5</v>
      </c>
      <c r="GX214">
        <v>27.1894</v>
      </c>
      <c r="GY214">
        <v>63.1538</v>
      </c>
      <c r="GZ214">
        <v>25.4928</v>
      </c>
      <c r="HA214">
        <v>1</v>
      </c>
      <c r="HB214">
        <v>-0.0795351</v>
      </c>
      <c r="HC214">
        <v>0.0507026</v>
      </c>
      <c r="HD214">
        <v>20.1935</v>
      </c>
      <c r="HE214">
        <v>5.22972</v>
      </c>
      <c r="HF214">
        <v>11.968</v>
      </c>
      <c r="HG214">
        <v>4.9705</v>
      </c>
      <c r="HH214">
        <v>3.28948</v>
      </c>
      <c r="HI214">
        <v>8609.799999999999</v>
      </c>
      <c r="HJ214">
        <v>9999</v>
      </c>
      <c r="HK214">
        <v>9999</v>
      </c>
      <c r="HL214">
        <v>287.1</v>
      </c>
      <c r="HM214">
        <v>4.97289</v>
      </c>
      <c r="HN214">
        <v>1.87734</v>
      </c>
      <c r="HO214">
        <v>1.87547</v>
      </c>
      <c r="HP214">
        <v>1.87831</v>
      </c>
      <c r="HQ214">
        <v>1.875</v>
      </c>
      <c r="HR214">
        <v>1.87863</v>
      </c>
      <c r="HS214">
        <v>1.87567</v>
      </c>
      <c r="HT214">
        <v>1.87683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2.506</v>
      </c>
      <c r="II214">
        <v>0.3027</v>
      </c>
      <c r="IJ214">
        <v>1.541952822118649</v>
      </c>
      <c r="IK214">
        <v>0.003202726084708442</v>
      </c>
      <c r="IL214">
        <v>-1.448271390364826E-06</v>
      </c>
      <c r="IM214">
        <v>3.765748828769889E-10</v>
      </c>
      <c r="IN214">
        <v>-0.02072656761999695</v>
      </c>
      <c r="IO214">
        <v>0.006539777670035186</v>
      </c>
      <c r="IP214">
        <v>0.0002256768223539976</v>
      </c>
      <c r="IQ214">
        <v>4.51151419958819E-06</v>
      </c>
      <c r="IR214">
        <v>-0</v>
      </c>
      <c r="IS214">
        <v>2097</v>
      </c>
      <c r="IT214">
        <v>1</v>
      </c>
      <c r="IU214">
        <v>27</v>
      </c>
      <c r="IV214">
        <v>61766.4</v>
      </c>
      <c r="IW214">
        <v>61766.2</v>
      </c>
      <c r="IX214">
        <v>0.938721</v>
      </c>
      <c r="IY214">
        <v>2.55005</v>
      </c>
      <c r="IZ214">
        <v>1.39893</v>
      </c>
      <c r="JA214">
        <v>2.34497</v>
      </c>
      <c r="JB214">
        <v>1.44897</v>
      </c>
      <c r="JC214">
        <v>2.39868</v>
      </c>
      <c r="JD214">
        <v>37.0986</v>
      </c>
      <c r="JE214">
        <v>24.07</v>
      </c>
      <c r="JF214">
        <v>18</v>
      </c>
      <c r="JG214">
        <v>490.813</v>
      </c>
      <c r="JH214">
        <v>441.173</v>
      </c>
      <c r="JI214">
        <v>25.0001</v>
      </c>
      <c r="JJ214">
        <v>25.9823</v>
      </c>
      <c r="JK214">
        <v>30.0002</v>
      </c>
      <c r="JL214">
        <v>25.811</v>
      </c>
      <c r="JM214">
        <v>25.8882</v>
      </c>
      <c r="JN214">
        <v>18.7489</v>
      </c>
      <c r="JO214">
        <v>37.8566</v>
      </c>
      <c r="JP214">
        <v>31.1241</v>
      </c>
      <c r="JQ214">
        <v>25</v>
      </c>
      <c r="JR214">
        <v>332.877</v>
      </c>
      <c r="JS214">
        <v>18.3949</v>
      </c>
      <c r="JT214">
        <v>100.917</v>
      </c>
      <c r="JU214">
        <v>102.05</v>
      </c>
    </row>
    <row r="215" spans="1:281">
      <c r="A215">
        <v>199</v>
      </c>
      <c r="B215">
        <v>1658945111.5</v>
      </c>
      <c r="C215">
        <v>3022.5</v>
      </c>
      <c r="D215" t="s">
        <v>822</v>
      </c>
      <c r="E215" t="s">
        <v>823</v>
      </c>
      <c r="F215">
        <v>5</v>
      </c>
      <c r="G215" t="s">
        <v>415</v>
      </c>
      <c r="H215" t="s">
        <v>811</v>
      </c>
      <c r="I215">
        <v>1658945103.714286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355.3563477505002</v>
      </c>
      <c r="AK215">
        <v>349.0437939393939</v>
      </c>
      <c r="AL215">
        <v>-3.085786834597433</v>
      </c>
      <c r="AM215">
        <v>64.96590428566478</v>
      </c>
      <c r="AN215">
        <f>(AP215 - AO215 + DI215*1E3/(8.314*(DK215+273.15)) * AR215/DH215 * AQ215) * DH215/(100*CV215) * 1000/(1000 - AP215)</f>
        <v>0</v>
      </c>
      <c r="AO215">
        <v>18.45931297844003</v>
      </c>
      <c r="AP215">
        <v>23.24684787878786</v>
      </c>
      <c r="AQ215">
        <v>-3.890384815169852E-05</v>
      </c>
      <c r="AR215">
        <v>81.92907011726271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1658945103.714286</v>
      </c>
      <c r="DB215">
        <v>362.0075714285713</v>
      </c>
      <c r="DC215">
        <v>365.5315</v>
      </c>
      <c r="DD215">
        <v>23.24638571428571</v>
      </c>
      <c r="DE215">
        <v>18.47228928571429</v>
      </c>
      <c r="DF215">
        <v>359.4841071428572</v>
      </c>
      <c r="DG215">
        <v>22.94376785714286</v>
      </c>
      <c r="DH215">
        <v>500.0853214285714</v>
      </c>
      <c r="DI215">
        <v>90.46840357142857</v>
      </c>
      <c r="DJ215">
        <v>0.1000369142857143</v>
      </c>
      <c r="DK215">
        <v>26.78216428571429</v>
      </c>
      <c r="DL215">
        <v>27.11598571428572</v>
      </c>
      <c r="DM215">
        <v>999.9000000000002</v>
      </c>
      <c r="DN215">
        <v>0</v>
      </c>
      <c r="DO215">
        <v>0</v>
      </c>
      <c r="DP215">
        <v>9995.757142857143</v>
      </c>
      <c r="DQ215">
        <v>0</v>
      </c>
      <c r="DR215">
        <v>19.3074</v>
      </c>
      <c r="DS215">
        <v>-3.52383117857143</v>
      </c>
      <c r="DT215">
        <v>370.62325</v>
      </c>
      <c r="DU215">
        <v>372.4108214285715</v>
      </c>
      <c r="DV215">
        <v>4.774095714285715</v>
      </c>
      <c r="DW215">
        <v>365.5315</v>
      </c>
      <c r="DX215">
        <v>18.47228928571429</v>
      </c>
      <c r="DY215">
        <v>2.103063928571428</v>
      </c>
      <c r="DZ215">
        <v>1.671158928571429</v>
      </c>
      <c r="EA215">
        <v>18.24240714285714</v>
      </c>
      <c r="EB215">
        <v>14.63108928571429</v>
      </c>
      <c r="EC215">
        <v>1999.996428571429</v>
      </c>
      <c r="ED215">
        <v>0.9800074642857144</v>
      </c>
      <c r="EE215">
        <v>0.01999287142857143</v>
      </c>
      <c r="EF215">
        <v>0</v>
      </c>
      <c r="EG215">
        <v>783.0029999999999</v>
      </c>
      <c r="EH215">
        <v>5.000560000000001</v>
      </c>
      <c r="EI215">
        <v>15562.07857142857</v>
      </c>
      <c r="EJ215">
        <v>17294.88214285714</v>
      </c>
      <c r="EK215">
        <v>37.36375</v>
      </c>
      <c r="EL215">
        <v>37.92371428571429</v>
      </c>
      <c r="EM215">
        <v>37.00442857142857</v>
      </c>
      <c r="EN215">
        <v>36.937</v>
      </c>
      <c r="EO215">
        <v>38.36825</v>
      </c>
      <c r="EP215">
        <v>1955.109285714286</v>
      </c>
      <c r="EQ215">
        <v>39.88857142857143</v>
      </c>
      <c r="ER215">
        <v>0</v>
      </c>
      <c r="ES215">
        <v>1658945111.1</v>
      </c>
      <c r="ET215">
        <v>0</v>
      </c>
      <c r="EU215">
        <v>782.9433846153845</v>
      </c>
      <c r="EV215">
        <v>-21.92437606099409</v>
      </c>
      <c r="EW215">
        <v>-429.989743590405</v>
      </c>
      <c r="EX215">
        <v>15560.44615384615</v>
      </c>
      <c r="EY215">
        <v>15</v>
      </c>
      <c r="EZ215">
        <v>0</v>
      </c>
      <c r="FA215" t="s">
        <v>419</v>
      </c>
      <c r="FB215">
        <v>1655239120</v>
      </c>
      <c r="FC215">
        <v>1655239135</v>
      </c>
      <c r="FD215">
        <v>0</v>
      </c>
      <c r="FE215">
        <v>-0.075</v>
      </c>
      <c r="FF215">
        <v>-0.027</v>
      </c>
      <c r="FG215">
        <v>1.986</v>
      </c>
      <c r="FH215">
        <v>0.139</v>
      </c>
      <c r="FI215">
        <v>420</v>
      </c>
      <c r="FJ215">
        <v>22</v>
      </c>
      <c r="FK215">
        <v>0.12</v>
      </c>
      <c r="FL215">
        <v>0.02</v>
      </c>
      <c r="FM215">
        <v>-6.145962249999999</v>
      </c>
      <c r="FN215">
        <v>43.8447512645404</v>
      </c>
      <c r="FO215">
        <v>4.347262073015887</v>
      </c>
      <c r="FP215">
        <v>0</v>
      </c>
      <c r="FQ215">
        <v>784.0467647058822</v>
      </c>
      <c r="FR215">
        <v>-18.82307102798385</v>
      </c>
      <c r="FS215">
        <v>1.87300565400396</v>
      </c>
      <c r="FT215">
        <v>0</v>
      </c>
      <c r="FU215">
        <v>4.76711325</v>
      </c>
      <c r="FV215">
        <v>0.1290768855534543</v>
      </c>
      <c r="FW215">
        <v>0.01278450730131988</v>
      </c>
      <c r="FX215">
        <v>0</v>
      </c>
      <c r="FY215">
        <v>0</v>
      </c>
      <c r="FZ215">
        <v>3</v>
      </c>
      <c r="GA215" t="s">
        <v>426</v>
      </c>
      <c r="GB215">
        <v>2.9803</v>
      </c>
      <c r="GC215">
        <v>2.72844</v>
      </c>
      <c r="GD215">
        <v>0.07287100000000001</v>
      </c>
      <c r="GE215">
        <v>0.0736807</v>
      </c>
      <c r="GF215">
        <v>0.105081</v>
      </c>
      <c r="GG215">
        <v>0.09012299999999999</v>
      </c>
      <c r="GH215">
        <v>27815.6</v>
      </c>
      <c r="GI215">
        <v>27419</v>
      </c>
      <c r="GJ215">
        <v>30528.4</v>
      </c>
      <c r="GK215">
        <v>29843.6</v>
      </c>
      <c r="GL215">
        <v>37687.5</v>
      </c>
      <c r="GM215">
        <v>35749.7</v>
      </c>
      <c r="GN215">
        <v>46693.6</v>
      </c>
      <c r="GO215">
        <v>44379</v>
      </c>
      <c r="GP215">
        <v>1.88398</v>
      </c>
      <c r="GQ215">
        <v>1.85028</v>
      </c>
      <c r="GR215">
        <v>0.131585</v>
      </c>
      <c r="GS215">
        <v>0</v>
      </c>
      <c r="GT215">
        <v>24.9683</v>
      </c>
      <c r="GU215">
        <v>999.9</v>
      </c>
      <c r="GV215">
        <v>53</v>
      </c>
      <c r="GW215">
        <v>31.5</v>
      </c>
      <c r="GX215">
        <v>27.1932</v>
      </c>
      <c r="GY215">
        <v>63.4038</v>
      </c>
      <c r="GZ215">
        <v>25.613</v>
      </c>
      <c r="HA215">
        <v>1</v>
      </c>
      <c r="HB215">
        <v>-0.0791235</v>
      </c>
      <c r="HC215">
        <v>0.0513181</v>
      </c>
      <c r="HD215">
        <v>20.1936</v>
      </c>
      <c r="HE215">
        <v>5.23002</v>
      </c>
      <c r="HF215">
        <v>11.968</v>
      </c>
      <c r="HG215">
        <v>4.97095</v>
      </c>
      <c r="HH215">
        <v>3.28965</v>
      </c>
      <c r="HI215">
        <v>8609.799999999999</v>
      </c>
      <c r="HJ215">
        <v>9999</v>
      </c>
      <c r="HK215">
        <v>9999</v>
      </c>
      <c r="HL215">
        <v>287.1</v>
      </c>
      <c r="HM215">
        <v>4.97288</v>
      </c>
      <c r="HN215">
        <v>1.87734</v>
      </c>
      <c r="HO215">
        <v>1.87551</v>
      </c>
      <c r="HP215">
        <v>1.87834</v>
      </c>
      <c r="HQ215">
        <v>1.875</v>
      </c>
      <c r="HR215">
        <v>1.87865</v>
      </c>
      <c r="HS215">
        <v>1.87572</v>
      </c>
      <c r="HT215">
        <v>1.87684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2.471</v>
      </c>
      <c r="II215">
        <v>0.3027</v>
      </c>
      <c r="IJ215">
        <v>1.541952822118649</v>
      </c>
      <c r="IK215">
        <v>0.003202726084708442</v>
      </c>
      <c r="IL215">
        <v>-1.448271390364826E-06</v>
      </c>
      <c r="IM215">
        <v>3.765748828769889E-10</v>
      </c>
      <c r="IN215">
        <v>-0.02072656761999695</v>
      </c>
      <c r="IO215">
        <v>0.006539777670035186</v>
      </c>
      <c r="IP215">
        <v>0.0002256768223539976</v>
      </c>
      <c r="IQ215">
        <v>4.51151419958819E-06</v>
      </c>
      <c r="IR215">
        <v>-0</v>
      </c>
      <c r="IS215">
        <v>2097</v>
      </c>
      <c r="IT215">
        <v>1</v>
      </c>
      <c r="IU215">
        <v>27</v>
      </c>
      <c r="IV215">
        <v>61766.5</v>
      </c>
      <c r="IW215">
        <v>61766.3</v>
      </c>
      <c r="IX215">
        <v>0.904541</v>
      </c>
      <c r="IY215">
        <v>2.54761</v>
      </c>
      <c r="IZ215">
        <v>1.39893</v>
      </c>
      <c r="JA215">
        <v>2.34497</v>
      </c>
      <c r="JB215">
        <v>1.44897</v>
      </c>
      <c r="JC215">
        <v>2.41089</v>
      </c>
      <c r="JD215">
        <v>37.0986</v>
      </c>
      <c r="JE215">
        <v>24.0787</v>
      </c>
      <c r="JF215">
        <v>18</v>
      </c>
      <c r="JG215">
        <v>490.775</v>
      </c>
      <c r="JH215">
        <v>441.143</v>
      </c>
      <c r="JI215">
        <v>25.0001</v>
      </c>
      <c r="JJ215">
        <v>25.9845</v>
      </c>
      <c r="JK215">
        <v>30.0001</v>
      </c>
      <c r="JL215">
        <v>25.8114</v>
      </c>
      <c r="JM215">
        <v>25.8902</v>
      </c>
      <c r="JN215">
        <v>18.0713</v>
      </c>
      <c r="JO215">
        <v>37.8566</v>
      </c>
      <c r="JP215">
        <v>30.751</v>
      </c>
      <c r="JQ215">
        <v>25</v>
      </c>
      <c r="JR215">
        <v>312.838</v>
      </c>
      <c r="JS215">
        <v>18.3754</v>
      </c>
      <c r="JT215">
        <v>100.915</v>
      </c>
      <c r="JU215">
        <v>102.049</v>
      </c>
    </row>
    <row r="216" spans="1:281">
      <c r="A216">
        <v>200</v>
      </c>
      <c r="B216">
        <v>1658945116.5</v>
      </c>
      <c r="C216">
        <v>3027.5</v>
      </c>
      <c r="D216" t="s">
        <v>824</v>
      </c>
      <c r="E216" t="s">
        <v>825</v>
      </c>
      <c r="F216">
        <v>5</v>
      </c>
      <c r="G216" t="s">
        <v>415</v>
      </c>
      <c r="H216" t="s">
        <v>811</v>
      </c>
      <c r="I216">
        <v>1658945109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338.4020982782084</v>
      </c>
      <c r="AK216">
        <v>333.4102303030302</v>
      </c>
      <c r="AL216">
        <v>-3.136373793580734</v>
      </c>
      <c r="AM216">
        <v>64.96590428566478</v>
      </c>
      <c r="AN216">
        <f>(AP216 - AO216 + DI216*1E3/(8.314*(DK216+273.15)) * AR216/DH216 * AQ216) * DH216/(100*CV216) * 1000/(1000 - AP216)</f>
        <v>0</v>
      </c>
      <c r="AO216">
        <v>18.45146604520629</v>
      </c>
      <c r="AP216">
        <v>23.24507212121212</v>
      </c>
      <c r="AQ216">
        <v>-5.565302421031341E-05</v>
      </c>
      <c r="AR216">
        <v>81.92907011726271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1658945109</v>
      </c>
      <c r="DB216">
        <v>346.802037037037</v>
      </c>
      <c r="DC216">
        <v>348.0568518518518</v>
      </c>
      <c r="DD216">
        <v>23.24587407407407</v>
      </c>
      <c r="DE216">
        <v>18.45831481481482</v>
      </c>
      <c r="DF216">
        <v>344.3138148148148</v>
      </c>
      <c r="DG216">
        <v>22.94327037037037</v>
      </c>
      <c r="DH216">
        <v>500.0863703703704</v>
      </c>
      <c r="DI216">
        <v>90.46796296296297</v>
      </c>
      <c r="DJ216">
        <v>0.1000423777777778</v>
      </c>
      <c r="DK216">
        <v>26.78465925925926</v>
      </c>
      <c r="DL216">
        <v>27.11854814814815</v>
      </c>
      <c r="DM216">
        <v>999.9000000000001</v>
      </c>
      <c r="DN216">
        <v>0</v>
      </c>
      <c r="DO216">
        <v>0</v>
      </c>
      <c r="DP216">
        <v>9998.635555555555</v>
      </c>
      <c r="DQ216">
        <v>0</v>
      </c>
      <c r="DR216">
        <v>19.3074</v>
      </c>
      <c r="DS216">
        <v>-1.254740477777778</v>
      </c>
      <c r="DT216">
        <v>355.0555555555555</v>
      </c>
      <c r="DU216">
        <v>354.6022592592594</v>
      </c>
      <c r="DV216">
        <v>4.787561851851852</v>
      </c>
      <c r="DW216">
        <v>348.0568518518518</v>
      </c>
      <c r="DX216">
        <v>18.45831481481482</v>
      </c>
      <c r="DY216">
        <v>2.103007407407408</v>
      </c>
      <c r="DZ216">
        <v>1.669887037037037</v>
      </c>
      <c r="EA216">
        <v>18.24197777777778</v>
      </c>
      <c r="EB216">
        <v>14.61928518518518</v>
      </c>
      <c r="EC216">
        <v>1999.995925925926</v>
      </c>
      <c r="ED216">
        <v>0.9800076666666668</v>
      </c>
      <c r="EE216">
        <v>0.01999265555555556</v>
      </c>
      <c r="EF216">
        <v>0</v>
      </c>
      <c r="EG216">
        <v>781.060111111111</v>
      </c>
      <c r="EH216">
        <v>5.000560000000001</v>
      </c>
      <c r="EI216">
        <v>15523.64444444444</v>
      </c>
      <c r="EJ216">
        <v>17294.87407407408</v>
      </c>
      <c r="EK216">
        <v>37.36566666666667</v>
      </c>
      <c r="EL216">
        <v>37.92781481481481</v>
      </c>
      <c r="EM216">
        <v>37.01377777777778</v>
      </c>
      <c r="EN216">
        <v>36.94633333333334</v>
      </c>
      <c r="EO216">
        <v>38.37033333333333</v>
      </c>
      <c r="EP216">
        <v>1955.112222222222</v>
      </c>
      <c r="EQ216">
        <v>39.88518518518519</v>
      </c>
      <c r="ER216">
        <v>0</v>
      </c>
      <c r="ES216">
        <v>1658945115.9</v>
      </c>
      <c r="ET216">
        <v>0</v>
      </c>
      <c r="EU216">
        <v>781.1608076923078</v>
      </c>
      <c r="EV216">
        <v>-22.66799999753059</v>
      </c>
      <c r="EW216">
        <v>-452.2803418953338</v>
      </c>
      <c r="EX216">
        <v>15525.63076923077</v>
      </c>
      <c r="EY216">
        <v>15</v>
      </c>
      <c r="EZ216">
        <v>0</v>
      </c>
      <c r="FA216" t="s">
        <v>419</v>
      </c>
      <c r="FB216">
        <v>1655239120</v>
      </c>
      <c r="FC216">
        <v>1655239135</v>
      </c>
      <c r="FD216">
        <v>0</v>
      </c>
      <c r="FE216">
        <v>-0.075</v>
      </c>
      <c r="FF216">
        <v>-0.027</v>
      </c>
      <c r="FG216">
        <v>1.986</v>
      </c>
      <c r="FH216">
        <v>0.139</v>
      </c>
      <c r="FI216">
        <v>420</v>
      </c>
      <c r="FJ216">
        <v>22</v>
      </c>
      <c r="FK216">
        <v>0.12</v>
      </c>
      <c r="FL216">
        <v>0.02</v>
      </c>
      <c r="FM216">
        <v>-2.930417143902439</v>
      </c>
      <c r="FN216">
        <v>27.240573928223</v>
      </c>
      <c r="FO216">
        <v>2.753363041306375</v>
      </c>
      <c r="FP216">
        <v>0</v>
      </c>
      <c r="FQ216">
        <v>782.2266764705882</v>
      </c>
      <c r="FR216">
        <v>-21.74669212989701</v>
      </c>
      <c r="FS216">
        <v>2.151220552597293</v>
      </c>
      <c r="FT216">
        <v>0</v>
      </c>
      <c r="FU216">
        <v>4.778812926829269</v>
      </c>
      <c r="FV216">
        <v>0.1438321254355376</v>
      </c>
      <c r="FW216">
        <v>0.01454388937880577</v>
      </c>
      <c r="FX216">
        <v>0</v>
      </c>
      <c r="FY216">
        <v>0</v>
      </c>
      <c r="FZ216">
        <v>3</v>
      </c>
      <c r="GA216" t="s">
        <v>426</v>
      </c>
      <c r="GB216">
        <v>2.98029</v>
      </c>
      <c r="GC216">
        <v>2.72833</v>
      </c>
      <c r="GD216">
        <v>0.0702311</v>
      </c>
      <c r="GE216">
        <v>0.0708203</v>
      </c>
      <c r="GF216">
        <v>0.105077</v>
      </c>
      <c r="GG216">
        <v>0.08997140000000001</v>
      </c>
      <c r="GH216">
        <v>27895.5</v>
      </c>
      <c r="GI216">
        <v>27503.6</v>
      </c>
      <c r="GJ216">
        <v>30529.2</v>
      </c>
      <c r="GK216">
        <v>29843.4</v>
      </c>
      <c r="GL216">
        <v>37688.6</v>
      </c>
      <c r="GM216">
        <v>35755.5</v>
      </c>
      <c r="GN216">
        <v>46695.1</v>
      </c>
      <c r="GO216">
        <v>44379</v>
      </c>
      <c r="GP216">
        <v>1.88417</v>
      </c>
      <c r="GQ216">
        <v>1.8498</v>
      </c>
      <c r="GR216">
        <v>0.131346</v>
      </c>
      <c r="GS216">
        <v>0</v>
      </c>
      <c r="GT216">
        <v>24.9727</v>
      </c>
      <c r="GU216">
        <v>999.9</v>
      </c>
      <c r="GV216">
        <v>53</v>
      </c>
      <c r="GW216">
        <v>31.5</v>
      </c>
      <c r="GX216">
        <v>27.1899</v>
      </c>
      <c r="GY216">
        <v>63.3238</v>
      </c>
      <c r="GZ216">
        <v>25.4327</v>
      </c>
      <c r="HA216">
        <v>1</v>
      </c>
      <c r="HB216">
        <v>-0.0791921</v>
      </c>
      <c r="HC216">
        <v>0.05375</v>
      </c>
      <c r="HD216">
        <v>20.1936</v>
      </c>
      <c r="HE216">
        <v>5.23002</v>
      </c>
      <c r="HF216">
        <v>11.968</v>
      </c>
      <c r="HG216">
        <v>4.97095</v>
      </c>
      <c r="HH216">
        <v>3.28958</v>
      </c>
      <c r="HI216">
        <v>8610</v>
      </c>
      <c r="HJ216">
        <v>9999</v>
      </c>
      <c r="HK216">
        <v>9999</v>
      </c>
      <c r="HL216">
        <v>287.1</v>
      </c>
      <c r="HM216">
        <v>4.9729</v>
      </c>
      <c r="HN216">
        <v>1.87736</v>
      </c>
      <c r="HO216">
        <v>1.87547</v>
      </c>
      <c r="HP216">
        <v>1.87828</v>
      </c>
      <c r="HQ216">
        <v>1.875</v>
      </c>
      <c r="HR216">
        <v>1.87863</v>
      </c>
      <c r="HS216">
        <v>1.8757</v>
      </c>
      <c r="HT216">
        <v>1.87684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2.435</v>
      </c>
      <c r="II216">
        <v>0.3025</v>
      </c>
      <c r="IJ216">
        <v>1.541952822118649</v>
      </c>
      <c r="IK216">
        <v>0.003202726084708442</v>
      </c>
      <c r="IL216">
        <v>-1.448271390364826E-06</v>
      </c>
      <c r="IM216">
        <v>3.765748828769889E-10</v>
      </c>
      <c r="IN216">
        <v>-0.02072656761999695</v>
      </c>
      <c r="IO216">
        <v>0.006539777670035186</v>
      </c>
      <c r="IP216">
        <v>0.0002256768223539976</v>
      </c>
      <c r="IQ216">
        <v>4.51151419958819E-06</v>
      </c>
      <c r="IR216">
        <v>-0</v>
      </c>
      <c r="IS216">
        <v>2097</v>
      </c>
      <c r="IT216">
        <v>1</v>
      </c>
      <c r="IU216">
        <v>27</v>
      </c>
      <c r="IV216">
        <v>61766.6</v>
      </c>
      <c r="IW216">
        <v>61766.4</v>
      </c>
      <c r="IX216">
        <v>0.866699</v>
      </c>
      <c r="IY216">
        <v>2.55127</v>
      </c>
      <c r="IZ216">
        <v>1.39893</v>
      </c>
      <c r="JA216">
        <v>2.34375</v>
      </c>
      <c r="JB216">
        <v>1.44897</v>
      </c>
      <c r="JC216">
        <v>2.37915</v>
      </c>
      <c r="JD216">
        <v>37.1225</v>
      </c>
      <c r="JE216">
        <v>24.0787</v>
      </c>
      <c r="JF216">
        <v>18</v>
      </c>
      <c r="JG216">
        <v>490.897</v>
      </c>
      <c r="JH216">
        <v>440.853</v>
      </c>
      <c r="JI216">
        <v>25.0003</v>
      </c>
      <c r="JJ216">
        <v>25.9858</v>
      </c>
      <c r="JK216">
        <v>30.0003</v>
      </c>
      <c r="JL216">
        <v>25.8132</v>
      </c>
      <c r="JM216">
        <v>25.8902</v>
      </c>
      <c r="JN216">
        <v>17.3061</v>
      </c>
      <c r="JO216">
        <v>38.1335</v>
      </c>
      <c r="JP216">
        <v>30.751</v>
      </c>
      <c r="JQ216">
        <v>25</v>
      </c>
      <c r="JR216">
        <v>299.407</v>
      </c>
      <c r="JS216">
        <v>18.3576</v>
      </c>
      <c r="JT216">
        <v>100.918</v>
      </c>
      <c r="JU216">
        <v>102.048</v>
      </c>
    </row>
    <row r="217" spans="1:281">
      <c r="A217">
        <v>201</v>
      </c>
      <c r="B217">
        <v>1658945121.5</v>
      </c>
      <c r="C217">
        <v>3032.5</v>
      </c>
      <c r="D217" t="s">
        <v>826</v>
      </c>
      <c r="E217" t="s">
        <v>827</v>
      </c>
      <c r="F217">
        <v>5</v>
      </c>
      <c r="G217" t="s">
        <v>415</v>
      </c>
      <c r="H217" t="s">
        <v>811</v>
      </c>
      <c r="I217">
        <v>1658945113.714286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321.521529616296</v>
      </c>
      <c r="AK217">
        <v>317.6439878787878</v>
      </c>
      <c r="AL217">
        <v>-3.15087263536098</v>
      </c>
      <c r="AM217">
        <v>64.96590428566478</v>
      </c>
      <c r="AN217">
        <f>(AP217 - AO217 + DI217*1E3/(8.314*(DK217+273.15)) * AR217/DH217 * AQ217) * DH217/(100*CV217) * 1000/(1000 - AP217)</f>
        <v>0</v>
      </c>
      <c r="AO217">
        <v>18.36387200211569</v>
      </c>
      <c r="AP217">
        <v>23.22036484848485</v>
      </c>
      <c r="AQ217">
        <v>-0.0001416620497405341</v>
      </c>
      <c r="AR217">
        <v>81.92907011726271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1658945113.714286</v>
      </c>
      <c r="DB217">
        <v>332.5873214285713</v>
      </c>
      <c r="DC217">
        <v>332.4380714285714</v>
      </c>
      <c r="DD217">
        <v>23.24257142857143</v>
      </c>
      <c r="DE217">
        <v>18.41905357142857</v>
      </c>
      <c r="DF217">
        <v>330.1325357142857</v>
      </c>
      <c r="DG217">
        <v>22.94005000000001</v>
      </c>
      <c r="DH217">
        <v>500.0819285714286</v>
      </c>
      <c r="DI217">
        <v>90.4675607142857</v>
      </c>
      <c r="DJ217">
        <v>0.1000022571428572</v>
      </c>
      <c r="DK217">
        <v>26.78596785714285</v>
      </c>
      <c r="DL217">
        <v>27.12069642857143</v>
      </c>
      <c r="DM217">
        <v>999.9000000000002</v>
      </c>
      <c r="DN217">
        <v>0</v>
      </c>
      <c r="DO217">
        <v>0</v>
      </c>
      <c r="DP217">
        <v>10002.78642857143</v>
      </c>
      <c r="DQ217">
        <v>0</v>
      </c>
      <c r="DR217">
        <v>19.29992142857143</v>
      </c>
      <c r="DS217">
        <v>0.1492982178571429</v>
      </c>
      <c r="DT217">
        <v>340.5015</v>
      </c>
      <c r="DU217">
        <v>338.67675</v>
      </c>
      <c r="DV217">
        <v>4.823521071428571</v>
      </c>
      <c r="DW217">
        <v>332.4380714285714</v>
      </c>
      <c r="DX217">
        <v>18.41905357142857</v>
      </c>
      <c r="DY217">
        <v>2.102698571428571</v>
      </c>
      <c r="DZ217">
        <v>1.666326785714286</v>
      </c>
      <c r="EA217">
        <v>18.23963928571429</v>
      </c>
      <c r="EB217">
        <v>14.58618928571429</v>
      </c>
      <c r="EC217">
        <v>1999.985357142857</v>
      </c>
      <c r="ED217">
        <v>0.9800076785714288</v>
      </c>
      <c r="EE217">
        <v>0.01999264285714286</v>
      </c>
      <c r="EF217">
        <v>0</v>
      </c>
      <c r="EG217">
        <v>779.3326071428572</v>
      </c>
      <c r="EH217">
        <v>5.000560000000001</v>
      </c>
      <c r="EI217">
        <v>15489.11071428572</v>
      </c>
      <c r="EJ217">
        <v>17294.78571428572</v>
      </c>
      <c r="EK217">
        <v>37.3705</v>
      </c>
      <c r="EL217">
        <v>37.93257142857142</v>
      </c>
      <c r="EM217">
        <v>37.01992857142857</v>
      </c>
      <c r="EN217">
        <v>36.96174999999999</v>
      </c>
      <c r="EO217">
        <v>38.366</v>
      </c>
      <c r="EP217">
        <v>1955.104642857143</v>
      </c>
      <c r="EQ217">
        <v>39.88214285714287</v>
      </c>
      <c r="ER217">
        <v>0</v>
      </c>
      <c r="ES217">
        <v>1658945121.3</v>
      </c>
      <c r="ET217">
        <v>0</v>
      </c>
      <c r="EU217">
        <v>779.0748000000001</v>
      </c>
      <c r="EV217">
        <v>-21.34392310767388</v>
      </c>
      <c r="EW217">
        <v>-421.4538468038709</v>
      </c>
      <c r="EX217">
        <v>15484.088</v>
      </c>
      <c r="EY217">
        <v>15</v>
      </c>
      <c r="EZ217">
        <v>0</v>
      </c>
      <c r="FA217" t="s">
        <v>419</v>
      </c>
      <c r="FB217">
        <v>1655239120</v>
      </c>
      <c r="FC217">
        <v>1655239135</v>
      </c>
      <c r="FD217">
        <v>0</v>
      </c>
      <c r="FE217">
        <v>-0.075</v>
      </c>
      <c r="FF217">
        <v>-0.027</v>
      </c>
      <c r="FG217">
        <v>1.986</v>
      </c>
      <c r="FH217">
        <v>0.139</v>
      </c>
      <c r="FI217">
        <v>420</v>
      </c>
      <c r="FJ217">
        <v>22</v>
      </c>
      <c r="FK217">
        <v>0.12</v>
      </c>
      <c r="FL217">
        <v>0.02</v>
      </c>
      <c r="FM217">
        <v>-0.6488412725</v>
      </c>
      <c r="FN217">
        <v>18.08546031332083</v>
      </c>
      <c r="FO217">
        <v>1.754015941902006</v>
      </c>
      <c r="FP217">
        <v>0</v>
      </c>
      <c r="FQ217">
        <v>780.3036470588237</v>
      </c>
      <c r="FR217">
        <v>-21.95902216365577</v>
      </c>
      <c r="FS217">
        <v>2.161202074042207</v>
      </c>
      <c r="FT217">
        <v>0</v>
      </c>
      <c r="FU217">
        <v>4.810210000000001</v>
      </c>
      <c r="FV217">
        <v>0.4052208630393925</v>
      </c>
      <c r="FW217">
        <v>0.04391371630823342</v>
      </c>
      <c r="FX217">
        <v>0</v>
      </c>
      <c r="FY217">
        <v>0</v>
      </c>
      <c r="FZ217">
        <v>3</v>
      </c>
      <c r="GA217" t="s">
        <v>426</v>
      </c>
      <c r="GB217">
        <v>2.98036</v>
      </c>
      <c r="GC217">
        <v>2.72839</v>
      </c>
      <c r="GD217">
        <v>0.0675269</v>
      </c>
      <c r="GE217">
        <v>0.0678593</v>
      </c>
      <c r="GF217">
        <v>0.104987</v>
      </c>
      <c r="GG217">
        <v>0.08963930000000001</v>
      </c>
      <c r="GH217">
        <v>27976.6</v>
      </c>
      <c r="GI217">
        <v>27590.9</v>
      </c>
      <c r="GJ217">
        <v>30529.1</v>
      </c>
      <c r="GK217">
        <v>29843.1</v>
      </c>
      <c r="GL217">
        <v>37692.2</v>
      </c>
      <c r="GM217">
        <v>35768</v>
      </c>
      <c r="GN217">
        <v>46694.9</v>
      </c>
      <c r="GO217">
        <v>44378.4</v>
      </c>
      <c r="GP217">
        <v>1.88412</v>
      </c>
      <c r="GQ217">
        <v>1.84973</v>
      </c>
      <c r="GR217">
        <v>0.130776</v>
      </c>
      <c r="GS217">
        <v>0</v>
      </c>
      <c r="GT217">
        <v>24.9775</v>
      </c>
      <c r="GU217">
        <v>999.9</v>
      </c>
      <c r="GV217">
        <v>53</v>
      </c>
      <c r="GW217">
        <v>31.5</v>
      </c>
      <c r="GX217">
        <v>27.1912</v>
      </c>
      <c r="GY217">
        <v>63.2138</v>
      </c>
      <c r="GZ217">
        <v>25.8934</v>
      </c>
      <c r="HA217">
        <v>1</v>
      </c>
      <c r="HB217">
        <v>-0.07906000000000001</v>
      </c>
      <c r="HC217">
        <v>0.0545016</v>
      </c>
      <c r="HD217">
        <v>20.1935</v>
      </c>
      <c r="HE217">
        <v>5.22942</v>
      </c>
      <c r="HF217">
        <v>11.968</v>
      </c>
      <c r="HG217">
        <v>4.97075</v>
      </c>
      <c r="HH217">
        <v>3.2895</v>
      </c>
      <c r="HI217">
        <v>8610</v>
      </c>
      <c r="HJ217">
        <v>9999</v>
      </c>
      <c r="HK217">
        <v>9999</v>
      </c>
      <c r="HL217">
        <v>287.1</v>
      </c>
      <c r="HM217">
        <v>4.97289</v>
      </c>
      <c r="HN217">
        <v>1.87732</v>
      </c>
      <c r="HO217">
        <v>1.87547</v>
      </c>
      <c r="HP217">
        <v>1.87827</v>
      </c>
      <c r="HQ217">
        <v>1.875</v>
      </c>
      <c r="HR217">
        <v>1.87859</v>
      </c>
      <c r="HS217">
        <v>1.87567</v>
      </c>
      <c r="HT217">
        <v>1.87683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2.397</v>
      </c>
      <c r="II217">
        <v>0.3019</v>
      </c>
      <c r="IJ217">
        <v>1.541952822118649</v>
      </c>
      <c r="IK217">
        <v>0.003202726084708442</v>
      </c>
      <c r="IL217">
        <v>-1.448271390364826E-06</v>
      </c>
      <c r="IM217">
        <v>3.765748828769889E-10</v>
      </c>
      <c r="IN217">
        <v>-0.02072656761999695</v>
      </c>
      <c r="IO217">
        <v>0.006539777670035186</v>
      </c>
      <c r="IP217">
        <v>0.0002256768223539976</v>
      </c>
      <c r="IQ217">
        <v>4.51151419958819E-06</v>
      </c>
      <c r="IR217">
        <v>-0</v>
      </c>
      <c r="IS217">
        <v>2097</v>
      </c>
      <c r="IT217">
        <v>1</v>
      </c>
      <c r="IU217">
        <v>27</v>
      </c>
      <c r="IV217">
        <v>61766.7</v>
      </c>
      <c r="IW217">
        <v>61766.4</v>
      </c>
      <c r="IX217">
        <v>0.831299</v>
      </c>
      <c r="IY217">
        <v>2.55005</v>
      </c>
      <c r="IZ217">
        <v>1.39893</v>
      </c>
      <c r="JA217">
        <v>2.34375</v>
      </c>
      <c r="JB217">
        <v>1.44897</v>
      </c>
      <c r="JC217">
        <v>2.40112</v>
      </c>
      <c r="JD217">
        <v>37.1225</v>
      </c>
      <c r="JE217">
        <v>24.0787</v>
      </c>
      <c r="JF217">
        <v>18</v>
      </c>
      <c r="JG217">
        <v>490.872</v>
      </c>
      <c r="JH217">
        <v>440.82</v>
      </c>
      <c r="JI217">
        <v>25.0002</v>
      </c>
      <c r="JJ217">
        <v>25.9869</v>
      </c>
      <c r="JK217">
        <v>30.0002</v>
      </c>
      <c r="JL217">
        <v>25.8136</v>
      </c>
      <c r="JM217">
        <v>25.892</v>
      </c>
      <c r="JN217">
        <v>16.6179</v>
      </c>
      <c r="JO217">
        <v>38.1335</v>
      </c>
      <c r="JP217">
        <v>30.3699</v>
      </c>
      <c r="JQ217">
        <v>25</v>
      </c>
      <c r="JR217">
        <v>279.362</v>
      </c>
      <c r="JS217">
        <v>18.3791</v>
      </c>
      <c r="JT217">
        <v>100.918</v>
      </c>
      <c r="JU217">
        <v>102.047</v>
      </c>
    </row>
    <row r="218" spans="1:281">
      <c r="A218">
        <v>202</v>
      </c>
      <c r="B218">
        <v>1658945126</v>
      </c>
      <c r="C218">
        <v>3037</v>
      </c>
      <c r="D218" t="s">
        <v>828</v>
      </c>
      <c r="E218" t="s">
        <v>829</v>
      </c>
      <c r="F218">
        <v>5</v>
      </c>
      <c r="G218" t="s">
        <v>415</v>
      </c>
      <c r="H218" t="s">
        <v>811</v>
      </c>
      <c r="I218">
        <v>1658945118.160714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306.1712822417504</v>
      </c>
      <c r="AK218">
        <v>303.3266121212122</v>
      </c>
      <c r="AL218">
        <v>-3.183951188279695</v>
      </c>
      <c r="AM218">
        <v>64.96590428566478</v>
      </c>
      <c r="AN218">
        <f>(AP218 - AO218 + DI218*1E3/(8.314*(DK218+273.15)) * AR218/DH218 * AQ218) * DH218/(100*CV218) * 1000/(1000 - AP218)</f>
        <v>0</v>
      </c>
      <c r="AO218">
        <v>18.30904299053969</v>
      </c>
      <c r="AP218">
        <v>23.18851393939394</v>
      </c>
      <c r="AQ218">
        <v>-0.008763005983390738</v>
      </c>
      <c r="AR218">
        <v>81.92907011726271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1658945118.160714</v>
      </c>
      <c r="DB218">
        <v>318.9678571428571</v>
      </c>
      <c r="DC218">
        <v>317.6610357142857</v>
      </c>
      <c r="DD218">
        <v>23.22924285714286</v>
      </c>
      <c r="DE218">
        <v>18.37432857142857</v>
      </c>
      <c r="DF218">
        <v>316.5455000000001</v>
      </c>
      <c r="DG218">
        <v>22.92703928571428</v>
      </c>
      <c r="DH218">
        <v>500.0849642857143</v>
      </c>
      <c r="DI218">
        <v>90.46759285714286</v>
      </c>
      <c r="DJ218">
        <v>0.09998918571428569</v>
      </c>
      <c r="DK218">
        <v>26.78695714285714</v>
      </c>
      <c r="DL218">
        <v>27.12277142857143</v>
      </c>
      <c r="DM218">
        <v>999.9000000000002</v>
      </c>
      <c r="DN218">
        <v>0</v>
      </c>
      <c r="DO218">
        <v>0</v>
      </c>
      <c r="DP218">
        <v>10000.57642857143</v>
      </c>
      <c r="DQ218">
        <v>0</v>
      </c>
      <c r="DR218">
        <v>19.28415</v>
      </c>
      <c r="DS218">
        <v>1.306874289285714</v>
      </c>
      <c r="DT218">
        <v>326.5537142857143</v>
      </c>
      <c r="DU218">
        <v>323.6079642857143</v>
      </c>
      <c r="DV218">
        <v>4.854917857142857</v>
      </c>
      <c r="DW218">
        <v>317.6610357142857</v>
      </c>
      <c r="DX218">
        <v>18.37432857142857</v>
      </c>
      <c r="DY218">
        <v>2.101493214285715</v>
      </c>
      <c r="DZ218">
        <v>1.662281071428571</v>
      </c>
      <c r="EA218">
        <v>18.23049642857143</v>
      </c>
      <c r="EB218">
        <v>14.54852142857143</v>
      </c>
      <c r="EC218">
        <v>2000.001071428571</v>
      </c>
      <c r="ED218">
        <v>0.9800080000000003</v>
      </c>
      <c r="EE218">
        <v>0.0199923</v>
      </c>
      <c r="EF218">
        <v>0</v>
      </c>
      <c r="EG218">
        <v>777.7892142857143</v>
      </c>
      <c r="EH218">
        <v>5.000560000000001</v>
      </c>
      <c r="EI218">
        <v>15459.2</v>
      </c>
      <c r="EJ218">
        <v>17294.92857142858</v>
      </c>
      <c r="EK218">
        <v>37.3705</v>
      </c>
      <c r="EL218">
        <v>37.937</v>
      </c>
      <c r="EM218">
        <v>37.02657142857144</v>
      </c>
      <c r="EN218">
        <v>36.97075</v>
      </c>
      <c r="EO218">
        <v>38.3705</v>
      </c>
      <c r="EP218">
        <v>1955.121071428572</v>
      </c>
      <c r="EQ218">
        <v>39.88000000000001</v>
      </c>
      <c r="ER218">
        <v>0</v>
      </c>
      <c r="ES218">
        <v>1658945125.5</v>
      </c>
      <c r="ET218">
        <v>0</v>
      </c>
      <c r="EU218">
        <v>777.7193076923076</v>
      </c>
      <c r="EV218">
        <v>-19.85251278957817</v>
      </c>
      <c r="EW218">
        <v>-383.764102028875</v>
      </c>
      <c r="EX218">
        <v>15458.16538461538</v>
      </c>
      <c r="EY218">
        <v>15</v>
      </c>
      <c r="EZ218">
        <v>0</v>
      </c>
      <c r="FA218" t="s">
        <v>419</v>
      </c>
      <c r="FB218">
        <v>1655239120</v>
      </c>
      <c r="FC218">
        <v>1655239135</v>
      </c>
      <c r="FD218">
        <v>0</v>
      </c>
      <c r="FE218">
        <v>-0.075</v>
      </c>
      <c r="FF218">
        <v>-0.027</v>
      </c>
      <c r="FG218">
        <v>1.986</v>
      </c>
      <c r="FH218">
        <v>0.139</v>
      </c>
      <c r="FI218">
        <v>420</v>
      </c>
      <c r="FJ218">
        <v>22</v>
      </c>
      <c r="FK218">
        <v>0.12</v>
      </c>
      <c r="FL218">
        <v>0.02</v>
      </c>
      <c r="FM218">
        <v>0.5283454775</v>
      </c>
      <c r="FN218">
        <v>15.72985923714822</v>
      </c>
      <c r="FO218">
        <v>1.51578258532139</v>
      </c>
      <c r="FP218">
        <v>0</v>
      </c>
      <c r="FQ218">
        <v>778.8016764705882</v>
      </c>
      <c r="FR218">
        <v>-21.01547744365548</v>
      </c>
      <c r="FS218">
        <v>2.071533344006015</v>
      </c>
      <c r="FT218">
        <v>0</v>
      </c>
      <c r="FU218">
        <v>4.835658</v>
      </c>
      <c r="FV218">
        <v>0.4790866041275615</v>
      </c>
      <c r="FW218">
        <v>0.0496401195204041</v>
      </c>
      <c r="FX218">
        <v>0</v>
      </c>
      <c r="FY218">
        <v>0</v>
      </c>
      <c r="FZ218">
        <v>3</v>
      </c>
      <c r="GA218" t="s">
        <v>426</v>
      </c>
      <c r="GB218">
        <v>2.98032</v>
      </c>
      <c r="GC218">
        <v>2.72818</v>
      </c>
      <c r="GD218">
        <v>0.0650222</v>
      </c>
      <c r="GE218">
        <v>0.06516479999999999</v>
      </c>
      <c r="GF218">
        <v>0.104893</v>
      </c>
      <c r="GG218">
        <v>0.0895599</v>
      </c>
      <c r="GH218">
        <v>28051.4</v>
      </c>
      <c r="GI218">
        <v>27671.3</v>
      </c>
      <c r="GJ218">
        <v>30528.7</v>
      </c>
      <c r="GK218">
        <v>29843.8</v>
      </c>
      <c r="GL218">
        <v>37695.6</v>
      </c>
      <c r="GM218">
        <v>35771.9</v>
      </c>
      <c r="GN218">
        <v>46694.4</v>
      </c>
      <c r="GO218">
        <v>44379.5</v>
      </c>
      <c r="GP218">
        <v>1.88437</v>
      </c>
      <c r="GQ218">
        <v>1.84962</v>
      </c>
      <c r="GR218">
        <v>0.130914</v>
      </c>
      <c r="GS218">
        <v>0</v>
      </c>
      <c r="GT218">
        <v>24.9816</v>
      </c>
      <c r="GU218">
        <v>999.9</v>
      </c>
      <c r="GV218">
        <v>52.9</v>
      </c>
      <c r="GW218">
        <v>31.5</v>
      </c>
      <c r="GX218">
        <v>27.1388</v>
      </c>
      <c r="GY218">
        <v>63.3438</v>
      </c>
      <c r="GZ218">
        <v>25.6811</v>
      </c>
      <c r="HA218">
        <v>1</v>
      </c>
      <c r="HB218">
        <v>-0.0788186</v>
      </c>
      <c r="HC218">
        <v>0.0560512</v>
      </c>
      <c r="HD218">
        <v>20.1936</v>
      </c>
      <c r="HE218">
        <v>5.22942</v>
      </c>
      <c r="HF218">
        <v>11.968</v>
      </c>
      <c r="HG218">
        <v>4.97065</v>
      </c>
      <c r="HH218">
        <v>3.2895</v>
      </c>
      <c r="HI218">
        <v>8610.200000000001</v>
      </c>
      <c r="HJ218">
        <v>9999</v>
      </c>
      <c r="HK218">
        <v>9999</v>
      </c>
      <c r="HL218">
        <v>287.1</v>
      </c>
      <c r="HM218">
        <v>4.97288</v>
      </c>
      <c r="HN218">
        <v>1.87736</v>
      </c>
      <c r="HO218">
        <v>1.87546</v>
      </c>
      <c r="HP218">
        <v>1.87829</v>
      </c>
      <c r="HQ218">
        <v>1.875</v>
      </c>
      <c r="HR218">
        <v>1.87859</v>
      </c>
      <c r="HS218">
        <v>1.87571</v>
      </c>
      <c r="HT218">
        <v>1.87683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2.364</v>
      </c>
      <c r="II218">
        <v>0.3012</v>
      </c>
      <c r="IJ218">
        <v>1.541952822118649</v>
      </c>
      <c r="IK218">
        <v>0.003202726084708442</v>
      </c>
      <c r="IL218">
        <v>-1.448271390364826E-06</v>
      </c>
      <c r="IM218">
        <v>3.765748828769889E-10</v>
      </c>
      <c r="IN218">
        <v>-0.02072656761999695</v>
      </c>
      <c r="IO218">
        <v>0.006539777670035186</v>
      </c>
      <c r="IP218">
        <v>0.0002256768223539976</v>
      </c>
      <c r="IQ218">
        <v>4.51151419958819E-06</v>
      </c>
      <c r="IR218">
        <v>-0</v>
      </c>
      <c r="IS218">
        <v>2097</v>
      </c>
      <c r="IT218">
        <v>1</v>
      </c>
      <c r="IU218">
        <v>27</v>
      </c>
      <c r="IV218">
        <v>61766.8</v>
      </c>
      <c r="IW218">
        <v>61766.5</v>
      </c>
      <c r="IX218">
        <v>0.799561</v>
      </c>
      <c r="IY218">
        <v>2.55249</v>
      </c>
      <c r="IZ218">
        <v>1.39893</v>
      </c>
      <c r="JA218">
        <v>2.34497</v>
      </c>
      <c r="JB218">
        <v>1.44897</v>
      </c>
      <c r="JC218">
        <v>2.41211</v>
      </c>
      <c r="JD218">
        <v>37.0986</v>
      </c>
      <c r="JE218">
        <v>24.07</v>
      </c>
      <c r="JF218">
        <v>18</v>
      </c>
      <c r="JG218">
        <v>491.023</v>
      </c>
      <c r="JH218">
        <v>440.763</v>
      </c>
      <c r="JI218">
        <v>25.0002</v>
      </c>
      <c r="JJ218">
        <v>25.9888</v>
      </c>
      <c r="JK218">
        <v>30.0003</v>
      </c>
      <c r="JL218">
        <v>25.8157</v>
      </c>
      <c r="JM218">
        <v>25.8924</v>
      </c>
      <c r="JN218">
        <v>15.909</v>
      </c>
      <c r="JO218">
        <v>38.1335</v>
      </c>
      <c r="JP218">
        <v>30.3699</v>
      </c>
      <c r="JQ218">
        <v>25</v>
      </c>
      <c r="JR218">
        <v>266.005</v>
      </c>
      <c r="JS218">
        <v>18.3856</v>
      </c>
      <c r="JT218">
        <v>100.917</v>
      </c>
      <c r="JU218">
        <v>102.05</v>
      </c>
    </row>
    <row r="219" spans="1:281">
      <c r="A219">
        <v>203</v>
      </c>
      <c r="B219">
        <v>1658945131.5</v>
      </c>
      <c r="C219">
        <v>3042.5</v>
      </c>
      <c r="D219" t="s">
        <v>830</v>
      </c>
      <c r="E219" t="s">
        <v>831</v>
      </c>
      <c r="F219">
        <v>5</v>
      </c>
      <c r="G219" t="s">
        <v>415</v>
      </c>
      <c r="H219" t="s">
        <v>811</v>
      </c>
      <c r="I219">
        <v>1658945123.732143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287.5651154339421</v>
      </c>
      <c r="AK219">
        <v>285.8828545454545</v>
      </c>
      <c r="AL219">
        <v>-3.169353577968787</v>
      </c>
      <c r="AM219">
        <v>64.96590428566478</v>
      </c>
      <c r="AN219">
        <f>(AP219 - AO219 + DI219*1E3/(8.314*(DK219+273.15)) * AR219/DH219 * AQ219) * DH219/(100*CV219) * 1000/(1000 - AP219)</f>
        <v>0</v>
      </c>
      <c r="AO219">
        <v>18.28894497826273</v>
      </c>
      <c r="AP219">
        <v>23.17342909090909</v>
      </c>
      <c r="AQ219">
        <v>-0.002087080631999277</v>
      </c>
      <c r="AR219">
        <v>81.92907011726271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1658945123.732143</v>
      </c>
      <c r="DB219">
        <v>301.7675357142857</v>
      </c>
      <c r="DC219">
        <v>299.14825</v>
      </c>
      <c r="DD219">
        <v>23.20471785714286</v>
      </c>
      <c r="DE219">
        <v>18.31816428571429</v>
      </c>
      <c r="DF219">
        <v>299.3866071428571</v>
      </c>
      <c r="DG219">
        <v>22.90308571428571</v>
      </c>
      <c r="DH219">
        <v>500.0801071428572</v>
      </c>
      <c r="DI219">
        <v>90.46761071428571</v>
      </c>
      <c r="DJ219">
        <v>0.09998014285714285</v>
      </c>
      <c r="DK219">
        <v>26.78822142857143</v>
      </c>
      <c r="DL219">
        <v>27.12319285714285</v>
      </c>
      <c r="DM219">
        <v>999.9000000000002</v>
      </c>
      <c r="DN219">
        <v>0</v>
      </c>
      <c r="DO219">
        <v>0</v>
      </c>
      <c r="DP219">
        <v>9996.534285714284</v>
      </c>
      <c r="DQ219">
        <v>0</v>
      </c>
      <c r="DR219">
        <v>19.26868214285714</v>
      </c>
      <c r="DS219">
        <v>2.6191995</v>
      </c>
      <c r="DT219">
        <v>308.9365714285714</v>
      </c>
      <c r="DU219">
        <v>304.7308928571429</v>
      </c>
      <c r="DV219">
        <v>4.88656</v>
      </c>
      <c r="DW219">
        <v>299.14825</v>
      </c>
      <c r="DX219">
        <v>18.31816428571429</v>
      </c>
      <c r="DY219">
        <v>2.099275357142858</v>
      </c>
      <c r="DZ219">
        <v>1.6572</v>
      </c>
      <c r="EA219">
        <v>18.21367857142857</v>
      </c>
      <c r="EB219">
        <v>14.5012</v>
      </c>
      <c r="EC219">
        <v>1999.998928571428</v>
      </c>
      <c r="ED219">
        <v>0.9800080000000003</v>
      </c>
      <c r="EE219">
        <v>0.0199923</v>
      </c>
      <c r="EF219">
        <v>0</v>
      </c>
      <c r="EG219">
        <v>776.1028214285715</v>
      </c>
      <c r="EH219">
        <v>5.000560000000001</v>
      </c>
      <c r="EI219">
        <v>15426.54285714286</v>
      </c>
      <c r="EJ219">
        <v>17294.91071428572</v>
      </c>
      <c r="EK219">
        <v>37.375</v>
      </c>
      <c r="EL219">
        <v>37.937</v>
      </c>
      <c r="EM219">
        <v>37.04207142857143</v>
      </c>
      <c r="EN219">
        <v>36.98200000000001</v>
      </c>
      <c r="EO219">
        <v>38.3705</v>
      </c>
      <c r="EP219">
        <v>1955.118928571429</v>
      </c>
      <c r="EQ219">
        <v>39.88000000000001</v>
      </c>
      <c r="ER219">
        <v>0</v>
      </c>
      <c r="ES219">
        <v>1658945131.5</v>
      </c>
      <c r="ET219">
        <v>0</v>
      </c>
      <c r="EU219">
        <v>775.9416923076923</v>
      </c>
      <c r="EV219">
        <v>-16.36622219640653</v>
      </c>
      <c r="EW219">
        <v>-307.1965807748724</v>
      </c>
      <c r="EX219">
        <v>15423.66538461538</v>
      </c>
      <c r="EY219">
        <v>15</v>
      </c>
      <c r="EZ219">
        <v>0</v>
      </c>
      <c r="FA219" t="s">
        <v>419</v>
      </c>
      <c r="FB219">
        <v>1655239120</v>
      </c>
      <c r="FC219">
        <v>1655239135</v>
      </c>
      <c r="FD219">
        <v>0</v>
      </c>
      <c r="FE219">
        <v>-0.075</v>
      </c>
      <c r="FF219">
        <v>-0.027</v>
      </c>
      <c r="FG219">
        <v>1.986</v>
      </c>
      <c r="FH219">
        <v>0.139</v>
      </c>
      <c r="FI219">
        <v>420</v>
      </c>
      <c r="FJ219">
        <v>22</v>
      </c>
      <c r="FK219">
        <v>0.12</v>
      </c>
      <c r="FL219">
        <v>0.02</v>
      </c>
      <c r="FM219">
        <v>1.847895831707317</v>
      </c>
      <c r="FN219">
        <v>14.2896066250871</v>
      </c>
      <c r="FO219">
        <v>1.410063068338172</v>
      </c>
      <c r="FP219">
        <v>0</v>
      </c>
      <c r="FQ219">
        <v>777.0347058823529</v>
      </c>
      <c r="FR219">
        <v>-18.30774637047025</v>
      </c>
      <c r="FS219">
        <v>1.808722209500909</v>
      </c>
      <c r="FT219">
        <v>0</v>
      </c>
      <c r="FU219">
        <v>4.861966585365853</v>
      </c>
      <c r="FV219">
        <v>0.3579719163763052</v>
      </c>
      <c r="FW219">
        <v>0.0431387421150305</v>
      </c>
      <c r="FX219">
        <v>0</v>
      </c>
      <c r="FY219">
        <v>0</v>
      </c>
      <c r="FZ219">
        <v>3</v>
      </c>
      <c r="GA219" t="s">
        <v>426</v>
      </c>
      <c r="GB219">
        <v>2.98027</v>
      </c>
      <c r="GC219">
        <v>2.72829</v>
      </c>
      <c r="GD219">
        <v>0.0619033</v>
      </c>
      <c r="GE219">
        <v>0.0617804</v>
      </c>
      <c r="GF219">
        <v>0.104853</v>
      </c>
      <c r="GG219">
        <v>0.08959110000000001</v>
      </c>
      <c r="GH219">
        <v>28145.2</v>
      </c>
      <c r="GI219">
        <v>27771.4</v>
      </c>
      <c r="GJ219">
        <v>30528.9</v>
      </c>
      <c r="GK219">
        <v>29843.7</v>
      </c>
      <c r="GL219">
        <v>37697.4</v>
      </c>
      <c r="GM219">
        <v>35770.7</v>
      </c>
      <c r="GN219">
        <v>46694.7</v>
      </c>
      <c r="GO219">
        <v>44379.8</v>
      </c>
      <c r="GP219">
        <v>1.88428</v>
      </c>
      <c r="GQ219">
        <v>1.8497</v>
      </c>
      <c r="GR219">
        <v>0.130109</v>
      </c>
      <c r="GS219">
        <v>0</v>
      </c>
      <c r="GT219">
        <v>24.9851</v>
      </c>
      <c r="GU219">
        <v>999.9</v>
      </c>
      <c r="GV219">
        <v>52.9</v>
      </c>
      <c r="GW219">
        <v>31.5</v>
      </c>
      <c r="GX219">
        <v>27.1431</v>
      </c>
      <c r="GY219">
        <v>63.2038</v>
      </c>
      <c r="GZ219">
        <v>25.1963</v>
      </c>
      <c r="HA219">
        <v>1</v>
      </c>
      <c r="HB219">
        <v>-0.07875509999999999</v>
      </c>
      <c r="HC219">
        <v>0.0563589</v>
      </c>
      <c r="HD219">
        <v>20.1935</v>
      </c>
      <c r="HE219">
        <v>5.22822</v>
      </c>
      <c r="HF219">
        <v>11.968</v>
      </c>
      <c r="HG219">
        <v>4.97065</v>
      </c>
      <c r="HH219">
        <v>3.2895</v>
      </c>
      <c r="HI219">
        <v>8610.200000000001</v>
      </c>
      <c r="HJ219">
        <v>9999</v>
      </c>
      <c r="HK219">
        <v>9999</v>
      </c>
      <c r="HL219">
        <v>287.1</v>
      </c>
      <c r="HM219">
        <v>4.97288</v>
      </c>
      <c r="HN219">
        <v>1.87734</v>
      </c>
      <c r="HO219">
        <v>1.87546</v>
      </c>
      <c r="HP219">
        <v>1.87829</v>
      </c>
      <c r="HQ219">
        <v>1.875</v>
      </c>
      <c r="HR219">
        <v>1.87862</v>
      </c>
      <c r="HS219">
        <v>1.87567</v>
      </c>
      <c r="HT219">
        <v>1.87683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2.322</v>
      </c>
      <c r="II219">
        <v>0.3009</v>
      </c>
      <c r="IJ219">
        <v>1.541952822118649</v>
      </c>
      <c r="IK219">
        <v>0.003202726084708442</v>
      </c>
      <c r="IL219">
        <v>-1.448271390364826E-06</v>
      </c>
      <c r="IM219">
        <v>3.765748828769889E-10</v>
      </c>
      <c r="IN219">
        <v>-0.02072656761999695</v>
      </c>
      <c r="IO219">
        <v>0.006539777670035186</v>
      </c>
      <c r="IP219">
        <v>0.0002256768223539976</v>
      </c>
      <c r="IQ219">
        <v>4.51151419958819E-06</v>
      </c>
      <c r="IR219">
        <v>-0</v>
      </c>
      <c r="IS219">
        <v>2097</v>
      </c>
      <c r="IT219">
        <v>1</v>
      </c>
      <c r="IU219">
        <v>27</v>
      </c>
      <c r="IV219">
        <v>61766.9</v>
      </c>
      <c r="IW219">
        <v>61766.6</v>
      </c>
      <c r="IX219">
        <v>0.758057</v>
      </c>
      <c r="IY219">
        <v>2.55859</v>
      </c>
      <c r="IZ219">
        <v>1.39893</v>
      </c>
      <c r="JA219">
        <v>2.34497</v>
      </c>
      <c r="JB219">
        <v>1.44897</v>
      </c>
      <c r="JC219">
        <v>2.41211</v>
      </c>
      <c r="JD219">
        <v>37.0986</v>
      </c>
      <c r="JE219">
        <v>24.0787</v>
      </c>
      <c r="JF219">
        <v>18</v>
      </c>
      <c r="JG219">
        <v>490.974</v>
      </c>
      <c r="JH219">
        <v>440.826</v>
      </c>
      <c r="JI219">
        <v>25</v>
      </c>
      <c r="JJ219">
        <v>25.991</v>
      </c>
      <c r="JK219">
        <v>30.0003</v>
      </c>
      <c r="JL219">
        <v>25.8165</v>
      </c>
      <c r="JM219">
        <v>25.8946</v>
      </c>
      <c r="JN219">
        <v>15.1535</v>
      </c>
      <c r="JO219">
        <v>37.852</v>
      </c>
      <c r="JP219">
        <v>29.9921</v>
      </c>
      <c r="JQ219">
        <v>25</v>
      </c>
      <c r="JR219">
        <v>245.972</v>
      </c>
      <c r="JS219">
        <v>18.3856</v>
      </c>
      <c r="JT219">
        <v>100.917</v>
      </c>
      <c r="JU219">
        <v>102.05</v>
      </c>
    </row>
    <row r="220" spans="1:281">
      <c r="A220">
        <v>204</v>
      </c>
      <c r="B220">
        <v>1658945136.5</v>
      </c>
      <c r="C220">
        <v>3047.5</v>
      </c>
      <c r="D220" t="s">
        <v>832</v>
      </c>
      <c r="E220" t="s">
        <v>833</v>
      </c>
      <c r="F220">
        <v>5</v>
      </c>
      <c r="G220" t="s">
        <v>415</v>
      </c>
      <c r="H220" t="s">
        <v>811</v>
      </c>
      <c r="I220">
        <v>1658945129.018518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270.7767102592393</v>
      </c>
      <c r="AK220">
        <v>270.0467696969696</v>
      </c>
      <c r="AL220">
        <v>-3.167692842680522</v>
      </c>
      <c r="AM220">
        <v>64.96590428566478</v>
      </c>
      <c r="AN220">
        <f>(AP220 - AO220 + DI220*1E3/(8.314*(DK220+273.15)) * AR220/DH220 * AQ220) * DH220/(100*CV220) * 1000/(1000 - AP220)</f>
        <v>0</v>
      </c>
      <c r="AO220">
        <v>18.31650512594623</v>
      </c>
      <c r="AP220">
        <v>23.17951030303029</v>
      </c>
      <c r="AQ220">
        <v>0.0002291769286131119</v>
      </c>
      <c r="AR220">
        <v>81.92907011726271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1658945129.018518</v>
      </c>
      <c r="DB220">
        <v>285.4035925925926</v>
      </c>
      <c r="DC220">
        <v>281.5974444444445</v>
      </c>
      <c r="DD220">
        <v>23.18365925925926</v>
      </c>
      <c r="DE220">
        <v>18.30361111111111</v>
      </c>
      <c r="DF220">
        <v>283.0627407407408</v>
      </c>
      <c r="DG220">
        <v>22.88251481481482</v>
      </c>
      <c r="DH220">
        <v>500.0845185185185</v>
      </c>
      <c r="DI220">
        <v>90.46697037037038</v>
      </c>
      <c r="DJ220">
        <v>0.1000504962962963</v>
      </c>
      <c r="DK220">
        <v>26.78838888888889</v>
      </c>
      <c r="DL220">
        <v>27.12228518518518</v>
      </c>
      <c r="DM220">
        <v>999.9000000000001</v>
      </c>
      <c r="DN220">
        <v>0</v>
      </c>
      <c r="DO220">
        <v>0</v>
      </c>
      <c r="DP220">
        <v>9994.394074074075</v>
      </c>
      <c r="DQ220">
        <v>0</v>
      </c>
      <c r="DR220">
        <v>19.27040370370371</v>
      </c>
      <c r="DS220">
        <v>3.806134444444444</v>
      </c>
      <c r="DT220">
        <v>292.1772222222222</v>
      </c>
      <c r="DU220">
        <v>286.8477037037037</v>
      </c>
      <c r="DV220">
        <v>4.880043703703704</v>
      </c>
      <c r="DW220">
        <v>281.5974444444445</v>
      </c>
      <c r="DX220">
        <v>18.30361111111111</v>
      </c>
      <c r="DY220">
        <v>2.097355555555556</v>
      </c>
      <c r="DZ220">
        <v>1.655872222222222</v>
      </c>
      <c r="EA220">
        <v>18.19911111111111</v>
      </c>
      <c r="EB220">
        <v>14.48881481481481</v>
      </c>
      <c r="EC220">
        <v>1999.995555555555</v>
      </c>
      <c r="ED220">
        <v>0.9800080000000002</v>
      </c>
      <c r="EE220">
        <v>0.0199923</v>
      </c>
      <c r="EF220">
        <v>0</v>
      </c>
      <c r="EG220">
        <v>774.8484814814816</v>
      </c>
      <c r="EH220">
        <v>5.000560000000001</v>
      </c>
      <c r="EI220">
        <v>15401.75925925926</v>
      </c>
      <c r="EJ220">
        <v>17294.88888888889</v>
      </c>
      <c r="EK220">
        <v>37.375</v>
      </c>
      <c r="EL220">
        <v>37.937</v>
      </c>
      <c r="EM220">
        <v>37.05511111111111</v>
      </c>
      <c r="EN220">
        <v>36.97666666666667</v>
      </c>
      <c r="EO220">
        <v>38.375</v>
      </c>
      <c r="EP220">
        <v>1955.115555555555</v>
      </c>
      <c r="EQ220">
        <v>39.88000000000001</v>
      </c>
      <c r="ER220">
        <v>0</v>
      </c>
      <c r="ES220">
        <v>1658945136.3</v>
      </c>
      <c r="ET220">
        <v>0</v>
      </c>
      <c r="EU220">
        <v>774.8073846153845</v>
      </c>
      <c r="EV220">
        <v>-11.84075213511208</v>
      </c>
      <c r="EW220">
        <v>-242.8000001917585</v>
      </c>
      <c r="EX220">
        <v>15401.61923076923</v>
      </c>
      <c r="EY220">
        <v>15</v>
      </c>
      <c r="EZ220">
        <v>0</v>
      </c>
      <c r="FA220" t="s">
        <v>419</v>
      </c>
      <c r="FB220">
        <v>1655239120</v>
      </c>
      <c r="FC220">
        <v>1655239135</v>
      </c>
      <c r="FD220">
        <v>0</v>
      </c>
      <c r="FE220">
        <v>-0.075</v>
      </c>
      <c r="FF220">
        <v>-0.027</v>
      </c>
      <c r="FG220">
        <v>1.986</v>
      </c>
      <c r="FH220">
        <v>0.139</v>
      </c>
      <c r="FI220">
        <v>420</v>
      </c>
      <c r="FJ220">
        <v>22</v>
      </c>
      <c r="FK220">
        <v>0.12</v>
      </c>
      <c r="FL220">
        <v>0.02</v>
      </c>
      <c r="FM220">
        <v>2.999444804878049</v>
      </c>
      <c r="FN220">
        <v>13.59240865505227</v>
      </c>
      <c r="FO220">
        <v>1.341998244550781</v>
      </c>
      <c r="FP220">
        <v>0</v>
      </c>
      <c r="FQ220">
        <v>775.7440588235295</v>
      </c>
      <c r="FR220">
        <v>-14.99379679595257</v>
      </c>
      <c r="FS220">
        <v>1.498722042690253</v>
      </c>
      <c r="FT220">
        <v>0</v>
      </c>
      <c r="FU220">
        <v>4.878140243902439</v>
      </c>
      <c r="FV220">
        <v>-0.003823275261323314</v>
      </c>
      <c r="FW220">
        <v>0.02294698625068858</v>
      </c>
      <c r="FX220">
        <v>1</v>
      </c>
      <c r="FY220">
        <v>1</v>
      </c>
      <c r="FZ220">
        <v>3</v>
      </c>
      <c r="GA220" t="s">
        <v>420</v>
      </c>
      <c r="GB220">
        <v>2.98038</v>
      </c>
      <c r="GC220">
        <v>2.72846</v>
      </c>
      <c r="GD220">
        <v>0.059012</v>
      </c>
      <c r="GE220">
        <v>0.0586664</v>
      </c>
      <c r="GF220">
        <v>0.104873</v>
      </c>
      <c r="GG220">
        <v>0.0896541</v>
      </c>
      <c r="GH220">
        <v>28231.7</v>
      </c>
      <c r="GI220">
        <v>27863.2</v>
      </c>
      <c r="GJ220">
        <v>30528.6</v>
      </c>
      <c r="GK220">
        <v>29843.3</v>
      </c>
      <c r="GL220">
        <v>37695.8</v>
      </c>
      <c r="GM220">
        <v>35767.3</v>
      </c>
      <c r="GN220">
        <v>46694.1</v>
      </c>
      <c r="GO220">
        <v>44379</v>
      </c>
      <c r="GP220">
        <v>1.8843</v>
      </c>
      <c r="GQ220">
        <v>1.84942</v>
      </c>
      <c r="GR220">
        <v>0.130296</v>
      </c>
      <c r="GS220">
        <v>0</v>
      </c>
      <c r="GT220">
        <v>24.9877</v>
      </c>
      <c r="GU220">
        <v>999.9</v>
      </c>
      <c r="GV220">
        <v>52.9</v>
      </c>
      <c r="GW220">
        <v>31.5</v>
      </c>
      <c r="GX220">
        <v>27.1436</v>
      </c>
      <c r="GY220">
        <v>63.1538</v>
      </c>
      <c r="GZ220">
        <v>25.5409</v>
      </c>
      <c r="HA220">
        <v>1</v>
      </c>
      <c r="HB220">
        <v>-0.0784451</v>
      </c>
      <c r="HC220">
        <v>0.0565904</v>
      </c>
      <c r="HD220">
        <v>20.1936</v>
      </c>
      <c r="HE220">
        <v>5.22777</v>
      </c>
      <c r="HF220">
        <v>11.968</v>
      </c>
      <c r="HG220">
        <v>4.97055</v>
      </c>
      <c r="HH220">
        <v>3.2895</v>
      </c>
      <c r="HI220">
        <v>8610.5</v>
      </c>
      <c r="HJ220">
        <v>9999</v>
      </c>
      <c r="HK220">
        <v>9999</v>
      </c>
      <c r="HL220">
        <v>287.1</v>
      </c>
      <c r="HM220">
        <v>4.97288</v>
      </c>
      <c r="HN220">
        <v>1.87731</v>
      </c>
      <c r="HO220">
        <v>1.87546</v>
      </c>
      <c r="HP220">
        <v>1.87823</v>
      </c>
      <c r="HQ220">
        <v>1.875</v>
      </c>
      <c r="HR220">
        <v>1.87852</v>
      </c>
      <c r="HS220">
        <v>1.87563</v>
      </c>
      <c r="HT220">
        <v>1.87682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2.284</v>
      </c>
      <c r="II220">
        <v>0.301</v>
      </c>
      <c r="IJ220">
        <v>1.541952822118649</v>
      </c>
      <c r="IK220">
        <v>0.003202726084708442</v>
      </c>
      <c r="IL220">
        <v>-1.448271390364826E-06</v>
      </c>
      <c r="IM220">
        <v>3.765748828769889E-10</v>
      </c>
      <c r="IN220">
        <v>-0.02072656761999695</v>
      </c>
      <c r="IO220">
        <v>0.006539777670035186</v>
      </c>
      <c r="IP220">
        <v>0.0002256768223539976</v>
      </c>
      <c r="IQ220">
        <v>4.51151419958819E-06</v>
      </c>
      <c r="IR220">
        <v>-0</v>
      </c>
      <c r="IS220">
        <v>2097</v>
      </c>
      <c r="IT220">
        <v>1</v>
      </c>
      <c r="IU220">
        <v>27</v>
      </c>
      <c r="IV220">
        <v>61766.9</v>
      </c>
      <c r="IW220">
        <v>61766.7</v>
      </c>
      <c r="IX220">
        <v>0.718994</v>
      </c>
      <c r="IY220">
        <v>2.56348</v>
      </c>
      <c r="IZ220">
        <v>1.39893</v>
      </c>
      <c r="JA220">
        <v>2.34497</v>
      </c>
      <c r="JB220">
        <v>1.44897</v>
      </c>
      <c r="JC220">
        <v>2.39868</v>
      </c>
      <c r="JD220">
        <v>37.0986</v>
      </c>
      <c r="JE220">
        <v>24.07</v>
      </c>
      <c r="JF220">
        <v>18</v>
      </c>
      <c r="JG220">
        <v>490.998</v>
      </c>
      <c r="JH220">
        <v>440.675</v>
      </c>
      <c r="JI220">
        <v>25</v>
      </c>
      <c r="JJ220">
        <v>25.9929</v>
      </c>
      <c r="JK220">
        <v>30.0002</v>
      </c>
      <c r="JL220">
        <v>25.8179</v>
      </c>
      <c r="JM220">
        <v>25.8968</v>
      </c>
      <c r="JN220">
        <v>14.3721</v>
      </c>
      <c r="JO220">
        <v>37.852</v>
      </c>
      <c r="JP220">
        <v>29.9921</v>
      </c>
      <c r="JQ220">
        <v>25</v>
      </c>
      <c r="JR220">
        <v>232.614</v>
      </c>
      <c r="JS220">
        <v>18.3856</v>
      </c>
      <c r="JT220">
        <v>100.916</v>
      </c>
      <c r="JU220">
        <v>102.048</v>
      </c>
    </row>
    <row r="221" spans="1:281">
      <c r="A221">
        <v>205</v>
      </c>
      <c r="B221">
        <v>1658945141</v>
      </c>
      <c r="C221">
        <v>3052</v>
      </c>
      <c r="D221" t="s">
        <v>834</v>
      </c>
      <c r="E221" t="s">
        <v>835</v>
      </c>
      <c r="F221">
        <v>5</v>
      </c>
      <c r="G221" t="s">
        <v>415</v>
      </c>
      <c r="H221" t="s">
        <v>811</v>
      </c>
      <c r="I221">
        <v>1658945133.462963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255.6249808676666</v>
      </c>
      <c r="AK221">
        <v>255.9188303030303</v>
      </c>
      <c r="AL221">
        <v>-3.143270220794774</v>
      </c>
      <c r="AM221">
        <v>64.96590428566478</v>
      </c>
      <c r="AN221">
        <f>(AP221 - AO221 + DI221*1E3/(8.314*(DK221+273.15)) * AR221/DH221 * AQ221) * DH221/(100*CV221) * 1000/(1000 - AP221)</f>
        <v>0</v>
      </c>
      <c r="AO221">
        <v>18.32046776894915</v>
      </c>
      <c r="AP221">
        <v>23.19376303030303</v>
      </c>
      <c r="AQ221">
        <v>0.0004458117971037926</v>
      </c>
      <c r="AR221">
        <v>81.92907011726271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1658945133.462963</v>
      </c>
      <c r="DB221">
        <v>271.6636296296296</v>
      </c>
      <c r="DC221">
        <v>266.8917037037037</v>
      </c>
      <c r="DD221">
        <v>23.18011481481481</v>
      </c>
      <c r="DE221">
        <v>18.30865925925926</v>
      </c>
      <c r="DF221">
        <v>269.357</v>
      </c>
      <c r="DG221">
        <v>22.87905555555555</v>
      </c>
      <c r="DH221">
        <v>500.0848148148148</v>
      </c>
      <c r="DI221">
        <v>90.46616666666667</v>
      </c>
      <c r="DJ221">
        <v>0.1000575666666667</v>
      </c>
      <c r="DK221">
        <v>26.78752962962963</v>
      </c>
      <c r="DL221">
        <v>27.12129259259259</v>
      </c>
      <c r="DM221">
        <v>999.9000000000001</v>
      </c>
      <c r="DN221">
        <v>0</v>
      </c>
      <c r="DO221">
        <v>0</v>
      </c>
      <c r="DP221">
        <v>9997.937777777777</v>
      </c>
      <c r="DQ221">
        <v>0</v>
      </c>
      <c r="DR221">
        <v>19.27465555555555</v>
      </c>
      <c r="DS221">
        <v>4.771921111111111</v>
      </c>
      <c r="DT221">
        <v>278.110037037037</v>
      </c>
      <c r="DU221">
        <v>271.8691481481482</v>
      </c>
      <c r="DV221">
        <v>4.871452592592593</v>
      </c>
      <c r="DW221">
        <v>266.8917037037037</v>
      </c>
      <c r="DX221">
        <v>18.30865925925926</v>
      </c>
      <c r="DY221">
        <v>2.097016666666667</v>
      </c>
      <c r="DZ221">
        <v>1.656314444444445</v>
      </c>
      <c r="EA221">
        <v>18.19653703703704</v>
      </c>
      <c r="EB221">
        <v>14.49294444444445</v>
      </c>
      <c r="EC221">
        <v>1999.993703703703</v>
      </c>
      <c r="ED221">
        <v>0.9800080000000002</v>
      </c>
      <c r="EE221">
        <v>0.0199923</v>
      </c>
      <c r="EF221">
        <v>0</v>
      </c>
      <c r="EG221">
        <v>774.103111111111</v>
      </c>
      <c r="EH221">
        <v>5.000560000000001</v>
      </c>
      <c r="EI221">
        <v>15385.83333333333</v>
      </c>
      <c r="EJ221">
        <v>17294.86296296296</v>
      </c>
      <c r="EK221">
        <v>37.375</v>
      </c>
      <c r="EL221">
        <v>37.937</v>
      </c>
      <c r="EM221">
        <v>37.062</v>
      </c>
      <c r="EN221">
        <v>36.98366666666667</v>
      </c>
      <c r="EO221">
        <v>38.375</v>
      </c>
      <c r="EP221">
        <v>1955.113703703703</v>
      </c>
      <c r="EQ221">
        <v>39.88000000000001</v>
      </c>
      <c r="ER221">
        <v>0</v>
      </c>
      <c r="ES221">
        <v>1658945140.5</v>
      </c>
      <c r="ET221">
        <v>0</v>
      </c>
      <c r="EU221">
        <v>774.0727199999998</v>
      </c>
      <c r="EV221">
        <v>-7.981615367166923</v>
      </c>
      <c r="EW221">
        <v>-183.5230766494903</v>
      </c>
      <c r="EX221">
        <v>15385.444</v>
      </c>
      <c r="EY221">
        <v>15</v>
      </c>
      <c r="EZ221">
        <v>0</v>
      </c>
      <c r="FA221" t="s">
        <v>419</v>
      </c>
      <c r="FB221">
        <v>1655239120</v>
      </c>
      <c r="FC221">
        <v>1655239135</v>
      </c>
      <c r="FD221">
        <v>0</v>
      </c>
      <c r="FE221">
        <v>-0.075</v>
      </c>
      <c r="FF221">
        <v>-0.027</v>
      </c>
      <c r="FG221">
        <v>1.986</v>
      </c>
      <c r="FH221">
        <v>0.139</v>
      </c>
      <c r="FI221">
        <v>420</v>
      </c>
      <c r="FJ221">
        <v>22</v>
      </c>
      <c r="FK221">
        <v>0.12</v>
      </c>
      <c r="FL221">
        <v>0.02</v>
      </c>
      <c r="FM221">
        <v>3.906345609756098</v>
      </c>
      <c r="FN221">
        <v>13.04146766550523</v>
      </c>
      <c r="FO221">
        <v>1.286555082058662</v>
      </c>
      <c r="FP221">
        <v>0</v>
      </c>
      <c r="FQ221">
        <v>774.8031764705881</v>
      </c>
      <c r="FR221">
        <v>-11.3929106162468</v>
      </c>
      <c r="FS221">
        <v>1.150428014226418</v>
      </c>
      <c r="FT221">
        <v>0</v>
      </c>
      <c r="FU221">
        <v>4.880298780487805</v>
      </c>
      <c r="FV221">
        <v>-0.1570197909407643</v>
      </c>
      <c r="FW221">
        <v>0.0168215399363395</v>
      </c>
      <c r="FX221">
        <v>0</v>
      </c>
      <c r="FY221">
        <v>0</v>
      </c>
      <c r="FZ221">
        <v>3</v>
      </c>
      <c r="GA221" t="s">
        <v>426</v>
      </c>
      <c r="GB221">
        <v>2.98031</v>
      </c>
      <c r="GC221">
        <v>2.72867</v>
      </c>
      <c r="GD221">
        <v>0.0563714</v>
      </c>
      <c r="GE221">
        <v>0.0557814</v>
      </c>
      <c r="GF221">
        <v>0.104917</v>
      </c>
      <c r="GG221">
        <v>0.08964270000000001</v>
      </c>
      <c r="GH221">
        <v>28310.7</v>
      </c>
      <c r="GI221">
        <v>27948.2</v>
      </c>
      <c r="GJ221">
        <v>30528.4</v>
      </c>
      <c r="GK221">
        <v>29842.9</v>
      </c>
      <c r="GL221">
        <v>37693.4</v>
      </c>
      <c r="GM221">
        <v>35767.1</v>
      </c>
      <c r="GN221">
        <v>46693.7</v>
      </c>
      <c r="GO221">
        <v>44378.5</v>
      </c>
      <c r="GP221">
        <v>1.88412</v>
      </c>
      <c r="GQ221">
        <v>1.84953</v>
      </c>
      <c r="GR221">
        <v>0.130273</v>
      </c>
      <c r="GS221">
        <v>0</v>
      </c>
      <c r="GT221">
        <v>24.9886</v>
      </c>
      <c r="GU221">
        <v>999.9</v>
      </c>
      <c r="GV221">
        <v>52.9</v>
      </c>
      <c r="GW221">
        <v>31.5</v>
      </c>
      <c r="GX221">
        <v>27.1421</v>
      </c>
      <c r="GY221">
        <v>63.4038</v>
      </c>
      <c r="GZ221">
        <v>25.4367</v>
      </c>
      <c r="HA221">
        <v>1</v>
      </c>
      <c r="HB221">
        <v>-0.07838920000000001</v>
      </c>
      <c r="HC221">
        <v>0.0574129</v>
      </c>
      <c r="HD221">
        <v>20.1936</v>
      </c>
      <c r="HE221">
        <v>5.22822</v>
      </c>
      <c r="HF221">
        <v>11.968</v>
      </c>
      <c r="HG221">
        <v>4.97055</v>
      </c>
      <c r="HH221">
        <v>3.28948</v>
      </c>
      <c r="HI221">
        <v>8610.5</v>
      </c>
      <c r="HJ221">
        <v>9999</v>
      </c>
      <c r="HK221">
        <v>9999</v>
      </c>
      <c r="HL221">
        <v>287.1</v>
      </c>
      <c r="HM221">
        <v>4.97289</v>
      </c>
      <c r="HN221">
        <v>1.87733</v>
      </c>
      <c r="HO221">
        <v>1.87546</v>
      </c>
      <c r="HP221">
        <v>1.87825</v>
      </c>
      <c r="HQ221">
        <v>1.875</v>
      </c>
      <c r="HR221">
        <v>1.87853</v>
      </c>
      <c r="HS221">
        <v>1.87562</v>
      </c>
      <c r="HT221">
        <v>1.87682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2.248</v>
      </c>
      <c r="II221">
        <v>0.3014</v>
      </c>
      <c r="IJ221">
        <v>1.541952822118649</v>
      </c>
      <c r="IK221">
        <v>0.003202726084708442</v>
      </c>
      <c r="IL221">
        <v>-1.448271390364826E-06</v>
      </c>
      <c r="IM221">
        <v>3.765748828769889E-10</v>
      </c>
      <c r="IN221">
        <v>-0.02072656761999695</v>
      </c>
      <c r="IO221">
        <v>0.006539777670035186</v>
      </c>
      <c r="IP221">
        <v>0.0002256768223539976</v>
      </c>
      <c r="IQ221">
        <v>4.51151419958819E-06</v>
      </c>
      <c r="IR221">
        <v>-0</v>
      </c>
      <c r="IS221">
        <v>2097</v>
      </c>
      <c r="IT221">
        <v>1</v>
      </c>
      <c r="IU221">
        <v>27</v>
      </c>
      <c r="IV221">
        <v>61767</v>
      </c>
      <c r="IW221">
        <v>61766.8</v>
      </c>
      <c r="IX221">
        <v>0.686035</v>
      </c>
      <c r="IY221">
        <v>2.55981</v>
      </c>
      <c r="IZ221">
        <v>1.39893</v>
      </c>
      <c r="JA221">
        <v>2.34497</v>
      </c>
      <c r="JB221">
        <v>1.44897</v>
      </c>
      <c r="JC221">
        <v>2.39136</v>
      </c>
      <c r="JD221">
        <v>37.0986</v>
      </c>
      <c r="JE221">
        <v>24.0787</v>
      </c>
      <c r="JF221">
        <v>18</v>
      </c>
      <c r="JG221">
        <v>490.918</v>
      </c>
      <c r="JH221">
        <v>440.739</v>
      </c>
      <c r="JI221">
        <v>25.0001</v>
      </c>
      <c r="JJ221">
        <v>25.9943</v>
      </c>
      <c r="JK221">
        <v>30.0002</v>
      </c>
      <c r="JL221">
        <v>25.8201</v>
      </c>
      <c r="JM221">
        <v>25.8971</v>
      </c>
      <c r="JN221">
        <v>13.7155</v>
      </c>
      <c r="JO221">
        <v>37.852</v>
      </c>
      <c r="JP221">
        <v>29.6201</v>
      </c>
      <c r="JQ221">
        <v>25</v>
      </c>
      <c r="JR221">
        <v>219.257</v>
      </c>
      <c r="JS221">
        <v>18.3808</v>
      </c>
      <c r="JT221">
        <v>100.915</v>
      </c>
      <c r="JU221">
        <v>102.047</v>
      </c>
    </row>
    <row r="222" spans="1:281">
      <c r="A222">
        <v>206</v>
      </c>
      <c r="B222">
        <v>1658945146</v>
      </c>
      <c r="C222">
        <v>3057</v>
      </c>
      <c r="D222" t="s">
        <v>836</v>
      </c>
      <c r="E222" t="s">
        <v>837</v>
      </c>
      <c r="F222">
        <v>5</v>
      </c>
      <c r="G222" t="s">
        <v>415</v>
      </c>
      <c r="H222" t="s">
        <v>811</v>
      </c>
      <c r="I222">
        <v>1658945138.178571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238.7180441900709</v>
      </c>
      <c r="AK222">
        <v>240.095509090909</v>
      </c>
      <c r="AL222">
        <v>-3.168626182924224</v>
      </c>
      <c r="AM222">
        <v>64.96590428566478</v>
      </c>
      <c r="AN222">
        <f>(AP222 - AO222 + DI222*1E3/(8.314*(DK222+273.15)) * AR222/DH222 * AQ222) * DH222/(100*CV222) * 1000/(1000 - AP222)</f>
        <v>0</v>
      </c>
      <c r="AO222">
        <v>18.3119901577338</v>
      </c>
      <c r="AP222">
        <v>23.20343515151514</v>
      </c>
      <c r="AQ222">
        <v>0.0002686812185838555</v>
      </c>
      <c r="AR222">
        <v>81.92907011726271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1658945138.178571</v>
      </c>
      <c r="DB222">
        <v>257.1146428571429</v>
      </c>
      <c r="DC222">
        <v>251.2913214285714</v>
      </c>
      <c r="DD222">
        <v>23.18700714285714</v>
      </c>
      <c r="DE222">
        <v>18.31417142857143</v>
      </c>
      <c r="DF222">
        <v>254.8446785714286</v>
      </c>
      <c r="DG222">
        <v>22.88578928571429</v>
      </c>
      <c r="DH222">
        <v>500.0927142857144</v>
      </c>
      <c r="DI222">
        <v>90.46618214285714</v>
      </c>
      <c r="DJ222">
        <v>0.1001039285714286</v>
      </c>
      <c r="DK222">
        <v>26.787275</v>
      </c>
      <c r="DL222">
        <v>27.12082857142857</v>
      </c>
      <c r="DM222">
        <v>999.9000000000002</v>
      </c>
      <c r="DN222">
        <v>0</v>
      </c>
      <c r="DO222">
        <v>0</v>
      </c>
      <c r="DP222">
        <v>10000.265</v>
      </c>
      <c r="DQ222">
        <v>0</v>
      </c>
      <c r="DR222">
        <v>19.27143571428572</v>
      </c>
      <c r="DS222">
        <v>5.823465357142857</v>
      </c>
      <c r="DT222">
        <v>263.2177142857143</v>
      </c>
      <c r="DU222">
        <v>255.9792857142857</v>
      </c>
      <c r="DV222">
        <v>4.872831428571429</v>
      </c>
      <c r="DW222">
        <v>251.2913214285714</v>
      </c>
      <c r="DX222">
        <v>18.31417142857143</v>
      </c>
      <c r="DY222">
        <v>2.097640714285714</v>
      </c>
      <c r="DZ222">
        <v>1.656813928571428</v>
      </c>
      <c r="EA222">
        <v>18.20126785714286</v>
      </c>
      <c r="EB222">
        <v>14.49760714285714</v>
      </c>
      <c r="EC222">
        <v>1999.996428571429</v>
      </c>
      <c r="ED222">
        <v>0.9800080000000003</v>
      </c>
      <c r="EE222">
        <v>0.0199923</v>
      </c>
      <c r="EF222">
        <v>0</v>
      </c>
      <c r="EG222">
        <v>773.5259642857145</v>
      </c>
      <c r="EH222">
        <v>5.000560000000001</v>
      </c>
      <c r="EI222">
        <v>15373.83214285714</v>
      </c>
      <c r="EJ222">
        <v>17294.88571428572</v>
      </c>
      <c r="EK222">
        <v>37.375</v>
      </c>
      <c r="EL222">
        <v>37.937</v>
      </c>
      <c r="EM222">
        <v>37.062</v>
      </c>
      <c r="EN222">
        <v>36.97525</v>
      </c>
      <c r="EO222">
        <v>38.375</v>
      </c>
      <c r="EP222">
        <v>1955.116428571429</v>
      </c>
      <c r="EQ222">
        <v>39.88000000000001</v>
      </c>
      <c r="ER222">
        <v>0</v>
      </c>
      <c r="ES222">
        <v>1658945145.9</v>
      </c>
      <c r="ET222">
        <v>0</v>
      </c>
      <c r="EU222">
        <v>773.4833076923077</v>
      </c>
      <c r="EV222">
        <v>-5.253606827806378</v>
      </c>
      <c r="EW222">
        <v>-116.294017058547</v>
      </c>
      <c r="EX222">
        <v>15372.83846153846</v>
      </c>
      <c r="EY222">
        <v>15</v>
      </c>
      <c r="EZ222">
        <v>0</v>
      </c>
      <c r="FA222" t="s">
        <v>419</v>
      </c>
      <c r="FB222">
        <v>1655239120</v>
      </c>
      <c r="FC222">
        <v>1655239135</v>
      </c>
      <c r="FD222">
        <v>0</v>
      </c>
      <c r="FE222">
        <v>-0.075</v>
      </c>
      <c r="FF222">
        <v>-0.027</v>
      </c>
      <c r="FG222">
        <v>1.986</v>
      </c>
      <c r="FH222">
        <v>0.139</v>
      </c>
      <c r="FI222">
        <v>420</v>
      </c>
      <c r="FJ222">
        <v>22</v>
      </c>
      <c r="FK222">
        <v>0.12</v>
      </c>
      <c r="FL222">
        <v>0.02</v>
      </c>
      <c r="FM222">
        <v>5.180104</v>
      </c>
      <c r="FN222">
        <v>13.34956322701689</v>
      </c>
      <c r="FO222">
        <v>1.284929314670266</v>
      </c>
      <c r="FP222">
        <v>0</v>
      </c>
      <c r="FQ222">
        <v>773.9308823529412</v>
      </c>
      <c r="FR222">
        <v>-7.466737965974438</v>
      </c>
      <c r="FS222">
        <v>0.7689243734214141</v>
      </c>
      <c r="FT222">
        <v>0</v>
      </c>
      <c r="FU222">
        <v>4.876052</v>
      </c>
      <c r="FV222">
        <v>-0.00779527204504126</v>
      </c>
      <c r="FW222">
        <v>0.01371108515034461</v>
      </c>
      <c r="FX222">
        <v>1</v>
      </c>
      <c r="FY222">
        <v>1</v>
      </c>
      <c r="FZ222">
        <v>3</v>
      </c>
      <c r="GA222" t="s">
        <v>420</v>
      </c>
      <c r="GB222">
        <v>2.98036</v>
      </c>
      <c r="GC222">
        <v>2.7283</v>
      </c>
      <c r="GD222">
        <v>0.0533576</v>
      </c>
      <c r="GE222">
        <v>0.052511</v>
      </c>
      <c r="GF222">
        <v>0.104944</v>
      </c>
      <c r="GG222">
        <v>0.08959209999999999</v>
      </c>
      <c r="GH222">
        <v>28400.7</v>
      </c>
      <c r="GI222">
        <v>28044.8</v>
      </c>
      <c r="GJ222">
        <v>30527.9</v>
      </c>
      <c r="GK222">
        <v>29842.7</v>
      </c>
      <c r="GL222">
        <v>37691.5</v>
      </c>
      <c r="GM222">
        <v>35768.8</v>
      </c>
      <c r="GN222">
        <v>46693.1</v>
      </c>
      <c r="GO222">
        <v>44378.3</v>
      </c>
      <c r="GP222">
        <v>1.88415</v>
      </c>
      <c r="GQ222">
        <v>1.84923</v>
      </c>
      <c r="GR222">
        <v>0.129689</v>
      </c>
      <c r="GS222">
        <v>0</v>
      </c>
      <c r="GT222">
        <v>24.9898</v>
      </c>
      <c r="GU222">
        <v>999.9</v>
      </c>
      <c r="GV222">
        <v>52.9</v>
      </c>
      <c r="GW222">
        <v>31.5</v>
      </c>
      <c r="GX222">
        <v>27.1428</v>
      </c>
      <c r="GY222">
        <v>63.0238</v>
      </c>
      <c r="GZ222">
        <v>25.5248</v>
      </c>
      <c r="HA222">
        <v>1</v>
      </c>
      <c r="HB222">
        <v>-0.0781784</v>
      </c>
      <c r="HC222">
        <v>0.0581536</v>
      </c>
      <c r="HD222">
        <v>20.1935</v>
      </c>
      <c r="HE222">
        <v>5.22747</v>
      </c>
      <c r="HF222">
        <v>11.968</v>
      </c>
      <c r="HG222">
        <v>4.9708</v>
      </c>
      <c r="HH222">
        <v>3.2895</v>
      </c>
      <c r="HI222">
        <v>8610.5</v>
      </c>
      <c r="HJ222">
        <v>9999</v>
      </c>
      <c r="HK222">
        <v>9999</v>
      </c>
      <c r="HL222">
        <v>287.1</v>
      </c>
      <c r="HM222">
        <v>4.97287</v>
      </c>
      <c r="HN222">
        <v>1.87731</v>
      </c>
      <c r="HO222">
        <v>1.87546</v>
      </c>
      <c r="HP222">
        <v>1.87824</v>
      </c>
      <c r="HQ222">
        <v>1.875</v>
      </c>
      <c r="HR222">
        <v>1.87855</v>
      </c>
      <c r="HS222">
        <v>1.87563</v>
      </c>
      <c r="HT222">
        <v>1.87683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2.209</v>
      </c>
      <c r="II222">
        <v>0.3017</v>
      </c>
      <c r="IJ222">
        <v>1.541952822118649</v>
      </c>
      <c r="IK222">
        <v>0.003202726084708442</v>
      </c>
      <c r="IL222">
        <v>-1.448271390364826E-06</v>
      </c>
      <c r="IM222">
        <v>3.765748828769889E-10</v>
      </c>
      <c r="IN222">
        <v>-0.02072656761999695</v>
      </c>
      <c r="IO222">
        <v>0.006539777670035186</v>
      </c>
      <c r="IP222">
        <v>0.0002256768223539976</v>
      </c>
      <c r="IQ222">
        <v>4.51151419958819E-06</v>
      </c>
      <c r="IR222">
        <v>-0</v>
      </c>
      <c r="IS222">
        <v>2097</v>
      </c>
      <c r="IT222">
        <v>1</v>
      </c>
      <c r="IU222">
        <v>27</v>
      </c>
      <c r="IV222">
        <v>61767.1</v>
      </c>
      <c r="IW222">
        <v>61766.8</v>
      </c>
      <c r="IX222">
        <v>0.650635</v>
      </c>
      <c r="IY222">
        <v>2.55981</v>
      </c>
      <c r="IZ222">
        <v>1.39893</v>
      </c>
      <c r="JA222">
        <v>2.34497</v>
      </c>
      <c r="JB222">
        <v>1.44897</v>
      </c>
      <c r="JC222">
        <v>2.40112</v>
      </c>
      <c r="JD222">
        <v>37.0986</v>
      </c>
      <c r="JE222">
        <v>24.07</v>
      </c>
      <c r="JF222">
        <v>18</v>
      </c>
      <c r="JG222">
        <v>490.939</v>
      </c>
      <c r="JH222">
        <v>440.57</v>
      </c>
      <c r="JI222">
        <v>25.0001</v>
      </c>
      <c r="JJ222">
        <v>25.9959</v>
      </c>
      <c r="JK222">
        <v>30.0003</v>
      </c>
      <c r="JL222">
        <v>25.8211</v>
      </c>
      <c r="JM222">
        <v>25.8989</v>
      </c>
      <c r="JN222">
        <v>12.9318</v>
      </c>
      <c r="JO222">
        <v>37.852</v>
      </c>
      <c r="JP222">
        <v>29.6201</v>
      </c>
      <c r="JQ222">
        <v>25</v>
      </c>
      <c r="JR222">
        <v>199.222</v>
      </c>
      <c r="JS222">
        <v>18.3679</v>
      </c>
      <c r="JT222">
        <v>100.914</v>
      </c>
      <c r="JU222">
        <v>102.046</v>
      </c>
    </row>
    <row r="223" spans="1:281">
      <c r="A223">
        <v>207</v>
      </c>
      <c r="B223">
        <v>1658945151</v>
      </c>
      <c r="C223">
        <v>3062</v>
      </c>
      <c r="D223" t="s">
        <v>838</v>
      </c>
      <c r="E223" t="s">
        <v>839</v>
      </c>
      <c r="F223">
        <v>5</v>
      </c>
      <c r="G223" t="s">
        <v>415</v>
      </c>
      <c r="H223" t="s">
        <v>811</v>
      </c>
      <c r="I223">
        <v>1658945143.481482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221.8841016948251</v>
      </c>
      <c r="AK223">
        <v>224.3287515151515</v>
      </c>
      <c r="AL223">
        <v>-3.15290356311154</v>
      </c>
      <c r="AM223">
        <v>64.96590428566478</v>
      </c>
      <c r="AN223">
        <f>(AP223 - AO223 + DI223*1E3/(8.314*(DK223+273.15)) * AR223/DH223 * AQ223) * DH223/(100*CV223) * 1000/(1000 - AP223)</f>
        <v>0</v>
      </c>
      <c r="AO223">
        <v>18.30036374613572</v>
      </c>
      <c r="AP223">
        <v>23.20667090909089</v>
      </c>
      <c r="AQ223">
        <v>6.647461004349458E-05</v>
      </c>
      <c r="AR223">
        <v>81.92907011726271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1658945143.481482</v>
      </c>
      <c r="DB223">
        <v>240.7661851851852</v>
      </c>
      <c r="DC223">
        <v>233.7490740740741</v>
      </c>
      <c r="DD223">
        <v>23.19714814814815</v>
      </c>
      <c r="DE223">
        <v>18.30973333333333</v>
      </c>
      <c r="DF223">
        <v>238.5378888888888</v>
      </c>
      <c r="DG223">
        <v>22.8956925925926</v>
      </c>
      <c r="DH223">
        <v>500.0961851851853</v>
      </c>
      <c r="DI223">
        <v>90.46642592592595</v>
      </c>
      <c r="DJ223">
        <v>0.1000723037037037</v>
      </c>
      <c r="DK223">
        <v>26.78798518518518</v>
      </c>
      <c r="DL223">
        <v>27.12063703703703</v>
      </c>
      <c r="DM223">
        <v>999.9000000000001</v>
      </c>
      <c r="DN223">
        <v>0</v>
      </c>
      <c r="DO223">
        <v>0</v>
      </c>
      <c r="DP223">
        <v>9996.594444444445</v>
      </c>
      <c r="DQ223">
        <v>0</v>
      </c>
      <c r="DR223">
        <v>19.25737407407408</v>
      </c>
      <c r="DS223">
        <v>7.017198148148148</v>
      </c>
      <c r="DT223">
        <v>246.4838888888889</v>
      </c>
      <c r="DU223">
        <v>238.1088888888889</v>
      </c>
      <c r="DV223">
        <v>4.887406296296296</v>
      </c>
      <c r="DW223">
        <v>233.7490740740741</v>
      </c>
      <c r="DX223">
        <v>18.30973333333333</v>
      </c>
      <c r="DY223">
        <v>2.098562962962963</v>
      </c>
      <c r="DZ223">
        <v>1.656417037037037</v>
      </c>
      <c r="EA223">
        <v>18.20827407407407</v>
      </c>
      <c r="EB223">
        <v>14.49390740740741</v>
      </c>
      <c r="EC223">
        <v>2000.000370370371</v>
      </c>
      <c r="ED223">
        <v>0.9800080000000002</v>
      </c>
      <c r="EE223">
        <v>0.0199923</v>
      </c>
      <c r="EF223">
        <v>0</v>
      </c>
      <c r="EG223">
        <v>773.120851851852</v>
      </c>
      <c r="EH223">
        <v>5.000560000000001</v>
      </c>
      <c r="EI223">
        <v>15365.44814814815</v>
      </c>
      <c r="EJ223">
        <v>17294.92592592593</v>
      </c>
      <c r="EK223">
        <v>37.375</v>
      </c>
      <c r="EL223">
        <v>37.937</v>
      </c>
      <c r="EM223">
        <v>37.062</v>
      </c>
      <c r="EN223">
        <v>36.98133333333333</v>
      </c>
      <c r="EO223">
        <v>38.375</v>
      </c>
      <c r="EP223">
        <v>1955.12037037037</v>
      </c>
      <c r="EQ223">
        <v>39.88000000000001</v>
      </c>
      <c r="ER223">
        <v>0</v>
      </c>
      <c r="ES223">
        <v>1658945150.7</v>
      </c>
      <c r="ET223">
        <v>0</v>
      </c>
      <c r="EU223">
        <v>773.1347692307693</v>
      </c>
      <c r="EV223">
        <v>-3.038905972131523</v>
      </c>
      <c r="EW223">
        <v>-62.51623935026236</v>
      </c>
      <c r="EX223">
        <v>15365.63076923077</v>
      </c>
      <c r="EY223">
        <v>15</v>
      </c>
      <c r="EZ223">
        <v>0</v>
      </c>
      <c r="FA223" t="s">
        <v>419</v>
      </c>
      <c r="FB223">
        <v>1655239120</v>
      </c>
      <c r="FC223">
        <v>1655239135</v>
      </c>
      <c r="FD223">
        <v>0</v>
      </c>
      <c r="FE223">
        <v>-0.075</v>
      </c>
      <c r="FF223">
        <v>-0.027</v>
      </c>
      <c r="FG223">
        <v>1.986</v>
      </c>
      <c r="FH223">
        <v>0.139</v>
      </c>
      <c r="FI223">
        <v>420</v>
      </c>
      <c r="FJ223">
        <v>22</v>
      </c>
      <c r="FK223">
        <v>0.12</v>
      </c>
      <c r="FL223">
        <v>0.02</v>
      </c>
      <c r="FM223">
        <v>6.289117249999999</v>
      </c>
      <c r="FN223">
        <v>13.49805129455909</v>
      </c>
      <c r="FO223">
        <v>1.299052060754278</v>
      </c>
      <c r="FP223">
        <v>0</v>
      </c>
      <c r="FQ223">
        <v>773.4382941176472</v>
      </c>
      <c r="FR223">
        <v>-4.628907557471196</v>
      </c>
      <c r="FS223">
        <v>0.5005911522690969</v>
      </c>
      <c r="FT223">
        <v>0</v>
      </c>
      <c r="FU223">
        <v>4.879657</v>
      </c>
      <c r="FV223">
        <v>0.1647478424014951</v>
      </c>
      <c r="FW223">
        <v>0.01795346014003987</v>
      </c>
      <c r="FX223">
        <v>0</v>
      </c>
      <c r="FY223">
        <v>0</v>
      </c>
      <c r="FZ223">
        <v>3</v>
      </c>
      <c r="GA223" t="s">
        <v>426</v>
      </c>
      <c r="GB223">
        <v>2.98039</v>
      </c>
      <c r="GC223">
        <v>2.72835</v>
      </c>
      <c r="GD223">
        <v>0.0502888</v>
      </c>
      <c r="GE223">
        <v>0.0491644</v>
      </c>
      <c r="GF223">
        <v>0.104955</v>
      </c>
      <c r="GG223">
        <v>0.08957039999999999</v>
      </c>
      <c r="GH223">
        <v>28492.7</v>
      </c>
      <c r="GI223">
        <v>28143.8</v>
      </c>
      <c r="GJ223">
        <v>30527.9</v>
      </c>
      <c r="GK223">
        <v>29842.6</v>
      </c>
      <c r="GL223">
        <v>37690.8</v>
      </c>
      <c r="GM223">
        <v>35769.2</v>
      </c>
      <c r="GN223">
        <v>46693.1</v>
      </c>
      <c r="GO223">
        <v>44378</v>
      </c>
      <c r="GP223">
        <v>1.8843</v>
      </c>
      <c r="GQ223">
        <v>1.8496</v>
      </c>
      <c r="GR223">
        <v>0.130169</v>
      </c>
      <c r="GS223">
        <v>0</v>
      </c>
      <c r="GT223">
        <v>24.9898</v>
      </c>
      <c r="GU223">
        <v>999.9</v>
      </c>
      <c r="GV223">
        <v>52.8</v>
      </c>
      <c r="GW223">
        <v>31.5</v>
      </c>
      <c r="GX223">
        <v>27.0873</v>
      </c>
      <c r="GY223">
        <v>63.2438</v>
      </c>
      <c r="GZ223">
        <v>25.5329</v>
      </c>
      <c r="HA223">
        <v>1</v>
      </c>
      <c r="HB223">
        <v>-0.0779065</v>
      </c>
      <c r="HC223">
        <v>0.058878</v>
      </c>
      <c r="HD223">
        <v>20.1935</v>
      </c>
      <c r="HE223">
        <v>5.22747</v>
      </c>
      <c r="HF223">
        <v>11.968</v>
      </c>
      <c r="HG223">
        <v>4.9708</v>
      </c>
      <c r="HH223">
        <v>3.28953</v>
      </c>
      <c r="HI223">
        <v>8610.700000000001</v>
      </c>
      <c r="HJ223">
        <v>9999</v>
      </c>
      <c r="HK223">
        <v>9999</v>
      </c>
      <c r="HL223">
        <v>287.1</v>
      </c>
      <c r="HM223">
        <v>4.97289</v>
      </c>
      <c r="HN223">
        <v>1.87738</v>
      </c>
      <c r="HO223">
        <v>1.87547</v>
      </c>
      <c r="HP223">
        <v>1.87832</v>
      </c>
      <c r="HQ223">
        <v>1.875</v>
      </c>
      <c r="HR223">
        <v>1.87862</v>
      </c>
      <c r="HS223">
        <v>1.87572</v>
      </c>
      <c r="HT223">
        <v>1.87683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2.169</v>
      </c>
      <c r="II223">
        <v>0.3017</v>
      </c>
      <c r="IJ223">
        <v>1.541952822118649</v>
      </c>
      <c r="IK223">
        <v>0.003202726084708442</v>
      </c>
      <c r="IL223">
        <v>-1.448271390364826E-06</v>
      </c>
      <c r="IM223">
        <v>3.765748828769889E-10</v>
      </c>
      <c r="IN223">
        <v>-0.02072656761999695</v>
      </c>
      <c r="IO223">
        <v>0.006539777670035186</v>
      </c>
      <c r="IP223">
        <v>0.0002256768223539976</v>
      </c>
      <c r="IQ223">
        <v>4.51151419958819E-06</v>
      </c>
      <c r="IR223">
        <v>-0</v>
      </c>
      <c r="IS223">
        <v>2097</v>
      </c>
      <c r="IT223">
        <v>1</v>
      </c>
      <c r="IU223">
        <v>27</v>
      </c>
      <c r="IV223">
        <v>61767.2</v>
      </c>
      <c r="IW223">
        <v>61766.9</v>
      </c>
      <c r="IX223">
        <v>0.610352</v>
      </c>
      <c r="IY223">
        <v>2.56226</v>
      </c>
      <c r="IZ223">
        <v>1.39893</v>
      </c>
      <c r="JA223">
        <v>2.34497</v>
      </c>
      <c r="JB223">
        <v>1.44897</v>
      </c>
      <c r="JC223">
        <v>2.41211</v>
      </c>
      <c r="JD223">
        <v>37.1225</v>
      </c>
      <c r="JE223">
        <v>24.0787</v>
      </c>
      <c r="JF223">
        <v>18</v>
      </c>
      <c r="JG223">
        <v>491.029</v>
      </c>
      <c r="JH223">
        <v>440.81</v>
      </c>
      <c r="JI223">
        <v>25.0001</v>
      </c>
      <c r="JJ223">
        <v>25.9976</v>
      </c>
      <c r="JK223">
        <v>30.0003</v>
      </c>
      <c r="JL223">
        <v>25.8223</v>
      </c>
      <c r="JM223">
        <v>25.9004</v>
      </c>
      <c r="JN223">
        <v>12.2001</v>
      </c>
      <c r="JO223">
        <v>37.5782</v>
      </c>
      <c r="JP223">
        <v>29.2455</v>
      </c>
      <c r="JQ223">
        <v>25</v>
      </c>
      <c r="JR223">
        <v>185.865</v>
      </c>
      <c r="JS223">
        <v>18.363</v>
      </c>
      <c r="JT223">
        <v>100.914</v>
      </c>
      <c r="JU223">
        <v>102.046</v>
      </c>
    </row>
    <row r="224" spans="1:281">
      <c r="A224">
        <v>208</v>
      </c>
      <c r="B224">
        <v>1658945156</v>
      </c>
      <c r="C224">
        <v>3067</v>
      </c>
      <c r="D224" t="s">
        <v>840</v>
      </c>
      <c r="E224" t="s">
        <v>841</v>
      </c>
      <c r="F224">
        <v>5</v>
      </c>
      <c r="G224" t="s">
        <v>415</v>
      </c>
      <c r="H224" t="s">
        <v>811</v>
      </c>
      <c r="I224">
        <v>1658945148.5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205.039878908223</v>
      </c>
      <c r="AK224">
        <v>208.5849636363636</v>
      </c>
      <c r="AL224">
        <v>-3.14558929338971</v>
      </c>
      <c r="AM224">
        <v>64.96590428566478</v>
      </c>
      <c r="AN224">
        <f>(AP224 - AO224 + DI224*1E3/(8.314*(DK224+273.15)) * AR224/DH224 * AQ224) * DH224/(100*CV224) * 1000/(1000 - AP224)</f>
        <v>0</v>
      </c>
      <c r="AO224">
        <v>18.30334551119639</v>
      </c>
      <c r="AP224">
        <v>23.21971151515152</v>
      </c>
      <c r="AQ224">
        <v>-0.0001032319471165889</v>
      </c>
      <c r="AR224">
        <v>81.92907011726271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1658945148.5</v>
      </c>
      <c r="DB224">
        <v>225.2958888888889</v>
      </c>
      <c r="DC224">
        <v>217.1355185185186</v>
      </c>
      <c r="DD224">
        <v>23.20541111111111</v>
      </c>
      <c r="DE224">
        <v>18.3105962962963</v>
      </c>
      <c r="DF224">
        <v>223.1075185185185</v>
      </c>
      <c r="DG224">
        <v>22.90375555555556</v>
      </c>
      <c r="DH224">
        <v>500.0842222222223</v>
      </c>
      <c r="DI224">
        <v>90.46641851851852</v>
      </c>
      <c r="DJ224">
        <v>0.09997532962962964</v>
      </c>
      <c r="DK224">
        <v>26.79015185185185</v>
      </c>
      <c r="DL224">
        <v>27.11852222222222</v>
      </c>
      <c r="DM224">
        <v>999.9000000000001</v>
      </c>
      <c r="DN224">
        <v>0</v>
      </c>
      <c r="DO224">
        <v>0</v>
      </c>
      <c r="DP224">
        <v>9999.882592592594</v>
      </c>
      <c r="DQ224">
        <v>0</v>
      </c>
      <c r="DR224">
        <v>19.25158888888889</v>
      </c>
      <c r="DS224">
        <v>8.160428148148148</v>
      </c>
      <c r="DT224">
        <v>230.6481481481482</v>
      </c>
      <c r="DU224">
        <v>221.1854814814814</v>
      </c>
      <c r="DV224">
        <v>4.894804814814814</v>
      </c>
      <c r="DW224">
        <v>217.1355185185186</v>
      </c>
      <c r="DX224">
        <v>18.3105962962963</v>
      </c>
      <c r="DY224">
        <v>2.09930962962963</v>
      </c>
      <c r="DZ224">
        <v>1.656495555555556</v>
      </c>
      <c r="EA224">
        <v>18.21394814814815</v>
      </c>
      <c r="EB224">
        <v>14.49462962962963</v>
      </c>
      <c r="EC224">
        <v>2000.009259259259</v>
      </c>
      <c r="ED224">
        <v>0.9800080000000002</v>
      </c>
      <c r="EE224">
        <v>0.0199923</v>
      </c>
      <c r="EF224">
        <v>0</v>
      </c>
      <c r="EG224">
        <v>772.9388148148147</v>
      </c>
      <c r="EH224">
        <v>5.000560000000001</v>
      </c>
      <c r="EI224">
        <v>15362.45185185185</v>
      </c>
      <c r="EJ224">
        <v>17295.00740740741</v>
      </c>
      <c r="EK224">
        <v>37.375</v>
      </c>
      <c r="EL224">
        <v>37.937</v>
      </c>
      <c r="EM224">
        <v>37.062</v>
      </c>
      <c r="EN224">
        <v>36.986</v>
      </c>
      <c r="EO224">
        <v>38.375</v>
      </c>
      <c r="EP224">
        <v>1955.128888888889</v>
      </c>
      <c r="EQ224">
        <v>39.8825925925926</v>
      </c>
      <c r="ER224">
        <v>0</v>
      </c>
      <c r="ES224">
        <v>1658945155.5</v>
      </c>
      <c r="ET224">
        <v>0</v>
      </c>
      <c r="EU224">
        <v>772.9566153846155</v>
      </c>
      <c r="EV224">
        <v>-1.424546988410974</v>
      </c>
      <c r="EW224">
        <v>-12.26666666968628</v>
      </c>
      <c r="EX224">
        <v>15362.63076923077</v>
      </c>
      <c r="EY224">
        <v>15</v>
      </c>
      <c r="EZ224">
        <v>0</v>
      </c>
      <c r="FA224" t="s">
        <v>419</v>
      </c>
      <c r="FB224">
        <v>1655239120</v>
      </c>
      <c r="FC224">
        <v>1655239135</v>
      </c>
      <c r="FD224">
        <v>0</v>
      </c>
      <c r="FE224">
        <v>-0.075</v>
      </c>
      <c r="FF224">
        <v>-0.027</v>
      </c>
      <c r="FG224">
        <v>1.986</v>
      </c>
      <c r="FH224">
        <v>0.139</v>
      </c>
      <c r="FI224">
        <v>420</v>
      </c>
      <c r="FJ224">
        <v>22</v>
      </c>
      <c r="FK224">
        <v>0.12</v>
      </c>
      <c r="FL224">
        <v>0.02</v>
      </c>
      <c r="FM224">
        <v>7.413032999999999</v>
      </c>
      <c r="FN224">
        <v>13.65183422138835</v>
      </c>
      <c r="FO224">
        <v>1.313689035895101</v>
      </c>
      <c r="FP224">
        <v>0</v>
      </c>
      <c r="FQ224">
        <v>773.0977058823528</v>
      </c>
      <c r="FR224">
        <v>-2.443758583286912</v>
      </c>
      <c r="FS224">
        <v>0.3130018351206964</v>
      </c>
      <c r="FT224">
        <v>0</v>
      </c>
      <c r="FU224">
        <v>4.8877335</v>
      </c>
      <c r="FV224">
        <v>0.1279485928705425</v>
      </c>
      <c r="FW224">
        <v>0.01784152957988751</v>
      </c>
      <c r="FX224">
        <v>0</v>
      </c>
      <c r="FY224">
        <v>0</v>
      </c>
      <c r="FZ224">
        <v>3</v>
      </c>
      <c r="GA224" t="s">
        <v>426</v>
      </c>
      <c r="GB224">
        <v>2.98031</v>
      </c>
      <c r="GC224">
        <v>2.72828</v>
      </c>
      <c r="GD224">
        <v>0.0471559</v>
      </c>
      <c r="GE224">
        <v>0.0457226</v>
      </c>
      <c r="GF224">
        <v>0.105001</v>
      </c>
      <c r="GG224">
        <v>0.0898534</v>
      </c>
      <c r="GH224">
        <v>28587.4</v>
      </c>
      <c r="GI224">
        <v>28245.1</v>
      </c>
      <c r="GJ224">
        <v>30528.6</v>
      </c>
      <c r="GK224">
        <v>29841.9</v>
      </c>
      <c r="GL224">
        <v>37689.3</v>
      </c>
      <c r="GM224">
        <v>35757.1</v>
      </c>
      <c r="GN224">
        <v>46693.9</v>
      </c>
      <c r="GO224">
        <v>44377.3</v>
      </c>
      <c r="GP224">
        <v>1.88417</v>
      </c>
      <c r="GQ224">
        <v>1.84938</v>
      </c>
      <c r="GR224">
        <v>0.129778</v>
      </c>
      <c r="GS224">
        <v>0</v>
      </c>
      <c r="GT224">
        <v>24.9898</v>
      </c>
      <c r="GU224">
        <v>999.9</v>
      </c>
      <c r="GV224">
        <v>52.8</v>
      </c>
      <c r="GW224">
        <v>31.5</v>
      </c>
      <c r="GX224">
        <v>27.0892</v>
      </c>
      <c r="GY224">
        <v>63.1938</v>
      </c>
      <c r="GZ224">
        <v>25.4688</v>
      </c>
      <c r="HA224">
        <v>1</v>
      </c>
      <c r="HB224">
        <v>-0.0778557</v>
      </c>
      <c r="HC224">
        <v>0.0592593</v>
      </c>
      <c r="HD224">
        <v>20.1936</v>
      </c>
      <c r="HE224">
        <v>5.22807</v>
      </c>
      <c r="HF224">
        <v>11.968</v>
      </c>
      <c r="HG224">
        <v>4.9708</v>
      </c>
      <c r="HH224">
        <v>3.28965</v>
      </c>
      <c r="HI224">
        <v>8610.700000000001</v>
      </c>
      <c r="HJ224">
        <v>9999</v>
      </c>
      <c r="HK224">
        <v>9999</v>
      </c>
      <c r="HL224">
        <v>287.1</v>
      </c>
      <c r="HM224">
        <v>4.9729</v>
      </c>
      <c r="HN224">
        <v>1.87735</v>
      </c>
      <c r="HO224">
        <v>1.87546</v>
      </c>
      <c r="HP224">
        <v>1.8783</v>
      </c>
      <c r="HQ224">
        <v>1.875</v>
      </c>
      <c r="HR224">
        <v>1.87855</v>
      </c>
      <c r="HS224">
        <v>1.8757</v>
      </c>
      <c r="HT224">
        <v>1.87683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2.128</v>
      </c>
      <c r="II224">
        <v>0.302</v>
      </c>
      <c r="IJ224">
        <v>1.541952822118649</v>
      </c>
      <c r="IK224">
        <v>0.003202726084708442</v>
      </c>
      <c r="IL224">
        <v>-1.448271390364826E-06</v>
      </c>
      <c r="IM224">
        <v>3.765748828769889E-10</v>
      </c>
      <c r="IN224">
        <v>-0.02072656761999695</v>
      </c>
      <c r="IO224">
        <v>0.006539777670035186</v>
      </c>
      <c r="IP224">
        <v>0.0002256768223539976</v>
      </c>
      <c r="IQ224">
        <v>4.51151419958819E-06</v>
      </c>
      <c r="IR224">
        <v>-0</v>
      </c>
      <c r="IS224">
        <v>2097</v>
      </c>
      <c r="IT224">
        <v>1</v>
      </c>
      <c r="IU224">
        <v>27</v>
      </c>
      <c r="IV224">
        <v>61767.3</v>
      </c>
      <c r="IW224">
        <v>61767</v>
      </c>
      <c r="IX224">
        <v>0.574951</v>
      </c>
      <c r="IY224">
        <v>2.56348</v>
      </c>
      <c r="IZ224">
        <v>1.39893</v>
      </c>
      <c r="JA224">
        <v>2.34497</v>
      </c>
      <c r="JB224">
        <v>1.44897</v>
      </c>
      <c r="JC224">
        <v>2.44385</v>
      </c>
      <c r="JD224">
        <v>37.1225</v>
      </c>
      <c r="JE224">
        <v>24.07</v>
      </c>
      <c r="JF224">
        <v>18</v>
      </c>
      <c r="JG224">
        <v>490.975</v>
      </c>
      <c r="JH224">
        <v>440.685</v>
      </c>
      <c r="JI224">
        <v>25</v>
      </c>
      <c r="JJ224">
        <v>25.9998</v>
      </c>
      <c r="JK224">
        <v>30.0001</v>
      </c>
      <c r="JL224">
        <v>25.8244</v>
      </c>
      <c r="JM224">
        <v>25.902</v>
      </c>
      <c r="JN224">
        <v>11.4048</v>
      </c>
      <c r="JO224">
        <v>37.5782</v>
      </c>
      <c r="JP224">
        <v>29.2455</v>
      </c>
      <c r="JQ224">
        <v>25</v>
      </c>
      <c r="JR224">
        <v>165.828</v>
      </c>
      <c r="JS224">
        <v>18.3306</v>
      </c>
      <c r="JT224">
        <v>100.916</v>
      </c>
      <c r="JU224">
        <v>102.044</v>
      </c>
    </row>
    <row r="225" spans="1:281">
      <c r="A225">
        <v>209</v>
      </c>
      <c r="B225">
        <v>1658945161</v>
      </c>
      <c r="C225">
        <v>3072</v>
      </c>
      <c r="D225" t="s">
        <v>842</v>
      </c>
      <c r="E225" t="s">
        <v>843</v>
      </c>
      <c r="F225">
        <v>5</v>
      </c>
      <c r="G225" t="s">
        <v>415</v>
      </c>
      <c r="H225" t="s">
        <v>811</v>
      </c>
      <c r="I225">
        <v>1658945153.214286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188.2958436268659</v>
      </c>
      <c r="AK225">
        <v>192.8850303030303</v>
      </c>
      <c r="AL225">
        <v>-3.140969050136398</v>
      </c>
      <c r="AM225">
        <v>64.96590428566478</v>
      </c>
      <c r="AN225">
        <f>(AP225 - AO225 + DI225*1E3/(8.314*(DK225+273.15)) * AR225/DH225 * AQ225) * DH225/(100*CV225) * 1000/(1000 - AP225)</f>
        <v>0</v>
      </c>
      <c r="AO225">
        <v>18.39704471808082</v>
      </c>
      <c r="AP225">
        <v>23.26945939393939</v>
      </c>
      <c r="AQ225">
        <v>0.01137473656421408</v>
      </c>
      <c r="AR225">
        <v>81.92907011726271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1658945153.214286</v>
      </c>
      <c r="DB225">
        <v>210.7818571428571</v>
      </c>
      <c r="DC225">
        <v>201.5680357142857</v>
      </c>
      <c r="DD225">
        <v>23.22121785714285</v>
      </c>
      <c r="DE225">
        <v>18.33866785714286</v>
      </c>
      <c r="DF225">
        <v>208.6315</v>
      </c>
      <c r="DG225">
        <v>22.91920357142857</v>
      </c>
      <c r="DH225">
        <v>500.0751428571429</v>
      </c>
      <c r="DI225">
        <v>90.46580357142857</v>
      </c>
      <c r="DJ225">
        <v>0.09992378571428571</v>
      </c>
      <c r="DK225">
        <v>26.791175</v>
      </c>
      <c r="DL225">
        <v>27.11927500000001</v>
      </c>
      <c r="DM225">
        <v>999.9000000000002</v>
      </c>
      <c r="DN225">
        <v>0</v>
      </c>
      <c r="DO225">
        <v>0</v>
      </c>
      <c r="DP225">
        <v>9999.776071428571</v>
      </c>
      <c r="DQ225">
        <v>0</v>
      </c>
      <c r="DR225">
        <v>19.24557142857143</v>
      </c>
      <c r="DS225">
        <v>9.213817500000001</v>
      </c>
      <c r="DT225">
        <v>215.7925357142857</v>
      </c>
      <c r="DU225">
        <v>205.3331071428571</v>
      </c>
      <c r="DV225">
        <v>4.882547857142858</v>
      </c>
      <c r="DW225">
        <v>201.5680357142857</v>
      </c>
      <c r="DX225">
        <v>18.33866785714286</v>
      </c>
      <c r="DY225">
        <v>2.100726071428571</v>
      </c>
      <c r="DZ225">
        <v>1.659023214285714</v>
      </c>
      <c r="EA225">
        <v>18.22468571428572</v>
      </c>
      <c r="EB225">
        <v>14.51820357142857</v>
      </c>
      <c r="EC225">
        <v>2000.013571428571</v>
      </c>
      <c r="ED225">
        <v>0.9800080000000003</v>
      </c>
      <c r="EE225">
        <v>0.0199923</v>
      </c>
      <c r="EF225">
        <v>0</v>
      </c>
      <c r="EG225">
        <v>772.9983214285716</v>
      </c>
      <c r="EH225">
        <v>5.000560000000001</v>
      </c>
      <c r="EI225">
        <v>15363.49285714286</v>
      </c>
      <c r="EJ225">
        <v>17295.04642857143</v>
      </c>
      <c r="EK225">
        <v>37.375</v>
      </c>
      <c r="EL225">
        <v>37.937</v>
      </c>
      <c r="EM225">
        <v>37.062</v>
      </c>
      <c r="EN225">
        <v>37</v>
      </c>
      <c r="EO225">
        <v>38.375</v>
      </c>
      <c r="EP225">
        <v>1955.1325</v>
      </c>
      <c r="EQ225">
        <v>39.88500000000001</v>
      </c>
      <c r="ER225">
        <v>0</v>
      </c>
      <c r="ES225">
        <v>1658945160.9</v>
      </c>
      <c r="ET225">
        <v>0</v>
      </c>
      <c r="EU225">
        <v>772.9944000000002</v>
      </c>
      <c r="EV225">
        <v>1.785923095373626</v>
      </c>
      <c r="EW225">
        <v>40.36153836751135</v>
      </c>
      <c r="EX225">
        <v>15363.808</v>
      </c>
      <c r="EY225">
        <v>15</v>
      </c>
      <c r="EZ225">
        <v>0</v>
      </c>
      <c r="FA225" t="s">
        <v>419</v>
      </c>
      <c r="FB225">
        <v>1655239120</v>
      </c>
      <c r="FC225">
        <v>1655239135</v>
      </c>
      <c r="FD225">
        <v>0</v>
      </c>
      <c r="FE225">
        <v>-0.075</v>
      </c>
      <c r="FF225">
        <v>-0.027</v>
      </c>
      <c r="FG225">
        <v>1.986</v>
      </c>
      <c r="FH225">
        <v>0.139</v>
      </c>
      <c r="FI225">
        <v>420</v>
      </c>
      <c r="FJ225">
        <v>22</v>
      </c>
      <c r="FK225">
        <v>0.12</v>
      </c>
      <c r="FL225">
        <v>0.02</v>
      </c>
      <c r="FM225">
        <v>8.607195853658535</v>
      </c>
      <c r="FN225">
        <v>13.49764912891987</v>
      </c>
      <c r="FO225">
        <v>1.331250909199233</v>
      </c>
      <c r="FP225">
        <v>0</v>
      </c>
      <c r="FQ225">
        <v>773.0100882352941</v>
      </c>
      <c r="FR225">
        <v>0.1372803755339473</v>
      </c>
      <c r="FS225">
        <v>0.245314847833277</v>
      </c>
      <c r="FT225">
        <v>1</v>
      </c>
      <c r="FU225">
        <v>4.883755365853658</v>
      </c>
      <c r="FV225">
        <v>-0.1304527526132287</v>
      </c>
      <c r="FW225">
        <v>0.02309213677778026</v>
      </c>
      <c r="FX225">
        <v>0</v>
      </c>
      <c r="FY225">
        <v>1</v>
      </c>
      <c r="FZ225">
        <v>3</v>
      </c>
      <c r="GA225" t="s">
        <v>420</v>
      </c>
      <c r="GB225">
        <v>2.98032</v>
      </c>
      <c r="GC225">
        <v>2.72831</v>
      </c>
      <c r="GD225">
        <v>0.0439566</v>
      </c>
      <c r="GE225">
        <v>0.0422364</v>
      </c>
      <c r="GF225">
        <v>0.105155</v>
      </c>
      <c r="GG225">
        <v>0.089917</v>
      </c>
      <c r="GH225">
        <v>28683.5</v>
      </c>
      <c r="GI225">
        <v>28348.3</v>
      </c>
      <c r="GJ225">
        <v>30528.8</v>
      </c>
      <c r="GK225">
        <v>29842</v>
      </c>
      <c r="GL225">
        <v>37682.9</v>
      </c>
      <c r="GM225">
        <v>35753.9</v>
      </c>
      <c r="GN225">
        <v>46694.4</v>
      </c>
      <c r="GO225">
        <v>44376.8</v>
      </c>
      <c r="GP225">
        <v>1.88412</v>
      </c>
      <c r="GQ225">
        <v>1.8492</v>
      </c>
      <c r="GR225">
        <v>0.130363</v>
      </c>
      <c r="GS225">
        <v>0</v>
      </c>
      <c r="GT225">
        <v>24.9898</v>
      </c>
      <c r="GU225">
        <v>999.9</v>
      </c>
      <c r="GV225">
        <v>52.8</v>
      </c>
      <c r="GW225">
        <v>31.5</v>
      </c>
      <c r="GX225">
        <v>27.0917</v>
      </c>
      <c r="GY225">
        <v>63.3538</v>
      </c>
      <c r="GZ225">
        <v>25.7212</v>
      </c>
      <c r="HA225">
        <v>1</v>
      </c>
      <c r="HB225">
        <v>-0.0777693</v>
      </c>
      <c r="HC225">
        <v>0.0594771</v>
      </c>
      <c r="HD225">
        <v>20.1936</v>
      </c>
      <c r="HE225">
        <v>5.22777</v>
      </c>
      <c r="HF225">
        <v>11.968</v>
      </c>
      <c r="HG225">
        <v>4.9711</v>
      </c>
      <c r="HH225">
        <v>3.28965</v>
      </c>
      <c r="HI225">
        <v>8610.9</v>
      </c>
      <c r="HJ225">
        <v>9999</v>
      </c>
      <c r="HK225">
        <v>9999</v>
      </c>
      <c r="HL225">
        <v>287.1</v>
      </c>
      <c r="HM225">
        <v>4.97291</v>
      </c>
      <c r="HN225">
        <v>1.87734</v>
      </c>
      <c r="HO225">
        <v>1.87546</v>
      </c>
      <c r="HP225">
        <v>1.87829</v>
      </c>
      <c r="HQ225">
        <v>1.875</v>
      </c>
      <c r="HR225">
        <v>1.87855</v>
      </c>
      <c r="HS225">
        <v>1.8757</v>
      </c>
      <c r="HT225">
        <v>1.87683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2.087</v>
      </c>
      <c r="II225">
        <v>0.3032</v>
      </c>
      <c r="IJ225">
        <v>1.541952822118649</v>
      </c>
      <c r="IK225">
        <v>0.003202726084708442</v>
      </c>
      <c r="IL225">
        <v>-1.448271390364826E-06</v>
      </c>
      <c r="IM225">
        <v>3.765748828769889E-10</v>
      </c>
      <c r="IN225">
        <v>-0.02072656761999695</v>
      </c>
      <c r="IO225">
        <v>0.006539777670035186</v>
      </c>
      <c r="IP225">
        <v>0.0002256768223539976</v>
      </c>
      <c r="IQ225">
        <v>4.51151419958819E-06</v>
      </c>
      <c r="IR225">
        <v>-0</v>
      </c>
      <c r="IS225">
        <v>2097</v>
      </c>
      <c r="IT225">
        <v>1</v>
      </c>
      <c r="IU225">
        <v>27</v>
      </c>
      <c r="IV225">
        <v>61767.3</v>
      </c>
      <c r="IW225">
        <v>61767.1</v>
      </c>
      <c r="IX225">
        <v>0.533447</v>
      </c>
      <c r="IY225">
        <v>2.5647</v>
      </c>
      <c r="IZ225">
        <v>1.39893</v>
      </c>
      <c r="JA225">
        <v>2.34375</v>
      </c>
      <c r="JB225">
        <v>1.44897</v>
      </c>
      <c r="JC225">
        <v>2.44141</v>
      </c>
      <c r="JD225">
        <v>37.1225</v>
      </c>
      <c r="JE225">
        <v>24.0787</v>
      </c>
      <c r="JF225">
        <v>18</v>
      </c>
      <c r="JG225">
        <v>490.96</v>
      </c>
      <c r="JH225">
        <v>440.589</v>
      </c>
      <c r="JI225">
        <v>24.9999</v>
      </c>
      <c r="JJ225">
        <v>26.0019</v>
      </c>
      <c r="JK225">
        <v>30.0002</v>
      </c>
      <c r="JL225">
        <v>25.826</v>
      </c>
      <c r="JM225">
        <v>25.9033</v>
      </c>
      <c r="JN225">
        <v>10.6561</v>
      </c>
      <c r="JO225">
        <v>37.8667</v>
      </c>
      <c r="JP225">
        <v>28.8718</v>
      </c>
      <c r="JQ225">
        <v>25</v>
      </c>
      <c r="JR225">
        <v>152.472</v>
      </c>
      <c r="JS225">
        <v>18.2756</v>
      </c>
      <c r="JT225">
        <v>100.917</v>
      </c>
      <c r="JU225">
        <v>102.043</v>
      </c>
    </row>
    <row r="226" spans="1:281">
      <c r="A226">
        <v>210</v>
      </c>
      <c r="B226">
        <v>1658945166</v>
      </c>
      <c r="C226">
        <v>3077</v>
      </c>
      <c r="D226" t="s">
        <v>844</v>
      </c>
      <c r="E226" t="s">
        <v>845</v>
      </c>
      <c r="F226">
        <v>5</v>
      </c>
      <c r="G226" t="s">
        <v>415</v>
      </c>
      <c r="H226" t="s">
        <v>811</v>
      </c>
      <c r="I226">
        <v>1658945158.5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171.4252312908707</v>
      </c>
      <c r="AK226">
        <v>177.1257333333333</v>
      </c>
      <c r="AL226">
        <v>-3.155032117066854</v>
      </c>
      <c r="AM226">
        <v>64.96590428566478</v>
      </c>
      <c r="AN226">
        <f>(AP226 - AO226 + DI226*1E3/(8.314*(DK226+273.15)) * AR226/DH226 * AQ226) * DH226/(100*CV226) * 1000/(1000 - AP226)</f>
        <v>0</v>
      </c>
      <c r="AO226">
        <v>18.39145627274799</v>
      </c>
      <c r="AP226">
        <v>23.29719515151514</v>
      </c>
      <c r="AQ226">
        <v>0.006556993262365998</v>
      </c>
      <c r="AR226">
        <v>81.92907011726271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1658945158.5</v>
      </c>
      <c r="DB226">
        <v>194.5303703703703</v>
      </c>
      <c r="DC226">
        <v>184.095</v>
      </c>
      <c r="DD226">
        <v>23.24920740740741</v>
      </c>
      <c r="DE226">
        <v>18.36744444444444</v>
      </c>
      <c r="DF226">
        <v>192.4232222222222</v>
      </c>
      <c r="DG226">
        <v>22.94653703703703</v>
      </c>
      <c r="DH226">
        <v>500.0677407407408</v>
      </c>
      <c r="DI226">
        <v>90.46525925925927</v>
      </c>
      <c r="DJ226">
        <v>0.09988147407407405</v>
      </c>
      <c r="DK226">
        <v>26.79240740740741</v>
      </c>
      <c r="DL226">
        <v>27.1190037037037</v>
      </c>
      <c r="DM226">
        <v>999.9000000000001</v>
      </c>
      <c r="DN226">
        <v>0</v>
      </c>
      <c r="DO226">
        <v>0</v>
      </c>
      <c r="DP226">
        <v>10002.04259259259</v>
      </c>
      <c r="DQ226">
        <v>0</v>
      </c>
      <c r="DR226">
        <v>19.24471481481482</v>
      </c>
      <c r="DS226">
        <v>10.43544111111111</v>
      </c>
      <c r="DT226">
        <v>199.1602592592593</v>
      </c>
      <c r="DU226">
        <v>187.5392592592592</v>
      </c>
      <c r="DV226">
        <v>4.881765185185185</v>
      </c>
      <c r="DW226">
        <v>184.095</v>
      </c>
      <c r="DX226">
        <v>18.36744444444444</v>
      </c>
      <c r="DY226">
        <v>2.103246296296296</v>
      </c>
      <c r="DZ226">
        <v>1.661615555555555</v>
      </c>
      <c r="EA226">
        <v>18.24377407407408</v>
      </c>
      <c r="EB226">
        <v>14.54238888888889</v>
      </c>
      <c r="EC226">
        <v>1999.997777777777</v>
      </c>
      <c r="ED226">
        <v>0.980007777777778</v>
      </c>
      <c r="EE226">
        <v>0.01999253703703703</v>
      </c>
      <c r="EF226">
        <v>0</v>
      </c>
      <c r="EG226">
        <v>773.1798888888889</v>
      </c>
      <c r="EH226">
        <v>5.000560000000001</v>
      </c>
      <c r="EI226">
        <v>15367.21111111111</v>
      </c>
      <c r="EJ226">
        <v>17294.9</v>
      </c>
      <c r="EK226">
        <v>37.375</v>
      </c>
      <c r="EL226">
        <v>37.937</v>
      </c>
      <c r="EM226">
        <v>37.062</v>
      </c>
      <c r="EN226">
        <v>36.99533333333333</v>
      </c>
      <c r="EO226">
        <v>38.375</v>
      </c>
      <c r="EP226">
        <v>1955.115555555556</v>
      </c>
      <c r="EQ226">
        <v>39.88851851851853</v>
      </c>
      <c r="ER226">
        <v>0</v>
      </c>
      <c r="ES226">
        <v>1658945165.7</v>
      </c>
      <c r="ET226">
        <v>0</v>
      </c>
      <c r="EU226">
        <v>773.19368</v>
      </c>
      <c r="EV226">
        <v>3.837923088592635</v>
      </c>
      <c r="EW226">
        <v>64.89999997308337</v>
      </c>
      <c r="EX226">
        <v>15367.732</v>
      </c>
      <c r="EY226">
        <v>15</v>
      </c>
      <c r="EZ226">
        <v>0</v>
      </c>
      <c r="FA226" t="s">
        <v>419</v>
      </c>
      <c r="FB226">
        <v>1655239120</v>
      </c>
      <c r="FC226">
        <v>1655239135</v>
      </c>
      <c r="FD226">
        <v>0</v>
      </c>
      <c r="FE226">
        <v>-0.075</v>
      </c>
      <c r="FF226">
        <v>-0.027</v>
      </c>
      <c r="FG226">
        <v>1.986</v>
      </c>
      <c r="FH226">
        <v>0.139</v>
      </c>
      <c r="FI226">
        <v>420</v>
      </c>
      <c r="FJ226">
        <v>22</v>
      </c>
      <c r="FK226">
        <v>0.12</v>
      </c>
      <c r="FL226">
        <v>0.02</v>
      </c>
      <c r="FM226">
        <v>9.745365853658537</v>
      </c>
      <c r="FN226">
        <v>13.84896188153308</v>
      </c>
      <c r="FO226">
        <v>1.366196554735303</v>
      </c>
      <c r="FP226">
        <v>0</v>
      </c>
      <c r="FQ226">
        <v>773.097794117647</v>
      </c>
      <c r="FR226">
        <v>2.143880832539904</v>
      </c>
      <c r="FS226">
        <v>0.3117718603507565</v>
      </c>
      <c r="FT226">
        <v>0</v>
      </c>
      <c r="FU226">
        <v>4.887375365853657</v>
      </c>
      <c r="FV226">
        <v>-0.04840557491288781</v>
      </c>
      <c r="FW226">
        <v>0.02612748259625048</v>
      </c>
      <c r="FX226">
        <v>1</v>
      </c>
      <c r="FY226">
        <v>1</v>
      </c>
      <c r="FZ226">
        <v>3</v>
      </c>
      <c r="GA226" t="s">
        <v>420</v>
      </c>
      <c r="GB226">
        <v>2.98027</v>
      </c>
      <c r="GC226">
        <v>2.72835</v>
      </c>
      <c r="GD226">
        <v>0.0406735</v>
      </c>
      <c r="GE226">
        <v>0.0385981</v>
      </c>
      <c r="GF226">
        <v>0.10524</v>
      </c>
      <c r="GG226">
        <v>0.08976729999999999</v>
      </c>
      <c r="GH226">
        <v>28781.6</v>
      </c>
      <c r="GI226">
        <v>28455.9</v>
      </c>
      <c r="GJ226">
        <v>30528.4</v>
      </c>
      <c r="GK226">
        <v>29841.8</v>
      </c>
      <c r="GL226">
        <v>37678.5</v>
      </c>
      <c r="GM226">
        <v>35759.7</v>
      </c>
      <c r="GN226">
        <v>46693.8</v>
      </c>
      <c r="GO226">
        <v>44376.8</v>
      </c>
      <c r="GP226">
        <v>1.88407</v>
      </c>
      <c r="GQ226">
        <v>1.849</v>
      </c>
      <c r="GR226">
        <v>0.128638</v>
      </c>
      <c r="GS226">
        <v>0</v>
      </c>
      <c r="GT226">
        <v>24.9889</v>
      </c>
      <c r="GU226">
        <v>999.9</v>
      </c>
      <c r="GV226">
        <v>52.8</v>
      </c>
      <c r="GW226">
        <v>31.5</v>
      </c>
      <c r="GX226">
        <v>27.0904</v>
      </c>
      <c r="GY226">
        <v>63.0938</v>
      </c>
      <c r="GZ226">
        <v>25.7532</v>
      </c>
      <c r="HA226">
        <v>1</v>
      </c>
      <c r="HB226">
        <v>-0.07758379999999999</v>
      </c>
      <c r="HC226">
        <v>0.0607707</v>
      </c>
      <c r="HD226">
        <v>20.1936</v>
      </c>
      <c r="HE226">
        <v>5.22792</v>
      </c>
      <c r="HF226">
        <v>11.968</v>
      </c>
      <c r="HG226">
        <v>4.97115</v>
      </c>
      <c r="HH226">
        <v>3.28965</v>
      </c>
      <c r="HI226">
        <v>8610.9</v>
      </c>
      <c r="HJ226">
        <v>9999</v>
      </c>
      <c r="HK226">
        <v>9999</v>
      </c>
      <c r="HL226">
        <v>287.1</v>
      </c>
      <c r="HM226">
        <v>4.9729</v>
      </c>
      <c r="HN226">
        <v>1.87732</v>
      </c>
      <c r="HO226">
        <v>1.87547</v>
      </c>
      <c r="HP226">
        <v>1.87826</v>
      </c>
      <c r="HQ226">
        <v>1.875</v>
      </c>
      <c r="HR226">
        <v>1.87854</v>
      </c>
      <c r="HS226">
        <v>1.87569</v>
      </c>
      <c r="HT226">
        <v>1.87682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2.045</v>
      </c>
      <c r="II226">
        <v>0.3039</v>
      </c>
      <c r="IJ226">
        <v>1.541952822118649</v>
      </c>
      <c r="IK226">
        <v>0.003202726084708442</v>
      </c>
      <c r="IL226">
        <v>-1.448271390364826E-06</v>
      </c>
      <c r="IM226">
        <v>3.765748828769889E-10</v>
      </c>
      <c r="IN226">
        <v>-0.02072656761999695</v>
      </c>
      <c r="IO226">
        <v>0.006539777670035186</v>
      </c>
      <c r="IP226">
        <v>0.0002256768223539976</v>
      </c>
      <c r="IQ226">
        <v>4.51151419958819E-06</v>
      </c>
      <c r="IR226">
        <v>-0</v>
      </c>
      <c r="IS226">
        <v>2097</v>
      </c>
      <c r="IT226">
        <v>1</v>
      </c>
      <c r="IU226">
        <v>27</v>
      </c>
      <c r="IV226">
        <v>61767.4</v>
      </c>
      <c r="IW226">
        <v>61767.2</v>
      </c>
      <c r="IX226">
        <v>0.496826</v>
      </c>
      <c r="IY226">
        <v>2.58179</v>
      </c>
      <c r="IZ226">
        <v>1.39893</v>
      </c>
      <c r="JA226">
        <v>2.34375</v>
      </c>
      <c r="JB226">
        <v>1.44897</v>
      </c>
      <c r="JC226">
        <v>2.36694</v>
      </c>
      <c r="JD226">
        <v>37.1225</v>
      </c>
      <c r="JE226">
        <v>24.07</v>
      </c>
      <c r="JF226">
        <v>18</v>
      </c>
      <c r="JG226">
        <v>490.937</v>
      </c>
      <c r="JH226">
        <v>440.478</v>
      </c>
      <c r="JI226">
        <v>25.0002</v>
      </c>
      <c r="JJ226">
        <v>26.0036</v>
      </c>
      <c r="JK226">
        <v>30.0003</v>
      </c>
      <c r="JL226">
        <v>25.8266</v>
      </c>
      <c r="JM226">
        <v>25.9048</v>
      </c>
      <c r="JN226">
        <v>9.85188</v>
      </c>
      <c r="JO226">
        <v>37.8667</v>
      </c>
      <c r="JP226">
        <v>28.8718</v>
      </c>
      <c r="JQ226">
        <v>25</v>
      </c>
      <c r="JR226">
        <v>132.438</v>
      </c>
      <c r="JS226">
        <v>18.2228</v>
      </c>
      <c r="JT226">
        <v>100.915</v>
      </c>
      <c r="JU226">
        <v>102.043</v>
      </c>
    </row>
    <row r="227" spans="1:281">
      <c r="A227">
        <v>211</v>
      </c>
      <c r="B227">
        <v>1658945171</v>
      </c>
      <c r="C227">
        <v>3082</v>
      </c>
      <c r="D227" t="s">
        <v>846</v>
      </c>
      <c r="E227" t="s">
        <v>847</v>
      </c>
      <c r="F227">
        <v>5</v>
      </c>
      <c r="G227" t="s">
        <v>415</v>
      </c>
      <c r="H227" t="s">
        <v>811</v>
      </c>
      <c r="I227">
        <v>1658945163.214286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154.4414171876686</v>
      </c>
      <c r="AK227">
        <v>161.3017090909091</v>
      </c>
      <c r="AL227">
        <v>-3.149746479387052</v>
      </c>
      <c r="AM227">
        <v>64.96590428566478</v>
      </c>
      <c r="AN227">
        <f>(AP227 - AO227 + DI227*1E3/(8.314*(DK227+273.15)) * AR227/DH227 * AQ227) * DH227/(100*CV227) * 1000/(1000 - AP227)</f>
        <v>0</v>
      </c>
      <c r="AO227">
        <v>18.34186517299761</v>
      </c>
      <c r="AP227">
        <v>23.30515333333332</v>
      </c>
      <c r="AQ227">
        <v>0.001060256547284778</v>
      </c>
      <c r="AR227">
        <v>81.92907011726271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1658945163.214286</v>
      </c>
      <c r="DB227">
        <v>180.0098571428571</v>
      </c>
      <c r="DC227">
        <v>168.4759642857143</v>
      </c>
      <c r="DD227">
        <v>23.27792857142858</v>
      </c>
      <c r="DE227">
        <v>18.36763214285714</v>
      </c>
      <c r="DF227">
        <v>177.9419285714286</v>
      </c>
      <c r="DG227">
        <v>22.97459285714285</v>
      </c>
      <c r="DH227">
        <v>500.0758214285714</v>
      </c>
      <c r="DI227">
        <v>90.46499285714286</v>
      </c>
      <c r="DJ227">
        <v>0.09996308571428572</v>
      </c>
      <c r="DK227">
        <v>26.79330357142857</v>
      </c>
      <c r="DL227">
        <v>27.10841428571428</v>
      </c>
      <c r="DM227">
        <v>999.9000000000002</v>
      </c>
      <c r="DN227">
        <v>0</v>
      </c>
      <c r="DO227">
        <v>0</v>
      </c>
      <c r="DP227">
        <v>9996.548571428571</v>
      </c>
      <c r="DQ227">
        <v>0</v>
      </c>
      <c r="DR227">
        <v>19.24498214285714</v>
      </c>
      <c r="DS227">
        <v>11.53396928571429</v>
      </c>
      <c r="DT227">
        <v>184.2995714285714</v>
      </c>
      <c r="DU227">
        <v>171.6287857142857</v>
      </c>
      <c r="DV227">
        <v>4.910294285714286</v>
      </c>
      <c r="DW227">
        <v>168.4759642857143</v>
      </c>
      <c r="DX227">
        <v>18.36763214285714</v>
      </c>
      <c r="DY227">
        <v>2.105838928571429</v>
      </c>
      <c r="DZ227">
        <v>1.661627857142857</v>
      </c>
      <c r="EA227">
        <v>18.26340357142857</v>
      </c>
      <c r="EB227">
        <v>14.54250714285714</v>
      </c>
      <c r="EC227">
        <v>1999.999642857143</v>
      </c>
      <c r="ED227">
        <v>0.980007785714286</v>
      </c>
      <c r="EE227">
        <v>0.01999252857142857</v>
      </c>
      <c r="EF227">
        <v>0</v>
      </c>
      <c r="EG227">
        <v>773.5915357142859</v>
      </c>
      <c r="EH227">
        <v>5.000560000000001</v>
      </c>
      <c r="EI227">
        <v>15374.12857142857</v>
      </c>
      <c r="EJ227">
        <v>17294.91428571428</v>
      </c>
      <c r="EK227">
        <v>37.375</v>
      </c>
      <c r="EL227">
        <v>37.937</v>
      </c>
      <c r="EM227">
        <v>37.062</v>
      </c>
      <c r="EN227">
        <v>36.9955</v>
      </c>
      <c r="EO227">
        <v>38.375</v>
      </c>
      <c r="EP227">
        <v>1955.117142857143</v>
      </c>
      <c r="EQ227">
        <v>39.88928571428573</v>
      </c>
      <c r="ER227">
        <v>0</v>
      </c>
      <c r="ES227">
        <v>1658945170.5</v>
      </c>
      <c r="ET227">
        <v>0</v>
      </c>
      <c r="EU227">
        <v>773.6224399999999</v>
      </c>
      <c r="EV227">
        <v>6.045538463566358</v>
      </c>
      <c r="EW227">
        <v>103.9076921275644</v>
      </c>
      <c r="EX227">
        <v>15374.856</v>
      </c>
      <c r="EY227">
        <v>15</v>
      </c>
      <c r="EZ227">
        <v>0</v>
      </c>
      <c r="FA227" t="s">
        <v>419</v>
      </c>
      <c r="FB227">
        <v>1655239120</v>
      </c>
      <c r="FC227">
        <v>1655239135</v>
      </c>
      <c r="FD227">
        <v>0</v>
      </c>
      <c r="FE227">
        <v>-0.075</v>
      </c>
      <c r="FF227">
        <v>-0.027</v>
      </c>
      <c r="FG227">
        <v>1.986</v>
      </c>
      <c r="FH227">
        <v>0.139</v>
      </c>
      <c r="FI227">
        <v>420</v>
      </c>
      <c r="FJ227">
        <v>22</v>
      </c>
      <c r="FK227">
        <v>0.12</v>
      </c>
      <c r="FL227">
        <v>0.02</v>
      </c>
      <c r="FM227">
        <v>10.6740156097561</v>
      </c>
      <c r="FN227">
        <v>14.01637442508712</v>
      </c>
      <c r="FO227">
        <v>1.38276923498102</v>
      </c>
      <c r="FP227">
        <v>0</v>
      </c>
      <c r="FQ227">
        <v>773.3210882352943</v>
      </c>
      <c r="FR227">
        <v>4.426661581044296</v>
      </c>
      <c r="FS227">
        <v>0.4869659589290765</v>
      </c>
      <c r="FT227">
        <v>0</v>
      </c>
      <c r="FU227">
        <v>4.899830975609756</v>
      </c>
      <c r="FV227">
        <v>0.2392601393728162</v>
      </c>
      <c r="FW227">
        <v>0.04191135126552048</v>
      </c>
      <c r="FX227">
        <v>0</v>
      </c>
      <c r="FY227">
        <v>0</v>
      </c>
      <c r="FZ227">
        <v>3</v>
      </c>
      <c r="GA227" t="s">
        <v>426</v>
      </c>
      <c r="GB227">
        <v>2.98035</v>
      </c>
      <c r="GC227">
        <v>2.72825</v>
      </c>
      <c r="GD227">
        <v>0.03731</v>
      </c>
      <c r="GE227">
        <v>0.0349115</v>
      </c>
      <c r="GF227">
        <v>0.105252</v>
      </c>
      <c r="GG227">
        <v>0.0894552</v>
      </c>
      <c r="GH227">
        <v>28882.5</v>
      </c>
      <c r="GI227">
        <v>28564.9</v>
      </c>
      <c r="GJ227">
        <v>30528.2</v>
      </c>
      <c r="GK227">
        <v>29841.6</v>
      </c>
      <c r="GL227">
        <v>37677.7</v>
      </c>
      <c r="GM227">
        <v>35771.5</v>
      </c>
      <c r="GN227">
        <v>46693.7</v>
      </c>
      <c r="GO227">
        <v>44376.4</v>
      </c>
      <c r="GP227">
        <v>1.884</v>
      </c>
      <c r="GQ227">
        <v>1.84862</v>
      </c>
      <c r="GR227">
        <v>0.127934</v>
      </c>
      <c r="GS227">
        <v>0</v>
      </c>
      <c r="GT227">
        <v>24.9874</v>
      </c>
      <c r="GU227">
        <v>999.9</v>
      </c>
      <c r="GV227">
        <v>52.8</v>
      </c>
      <c r="GW227">
        <v>31.5</v>
      </c>
      <c r="GX227">
        <v>27.0903</v>
      </c>
      <c r="GY227">
        <v>63.1338</v>
      </c>
      <c r="GZ227">
        <v>25.7292</v>
      </c>
      <c r="HA227">
        <v>1</v>
      </c>
      <c r="HB227">
        <v>-0.07736030000000001</v>
      </c>
      <c r="HC227">
        <v>0.0614052</v>
      </c>
      <c r="HD227">
        <v>20.1938</v>
      </c>
      <c r="HE227">
        <v>5.22687</v>
      </c>
      <c r="HF227">
        <v>11.968</v>
      </c>
      <c r="HG227">
        <v>4.97075</v>
      </c>
      <c r="HH227">
        <v>3.28958</v>
      </c>
      <c r="HI227">
        <v>8611.1</v>
      </c>
      <c r="HJ227">
        <v>9999</v>
      </c>
      <c r="HK227">
        <v>9999</v>
      </c>
      <c r="HL227">
        <v>287.1</v>
      </c>
      <c r="HM227">
        <v>4.9729</v>
      </c>
      <c r="HN227">
        <v>1.87733</v>
      </c>
      <c r="HO227">
        <v>1.87546</v>
      </c>
      <c r="HP227">
        <v>1.87822</v>
      </c>
      <c r="HQ227">
        <v>1.875</v>
      </c>
      <c r="HR227">
        <v>1.87854</v>
      </c>
      <c r="HS227">
        <v>1.87565</v>
      </c>
      <c r="HT227">
        <v>1.87683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2.002</v>
      </c>
      <c r="II227">
        <v>0.304</v>
      </c>
      <c r="IJ227">
        <v>1.541952822118649</v>
      </c>
      <c r="IK227">
        <v>0.003202726084708442</v>
      </c>
      <c r="IL227">
        <v>-1.448271390364826E-06</v>
      </c>
      <c r="IM227">
        <v>3.765748828769889E-10</v>
      </c>
      <c r="IN227">
        <v>-0.02072656761999695</v>
      </c>
      <c r="IO227">
        <v>0.006539777670035186</v>
      </c>
      <c r="IP227">
        <v>0.0002256768223539976</v>
      </c>
      <c r="IQ227">
        <v>4.51151419958819E-06</v>
      </c>
      <c r="IR227">
        <v>-0</v>
      </c>
      <c r="IS227">
        <v>2097</v>
      </c>
      <c r="IT227">
        <v>1</v>
      </c>
      <c r="IU227">
        <v>27</v>
      </c>
      <c r="IV227">
        <v>61767.5</v>
      </c>
      <c r="IW227">
        <v>61767.3</v>
      </c>
      <c r="IX227">
        <v>0.455322</v>
      </c>
      <c r="IY227">
        <v>2.56714</v>
      </c>
      <c r="IZ227">
        <v>1.39893</v>
      </c>
      <c r="JA227">
        <v>2.34497</v>
      </c>
      <c r="JB227">
        <v>1.44897</v>
      </c>
      <c r="JC227">
        <v>2.45239</v>
      </c>
      <c r="JD227">
        <v>37.1225</v>
      </c>
      <c r="JE227">
        <v>24.0787</v>
      </c>
      <c r="JF227">
        <v>18</v>
      </c>
      <c r="JG227">
        <v>490.911</v>
      </c>
      <c r="JH227">
        <v>440.255</v>
      </c>
      <c r="JI227">
        <v>25.0001</v>
      </c>
      <c r="JJ227">
        <v>26.0052</v>
      </c>
      <c r="JK227">
        <v>30.0003</v>
      </c>
      <c r="JL227">
        <v>25.8288</v>
      </c>
      <c r="JM227">
        <v>25.9055</v>
      </c>
      <c r="JN227">
        <v>9.098140000000001</v>
      </c>
      <c r="JO227">
        <v>38.1501</v>
      </c>
      <c r="JP227">
        <v>28.4916</v>
      </c>
      <c r="JQ227">
        <v>25</v>
      </c>
      <c r="JR227">
        <v>119.065</v>
      </c>
      <c r="JS227">
        <v>18.1905</v>
      </c>
      <c r="JT227">
        <v>100.915</v>
      </c>
      <c r="JU227">
        <v>102.042</v>
      </c>
    </row>
    <row r="228" spans="1:281">
      <c r="A228">
        <v>212</v>
      </c>
      <c r="B228">
        <v>1658945176</v>
      </c>
      <c r="C228">
        <v>3087</v>
      </c>
      <c r="D228" t="s">
        <v>848</v>
      </c>
      <c r="E228" t="s">
        <v>849</v>
      </c>
      <c r="F228">
        <v>5</v>
      </c>
      <c r="G228" t="s">
        <v>415</v>
      </c>
      <c r="H228" t="s">
        <v>811</v>
      </c>
      <c r="I228">
        <v>1658945168.5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137.4820208450345</v>
      </c>
      <c r="AK228">
        <v>145.5317151515151</v>
      </c>
      <c r="AL228">
        <v>-3.156403574859088</v>
      </c>
      <c r="AM228">
        <v>64.96590428566478</v>
      </c>
      <c r="AN228">
        <f>(AP228 - AO228 + DI228*1E3/(8.314*(DK228+273.15)) * AR228/DH228 * AQ228) * DH228/(100*CV228) * 1000/(1000 - AP228)</f>
        <v>0</v>
      </c>
      <c r="AO228">
        <v>18.22368331573606</v>
      </c>
      <c r="AP228">
        <v>23.27308606060606</v>
      </c>
      <c r="AQ228">
        <v>-0.006583324354609525</v>
      </c>
      <c r="AR228">
        <v>81.92907011726271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1658945168.5</v>
      </c>
      <c r="DB228">
        <v>163.7214444444444</v>
      </c>
      <c r="DC228">
        <v>150.9186666666667</v>
      </c>
      <c r="DD228">
        <v>23.29318148148148</v>
      </c>
      <c r="DE228">
        <v>18.30786296296296</v>
      </c>
      <c r="DF228">
        <v>161.6981481481481</v>
      </c>
      <c r="DG228">
        <v>22.98946666666667</v>
      </c>
      <c r="DH228">
        <v>500.0754074074074</v>
      </c>
      <c r="DI228">
        <v>90.46469999999999</v>
      </c>
      <c r="DJ228">
        <v>0.0999521962962963</v>
      </c>
      <c r="DK228">
        <v>26.79495925925926</v>
      </c>
      <c r="DL228">
        <v>27.09457407407407</v>
      </c>
      <c r="DM228">
        <v>999.9000000000001</v>
      </c>
      <c r="DN228">
        <v>0</v>
      </c>
      <c r="DO228">
        <v>0</v>
      </c>
      <c r="DP228">
        <v>9991.766296296297</v>
      </c>
      <c r="DQ228">
        <v>0</v>
      </c>
      <c r="DR228">
        <v>19.25158888888889</v>
      </c>
      <c r="DS228">
        <v>12.80285185185185</v>
      </c>
      <c r="DT228">
        <v>167.6260370370371</v>
      </c>
      <c r="DU228">
        <v>153.7341851851852</v>
      </c>
      <c r="DV228">
        <v>4.985305555555555</v>
      </c>
      <c r="DW228">
        <v>150.9186666666667</v>
      </c>
      <c r="DX228">
        <v>18.30786296296296</v>
      </c>
      <c r="DY228">
        <v>2.107211481481481</v>
      </c>
      <c r="DZ228">
        <v>1.656215185185185</v>
      </c>
      <c r="EA228">
        <v>18.27378888888889</v>
      </c>
      <c r="EB228">
        <v>14.49193333333334</v>
      </c>
      <c r="EC228">
        <v>1999.986666666666</v>
      </c>
      <c r="ED228">
        <v>0.9800075555555556</v>
      </c>
      <c r="EE228">
        <v>0.01999277407407407</v>
      </c>
      <c r="EF228">
        <v>0</v>
      </c>
      <c r="EG228">
        <v>774.2027777777777</v>
      </c>
      <c r="EH228">
        <v>5.000560000000001</v>
      </c>
      <c r="EI228">
        <v>15385.06666666667</v>
      </c>
      <c r="EJ228">
        <v>17294.8</v>
      </c>
      <c r="EK228">
        <v>37.375</v>
      </c>
      <c r="EL228">
        <v>37.937</v>
      </c>
      <c r="EM228">
        <v>37.062</v>
      </c>
      <c r="EN228">
        <v>36.99533333333333</v>
      </c>
      <c r="EO228">
        <v>38.375</v>
      </c>
      <c r="EP228">
        <v>1955.104444444444</v>
      </c>
      <c r="EQ228">
        <v>39.88925925925926</v>
      </c>
      <c r="ER228">
        <v>0</v>
      </c>
      <c r="ES228">
        <v>1658945175.9</v>
      </c>
      <c r="ET228">
        <v>0</v>
      </c>
      <c r="EU228">
        <v>774.2296153846153</v>
      </c>
      <c r="EV228">
        <v>8.762256416641353</v>
      </c>
      <c r="EW228">
        <v>159.278632551059</v>
      </c>
      <c r="EX228">
        <v>15385.83461538461</v>
      </c>
      <c r="EY228">
        <v>15</v>
      </c>
      <c r="EZ228">
        <v>0</v>
      </c>
      <c r="FA228" t="s">
        <v>419</v>
      </c>
      <c r="FB228">
        <v>1655239120</v>
      </c>
      <c r="FC228">
        <v>1655239135</v>
      </c>
      <c r="FD228">
        <v>0</v>
      </c>
      <c r="FE228">
        <v>-0.075</v>
      </c>
      <c r="FF228">
        <v>-0.027</v>
      </c>
      <c r="FG228">
        <v>1.986</v>
      </c>
      <c r="FH228">
        <v>0.139</v>
      </c>
      <c r="FI228">
        <v>420</v>
      </c>
      <c r="FJ228">
        <v>22</v>
      </c>
      <c r="FK228">
        <v>0.12</v>
      </c>
      <c r="FL228">
        <v>0.02</v>
      </c>
      <c r="FM228">
        <v>12.02830325</v>
      </c>
      <c r="FN228">
        <v>14.33120273921202</v>
      </c>
      <c r="FO228">
        <v>1.379272363923072</v>
      </c>
      <c r="FP228">
        <v>0</v>
      </c>
      <c r="FQ228">
        <v>773.8397941176471</v>
      </c>
      <c r="FR228">
        <v>6.783972504841253</v>
      </c>
      <c r="FS228">
        <v>0.6989245006525738</v>
      </c>
      <c r="FT228">
        <v>0</v>
      </c>
      <c r="FU228">
        <v>4.9439295</v>
      </c>
      <c r="FV228">
        <v>0.8422633395872265</v>
      </c>
      <c r="FW228">
        <v>0.08259424425920978</v>
      </c>
      <c r="FX228">
        <v>0</v>
      </c>
      <c r="FY228">
        <v>0</v>
      </c>
      <c r="FZ228">
        <v>3</v>
      </c>
      <c r="GA228" t="s">
        <v>426</v>
      </c>
      <c r="GB228">
        <v>2.98044</v>
      </c>
      <c r="GC228">
        <v>2.72845</v>
      </c>
      <c r="GD228">
        <v>0.0338834</v>
      </c>
      <c r="GE228">
        <v>0.0311363</v>
      </c>
      <c r="GF228">
        <v>0.105151</v>
      </c>
      <c r="GG228">
        <v>0.08924169999999999</v>
      </c>
      <c r="GH228">
        <v>28985.2</v>
      </c>
      <c r="GI228">
        <v>28676.8</v>
      </c>
      <c r="GJ228">
        <v>30528.2</v>
      </c>
      <c r="GK228">
        <v>29841.8</v>
      </c>
      <c r="GL228">
        <v>37681.6</v>
      </c>
      <c r="GM228">
        <v>35779.9</v>
      </c>
      <c r="GN228">
        <v>46693.5</v>
      </c>
      <c r="GO228">
        <v>44376.6</v>
      </c>
      <c r="GP228">
        <v>1.8842</v>
      </c>
      <c r="GQ228">
        <v>1.8485</v>
      </c>
      <c r="GR228">
        <v>0.127401</v>
      </c>
      <c r="GS228">
        <v>0</v>
      </c>
      <c r="GT228">
        <v>24.9856</v>
      </c>
      <c r="GU228">
        <v>999.9</v>
      </c>
      <c r="GV228">
        <v>52.8</v>
      </c>
      <c r="GW228">
        <v>31.5</v>
      </c>
      <c r="GX228">
        <v>27.0896</v>
      </c>
      <c r="GY228">
        <v>63.1438</v>
      </c>
      <c r="GZ228">
        <v>25.8373</v>
      </c>
      <c r="HA228">
        <v>1</v>
      </c>
      <c r="HB228">
        <v>-0.0772764</v>
      </c>
      <c r="HC228">
        <v>0.0617647</v>
      </c>
      <c r="HD228">
        <v>20.1936</v>
      </c>
      <c r="HE228">
        <v>5.22687</v>
      </c>
      <c r="HF228">
        <v>11.968</v>
      </c>
      <c r="HG228">
        <v>4.97075</v>
      </c>
      <c r="HH228">
        <v>3.2895</v>
      </c>
      <c r="HI228">
        <v>8611.1</v>
      </c>
      <c r="HJ228">
        <v>9999</v>
      </c>
      <c r="HK228">
        <v>9999</v>
      </c>
      <c r="HL228">
        <v>287.1</v>
      </c>
      <c r="HM228">
        <v>4.9729</v>
      </c>
      <c r="HN228">
        <v>1.87731</v>
      </c>
      <c r="HO228">
        <v>1.87547</v>
      </c>
      <c r="HP228">
        <v>1.87825</v>
      </c>
      <c r="HQ228">
        <v>1.875</v>
      </c>
      <c r="HR228">
        <v>1.87854</v>
      </c>
      <c r="HS228">
        <v>1.87567</v>
      </c>
      <c r="HT228">
        <v>1.87683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1.959</v>
      </c>
      <c r="II228">
        <v>0.3032</v>
      </c>
      <c r="IJ228">
        <v>1.541952822118649</v>
      </c>
      <c r="IK228">
        <v>0.003202726084708442</v>
      </c>
      <c r="IL228">
        <v>-1.448271390364826E-06</v>
      </c>
      <c r="IM228">
        <v>3.765748828769889E-10</v>
      </c>
      <c r="IN228">
        <v>-0.02072656761999695</v>
      </c>
      <c r="IO228">
        <v>0.006539777670035186</v>
      </c>
      <c r="IP228">
        <v>0.0002256768223539976</v>
      </c>
      <c r="IQ228">
        <v>4.51151419958819E-06</v>
      </c>
      <c r="IR228">
        <v>-0</v>
      </c>
      <c r="IS228">
        <v>2097</v>
      </c>
      <c r="IT228">
        <v>1</v>
      </c>
      <c r="IU228">
        <v>27</v>
      </c>
      <c r="IV228">
        <v>61767.6</v>
      </c>
      <c r="IW228">
        <v>61767.3</v>
      </c>
      <c r="IX228">
        <v>0.418701</v>
      </c>
      <c r="IY228">
        <v>2.56592</v>
      </c>
      <c r="IZ228">
        <v>1.39893</v>
      </c>
      <c r="JA228">
        <v>2.34375</v>
      </c>
      <c r="JB228">
        <v>1.44897</v>
      </c>
      <c r="JC228">
        <v>2.46704</v>
      </c>
      <c r="JD228">
        <v>37.1225</v>
      </c>
      <c r="JE228">
        <v>24.0787</v>
      </c>
      <c r="JF228">
        <v>18</v>
      </c>
      <c r="JG228">
        <v>491.027</v>
      </c>
      <c r="JH228">
        <v>440.189</v>
      </c>
      <c r="JI228">
        <v>25</v>
      </c>
      <c r="JJ228">
        <v>26.0074</v>
      </c>
      <c r="JK228">
        <v>30.0001</v>
      </c>
      <c r="JL228">
        <v>25.8299</v>
      </c>
      <c r="JM228">
        <v>25.907</v>
      </c>
      <c r="JN228">
        <v>8.28241</v>
      </c>
      <c r="JO228">
        <v>38.1501</v>
      </c>
      <c r="JP228">
        <v>28.1204</v>
      </c>
      <c r="JQ228">
        <v>25</v>
      </c>
      <c r="JR228">
        <v>99.0311</v>
      </c>
      <c r="JS228">
        <v>18.1862</v>
      </c>
      <c r="JT228">
        <v>100.915</v>
      </c>
      <c r="JU228">
        <v>102.043</v>
      </c>
    </row>
    <row r="229" spans="1:281">
      <c r="A229">
        <v>213</v>
      </c>
      <c r="B229">
        <v>1658945181</v>
      </c>
      <c r="C229">
        <v>3092</v>
      </c>
      <c r="D229" t="s">
        <v>850</v>
      </c>
      <c r="E229" t="s">
        <v>851</v>
      </c>
      <c r="F229">
        <v>5</v>
      </c>
      <c r="G229" t="s">
        <v>415</v>
      </c>
      <c r="H229" t="s">
        <v>811</v>
      </c>
      <c r="I229">
        <v>1658945173.214286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120.6725985220617</v>
      </c>
      <c r="AK229">
        <v>129.7733212121212</v>
      </c>
      <c r="AL229">
        <v>-3.148511913202387</v>
      </c>
      <c r="AM229">
        <v>64.96590428566478</v>
      </c>
      <c r="AN229">
        <f>(AP229 - AO229 + DI229*1E3/(8.314*(DK229+273.15)) * AR229/DH229 * AQ229) * DH229/(100*CV229) * 1000/(1000 - AP229)</f>
        <v>0</v>
      </c>
      <c r="AO229">
        <v>18.19883227825962</v>
      </c>
      <c r="AP229">
        <v>23.25660242424243</v>
      </c>
      <c r="AQ229">
        <v>-0.003575605206196205</v>
      </c>
      <c r="AR229">
        <v>81.92907011726271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1658945173.214286</v>
      </c>
      <c r="DB229">
        <v>149.1824285714286</v>
      </c>
      <c r="DC229">
        <v>135.26375</v>
      </c>
      <c r="DD229">
        <v>23.28513928571429</v>
      </c>
      <c r="DE229">
        <v>18.24977857142857</v>
      </c>
      <c r="DF229">
        <v>147.1995357142857</v>
      </c>
      <c r="DG229">
        <v>22.98162142857143</v>
      </c>
      <c r="DH229">
        <v>500.0790714285714</v>
      </c>
      <c r="DI229">
        <v>90.46462499999998</v>
      </c>
      <c r="DJ229">
        <v>0.09997656785714285</v>
      </c>
      <c r="DK229">
        <v>26.79573214285714</v>
      </c>
      <c r="DL229">
        <v>27.07645714285715</v>
      </c>
      <c r="DM229">
        <v>999.9000000000002</v>
      </c>
      <c r="DN229">
        <v>0</v>
      </c>
      <c r="DO229">
        <v>0</v>
      </c>
      <c r="DP229">
        <v>9995.831785714285</v>
      </c>
      <c r="DQ229">
        <v>0</v>
      </c>
      <c r="DR229">
        <v>19.2522</v>
      </c>
      <c r="DS229">
        <v>13.91869285714286</v>
      </c>
      <c r="DT229">
        <v>152.7392857142857</v>
      </c>
      <c r="DU229">
        <v>137.7791428571429</v>
      </c>
      <c r="DV229">
        <v>5.035351071428572</v>
      </c>
      <c r="DW229">
        <v>135.26375</v>
      </c>
      <c r="DX229">
        <v>18.24977857142857</v>
      </c>
      <c r="DY229">
        <v>2.1064825</v>
      </c>
      <c r="DZ229">
        <v>1.650960357142857</v>
      </c>
      <c r="EA229">
        <v>18.268275</v>
      </c>
      <c r="EB229">
        <v>14.44278571428571</v>
      </c>
      <c r="EC229">
        <v>2000.009642857143</v>
      </c>
      <c r="ED229">
        <v>0.980007785714286</v>
      </c>
      <c r="EE229">
        <v>0.01999252857142857</v>
      </c>
      <c r="EF229">
        <v>0</v>
      </c>
      <c r="EG229">
        <v>774.9433928571427</v>
      </c>
      <c r="EH229">
        <v>5.000560000000001</v>
      </c>
      <c r="EI229">
        <v>15399.40714285714</v>
      </c>
      <c r="EJ229">
        <v>17294.99642857143</v>
      </c>
      <c r="EK229">
        <v>37.375</v>
      </c>
      <c r="EL229">
        <v>37.937</v>
      </c>
      <c r="EM229">
        <v>37.062</v>
      </c>
      <c r="EN229">
        <v>37</v>
      </c>
      <c r="EO229">
        <v>38.375</v>
      </c>
      <c r="EP229">
        <v>1955.1275</v>
      </c>
      <c r="EQ229">
        <v>39.88892857142859</v>
      </c>
      <c r="ER229">
        <v>0</v>
      </c>
      <c r="ES229">
        <v>1658945180.7</v>
      </c>
      <c r="ET229">
        <v>0</v>
      </c>
      <c r="EU229">
        <v>775.0019999999998</v>
      </c>
      <c r="EV229">
        <v>10.55924787779324</v>
      </c>
      <c r="EW229">
        <v>202.2256411960756</v>
      </c>
      <c r="EX229">
        <v>15400.39615384615</v>
      </c>
      <c r="EY229">
        <v>15</v>
      </c>
      <c r="EZ229">
        <v>0</v>
      </c>
      <c r="FA229" t="s">
        <v>419</v>
      </c>
      <c r="FB229">
        <v>1655239120</v>
      </c>
      <c r="FC229">
        <v>1655239135</v>
      </c>
      <c r="FD229">
        <v>0</v>
      </c>
      <c r="FE229">
        <v>-0.075</v>
      </c>
      <c r="FF229">
        <v>-0.027</v>
      </c>
      <c r="FG229">
        <v>1.986</v>
      </c>
      <c r="FH229">
        <v>0.139</v>
      </c>
      <c r="FI229">
        <v>420</v>
      </c>
      <c r="FJ229">
        <v>22</v>
      </c>
      <c r="FK229">
        <v>0.12</v>
      </c>
      <c r="FL229">
        <v>0.02</v>
      </c>
      <c r="FM229">
        <v>13.26953414634147</v>
      </c>
      <c r="FN229">
        <v>14.30529198606272</v>
      </c>
      <c r="FO229">
        <v>1.411275553223647</v>
      </c>
      <c r="FP229">
        <v>0</v>
      </c>
      <c r="FQ229">
        <v>774.5349705882353</v>
      </c>
      <c r="FR229">
        <v>9.218288774310317</v>
      </c>
      <c r="FS229">
        <v>0.928392332295112</v>
      </c>
      <c r="FT229">
        <v>0</v>
      </c>
      <c r="FU229">
        <v>4.999832682926829</v>
      </c>
      <c r="FV229">
        <v>0.6971514982578423</v>
      </c>
      <c r="FW229">
        <v>0.07321196853455281</v>
      </c>
      <c r="FX229">
        <v>0</v>
      </c>
      <c r="FY229">
        <v>0</v>
      </c>
      <c r="FZ229">
        <v>3</v>
      </c>
      <c r="GA229" t="s">
        <v>426</v>
      </c>
      <c r="GB229">
        <v>2.98022</v>
      </c>
      <c r="GC229">
        <v>2.72814</v>
      </c>
      <c r="GD229">
        <v>0.030381</v>
      </c>
      <c r="GE229">
        <v>0.0272384</v>
      </c>
      <c r="GF229">
        <v>0.105104</v>
      </c>
      <c r="GG229">
        <v>0.0891831</v>
      </c>
      <c r="GH229">
        <v>29090.1</v>
      </c>
      <c r="GI229">
        <v>28792</v>
      </c>
      <c r="GJ229">
        <v>30528</v>
      </c>
      <c r="GK229">
        <v>29841.6</v>
      </c>
      <c r="GL229">
        <v>37683.1</v>
      </c>
      <c r="GM229">
        <v>35782</v>
      </c>
      <c r="GN229">
        <v>46693.2</v>
      </c>
      <c r="GO229">
        <v>44376.7</v>
      </c>
      <c r="GP229">
        <v>1.88405</v>
      </c>
      <c r="GQ229">
        <v>1.84833</v>
      </c>
      <c r="GR229">
        <v>0.126824</v>
      </c>
      <c r="GS229">
        <v>0</v>
      </c>
      <c r="GT229">
        <v>24.984</v>
      </c>
      <c r="GU229">
        <v>999.9</v>
      </c>
      <c r="GV229">
        <v>52.7</v>
      </c>
      <c r="GW229">
        <v>31.5</v>
      </c>
      <c r="GX229">
        <v>27.0397</v>
      </c>
      <c r="GY229">
        <v>63.0338</v>
      </c>
      <c r="GZ229">
        <v>25.9295</v>
      </c>
      <c r="HA229">
        <v>1</v>
      </c>
      <c r="HB229">
        <v>-0.0771799</v>
      </c>
      <c r="HC229">
        <v>0.0629521</v>
      </c>
      <c r="HD229">
        <v>20.1936</v>
      </c>
      <c r="HE229">
        <v>5.22657</v>
      </c>
      <c r="HF229">
        <v>11.968</v>
      </c>
      <c r="HG229">
        <v>4.97045</v>
      </c>
      <c r="HH229">
        <v>3.2895</v>
      </c>
      <c r="HI229">
        <v>8611.299999999999</v>
      </c>
      <c r="HJ229">
        <v>9999</v>
      </c>
      <c r="HK229">
        <v>9999</v>
      </c>
      <c r="HL229">
        <v>287.1</v>
      </c>
      <c r="HM229">
        <v>4.97289</v>
      </c>
      <c r="HN229">
        <v>1.87731</v>
      </c>
      <c r="HO229">
        <v>1.87547</v>
      </c>
      <c r="HP229">
        <v>1.87832</v>
      </c>
      <c r="HQ229">
        <v>1.875</v>
      </c>
      <c r="HR229">
        <v>1.87854</v>
      </c>
      <c r="HS229">
        <v>1.87564</v>
      </c>
      <c r="HT229">
        <v>1.87683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1.916</v>
      </c>
      <c r="II229">
        <v>0.3028</v>
      </c>
      <c r="IJ229">
        <v>1.541952822118649</v>
      </c>
      <c r="IK229">
        <v>0.003202726084708442</v>
      </c>
      <c r="IL229">
        <v>-1.448271390364826E-06</v>
      </c>
      <c r="IM229">
        <v>3.765748828769889E-10</v>
      </c>
      <c r="IN229">
        <v>-0.02072656761999695</v>
      </c>
      <c r="IO229">
        <v>0.006539777670035186</v>
      </c>
      <c r="IP229">
        <v>0.0002256768223539976</v>
      </c>
      <c r="IQ229">
        <v>4.51151419958819E-06</v>
      </c>
      <c r="IR229">
        <v>-0</v>
      </c>
      <c r="IS229">
        <v>2097</v>
      </c>
      <c r="IT229">
        <v>1</v>
      </c>
      <c r="IU229">
        <v>27</v>
      </c>
      <c r="IV229">
        <v>61767.7</v>
      </c>
      <c r="IW229">
        <v>61767.4</v>
      </c>
      <c r="IX229">
        <v>0.377197</v>
      </c>
      <c r="IY229">
        <v>2.57324</v>
      </c>
      <c r="IZ229">
        <v>1.39893</v>
      </c>
      <c r="JA229">
        <v>2.34375</v>
      </c>
      <c r="JB229">
        <v>1.44897</v>
      </c>
      <c r="JC229">
        <v>2.47314</v>
      </c>
      <c r="JD229">
        <v>37.1225</v>
      </c>
      <c r="JE229">
        <v>24.0787</v>
      </c>
      <c r="JF229">
        <v>18</v>
      </c>
      <c r="JG229">
        <v>490.954</v>
      </c>
      <c r="JH229">
        <v>440.091</v>
      </c>
      <c r="JI229">
        <v>25.0001</v>
      </c>
      <c r="JJ229">
        <v>26.009</v>
      </c>
      <c r="JK229">
        <v>30.0002</v>
      </c>
      <c r="JL229">
        <v>25.831</v>
      </c>
      <c r="JM229">
        <v>25.908</v>
      </c>
      <c r="JN229">
        <v>7.5248</v>
      </c>
      <c r="JO229">
        <v>38.1501</v>
      </c>
      <c r="JP229">
        <v>28.1204</v>
      </c>
      <c r="JQ229">
        <v>25</v>
      </c>
      <c r="JR229">
        <v>85.67310000000001</v>
      </c>
      <c r="JS229">
        <v>18.1689</v>
      </c>
      <c r="JT229">
        <v>100.914</v>
      </c>
      <c r="JU229">
        <v>102.043</v>
      </c>
    </row>
    <row r="230" spans="1:281">
      <c r="A230">
        <v>214</v>
      </c>
      <c r="B230">
        <v>1658945186</v>
      </c>
      <c r="C230">
        <v>3097</v>
      </c>
      <c r="D230" t="s">
        <v>852</v>
      </c>
      <c r="E230" t="s">
        <v>853</v>
      </c>
      <c r="F230">
        <v>5</v>
      </c>
      <c r="G230" t="s">
        <v>415</v>
      </c>
      <c r="H230" t="s">
        <v>811</v>
      </c>
      <c r="I230">
        <v>1658945178.5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103.6131593915793</v>
      </c>
      <c r="AK230">
        <v>113.9764606060605</v>
      </c>
      <c r="AL230">
        <v>-3.156850027295839</v>
      </c>
      <c r="AM230">
        <v>64.96590428566478</v>
      </c>
      <c r="AN230">
        <f>(AP230 - AO230 + DI230*1E3/(8.314*(DK230+273.15)) * AR230/DH230 * AQ230) * DH230/(100*CV230) * 1000/(1000 - AP230)</f>
        <v>0</v>
      </c>
      <c r="AO230">
        <v>18.18240912636029</v>
      </c>
      <c r="AP230">
        <v>23.25018545454544</v>
      </c>
      <c r="AQ230">
        <v>-0.0005817902704110902</v>
      </c>
      <c r="AR230">
        <v>81.92907011726271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1658945178.5</v>
      </c>
      <c r="DB230">
        <v>132.9005555555556</v>
      </c>
      <c r="DC230">
        <v>117.6906777777778</v>
      </c>
      <c r="DD230">
        <v>23.26741481481481</v>
      </c>
      <c r="DE230">
        <v>18.19821851851852</v>
      </c>
      <c r="DF230">
        <v>130.9634444444444</v>
      </c>
      <c r="DG230">
        <v>22.9643037037037</v>
      </c>
      <c r="DH230">
        <v>500.0741851851851</v>
      </c>
      <c r="DI230">
        <v>90.4642777777778</v>
      </c>
      <c r="DJ230">
        <v>0.09996762222222222</v>
      </c>
      <c r="DK230">
        <v>26.79585555555556</v>
      </c>
      <c r="DL230">
        <v>27.06672962962963</v>
      </c>
      <c r="DM230">
        <v>999.9000000000001</v>
      </c>
      <c r="DN230">
        <v>0</v>
      </c>
      <c r="DO230">
        <v>0</v>
      </c>
      <c r="DP230">
        <v>9991.717407407406</v>
      </c>
      <c r="DQ230">
        <v>0</v>
      </c>
      <c r="DR230">
        <v>19.2522</v>
      </c>
      <c r="DS230">
        <v>15.21</v>
      </c>
      <c r="DT230">
        <v>136.0667777777778</v>
      </c>
      <c r="DU230">
        <v>119.8724074074074</v>
      </c>
      <c r="DV230">
        <v>5.069190740740741</v>
      </c>
      <c r="DW230">
        <v>117.6906777777778</v>
      </c>
      <c r="DX230">
        <v>18.19821851851852</v>
      </c>
      <c r="DY230">
        <v>2.10487037037037</v>
      </c>
      <c r="DZ230">
        <v>1.646288518518519</v>
      </c>
      <c r="EA230">
        <v>18.25608148148148</v>
      </c>
      <c r="EB230">
        <v>14.39903703703704</v>
      </c>
      <c r="EC230">
        <v>1999.998148148148</v>
      </c>
      <c r="ED230">
        <v>0.9800076666666668</v>
      </c>
      <c r="EE230">
        <v>0.01999265555555555</v>
      </c>
      <c r="EF230">
        <v>0</v>
      </c>
      <c r="EG230">
        <v>775.9911481481481</v>
      </c>
      <c r="EH230">
        <v>5.000560000000001</v>
      </c>
      <c r="EI230">
        <v>15418.78518518519</v>
      </c>
      <c r="EJ230">
        <v>17294.8962962963</v>
      </c>
      <c r="EK230">
        <v>37.375</v>
      </c>
      <c r="EL230">
        <v>37.937</v>
      </c>
      <c r="EM230">
        <v>37.062</v>
      </c>
      <c r="EN230">
        <v>37</v>
      </c>
      <c r="EO230">
        <v>38.375</v>
      </c>
      <c r="EP230">
        <v>1955.115555555556</v>
      </c>
      <c r="EQ230">
        <v>39.88814814814815</v>
      </c>
      <c r="ER230">
        <v>0</v>
      </c>
      <c r="ES230">
        <v>1658945185.5</v>
      </c>
      <c r="ET230">
        <v>0</v>
      </c>
      <c r="EU230">
        <v>775.9676153846153</v>
      </c>
      <c r="EV230">
        <v>13.6632478359612</v>
      </c>
      <c r="EW230">
        <v>241.2034185002391</v>
      </c>
      <c r="EX230">
        <v>15418.04615384615</v>
      </c>
      <c r="EY230">
        <v>15</v>
      </c>
      <c r="EZ230">
        <v>0</v>
      </c>
      <c r="FA230" t="s">
        <v>419</v>
      </c>
      <c r="FB230">
        <v>1655239120</v>
      </c>
      <c r="FC230">
        <v>1655239135</v>
      </c>
      <c r="FD230">
        <v>0</v>
      </c>
      <c r="FE230">
        <v>-0.075</v>
      </c>
      <c r="FF230">
        <v>-0.027</v>
      </c>
      <c r="FG230">
        <v>1.986</v>
      </c>
      <c r="FH230">
        <v>0.139</v>
      </c>
      <c r="FI230">
        <v>420</v>
      </c>
      <c r="FJ230">
        <v>22</v>
      </c>
      <c r="FK230">
        <v>0.12</v>
      </c>
      <c r="FL230">
        <v>0.02</v>
      </c>
      <c r="FM230">
        <v>14.4866</v>
      </c>
      <c r="FN230">
        <v>14.52462020905924</v>
      </c>
      <c r="FO230">
        <v>1.433061005628741</v>
      </c>
      <c r="FP230">
        <v>0</v>
      </c>
      <c r="FQ230">
        <v>775.5340882352941</v>
      </c>
      <c r="FR230">
        <v>12.07179526448444</v>
      </c>
      <c r="FS230">
        <v>1.214056359958509</v>
      </c>
      <c r="FT230">
        <v>0</v>
      </c>
      <c r="FU230">
        <v>5.042733902439025</v>
      </c>
      <c r="FV230">
        <v>0.3584491986062762</v>
      </c>
      <c r="FW230">
        <v>0.04463383573129296</v>
      </c>
      <c r="FX230">
        <v>0</v>
      </c>
      <c r="FY230">
        <v>0</v>
      </c>
      <c r="FZ230">
        <v>3</v>
      </c>
      <c r="GA230" t="s">
        <v>426</v>
      </c>
      <c r="GB230">
        <v>2.98038</v>
      </c>
      <c r="GC230">
        <v>2.72855</v>
      </c>
      <c r="GD230">
        <v>0.0267977</v>
      </c>
      <c r="GE230">
        <v>0.023282</v>
      </c>
      <c r="GF230">
        <v>0.105082</v>
      </c>
      <c r="GG230">
        <v>0.08915190000000001</v>
      </c>
      <c r="GH230">
        <v>29197.3</v>
      </c>
      <c r="GI230">
        <v>28909.3</v>
      </c>
      <c r="GJ230">
        <v>30527.7</v>
      </c>
      <c r="GK230">
        <v>29841.7</v>
      </c>
      <c r="GL230">
        <v>37683.5</v>
      </c>
      <c r="GM230">
        <v>35783.2</v>
      </c>
      <c r="GN230">
        <v>46692.8</v>
      </c>
      <c r="GO230">
        <v>44376.9</v>
      </c>
      <c r="GP230">
        <v>1.8842</v>
      </c>
      <c r="GQ230">
        <v>1.84818</v>
      </c>
      <c r="GR230">
        <v>0.126142</v>
      </c>
      <c r="GS230">
        <v>0</v>
      </c>
      <c r="GT230">
        <v>24.9849</v>
      </c>
      <c r="GU230">
        <v>999.9</v>
      </c>
      <c r="GV230">
        <v>52.7</v>
      </c>
      <c r="GW230">
        <v>31.5</v>
      </c>
      <c r="GX230">
        <v>27.0418</v>
      </c>
      <c r="GY230">
        <v>63.1038</v>
      </c>
      <c r="GZ230">
        <v>25.8373</v>
      </c>
      <c r="HA230">
        <v>1</v>
      </c>
      <c r="HB230">
        <v>-0.07700460000000001</v>
      </c>
      <c r="HC230">
        <v>0.06290850000000001</v>
      </c>
      <c r="HD230">
        <v>20.1935</v>
      </c>
      <c r="HE230">
        <v>5.22657</v>
      </c>
      <c r="HF230">
        <v>11.968</v>
      </c>
      <c r="HG230">
        <v>4.9704</v>
      </c>
      <c r="HH230">
        <v>3.2895</v>
      </c>
      <c r="HI230">
        <v>8611.299999999999</v>
      </c>
      <c r="HJ230">
        <v>9999</v>
      </c>
      <c r="HK230">
        <v>9999</v>
      </c>
      <c r="HL230">
        <v>287.1</v>
      </c>
      <c r="HM230">
        <v>4.9729</v>
      </c>
      <c r="HN230">
        <v>1.87732</v>
      </c>
      <c r="HO230">
        <v>1.87546</v>
      </c>
      <c r="HP230">
        <v>1.87827</v>
      </c>
      <c r="HQ230">
        <v>1.875</v>
      </c>
      <c r="HR230">
        <v>1.87853</v>
      </c>
      <c r="HS230">
        <v>1.87564</v>
      </c>
      <c r="HT230">
        <v>1.87683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1.871</v>
      </c>
      <c r="II230">
        <v>0.3027</v>
      </c>
      <c r="IJ230">
        <v>1.541952822118649</v>
      </c>
      <c r="IK230">
        <v>0.003202726084708442</v>
      </c>
      <c r="IL230">
        <v>-1.448271390364826E-06</v>
      </c>
      <c r="IM230">
        <v>3.765748828769889E-10</v>
      </c>
      <c r="IN230">
        <v>-0.02072656761999695</v>
      </c>
      <c r="IO230">
        <v>0.006539777670035186</v>
      </c>
      <c r="IP230">
        <v>0.0002256768223539976</v>
      </c>
      <c r="IQ230">
        <v>4.51151419958819E-06</v>
      </c>
      <c r="IR230">
        <v>-0</v>
      </c>
      <c r="IS230">
        <v>2097</v>
      </c>
      <c r="IT230">
        <v>1</v>
      </c>
      <c r="IU230">
        <v>27</v>
      </c>
      <c r="IV230">
        <v>61767.8</v>
      </c>
      <c r="IW230">
        <v>61767.5</v>
      </c>
      <c r="IX230">
        <v>0.339355</v>
      </c>
      <c r="IY230">
        <v>2.57446</v>
      </c>
      <c r="IZ230">
        <v>1.39893</v>
      </c>
      <c r="JA230">
        <v>2.34375</v>
      </c>
      <c r="JB230">
        <v>1.44897</v>
      </c>
      <c r="JC230">
        <v>2.46704</v>
      </c>
      <c r="JD230">
        <v>37.1225</v>
      </c>
      <c r="JE230">
        <v>24.0875</v>
      </c>
      <c r="JF230">
        <v>18</v>
      </c>
      <c r="JG230">
        <v>491.051</v>
      </c>
      <c r="JH230">
        <v>440.013</v>
      </c>
      <c r="JI230">
        <v>25</v>
      </c>
      <c r="JJ230">
        <v>26.0112</v>
      </c>
      <c r="JK230">
        <v>30.0003</v>
      </c>
      <c r="JL230">
        <v>25.8332</v>
      </c>
      <c r="JM230">
        <v>25.9098</v>
      </c>
      <c r="JN230">
        <v>6.70536</v>
      </c>
      <c r="JO230">
        <v>38.1501</v>
      </c>
      <c r="JP230">
        <v>27.7402</v>
      </c>
      <c r="JQ230">
        <v>25</v>
      </c>
      <c r="JR230">
        <v>65.6403</v>
      </c>
      <c r="JS230">
        <v>18.1541</v>
      </c>
      <c r="JT230">
        <v>100.913</v>
      </c>
      <c r="JU230">
        <v>102.043</v>
      </c>
    </row>
    <row r="231" spans="1:281">
      <c r="A231">
        <v>215</v>
      </c>
      <c r="B231">
        <v>1658945191</v>
      </c>
      <c r="C231">
        <v>3102</v>
      </c>
      <c r="D231" t="s">
        <v>854</v>
      </c>
      <c r="E231" t="s">
        <v>855</v>
      </c>
      <c r="F231">
        <v>5</v>
      </c>
      <c r="G231" t="s">
        <v>415</v>
      </c>
      <c r="H231" t="s">
        <v>811</v>
      </c>
      <c r="I231">
        <v>1658945183.214286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86.68067326591027</v>
      </c>
      <c r="AK231">
        <v>98.22851030303035</v>
      </c>
      <c r="AL231">
        <v>-3.154476299851824</v>
      </c>
      <c r="AM231">
        <v>64.96590428566478</v>
      </c>
      <c r="AN231">
        <f>(AP231 - AO231 + DI231*1E3/(8.314*(DK231+273.15)) * AR231/DH231 * AQ231) * DH231/(100*CV231) * 1000/(1000 - AP231)</f>
        <v>0</v>
      </c>
      <c r="AO231">
        <v>18.17469569643469</v>
      </c>
      <c r="AP231">
        <v>23.25300666666666</v>
      </c>
      <c r="AQ231">
        <v>0.0001613461696030366</v>
      </c>
      <c r="AR231">
        <v>81.92907011726271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1658945183.214286</v>
      </c>
      <c r="DB231">
        <v>118.3808785714286</v>
      </c>
      <c r="DC231">
        <v>102.0103321428572</v>
      </c>
      <c r="DD231">
        <v>23.25581428571428</v>
      </c>
      <c r="DE231">
        <v>18.1831</v>
      </c>
      <c r="DF231">
        <v>116.4851392857143</v>
      </c>
      <c r="DG231">
        <v>22.95298214285714</v>
      </c>
      <c r="DH231">
        <v>500.0774999999999</v>
      </c>
      <c r="DI231">
        <v>90.46410357142858</v>
      </c>
      <c r="DJ231">
        <v>0.09999071785714286</v>
      </c>
      <c r="DK231">
        <v>26.79457142857143</v>
      </c>
      <c r="DL231">
        <v>27.05555714285714</v>
      </c>
      <c r="DM231">
        <v>999.9000000000002</v>
      </c>
      <c r="DN231">
        <v>0</v>
      </c>
      <c r="DO231">
        <v>0</v>
      </c>
      <c r="DP231">
        <v>9999.710357142858</v>
      </c>
      <c r="DQ231">
        <v>0</v>
      </c>
      <c r="DR231">
        <v>19.2522</v>
      </c>
      <c r="DS231">
        <v>16.37062142857143</v>
      </c>
      <c r="DT231">
        <v>121.1995214285714</v>
      </c>
      <c r="DU231">
        <v>103.8996964285714</v>
      </c>
      <c r="DV231">
        <v>5.072708214285713</v>
      </c>
      <c r="DW231">
        <v>102.0103321428572</v>
      </c>
      <c r="DX231">
        <v>18.1831</v>
      </c>
      <c r="DY231">
        <v>2.103816428571428</v>
      </c>
      <c r="DZ231">
        <v>1.644917857142857</v>
      </c>
      <c r="EA231">
        <v>18.24810357142857</v>
      </c>
      <c r="EB231">
        <v>14.38615714285714</v>
      </c>
      <c r="EC231">
        <v>1999.976428571429</v>
      </c>
      <c r="ED231">
        <v>0.9800056785714286</v>
      </c>
      <c r="EE231">
        <v>0.01999453571428571</v>
      </c>
      <c r="EF231">
        <v>0</v>
      </c>
      <c r="EG231">
        <v>777.0784999999998</v>
      </c>
      <c r="EH231">
        <v>5.000560000000001</v>
      </c>
      <c r="EI231">
        <v>15440.4</v>
      </c>
      <c r="EJ231">
        <v>17294.69642857143</v>
      </c>
      <c r="EK231">
        <v>37.375</v>
      </c>
      <c r="EL231">
        <v>37.937</v>
      </c>
      <c r="EM231">
        <v>37.062</v>
      </c>
      <c r="EN231">
        <v>37</v>
      </c>
      <c r="EO231">
        <v>38.375</v>
      </c>
      <c r="EP231">
        <v>1955.089285714286</v>
      </c>
      <c r="EQ231">
        <v>39.89071428571429</v>
      </c>
      <c r="ER231">
        <v>0</v>
      </c>
      <c r="ES231">
        <v>1658945190.9</v>
      </c>
      <c r="ET231">
        <v>0</v>
      </c>
      <c r="EU231">
        <v>777.3068000000001</v>
      </c>
      <c r="EV231">
        <v>16.05799997119698</v>
      </c>
      <c r="EW231">
        <v>305.5461533615825</v>
      </c>
      <c r="EX231">
        <v>15444.228</v>
      </c>
      <c r="EY231">
        <v>15</v>
      </c>
      <c r="EZ231">
        <v>0</v>
      </c>
      <c r="FA231" t="s">
        <v>419</v>
      </c>
      <c r="FB231">
        <v>1655239120</v>
      </c>
      <c r="FC231">
        <v>1655239135</v>
      </c>
      <c r="FD231">
        <v>0</v>
      </c>
      <c r="FE231">
        <v>-0.075</v>
      </c>
      <c r="FF231">
        <v>-0.027</v>
      </c>
      <c r="FG231">
        <v>1.986</v>
      </c>
      <c r="FH231">
        <v>0.139</v>
      </c>
      <c r="FI231">
        <v>420</v>
      </c>
      <c r="FJ231">
        <v>22</v>
      </c>
      <c r="FK231">
        <v>0.12</v>
      </c>
      <c r="FL231">
        <v>0.02</v>
      </c>
      <c r="FM231">
        <v>15.46296585365854</v>
      </c>
      <c r="FN231">
        <v>14.80967038327525</v>
      </c>
      <c r="FO231">
        <v>1.460930705291423</v>
      </c>
      <c r="FP231">
        <v>0</v>
      </c>
      <c r="FQ231">
        <v>776.259588235294</v>
      </c>
      <c r="FR231">
        <v>13.53695951525312</v>
      </c>
      <c r="FS231">
        <v>1.354770701624174</v>
      </c>
      <c r="FT231">
        <v>0</v>
      </c>
      <c r="FU231">
        <v>5.065940731707316</v>
      </c>
      <c r="FV231">
        <v>0.1108260627177663</v>
      </c>
      <c r="FW231">
        <v>0.01750979675471516</v>
      </c>
      <c r="FX231">
        <v>0</v>
      </c>
      <c r="FY231">
        <v>0</v>
      </c>
      <c r="FZ231">
        <v>3</v>
      </c>
      <c r="GA231" t="s">
        <v>426</v>
      </c>
      <c r="GB231">
        <v>2.98042</v>
      </c>
      <c r="GC231">
        <v>2.7282</v>
      </c>
      <c r="GD231">
        <v>0.0231513</v>
      </c>
      <c r="GE231">
        <v>0.0192281</v>
      </c>
      <c r="GF231">
        <v>0.105093</v>
      </c>
      <c r="GG231">
        <v>0.0890867</v>
      </c>
      <c r="GH231">
        <v>29306.2</v>
      </c>
      <c r="GI231">
        <v>29029.1</v>
      </c>
      <c r="GJ231">
        <v>30527.1</v>
      </c>
      <c r="GK231">
        <v>29841.5</v>
      </c>
      <c r="GL231">
        <v>37682.1</v>
      </c>
      <c r="GM231">
        <v>35785.5</v>
      </c>
      <c r="GN231">
        <v>46691.9</v>
      </c>
      <c r="GO231">
        <v>44376.9</v>
      </c>
      <c r="GP231">
        <v>1.88458</v>
      </c>
      <c r="GQ231">
        <v>1.84798</v>
      </c>
      <c r="GR231">
        <v>0.126161</v>
      </c>
      <c r="GS231">
        <v>0</v>
      </c>
      <c r="GT231">
        <v>24.9856</v>
      </c>
      <c r="GU231">
        <v>999.9</v>
      </c>
      <c r="GV231">
        <v>52.7</v>
      </c>
      <c r="GW231">
        <v>31.5</v>
      </c>
      <c r="GX231">
        <v>27.0381</v>
      </c>
      <c r="GY231">
        <v>63.3238</v>
      </c>
      <c r="GZ231">
        <v>25.8494</v>
      </c>
      <c r="HA231">
        <v>1</v>
      </c>
      <c r="HB231">
        <v>-0.0766362</v>
      </c>
      <c r="HC231">
        <v>0.06342589999999999</v>
      </c>
      <c r="HD231">
        <v>20.1936</v>
      </c>
      <c r="HE231">
        <v>5.22657</v>
      </c>
      <c r="HF231">
        <v>11.968</v>
      </c>
      <c r="HG231">
        <v>4.9702</v>
      </c>
      <c r="HH231">
        <v>3.2895</v>
      </c>
      <c r="HI231">
        <v>8611.5</v>
      </c>
      <c r="HJ231">
        <v>9999</v>
      </c>
      <c r="HK231">
        <v>9999</v>
      </c>
      <c r="HL231">
        <v>287.1</v>
      </c>
      <c r="HM231">
        <v>4.9729</v>
      </c>
      <c r="HN231">
        <v>1.87732</v>
      </c>
      <c r="HO231">
        <v>1.87546</v>
      </c>
      <c r="HP231">
        <v>1.87823</v>
      </c>
      <c r="HQ231">
        <v>1.875</v>
      </c>
      <c r="HR231">
        <v>1.87853</v>
      </c>
      <c r="HS231">
        <v>1.87564</v>
      </c>
      <c r="HT231">
        <v>1.87683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1.826</v>
      </c>
      <c r="II231">
        <v>0.3028</v>
      </c>
      <c r="IJ231">
        <v>1.541952822118649</v>
      </c>
      <c r="IK231">
        <v>0.003202726084708442</v>
      </c>
      <c r="IL231">
        <v>-1.448271390364826E-06</v>
      </c>
      <c r="IM231">
        <v>3.765748828769889E-10</v>
      </c>
      <c r="IN231">
        <v>-0.02072656761999695</v>
      </c>
      <c r="IO231">
        <v>0.006539777670035186</v>
      </c>
      <c r="IP231">
        <v>0.0002256768223539976</v>
      </c>
      <c r="IQ231">
        <v>4.51151419958819E-06</v>
      </c>
      <c r="IR231">
        <v>-0</v>
      </c>
      <c r="IS231">
        <v>2097</v>
      </c>
      <c r="IT231">
        <v>1</v>
      </c>
      <c r="IU231">
        <v>27</v>
      </c>
      <c r="IV231">
        <v>61767.8</v>
      </c>
      <c r="IW231">
        <v>61767.6</v>
      </c>
      <c r="IX231">
        <v>0.297852</v>
      </c>
      <c r="IY231">
        <v>2.57812</v>
      </c>
      <c r="IZ231">
        <v>1.39893</v>
      </c>
      <c r="JA231">
        <v>2.34375</v>
      </c>
      <c r="JB231">
        <v>1.44897</v>
      </c>
      <c r="JC231">
        <v>2.46704</v>
      </c>
      <c r="JD231">
        <v>37.1225</v>
      </c>
      <c r="JE231">
        <v>24.0875</v>
      </c>
      <c r="JF231">
        <v>18</v>
      </c>
      <c r="JG231">
        <v>491.267</v>
      </c>
      <c r="JH231">
        <v>439.907</v>
      </c>
      <c r="JI231">
        <v>25.0001</v>
      </c>
      <c r="JJ231">
        <v>26.013</v>
      </c>
      <c r="JK231">
        <v>30.0004</v>
      </c>
      <c r="JL231">
        <v>25.8348</v>
      </c>
      <c r="JM231">
        <v>25.9118</v>
      </c>
      <c r="JN231">
        <v>5.94436</v>
      </c>
      <c r="JO231">
        <v>38.1501</v>
      </c>
      <c r="JP231">
        <v>27.7402</v>
      </c>
      <c r="JQ231">
        <v>25</v>
      </c>
      <c r="JR231">
        <v>52.285</v>
      </c>
      <c r="JS231">
        <v>18.1311</v>
      </c>
      <c r="JT231">
        <v>100.911</v>
      </c>
      <c r="JU231">
        <v>102.043</v>
      </c>
    </row>
    <row r="232" spans="1:281">
      <c r="A232">
        <v>216</v>
      </c>
      <c r="B232">
        <v>1658945196</v>
      </c>
      <c r="C232">
        <v>3107</v>
      </c>
      <c r="D232" t="s">
        <v>856</v>
      </c>
      <c r="E232" t="s">
        <v>857</v>
      </c>
      <c r="F232">
        <v>5</v>
      </c>
      <c r="G232" t="s">
        <v>415</v>
      </c>
      <c r="H232" t="s">
        <v>811</v>
      </c>
      <c r="I232">
        <v>1658945188.5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69.68871815853302</v>
      </c>
      <c r="AK232">
        <v>82.50477212121211</v>
      </c>
      <c r="AL232">
        <v>-3.142657386683029</v>
      </c>
      <c r="AM232">
        <v>64.96590428566478</v>
      </c>
      <c r="AN232">
        <f>(AP232 - AO232 + DI232*1E3/(8.314*(DK232+273.15)) * AR232/DH232 * AQ232) * DH232/(100*CV232) * 1000/(1000 - AP232)</f>
        <v>0</v>
      </c>
      <c r="AO232">
        <v>18.15465739371544</v>
      </c>
      <c r="AP232">
        <v>23.25302848484849</v>
      </c>
      <c r="AQ232">
        <v>-0.0002081147643048358</v>
      </c>
      <c r="AR232">
        <v>81.92907011726271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1658945188.5</v>
      </c>
      <c r="DB232">
        <v>102.1075592592593</v>
      </c>
      <c r="DC232">
        <v>84.38144444444444</v>
      </c>
      <c r="DD232">
        <v>23.25216296296296</v>
      </c>
      <c r="DE232">
        <v>18.16828888888889</v>
      </c>
      <c r="DF232">
        <v>100.2588962962963</v>
      </c>
      <c r="DG232">
        <v>22.94940370370371</v>
      </c>
      <c r="DH232">
        <v>500.0778148148148</v>
      </c>
      <c r="DI232">
        <v>90.46345925925927</v>
      </c>
      <c r="DJ232">
        <v>0.100061437037037</v>
      </c>
      <c r="DK232">
        <v>26.79351851851852</v>
      </c>
      <c r="DL232">
        <v>27.05132222222222</v>
      </c>
      <c r="DM232">
        <v>999.9000000000001</v>
      </c>
      <c r="DN232">
        <v>0</v>
      </c>
      <c r="DO232">
        <v>0</v>
      </c>
      <c r="DP232">
        <v>9995.419259259259</v>
      </c>
      <c r="DQ232">
        <v>0</v>
      </c>
      <c r="DR232">
        <v>19.2522</v>
      </c>
      <c r="DS232">
        <v>17.7262037037037</v>
      </c>
      <c r="DT232">
        <v>104.5383037037037</v>
      </c>
      <c r="DU232">
        <v>85.94301481481482</v>
      </c>
      <c r="DV232">
        <v>5.083863703703703</v>
      </c>
      <c r="DW232">
        <v>84.38144444444444</v>
      </c>
      <c r="DX232">
        <v>18.16828888888889</v>
      </c>
      <c r="DY232">
        <v>2.10347</v>
      </c>
      <c r="DZ232">
        <v>1.643565185185185</v>
      </c>
      <c r="EA232">
        <v>18.24548148148148</v>
      </c>
      <c r="EB232">
        <v>14.37344074074074</v>
      </c>
      <c r="EC232">
        <v>1999.980370370371</v>
      </c>
      <c r="ED232">
        <v>0.980000814814815</v>
      </c>
      <c r="EE232">
        <v>0.01999916666666667</v>
      </c>
      <c r="EF232">
        <v>0</v>
      </c>
      <c r="EG232">
        <v>778.5032592592594</v>
      </c>
      <c r="EH232">
        <v>5.000560000000001</v>
      </c>
      <c r="EI232">
        <v>15467.67777777778</v>
      </c>
      <c r="EJ232">
        <v>17294.70740740741</v>
      </c>
      <c r="EK232">
        <v>37.375</v>
      </c>
      <c r="EL232">
        <v>37.937</v>
      </c>
      <c r="EM232">
        <v>37.062</v>
      </c>
      <c r="EN232">
        <v>37</v>
      </c>
      <c r="EO232">
        <v>38.375</v>
      </c>
      <c r="EP232">
        <v>1955.083333333333</v>
      </c>
      <c r="EQ232">
        <v>39.89814814814815</v>
      </c>
      <c r="ER232">
        <v>0</v>
      </c>
      <c r="ES232">
        <v>1658945195.7</v>
      </c>
      <c r="ET232">
        <v>0</v>
      </c>
      <c r="EU232">
        <v>778.58272</v>
      </c>
      <c r="EV232">
        <v>16.31438461606393</v>
      </c>
      <c r="EW232">
        <v>331.3461538339381</v>
      </c>
      <c r="EX232">
        <v>15469.084</v>
      </c>
      <c r="EY232">
        <v>15</v>
      </c>
      <c r="EZ232">
        <v>0</v>
      </c>
      <c r="FA232" t="s">
        <v>419</v>
      </c>
      <c r="FB232">
        <v>1655239120</v>
      </c>
      <c r="FC232">
        <v>1655239135</v>
      </c>
      <c r="FD232">
        <v>0</v>
      </c>
      <c r="FE232">
        <v>-0.075</v>
      </c>
      <c r="FF232">
        <v>-0.027</v>
      </c>
      <c r="FG232">
        <v>1.986</v>
      </c>
      <c r="FH232">
        <v>0.139</v>
      </c>
      <c r="FI232">
        <v>420</v>
      </c>
      <c r="FJ232">
        <v>22</v>
      </c>
      <c r="FK232">
        <v>0.12</v>
      </c>
      <c r="FL232">
        <v>0.02</v>
      </c>
      <c r="FM232">
        <v>16.8935425</v>
      </c>
      <c r="FN232">
        <v>15.29996285178232</v>
      </c>
      <c r="FO232">
        <v>1.472101437722194</v>
      </c>
      <c r="FP232">
        <v>0</v>
      </c>
      <c r="FQ232">
        <v>777.5657352941176</v>
      </c>
      <c r="FR232">
        <v>15.84487395143086</v>
      </c>
      <c r="FS232">
        <v>1.57665245356818</v>
      </c>
      <c r="FT232">
        <v>0</v>
      </c>
      <c r="FU232">
        <v>5.07821825</v>
      </c>
      <c r="FV232">
        <v>0.1197810506566414</v>
      </c>
      <c r="FW232">
        <v>0.01240044170332258</v>
      </c>
      <c r="FX232">
        <v>0</v>
      </c>
      <c r="FY232">
        <v>0</v>
      </c>
      <c r="FZ232">
        <v>3</v>
      </c>
      <c r="GA232" t="s">
        <v>426</v>
      </c>
      <c r="GB232">
        <v>2.98039</v>
      </c>
      <c r="GC232">
        <v>2.72844</v>
      </c>
      <c r="GD232">
        <v>0.0194455</v>
      </c>
      <c r="GE232">
        <v>0.0150973</v>
      </c>
      <c r="GF232">
        <v>0.105091</v>
      </c>
      <c r="GG232">
        <v>0.0890531</v>
      </c>
      <c r="GH232">
        <v>29417.7</v>
      </c>
      <c r="GI232">
        <v>29151.3</v>
      </c>
      <c r="GJ232">
        <v>30527.4</v>
      </c>
      <c r="GK232">
        <v>29841.4</v>
      </c>
      <c r="GL232">
        <v>37682</v>
      </c>
      <c r="GM232">
        <v>35786.2</v>
      </c>
      <c r="GN232">
        <v>46692.2</v>
      </c>
      <c r="GO232">
        <v>44376.5</v>
      </c>
      <c r="GP232">
        <v>1.8849</v>
      </c>
      <c r="GQ232">
        <v>1.84785</v>
      </c>
      <c r="GR232">
        <v>0.125885</v>
      </c>
      <c r="GS232">
        <v>0</v>
      </c>
      <c r="GT232">
        <v>24.9865</v>
      </c>
      <c r="GU232">
        <v>999.9</v>
      </c>
      <c r="GV232">
        <v>52.7</v>
      </c>
      <c r="GW232">
        <v>31.5</v>
      </c>
      <c r="GX232">
        <v>27.0403</v>
      </c>
      <c r="GY232">
        <v>63.0038</v>
      </c>
      <c r="GZ232">
        <v>25.7772</v>
      </c>
      <c r="HA232">
        <v>1</v>
      </c>
      <c r="HB232">
        <v>-0.0766082</v>
      </c>
      <c r="HC232">
        <v>0.0640795</v>
      </c>
      <c r="HD232">
        <v>20.1935</v>
      </c>
      <c r="HE232">
        <v>5.22672</v>
      </c>
      <c r="HF232">
        <v>11.968</v>
      </c>
      <c r="HG232">
        <v>4.97005</v>
      </c>
      <c r="HH232">
        <v>3.28948</v>
      </c>
      <c r="HI232">
        <v>8611.5</v>
      </c>
      <c r="HJ232">
        <v>9999</v>
      </c>
      <c r="HK232">
        <v>9999</v>
      </c>
      <c r="HL232">
        <v>287.1</v>
      </c>
      <c r="HM232">
        <v>4.9729</v>
      </c>
      <c r="HN232">
        <v>1.87733</v>
      </c>
      <c r="HO232">
        <v>1.87546</v>
      </c>
      <c r="HP232">
        <v>1.87826</v>
      </c>
      <c r="HQ232">
        <v>1.875</v>
      </c>
      <c r="HR232">
        <v>1.87856</v>
      </c>
      <c r="HS232">
        <v>1.87566</v>
      </c>
      <c r="HT232">
        <v>1.87683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1.781</v>
      </c>
      <c r="II232">
        <v>0.3027</v>
      </c>
      <c r="IJ232">
        <v>1.541952822118649</v>
      </c>
      <c r="IK232">
        <v>0.003202726084708442</v>
      </c>
      <c r="IL232">
        <v>-1.448271390364826E-06</v>
      </c>
      <c r="IM232">
        <v>3.765748828769889E-10</v>
      </c>
      <c r="IN232">
        <v>-0.02072656761999695</v>
      </c>
      <c r="IO232">
        <v>0.006539777670035186</v>
      </c>
      <c r="IP232">
        <v>0.0002256768223539976</v>
      </c>
      <c r="IQ232">
        <v>4.51151419958819E-06</v>
      </c>
      <c r="IR232">
        <v>-0</v>
      </c>
      <c r="IS232">
        <v>2097</v>
      </c>
      <c r="IT232">
        <v>1</v>
      </c>
      <c r="IU232">
        <v>27</v>
      </c>
      <c r="IV232">
        <v>61767.9</v>
      </c>
      <c r="IW232">
        <v>61767.7</v>
      </c>
      <c r="IX232">
        <v>0.26001</v>
      </c>
      <c r="IY232">
        <v>2.58667</v>
      </c>
      <c r="IZ232">
        <v>1.39893</v>
      </c>
      <c r="JA232">
        <v>2.34375</v>
      </c>
      <c r="JB232">
        <v>1.44897</v>
      </c>
      <c r="JC232">
        <v>2.46704</v>
      </c>
      <c r="JD232">
        <v>37.1225</v>
      </c>
      <c r="JE232">
        <v>24.0787</v>
      </c>
      <c r="JF232">
        <v>18</v>
      </c>
      <c r="JG232">
        <v>491.45</v>
      </c>
      <c r="JH232">
        <v>439.835</v>
      </c>
      <c r="JI232">
        <v>25.0001</v>
      </c>
      <c r="JJ232">
        <v>26.0151</v>
      </c>
      <c r="JK232">
        <v>30.0002</v>
      </c>
      <c r="JL232">
        <v>25.8354</v>
      </c>
      <c r="JM232">
        <v>25.9124</v>
      </c>
      <c r="JN232">
        <v>5.12515</v>
      </c>
      <c r="JO232">
        <v>38.1501</v>
      </c>
      <c r="JP232">
        <v>27.3663</v>
      </c>
      <c r="JQ232">
        <v>25</v>
      </c>
      <c r="JR232">
        <v>32.2516</v>
      </c>
      <c r="JS232">
        <v>18.1056</v>
      </c>
      <c r="JT232">
        <v>100.912</v>
      </c>
      <c r="JU232">
        <v>102.042</v>
      </c>
    </row>
    <row r="233" spans="1:281">
      <c r="A233">
        <v>217</v>
      </c>
      <c r="B233">
        <v>1658945293</v>
      </c>
      <c r="C233">
        <v>3204</v>
      </c>
      <c r="D233" t="s">
        <v>858</v>
      </c>
      <c r="E233" t="s">
        <v>859</v>
      </c>
      <c r="F233">
        <v>5</v>
      </c>
      <c r="G233" t="s">
        <v>415</v>
      </c>
      <c r="H233" t="s">
        <v>811</v>
      </c>
      <c r="I233">
        <v>1658945285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427.6372485449385</v>
      </c>
      <c r="AK233">
        <v>402.5967393939393</v>
      </c>
      <c r="AL233">
        <v>-0.0008612016420316537</v>
      </c>
      <c r="AM233">
        <v>64.96590428566478</v>
      </c>
      <c r="AN233">
        <f>(AP233 - AO233 + DI233*1E3/(8.314*(DK233+273.15)) * AR233/DH233 * AQ233) * DH233/(100*CV233) * 1000/(1000 - AP233)</f>
        <v>0</v>
      </c>
      <c r="AO233">
        <v>17.65268646235496</v>
      </c>
      <c r="AP233">
        <v>23.03826606060605</v>
      </c>
      <c r="AQ233">
        <v>-8.999352152252851E-05</v>
      </c>
      <c r="AR233">
        <v>81.92907011726271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1658945285</v>
      </c>
      <c r="DB233">
        <v>393.3829032258066</v>
      </c>
      <c r="DC233">
        <v>420.0169999999999</v>
      </c>
      <c r="DD233">
        <v>23.0279064516129</v>
      </c>
      <c r="DE233">
        <v>17.66293548387097</v>
      </c>
      <c r="DF233">
        <v>390.7880322580644</v>
      </c>
      <c r="DG233">
        <v>22.73040322580645</v>
      </c>
      <c r="DH233">
        <v>500.079806451613</v>
      </c>
      <c r="DI233">
        <v>90.46558387096772</v>
      </c>
      <c r="DJ233">
        <v>0.1000101967741935</v>
      </c>
      <c r="DK233">
        <v>26.77693548387097</v>
      </c>
      <c r="DL233">
        <v>27.01498387096774</v>
      </c>
      <c r="DM233">
        <v>999.9000000000003</v>
      </c>
      <c r="DN233">
        <v>0</v>
      </c>
      <c r="DO233">
        <v>0</v>
      </c>
      <c r="DP233">
        <v>10001.47129032258</v>
      </c>
      <c r="DQ233">
        <v>0</v>
      </c>
      <c r="DR233">
        <v>19.20829677419355</v>
      </c>
      <c r="DS233">
        <v>-26.63416451612903</v>
      </c>
      <c r="DT233">
        <v>402.6552258064516</v>
      </c>
      <c r="DU233">
        <v>427.5691612903226</v>
      </c>
      <c r="DV233">
        <v>5.364979354838709</v>
      </c>
      <c r="DW233">
        <v>420.0169999999999</v>
      </c>
      <c r="DX233">
        <v>17.66293548387097</v>
      </c>
      <c r="DY233">
        <v>2.083233548387097</v>
      </c>
      <c r="DZ233">
        <v>1.597887096774194</v>
      </c>
      <c r="EA233">
        <v>18.09155806451613</v>
      </c>
      <c r="EB233">
        <v>13.93843870967742</v>
      </c>
      <c r="EC233">
        <v>1999.983548387097</v>
      </c>
      <c r="ED233">
        <v>0.9800015161290325</v>
      </c>
      <c r="EE233">
        <v>0.01999819999999999</v>
      </c>
      <c r="EF233">
        <v>0</v>
      </c>
      <c r="EG233">
        <v>780.1139032258064</v>
      </c>
      <c r="EH233">
        <v>5.000560000000002</v>
      </c>
      <c r="EI233">
        <v>15506.3064516129</v>
      </c>
      <c r="EJ233">
        <v>17294.73870967741</v>
      </c>
      <c r="EK233">
        <v>38.12883870967742</v>
      </c>
      <c r="EL233">
        <v>37.96951612903224</v>
      </c>
      <c r="EM233">
        <v>36.84251612903225</v>
      </c>
      <c r="EN233">
        <v>36.93945161290323</v>
      </c>
      <c r="EO233">
        <v>38.34838709677418</v>
      </c>
      <c r="EP233">
        <v>1955.084838709677</v>
      </c>
      <c r="EQ233">
        <v>39.89870967741937</v>
      </c>
      <c r="ER233">
        <v>0</v>
      </c>
      <c r="ES233">
        <v>1658945292.9</v>
      </c>
      <c r="ET233">
        <v>0</v>
      </c>
      <c r="EU233">
        <v>780.0454000000001</v>
      </c>
      <c r="EV233">
        <v>-4.583999984584472</v>
      </c>
      <c r="EW233">
        <v>-87.89230756359093</v>
      </c>
      <c r="EX233">
        <v>15504.916</v>
      </c>
      <c r="EY233">
        <v>15</v>
      </c>
      <c r="EZ233">
        <v>0</v>
      </c>
      <c r="FA233" t="s">
        <v>419</v>
      </c>
      <c r="FB233">
        <v>1655239120</v>
      </c>
      <c r="FC233">
        <v>1655239135</v>
      </c>
      <c r="FD233">
        <v>0</v>
      </c>
      <c r="FE233">
        <v>-0.075</v>
      </c>
      <c r="FF233">
        <v>-0.027</v>
      </c>
      <c r="FG233">
        <v>1.986</v>
      </c>
      <c r="FH233">
        <v>0.139</v>
      </c>
      <c r="FI233">
        <v>420</v>
      </c>
      <c r="FJ233">
        <v>22</v>
      </c>
      <c r="FK233">
        <v>0.12</v>
      </c>
      <c r="FL233">
        <v>0.02</v>
      </c>
      <c r="FM233">
        <v>-26.59051951219512</v>
      </c>
      <c r="FN233">
        <v>-0.7802529616724415</v>
      </c>
      <c r="FO233">
        <v>0.0832676238417422</v>
      </c>
      <c r="FP233">
        <v>0</v>
      </c>
      <c r="FQ233">
        <v>780.3650882352941</v>
      </c>
      <c r="FR233">
        <v>-4.840901452765053</v>
      </c>
      <c r="FS233">
        <v>0.509505952608946</v>
      </c>
      <c r="FT233">
        <v>0</v>
      </c>
      <c r="FU233">
        <v>5.358227804878047</v>
      </c>
      <c r="FV233">
        <v>0.1379245296167292</v>
      </c>
      <c r="FW233">
        <v>0.01802042371286527</v>
      </c>
      <c r="FX233">
        <v>0</v>
      </c>
      <c r="FY233">
        <v>0</v>
      </c>
      <c r="FZ233">
        <v>3</v>
      </c>
      <c r="GA233" t="s">
        <v>426</v>
      </c>
      <c r="GB233">
        <v>2.98015</v>
      </c>
      <c r="GC233">
        <v>2.72794</v>
      </c>
      <c r="GD233">
        <v>0.081771</v>
      </c>
      <c r="GE233">
        <v>0.0867952</v>
      </c>
      <c r="GF233">
        <v>0.104421</v>
      </c>
      <c r="GG233">
        <v>0.0872926</v>
      </c>
      <c r="GH233">
        <v>27544.7</v>
      </c>
      <c r="GI233">
        <v>27027.8</v>
      </c>
      <c r="GJ233">
        <v>30524.3</v>
      </c>
      <c r="GK233">
        <v>29840.6</v>
      </c>
      <c r="GL233">
        <v>37711.8</v>
      </c>
      <c r="GM233">
        <v>35860.3</v>
      </c>
      <c r="GN233">
        <v>46687.8</v>
      </c>
      <c r="GO233">
        <v>44375.1</v>
      </c>
      <c r="GP233">
        <v>1.88355</v>
      </c>
      <c r="GQ233">
        <v>1.84795</v>
      </c>
      <c r="GR233">
        <v>0.124637</v>
      </c>
      <c r="GS233">
        <v>0</v>
      </c>
      <c r="GT233">
        <v>24.9772</v>
      </c>
      <c r="GU233">
        <v>999.9</v>
      </c>
      <c r="GV233">
        <v>52.1</v>
      </c>
      <c r="GW233">
        <v>31.6</v>
      </c>
      <c r="GX233">
        <v>26.8829</v>
      </c>
      <c r="GY233">
        <v>63.3538</v>
      </c>
      <c r="GZ233">
        <v>25.5809</v>
      </c>
      <c r="HA233">
        <v>1</v>
      </c>
      <c r="HB233">
        <v>-0.0744334</v>
      </c>
      <c r="HC233">
        <v>0.0696895</v>
      </c>
      <c r="HD233">
        <v>20.1941</v>
      </c>
      <c r="HE233">
        <v>5.23286</v>
      </c>
      <c r="HF233">
        <v>11.968</v>
      </c>
      <c r="HG233">
        <v>4.97065</v>
      </c>
      <c r="HH233">
        <v>3.29023</v>
      </c>
      <c r="HI233">
        <v>8613.5</v>
      </c>
      <c r="HJ233">
        <v>9999</v>
      </c>
      <c r="HK233">
        <v>9999</v>
      </c>
      <c r="HL233">
        <v>287.1</v>
      </c>
      <c r="HM233">
        <v>4.9729</v>
      </c>
      <c r="HN233">
        <v>1.87737</v>
      </c>
      <c r="HO233">
        <v>1.87546</v>
      </c>
      <c r="HP233">
        <v>1.87834</v>
      </c>
      <c r="HQ233">
        <v>1.87501</v>
      </c>
      <c r="HR233">
        <v>1.8786</v>
      </c>
      <c r="HS233">
        <v>1.87572</v>
      </c>
      <c r="HT233">
        <v>1.87683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2.595</v>
      </c>
      <c r="II233">
        <v>0.2978</v>
      </c>
      <c r="IJ233">
        <v>1.541952822118649</v>
      </c>
      <c r="IK233">
        <v>0.003202726084708442</v>
      </c>
      <c r="IL233">
        <v>-1.448271390364826E-06</v>
      </c>
      <c r="IM233">
        <v>3.765748828769889E-10</v>
      </c>
      <c r="IN233">
        <v>-0.02072656761999695</v>
      </c>
      <c r="IO233">
        <v>0.006539777670035186</v>
      </c>
      <c r="IP233">
        <v>0.0002256768223539976</v>
      </c>
      <c r="IQ233">
        <v>4.51151419958819E-06</v>
      </c>
      <c r="IR233">
        <v>-0</v>
      </c>
      <c r="IS233">
        <v>2097</v>
      </c>
      <c r="IT233">
        <v>1</v>
      </c>
      <c r="IU233">
        <v>27</v>
      </c>
      <c r="IV233">
        <v>61769.6</v>
      </c>
      <c r="IW233">
        <v>61769.3</v>
      </c>
      <c r="IX233">
        <v>1.09985</v>
      </c>
      <c r="IY233">
        <v>2.55127</v>
      </c>
      <c r="IZ233">
        <v>1.39893</v>
      </c>
      <c r="JA233">
        <v>2.34497</v>
      </c>
      <c r="JB233">
        <v>1.44897</v>
      </c>
      <c r="JC233">
        <v>2.48047</v>
      </c>
      <c r="JD233">
        <v>37.1225</v>
      </c>
      <c r="JE233">
        <v>24.0875</v>
      </c>
      <c r="JF233">
        <v>18</v>
      </c>
      <c r="JG233">
        <v>490.881</v>
      </c>
      <c r="JH233">
        <v>440.063</v>
      </c>
      <c r="JI233">
        <v>24.9999</v>
      </c>
      <c r="JJ233">
        <v>26.0415</v>
      </c>
      <c r="JK233">
        <v>30.0002</v>
      </c>
      <c r="JL233">
        <v>25.8594</v>
      </c>
      <c r="JM233">
        <v>25.9338</v>
      </c>
      <c r="JN233">
        <v>22.0449</v>
      </c>
      <c r="JO233">
        <v>39.0373</v>
      </c>
      <c r="JP233">
        <v>23.168</v>
      </c>
      <c r="JQ233">
        <v>25</v>
      </c>
      <c r="JR233">
        <v>426.697</v>
      </c>
      <c r="JS233">
        <v>17.6746</v>
      </c>
      <c r="JT233">
        <v>100.902</v>
      </c>
      <c r="JU233">
        <v>102.039</v>
      </c>
    </row>
    <row r="234" spans="1:281">
      <c r="A234">
        <v>218</v>
      </c>
      <c r="B234">
        <v>1658945298</v>
      </c>
      <c r="C234">
        <v>3209</v>
      </c>
      <c r="D234" t="s">
        <v>860</v>
      </c>
      <c r="E234" t="s">
        <v>861</v>
      </c>
      <c r="F234">
        <v>5</v>
      </c>
      <c r="G234" t="s">
        <v>415</v>
      </c>
      <c r="H234" t="s">
        <v>811</v>
      </c>
      <c r="I234">
        <v>1658945290.155172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427.5898018719581</v>
      </c>
      <c r="AK234">
        <v>402.5746303030301</v>
      </c>
      <c r="AL234">
        <v>0.002447573571000302</v>
      </c>
      <c r="AM234">
        <v>64.96590428566478</v>
      </c>
      <c r="AN234">
        <f>(AP234 - AO234 + DI234*1E3/(8.314*(DK234+273.15)) * AR234/DH234 * AQ234) * DH234/(100*CV234) * 1000/(1000 - AP234)</f>
        <v>0</v>
      </c>
      <c r="AO234">
        <v>17.63621142275781</v>
      </c>
      <c r="AP234">
        <v>23.04022424242423</v>
      </c>
      <c r="AQ234">
        <v>0.0001319399232015798</v>
      </c>
      <c r="AR234">
        <v>81.92907011726271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1658945290.155172</v>
      </c>
      <c r="DB234">
        <v>393.3348620689655</v>
      </c>
      <c r="DC234">
        <v>420.1474137931035</v>
      </c>
      <c r="DD234">
        <v>23.03581379310344</v>
      </c>
      <c r="DE234">
        <v>17.65001724137931</v>
      </c>
      <c r="DF234">
        <v>390.7401034482758</v>
      </c>
      <c r="DG234">
        <v>22.73811724137931</v>
      </c>
      <c r="DH234">
        <v>500.0601724137931</v>
      </c>
      <c r="DI234">
        <v>90.46596206896552</v>
      </c>
      <c r="DJ234">
        <v>0.09993651034482759</v>
      </c>
      <c r="DK234">
        <v>26.77851724137931</v>
      </c>
      <c r="DL234">
        <v>27.01218965517241</v>
      </c>
      <c r="DM234">
        <v>999.9000000000002</v>
      </c>
      <c r="DN234">
        <v>0</v>
      </c>
      <c r="DO234">
        <v>0</v>
      </c>
      <c r="DP234">
        <v>9994.60896551724</v>
      </c>
      <c r="DQ234">
        <v>0</v>
      </c>
      <c r="DR234">
        <v>19.21515517241379</v>
      </c>
      <c r="DS234">
        <v>-26.81274137931034</v>
      </c>
      <c r="DT234">
        <v>402.609275862069</v>
      </c>
      <c r="DU234">
        <v>427.6964137931034</v>
      </c>
      <c r="DV234">
        <v>5.385802413793104</v>
      </c>
      <c r="DW234">
        <v>420.1474137931035</v>
      </c>
      <c r="DX234">
        <v>17.65001724137931</v>
      </c>
      <c r="DY234">
        <v>2.083956206896552</v>
      </c>
      <c r="DZ234">
        <v>1.596724827586207</v>
      </c>
      <c r="EA234">
        <v>18.09708620689655</v>
      </c>
      <c r="EB234">
        <v>13.92722758620689</v>
      </c>
      <c r="EC234">
        <v>1999.991379310344</v>
      </c>
      <c r="ED234">
        <v>0.9800022413793102</v>
      </c>
      <c r="EE234">
        <v>0.01999763793103448</v>
      </c>
      <c r="EF234">
        <v>0</v>
      </c>
      <c r="EG234">
        <v>779.7812758620688</v>
      </c>
      <c r="EH234">
        <v>5.000560000000001</v>
      </c>
      <c r="EI234">
        <v>15499.1551724138</v>
      </c>
      <c r="EJ234">
        <v>17294.81724137931</v>
      </c>
      <c r="EK234">
        <v>38.18510344827586</v>
      </c>
      <c r="EL234">
        <v>37.96524137931033</v>
      </c>
      <c r="EM234">
        <v>36.80148275862069</v>
      </c>
      <c r="EN234">
        <v>36.91155172413793</v>
      </c>
      <c r="EO234">
        <v>38.34662068965517</v>
      </c>
      <c r="EP234">
        <v>1955.095862068965</v>
      </c>
      <c r="EQ234">
        <v>39.89551724137932</v>
      </c>
      <c r="ER234">
        <v>0</v>
      </c>
      <c r="ES234">
        <v>1658945297.7</v>
      </c>
      <c r="ET234">
        <v>0</v>
      </c>
      <c r="EU234">
        <v>779.70988</v>
      </c>
      <c r="EV234">
        <v>-4.141307681705657</v>
      </c>
      <c r="EW234">
        <v>-76.60769231805426</v>
      </c>
      <c r="EX234">
        <v>15498.272</v>
      </c>
      <c r="EY234">
        <v>15</v>
      </c>
      <c r="EZ234">
        <v>0</v>
      </c>
      <c r="FA234" t="s">
        <v>419</v>
      </c>
      <c r="FB234">
        <v>1655239120</v>
      </c>
      <c r="FC234">
        <v>1655239135</v>
      </c>
      <c r="FD234">
        <v>0</v>
      </c>
      <c r="FE234">
        <v>-0.075</v>
      </c>
      <c r="FF234">
        <v>-0.027</v>
      </c>
      <c r="FG234">
        <v>1.986</v>
      </c>
      <c r="FH234">
        <v>0.139</v>
      </c>
      <c r="FI234">
        <v>420</v>
      </c>
      <c r="FJ234">
        <v>22</v>
      </c>
      <c r="FK234">
        <v>0.12</v>
      </c>
      <c r="FL234">
        <v>0.02</v>
      </c>
      <c r="FM234">
        <v>-26.707455</v>
      </c>
      <c r="FN234">
        <v>-1.55866041275794</v>
      </c>
      <c r="FO234">
        <v>0.2361213691621322</v>
      </c>
      <c r="FP234">
        <v>0</v>
      </c>
      <c r="FQ234">
        <v>779.9350000000001</v>
      </c>
      <c r="FR234">
        <v>-4.046142090461989</v>
      </c>
      <c r="FS234">
        <v>0.4405385073640934</v>
      </c>
      <c r="FT234">
        <v>0</v>
      </c>
      <c r="FU234">
        <v>5.373981000000001</v>
      </c>
      <c r="FV234">
        <v>0.2384118574108683</v>
      </c>
      <c r="FW234">
        <v>0.02315922988788711</v>
      </c>
      <c r="FX234">
        <v>0</v>
      </c>
      <c r="FY234">
        <v>0</v>
      </c>
      <c r="FZ234">
        <v>3</v>
      </c>
      <c r="GA234" t="s">
        <v>426</v>
      </c>
      <c r="GB234">
        <v>2.98013</v>
      </c>
      <c r="GC234">
        <v>2.72826</v>
      </c>
      <c r="GD234">
        <v>0.081776</v>
      </c>
      <c r="GE234">
        <v>0.08718049999999999</v>
      </c>
      <c r="GF234">
        <v>0.104424</v>
      </c>
      <c r="GG234">
        <v>0.0872318</v>
      </c>
      <c r="GH234">
        <v>27544.8</v>
      </c>
      <c r="GI234">
        <v>27016.4</v>
      </c>
      <c r="GJ234">
        <v>30524.6</v>
      </c>
      <c r="GK234">
        <v>29840.6</v>
      </c>
      <c r="GL234">
        <v>37712.2</v>
      </c>
      <c r="GM234">
        <v>35862.6</v>
      </c>
      <c r="GN234">
        <v>46688.4</v>
      </c>
      <c r="GO234">
        <v>44374.9</v>
      </c>
      <c r="GP234">
        <v>1.88363</v>
      </c>
      <c r="GQ234">
        <v>1.84805</v>
      </c>
      <c r="GR234">
        <v>0.123933</v>
      </c>
      <c r="GS234">
        <v>0</v>
      </c>
      <c r="GT234">
        <v>24.9763</v>
      </c>
      <c r="GU234">
        <v>999.9</v>
      </c>
      <c r="GV234">
        <v>52.1</v>
      </c>
      <c r="GW234">
        <v>31.6</v>
      </c>
      <c r="GX234">
        <v>26.882</v>
      </c>
      <c r="GY234">
        <v>63.4538</v>
      </c>
      <c r="GZ234">
        <v>25.8814</v>
      </c>
      <c r="HA234">
        <v>1</v>
      </c>
      <c r="HB234">
        <v>-0.07448680000000001</v>
      </c>
      <c r="HC234">
        <v>0.06977120000000001</v>
      </c>
      <c r="HD234">
        <v>20.1933</v>
      </c>
      <c r="HE234">
        <v>5.22822</v>
      </c>
      <c r="HF234">
        <v>11.968</v>
      </c>
      <c r="HG234">
        <v>4.96985</v>
      </c>
      <c r="HH234">
        <v>3.28948</v>
      </c>
      <c r="HI234">
        <v>8613.700000000001</v>
      </c>
      <c r="HJ234">
        <v>9999</v>
      </c>
      <c r="HK234">
        <v>9999</v>
      </c>
      <c r="HL234">
        <v>287.1</v>
      </c>
      <c r="HM234">
        <v>4.9729</v>
      </c>
      <c r="HN234">
        <v>1.87743</v>
      </c>
      <c r="HO234">
        <v>1.87548</v>
      </c>
      <c r="HP234">
        <v>1.87836</v>
      </c>
      <c r="HQ234">
        <v>1.87503</v>
      </c>
      <c r="HR234">
        <v>1.87863</v>
      </c>
      <c r="HS234">
        <v>1.87575</v>
      </c>
      <c r="HT234">
        <v>1.87685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2.595</v>
      </c>
      <c r="II234">
        <v>0.2978</v>
      </c>
      <c r="IJ234">
        <v>1.541952822118649</v>
      </c>
      <c r="IK234">
        <v>0.003202726084708442</v>
      </c>
      <c r="IL234">
        <v>-1.448271390364826E-06</v>
      </c>
      <c r="IM234">
        <v>3.765748828769889E-10</v>
      </c>
      <c r="IN234">
        <v>-0.02072656761999695</v>
      </c>
      <c r="IO234">
        <v>0.006539777670035186</v>
      </c>
      <c r="IP234">
        <v>0.0002256768223539976</v>
      </c>
      <c r="IQ234">
        <v>4.51151419958819E-06</v>
      </c>
      <c r="IR234">
        <v>-0</v>
      </c>
      <c r="IS234">
        <v>2097</v>
      </c>
      <c r="IT234">
        <v>1</v>
      </c>
      <c r="IU234">
        <v>27</v>
      </c>
      <c r="IV234">
        <v>61769.6</v>
      </c>
      <c r="IW234">
        <v>61769.4</v>
      </c>
      <c r="IX234">
        <v>1.12427</v>
      </c>
      <c r="IY234">
        <v>2.54395</v>
      </c>
      <c r="IZ234">
        <v>1.39893</v>
      </c>
      <c r="JA234">
        <v>2.34375</v>
      </c>
      <c r="JB234">
        <v>1.44897</v>
      </c>
      <c r="JC234">
        <v>2.49268</v>
      </c>
      <c r="JD234">
        <v>37.1225</v>
      </c>
      <c r="JE234">
        <v>24.0787</v>
      </c>
      <c r="JF234">
        <v>18</v>
      </c>
      <c r="JG234">
        <v>490.921</v>
      </c>
      <c r="JH234">
        <v>440.136</v>
      </c>
      <c r="JI234">
        <v>24.9999</v>
      </c>
      <c r="JJ234">
        <v>26.043</v>
      </c>
      <c r="JK234">
        <v>30</v>
      </c>
      <c r="JL234">
        <v>25.8594</v>
      </c>
      <c r="JM234">
        <v>25.9353</v>
      </c>
      <c r="JN234">
        <v>22.5794</v>
      </c>
      <c r="JO234">
        <v>39.0373</v>
      </c>
      <c r="JP234">
        <v>23.168</v>
      </c>
      <c r="JQ234">
        <v>25</v>
      </c>
      <c r="JR234">
        <v>440.072</v>
      </c>
      <c r="JS234">
        <v>17.6603</v>
      </c>
      <c r="JT234">
        <v>100.903</v>
      </c>
      <c r="JU234">
        <v>102.039</v>
      </c>
    </row>
    <row r="235" spans="1:281">
      <c r="A235">
        <v>219</v>
      </c>
      <c r="B235">
        <v>1658945303</v>
      </c>
      <c r="C235">
        <v>3214</v>
      </c>
      <c r="D235" t="s">
        <v>862</v>
      </c>
      <c r="E235" t="s">
        <v>863</v>
      </c>
      <c r="F235">
        <v>5</v>
      </c>
      <c r="G235" t="s">
        <v>415</v>
      </c>
      <c r="H235" t="s">
        <v>811</v>
      </c>
      <c r="I235">
        <v>1658945295.232143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435.1629256519849</v>
      </c>
      <c r="AK235">
        <v>405.8380848484846</v>
      </c>
      <c r="AL235">
        <v>0.8774480598763027</v>
      </c>
      <c r="AM235">
        <v>64.96590428566478</v>
      </c>
      <c r="AN235">
        <f>(AP235 - AO235 + DI235*1E3/(8.314*(DK235+273.15)) * AR235/DH235 * AQ235) * DH235/(100*CV235) * 1000/(1000 - AP235)</f>
        <v>0</v>
      </c>
      <c r="AO235">
        <v>17.62738715638639</v>
      </c>
      <c r="AP235">
        <v>23.04541757575757</v>
      </c>
      <c r="AQ235">
        <v>0.0001700202164144147</v>
      </c>
      <c r="AR235">
        <v>81.92907011726271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1658945295.232143</v>
      </c>
      <c r="DB235">
        <v>393.7577857142857</v>
      </c>
      <c r="DC235">
        <v>422.8043571428572</v>
      </c>
      <c r="DD235">
        <v>23.03991071428571</v>
      </c>
      <c r="DE235">
        <v>17.63727142857143</v>
      </c>
      <c r="DF235">
        <v>391.1621071428571</v>
      </c>
      <c r="DG235">
        <v>22.74211428571428</v>
      </c>
      <c r="DH235">
        <v>500.0572857142857</v>
      </c>
      <c r="DI235">
        <v>90.46607500000002</v>
      </c>
      <c r="DJ235">
        <v>0.09983463571428572</v>
      </c>
      <c r="DK235">
        <v>26.77831428571428</v>
      </c>
      <c r="DL235">
        <v>27.01040714285714</v>
      </c>
      <c r="DM235">
        <v>999.9000000000002</v>
      </c>
      <c r="DN235">
        <v>0</v>
      </c>
      <c r="DO235">
        <v>0</v>
      </c>
      <c r="DP235">
        <v>10001.36571428571</v>
      </c>
      <c r="DQ235">
        <v>0</v>
      </c>
      <c r="DR235">
        <v>19.22486071428571</v>
      </c>
      <c r="DS235">
        <v>-29.04669642857143</v>
      </c>
      <c r="DT235">
        <v>403.0438928571429</v>
      </c>
      <c r="DU235">
        <v>430.3954642857143</v>
      </c>
      <c r="DV235">
        <v>5.402638214285715</v>
      </c>
      <c r="DW235">
        <v>422.8043571428572</v>
      </c>
      <c r="DX235">
        <v>17.63727142857143</v>
      </c>
      <c r="DY235">
        <v>2.084329285714286</v>
      </c>
      <c r="DZ235">
        <v>1.595574285714285</v>
      </c>
      <c r="EA235">
        <v>18.09992857142857</v>
      </c>
      <c r="EB235">
        <v>13.91612142857143</v>
      </c>
      <c r="EC235">
        <v>1999.990357142857</v>
      </c>
      <c r="ED235">
        <v>0.9800029999999998</v>
      </c>
      <c r="EE235">
        <v>0.01999705</v>
      </c>
      <c r="EF235">
        <v>0</v>
      </c>
      <c r="EG235">
        <v>779.3298928571427</v>
      </c>
      <c r="EH235">
        <v>5.000560000000001</v>
      </c>
      <c r="EI235">
        <v>15491.44285714285</v>
      </c>
      <c r="EJ235">
        <v>17294.81071428572</v>
      </c>
      <c r="EK235">
        <v>38.19617857142857</v>
      </c>
      <c r="EL235">
        <v>37.95949999999999</v>
      </c>
      <c r="EM235">
        <v>36.78771428571429</v>
      </c>
      <c r="EN235">
        <v>36.89278571428571</v>
      </c>
      <c r="EO235">
        <v>38.34342857142857</v>
      </c>
      <c r="EP235">
        <v>1955.098214285714</v>
      </c>
      <c r="EQ235">
        <v>39.89214285714286</v>
      </c>
      <c r="ER235">
        <v>0</v>
      </c>
      <c r="ES235">
        <v>1658945303.1</v>
      </c>
      <c r="ET235">
        <v>0</v>
      </c>
      <c r="EU235">
        <v>779.2683461538461</v>
      </c>
      <c r="EV235">
        <v>-4.856444434590687</v>
      </c>
      <c r="EW235">
        <v>-97.92136744043368</v>
      </c>
      <c r="EX235">
        <v>15490.34615384615</v>
      </c>
      <c r="EY235">
        <v>15</v>
      </c>
      <c r="EZ235">
        <v>0</v>
      </c>
      <c r="FA235" t="s">
        <v>419</v>
      </c>
      <c r="FB235">
        <v>1655239120</v>
      </c>
      <c r="FC235">
        <v>1655239135</v>
      </c>
      <c r="FD235">
        <v>0</v>
      </c>
      <c r="FE235">
        <v>-0.075</v>
      </c>
      <c r="FF235">
        <v>-0.027</v>
      </c>
      <c r="FG235">
        <v>1.986</v>
      </c>
      <c r="FH235">
        <v>0.139</v>
      </c>
      <c r="FI235">
        <v>420</v>
      </c>
      <c r="FJ235">
        <v>22</v>
      </c>
      <c r="FK235">
        <v>0.12</v>
      </c>
      <c r="FL235">
        <v>0.02</v>
      </c>
      <c r="FM235">
        <v>-28.33461463414634</v>
      </c>
      <c r="FN235">
        <v>-23.34310452961671</v>
      </c>
      <c r="FO235">
        <v>3.003255672421544</v>
      </c>
      <c r="FP235">
        <v>0</v>
      </c>
      <c r="FQ235">
        <v>779.5683529411765</v>
      </c>
      <c r="FR235">
        <v>-4.826310151939197</v>
      </c>
      <c r="FS235">
        <v>0.5102104457593329</v>
      </c>
      <c r="FT235">
        <v>0</v>
      </c>
      <c r="FU235">
        <v>5.39297243902439</v>
      </c>
      <c r="FV235">
        <v>0.209769616724734</v>
      </c>
      <c r="FW235">
        <v>0.02101446073314326</v>
      </c>
      <c r="FX235">
        <v>0</v>
      </c>
      <c r="FY235">
        <v>0</v>
      </c>
      <c r="FZ235">
        <v>3</v>
      </c>
      <c r="GA235" t="s">
        <v>426</v>
      </c>
      <c r="GB235">
        <v>2.98024</v>
      </c>
      <c r="GC235">
        <v>2.72843</v>
      </c>
      <c r="GD235">
        <v>0.08237700000000001</v>
      </c>
      <c r="GE235">
        <v>0.0891229</v>
      </c>
      <c r="GF235">
        <v>0.104437</v>
      </c>
      <c r="GG235">
        <v>0.0871876</v>
      </c>
      <c r="GH235">
        <v>27526.2</v>
      </c>
      <c r="GI235">
        <v>26959.2</v>
      </c>
      <c r="GJ235">
        <v>30524.1</v>
      </c>
      <c r="GK235">
        <v>29840.8</v>
      </c>
      <c r="GL235">
        <v>37710.8</v>
      </c>
      <c r="GM235">
        <v>35864.9</v>
      </c>
      <c r="GN235">
        <v>46687.3</v>
      </c>
      <c r="GO235">
        <v>44375.4</v>
      </c>
      <c r="GP235">
        <v>1.88355</v>
      </c>
      <c r="GQ235">
        <v>1.84798</v>
      </c>
      <c r="GR235">
        <v>0.123989</v>
      </c>
      <c r="GS235">
        <v>0</v>
      </c>
      <c r="GT235">
        <v>24.9751</v>
      </c>
      <c r="GU235">
        <v>999.9</v>
      </c>
      <c r="GV235">
        <v>52.1</v>
      </c>
      <c r="GW235">
        <v>31.6</v>
      </c>
      <c r="GX235">
        <v>26.8816</v>
      </c>
      <c r="GY235">
        <v>63.3438</v>
      </c>
      <c r="GZ235">
        <v>25.6811</v>
      </c>
      <c r="HA235">
        <v>1</v>
      </c>
      <c r="HB235">
        <v>-0.07431400000000001</v>
      </c>
      <c r="HC235">
        <v>0.06880169999999999</v>
      </c>
      <c r="HD235">
        <v>20.1935</v>
      </c>
      <c r="HE235">
        <v>5.22897</v>
      </c>
      <c r="HF235">
        <v>11.968</v>
      </c>
      <c r="HG235">
        <v>4.9699</v>
      </c>
      <c r="HH235">
        <v>3.28958</v>
      </c>
      <c r="HI235">
        <v>8613.700000000001</v>
      </c>
      <c r="HJ235">
        <v>9999</v>
      </c>
      <c r="HK235">
        <v>9999</v>
      </c>
      <c r="HL235">
        <v>287.1</v>
      </c>
      <c r="HM235">
        <v>4.97291</v>
      </c>
      <c r="HN235">
        <v>1.87742</v>
      </c>
      <c r="HO235">
        <v>1.87547</v>
      </c>
      <c r="HP235">
        <v>1.87836</v>
      </c>
      <c r="HQ235">
        <v>1.87504</v>
      </c>
      <c r="HR235">
        <v>1.87864</v>
      </c>
      <c r="HS235">
        <v>1.87575</v>
      </c>
      <c r="HT235">
        <v>1.87685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2.603</v>
      </c>
      <c r="II235">
        <v>0.2979</v>
      </c>
      <c r="IJ235">
        <v>1.541952822118649</v>
      </c>
      <c r="IK235">
        <v>0.003202726084708442</v>
      </c>
      <c r="IL235">
        <v>-1.448271390364826E-06</v>
      </c>
      <c r="IM235">
        <v>3.765748828769889E-10</v>
      </c>
      <c r="IN235">
        <v>-0.02072656761999695</v>
      </c>
      <c r="IO235">
        <v>0.006539777670035186</v>
      </c>
      <c r="IP235">
        <v>0.0002256768223539976</v>
      </c>
      <c r="IQ235">
        <v>4.51151419958819E-06</v>
      </c>
      <c r="IR235">
        <v>-0</v>
      </c>
      <c r="IS235">
        <v>2097</v>
      </c>
      <c r="IT235">
        <v>1</v>
      </c>
      <c r="IU235">
        <v>27</v>
      </c>
      <c r="IV235">
        <v>61769.7</v>
      </c>
      <c r="IW235">
        <v>61769.5</v>
      </c>
      <c r="IX235">
        <v>1.15723</v>
      </c>
      <c r="IY235">
        <v>2.54639</v>
      </c>
      <c r="IZ235">
        <v>1.39893</v>
      </c>
      <c r="JA235">
        <v>2.34497</v>
      </c>
      <c r="JB235">
        <v>1.44897</v>
      </c>
      <c r="JC235">
        <v>2.46338</v>
      </c>
      <c r="JD235">
        <v>37.1225</v>
      </c>
      <c r="JE235">
        <v>24.0787</v>
      </c>
      <c r="JF235">
        <v>18</v>
      </c>
      <c r="JG235">
        <v>490.891</v>
      </c>
      <c r="JH235">
        <v>440.096</v>
      </c>
      <c r="JI235">
        <v>24.9998</v>
      </c>
      <c r="JJ235">
        <v>26.0436</v>
      </c>
      <c r="JK235">
        <v>30.0002</v>
      </c>
      <c r="JL235">
        <v>25.861</v>
      </c>
      <c r="JM235">
        <v>25.936</v>
      </c>
      <c r="JN235">
        <v>23.1873</v>
      </c>
      <c r="JO235">
        <v>39.0373</v>
      </c>
      <c r="JP235">
        <v>22.7765</v>
      </c>
      <c r="JQ235">
        <v>25</v>
      </c>
      <c r="JR235">
        <v>460.108</v>
      </c>
      <c r="JS235">
        <v>17.6422</v>
      </c>
      <c r="JT235">
        <v>100.901</v>
      </c>
      <c r="JU235">
        <v>102.04</v>
      </c>
    </row>
    <row r="236" spans="1:281">
      <c r="A236">
        <v>220</v>
      </c>
      <c r="B236">
        <v>1658945308</v>
      </c>
      <c r="C236">
        <v>3219</v>
      </c>
      <c r="D236" t="s">
        <v>864</v>
      </c>
      <c r="E236" t="s">
        <v>865</v>
      </c>
      <c r="F236">
        <v>5</v>
      </c>
      <c r="G236" t="s">
        <v>415</v>
      </c>
      <c r="H236" t="s">
        <v>811</v>
      </c>
      <c r="I236">
        <v>1658945300.5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450.0460056388758</v>
      </c>
      <c r="AK236">
        <v>414.928581818182</v>
      </c>
      <c r="AL236">
        <v>2.000125661194266</v>
      </c>
      <c r="AM236">
        <v>64.96590428566478</v>
      </c>
      <c r="AN236">
        <f>(AP236 - AO236 + DI236*1E3/(8.314*(DK236+273.15)) * AR236/DH236 * AQ236) * DH236/(100*CV236) * 1000/(1000 - AP236)</f>
        <v>0</v>
      </c>
      <c r="AO236">
        <v>17.6077710987274</v>
      </c>
      <c r="AP236">
        <v>23.04414424242424</v>
      </c>
      <c r="AQ236">
        <v>4.07519722501894E-05</v>
      </c>
      <c r="AR236">
        <v>81.92907011726271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1658945300.5</v>
      </c>
      <c r="DB236">
        <v>396.4547037037037</v>
      </c>
      <c r="DC236">
        <v>430.4905925925926</v>
      </c>
      <c r="DD236">
        <v>23.04296666666666</v>
      </c>
      <c r="DE236">
        <v>17.62174814814815</v>
      </c>
      <c r="DF236">
        <v>393.8530740740741</v>
      </c>
      <c r="DG236">
        <v>22.7451</v>
      </c>
      <c r="DH236">
        <v>500.064962962963</v>
      </c>
      <c r="DI236">
        <v>90.46579629629629</v>
      </c>
      <c r="DJ236">
        <v>0.0997881925925926</v>
      </c>
      <c r="DK236">
        <v>26.7779037037037</v>
      </c>
      <c r="DL236">
        <v>27.00761111111111</v>
      </c>
      <c r="DM236">
        <v>999.9000000000001</v>
      </c>
      <c r="DN236">
        <v>0</v>
      </c>
      <c r="DO236">
        <v>0</v>
      </c>
      <c r="DP236">
        <v>10008.72851851852</v>
      </c>
      <c r="DQ236">
        <v>0</v>
      </c>
      <c r="DR236">
        <v>19.23906666666667</v>
      </c>
      <c r="DS236">
        <v>-34.03598518518518</v>
      </c>
      <c r="DT236">
        <v>405.8057777777777</v>
      </c>
      <c r="DU236">
        <v>438.2126666666666</v>
      </c>
      <c r="DV236">
        <v>5.421217777777778</v>
      </c>
      <c r="DW236">
        <v>430.4905925925926</v>
      </c>
      <c r="DX236">
        <v>17.62174814814815</v>
      </c>
      <c r="DY236">
        <v>2.0846</v>
      </c>
      <c r="DZ236">
        <v>1.594165555555556</v>
      </c>
      <c r="EA236">
        <v>18.10198888888889</v>
      </c>
      <c r="EB236">
        <v>13.90251111111111</v>
      </c>
      <c r="EC236">
        <v>2000.009629629629</v>
      </c>
      <c r="ED236">
        <v>0.9800038148148149</v>
      </c>
      <c r="EE236">
        <v>0.01999641851851852</v>
      </c>
      <c r="EF236">
        <v>0</v>
      </c>
      <c r="EG236">
        <v>778.9351111111113</v>
      </c>
      <c r="EH236">
        <v>5.000560000000001</v>
      </c>
      <c r="EI236">
        <v>15484.2962962963</v>
      </c>
      <c r="EJ236">
        <v>17294.98518518519</v>
      </c>
      <c r="EK236">
        <v>38.18955555555555</v>
      </c>
      <c r="EL236">
        <v>37.96033333333334</v>
      </c>
      <c r="EM236">
        <v>36.75437037037037</v>
      </c>
      <c r="EN236">
        <v>36.88648148148148</v>
      </c>
      <c r="EO236">
        <v>38.36548148148148</v>
      </c>
      <c r="EP236">
        <v>1955.119259259259</v>
      </c>
      <c r="EQ236">
        <v>39.89037037037038</v>
      </c>
      <c r="ER236">
        <v>0</v>
      </c>
      <c r="ES236">
        <v>1658945307.9</v>
      </c>
      <c r="ET236">
        <v>0</v>
      </c>
      <c r="EU236">
        <v>778.9585384615384</v>
      </c>
      <c r="EV236">
        <v>-4.460649551750006</v>
      </c>
      <c r="EW236">
        <v>-74.90940161276163</v>
      </c>
      <c r="EX236">
        <v>15484.30384615385</v>
      </c>
      <c r="EY236">
        <v>15</v>
      </c>
      <c r="EZ236">
        <v>0</v>
      </c>
      <c r="FA236" t="s">
        <v>419</v>
      </c>
      <c r="FB236">
        <v>1655239120</v>
      </c>
      <c r="FC236">
        <v>1655239135</v>
      </c>
      <c r="FD236">
        <v>0</v>
      </c>
      <c r="FE236">
        <v>-0.075</v>
      </c>
      <c r="FF236">
        <v>-0.027</v>
      </c>
      <c r="FG236">
        <v>1.986</v>
      </c>
      <c r="FH236">
        <v>0.139</v>
      </c>
      <c r="FI236">
        <v>420</v>
      </c>
      <c r="FJ236">
        <v>22</v>
      </c>
      <c r="FK236">
        <v>0.12</v>
      </c>
      <c r="FL236">
        <v>0.02</v>
      </c>
      <c r="FM236">
        <v>-31.86750243902439</v>
      </c>
      <c r="FN236">
        <v>-56.47939442508714</v>
      </c>
      <c r="FO236">
        <v>6.023746266377873</v>
      </c>
      <c r="FP236">
        <v>0</v>
      </c>
      <c r="FQ236">
        <v>779.1267058823531</v>
      </c>
      <c r="FR236">
        <v>-4.556088611242595</v>
      </c>
      <c r="FS236">
        <v>0.4867912059607214</v>
      </c>
      <c r="FT236">
        <v>0</v>
      </c>
      <c r="FU236">
        <v>5.410575121951219</v>
      </c>
      <c r="FV236">
        <v>0.2008411149825857</v>
      </c>
      <c r="FW236">
        <v>0.02000839922680656</v>
      </c>
      <c r="FX236">
        <v>0</v>
      </c>
      <c r="FY236">
        <v>0</v>
      </c>
      <c r="FZ236">
        <v>3</v>
      </c>
      <c r="GA236" t="s">
        <v>426</v>
      </c>
      <c r="GB236">
        <v>2.9803</v>
      </c>
      <c r="GC236">
        <v>2.72811</v>
      </c>
      <c r="GD236">
        <v>0.0838527</v>
      </c>
      <c r="GE236">
        <v>0.0915284</v>
      </c>
      <c r="GF236">
        <v>0.104433</v>
      </c>
      <c r="GG236">
        <v>0.0871432</v>
      </c>
      <c r="GH236">
        <v>27482.8</v>
      </c>
      <c r="GI236">
        <v>26888.1</v>
      </c>
      <c r="GJ236">
        <v>30525</v>
      </c>
      <c r="GK236">
        <v>29841</v>
      </c>
      <c r="GL236">
        <v>37712.2</v>
      </c>
      <c r="GM236">
        <v>35867</v>
      </c>
      <c r="GN236">
        <v>46688.6</v>
      </c>
      <c r="GO236">
        <v>44375.6</v>
      </c>
      <c r="GP236">
        <v>1.88358</v>
      </c>
      <c r="GQ236">
        <v>1.84813</v>
      </c>
      <c r="GR236">
        <v>0.12419</v>
      </c>
      <c r="GS236">
        <v>0</v>
      </c>
      <c r="GT236">
        <v>24.9742</v>
      </c>
      <c r="GU236">
        <v>999.9</v>
      </c>
      <c r="GV236">
        <v>52.1</v>
      </c>
      <c r="GW236">
        <v>31.6</v>
      </c>
      <c r="GX236">
        <v>26.8859</v>
      </c>
      <c r="GY236">
        <v>63.2338</v>
      </c>
      <c r="GZ236">
        <v>25.7893</v>
      </c>
      <c r="HA236">
        <v>1</v>
      </c>
      <c r="HB236">
        <v>-0.07436230000000001</v>
      </c>
      <c r="HC236">
        <v>0.0683497</v>
      </c>
      <c r="HD236">
        <v>20.1935</v>
      </c>
      <c r="HE236">
        <v>5.22867</v>
      </c>
      <c r="HF236">
        <v>11.968</v>
      </c>
      <c r="HG236">
        <v>4.96995</v>
      </c>
      <c r="HH236">
        <v>3.28965</v>
      </c>
      <c r="HI236">
        <v>8613.9</v>
      </c>
      <c r="HJ236">
        <v>9999</v>
      </c>
      <c r="HK236">
        <v>9999</v>
      </c>
      <c r="HL236">
        <v>287.1</v>
      </c>
      <c r="HM236">
        <v>4.9729</v>
      </c>
      <c r="HN236">
        <v>1.87738</v>
      </c>
      <c r="HO236">
        <v>1.87548</v>
      </c>
      <c r="HP236">
        <v>1.87833</v>
      </c>
      <c r="HQ236">
        <v>1.87502</v>
      </c>
      <c r="HR236">
        <v>1.87861</v>
      </c>
      <c r="HS236">
        <v>1.87572</v>
      </c>
      <c r="HT236">
        <v>1.87683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2.624</v>
      </c>
      <c r="II236">
        <v>0.2979</v>
      </c>
      <c r="IJ236">
        <v>1.541952822118649</v>
      </c>
      <c r="IK236">
        <v>0.003202726084708442</v>
      </c>
      <c r="IL236">
        <v>-1.448271390364826E-06</v>
      </c>
      <c r="IM236">
        <v>3.765748828769889E-10</v>
      </c>
      <c r="IN236">
        <v>-0.02072656761999695</v>
      </c>
      <c r="IO236">
        <v>0.006539777670035186</v>
      </c>
      <c r="IP236">
        <v>0.0002256768223539976</v>
      </c>
      <c r="IQ236">
        <v>4.51151419958819E-06</v>
      </c>
      <c r="IR236">
        <v>-0</v>
      </c>
      <c r="IS236">
        <v>2097</v>
      </c>
      <c r="IT236">
        <v>1</v>
      </c>
      <c r="IU236">
        <v>27</v>
      </c>
      <c r="IV236">
        <v>61769.8</v>
      </c>
      <c r="IW236">
        <v>61769.6</v>
      </c>
      <c r="IX236">
        <v>1.19019</v>
      </c>
      <c r="IY236">
        <v>2.53784</v>
      </c>
      <c r="IZ236">
        <v>1.39893</v>
      </c>
      <c r="JA236">
        <v>2.34497</v>
      </c>
      <c r="JB236">
        <v>1.44897</v>
      </c>
      <c r="JC236">
        <v>2.45728</v>
      </c>
      <c r="JD236">
        <v>37.1225</v>
      </c>
      <c r="JE236">
        <v>24.0787</v>
      </c>
      <c r="JF236">
        <v>18</v>
      </c>
      <c r="JG236">
        <v>490.909</v>
      </c>
      <c r="JH236">
        <v>440.188</v>
      </c>
      <c r="JI236">
        <v>24.9998</v>
      </c>
      <c r="JJ236">
        <v>26.0436</v>
      </c>
      <c r="JK236">
        <v>30</v>
      </c>
      <c r="JL236">
        <v>25.8616</v>
      </c>
      <c r="JM236">
        <v>25.936</v>
      </c>
      <c r="JN236">
        <v>23.9068</v>
      </c>
      <c r="JO236">
        <v>39.0373</v>
      </c>
      <c r="JP236">
        <v>22.3969</v>
      </c>
      <c r="JQ236">
        <v>25</v>
      </c>
      <c r="JR236">
        <v>473.508</v>
      </c>
      <c r="JS236">
        <v>17.6311</v>
      </c>
      <c r="JT236">
        <v>100.904</v>
      </c>
      <c r="JU236">
        <v>102.04</v>
      </c>
    </row>
    <row r="237" spans="1:281">
      <c r="A237">
        <v>221</v>
      </c>
      <c r="B237">
        <v>1658945313</v>
      </c>
      <c r="C237">
        <v>3224</v>
      </c>
      <c r="D237" t="s">
        <v>866</v>
      </c>
      <c r="E237" t="s">
        <v>867</v>
      </c>
      <c r="F237">
        <v>5</v>
      </c>
      <c r="G237" t="s">
        <v>415</v>
      </c>
      <c r="H237" t="s">
        <v>811</v>
      </c>
      <c r="I237">
        <v>1658945305.214286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466.5500785055889</v>
      </c>
      <c r="AK237">
        <v>427.5667030303029</v>
      </c>
      <c r="AL237">
        <v>2.62840208701647</v>
      </c>
      <c r="AM237">
        <v>64.96590428566478</v>
      </c>
      <c r="AN237">
        <f>(AP237 - AO237 + DI237*1E3/(8.314*(DK237+273.15)) * AR237/DH237 * AQ237) * DH237/(100*CV237) * 1000/(1000 - AP237)</f>
        <v>0</v>
      </c>
      <c r="AO237">
        <v>17.60111626186605</v>
      </c>
      <c r="AP237">
        <v>23.04954424242424</v>
      </c>
      <c r="AQ237">
        <v>5.074770481788226E-05</v>
      </c>
      <c r="AR237">
        <v>81.92907011726271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1658945305.214286</v>
      </c>
      <c r="DB237">
        <v>402.5329285714285</v>
      </c>
      <c r="DC237">
        <v>442.5937499999999</v>
      </c>
      <c r="DD237">
        <v>23.04465</v>
      </c>
      <c r="DE237">
        <v>17.61030714285715</v>
      </c>
      <c r="DF237">
        <v>399.9178571428573</v>
      </c>
      <c r="DG237">
        <v>22.74675</v>
      </c>
      <c r="DH237">
        <v>500.0820357142857</v>
      </c>
      <c r="DI237">
        <v>90.46507142857141</v>
      </c>
      <c r="DJ237">
        <v>0.09994250357142857</v>
      </c>
      <c r="DK237">
        <v>26.77793571428571</v>
      </c>
      <c r="DL237">
        <v>27.00667857142857</v>
      </c>
      <c r="DM237">
        <v>999.9000000000002</v>
      </c>
      <c r="DN237">
        <v>0</v>
      </c>
      <c r="DO237">
        <v>0</v>
      </c>
      <c r="DP237">
        <v>10005.00321428571</v>
      </c>
      <c r="DQ237">
        <v>0</v>
      </c>
      <c r="DR237">
        <v>19.25623571428571</v>
      </c>
      <c r="DS237">
        <v>-40.06081785714285</v>
      </c>
      <c r="DT237">
        <v>412.0280714285714</v>
      </c>
      <c r="DU237">
        <v>450.5275357142858</v>
      </c>
      <c r="DV237">
        <v>5.434334285714286</v>
      </c>
      <c r="DW237">
        <v>442.5937499999999</v>
      </c>
      <c r="DX237">
        <v>17.61030714285715</v>
      </c>
      <c r="DY237">
        <v>2.084736785714286</v>
      </c>
      <c r="DZ237">
        <v>1.593119285714286</v>
      </c>
      <c r="EA237">
        <v>18.10302857142857</v>
      </c>
      <c r="EB237">
        <v>13.89238928571429</v>
      </c>
      <c r="EC237">
        <v>2000.023571428572</v>
      </c>
      <c r="ED237">
        <v>0.9800035714285716</v>
      </c>
      <c r="EE237">
        <v>0.01999660714285714</v>
      </c>
      <c r="EF237">
        <v>0</v>
      </c>
      <c r="EG237">
        <v>778.8853928571428</v>
      </c>
      <c r="EH237">
        <v>5.000560000000001</v>
      </c>
      <c r="EI237">
        <v>15483.53214285714</v>
      </c>
      <c r="EJ237">
        <v>17295.11071428571</v>
      </c>
      <c r="EK237">
        <v>38.22967857142856</v>
      </c>
      <c r="EL237">
        <v>37.95724999999999</v>
      </c>
      <c r="EM237">
        <v>36.78778571428571</v>
      </c>
      <c r="EN237">
        <v>36.88164285714286</v>
      </c>
      <c r="EO237">
        <v>38.38810714285714</v>
      </c>
      <c r="EP237">
        <v>1955.132142857143</v>
      </c>
      <c r="EQ237">
        <v>39.89142857142858</v>
      </c>
      <c r="ER237">
        <v>0</v>
      </c>
      <c r="ES237">
        <v>1658945312.7</v>
      </c>
      <c r="ET237">
        <v>0</v>
      </c>
      <c r="EU237">
        <v>778.8828461538461</v>
      </c>
      <c r="EV237">
        <v>1.506803435478498</v>
      </c>
      <c r="EW237">
        <v>45.56239327307795</v>
      </c>
      <c r="EX237">
        <v>15483.82692307692</v>
      </c>
      <c r="EY237">
        <v>15</v>
      </c>
      <c r="EZ237">
        <v>0</v>
      </c>
      <c r="FA237" t="s">
        <v>419</v>
      </c>
      <c r="FB237">
        <v>1655239120</v>
      </c>
      <c r="FC237">
        <v>1655239135</v>
      </c>
      <c r="FD237">
        <v>0</v>
      </c>
      <c r="FE237">
        <v>-0.075</v>
      </c>
      <c r="FF237">
        <v>-0.027</v>
      </c>
      <c r="FG237">
        <v>1.986</v>
      </c>
      <c r="FH237">
        <v>0.139</v>
      </c>
      <c r="FI237">
        <v>420</v>
      </c>
      <c r="FJ237">
        <v>22</v>
      </c>
      <c r="FK237">
        <v>0.12</v>
      </c>
      <c r="FL237">
        <v>0.02</v>
      </c>
      <c r="FM237">
        <v>-36.3608975</v>
      </c>
      <c r="FN237">
        <v>-77.15776547842397</v>
      </c>
      <c r="FO237">
        <v>7.504985015057908</v>
      </c>
      <c r="FP237">
        <v>0</v>
      </c>
      <c r="FQ237">
        <v>779.0481764705883</v>
      </c>
      <c r="FR237">
        <v>-1.918594336035913</v>
      </c>
      <c r="FS237">
        <v>0.4172106584976141</v>
      </c>
      <c r="FT237">
        <v>0</v>
      </c>
      <c r="FU237">
        <v>5.42544975</v>
      </c>
      <c r="FV237">
        <v>0.1794253283301946</v>
      </c>
      <c r="FW237">
        <v>0.01751107171013522</v>
      </c>
      <c r="FX237">
        <v>0</v>
      </c>
      <c r="FY237">
        <v>0</v>
      </c>
      <c r="FZ237">
        <v>3</v>
      </c>
      <c r="GA237" t="s">
        <v>426</v>
      </c>
      <c r="GB237">
        <v>2.98034</v>
      </c>
      <c r="GC237">
        <v>2.72825</v>
      </c>
      <c r="GD237">
        <v>0.0858252</v>
      </c>
      <c r="GE237">
        <v>0.094009</v>
      </c>
      <c r="GF237">
        <v>0.104446</v>
      </c>
      <c r="GG237">
        <v>0.0870842</v>
      </c>
      <c r="GH237">
        <v>27423.4</v>
      </c>
      <c r="GI237">
        <v>26815</v>
      </c>
      <c r="GJ237">
        <v>30524.7</v>
      </c>
      <c r="GK237">
        <v>29841.3</v>
      </c>
      <c r="GL237">
        <v>37711.8</v>
      </c>
      <c r="GM237">
        <v>35869.8</v>
      </c>
      <c r="GN237">
        <v>46688.6</v>
      </c>
      <c r="GO237">
        <v>44376</v>
      </c>
      <c r="GP237">
        <v>1.88365</v>
      </c>
      <c r="GQ237">
        <v>1.84818</v>
      </c>
      <c r="GR237">
        <v>0.124298</v>
      </c>
      <c r="GS237">
        <v>0</v>
      </c>
      <c r="GT237">
        <v>24.973</v>
      </c>
      <c r="GU237">
        <v>999.9</v>
      </c>
      <c r="GV237">
        <v>52</v>
      </c>
      <c r="GW237">
        <v>31.6</v>
      </c>
      <c r="GX237">
        <v>26.8337</v>
      </c>
      <c r="GY237">
        <v>63.2438</v>
      </c>
      <c r="GZ237">
        <v>25.2244</v>
      </c>
      <c r="HA237">
        <v>1</v>
      </c>
      <c r="HB237">
        <v>-0.07425809999999999</v>
      </c>
      <c r="HC237">
        <v>0.06736109999999999</v>
      </c>
      <c r="HD237">
        <v>20.1935</v>
      </c>
      <c r="HE237">
        <v>5.23047</v>
      </c>
      <c r="HF237">
        <v>11.968</v>
      </c>
      <c r="HG237">
        <v>4.97075</v>
      </c>
      <c r="HH237">
        <v>3.28965</v>
      </c>
      <c r="HI237">
        <v>8613.9</v>
      </c>
      <c r="HJ237">
        <v>9999</v>
      </c>
      <c r="HK237">
        <v>9999</v>
      </c>
      <c r="HL237">
        <v>287.1</v>
      </c>
      <c r="HM237">
        <v>4.9729</v>
      </c>
      <c r="HN237">
        <v>1.87743</v>
      </c>
      <c r="HO237">
        <v>1.87549</v>
      </c>
      <c r="HP237">
        <v>1.87836</v>
      </c>
      <c r="HQ237">
        <v>1.87502</v>
      </c>
      <c r="HR237">
        <v>1.87865</v>
      </c>
      <c r="HS237">
        <v>1.87574</v>
      </c>
      <c r="HT237">
        <v>1.87685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2.651</v>
      </c>
      <c r="II237">
        <v>0.298</v>
      </c>
      <c r="IJ237">
        <v>1.541952822118649</v>
      </c>
      <c r="IK237">
        <v>0.003202726084708442</v>
      </c>
      <c r="IL237">
        <v>-1.448271390364826E-06</v>
      </c>
      <c r="IM237">
        <v>3.765748828769889E-10</v>
      </c>
      <c r="IN237">
        <v>-0.02072656761999695</v>
      </c>
      <c r="IO237">
        <v>0.006539777670035186</v>
      </c>
      <c r="IP237">
        <v>0.0002256768223539976</v>
      </c>
      <c r="IQ237">
        <v>4.51151419958819E-06</v>
      </c>
      <c r="IR237">
        <v>-0</v>
      </c>
      <c r="IS237">
        <v>2097</v>
      </c>
      <c r="IT237">
        <v>1</v>
      </c>
      <c r="IU237">
        <v>27</v>
      </c>
      <c r="IV237">
        <v>61769.9</v>
      </c>
      <c r="IW237">
        <v>61769.6</v>
      </c>
      <c r="IX237">
        <v>1.22437</v>
      </c>
      <c r="IY237">
        <v>2.5354</v>
      </c>
      <c r="IZ237">
        <v>1.39893</v>
      </c>
      <c r="JA237">
        <v>2.34497</v>
      </c>
      <c r="JB237">
        <v>1.44897</v>
      </c>
      <c r="JC237">
        <v>2.44629</v>
      </c>
      <c r="JD237">
        <v>37.1225</v>
      </c>
      <c r="JE237">
        <v>24.0875</v>
      </c>
      <c r="JF237">
        <v>18</v>
      </c>
      <c r="JG237">
        <v>490.953</v>
      </c>
      <c r="JH237">
        <v>440.235</v>
      </c>
      <c r="JI237">
        <v>24.9998</v>
      </c>
      <c r="JJ237">
        <v>26.0458</v>
      </c>
      <c r="JK237">
        <v>30.0002</v>
      </c>
      <c r="JL237">
        <v>25.8621</v>
      </c>
      <c r="JM237">
        <v>25.9382</v>
      </c>
      <c r="JN237">
        <v>24.5529</v>
      </c>
      <c r="JO237">
        <v>39.0373</v>
      </c>
      <c r="JP237">
        <v>22.3969</v>
      </c>
      <c r="JQ237">
        <v>25</v>
      </c>
      <c r="JR237">
        <v>493.546</v>
      </c>
      <c r="JS237">
        <v>17.6108</v>
      </c>
      <c r="JT237">
        <v>100.904</v>
      </c>
      <c r="JU237">
        <v>102.041</v>
      </c>
    </row>
    <row r="238" spans="1:281">
      <c r="A238">
        <v>222</v>
      </c>
      <c r="B238">
        <v>1658945318</v>
      </c>
      <c r="C238">
        <v>3229</v>
      </c>
      <c r="D238" t="s">
        <v>868</v>
      </c>
      <c r="E238" t="s">
        <v>869</v>
      </c>
      <c r="F238">
        <v>5</v>
      </c>
      <c r="G238" t="s">
        <v>415</v>
      </c>
      <c r="H238" t="s">
        <v>811</v>
      </c>
      <c r="I238">
        <v>1658945310.5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483.6506842571018</v>
      </c>
      <c r="AK238">
        <v>442.1833939393937</v>
      </c>
      <c r="AL238">
        <v>2.967721299200066</v>
      </c>
      <c r="AM238">
        <v>64.96590428566478</v>
      </c>
      <c r="AN238">
        <f>(AP238 - AO238 + DI238*1E3/(8.314*(DK238+273.15)) * AR238/DH238 * AQ238) * DH238/(100*CV238) * 1000/(1000 - AP238)</f>
        <v>0</v>
      </c>
      <c r="AO238">
        <v>17.58502988711161</v>
      </c>
      <c r="AP238">
        <v>23.0500296969697</v>
      </c>
      <c r="AQ238">
        <v>-6.674984748551716E-06</v>
      </c>
      <c r="AR238">
        <v>81.92907011726271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1658945310.5</v>
      </c>
      <c r="DB238">
        <v>413.3722222222223</v>
      </c>
      <c r="DC238">
        <v>459.2419629629629</v>
      </c>
      <c r="DD238">
        <v>23.04685555555555</v>
      </c>
      <c r="DE238">
        <v>17.59631851851852</v>
      </c>
      <c r="DF238">
        <v>410.7332222222222</v>
      </c>
      <c r="DG238">
        <v>22.74891111111111</v>
      </c>
      <c r="DH238">
        <v>500.0875555555555</v>
      </c>
      <c r="DI238">
        <v>90.46407777777776</v>
      </c>
      <c r="DJ238">
        <v>0.1000060518518519</v>
      </c>
      <c r="DK238">
        <v>26.77871851851852</v>
      </c>
      <c r="DL238">
        <v>27.00564444444445</v>
      </c>
      <c r="DM238">
        <v>999.9000000000001</v>
      </c>
      <c r="DN238">
        <v>0</v>
      </c>
      <c r="DO238">
        <v>0</v>
      </c>
      <c r="DP238">
        <v>9998.308518518517</v>
      </c>
      <c r="DQ238">
        <v>0</v>
      </c>
      <c r="DR238">
        <v>19.27246296296297</v>
      </c>
      <c r="DS238">
        <v>-45.86975185185185</v>
      </c>
      <c r="DT238">
        <v>423.124</v>
      </c>
      <c r="DU238">
        <v>467.4674814814815</v>
      </c>
      <c r="DV238">
        <v>5.45051777777778</v>
      </c>
      <c r="DW238">
        <v>459.2419629629629</v>
      </c>
      <c r="DX238">
        <v>17.59631851851852</v>
      </c>
      <c r="DY238">
        <v>2.084912962962963</v>
      </c>
      <c r="DZ238">
        <v>1.591836296296296</v>
      </c>
      <c r="EA238">
        <v>18.10437777777777</v>
      </c>
      <c r="EB238">
        <v>13.87999629629629</v>
      </c>
      <c r="EC238">
        <v>1999.978888888889</v>
      </c>
      <c r="ED238">
        <v>0.9800029259259261</v>
      </c>
      <c r="EE238">
        <v>0.01999710740740741</v>
      </c>
      <c r="EF238">
        <v>0</v>
      </c>
      <c r="EG238">
        <v>779.3874444444446</v>
      </c>
      <c r="EH238">
        <v>5.000560000000001</v>
      </c>
      <c r="EI238">
        <v>15493.37407407407</v>
      </c>
      <c r="EJ238">
        <v>17294.72222222222</v>
      </c>
      <c r="EK238">
        <v>38.21503703703704</v>
      </c>
      <c r="EL238">
        <v>37.96733333333333</v>
      </c>
      <c r="EM238">
        <v>36.766</v>
      </c>
      <c r="EN238">
        <v>36.88188888888889</v>
      </c>
      <c r="EO238">
        <v>38.38625925925926</v>
      </c>
      <c r="EP238">
        <v>1955.087407407408</v>
      </c>
      <c r="EQ238">
        <v>39.89148148148148</v>
      </c>
      <c r="ER238">
        <v>0</v>
      </c>
      <c r="ES238">
        <v>1658945317.5</v>
      </c>
      <c r="ET238">
        <v>0</v>
      </c>
      <c r="EU238">
        <v>779.3590769230769</v>
      </c>
      <c r="EV238">
        <v>9.888341875570418</v>
      </c>
      <c r="EW238">
        <v>205.6683757579426</v>
      </c>
      <c r="EX238">
        <v>15493.49230769231</v>
      </c>
      <c r="EY238">
        <v>15</v>
      </c>
      <c r="EZ238">
        <v>0</v>
      </c>
      <c r="FA238" t="s">
        <v>419</v>
      </c>
      <c r="FB238">
        <v>1655239120</v>
      </c>
      <c r="FC238">
        <v>1655239135</v>
      </c>
      <c r="FD238">
        <v>0</v>
      </c>
      <c r="FE238">
        <v>-0.075</v>
      </c>
      <c r="FF238">
        <v>-0.027</v>
      </c>
      <c r="FG238">
        <v>1.986</v>
      </c>
      <c r="FH238">
        <v>0.139</v>
      </c>
      <c r="FI238">
        <v>420</v>
      </c>
      <c r="FJ238">
        <v>22</v>
      </c>
      <c r="FK238">
        <v>0.12</v>
      </c>
      <c r="FL238">
        <v>0.02</v>
      </c>
      <c r="FM238">
        <v>-42.15636585365854</v>
      </c>
      <c r="FN238">
        <v>-66.72734425087097</v>
      </c>
      <c r="FO238">
        <v>6.736448839566907</v>
      </c>
      <c r="FP238">
        <v>0</v>
      </c>
      <c r="FQ238">
        <v>779.2063529411765</v>
      </c>
      <c r="FR238">
        <v>4.918105423327531</v>
      </c>
      <c r="FS238">
        <v>0.6923778245316121</v>
      </c>
      <c r="FT238">
        <v>0</v>
      </c>
      <c r="FU238">
        <v>5.441074146341464</v>
      </c>
      <c r="FV238">
        <v>0.1789937979094017</v>
      </c>
      <c r="FW238">
        <v>0.01789852480303683</v>
      </c>
      <c r="FX238">
        <v>0</v>
      </c>
      <c r="FY238">
        <v>0</v>
      </c>
      <c r="FZ238">
        <v>3</v>
      </c>
      <c r="GA238" t="s">
        <v>426</v>
      </c>
      <c r="GB238">
        <v>2.98027</v>
      </c>
      <c r="GC238">
        <v>2.72838</v>
      </c>
      <c r="GD238">
        <v>0.08804629999999999</v>
      </c>
      <c r="GE238">
        <v>0.09647070000000001</v>
      </c>
      <c r="GF238">
        <v>0.104453</v>
      </c>
      <c r="GG238">
        <v>0.087071</v>
      </c>
      <c r="GH238">
        <v>27356.9</v>
      </c>
      <c r="GI238">
        <v>26741.9</v>
      </c>
      <c r="GJ238">
        <v>30524.8</v>
      </c>
      <c r="GK238">
        <v>29841</v>
      </c>
      <c r="GL238">
        <v>37711.6</v>
      </c>
      <c r="GM238">
        <v>35870.4</v>
      </c>
      <c r="GN238">
        <v>46688.5</v>
      </c>
      <c r="GO238">
        <v>44375.9</v>
      </c>
      <c r="GP238">
        <v>1.88367</v>
      </c>
      <c r="GQ238">
        <v>1.8482</v>
      </c>
      <c r="GR238">
        <v>0.123695</v>
      </c>
      <c r="GS238">
        <v>0</v>
      </c>
      <c r="GT238">
        <v>24.973</v>
      </c>
      <c r="GU238">
        <v>999.9</v>
      </c>
      <c r="GV238">
        <v>52</v>
      </c>
      <c r="GW238">
        <v>31.6</v>
      </c>
      <c r="GX238">
        <v>26.8298</v>
      </c>
      <c r="GY238">
        <v>63.1638</v>
      </c>
      <c r="GZ238">
        <v>25.6611</v>
      </c>
      <c r="HA238">
        <v>1</v>
      </c>
      <c r="HB238">
        <v>-0.0742937</v>
      </c>
      <c r="HC238">
        <v>0.0677015</v>
      </c>
      <c r="HD238">
        <v>20.1934</v>
      </c>
      <c r="HE238">
        <v>5.22912</v>
      </c>
      <c r="HF238">
        <v>11.968</v>
      </c>
      <c r="HG238">
        <v>4.9705</v>
      </c>
      <c r="HH238">
        <v>3.28958</v>
      </c>
      <c r="HI238">
        <v>8614.1</v>
      </c>
      <c r="HJ238">
        <v>9999</v>
      </c>
      <c r="HK238">
        <v>9999</v>
      </c>
      <c r="HL238">
        <v>287.1</v>
      </c>
      <c r="HM238">
        <v>4.97291</v>
      </c>
      <c r="HN238">
        <v>1.87741</v>
      </c>
      <c r="HO238">
        <v>1.87549</v>
      </c>
      <c r="HP238">
        <v>1.87835</v>
      </c>
      <c r="HQ238">
        <v>1.87501</v>
      </c>
      <c r="HR238">
        <v>1.87862</v>
      </c>
      <c r="HS238">
        <v>1.87573</v>
      </c>
      <c r="HT238">
        <v>1.87684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2.683</v>
      </c>
      <c r="II238">
        <v>0.2981</v>
      </c>
      <c r="IJ238">
        <v>1.541952822118649</v>
      </c>
      <c r="IK238">
        <v>0.003202726084708442</v>
      </c>
      <c r="IL238">
        <v>-1.448271390364826E-06</v>
      </c>
      <c r="IM238">
        <v>3.765748828769889E-10</v>
      </c>
      <c r="IN238">
        <v>-0.02072656761999695</v>
      </c>
      <c r="IO238">
        <v>0.006539777670035186</v>
      </c>
      <c r="IP238">
        <v>0.0002256768223539976</v>
      </c>
      <c r="IQ238">
        <v>4.51151419958819E-06</v>
      </c>
      <c r="IR238">
        <v>-0</v>
      </c>
      <c r="IS238">
        <v>2097</v>
      </c>
      <c r="IT238">
        <v>1</v>
      </c>
      <c r="IU238">
        <v>27</v>
      </c>
      <c r="IV238">
        <v>61770</v>
      </c>
      <c r="IW238">
        <v>61769.7</v>
      </c>
      <c r="IX238">
        <v>1.25854</v>
      </c>
      <c r="IY238">
        <v>2.53906</v>
      </c>
      <c r="IZ238">
        <v>1.39893</v>
      </c>
      <c r="JA238">
        <v>2.34497</v>
      </c>
      <c r="JB238">
        <v>1.44897</v>
      </c>
      <c r="JC238">
        <v>2.44507</v>
      </c>
      <c r="JD238">
        <v>37.1225</v>
      </c>
      <c r="JE238">
        <v>24.0787</v>
      </c>
      <c r="JF238">
        <v>18</v>
      </c>
      <c r="JG238">
        <v>490.979</v>
      </c>
      <c r="JH238">
        <v>440.251</v>
      </c>
      <c r="JI238">
        <v>24.9999</v>
      </c>
      <c r="JJ238">
        <v>26.0458</v>
      </c>
      <c r="JK238">
        <v>30</v>
      </c>
      <c r="JL238">
        <v>25.8638</v>
      </c>
      <c r="JM238">
        <v>25.9382</v>
      </c>
      <c r="JN238">
        <v>25.2769</v>
      </c>
      <c r="JO238">
        <v>39.0373</v>
      </c>
      <c r="JP238">
        <v>22.0244</v>
      </c>
      <c r="JQ238">
        <v>25</v>
      </c>
      <c r="JR238">
        <v>506.934</v>
      </c>
      <c r="JS238">
        <v>17.5943</v>
      </c>
      <c r="JT238">
        <v>100.904</v>
      </c>
      <c r="JU238">
        <v>102.041</v>
      </c>
    </row>
    <row r="239" spans="1:281">
      <c r="A239">
        <v>223</v>
      </c>
      <c r="B239">
        <v>1658945323</v>
      </c>
      <c r="C239">
        <v>3234</v>
      </c>
      <c r="D239" t="s">
        <v>870</v>
      </c>
      <c r="E239" t="s">
        <v>871</v>
      </c>
      <c r="F239">
        <v>5</v>
      </c>
      <c r="G239" t="s">
        <v>415</v>
      </c>
      <c r="H239" t="s">
        <v>811</v>
      </c>
      <c r="I239">
        <v>1658945315.214286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500.5914678613714</v>
      </c>
      <c r="AK239">
        <v>457.6216181818181</v>
      </c>
      <c r="AL239">
        <v>3.101971396981269</v>
      </c>
      <c r="AM239">
        <v>64.96590428566478</v>
      </c>
      <c r="AN239">
        <f>(AP239 - AO239 + DI239*1E3/(8.314*(DK239+273.15)) * AR239/DH239 * AQ239) * DH239/(100*CV239) * 1000/(1000 - AP239)</f>
        <v>0</v>
      </c>
      <c r="AO239">
        <v>17.57940419753763</v>
      </c>
      <c r="AP239">
        <v>23.05394545454544</v>
      </c>
      <c r="AQ239">
        <v>4.426327156792499E-05</v>
      </c>
      <c r="AR239">
        <v>81.92907011726271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1658945315.214286</v>
      </c>
      <c r="DB239">
        <v>425.8180714285714</v>
      </c>
      <c r="DC239">
        <v>474.8575714285715</v>
      </c>
      <c r="DD239">
        <v>23.04947857142858</v>
      </c>
      <c r="DE239">
        <v>17.58714642857143</v>
      </c>
      <c r="DF239">
        <v>423.1519285714286</v>
      </c>
      <c r="DG239">
        <v>22.75146428571429</v>
      </c>
      <c r="DH239">
        <v>500.0686428571429</v>
      </c>
      <c r="DI239">
        <v>90.4632357142857</v>
      </c>
      <c r="DJ239">
        <v>0.09998797857142859</v>
      </c>
      <c r="DK239">
        <v>26.77852857142858</v>
      </c>
      <c r="DL239">
        <v>27.00432142857143</v>
      </c>
      <c r="DM239">
        <v>999.9000000000002</v>
      </c>
      <c r="DN239">
        <v>0</v>
      </c>
      <c r="DO239">
        <v>0</v>
      </c>
      <c r="DP239">
        <v>9999.393928571428</v>
      </c>
      <c r="DQ239">
        <v>0</v>
      </c>
      <c r="DR239">
        <v>19.28523214285714</v>
      </c>
      <c r="DS239">
        <v>-49.039475</v>
      </c>
      <c r="DT239">
        <v>435.8646071428572</v>
      </c>
      <c r="DU239">
        <v>483.3582500000001</v>
      </c>
      <c r="DV239">
        <v>5.4623175</v>
      </c>
      <c r="DW239">
        <v>474.8575714285715</v>
      </c>
      <c r="DX239">
        <v>17.58714642857143</v>
      </c>
      <c r="DY239">
        <v>2.085130357142857</v>
      </c>
      <c r="DZ239">
        <v>1.590991428571429</v>
      </c>
      <c r="EA239">
        <v>18.10603214285714</v>
      </c>
      <c r="EB239">
        <v>13.87181785714286</v>
      </c>
      <c r="EC239">
        <v>1999.965</v>
      </c>
      <c r="ED239">
        <v>0.9800028571428571</v>
      </c>
      <c r="EE239">
        <v>0.01999716071428572</v>
      </c>
      <c r="EF239">
        <v>0</v>
      </c>
      <c r="EG239">
        <v>780.4450714285714</v>
      </c>
      <c r="EH239">
        <v>5.000560000000001</v>
      </c>
      <c r="EI239">
        <v>15514.83571428571</v>
      </c>
      <c r="EJ239">
        <v>17294.58571428571</v>
      </c>
      <c r="EK239">
        <v>38.18725</v>
      </c>
      <c r="EL239">
        <v>37.97525</v>
      </c>
      <c r="EM239">
        <v>36.78325</v>
      </c>
      <c r="EN239">
        <v>36.87942857142857</v>
      </c>
      <c r="EO239">
        <v>38.35228571428571</v>
      </c>
      <c r="EP239">
        <v>1955.073928571429</v>
      </c>
      <c r="EQ239">
        <v>39.89107142857144</v>
      </c>
      <c r="ER239">
        <v>0</v>
      </c>
      <c r="ES239">
        <v>1658945322.9</v>
      </c>
      <c r="ET239">
        <v>0</v>
      </c>
      <c r="EU239">
        <v>780.6194799999998</v>
      </c>
      <c r="EV239">
        <v>16.7938461113909</v>
      </c>
      <c r="EW239">
        <v>351.0769224782483</v>
      </c>
      <c r="EX239">
        <v>15519.284</v>
      </c>
      <c r="EY239">
        <v>15</v>
      </c>
      <c r="EZ239">
        <v>0</v>
      </c>
      <c r="FA239" t="s">
        <v>419</v>
      </c>
      <c r="FB239">
        <v>1655239120</v>
      </c>
      <c r="FC239">
        <v>1655239135</v>
      </c>
      <c r="FD239">
        <v>0</v>
      </c>
      <c r="FE239">
        <v>-0.075</v>
      </c>
      <c r="FF239">
        <v>-0.027</v>
      </c>
      <c r="FG239">
        <v>1.986</v>
      </c>
      <c r="FH239">
        <v>0.139</v>
      </c>
      <c r="FI239">
        <v>420</v>
      </c>
      <c r="FJ239">
        <v>22</v>
      </c>
      <c r="FK239">
        <v>0.12</v>
      </c>
      <c r="FL239">
        <v>0.02</v>
      </c>
      <c r="FM239">
        <v>-46.70787</v>
      </c>
      <c r="FN239">
        <v>-43.36247954971841</v>
      </c>
      <c r="FO239">
        <v>4.303126710207358</v>
      </c>
      <c r="FP239">
        <v>0</v>
      </c>
      <c r="FQ239">
        <v>779.8397352941176</v>
      </c>
      <c r="FR239">
        <v>11.92252101794334</v>
      </c>
      <c r="FS239">
        <v>1.241056127773328</v>
      </c>
      <c r="FT239">
        <v>0</v>
      </c>
      <c r="FU239">
        <v>5.4547665</v>
      </c>
      <c r="FV239">
        <v>0.1582984615384483</v>
      </c>
      <c r="FW239">
        <v>0.01546872595755704</v>
      </c>
      <c r="FX239">
        <v>0</v>
      </c>
      <c r="FY239">
        <v>0</v>
      </c>
      <c r="FZ239">
        <v>3</v>
      </c>
      <c r="GA239" t="s">
        <v>426</v>
      </c>
      <c r="GB239">
        <v>2.98035</v>
      </c>
      <c r="GC239">
        <v>2.72859</v>
      </c>
      <c r="GD239">
        <v>0.0903423</v>
      </c>
      <c r="GE239">
        <v>0.0989038</v>
      </c>
      <c r="GF239">
        <v>0.104462</v>
      </c>
      <c r="GG239">
        <v>0.08703039999999999</v>
      </c>
      <c r="GH239">
        <v>27288.1</v>
      </c>
      <c r="GI239">
        <v>26669.6</v>
      </c>
      <c r="GJ239">
        <v>30525</v>
      </c>
      <c r="GK239">
        <v>29840.8</v>
      </c>
      <c r="GL239">
        <v>37711.6</v>
      </c>
      <c r="GM239">
        <v>35872</v>
      </c>
      <c r="GN239">
        <v>46688.9</v>
      </c>
      <c r="GO239">
        <v>44375.6</v>
      </c>
      <c r="GP239">
        <v>1.8836</v>
      </c>
      <c r="GQ239">
        <v>1.84808</v>
      </c>
      <c r="GR239">
        <v>0.123397</v>
      </c>
      <c r="GS239">
        <v>0</v>
      </c>
      <c r="GT239">
        <v>24.973</v>
      </c>
      <c r="GU239">
        <v>999.9</v>
      </c>
      <c r="GV239">
        <v>52</v>
      </c>
      <c r="GW239">
        <v>31.6</v>
      </c>
      <c r="GX239">
        <v>26.8333</v>
      </c>
      <c r="GY239">
        <v>63.2638</v>
      </c>
      <c r="GZ239">
        <v>25.4768</v>
      </c>
      <c r="HA239">
        <v>1</v>
      </c>
      <c r="HB239">
        <v>-0.0742073</v>
      </c>
      <c r="HC239">
        <v>0.06747010000000001</v>
      </c>
      <c r="HD239">
        <v>20.1936</v>
      </c>
      <c r="HE239">
        <v>5.22912</v>
      </c>
      <c r="HF239">
        <v>11.968</v>
      </c>
      <c r="HG239">
        <v>4.9699</v>
      </c>
      <c r="HH239">
        <v>3.28945</v>
      </c>
      <c r="HI239">
        <v>8614.1</v>
      </c>
      <c r="HJ239">
        <v>9999</v>
      </c>
      <c r="HK239">
        <v>9999</v>
      </c>
      <c r="HL239">
        <v>287.1</v>
      </c>
      <c r="HM239">
        <v>4.97289</v>
      </c>
      <c r="HN239">
        <v>1.87738</v>
      </c>
      <c r="HO239">
        <v>1.87547</v>
      </c>
      <c r="HP239">
        <v>1.87833</v>
      </c>
      <c r="HQ239">
        <v>1.87501</v>
      </c>
      <c r="HR239">
        <v>1.8786</v>
      </c>
      <c r="HS239">
        <v>1.87568</v>
      </c>
      <c r="HT239">
        <v>1.87683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2.715</v>
      </c>
      <c r="II239">
        <v>0.2981</v>
      </c>
      <c r="IJ239">
        <v>1.541952822118649</v>
      </c>
      <c r="IK239">
        <v>0.003202726084708442</v>
      </c>
      <c r="IL239">
        <v>-1.448271390364826E-06</v>
      </c>
      <c r="IM239">
        <v>3.765748828769889E-10</v>
      </c>
      <c r="IN239">
        <v>-0.02072656761999695</v>
      </c>
      <c r="IO239">
        <v>0.006539777670035186</v>
      </c>
      <c r="IP239">
        <v>0.0002256768223539976</v>
      </c>
      <c r="IQ239">
        <v>4.51151419958819E-06</v>
      </c>
      <c r="IR239">
        <v>-0</v>
      </c>
      <c r="IS239">
        <v>2097</v>
      </c>
      <c r="IT239">
        <v>1</v>
      </c>
      <c r="IU239">
        <v>27</v>
      </c>
      <c r="IV239">
        <v>61770.1</v>
      </c>
      <c r="IW239">
        <v>61769.8</v>
      </c>
      <c r="IX239">
        <v>1.2915</v>
      </c>
      <c r="IY239">
        <v>2.55737</v>
      </c>
      <c r="IZ239">
        <v>1.39893</v>
      </c>
      <c r="JA239">
        <v>2.34497</v>
      </c>
      <c r="JB239">
        <v>1.44897</v>
      </c>
      <c r="JC239">
        <v>2.37427</v>
      </c>
      <c r="JD239">
        <v>37.1225</v>
      </c>
      <c r="JE239">
        <v>24.07</v>
      </c>
      <c r="JF239">
        <v>18</v>
      </c>
      <c r="JG239">
        <v>490.938</v>
      </c>
      <c r="JH239">
        <v>440.189</v>
      </c>
      <c r="JI239">
        <v>24.9999</v>
      </c>
      <c r="JJ239">
        <v>26.0458</v>
      </c>
      <c r="JK239">
        <v>30.0001</v>
      </c>
      <c r="JL239">
        <v>25.8638</v>
      </c>
      <c r="JM239">
        <v>25.9402</v>
      </c>
      <c r="JN239">
        <v>25.9169</v>
      </c>
      <c r="JO239">
        <v>39.0373</v>
      </c>
      <c r="JP239">
        <v>22.0244</v>
      </c>
      <c r="JQ239">
        <v>25</v>
      </c>
      <c r="JR239">
        <v>520.29</v>
      </c>
      <c r="JS239">
        <v>17.5726</v>
      </c>
      <c r="JT239">
        <v>100.904</v>
      </c>
      <c r="JU239">
        <v>102.04</v>
      </c>
    </row>
    <row r="240" spans="1:281">
      <c r="A240">
        <v>224</v>
      </c>
      <c r="B240">
        <v>1658945328</v>
      </c>
      <c r="C240">
        <v>3239</v>
      </c>
      <c r="D240" t="s">
        <v>872</v>
      </c>
      <c r="E240" t="s">
        <v>873</v>
      </c>
      <c r="F240">
        <v>5</v>
      </c>
      <c r="G240" t="s">
        <v>415</v>
      </c>
      <c r="H240" t="s">
        <v>811</v>
      </c>
      <c r="I240">
        <v>1658945320.5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517.7178968384912</v>
      </c>
      <c r="AK240">
        <v>473.5457151515152</v>
      </c>
      <c r="AL240">
        <v>3.198099982724087</v>
      </c>
      <c r="AM240">
        <v>64.96590428566478</v>
      </c>
      <c r="AN240">
        <f>(AP240 - AO240 + DI240*1E3/(8.314*(DK240+273.15)) * AR240/DH240 * AQ240) * DH240/(100*CV240) * 1000/(1000 - AP240)</f>
        <v>0</v>
      </c>
      <c r="AO240">
        <v>17.57200834554105</v>
      </c>
      <c r="AP240">
        <v>23.05776909090907</v>
      </c>
      <c r="AQ240">
        <v>7.438517705278404E-05</v>
      </c>
      <c r="AR240">
        <v>81.92907011726271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1658945320.5</v>
      </c>
      <c r="DB240">
        <v>441.1870740740741</v>
      </c>
      <c r="DC240">
        <v>492.5684074074074</v>
      </c>
      <c r="DD240">
        <v>23.05314814814815</v>
      </c>
      <c r="DE240">
        <v>17.57754074074074</v>
      </c>
      <c r="DF240">
        <v>438.4877037037037</v>
      </c>
      <c r="DG240">
        <v>22.75504444444445</v>
      </c>
      <c r="DH240">
        <v>500.0818888888888</v>
      </c>
      <c r="DI240">
        <v>90.46285555555558</v>
      </c>
      <c r="DJ240">
        <v>0.1000165259259259</v>
      </c>
      <c r="DK240">
        <v>26.77821481481482</v>
      </c>
      <c r="DL240">
        <v>26.99825185185185</v>
      </c>
      <c r="DM240">
        <v>999.9000000000001</v>
      </c>
      <c r="DN240">
        <v>0</v>
      </c>
      <c r="DO240">
        <v>0</v>
      </c>
      <c r="DP240">
        <v>10008.83555555556</v>
      </c>
      <c r="DQ240">
        <v>0</v>
      </c>
      <c r="DR240">
        <v>19.28303703703703</v>
      </c>
      <c r="DS240">
        <v>-51.38131481481482</v>
      </c>
      <c r="DT240">
        <v>451.5979259259259</v>
      </c>
      <c r="DU240">
        <v>501.3812962962963</v>
      </c>
      <c r="DV240">
        <v>5.475593333333332</v>
      </c>
      <c r="DW240">
        <v>492.5684074074074</v>
      </c>
      <c r="DX240">
        <v>17.57754074074074</v>
      </c>
      <c r="DY240">
        <v>2.085452962962963</v>
      </c>
      <c r="DZ240">
        <v>1.590114814814815</v>
      </c>
      <c r="EA240">
        <v>18.10849629629629</v>
      </c>
      <c r="EB240">
        <v>13.86334074074074</v>
      </c>
      <c r="EC240">
        <v>1999.93037037037</v>
      </c>
      <c r="ED240">
        <v>0.9800027777777779</v>
      </c>
      <c r="EE240">
        <v>0.01999722222222222</v>
      </c>
      <c r="EF240">
        <v>0</v>
      </c>
      <c r="EG240">
        <v>782.0168148148149</v>
      </c>
      <c r="EH240">
        <v>5.000560000000001</v>
      </c>
      <c r="EI240">
        <v>15547.02222222222</v>
      </c>
      <c r="EJ240">
        <v>17294.28518518518</v>
      </c>
      <c r="EK240">
        <v>38.14092592592592</v>
      </c>
      <c r="EL240">
        <v>37.97666666666666</v>
      </c>
      <c r="EM240">
        <v>36.75437037037037</v>
      </c>
      <c r="EN240">
        <v>36.87262962962963</v>
      </c>
      <c r="EO240">
        <v>38.33066666666667</v>
      </c>
      <c r="EP240">
        <v>1955.040370370371</v>
      </c>
      <c r="EQ240">
        <v>39.89000000000001</v>
      </c>
      <c r="ER240">
        <v>0</v>
      </c>
      <c r="ES240">
        <v>1658945327.7</v>
      </c>
      <c r="ET240">
        <v>0</v>
      </c>
      <c r="EU240">
        <v>782.1231200000001</v>
      </c>
      <c r="EV240">
        <v>20.45692306044765</v>
      </c>
      <c r="EW240">
        <v>421.1692307423246</v>
      </c>
      <c r="EX240">
        <v>15549.7</v>
      </c>
      <c r="EY240">
        <v>15</v>
      </c>
      <c r="EZ240">
        <v>0</v>
      </c>
      <c r="FA240" t="s">
        <v>419</v>
      </c>
      <c r="FB240">
        <v>1655239120</v>
      </c>
      <c r="FC240">
        <v>1655239135</v>
      </c>
      <c r="FD240">
        <v>0</v>
      </c>
      <c r="FE240">
        <v>-0.075</v>
      </c>
      <c r="FF240">
        <v>-0.027</v>
      </c>
      <c r="FG240">
        <v>1.986</v>
      </c>
      <c r="FH240">
        <v>0.139</v>
      </c>
      <c r="FI240">
        <v>420</v>
      </c>
      <c r="FJ240">
        <v>22</v>
      </c>
      <c r="FK240">
        <v>0.12</v>
      </c>
      <c r="FL240">
        <v>0.02</v>
      </c>
      <c r="FM240">
        <v>-49.8028375</v>
      </c>
      <c r="FN240">
        <v>-27.29830581613505</v>
      </c>
      <c r="FO240">
        <v>2.690233496156746</v>
      </c>
      <c r="FP240">
        <v>0</v>
      </c>
      <c r="FQ240">
        <v>781.0019117647059</v>
      </c>
      <c r="FR240">
        <v>17.32438502595027</v>
      </c>
      <c r="FS240">
        <v>1.739821345927202</v>
      </c>
      <c r="FT240">
        <v>0</v>
      </c>
      <c r="FU240">
        <v>5.4670025</v>
      </c>
      <c r="FV240">
        <v>0.1517243527204327</v>
      </c>
      <c r="FW240">
        <v>0.01485568186755489</v>
      </c>
      <c r="FX240">
        <v>0</v>
      </c>
      <c r="FY240">
        <v>0</v>
      </c>
      <c r="FZ240">
        <v>3</v>
      </c>
      <c r="GA240" t="s">
        <v>426</v>
      </c>
      <c r="GB240">
        <v>2.98019</v>
      </c>
      <c r="GC240">
        <v>2.72847</v>
      </c>
      <c r="GD240">
        <v>0.0926688</v>
      </c>
      <c r="GE240">
        <v>0.101308</v>
      </c>
      <c r="GF240">
        <v>0.104475</v>
      </c>
      <c r="GG240">
        <v>0.0870044</v>
      </c>
      <c r="GH240">
        <v>27218.6</v>
      </c>
      <c r="GI240">
        <v>26598.9</v>
      </c>
      <c r="GJ240">
        <v>30525.3</v>
      </c>
      <c r="GK240">
        <v>29841.3</v>
      </c>
      <c r="GL240">
        <v>37711.5</v>
      </c>
      <c r="GM240">
        <v>35873.8</v>
      </c>
      <c r="GN240">
        <v>46689.1</v>
      </c>
      <c r="GO240">
        <v>44376.4</v>
      </c>
      <c r="GP240">
        <v>1.88342</v>
      </c>
      <c r="GQ240">
        <v>1.8483</v>
      </c>
      <c r="GR240">
        <v>0.123244</v>
      </c>
      <c r="GS240">
        <v>0</v>
      </c>
      <c r="GT240">
        <v>24.9709</v>
      </c>
      <c r="GU240">
        <v>999.9</v>
      </c>
      <c r="GV240">
        <v>51.9</v>
      </c>
      <c r="GW240">
        <v>31.6</v>
      </c>
      <c r="GX240">
        <v>26.7787</v>
      </c>
      <c r="GY240">
        <v>63.5738</v>
      </c>
      <c r="GZ240">
        <v>25.5288</v>
      </c>
      <c r="HA240">
        <v>1</v>
      </c>
      <c r="HB240">
        <v>-0.0741972</v>
      </c>
      <c r="HC240">
        <v>0.066732</v>
      </c>
      <c r="HD240">
        <v>20.1935</v>
      </c>
      <c r="HE240">
        <v>5.22882</v>
      </c>
      <c r="HF240">
        <v>11.968</v>
      </c>
      <c r="HG240">
        <v>4.9704</v>
      </c>
      <c r="HH240">
        <v>3.28958</v>
      </c>
      <c r="HI240">
        <v>8614.4</v>
      </c>
      <c r="HJ240">
        <v>9999</v>
      </c>
      <c r="HK240">
        <v>9999</v>
      </c>
      <c r="HL240">
        <v>287.1</v>
      </c>
      <c r="HM240">
        <v>4.97291</v>
      </c>
      <c r="HN240">
        <v>1.87736</v>
      </c>
      <c r="HO240">
        <v>1.87548</v>
      </c>
      <c r="HP240">
        <v>1.8783</v>
      </c>
      <c r="HQ240">
        <v>1.875</v>
      </c>
      <c r="HR240">
        <v>1.87859</v>
      </c>
      <c r="HS240">
        <v>1.87567</v>
      </c>
      <c r="HT240">
        <v>1.87683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2.748</v>
      </c>
      <c r="II240">
        <v>0.2982</v>
      </c>
      <c r="IJ240">
        <v>1.541952822118649</v>
      </c>
      <c r="IK240">
        <v>0.003202726084708442</v>
      </c>
      <c r="IL240">
        <v>-1.448271390364826E-06</v>
      </c>
      <c r="IM240">
        <v>3.765748828769889E-10</v>
      </c>
      <c r="IN240">
        <v>-0.02072656761999695</v>
      </c>
      <c r="IO240">
        <v>0.006539777670035186</v>
      </c>
      <c r="IP240">
        <v>0.0002256768223539976</v>
      </c>
      <c r="IQ240">
        <v>4.51151419958819E-06</v>
      </c>
      <c r="IR240">
        <v>-0</v>
      </c>
      <c r="IS240">
        <v>2097</v>
      </c>
      <c r="IT240">
        <v>1</v>
      </c>
      <c r="IU240">
        <v>27</v>
      </c>
      <c r="IV240">
        <v>61770.1</v>
      </c>
      <c r="IW240">
        <v>61769.9</v>
      </c>
      <c r="IX240">
        <v>1.3269</v>
      </c>
      <c r="IY240">
        <v>2.54761</v>
      </c>
      <c r="IZ240">
        <v>1.39893</v>
      </c>
      <c r="JA240">
        <v>2.34497</v>
      </c>
      <c r="JB240">
        <v>1.44897</v>
      </c>
      <c r="JC240">
        <v>2.43164</v>
      </c>
      <c r="JD240">
        <v>37.1225</v>
      </c>
      <c r="JE240">
        <v>24.0787</v>
      </c>
      <c r="JF240">
        <v>18</v>
      </c>
      <c r="JG240">
        <v>490.857</v>
      </c>
      <c r="JH240">
        <v>440.329</v>
      </c>
      <c r="JI240">
        <v>24.9998</v>
      </c>
      <c r="JJ240">
        <v>26.048</v>
      </c>
      <c r="JK240">
        <v>30.0001</v>
      </c>
      <c r="JL240">
        <v>25.8659</v>
      </c>
      <c r="JM240">
        <v>25.9403</v>
      </c>
      <c r="JN240">
        <v>26.6287</v>
      </c>
      <c r="JO240">
        <v>39.0373</v>
      </c>
      <c r="JP240">
        <v>21.6395</v>
      </c>
      <c r="JQ240">
        <v>25</v>
      </c>
      <c r="JR240">
        <v>540.3339999999999</v>
      </c>
      <c r="JS240">
        <v>17.5529</v>
      </c>
      <c r="JT240">
        <v>100.905</v>
      </c>
      <c r="JU240">
        <v>102.042</v>
      </c>
    </row>
    <row r="241" spans="1:281">
      <c r="A241">
        <v>225</v>
      </c>
      <c r="B241">
        <v>1658945333</v>
      </c>
      <c r="C241">
        <v>3244</v>
      </c>
      <c r="D241" t="s">
        <v>874</v>
      </c>
      <c r="E241" t="s">
        <v>875</v>
      </c>
      <c r="F241">
        <v>5</v>
      </c>
      <c r="G241" t="s">
        <v>415</v>
      </c>
      <c r="H241" t="s">
        <v>811</v>
      </c>
      <c r="I241">
        <v>1658945325.214286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534.9381356802244</v>
      </c>
      <c r="AK241">
        <v>489.6143696969695</v>
      </c>
      <c r="AL241">
        <v>3.221216636606701</v>
      </c>
      <c r="AM241">
        <v>64.96590428566478</v>
      </c>
      <c r="AN241">
        <f>(AP241 - AO241 + DI241*1E3/(8.314*(DK241+273.15)) * AR241/DH241 * AQ241) * DH241/(100*CV241) * 1000/(1000 - AP241)</f>
        <v>0</v>
      </c>
      <c r="AO241">
        <v>17.5580417321308</v>
      </c>
      <c r="AP241">
        <v>23.05907393939393</v>
      </c>
      <c r="AQ241">
        <v>2.042396843930915E-05</v>
      </c>
      <c r="AR241">
        <v>81.92907011726271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1658945325.214286</v>
      </c>
      <c r="DB241">
        <v>455.59575</v>
      </c>
      <c r="DC241">
        <v>508.4122142857142</v>
      </c>
      <c r="DD241">
        <v>23.05610714285714</v>
      </c>
      <c r="DE241">
        <v>17.56879642857142</v>
      </c>
      <c r="DF241">
        <v>452.8657142857143</v>
      </c>
      <c r="DG241">
        <v>22.75793928571428</v>
      </c>
      <c r="DH241">
        <v>500.0812499999999</v>
      </c>
      <c r="DI241">
        <v>90.46334642857143</v>
      </c>
      <c r="DJ241">
        <v>0.09997450714285715</v>
      </c>
      <c r="DK241">
        <v>26.77751428571429</v>
      </c>
      <c r="DL241">
        <v>26.99341428571429</v>
      </c>
      <c r="DM241">
        <v>999.9000000000002</v>
      </c>
      <c r="DN241">
        <v>0</v>
      </c>
      <c r="DO241">
        <v>0</v>
      </c>
      <c r="DP241">
        <v>10017.19642857143</v>
      </c>
      <c r="DQ241">
        <v>0</v>
      </c>
      <c r="DR241">
        <v>19.27253214285715</v>
      </c>
      <c r="DS241">
        <v>-52.81642142857142</v>
      </c>
      <c r="DT241">
        <v>466.3481071428572</v>
      </c>
      <c r="DU241">
        <v>517.5040357142857</v>
      </c>
      <c r="DV241">
        <v>5.487314642857142</v>
      </c>
      <c r="DW241">
        <v>508.4122142857142</v>
      </c>
      <c r="DX241">
        <v>17.56879642857142</v>
      </c>
      <c r="DY241">
        <v>2.0857325</v>
      </c>
      <c r="DZ241">
        <v>1.589331428571429</v>
      </c>
      <c r="EA241">
        <v>18.11063571428571</v>
      </c>
      <c r="EB241">
        <v>13.85574642857143</v>
      </c>
      <c r="EC241">
        <v>1999.941785714286</v>
      </c>
      <c r="ED241">
        <v>0.9800028571428572</v>
      </c>
      <c r="EE241">
        <v>0.01999716071428572</v>
      </c>
      <c r="EF241">
        <v>0</v>
      </c>
      <c r="EG241">
        <v>783.6633928571429</v>
      </c>
      <c r="EH241">
        <v>5.000560000000001</v>
      </c>
      <c r="EI241">
        <v>15580.80714285714</v>
      </c>
      <c r="EJ241">
        <v>17294.37142857143</v>
      </c>
      <c r="EK241">
        <v>38.08232142857143</v>
      </c>
      <c r="EL241">
        <v>37.97525</v>
      </c>
      <c r="EM241">
        <v>36.75421428571428</v>
      </c>
      <c r="EN241">
        <v>36.86821428571428</v>
      </c>
      <c r="EO241">
        <v>38.32557142857143</v>
      </c>
      <c r="EP241">
        <v>1955.051785714286</v>
      </c>
      <c r="EQ241">
        <v>39.89000000000001</v>
      </c>
      <c r="ER241">
        <v>0</v>
      </c>
      <c r="ES241">
        <v>1658945332.5</v>
      </c>
      <c r="ET241">
        <v>0</v>
      </c>
      <c r="EU241">
        <v>783.80584</v>
      </c>
      <c r="EV241">
        <v>22.21815379870036</v>
      </c>
      <c r="EW241">
        <v>446.7153839394673</v>
      </c>
      <c r="EX241">
        <v>15584.084</v>
      </c>
      <c r="EY241">
        <v>15</v>
      </c>
      <c r="EZ241">
        <v>0</v>
      </c>
      <c r="FA241" t="s">
        <v>419</v>
      </c>
      <c r="FB241">
        <v>1655239120</v>
      </c>
      <c r="FC241">
        <v>1655239135</v>
      </c>
      <c r="FD241">
        <v>0</v>
      </c>
      <c r="FE241">
        <v>-0.075</v>
      </c>
      <c r="FF241">
        <v>-0.027</v>
      </c>
      <c r="FG241">
        <v>1.986</v>
      </c>
      <c r="FH241">
        <v>0.139</v>
      </c>
      <c r="FI241">
        <v>420</v>
      </c>
      <c r="FJ241">
        <v>22</v>
      </c>
      <c r="FK241">
        <v>0.12</v>
      </c>
      <c r="FL241">
        <v>0.02</v>
      </c>
      <c r="FM241">
        <v>-51.91007073170731</v>
      </c>
      <c r="FN241">
        <v>-18.85629198606272</v>
      </c>
      <c r="FO241">
        <v>1.876147223699949</v>
      </c>
      <c r="FP241">
        <v>0</v>
      </c>
      <c r="FQ241">
        <v>782.6610882352942</v>
      </c>
      <c r="FR241">
        <v>21.28826582682202</v>
      </c>
      <c r="FS241">
        <v>2.098101065356444</v>
      </c>
      <c r="FT241">
        <v>0</v>
      </c>
      <c r="FU241">
        <v>5.481059268292683</v>
      </c>
      <c r="FV241">
        <v>0.1434146341463331</v>
      </c>
      <c r="FW241">
        <v>0.0142914752673845</v>
      </c>
      <c r="FX241">
        <v>0</v>
      </c>
      <c r="FY241">
        <v>0</v>
      </c>
      <c r="FZ241">
        <v>3</v>
      </c>
      <c r="GA241" t="s">
        <v>426</v>
      </c>
      <c r="GB241">
        <v>2.98045</v>
      </c>
      <c r="GC241">
        <v>2.72831</v>
      </c>
      <c r="GD241">
        <v>0.09497410000000001</v>
      </c>
      <c r="GE241">
        <v>0.103663</v>
      </c>
      <c r="GF241">
        <v>0.104477</v>
      </c>
      <c r="GG241">
        <v>0.08696810000000001</v>
      </c>
      <c r="GH241">
        <v>27149.5</v>
      </c>
      <c r="GI241">
        <v>26529.1</v>
      </c>
      <c r="GJ241">
        <v>30525.4</v>
      </c>
      <c r="GK241">
        <v>29841.1</v>
      </c>
      <c r="GL241">
        <v>37711.6</v>
      </c>
      <c r="GM241">
        <v>35875</v>
      </c>
      <c r="GN241">
        <v>46689.2</v>
      </c>
      <c r="GO241">
        <v>44375.8</v>
      </c>
      <c r="GP241">
        <v>1.88372</v>
      </c>
      <c r="GQ241">
        <v>1.84808</v>
      </c>
      <c r="GR241">
        <v>0.123013</v>
      </c>
      <c r="GS241">
        <v>0</v>
      </c>
      <c r="GT241">
        <v>24.9709</v>
      </c>
      <c r="GU241">
        <v>999.9</v>
      </c>
      <c r="GV241">
        <v>51.9</v>
      </c>
      <c r="GW241">
        <v>31.6</v>
      </c>
      <c r="GX241">
        <v>26.7829</v>
      </c>
      <c r="GY241">
        <v>63.0138</v>
      </c>
      <c r="GZ241">
        <v>25.4287</v>
      </c>
      <c r="HA241">
        <v>1</v>
      </c>
      <c r="HB241">
        <v>-0.074187</v>
      </c>
      <c r="HC241">
        <v>0.0658769</v>
      </c>
      <c r="HD241">
        <v>20.1935</v>
      </c>
      <c r="HE241">
        <v>5.22912</v>
      </c>
      <c r="HF241">
        <v>11.968</v>
      </c>
      <c r="HG241">
        <v>4.97035</v>
      </c>
      <c r="HH241">
        <v>3.2895</v>
      </c>
      <c r="HI241">
        <v>8614.4</v>
      </c>
      <c r="HJ241">
        <v>9999</v>
      </c>
      <c r="HK241">
        <v>9999</v>
      </c>
      <c r="HL241">
        <v>287.1</v>
      </c>
      <c r="HM241">
        <v>4.9729</v>
      </c>
      <c r="HN241">
        <v>1.87729</v>
      </c>
      <c r="HO241">
        <v>1.87545</v>
      </c>
      <c r="HP241">
        <v>1.87822</v>
      </c>
      <c r="HQ241">
        <v>1.87499</v>
      </c>
      <c r="HR241">
        <v>1.87851</v>
      </c>
      <c r="HS241">
        <v>1.87563</v>
      </c>
      <c r="HT241">
        <v>1.87682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2.781</v>
      </c>
      <c r="II241">
        <v>0.2983</v>
      </c>
      <c r="IJ241">
        <v>1.541952822118649</v>
      </c>
      <c r="IK241">
        <v>0.003202726084708442</v>
      </c>
      <c r="IL241">
        <v>-1.448271390364826E-06</v>
      </c>
      <c r="IM241">
        <v>3.765748828769889E-10</v>
      </c>
      <c r="IN241">
        <v>-0.02072656761999695</v>
      </c>
      <c r="IO241">
        <v>0.006539777670035186</v>
      </c>
      <c r="IP241">
        <v>0.0002256768223539976</v>
      </c>
      <c r="IQ241">
        <v>4.51151419958819E-06</v>
      </c>
      <c r="IR241">
        <v>-0</v>
      </c>
      <c r="IS241">
        <v>2097</v>
      </c>
      <c r="IT241">
        <v>1</v>
      </c>
      <c r="IU241">
        <v>27</v>
      </c>
      <c r="IV241">
        <v>61770.2</v>
      </c>
      <c r="IW241">
        <v>61770</v>
      </c>
      <c r="IX241">
        <v>1.35864</v>
      </c>
      <c r="IY241">
        <v>2.54761</v>
      </c>
      <c r="IZ241">
        <v>1.39893</v>
      </c>
      <c r="JA241">
        <v>2.34497</v>
      </c>
      <c r="JB241">
        <v>1.44897</v>
      </c>
      <c r="JC241">
        <v>2.44507</v>
      </c>
      <c r="JD241">
        <v>37.1225</v>
      </c>
      <c r="JE241">
        <v>24.0787</v>
      </c>
      <c r="JF241">
        <v>18</v>
      </c>
      <c r="JG241">
        <v>491.022</v>
      </c>
      <c r="JH241">
        <v>440.207</v>
      </c>
      <c r="JI241">
        <v>24.9998</v>
      </c>
      <c r="JJ241">
        <v>26.048</v>
      </c>
      <c r="JK241">
        <v>30.0001</v>
      </c>
      <c r="JL241">
        <v>25.866</v>
      </c>
      <c r="JM241">
        <v>25.9424</v>
      </c>
      <c r="JN241">
        <v>27.261</v>
      </c>
      <c r="JO241">
        <v>39.0373</v>
      </c>
      <c r="JP241">
        <v>21.2654</v>
      </c>
      <c r="JQ241">
        <v>25</v>
      </c>
      <c r="JR241">
        <v>553.7910000000001</v>
      </c>
      <c r="JS241">
        <v>17.5327</v>
      </c>
      <c r="JT241">
        <v>100.905</v>
      </c>
      <c r="JU241">
        <v>102.041</v>
      </c>
    </row>
    <row r="242" spans="1:281">
      <c r="A242">
        <v>226</v>
      </c>
      <c r="B242">
        <v>1658945338</v>
      </c>
      <c r="C242">
        <v>3249</v>
      </c>
      <c r="D242" t="s">
        <v>876</v>
      </c>
      <c r="E242" t="s">
        <v>877</v>
      </c>
      <c r="F242">
        <v>5</v>
      </c>
      <c r="G242" t="s">
        <v>415</v>
      </c>
      <c r="H242" t="s">
        <v>811</v>
      </c>
      <c r="I242">
        <v>1658945330.5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551.9610843598668</v>
      </c>
      <c r="AK242">
        <v>505.7349090909088</v>
      </c>
      <c r="AL242">
        <v>3.224732106701295</v>
      </c>
      <c r="AM242">
        <v>64.96590428566478</v>
      </c>
      <c r="AN242">
        <f>(AP242 - AO242 + DI242*1E3/(8.314*(DK242+273.15)) * AR242/DH242 * AQ242) * DH242/(100*CV242) * 1000/(1000 - AP242)</f>
        <v>0</v>
      </c>
      <c r="AO242">
        <v>17.554642845497</v>
      </c>
      <c r="AP242">
        <v>23.06312727272727</v>
      </c>
      <c r="AQ242">
        <v>7.647740828057513E-05</v>
      </c>
      <c r="AR242">
        <v>81.92907011726271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1658945330.5</v>
      </c>
      <c r="DB242">
        <v>472.0566296296296</v>
      </c>
      <c r="DC242">
        <v>526.1704444444445</v>
      </c>
      <c r="DD242">
        <v>23.05906296296297</v>
      </c>
      <c r="DE242">
        <v>17.56015185185185</v>
      </c>
      <c r="DF242">
        <v>469.2919629629629</v>
      </c>
      <c r="DG242">
        <v>22.76083333333333</v>
      </c>
      <c r="DH242">
        <v>500.0937037037038</v>
      </c>
      <c r="DI242">
        <v>90.46300370370369</v>
      </c>
      <c r="DJ242">
        <v>0.1000046185185185</v>
      </c>
      <c r="DK242">
        <v>26.77645925925926</v>
      </c>
      <c r="DL242">
        <v>26.98835555555555</v>
      </c>
      <c r="DM242">
        <v>999.9000000000001</v>
      </c>
      <c r="DN242">
        <v>0</v>
      </c>
      <c r="DO242">
        <v>0</v>
      </c>
      <c r="DP242">
        <v>10006.98222222222</v>
      </c>
      <c r="DQ242">
        <v>0</v>
      </c>
      <c r="DR242">
        <v>19.26096296296296</v>
      </c>
      <c r="DS242">
        <v>-54.11371111111111</v>
      </c>
      <c r="DT242">
        <v>483.198962962963</v>
      </c>
      <c r="DU242">
        <v>535.5752222222222</v>
      </c>
      <c r="DV242">
        <v>5.498915555555555</v>
      </c>
      <c r="DW242">
        <v>526.1704444444445</v>
      </c>
      <c r="DX242">
        <v>17.56015185185185</v>
      </c>
      <c r="DY242">
        <v>2.085992592592593</v>
      </c>
      <c r="DZ242">
        <v>1.588542962962963</v>
      </c>
      <c r="EA242">
        <v>18.11262592592593</v>
      </c>
      <c r="EB242">
        <v>13.84811481481481</v>
      </c>
      <c r="EC242">
        <v>1999.960740740741</v>
      </c>
      <c r="ED242">
        <v>0.9800027777777777</v>
      </c>
      <c r="EE242">
        <v>0.01999722222222222</v>
      </c>
      <c r="EF242">
        <v>0</v>
      </c>
      <c r="EG242">
        <v>785.6266666666666</v>
      </c>
      <c r="EH242">
        <v>5.000560000000001</v>
      </c>
      <c r="EI242">
        <v>15620.33333333333</v>
      </c>
      <c r="EJ242">
        <v>17294.55185185185</v>
      </c>
      <c r="EK242">
        <v>38.07385185185185</v>
      </c>
      <c r="EL242">
        <v>37.96733333333333</v>
      </c>
      <c r="EM242">
        <v>36.75203703703703</v>
      </c>
      <c r="EN242">
        <v>36.86796296296296</v>
      </c>
      <c r="EO242">
        <v>38.3284074074074</v>
      </c>
      <c r="EP242">
        <v>1955.07</v>
      </c>
      <c r="EQ242">
        <v>39.89074074074075</v>
      </c>
      <c r="ER242">
        <v>0</v>
      </c>
      <c r="ES242">
        <v>1658945337.9</v>
      </c>
      <c r="ET242">
        <v>0</v>
      </c>
      <c r="EU242">
        <v>785.6965769230771</v>
      </c>
      <c r="EV242">
        <v>22.80994871543704</v>
      </c>
      <c r="EW242">
        <v>452.4683760451563</v>
      </c>
      <c r="EX242">
        <v>15622.38846153846</v>
      </c>
      <c r="EY242">
        <v>15</v>
      </c>
      <c r="EZ242">
        <v>0</v>
      </c>
      <c r="FA242" t="s">
        <v>419</v>
      </c>
      <c r="FB242">
        <v>1655239120</v>
      </c>
      <c r="FC242">
        <v>1655239135</v>
      </c>
      <c r="FD242">
        <v>0</v>
      </c>
      <c r="FE242">
        <v>-0.075</v>
      </c>
      <c r="FF242">
        <v>-0.027</v>
      </c>
      <c r="FG242">
        <v>1.986</v>
      </c>
      <c r="FH242">
        <v>0.139</v>
      </c>
      <c r="FI242">
        <v>420</v>
      </c>
      <c r="FJ242">
        <v>22</v>
      </c>
      <c r="FK242">
        <v>0.12</v>
      </c>
      <c r="FL242">
        <v>0.02</v>
      </c>
      <c r="FM242">
        <v>-53.33163170731707</v>
      </c>
      <c r="FN242">
        <v>-14.87043763066213</v>
      </c>
      <c r="FO242">
        <v>1.477636026578747</v>
      </c>
      <c r="FP242">
        <v>0</v>
      </c>
      <c r="FQ242">
        <v>784.5935294117647</v>
      </c>
      <c r="FR242">
        <v>22.4898090096438</v>
      </c>
      <c r="FS242">
        <v>2.21206991479893</v>
      </c>
      <c r="FT242">
        <v>0</v>
      </c>
      <c r="FU242">
        <v>5.491899512195122</v>
      </c>
      <c r="FV242">
        <v>0.139115540069692</v>
      </c>
      <c r="FW242">
        <v>0.01388279158530701</v>
      </c>
      <c r="FX242">
        <v>0</v>
      </c>
      <c r="FY242">
        <v>0</v>
      </c>
      <c r="FZ242">
        <v>3</v>
      </c>
      <c r="GA242" t="s">
        <v>426</v>
      </c>
      <c r="GB242">
        <v>2.98034</v>
      </c>
      <c r="GC242">
        <v>2.72803</v>
      </c>
      <c r="GD242">
        <v>0.09724919999999999</v>
      </c>
      <c r="GE242">
        <v>0.105922</v>
      </c>
      <c r="GF242">
        <v>0.10449</v>
      </c>
      <c r="GG242">
        <v>0.0869457</v>
      </c>
      <c r="GH242">
        <v>27080.8</v>
      </c>
      <c r="GI242">
        <v>26462.4</v>
      </c>
      <c r="GJ242">
        <v>30524.8</v>
      </c>
      <c r="GK242">
        <v>29841.4</v>
      </c>
      <c r="GL242">
        <v>37710.6</v>
      </c>
      <c r="GM242">
        <v>35876.6</v>
      </c>
      <c r="GN242">
        <v>46688.5</v>
      </c>
      <c r="GO242">
        <v>44376.4</v>
      </c>
      <c r="GP242">
        <v>1.88363</v>
      </c>
      <c r="GQ242">
        <v>1.84825</v>
      </c>
      <c r="GR242">
        <v>0.122756</v>
      </c>
      <c r="GS242">
        <v>0</v>
      </c>
      <c r="GT242">
        <v>24.9686</v>
      </c>
      <c r="GU242">
        <v>999.9</v>
      </c>
      <c r="GV242">
        <v>51.9</v>
      </c>
      <c r="GW242">
        <v>31.6</v>
      </c>
      <c r="GX242">
        <v>26.7829</v>
      </c>
      <c r="GY242">
        <v>62.7838</v>
      </c>
      <c r="GZ242">
        <v>25.5409</v>
      </c>
      <c r="HA242">
        <v>1</v>
      </c>
      <c r="HB242">
        <v>-0.0741006</v>
      </c>
      <c r="HC242">
        <v>0.0649782</v>
      </c>
      <c r="HD242">
        <v>20.1934</v>
      </c>
      <c r="HE242">
        <v>5.22792</v>
      </c>
      <c r="HF242">
        <v>11.968</v>
      </c>
      <c r="HG242">
        <v>4.97005</v>
      </c>
      <c r="HH242">
        <v>3.28932</v>
      </c>
      <c r="HI242">
        <v>8614.6</v>
      </c>
      <c r="HJ242">
        <v>9999</v>
      </c>
      <c r="HK242">
        <v>9999</v>
      </c>
      <c r="HL242">
        <v>287.1</v>
      </c>
      <c r="HM242">
        <v>4.97292</v>
      </c>
      <c r="HN242">
        <v>1.87735</v>
      </c>
      <c r="HO242">
        <v>1.87546</v>
      </c>
      <c r="HP242">
        <v>1.8783</v>
      </c>
      <c r="HQ242">
        <v>1.875</v>
      </c>
      <c r="HR242">
        <v>1.87856</v>
      </c>
      <c r="HS242">
        <v>1.87565</v>
      </c>
      <c r="HT242">
        <v>1.87683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2.813</v>
      </c>
      <c r="II242">
        <v>0.2984</v>
      </c>
      <c r="IJ242">
        <v>1.541952822118649</v>
      </c>
      <c r="IK242">
        <v>0.003202726084708442</v>
      </c>
      <c r="IL242">
        <v>-1.448271390364826E-06</v>
      </c>
      <c r="IM242">
        <v>3.765748828769889E-10</v>
      </c>
      <c r="IN242">
        <v>-0.02072656761999695</v>
      </c>
      <c r="IO242">
        <v>0.006539777670035186</v>
      </c>
      <c r="IP242">
        <v>0.0002256768223539976</v>
      </c>
      <c r="IQ242">
        <v>4.51151419958819E-06</v>
      </c>
      <c r="IR242">
        <v>-0</v>
      </c>
      <c r="IS242">
        <v>2097</v>
      </c>
      <c r="IT242">
        <v>1</v>
      </c>
      <c r="IU242">
        <v>27</v>
      </c>
      <c r="IV242">
        <v>61770.3</v>
      </c>
      <c r="IW242">
        <v>61770.1</v>
      </c>
      <c r="IX242">
        <v>1.39404</v>
      </c>
      <c r="IY242">
        <v>2.54883</v>
      </c>
      <c r="IZ242">
        <v>1.39893</v>
      </c>
      <c r="JA242">
        <v>2.34497</v>
      </c>
      <c r="JB242">
        <v>1.44897</v>
      </c>
      <c r="JC242">
        <v>2.43652</v>
      </c>
      <c r="JD242">
        <v>37.1463</v>
      </c>
      <c r="JE242">
        <v>24.0787</v>
      </c>
      <c r="JF242">
        <v>18</v>
      </c>
      <c r="JG242">
        <v>490.975</v>
      </c>
      <c r="JH242">
        <v>440.315</v>
      </c>
      <c r="JI242">
        <v>24.9997</v>
      </c>
      <c r="JJ242">
        <v>26.0491</v>
      </c>
      <c r="JK242">
        <v>30.0002</v>
      </c>
      <c r="JL242">
        <v>25.867</v>
      </c>
      <c r="JM242">
        <v>25.9425</v>
      </c>
      <c r="JN242">
        <v>27.9627</v>
      </c>
      <c r="JO242">
        <v>39.0373</v>
      </c>
      <c r="JP242">
        <v>21.2654</v>
      </c>
      <c r="JQ242">
        <v>25</v>
      </c>
      <c r="JR242">
        <v>573.873</v>
      </c>
      <c r="JS242">
        <v>17.5073</v>
      </c>
      <c r="JT242">
        <v>100.904</v>
      </c>
      <c r="JU242">
        <v>102.042</v>
      </c>
    </row>
    <row r="243" spans="1:281">
      <c r="A243">
        <v>227</v>
      </c>
      <c r="B243">
        <v>1658945343</v>
      </c>
      <c r="C243">
        <v>3254</v>
      </c>
      <c r="D243" t="s">
        <v>878</v>
      </c>
      <c r="E243" t="s">
        <v>879</v>
      </c>
      <c r="F243">
        <v>5</v>
      </c>
      <c r="G243" t="s">
        <v>415</v>
      </c>
      <c r="H243" t="s">
        <v>811</v>
      </c>
      <c r="I243">
        <v>1658945335.214286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568.7697647122072</v>
      </c>
      <c r="AK243">
        <v>521.7182303030302</v>
      </c>
      <c r="AL243">
        <v>3.200623758683485</v>
      </c>
      <c r="AM243">
        <v>64.96590428566478</v>
      </c>
      <c r="AN243">
        <f>(AP243 - AO243 + DI243*1E3/(8.314*(DK243+273.15)) * AR243/DH243 * AQ243) * DH243/(100*CV243) * 1000/(1000 - AP243)</f>
        <v>0</v>
      </c>
      <c r="AO243">
        <v>17.54713016684347</v>
      </c>
      <c r="AP243">
        <v>23.06670484848485</v>
      </c>
      <c r="AQ243">
        <v>-2.418584033588403E-05</v>
      </c>
      <c r="AR243">
        <v>81.92907011726271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1658945335.214286</v>
      </c>
      <c r="DB243">
        <v>486.8427500000001</v>
      </c>
      <c r="DC243">
        <v>541.9455714285714</v>
      </c>
      <c r="DD243">
        <v>23.06132857142857</v>
      </c>
      <c r="DE243">
        <v>17.55284642857143</v>
      </c>
      <c r="DF243">
        <v>484.0473928571428</v>
      </c>
      <c r="DG243">
        <v>22.76305357142857</v>
      </c>
      <c r="DH243">
        <v>500.0825</v>
      </c>
      <c r="DI243">
        <v>90.46244642857141</v>
      </c>
      <c r="DJ243">
        <v>0.09999476428571429</v>
      </c>
      <c r="DK243">
        <v>26.77446071428571</v>
      </c>
      <c r="DL243">
        <v>26.98261428571429</v>
      </c>
      <c r="DM243">
        <v>999.9000000000002</v>
      </c>
      <c r="DN243">
        <v>0</v>
      </c>
      <c r="DO243">
        <v>0</v>
      </c>
      <c r="DP243">
        <v>9995.643571428573</v>
      </c>
      <c r="DQ243">
        <v>0</v>
      </c>
      <c r="DR243">
        <v>19.251525</v>
      </c>
      <c r="DS243">
        <v>-55.10275</v>
      </c>
      <c r="DT243">
        <v>498.3351785714286</v>
      </c>
      <c r="DU243">
        <v>551.6282857142858</v>
      </c>
      <c r="DV243">
        <v>5.508488928571429</v>
      </c>
      <c r="DW243">
        <v>541.9455714285714</v>
      </c>
      <c r="DX243">
        <v>17.55284642857143</v>
      </c>
      <c r="DY243">
        <v>2.086184642857143</v>
      </c>
      <c r="DZ243">
        <v>1.587871785714286</v>
      </c>
      <c r="EA243">
        <v>18.11409642857143</v>
      </c>
      <c r="EB243">
        <v>13.84161428571429</v>
      </c>
      <c r="EC243">
        <v>2000.000357142857</v>
      </c>
      <c r="ED243">
        <v>0.9800029999999998</v>
      </c>
      <c r="EE243">
        <v>0.01999705</v>
      </c>
      <c r="EF243">
        <v>0</v>
      </c>
      <c r="EG243">
        <v>787.3677857142857</v>
      </c>
      <c r="EH243">
        <v>5.000560000000001</v>
      </c>
      <c r="EI243">
        <v>15655.17142857143</v>
      </c>
      <c r="EJ243">
        <v>17294.89285714286</v>
      </c>
      <c r="EK243">
        <v>38.01985714285713</v>
      </c>
      <c r="EL243">
        <v>37.973</v>
      </c>
      <c r="EM243">
        <v>36.74517857142857</v>
      </c>
      <c r="EN243">
        <v>36.86821428571428</v>
      </c>
      <c r="EO243">
        <v>38.32107142857143</v>
      </c>
      <c r="EP243">
        <v>1955.108928571429</v>
      </c>
      <c r="EQ243">
        <v>39.89142857142858</v>
      </c>
      <c r="ER243">
        <v>0</v>
      </c>
      <c r="ES243">
        <v>1658945342.7</v>
      </c>
      <c r="ET243">
        <v>0</v>
      </c>
      <c r="EU243">
        <v>787.4802307692306</v>
      </c>
      <c r="EV243">
        <v>22.17176069726216</v>
      </c>
      <c r="EW243">
        <v>433.9794874641055</v>
      </c>
      <c r="EX243">
        <v>15657.61153846154</v>
      </c>
      <c r="EY243">
        <v>15</v>
      </c>
      <c r="EZ243">
        <v>0</v>
      </c>
      <c r="FA243" t="s">
        <v>419</v>
      </c>
      <c r="FB243">
        <v>1655239120</v>
      </c>
      <c r="FC243">
        <v>1655239135</v>
      </c>
      <c r="FD243">
        <v>0</v>
      </c>
      <c r="FE243">
        <v>-0.075</v>
      </c>
      <c r="FF243">
        <v>-0.027</v>
      </c>
      <c r="FG243">
        <v>1.986</v>
      </c>
      <c r="FH243">
        <v>0.139</v>
      </c>
      <c r="FI243">
        <v>420</v>
      </c>
      <c r="FJ243">
        <v>22</v>
      </c>
      <c r="FK243">
        <v>0.12</v>
      </c>
      <c r="FL243">
        <v>0.02</v>
      </c>
      <c r="FM243">
        <v>-54.26472439024391</v>
      </c>
      <c r="FN243">
        <v>-12.66185226480826</v>
      </c>
      <c r="FO243">
        <v>1.258375734880812</v>
      </c>
      <c r="FP243">
        <v>0</v>
      </c>
      <c r="FQ243">
        <v>785.9458823529412</v>
      </c>
      <c r="FR243">
        <v>22.24770051022041</v>
      </c>
      <c r="FS243">
        <v>2.188534397648034</v>
      </c>
      <c r="FT243">
        <v>0</v>
      </c>
      <c r="FU243">
        <v>5.500487073170731</v>
      </c>
      <c r="FV243">
        <v>0.1229763763066221</v>
      </c>
      <c r="FW243">
        <v>0.01233984607642123</v>
      </c>
      <c r="FX243">
        <v>0</v>
      </c>
      <c r="FY243">
        <v>0</v>
      </c>
      <c r="FZ243">
        <v>3</v>
      </c>
      <c r="GA243" t="s">
        <v>426</v>
      </c>
      <c r="GB243">
        <v>2.98019</v>
      </c>
      <c r="GC243">
        <v>2.72841</v>
      </c>
      <c r="GD243">
        <v>0.09948</v>
      </c>
      <c r="GE243">
        <v>0.108266</v>
      </c>
      <c r="GF243">
        <v>0.1045</v>
      </c>
      <c r="GG243">
        <v>0.086936</v>
      </c>
      <c r="GH243">
        <v>27013.4</v>
      </c>
      <c r="GI243">
        <v>26392.9</v>
      </c>
      <c r="GJ243">
        <v>30524.3</v>
      </c>
      <c r="GK243">
        <v>29841.2</v>
      </c>
      <c r="GL243">
        <v>37710</v>
      </c>
      <c r="GM243">
        <v>35876.9</v>
      </c>
      <c r="GN243">
        <v>46688</v>
      </c>
      <c r="GO243">
        <v>44376.2</v>
      </c>
      <c r="GP243">
        <v>1.88377</v>
      </c>
      <c r="GQ243">
        <v>1.84822</v>
      </c>
      <c r="GR243">
        <v>0.122432</v>
      </c>
      <c r="GS243">
        <v>0</v>
      </c>
      <c r="GT243">
        <v>24.9644</v>
      </c>
      <c r="GU243">
        <v>999.9</v>
      </c>
      <c r="GV243">
        <v>51.9</v>
      </c>
      <c r="GW243">
        <v>31.6</v>
      </c>
      <c r="GX243">
        <v>26.7831</v>
      </c>
      <c r="GY243">
        <v>63.0038</v>
      </c>
      <c r="GZ243">
        <v>25.4327</v>
      </c>
      <c r="HA243">
        <v>1</v>
      </c>
      <c r="HB243">
        <v>-0.0739939</v>
      </c>
      <c r="HC243">
        <v>0.0642211</v>
      </c>
      <c r="HD243">
        <v>20.1934</v>
      </c>
      <c r="HE243">
        <v>5.22957</v>
      </c>
      <c r="HF243">
        <v>11.968</v>
      </c>
      <c r="HG243">
        <v>4.97045</v>
      </c>
      <c r="HH243">
        <v>3.28965</v>
      </c>
      <c r="HI243">
        <v>8614.6</v>
      </c>
      <c r="HJ243">
        <v>9999</v>
      </c>
      <c r="HK243">
        <v>9999</v>
      </c>
      <c r="HL243">
        <v>287.1</v>
      </c>
      <c r="HM243">
        <v>4.97291</v>
      </c>
      <c r="HN243">
        <v>1.87742</v>
      </c>
      <c r="HO243">
        <v>1.8755</v>
      </c>
      <c r="HP243">
        <v>1.87835</v>
      </c>
      <c r="HQ243">
        <v>1.87502</v>
      </c>
      <c r="HR243">
        <v>1.87862</v>
      </c>
      <c r="HS243">
        <v>1.87575</v>
      </c>
      <c r="HT243">
        <v>1.87683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2.846</v>
      </c>
      <c r="II243">
        <v>0.2984</v>
      </c>
      <c r="IJ243">
        <v>1.541952822118649</v>
      </c>
      <c r="IK243">
        <v>0.003202726084708442</v>
      </c>
      <c r="IL243">
        <v>-1.448271390364826E-06</v>
      </c>
      <c r="IM243">
        <v>3.765748828769889E-10</v>
      </c>
      <c r="IN243">
        <v>-0.02072656761999695</v>
      </c>
      <c r="IO243">
        <v>0.006539777670035186</v>
      </c>
      <c r="IP243">
        <v>0.0002256768223539976</v>
      </c>
      <c r="IQ243">
        <v>4.51151419958819E-06</v>
      </c>
      <c r="IR243">
        <v>-0</v>
      </c>
      <c r="IS243">
        <v>2097</v>
      </c>
      <c r="IT243">
        <v>1</v>
      </c>
      <c r="IU243">
        <v>27</v>
      </c>
      <c r="IV243">
        <v>61770.4</v>
      </c>
      <c r="IW243">
        <v>61770.1</v>
      </c>
      <c r="IX243">
        <v>1.42578</v>
      </c>
      <c r="IY243">
        <v>2.54517</v>
      </c>
      <c r="IZ243">
        <v>1.39893</v>
      </c>
      <c r="JA243">
        <v>2.34375</v>
      </c>
      <c r="JB243">
        <v>1.44897</v>
      </c>
      <c r="JC243">
        <v>2.46826</v>
      </c>
      <c r="JD243">
        <v>37.1225</v>
      </c>
      <c r="JE243">
        <v>24.0787</v>
      </c>
      <c r="JF243">
        <v>18</v>
      </c>
      <c r="JG243">
        <v>491.065</v>
      </c>
      <c r="JH243">
        <v>440.307</v>
      </c>
      <c r="JI243">
        <v>24.9998</v>
      </c>
      <c r="JJ243">
        <v>26.0503</v>
      </c>
      <c r="JK243">
        <v>30.0002</v>
      </c>
      <c r="JL243">
        <v>25.8682</v>
      </c>
      <c r="JM243">
        <v>25.9435</v>
      </c>
      <c r="JN243">
        <v>28.5955</v>
      </c>
      <c r="JO243">
        <v>39.0373</v>
      </c>
      <c r="JP243">
        <v>20.8781</v>
      </c>
      <c r="JQ243">
        <v>25</v>
      </c>
      <c r="JR243">
        <v>587.486</v>
      </c>
      <c r="JS243">
        <v>17.4843</v>
      </c>
      <c r="JT243">
        <v>100.902</v>
      </c>
      <c r="JU243">
        <v>102.041</v>
      </c>
    </row>
    <row r="244" spans="1:281">
      <c r="A244">
        <v>228</v>
      </c>
      <c r="B244">
        <v>1658945348</v>
      </c>
      <c r="C244">
        <v>3259</v>
      </c>
      <c r="D244" t="s">
        <v>880</v>
      </c>
      <c r="E244" t="s">
        <v>881</v>
      </c>
      <c r="F244">
        <v>5</v>
      </c>
      <c r="G244" t="s">
        <v>415</v>
      </c>
      <c r="H244" t="s">
        <v>811</v>
      </c>
      <c r="I244">
        <v>1658945340.5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586.3009627954082</v>
      </c>
      <c r="AK244">
        <v>538.1178363636365</v>
      </c>
      <c r="AL244">
        <v>3.269930996162844</v>
      </c>
      <c r="AM244">
        <v>64.96590428566478</v>
      </c>
      <c r="AN244">
        <f>(AP244 - AO244 + DI244*1E3/(8.314*(DK244+273.15)) * AR244/DH244 * AQ244) * DH244/(100*CV244) * 1000/(1000 - AP244)</f>
        <v>0</v>
      </c>
      <c r="AO244">
        <v>17.54231907085769</v>
      </c>
      <c r="AP244">
        <v>23.0745303030303</v>
      </c>
      <c r="AQ244">
        <v>9.608107891447811E-05</v>
      </c>
      <c r="AR244">
        <v>81.92907011726271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1658945340.5</v>
      </c>
      <c r="DB244">
        <v>503.5036296296297</v>
      </c>
      <c r="DC244">
        <v>559.6991111111111</v>
      </c>
      <c r="DD244">
        <v>23.06591111111111</v>
      </c>
      <c r="DE244">
        <v>17.54648148148148</v>
      </c>
      <c r="DF244">
        <v>500.6741111111111</v>
      </c>
      <c r="DG244">
        <v>22.76752222222222</v>
      </c>
      <c r="DH244">
        <v>500.0811851851851</v>
      </c>
      <c r="DI244">
        <v>90.46139259259259</v>
      </c>
      <c r="DJ244">
        <v>0.1000286333333333</v>
      </c>
      <c r="DK244">
        <v>26.7728962962963</v>
      </c>
      <c r="DL244">
        <v>26.97472962962963</v>
      </c>
      <c r="DM244">
        <v>999.9000000000001</v>
      </c>
      <c r="DN244">
        <v>0</v>
      </c>
      <c r="DO244">
        <v>0</v>
      </c>
      <c r="DP244">
        <v>9986.921481481482</v>
      </c>
      <c r="DQ244">
        <v>0</v>
      </c>
      <c r="DR244">
        <v>19.25686296296296</v>
      </c>
      <c r="DS244">
        <v>-56.19536666666667</v>
      </c>
      <c r="DT244">
        <v>515.3917407407407</v>
      </c>
      <c r="DU244">
        <v>569.6952592592593</v>
      </c>
      <c r="DV244">
        <v>5.51943</v>
      </c>
      <c r="DW244">
        <v>559.6991111111111</v>
      </c>
      <c r="DX244">
        <v>17.54648148148148</v>
      </c>
      <c r="DY244">
        <v>2.086575185185185</v>
      </c>
      <c r="DZ244">
        <v>1.587278518518519</v>
      </c>
      <c r="EA244">
        <v>18.11707037037037</v>
      </c>
      <c r="EB244">
        <v>13.83586296296296</v>
      </c>
      <c r="EC244">
        <v>2000.016666666667</v>
      </c>
      <c r="ED244">
        <v>0.9800030740740741</v>
      </c>
      <c r="EE244">
        <v>0.01999699259259259</v>
      </c>
      <c r="EF244">
        <v>0</v>
      </c>
      <c r="EG244">
        <v>789.2593703703704</v>
      </c>
      <c r="EH244">
        <v>5.000560000000001</v>
      </c>
      <c r="EI244">
        <v>15691.90740740741</v>
      </c>
      <c r="EJ244">
        <v>17295.04444444445</v>
      </c>
      <c r="EK244">
        <v>38.02066666666666</v>
      </c>
      <c r="EL244">
        <v>37.97666666666666</v>
      </c>
      <c r="EM244">
        <v>36.75659259259259</v>
      </c>
      <c r="EN244">
        <v>36.86566666666667</v>
      </c>
      <c r="EO244">
        <v>38.319</v>
      </c>
      <c r="EP244">
        <v>1955.124814814815</v>
      </c>
      <c r="EQ244">
        <v>39.89185185185186</v>
      </c>
      <c r="ER244">
        <v>0</v>
      </c>
      <c r="ES244">
        <v>1658945347.5</v>
      </c>
      <c r="ET244">
        <v>0</v>
      </c>
      <c r="EU244">
        <v>789.2069999999999</v>
      </c>
      <c r="EV244">
        <v>21.28198287906339</v>
      </c>
      <c r="EW244">
        <v>399.1111105457374</v>
      </c>
      <c r="EX244">
        <v>15690.89230769231</v>
      </c>
      <c r="EY244">
        <v>15</v>
      </c>
      <c r="EZ244">
        <v>0</v>
      </c>
      <c r="FA244" t="s">
        <v>419</v>
      </c>
      <c r="FB244">
        <v>1655239120</v>
      </c>
      <c r="FC244">
        <v>1655239135</v>
      </c>
      <c r="FD244">
        <v>0</v>
      </c>
      <c r="FE244">
        <v>-0.075</v>
      </c>
      <c r="FF244">
        <v>-0.027</v>
      </c>
      <c r="FG244">
        <v>1.986</v>
      </c>
      <c r="FH244">
        <v>0.139</v>
      </c>
      <c r="FI244">
        <v>420</v>
      </c>
      <c r="FJ244">
        <v>22</v>
      </c>
      <c r="FK244">
        <v>0.12</v>
      </c>
      <c r="FL244">
        <v>0.02</v>
      </c>
      <c r="FM244">
        <v>-55.5967731707317</v>
      </c>
      <c r="FN244">
        <v>-12.36053101045298</v>
      </c>
      <c r="FO244">
        <v>1.229293201451081</v>
      </c>
      <c r="FP244">
        <v>0</v>
      </c>
      <c r="FQ244">
        <v>788.1025294117647</v>
      </c>
      <c r="FR244">
        <v>21.59028264050627</v>
      </c>
      <c r="FS244">
        <v>2.12292764326689</v>
      </c>
      <c r="FT244">
        <v>0</v>
      </c>
      <c r="FU244">
        <v>5.513858048780488</v>
      </c>
      <c r="FV244">
        <v>0.1239382578397298</v>
      </c>
      <c r="FW244">
        <v>0.01262942928233982</v>
      </c>
      <c r="FX244">
        <v>0</v>
      </c>
      <c r="FY244">
        <v>0</v>
      </c>
      <c r="FZ244">
        <v>3</v>
      </c>
      <c r="GA244" t="s">
        <v>426</v>
      </c>
      <c r="GB244">
        <v>2.98025</v>
      </c>
      <c r="GC244">
        <v>2.72817</v>
      </c>
      <c r="GD244">
        <v>0.101727</v>
      </c>
      <c r="GE244">
        <v>0.110474</v>
      </c>
      <c r="GF244">
        <v>0.104525</v>
      </c>
      <c r="GG244">
        <v>0.0868912</v>
      </c>
      <c r="GH244">
        <v>26946.2</v>
      </c>
      <c r="GI244">
        <v>26326.8</v>
      </c>
      <c r="GJ244">
        <v>30524.5</v>
      </c>
      <c r="GK244">
        <v>29840.4</v>
      </c>
      <c r="GL244">
        <v>37709.1</v>
      </c>
      <c r="GM244">
        <v>35878</v>
      </c>
      <c r="GN244">
        <v>46688</v>
      </c>
      <c r="GO244">
        <v>44375.2</v>
      </c>
      <c r="GP244">
        <v>1.8836</v>
      </c>
      <c r="GQ244">
        <v>1.84818</v>
      </c>
      <c r="GR244">
        <v>0.12245</v>
      </c>
      <c r="GS244">
        <v>0</v>
      </c>
      <c r="GT244">
        <v>24.9602</v>
      </c>
      <c r="GU244">
        <v>999.9</v>
      </c>
      <c r="GV244">
        <v>51.8</v>
      </c>
      <c r="GW244">
        <v>31.6</v>
      </c>
      <c r="GX244">
        <v>26.7289</v>
      </c>
      <c r="GY244">
        <v>63.2538</v>
      </c>
      <c r="GZ244">
        <v>25.4728</v>
      </c>
      <c r="HA244">
        <v>1</v>
      </c>
      <c r="HB244">
        <v>-0.0740473</v>
      </c>
      <c r="HC244">
        <v>0.06476030000000001</v>
      </c>
      <c r="HD244">
        <v>20.1934</v>
      </c>
      <c r="HE244">
        <v>5.22852</v>
      </c>
      <c r="HF244">
        <v>11.968</v>
      </c>
      <c r="HG244">
        <v>4.97035</v>
      </c>
      <c r="HH244">
        <v>3.28943</v>
      </c>
      <c r="HI244">
        <v>8614.799999999999</v>
      </c>
      <c r="HJ244">
        <v>9999</v>
      </c>
      <c r="HK244">
        <v>9999</v>
      </c>
      <c r="HL244">
        <v>287.1</v>
      </c>
      <c r="HM244">
        <v>4.9729</v>
      </c>
      <c r="HN244">
        <v>1.8774</v>
      </c>
      <c r="HO244">
        <v>1.87546</v>
      </c>
      <c r="HP244">
        <v>1.87834</v>
      </c>
      <c r="HQ244">
        <v>1.875</v>
      </c>
      <c r="HR244">
        <v>1.87858</v>
      </c>
      <c r="HS244">
        <v>1.87572</v>
      </c>
      <c r="HT244">
        <v>1.87683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2.877</v>
      </c>
      <c r="II244">
        <v>0.2986</v>
      </c>
      <c r="IJ244">
        <v>1.541952822118649</v>
      </c>
      <c r="IK244">
        <v>0.003202726084708442</v>
      </c>
      <c r="IL244">
        <v>-1.448271390364826E-06</v>
      </c>
      <c r="IM244">
        <v>3.765748828769889E-10</v>
      </c>
      <c r="IN244">
        <v>-0.02072656761999695</v>
      </c>
      <c r="IO244">
        <v>0.006539777670035186</v>
      </c>
      <c r="IP244">
        <v>0.0002256768223539976</v>
      </c>
      <c r="IQ244">
        <v>4.51151419958819E-06</v>
      </c>
      <c r="IR244">
        <v>-0</v>
      </c>
      <c r="IS244">
        <v>2097</v>
      </c>
      <c r="IT244">
        <v>1</v>
      </c>
      <c r="IU244">
        <v>27</v>
      </c>
      <c r="IV244">
        <v>61770.5</v>
      </c>
      <c r="IW244">
        <v>61770.2</v>
      </c>
      <c r="IX244">
        <v>1.45874</v>
      </c>
      <c r="IY244">
        <v>2.54639</v>
      </c>
      <c r="IZ244">
        <v>1.39893</v>
      </c>
      <c r="JA244">
        <v>2.34497</v>
      </c>
      <c r="JB244">
        <v>1.44897</v>
      </c>
      <c r="JC244">
        <v>2.44507</v>
      </c>
      <c r="JD244">
        <v>37.1225</v>
      </c>
      <c r="JE244">
        <v>24.0787</v>
      </c>
      <c r="JF244">
        <v>18</v>
      </c>
      <c r="JG244">
        <v>490.972</v>
      </c>
      <c r="JH244">
        <v>440.286</v>
      </c>
      <c r="JI244">
        <v>25</v>
      </c>
      <c r="JJ244">
        <v>26.0508</v>
      </c>
      <c r="JK244">
        <v>30.0002</v>
      </c>
      <c r="JL244">
        <v>25.8687</v>
      </c>
      <c r="JM244">
        <v>25.9447</v>
      </c>
      <c r="JN244">
        <v>29.272</v>
      </c>
      <c r="JO244">
        <v>39.0373</v>
      </c>
      <c r="JP244">
        <v>20.8781</v>
      </c>
      <c r="JQ244">
        <v>25</v>
      </c>
      <c r="JR244">
        <v>607.55</v>
      </c>
      <c r="JS244">
        <v>17.4578</v>
      </c>
      <c r="JT244">
        <v>100.903</v>
      </c>
      <c r="JU244">
        <v>102.039</v>
      </c>
    </row>
    <row r="245" spans="1:281">
      <c r="A245">
        <v>229</v>
      </c>
      <c r="B245">
        <v>1658945353</v>
      </c>
      <c r="C245">
        <v>3264</v>
      </c>
      <c r="D245" t="s">
        <v>882</v>
      </c>
      <c r="E245" t="s">
        <v>883</v>
      </c>
      <c r="F245">
        <v>5</v>
      </c>
      <c r="G245" t="s">
        <v>415</v>
      </c>
      <c r="H245" t="s">
        <v>811</v>
      </c>
      <c r="I245">
        <v>1658945345.214286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602.6085959289127</v>
      </c>
      <c r="AK245">
        <v>554.1501151515151</v>
      </c>
      <c r="AL245">
        <v>3.191429811683795</v>
      </c>
      <c r="AM245">
        <v>64.96590428566478</v>
      </c>
      <c r="AN245">
        <f>(AP245 - AO245 + DI245*1E3/(8.314*(DK245+273.15)) * AR245/DH245 * AQ245) * DH245/(100*CV245) * 1000/(1000 - AP245)</f>
        <v>0</v>
      </c>
      <c r="AO245">
        <v>17.53201095695071</v>
      </c>
      <c r="AP245">
        <v>23.07959818181818</v>
      </c>
      <c r="AQ245">
        <v>-3.846834807713652E-05</v>
      </c>
      <c r="AR245">
        <v>81.92907011726271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1658945345.214286</v>
      </c>
      <c r="DB245">
        <v>518.3909642857143</v>
      </c>
      <c r="DC245">
        <v>575.3686785714285</v>
      </c>
      <c r="DD245">
        <v>23.07031785714285</v>
      </c>
      <c r="DE245">
        <v>17.53963214285714</v>
      </c>
      <c r="DF245">
        <v>515.5313928571429</v>
      </c>
      <c r="DG245">
        <v>22.77182142857143</v>
      </c>
      <c r="DH245">
        <v>500.0806785714286</v>
      </c>
      <c r="DI245">
        <v>90.46156785714285</v>
      </c>
      <c r="DJ245">
        <v>0.1000358357142857</v>
      </c>
      <c r="DK245">
        <v>26.77325357142857</v>
      </c>
      <c r="DL245">
        <v>26.965925</v>
      </c>
      <c r="DM245">
        <v>999.9000000000002</v>
      </c>
      <c r="DN245">
        <v>0</v>
      </c>
      <c r="DO245">
        <v>0</v>
      </c>
      <c r="DP245">
        <v>9989.220714285713</v>
      </c>
      <c r="DQ245">
        <v>0</v>
      </c>
      <c r="DR245">
        <v>19.27134642857143</v>
      </c>
      <c r="DS245">
        <v>-56.97767857142858</v>
      </c>
      <c r="DT245">
        <v>530.6329642857143</v>
      </c>
      <c r="DU245">
        <v>585.6405357142858</v>
      </c>
      <c r="DV245">
        <v>5.530685000000001</v>
      </c>
      <c r="DW245">
        <v>575.3686785714285</v>
      </c>
      <c r="DX245">
        <v>17.53963214285714</v>
      </c>
      <c r="DY245">
        <v>2.086977142857143</v>
      </c>
      <c r="DZ245">
        <v>1.586661785714286</v>
      </c>
      <c r="EA245">
        <v>18.12014285714286</v>
      </c>
      <c r="EB245">
        <v>13.82988571428572</v>
      </c>
      <c r="EC245">
        <v>2000.012142857142</v>
      </c>
      <c r="ED245">
        <v>0.9800032857142857</v>
      </c>
      <c r="EE245">
        <v>0.01999682857142857</v>
      </c>
      <c r="EF245">
        <v>0</v>
      </c>
      <c r="EG245">
        <v>790.8118571428571</v>
      </c>
      <c r="EH245">
        <v>5.000560000000001</v>
      </c>
      <c r="EI245">
        <v>15721.96785714286</v>
      </c>
      <c r="EJ245">
        <v>17294.99642857143</v>
      </c>
      <c r="EK245">
        <v>37.98642857142857</v>
      </c>
      <c r="EL245">
        <v>37.98649999999999</v>
      </c>
      <c r="EM245">
        <v>36.77421428571428</v>
      </c>
      <c r="EN245">
        <v>36.86149999999999</v>
      </c>
      <c r="EO245">
        <v>38.31882142857143</v>
      </c>
      <c r="EP245">
        <v>1955.121071428571</v>
      </c>
      <c r="EQ245">
        <v>39.89107142857144</v>
      </c>
      <c r="ER245">
        <v>0</v>
      </c>
      <c r="ES245">
        <v>1658945352.9</v>
      </c>
      <c r="ET245">
        <v>0</v>
      </c>
      <c r="EU245">
        <v>791.1099600000001</v>
      </c>
      <c r="EV245">
        <v>19.34184612181378</v>
      </c>
      <c r="EW245">
        <v>356.330768673451</v>
      </c>
      <c r="EX245">
        <v>15727.004</v>
      </c>
      <c r="EY245">
        <v>15</v>
      </c>
      <c r="EZ245">
        <v>0</v>
      </c>
      <c r="FA245" t="s">
        <v>419</v>
      </c>
      <c r="FB245">
        <v>1655239120</v>
      </c>
      <c r="FC245">
        <v>1655239135</v>
      </c>
      <c r="FD245">
        <v>0</v>
      </c>
      <c r="FE245">
        <v>-0.075</v>
      </c>
      <c r="FF245">
        <v>-0.027</v>
      </c>
      <c r="FG245">
        <v>1.986</v>
      </c>
      <c r="FH245">
        <v>0.139</v>
      </c>
      <c r="FI245">
        <v>420</v>
      </c>
      <c r="FJ245">
        <v>22</v>
      </c>
      <c r="FK245">
        <v>0.12</v>
      </c>
      <c r="FL245">
        <v>0.02</v>
      </c>
      <c r="FM245">
        <v>-56.29808292682927</v>
      </c>
      <c r="FN245">
        <v>-10.88070522648086</v>
      </c>
      <c r="FO245">
        <v>1.09962247532737</v>
      </c>
      <c r="FP245">
        <v>0</v>
      </c>
      <c r="FQ245">
        <v>789.5694705882352</v>
      </c>
      <c r="FR245">
        <v>20.41527884658299</v>
      </c>
      <c r="FS245">
        <v>2.014757192133223</v>
      </c>
      <c r="FT245">
        <v>0</v>
      </c>
      <c r="FU245">
        <v>5.522464146341464</v>
      </c>
      <c r="FV245">
        <v>0.1396772822299848</v>
      </c>
      <c r="FW245">
        <v>0.01410213337529763</v>
      </c>
      <c r="FX245">
        <v>0</v>
      </c>
      <c r="FY245">
        <v>0</v>
      </c>
      <c r="FZ245">
        <v>3</v>
      </c>
      <c r="GA245" t="s">
        <v>426</v>
      </c>
      <c r="GB245">
        <v>2.98027</v>
      </c>
      <c r="GC245">
        <v>2.72839</v>
      </c>
      <c r="GD245">
        <v>0.103887</v>
      </c>
      <c r="GE245">
        <v>0.112664</v>
      </c>
      <c r="GF245">
        <v>0.104541</v>
      </c>
      <c r="GG245">
        <v>0.0868732</v>
      </c>
      <c r="GH245">
        <v>26881.1</v>
      </c>
      <c r="GI245">
        <v>26262.3</v>
      </c>
      <c r="GJ245">
        <v>30524.2</v>
      </c>
      <c r="GK245">
        <v>29840.7</v>
      </c>
      <c r="GL245">
        <v>37708.4</v>
      </c>
      <c r="GM245">
        <v>35879.5</v>
      </c>
      <c r="GN245">
        <v>46687.8</v>
      </c>
      <c r="GO245">
        <v>44375.9</v>
      </c>
      <c r="GP245">
        <v>1.88355</v>
      </c>
      <c r="GQ245">
        <v>1.84837</v>
      </c>
      <c r="GR245">
        <v>0.12216</v>
      </c>
      <c r="GS245">
        <v>0</v>
      </c>
      <c r="GT245">
        <v>24.9569</v>
      </c>
      <c r="GU245">
        <v>999.9</v>
      </c>
      <c r="GV245">
        <v>51.8</v>
      </c>
      <c r="GW245">
        <v>31.6</v>
      </c>
      <c r="GX245">
        <v>26.7304</v>
      </c>
      <c r="GY245">
        <v>63.1138</v>
      </c>
      <c r="GZ245">
        <v>25.4287</v>
      </c>
      <c r="HA245">
        <v>1</v>
      </c>
      <c r="HB245">
        <v>-0.0736179</v>
      </c>
      <c r="HC245">
        <v>0.0651171</v>
      </c>
      <c r="HD245">
        <v>20.1936</v>
      </c>
      <c r="HE245">
        <v>5.22897</v>
      </c>
      <c r="HF245">
        <v>11.968</v>
      </c>
      <c r="HG245">
        <v>4.97055</v>
      </c>
      <c r="HH245">
        <v>3.2895</v>
      </c>
      <c r="HI245">
        <v>8614.799999999999</v>
      </c>
      <c r="HJ245">
        <v>9999</v>
      </c>
      <c r="HK245">
        <v>9999</v>
      </c>
      <c r="HL245">
        <v>287.1</v>
      </c>
      <c r="HM245">
        <v>4.9729</v>
      </c>
      <c r="HN245">
        <v>1.8774</v>
      </c>
      <c r="HO245">
        <v>1.87549</v>
      </c>
      <c r="HP245">
        <v>1.87831</v>
      </c>
      <c r="HQ245">
        <v>1.87501</v>
      </c>
      <c r="HR245">
        <v>1.8786</v>
      </c>
      <c r="HS245">
        <v>1.87573</v>
      </c>
      <c r="HT245">
        <v>1.87683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2.908</v>
      </c>
      <c r="II245">
        <v>0.2988</v>
      </c>
      <c r="IJ245">
        <v>1.541952822118649</v>
      </c>
      <c r="IK245">
        <v>0.003202726084708442</v>
      </c>
      <c r="IL245">
        <v>-1.448271390364826E-06</v>
      </c>
      <c r="IM245">
        <v>3.765748828769889E-10</v>
      </c>
      <c r="IN245">
        <v>-0.02072656761999695</v>
      </c>
      <c r="IO245">
        <v>0.006539777670035186</v>
      </c>
      <c r="IP245">
        <v>0.0002256768223539976</v>
      </c>
      <c r="IQ245">
        <v>4.51151419958819E-06</v>
      </c>
      <c r="IR245">
        <v>-0</v>
      </c>
      <c r="IS245">
        <v>2097</v>
      </c>
      <c r="IT245">
        <v>1</v>
      </c>
      <c r="IU245">
        <v>27</v>
      </c>
      <c r="IV245">
        <v>61770.6</v>
      </c>
      <c r="IW245">
        <v>61770.3</v>
      </c>
      <c r="IX245">
        <v>1.48926</v>
      </c>
      <c r="IY245">
        <v>2.54272</v>
      </c>
      <c r="IZ245">
        <v>1.39893</v>
      </c>
      <c r="JA245">
        <v>2.34497</v>
      </c>
      <c r="JB245">
        <v>1.44897</v>
      </c>
      <c r="JC245">
        <v>2.4585</v>
      </c>
      <c r="JD245">
        <v>37.1225</v>
      </c>
      <c r="JE245">
        <v>24.0787</v>
      </c>
      <c r="JF245">
        <v>18</v>
      </c>
      <c r="JG245">
        <v>490.957</v>
      </c>
      <c r="JH245">
        <v>440.409</v>
      </c>
      <c r="JI245">
        <v>25</v>
      </c>
      <c r="JJ245">
        <v>26.0525</v>
      </c>
      <c r="JK245">
        <v>30.0001</v>
      </c>
      <c r="JL245">
        <v>25.8703</v>
      </c>
      <c r="JM245">
        <v>25.9447</v>
      </c>
      <c r="JN245">
        <v>29.8697</v>
      </c>
      <c r="JO245">
        <v>39.0373</v>
      </c>
      <c r="JP245">
        <v>20.4974</v>
      </c>
      <c r="JQ245">
        <v>25</v>
      </c>
      <c r="JR245">
        <v>620.973</v>
      </c>
      <c r="JS245">
        <v>17.4237</v>
      </c>
      <c r="JT245">
        <v>100.902</v>
      </c>
      <c r="JU245">
        <v>102.04</v>
      </c>
    </row>
    <row r="246" spans="1:281">
      <c r="A246">
        <v>230</v>
      </c>
      <c r="B246">
        <v>1658945358</v>
      </c>
      <c r="C246">
        <v>3269</v>
      </c>
      <c r="D246" t="s">
        <v>884</v>
      </c>
      <c r="E246" t="s">
        <v>885</v>
      </c>
      <c r="F246">
        <v>5</v>
      </c>
      <c r="G246" t="s">
        <v>415</v>
      </c>
      <c r="H246" t="s">
        <v>811</v>
      </c>
      <c r="I246">
        <v>1658945350.5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619.6517074065554</v>
      </c>
      <c r="AK246">
        <v>570.3879090909094</v>
      </c>
      <c r="AL246">
        <v>3.248146458656083</v>
      </c>
      <c r="AM246">
        <v>64.96590428566478</v>
      </c>
      <c r="AN246">
        <f>(AP246 - AO246 + DI246*1E3/(8.314*(DK246+273.15)) * AR246/DH246 * AQ246) * DH246/(100*CV246) * 1000/(1000 - AP246)</f>
        <v>0</v>
      </c>
      <c r="AO246">
        <v>17.5233327168372</v>
      </c>
      <c r="AP246">
        <v>23.08080545454546</v>
      </c>
      <c r="AQ246">
        <v>4.183379531436325E-05</v>
      </c>
      <c r="AR246">
        <v>81.92907011726271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1658945350.5</v>
      </c>
      <c r="DB246">
        <v>535.1102222222222</v>
      </c>
      <c r="DC246">
        <v>592.9744074074074</v>
      </c>
      <c r="DD246">
        <v>23.07665555555556</v>
      </c>
      <c r="DE246">
        <v>17.52844814814815</v>
      </c>
      <c r="DF246">
        <v>532.2172962962964</v>
      </c>
      <c r="DG246">
        <v>22.77800370370371</v>
      </c>
      <c r="DH246">
        <v>500.0786296296297</v>
      </c>
      <c r="DI246">
        <v>90.46063333333333</v>
      </c>
      <c r="DJ246">
        <v>0.09998609629629629</v>
      </c>
      <c r="DK246">
        <v>26.77352962962963</v>
      </c>
      <c r="DL246">
        <v>26.95920740740741</v>
      </c>
      <c r="DM246">
        <v>999.9000000000001</v>
      </c>
      <c r="DN246">
        <v>0</v>
      </c>
      <c r="DO246">
        <v>0</v>
      </c>
      <c r="DP246">
        <v>9998.287407407408</v>
      </c>
      <c r="DQ246">
        <v>0</v>
      </c>
      <c r="DR246">
        <v>19.35507407407407</v>
      </c>
      <c r="DS246">
        <v>-57.86423333333333</v>
      </c>
      <c r="DT246">
        <v>547.7505555555555</v>
      </c>
      <c r="DU246">
        <v>603.5535925925926</v>
      </c>
      <c r="DV246">
        <v>5.548209259259259</v>
      </c>
      <c r="DW246">
        <v>592.9744074074074</v>
      </c>
      <c r="DX246">
        <v>17.52844814814815</v>
      </c>
      <c r="DY246">
        <v>2.087528888888889</v>
      </c>
      <c r="DZ246">
        <v>1.585634074074074</v>
      </c>
      <c r="EA246">
        <v>18.12434814814815</v>
      </c>
      <c r="EB246">
        <v>13.8199037037037</v>
      </c>
      <c r="EC246">
        <v>2000.016666666667</v>
      </c>
      <c r="ED246">
        <v>0.9800033703703704</v>
      </c>
      <c r="EE246">
        <v>0.01999676296296296</v>
      </c>
      <c r="EF246">
        <v>0</v>
      </c>
      <c r="EG246">
        <v>792.3642222222222</v>
      </c>
      <c r="EH246">
        <v>5.000560000000001</v>
      </c>
      <c r="EI246">
        <v>15752.9</v>
      </c>
      <c r="EJ246">
        <v>17295.04074074074</v>
      </c>
      <c r="EK246">
        <v>37.90266666666667</v>
      </c>
      <c r="EL246">
        <v>37.98133333333334</v>
      </c>
      <c r="EM246">
        <v>36.78214814814815</v>
      </c>
      <c r="EN246">
        <v>36.87025925925926</v>
      </c>
      <c r="EO246">
        <v>38.32140740740741</v>
      </c>
      <c r="EP246">
        <v>1955.125925925926</v>
      </c>
      <c r="EQ246">
        <v>39.89074074074075</v>
      </c>
      <c r="ER246">
        <v>0</v>
      </c>
      <c r="ES246">
        <v>1658945357.7</v>
      </c>
      <c r="ET246">
        <v>0</v>
      </c>
      <c r="EU246">
        <v>792.4806</v>
      </c>
      <c r="EV246">
        <v>16.12930768162821</v>
      </c>
      <c r="EW246">
        <v>329.6076922752913</v>
      </c>
      <c r="EX246">
        <v>15754.6</v>
      </c>
      <c r="EY246">
        <v>15</v>
      </c>
      <c r="EZ246">
        <v>0</v>
      </c>
      <c r="FA246" t="s">
        <v>419</v>
      </c>
      <c r="FB246">
        <v>1655239120</v>
      </c>
      <c r="FC246">
        <v>1655239135</v>
      </c>
      <c r="FD246">
        <v>0</v>
      </c>
      <c r="FE246">
        <v>-0.075</v>
      </c>
      <c r="FF246">
        <v>-0.027</v>
      </c>
      <c r="FG246">
        <v>1.986</v>
      </c>
      <c r="FH246">
        <v>0.139</v>
      </c>
      <c r="FI246">
        <v>420</v>
      </c>
      <c r="FJ246">
        <v>22</v>
      </c>
      <c r="FK246">
        <v>0.12</v>
      </c>
      <c r="FL246">
        <v>0.02</v>
      </c>
      <c r="FM246">
        <v>-57.33693902439024</v>
      </c>
      <c r="FN246">
        <v>-9.796818815331083</v>
      </c>
      <c r="FO246">
        <v>0.9969827671476037</v>
      </c>
      <c r="FP246">
        <v>0</v>
      </c>
      <c r="FQ246">
        <v>791.4786764705883</v>
      </c>
      <c r="FR246">
        <v>17.87466768887914</v>
      </c>
      <c r="FS246">
        <v>1.77617832836465</v>
      </c>
      <c r="FT246">
        <v>0</v>
      </c>
      <c r="FU246">
        <v>5.538954390243902</v>
      </c>
      <c r="FV246">
        <v>0.1909055749128803</v>
      </c>
      <c r="FW246">
        <v>0.01943603468149789</v>
      </c>
      <c r="FX246">
        <v>0</v>
      </c>
      <c r="FY246">
        <v>0</v>
      </c>
      <c r="FZ246">
        <v>3</v>
      </c>
      <c r="GA246" t="s">
        <v>426</v>
      </c>
      <c r="GB246">
        <v>2.98028</v>
      </c>
      <c r="GC246">
        <v>2.72823</v>
      </c>
      <c r="GD246">
        <v>0.106041</v>
      </c>
      <c r="GE246">
        <v>0.114784</v>
      </c>
      <c r="GF246">
        <v>0.104537</v>
      </c>
      <c r="GG246">
        <v>0.0867231</v>
      </c>
      <c r="GH246">
        <v>26816.8</v>
      </c>
      <c r="GI246">
        <v>26199.5</v>
      </c>
      <c r="GJ246">
        <v>30524.6</v>
      </c>
      <c r="GK246">
        <v>29840.7</v>
      </c>
      <c r="GL246">
        <v>37709.2</v>
      </c>
      <c r="GM246">
        <v>35885.5</v>
      </c>
      <c r="GN246">
        <v>46688.4</v>
      </c>
      <c r="GO246">
        <v>44375.8</v>
      </c>
      <c r="GP246">
        <v>1.8836</v>
      </c>
      <c r="GQ246">
        <v>1.84822</v>
      </c>
      <c r="GR246">
        <v>0.121981</v>
      </c>
      <c r="GS246">
        <v>0</v>
      </c>
      <c r="GT246">
        <v>24.9541</v>
      </c>
      <c r="GU246">
        <v>999.9</v>
      </c>
      <c r="GV246">
        <v>51.8</v>
      </c>
      <c r="GW246">
        <v>31.6</v>
      </c>
      <c r="GX246">
        <v>26.7324</v>
      </c>
      <c r="GY246">
        <v>63.0638</v>
      </c>
      <c r="GZ246">
        <v>25.4327</v>
      </c>
      <c r="HA246">
        <v>1</v>
      </c>
      <c r="HB246">
        <v>-0.0737932</v>
      </c>
      <c r="HC246">
        <v>0.0644935</v>
      </c>
      <c r="HD246">
        <v>20.1935</v>
      </c>
      <c r="HE246">
        <v>5.22867</v>
      </c>
      <c r="HF246">
        <v>11.968</v>
      </c>
      <c r="HG246">
        <v>4.97035</v>
      </c>
      <c r="HH246">
        <v>3.28943</v>
      </c>
      <c r="HI246">
        <v>8615</v>
      </c>
      <c r="HJ246">
        <v>9999</v>
      </c>
      <c r="HK246">
        <v>9999</v>
      </c>
      <c r="HL246">
        <v>287.2</v>
      </c>
      <c r="HM246">
        <v>4.9729</v>
      </c>
      <c r="HN246">
        <v>1.87738</v>
      </c>
      <c r="HO246">
        <v>1.87548</v>
      </c>
      <c r="HP246">
        <v>1.87829</v>
      </c>
      <c r="HQ246">
        <v>1.875</v>
      </c>
      <c r="HR246">
        <v>1.87856</v>
      </c>
      <c r="HS246">
        <v>1.87572</v>
      </c>
      <c r="HT246">
        <v>1.87683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2.94</v>
      </c>
      <c r="II246">
        <v>0.2987</v>
      </c>
      <c r="IJ246">
        <v>1.541952822118649</v>
      </c>
      <c r="IK246">
        <v>0.003202726084708442</v>
      </c>
      <c r="IL246">
        <v>-1.448271390364826E-06</v>
      </c>
      <c r="IM246">
        <v>3.765748828769889E-10</v>
      </c>
      <c r="IN246">
        <v>-0.02072656761999695</v>
      </c>
      <c r="IO246">
        <v>0.006539777670035186</v>
      </c>
      <c r="IP246">
        <v>0.0002256768223539976</v>
      </c>
      <c r="IQ246">
        <v>4.51151419958819E-06</v>
      </c>
      <c r="IR246">
        <v>-0</v>
      </c>
      <c r="IS246">
        <v>2097</v>
      </c>
      <c r="IT246">
        <v>1</v>
      </c>
      <c r="IU246">
        <v>27</v>
      </c>
      <c r="IV246">
        <v>61770.6</v>
      </c>
      <c r="IW246">
        <v>61770.4</v>
      </c>
      <c r="IX246">
        <v>1.51978</v>
      </c>
      <c r="IY246">
        <v>2.53906</v>
      </c>
      <c r="IZ246">
        <v>1.39893</v>
      </c>
      <c r="JA246">
        <v>2.34497</v>
      </c>
      <c r="JB246">
        <v>1.44897</v>
      </c>
      <c r="JC246">
        <v>2.45605</v>
      </c>
      <c r="JD246">
        <v>37.1225</v>
      </c>
      <c r="JE246">
        <v>24.0787</v>
      </c>
      <c r="JF246">
        <v>18</v>
      </c>
      <c r="JG246">
        <v>490.984</v>
      </c>
      <c r="JH246">
        <v>440.332</v>
      </c>
      <c r="JI246">
        <v>24.9999</v>
      </c>
      <c r="JJ246">
        <v>26.0525</v>
      </c>
      <c r="JK246">
        <v>30.0002</v>
      </c>
      <c r="JL246">
        <v>25.8703</v>
      </c>
      <c r="JM246">
        <v>25.9467</v>
      </c>
      <c r="JN246">
        <v>30.5425</v>
      </c>
      <c r="JO246">
        <v>39.3257</v>
      </c>
      <c r="JP246">
        <v>20.1262</v>
      </c>
      <c r="JQ246">
        <v>25</v>
      </c>
      <c r="JR246">
        <v>641.0359999999999</v>
      </c>
      <c r="JS246">
        <v>17.4004</v>
      </c>
      <c r="JT246">
        <v>100.903</v>
      </c>
      <c r="JU246">
        <v>102.04</v>
      </c>
    </row>
    <row r="247" spans="1:281">
      <c r="A247">
        <v>231</v>
      </c>
      <c r="B247">
        <v>1658945363</v>
      </c>
      <c r="C247">
        <v>3274</v>
      </c>
      <c r="D247" t="s">
        <v>886</v>
      </c>
      <c r="E247" t="s">
        <v>887</v>
      </c>
      <c r="F247">
        <v>5</v>
      </c>
      <c r="G247" t="s">
        <v>415</v>
      </c>
      <c r="H247" t="s">
        <v>811</v>
      </c>
      <c r="I247">
        <v>1658945355.214286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636.3925977578443</v>
      </c>
      <c r="AK247">
        <v>586.3661030303028</v>
      </c>
      <c r="AL247">
        <v>3.187236925468157</v>
      </c>
      <c r="AM247">
        <v>64.96590428566478</v>
      </c>
      <c r="AN247">
        <f>(AP247 - AO247 + DI247*1E3/(8.314*(DK247+273.15)) * AR247/DH247 * AQ247) * DH247/(100*CV247) * 1000/(1000 - AP247)</f>
        <v>0</v>
      </c>
      <c r="AO247">
        <v>17.46912443370498</v>
      </c>
      <c r="AP247">
        <v>23.0690303030303</v>
      </c>
      <c r="AQ247">
        <v>-8.030469396756069E-05</v>
      </c>
      <c r="AR247">
        <v>81.92907011726271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1658945355.214286</v>
      </c>
      <c r="DB247">
        <v>549.9754642857142</v>
      </c>
      <c r="DC247">
        <v>608.4786071428571</v>
      </c>
      <c r="DD247">
        <v>23.07710357142857</v>
      </c>
      <c r="DE247">
        <v>17.50479285714286</v>
      </c>
      <c r="DF247">
        <v>547.0533571428571</v>
      </c>
      <c r="DG247">
        <v>22.77844285714286</v>
      </c>
      <c r="DH247">
        <v>500.0760714285714</v>
      </c>
      <c r="DI247">
        <v>90.459125</v>
      </c>
      <c r="DJ247">
        <v>0.09998496428571427</v>
      </c>
      <c r="DK247">
        <v>26.77284642857143</v>
      </c>
      <c r="DL247">
        <v>26.95667142857143</v>
      </c>
      <c r="DM247">
        <v>999.9000000000002</v>
      </c>
      <c r="DN247">
        <v>0</v>
      </c>
      <c r="DO247">
        <v>0</v>
      </c>
      <c r="DP247">
        <v>9997.009642857143</v>
      </c>
      <c r="DQ247">
        <v>0</v>
      </c>
      <c r="DR247">
        <v>19.90669642857143</v>
      </c>
      <c r="DS247">
        <v>-58.50321785714286</v>
      </c>
      <c r="DT247">
        <v>562.9671071428571</v>
      </c>
      <c r="DU247">
        <v>619.3192142857143</v>
      </c>
      <c r="DV247">
        <v>5.572314642857143</v>
      </c>
      <c r="DW247">
        <v>608.4786071428571</v>
      </c>
      <c r="DX247">
        <v>17.50479285714286</v>
      </c>
      <c r="DY247">
        <v>2.087534642857143</v>
      </c>
      <c r="DZ247">
        <v>1.583467142857143</v>
      </c>
      <c r="EA247">
        <v>18.12438928571428</v>
      </c>
      <c r="EB247">
        <v>13.79883928571429</v>
      </c>
      <c r="EC247">
        <v>1999.993928571428</v>
      </c>
      <c r="ED247">
        <v>0.9800030000000001</v>
      </c>
      <c r="EE247">
        <v>0.01999705</v>
      </c>
      <c r="EF247">
        <v>0</v>
      </c>
      <c r="EG247">
        <v>793.5775000000001</v>
      </c>
      <c r="EH247">
        <v>5.000560000000001</v>
      </c>
      <c r="EI247">
        <v>15777.35357142857</v>
      </c>
      <c r="EJ247">
        <v>17294.83928571428</v>
      </c>
      <c r="EK247">
        <v>37.80117857142857</v>
      </c>
      <c r="EL247">
        <v>37.98200000000001</v>
      </c>
      <c r="EM247">
        <v>36.78557142857143</v>
      </c>
      <c r="EN247">
        <v>36.87935714285715</v>
      </c>
      <c r="EO247">
        <v>38.33007142857143</v>
      </c>
      <c r="EP247">
        <v>1955.1025</v>
      </c>
      <c r="EQ247">
        <v>39.8907142857143</v>
      </c>
      <c r="ER247">
        <v>0</v>
      </c>
      <c r="ES247">
        <v>1658945362.5</v>
      </c>
      <c r="ET247">
        <v>0</v>
      </c>
      <c r="EU247">
        <v>793.69004</v>
      </c>
      <c r="EV247">
        <v>13.63461534690426</v>
      </c>
      <c r="EW247">
        <v>295.2769225300779</v>
      </c>
      <c r="EX247">
        <v>15779.544</v>
      </c>
      <c r="EY247">
        <v>15</v>
      </c>
      <c r="EZ247">
        <v>0</v>
      </c>
      <c r="FA247" t="s">
        <v>419</v>
      </c>
      <c r="FB247">
        <v>1655239120</v>
      </c>
      <c r="FC247">
        <v>1655239135</v>
      </c>
      <c r="FD247">
        <v>0</v>
      </c>
      <c r="FE247">
        <v>-0.075</v>
      </c>
      <c r="FF247">
        <v>-0.027</v>
      </c>
      <c r="FG247">
        <v>1.986</v>
      </c>
      <c r="FH247">
        <v>0.139</v>
      </c>
      <c r="FI247">
        <v>420</v>
      </c>
      <c r="FJ247">
        <v>22</v>
      </c>
      <c r="FK247">
        <v>0.12</v>
      </c>
      <c r="FL247">
        <v>0.02</v>
      </c>
      <c r="FM247">
        <v>-58.01538292682928</v>
      </c>
      <c r="FN247">
        <v>-8.273188850174414</v>
      </c>
      <c r="FO247">
        <v>0.8295767101366756</v>
      </c>
      <c r="FP247">
        <v>0</v>
      </c>
      <c r="FQ247">
        <v>792.6691176470588</v>
      </c>
      <c r="FR247">
        <v>16.1370817396432</v>
      </c>
      <c r="FS247">
        <v>1.610559069258547</v>
      </c>
      <c r="FT247">
        <v>0</v>
      </c>
      <c r="FU247">
        <v>5.556575853658537</v>
      </c>
      <c r="FV247">
        <v>0.2815735191637869</v>
      </c>
      <c r="FW247">
        <v>0.02899989949314869</v>
      </c>
      <c r="FX247">
        <v>0</v>
      </c>
      <c r="FY247">
        <v>0</v>
      </c>
      <c r="FZ247">
        <v>3</v>
      </c>
      <c r="GA247" t="s">
        <v>426</v>
      </c>
      <c r="GB247">
        <v>2.98033</v>
      </c>
      <c r="GC247">
        <v>2.72834</v>
      </c>
      <c r="GD247">
        <v>0.108142</v>
      </c>
      <c r="GE247">
        <v>0.11693</v>
      </c>
      <c r="GF247">
        <v>0.1045</v>
      </c>
      <c r="GG247">
        <v>0.086607</v>
      </c>
      <c r="GH247">
        <v>26754.1</v>
      </c>
      <c r="GI247">
        <v>26135.8</v>
      </c>
      <c r="GJ247">
        <v>30525</v>
      </c>
      <c r="GK247">
        <v>29840.5</v>
      </c>
      <c r="GL247">
        <v>37711.5</v>
      </c>
      <c r="GM247">
        <v>35889.8</v>
      </c>
      <c r="GN247">
        <v>46689</v>
      </c>
      <c r="GO247">
        <v>44375.2</v>
      </c>
      <c r="GP247">
        <v>1.88358</v>
      </c>
      <c r="GQ247">
        <v>1.84805</v>
      </c>
      <c r="GR247">
        <v>0.122424</v>
      </c>
      <c r="GS247">
        <v>0</v>
      </c>
      <c r="GT247">
        <v>24.952</v>
      </c>
      <c r="GU247">
        <v>999.9</v>
      </c>
      <c r="GV247">
        <v>51.8</v>
      </c>
      <c r="GW247">
        <v>31.6</v>
      </c>
      <c r="GX247">
        <v>26.7286</v>
      </c>
      <c r="GY247">
        <v>63.0438</v>
      </c>
      <c r="GZ247">
        <v>25.3165</v>
      </c>
      <c r="HA247">
        <v>1</v>
      </c>
      <c r="HB247">
        <v>-0.0740701</v>
      </c>
      <c r="HC247">
        <v>0.0650626</v>
      </c>
      <c r="HD247">
        <v>20.1934</v>
      </c>
      <c r="HE247">
        <v>5.22867</v>
      </c>
      <c r="HF247">
        <v>11.968</v>
      </c>
      <c r="HG247">
        <v>4.9701</v>
      </c>
      <c r="HH247">
        <v>3.28945</v>
      </c>
      <c r="HI247">
        <v>8615</v>
      </c>
      <c r="HJ247">
        <v>9999</v>
      </c>
      <c r="HK247">
        <v>9999</v>
      </c>
      <c r="HL247">
        <v>287.2</v>
      </c>
      <c r="HM247">
        <v>4.9729</v>
      </c>
      <c r="HN247">
        <v>1.87739</v>
      </c>
      <c r="HO247">
        <v>1.87546</v>
      </c>
      <c r="HP247">
        <v>1.87828</v>
      </c>
      <c r="HQ247">
        <v>1.875</v>
      </c>
      <c r="HR247">
        <v>1.87855</v>
      </c>
      <c r="HS247">
        <v>1.87566</v>
      </c>
      <c r="HT247">
        <v>1.87683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2.969</v>
      </c>
      <c r="II247">
        <v>0.2985</v>
      </c>
      <c r="IJ247">
        <v>1.541952822118649</v>
      </c>
      <c r="IK247">
        <v>0.003202726084708442</v>
      </c>
      <c r="IL247">
        <v>-1.448271390364826E-06</v>
      </c>
      <c r="IM247">
        <v>3.765748828769889E-10</v>
      </c>
      <c r="IN247">
        <v>-0.02072656761999695</v>
      </c>
      <c r="IO247">
        <v>0.006539777670035186</v>
      </c>
      <c r="IP247">
        <v>0.0002256768223539976</v>
      </c>
      <c r="IQ247">
        <v>4.51151419958819E-06</v>
      </c>
      <c r="IR247">
        <v>-0</v>
      </c>
      <c r="IS247">
        <v>2097</v>
      </c>
      <c r="IT247">
        <v>1</v>
      </c>
      <c r="IU247">
        <v>27</v>
      </c>
      <c r="IV247">
        <v>61770.7</v>
      </c>
      <c r="IW247">
        <v>61770.5</v>
      </c>
      <c r="IX247">
        <v>1.55396</v>
      </c>
      <c r="IY247">
        <v>2.5415</v>
      </c>
      <c r="IZ247">
        <v>1.39893</v>
      </c>
      <c r="JA247">
        <v>2.34375</v>
      </c>
      <c r="JB247">
        <v>1.44897</v>
      </c>
      <c r="JC247">
        <v>2.43774</v>
      </c>
      <c r="JD247">
        <v>37.1225</v>
      </c>
      <c r="JE247">
        <v>24.0787</v>
      </c>
      <c r="JF247">
        <v>18</v>
      </c>
      <c r="JG247">
        <v>490.974</v>
      </c>
      <c r="JH247">
        <v>440.227</v>
      </c>
      <c r="JI247">
        <v>25</v>
      </c>
      <c r="JJ247">
        <v>26.054</v>
      </c>
      <c r="JK247">
        <v>30.0001</v>
      </c>
      <c r="JL247">
        <v>25.8708</v>
      </c>
      <c r="JM247">
        <v>25.9469</v>
      </c>
      <c r="JN247">
        <v>31.1576</v>
      </c>
      <c r="JO247">
        <v>39.3257</v>
      </c>
      <c r="JP247">
        <v>20.1262</v>
      </c>
      <c r="JQ247">
        <v>25</v>
      </c>
      <c r="JR247">
        <v>654.393</v>
      </c>
      <c r="JS247">
        <v>17.3913</v>
      </c>
      <c r="JT247">
        <v>100.905</v>
      </c>
      <c r="JU247">
        <v>102.039</v>
      </c>
    </row>
    <row r="248" spans="1:281">
      <c r="A248">
        <v>232</v>
      </c>
      <c r="B248">
        <v>1658945368</v>
      </c>
      <c r="C248">
        <v>3279</v>
      </c>
      <c r="D248" t="s">
        <v>888</v>
      </c>
      <c r="E248" t="s">
        <v>889</v>
      </c>
      <c r="F248">
        <v>5</v>
      </c>
      <c r="G248" t="s">
        <v>415</v>
      </c>
      <c r="H248" t="s">
        <v>811</v>
      </c>
      <c r="I248">
        <v>1658945360.5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653.3229245357946</v>
      </c>
      <c r="AK248">
        <v>602.5794606060605</v>
      </c>
      <c r="AL248">
        <v>3.259551166166571</v>
      </c>
      <c r="AM248">
        <v>64.96590428566478</v>
      </c>
      <c r="AN248">
        <f>(AP248 - AO248 + DI248*1E3/(8.314*(DK248+273.15)) * AR248/DH248 * AQ248) * DH248/(100*CV248) * 1000/(1000 - AP248)</f>
        <v>0</v>
      </c>
      <c r="AO248">
        <v>17.4494840920839</v>
      </c>
      <c r="AP248">
        <v>23.06070787878787</v>
      </c>
      <c r="AQ248">
        <v>-8.346304693727152E-05</v>
      </c>
      <c r="AR248">
        <v>81.92907011726271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1658945360.5</v>
      </c>
      <c r="DB248">
        <v>566.6003333333333</v>
      </c>
      <c r="DC248">
        <v>626.019888888889</v>
      </c>
      <c r="DD248">
        <v>23.07312962962963</v>
      </c>
      <c r="DE248">
        <v>17.47644814814815</v>
      </c>
      <c r="DF248">
        <v>563.646074074074</v>
      </c>
      <c r="DG248">
        <v>22.77456666666667</v>
      </c>
      <c r="DH248">
        <v>500.0803333333333</v>
      </c>
      <c r="DI248">
        <v>90.45795185185183</v>
      </c>
      <c r="DJ248">
        <v>0.1000062592592593</v>
      </c>
      <c r="DK248">
        <v>26.77088888888889</v>
      </c>
      <c r="DL248">
        <v>26.95605185185185</v>
      </c>
      <c r="DM248">
        <v>999.9000000000001</v>
      </c>
      <c r="DN248">
        <v>0</v>
      </c>
      <c r="DO248">
        <v>0</v>
      </c>
      <c r="DP248">
        <v>9994.720370370371</v>
      </c>
      <c r="DQ248">
        <v>0</v>
      </c>
      <c r="DR248">
        <v>20.93813703703704</v>
      </c>
      <c r="DS248">
        <v>-59.41954074074074</v>
      </c>
      <c r="DT248">
        <v>579.9822592592593</v>
      </c>
      <c r="DU248">
        <v>637.1546296296297</v>
      </c>
      <c r="DV248">
        <v>5.596688148148148</v>
      </c>
      <c r="DW248">
        <v>626.019888888889</v>
      </c>
      <c r="DX248">
        <v>17.47644814814815</v>
      </c>
      <c r="DY248">
        <v>2.087148148148148</v>
      </c>
      <c r="DZ248">
        <v>1.580882222222222</v>
      </c>
      <c r="EA248">
        <v>18.12143703703704</v>
      </c>
      <c r="EB248">
        <v>13.77368888888889</v>
      </c>
      <c r="EC248">
        <v>1999.998888888889</v>
      </c>
      <c r="ED248">
        <v>0.9800027777777778</v>
      </c>
      <c r="EE248">
        <v>0.01999722222222222</v>
      </c>
      <c r="EF248">
        <v>0</v>
      </c>
      <c r="EG248">
        <v>794.7217777777778</v>
      </c>
      <c r="EH248">
        <v>5.000560000000001</v>
      </c>
      <c r="EI248">
        <v>15801.22962962963</v>
      </c>
      <c r="EJ248">
        <v>17294.88148148148</v>
      </c>
      <c r="EK248">
        <v>37.76140740740741</v>
      </c>
      <c r="EL248">
        <v>37.97433333333333</v>
      </c>
      <c r="EM248">
        <v>36.78692592592593</v>
      </c>
      <c r="EN248">
        <v>36.88877777777778</v>
      </c>
      <c r="EO248">
        <v>38.33533333333333</v>
      </c>
      <c r="EP248">
        <v>1955.105555555556</v>
      </c>
      <c r="EQ248">
        <v>39.89111111111112</v>
      </c>
      <c r="ER248">
        <v>0</v>
      </c>
      <c r="ES248">
        <v>1658945367.9</v>
      </c>
      <c r="ET248">
        <v>0</v>
      </c>
      <c r="EU248">
        <v>794.7696538461538</v>
      </c>
      <c r="EV248">
        <v>11.28823930866812</v>
      </c>
      <c r="EW248">
        <v>241.9213673451366</v>
      </c>
      <c r="EX248">
        <v>15802.01538461539</v>
      </c>
      <c r="EY248">
        <v>15</v>
      </c>
      <c r="EZ248">
        <v>0</v>
      </c>
      <c r="FA248" t="s">
        <v>419</v>
      </c>
      <c r="FB248">
        <v>1655239120</v>
      </c>
      <c r="FC248">
        <v>1655239135</v>
      </c>
      <c r="FD248">
        <v>0</v>
      </c>
      <c r="FE248">
        <v>-0.075</v>
      </c>
      <c r="FF248">
        <v>-0.027</v>
      </c>
      <c r="FG248">
        <v>1.986</v>
      </c>
      <c r="FH248">
        <v>0.139</v>
      </c>
      <c r="FI248">
        <v>420</v>
      </c>
      <c r="FJ248">
        <v>22</v>
      </c>
      <c r="FK248">
        <v>0.12</v>
      </c>
      <c r="FL248">
        <v>0.02</v>
      </c>
      <c r="FM248">
        <v>-58.868215</v>
      </c>
      <c r="FN248">
        <v>-10.14454333958706</v>
      </c>
      <c r="FO248">
        <v>0.9820402454965886</v>
      </c>
      <c r="FP248">
        <v>0</v>
      </c>
      <c r="FQ248">
        <v>793.9891764705883</v>
      </c>
      <c r="FR248">
        <v>12.75593582889298</v>
      </c>
      <c r="FS248">
        <v>1.27819775397625</v>
      </c>
      <c r="FT248">
        <v>0</v>
      </c>
      <c r="FU248">
        <v>5.58098275</v>
      </c>
      <c r="FV248">
        <v>0.2987120825515879</v>
      </c>
      <c r="FW248">
        <v>0.03003764537938177</v>
      </c>
      <c r="FX248">
        <v>0</v>
      </c>
      <c r="FY248">
        <v>0</v>
      </c>
      <c r="FZ248">
        <v>3</v>
      </c>
      <c r="GA248" t="s">
        <v>426</v>
      </c>
      <c r="GB248">
        <v>2.98019</v>
      </c>
      <c r="GC248">
        <v>2.72815</v>
      </c>
      <c r="GD248">
        <v>0.110243</v>
      </c>
      <c r="GE248">
        <v>0.119041</v>
      </c>
      <c r="GF248">
        <v>0.104473</v>
      </c>
      <c r="GG248">
        <v>0.08659020000000001</v>
      </c>
      <c r="GH248">
        <v>26691.5</v>
      </c>
      <c r="GI248">
        <v>26073.3</v>
      </c>
      <c r="GJ248">
        <v>30525.5</v>
      </c>
      <c r="GK248">
        <v>29840.4</v>
      </c>
      <c r="GL248">
        <v>37713.4</v>
      </c>
      <c r="GM248">
        <v>35890.8</v>
      </c>
      <c r="GN248">
        <v>46689.9</v>
      </c>
      <c r="GO248">
        <v>44375.4</v>
      </c>
      <c r="GP248">
        <v>1.88382</v>
      </c>
      <c r="GQ248">
        <v>1.8481</v>
      </c>
      <c r="GR248">
        <v>0.122029</v>
      </c>
      <c r="GS248">
        <v>0</v>
      </c>
      <c r="GT248">
        <v>24.9516</v>
      </c>
      <c r="GU248">
        <v>999.9</v>
      </c>
      <c r="GV248">
        <v>51.8</v>
      </c>
      <c r="GW248">
        <v>31.6</v>
      </c>
      <c r="GX248">
        <v>26.7296</v>
      </c>
      <c r="GY248">
        <v>63.4138</v>
      </c>
      <c r="GZ248">
        <v>25.3886</v>
      </c>
      <c r="HA248">
        <v>1</v>
      </c>
      <c r="HB248">
        <v>-0.0736585</v>
      </c>
      <c r="HC248">
        <v>0.06437909999999999</v>
      </c>
      <c r="HD248">
        <v>20.1934</v>
      </c>
      <c r="HE248">
        <v>5.22792</v>
      </c>
      <c r="HF248">
        <v>11.968</v>
      </c>
      <c r="HG248">
        <v>4.97005</v>
      </c>
      <c r="HH248">
        <v>3.2894</v>
      </c>
      <c r="HI248">
        <v>8615.200000000001</v>
      </c>
      <c r="HJ248">
        <v>9999</v>
      </c>
      <c r="HK248">
        <v>9999</v>
      </c>
      <c r="HL248">
        <v>287.2</v>
      </c>
      <c r="HM248">
        <v>4.9729</v>
      </c>
      <c r="HN248">
        <v>1.8774</v>
      </c>
      <c r="HO248">
        <v>1.8755</v>
      </c>
      <c r="HP248">
        <v>1.87832</v>
      </c>
      <c r="HQ248">
        <v>1.87503</v>
      </c>
      <c r="HR248">
        <v>1.87861</v>
      </c>
      <c r="HS248">
        <v>1.87571</v>
      </c>
      <c r="HT248">
        <v>1.87686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3</v>
      </c>
      <c r="II248">
        <v>0.2983</v>
      </c>
      <c r="IJ248">
        <v>1.541952822118649</v>
      </c>
      <c r="IK248">
        <v>0.003202726084708442</v>
      </c>
      <c r="IL248">
        <v>-1.448271390364826E-06</v>
      </c>
      <c r="IM248">
        <v>3.765748828769889E-10</v>
      </c>
      <c r="IN248">
        <v>-0.02072656761999695</v>
      </c>
      <c r="IO248">
        <v>0.006539777670035186</v>
      </c>
      <c r="IP248">
        <v>0.0002256768223539976</v>
      </c>
      <c r="IQ248">
        <v>4.51151419958819E-06</v>
      </c>
      <c r="IR248">
        <v>-0</v>
      </c>
      <c r="IS248">
        <v>2097</v>
      </c>
      <c r="IT248">
        <v>1</v>
      </c>
      <c r="IU248">
        <v>27</v>
      </c>
      <c r="IV248">
        <v>61770.8</v>
      </c>
      <c r="IW248">
        <v>61770.6</v>
      </c>
      <c r="IX248">
        <v>1.58447</v>
      </c>
      <c r="IY248">
        <v>2.53784</v>
      </c>
      <c r="IZ248">
        <v>1.39893</v>
      </c>
      <c r="JA248">
        <v>2.34497</v>
      </c>
      <c r="JB248">
        <v>1.44897</v>
      </c>
      <c r="JC248">
        <v>2.4585</v>
      </c>
      <c r="JD248">
        <v>37.1225</v>
      </c>
      <c r="JE248">
        <v>24.0787</v>
      </c>
      <c r="JF248">
        <v>18</v>
      </c>
      <c r="JG248">
        <v>491.123</v>
      </c>
      <c r="JH248">
        <v>440.258</v>
      </c>
      <c r="JI248">
        <v>24.9999</v>
      </c>
      <c r="JJ248">
        <v>26.0546</v>
      </c>
      <c r="JK248">
        <v>30.0001</v>
      </c>
      <c r="JL248">
        <v>25.8725</v>
      </c>
      <c r="JM248">
        <v>25.9469</v>
      </c>
      <c r="JN248">
        <v>31.8316</v>
      </c>
      <c r="JO248">
        <v>39.3257</v>
      </c>
      <c r="JP248">
        <v>19.7364</v>
      </c>
      <c r="JQ248">
        <v>25</v>
      </c>
      <c r="JR248">
        <v>674.429</v>
      </c>
      <c r="JS248">
        <v>17.3694</v>
      </c>
      <c r="JT248">
        <v>100.906</v>
      </c>
      <c r="JU248">
        <v>102.039</v>
      </c>
    </row>
    <row r="249" spans="1:281">
      <c r="A249">
        <v>233</v>
      </c>
      <c r="B249">
        <v>1658945373</v>
      </c>
      <c r="C249">
        <v>3284</v>
      </c>
      <c r="D249" t="s">
        <v>890</v>
      </c>
      <c r="E249" t="s">
        <v>891</v>
      </c>
      <c r="F249">
        <v>5</v>
      </c>
      <c r="G249" t="s">
        <v>415</v>
      </c>
      <c r="H249" t="s">
        <v>811</v>
      </c>
      <c r="I249">
        <v>1658945365.214286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670.3140836520458</v>
      </c>
      <c r="AK249">
        <v>618.96523030303</v>
      </c>
      <c r="AL249">
        <v>3.28308324937275</v>
      </c>
      <c r="AM249">
        <v>64.96590428566478</v>
      </c>
      <c r="AN249">
        <f>(AP249 - AO249 + DI249*1E3/(8.314*(DK249+273.15)) * AR249/DH249 * AQ249) * DH249/(100*CV249) * 1000/(1000 - AP249)</f>
        <v>0</v>
      </c>
      <c r="AO249">
        <v>17.44441459000992</v>
      </c>
      <c r="AP249">
        <v>23.05660363636362</v>
      </c>
      <c r="AQ249">
        <v>4.82215556943545E-06</v>
      </c>
      <c r="AR249">
        <v>81.92907011726271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1658945365.214286</v>
      </c>
      <c r="DB249">
        <v>581.4973571428571</v>
      </c>
      <c r="DC249">
        <v>641.6873571428572</v>
      </c>
      <c r="DD249">
        <v>23.06584285714285</v>
      </c>
      <c r="DE249">
        <v>17.45372857142857</v>
      </c>
      <c r="DF249">
        <v>578.5145357142858</v>
      </c>
      <c r="DG249">
        <v>22.76745</v>
      </c>
      <c r="DH249">
        <v>500.0797142857144</v>
      </c>
      <c r="DI249">
        <v>90.45787142857141</v>
      </c>
      <c r="DJ249">
        <v>0.10001755</v>
      </c>
      <c r="DK249">
        <v>26.76956785714286</v>
      </c>
      <c r="DL249">
        <v>26.95338928571429</v>
      </c>
      <c r="DM249">
        <v>999.9000000000002</v>
      </c>
      <c r="DN249">
        <v>0</v>
      </c>
      <c r="DO249">
        <v>0</v>
      </c>
      <c r="DP249">
        <v>9990.758928571429</v>
      </c>
      <c r="DQ249">
        <v>0</v>
      </c>
      <c r="DR249">
        <v>20.98302142857143</v>
      </c>
      <c r="DS249">
        <v>-60.18995357142857</v>
      </c>
      <c r="DT249">
        <v>595.2266428571429</v>
      </c>
      <c r="DU249">
        <v>653.0858928571428</v>
      </c>
      <c r="DV249">
        <v>5.612119642857142</v>
      </c>
      <c r="DW249">
        <v>641.6873571428572</v>
      </c>
      <c r="DX249">
        <v>17.45372857142857</v>
      </c>
      <c r="DY249">
        <v>2.086487142857143</v>
      </c>
      <c r="DZ249">
        <v>1.578825357142857</v>
      </c>
      <c r="EA249">
        <v>18.11639285714286</v>
      </c>
      <c r="EB249">
        <v>13.753675</v>
      </c>
      <c r="EC249">
        <v>1999.9925</v>
      </c>
      <c r="ED249">
        <v>0.9800024285714287</v>
      </c>
      <c r="EE249">
        <v>0.01999749285714286</v>
      </c>
      <c r="EF249">
        <v>0</v>
      </c>
      <c r="EG249">
        <v>795.5608571428571</v>
      </c>
      <c r="EH249">
        <v>5.000560000000001</v>
      </c>
      <c r="EI249">
        <v>15818.26428571429</v>
      </c>
      <c r="EJ249">
        <v>17294.825</v>
      </c>
      <c r="EK249">
        <v>37.80110714285714</v>
      </c>
      <c r="EL249">
        <v>37.98199999999999</v>
      </c>
      <c r="EM249">
        <v>36.77885714285714</v>
      </c>
      <c r="EN249">
        <v>36.88385714285715</v>
      </c>
      <c r="EO249">
        <v>38.33224999999999</v>
      </c>
      <c r="EP249">
        <v>1955.097142857143</v>
      </c>
      <c r="EQ249">
        <v>39.89142857142858</v>
      </c>
      <c r="ER249">
        <v>0</v>
      </c>
      <c r="ES249">
        <v>1658945372.7</v>
      </c>
      <c r="ET249">
        <v>0</v>
      </c>
      <c r="EU249">
        <v>795.5756538461537</v>
      </c>
      <c r="EV249">
        <v>8.533914531450291</v>
      </c>
      <c r="EW249">
        <v>187.7743589509992</v>
      </c>
      <c r="EX249">
        <v>15819.54615384616</v>
      </c>
      <c r="EY249">
        <v>15</v>
      </c>
      <c r="EZ249">
        <v>0</v>
      </c>
      <c r="FA249" t="s">
        <v>419</v>
      </c>
      <c r="FB249">
        <v>1655239120</v>
      </c>
      <c r="FC249">
        <v>1655239135</v>
      </c>
      <c r="FD249">
        <v>0</v>
      </c>
      <c r="FE249">
        <v>-0.075</v>
      </c>
      <c r="FF249">
        <v>-0.027</v>
      </c>
      <c r="FG249">
        <v>1.986</v>
      </c>
      <c r="FH249">
        <v>0.139</v>
      </c>
      <c r="FI249">
        <v>420</v>
      </c>
      <c r="FJ249">
        <v>22</v>
      </c>
      <c r="FK249">
        <v>0.12</v>
      </c>
      <c r="FL249">
        <v>0.02</v>
      </c>
      <c r="FM249">
        <v>-59.71014</v>
      </c>
      <c r="FN249">
        <v>-9.897606754221348</v>
      </c>
      <c r="FO249">
        <v>0.9564794166107288</v>
      </c>
      <c r="FP249">
        <v>0</v>
      </c>
      <c r="FQ249">
        <v>794.9353529411766</v>
      </c>
      <c r="FR249">
        <v>10.58554621490952</v>
      </c>
      <c r="FS249">
        <v>1.061748249831739</v>
      </c>
      <c r="FT249">
        <v>0</v>
      </c>
      <c r="FU249">
        <v>5.599022</v>
      </c>
      <c r="FV249">
        <v>0.2013390619136907</v>
      </c>
      <c r="FW249">
        <v>0.02256847382965886</v>
      </c>
      <c r="FX249">
        <v>0</v>
      </c>
      <c r="FY249">
        <v>0</v>
      </c>
      <c r="FZ249">
        <v>3</v>
      </c>
      <c r="GA249" t="s">
        <v>426</v>
      </c>
      <c r="GB249">
        <v>2.9803</v>
      </c>
      <c r="GC249">
        <v>2.72828</v>
      </c>
      <c r="GD249">
        <v>0.112336</v>
      </c>
      <c r="GE249">
        <v>0.121151</v>
      </c>
      <c r="GF249">
        <v>0.104466</v>
      </c>
      <c r="GG249">
        <v>0.08654249999999999</v>
      </c>
      <c r="GH249">
        <v>26628.8</v>
      </c>
      <c r="GI249">
        <v>26011.2</v>
      </c>
      <c r="GJ249">
        <v>30525.5</v>
      </c>
      <c r="GK249">
        <v>29840.9</v>
      </c>
      <c r="GL249">
        <v>37713.8</v>
      </c>
      <c r="GM249">
        <v>35893.3</v>
      </c>
      <c r="GN249">
        <v>46689.7</v>
      </c>
      <c r="GO249">
        <v>44376</v>
      </c>
      <c r="GP249">
        <v>1.88365</v>
      </c>
      <c r="GQ249">
        <v>1.84805</v>
      </c>
      <c r="GR249">
        <v>0.121988</v>
      </c>
      <c r="GS249">
        <v>0</v>
      </c>
      <c r="GT249">
        <v>24.9499</v>
      </c>
      <c r="GU249">
        <v>999.9</v>
      </c>
      <c r="GV249">
        <v>51.7</v>
      </c>
      <c r="GW249">
        <v>31.6</v>
      </c>
      <c r="GX249">
        <v>26.678</v>
      </c>
      <c r="GY249">
        <v>63.2738</v>
      </c>
      <c r="GZ249">
        <v>25.2284</v>
      </c>
      <c r="HA249">
        <v>1</v>
      </c>
      <c r="HB249">
        <v>-0.07397869999999999</v>
      </c>
      <c r="HC249">
        <v>0.0631182</v>
      </c>
      <c r="HD249">
        <v>20.1934</v>
      </c>
      <c r="HE249">
        <v>5.22882</v>
      </c>
      <c r="HF249">
        <v>11.968</v>
      </c>
      <c r="HG249">
        <v>4.97045</v>
      </c>
      <c r="HH249">
        <v>3.28948</v>
      </c>
      <c r="HI249">
        <v>8615.200000000001</v>
      </c>
      <c r="HJ249">
        <v>9999</v>
      </c>
      <c r="HK249">
        <v>9999</v>
      </c>
      <c r="HL249">
        <v>287.2</v>
      </c>
      <c r="HM249">
        <v>4.9729</v>
      </c>
      <c r="HN249">
        <v>1.87742</v>
      </c>
      <c r="HO249">
        <v>1.87552</v>
      </c>
      <c r="HP249">
        <v>1.87836</v>
      </c>
      <c r="HQ249">
        <v>1.87502</v>
      </c>
      <c r="HR249">
        <v>1.87862</v>
      </c>
      <c r="HS249">
        <v>1.87575</v>
      </c>
      <c r="HT249">
        <v>1.87686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3.029</v>
      </c>
      <c r="II249">
        <v>0.2982</v>
      </c>
      <c r="IJ249">
        <v>1.541952822118649</v>
      </c>
      <c r="IK249">
        <v>0.003202726084708442</v>
      </c>
      <c r="IL249">
        <v>-1.448271390364826E-06</v>
      </c>
      <c r="IM249">
        <v>3.765748828769889E-10</v>
      </c>
      <c r="IN249">
        <v>-0.02072656761999695</v>
      </c>
      <c r="IO249">
        <v>0.006539777670035186</v>
      </c>
      <c r="IP249">
        <v>0.0002256768223539976</v>
      </c>
      <c r="IQ249">
        <v>4.51151419958819E-06</v>
      </c>
      <c r="IR249">
        <v>-0</v>
      </c>
      <c r="IS249">
        <v>2097</v>
      </c>
      <c r="IT249">
        <v>1</v>
      </c>
      <c r="IU249">
        <v>27</v>
      </c>
      <c r="IV249">
        <v>61770.9</v>
      </c>
      <c r="IW249">
        <v>61770.6</v>
      </c>
      <c r="IX249">
        <v>1.61743</v>
      </c>
      <c r="IY249">
        <v>2.5354</v>
      </c>
      <c r="IZ249">
        <v>1.39893</v>
      </c>
      <c r="JA249">
        <v>2.34375</v>
      </c>
      <c r="JB249">
        <v>1.44897</v>
      </c>
      <c r="JC249">
        <v>2.46094</v>
      </c>
      <c r="JD249">
        <v>37.1225</v>
      </c>
      <c r="JE249">
        <v>24.0787</v>
      </c>
      <c r="JF249">
        <v>18</v>
      </c>
      <c r="JG249">
        <v>491.027</v>
      </c>
      <c r="JH249">
        <v>440.23</v>
      </c>
      <c r="JI249">
        <v>24.9997</v>
      </c>
      <c r="JJ249">
        <v>26.0546</v>
      </c>
      <c r="JK249">
        <v>30.0002</v>
      </c>
      <c r="JL249">
        <v>25.8725</v>
      </c>
      <c r="JM249">
        <v>25.9473</v>
      </c>
      <c r="JN249">
        <v>32.4429</v>
      </c>
      <c r="JO249">
        <v>39.6019</v>
      </c>
      <c r="JP249">
        <v>19.7364</v>
      </c>
      <c r="JQ249">
        <v>25</v>
      </c>
      <c r="JR249">
        <v>687.788</v>
      </c>
      <c r="JS249">
        <v>17.3559</v>
      </c>
      <c r="JT249">
        <v>100.906</v>
      </c>
      <c r="JU249">
        <v>102.041</v>
      </c>
    </row>
    <row r="250" spans="1:281">
      <c r="A250">
        <v>234</v>
      </c>
      <c r="B250">
        <v>1658945378</v>
      </c>
      <c r="C250">
        <v>3289</v>
      </c>
      <c r="D250" t="s">
        <v>892</v>
      </c>
      <c r="E250" t="s">
        <v>893</v>
      </c>
      <c r="F250">
        <v>5</v>
      </c>
      <c r="G250" t="s">
        <v>415</v>
      </c>
      <c r="H250" t="s">
        <v>811</v>
      </c>
      <c r="I250">
        <v>1658945370.5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687.4422215034441</v>
      </c>
      <c r="AK250">
        <v>635.4261333333333</v>
      </c>
      <c r="AL250">
        <v>3.29430834663567</v>
      </c>
      <c r="AM250">
        <v>64.96590428566478</v>
      </c>
      <c r="AN250">
        <f>(AP250 - AO250 + DI250*1E3/(8.314*(DK250+273.15)) * AR250/DH250 * AQ250) * DH250/(100*CV250) * 1000/(1000 - AP250)</f>
        <v>0</v>
      </c>
      <c r="AO250">
        <v>17.43327969066844</v>
      </c>
      <c r="AP250">
        <v>23.06278121212121</v>
      </c>
      <c r="AQ250">
        <v>3.727544854031877E-05</v>
      </c>
      <c r="AR250">
        <v>81.92907011726271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1658945370.5</v>
      </c>
      <c r="DB250">
        <v>598.3056296296296</v>
      </c>
      <c r="DC250">
        <v>659.3667407407406</v>
      </c>
      <c r="DD250">
        <v>23.06063333333334</v>
      </c>
      <c r="DE250">
        <v>17.43845555555556</v>
      </c>
      <c r="DF250">
        <v>595.2910740740741</v>
      </c>
      <c r="DG250">
        <v>22.76236296296296</v>
      </c>
      <c r="DH250">
        <v>500.0868888888889</v>
      </c>
      <c r="DI250">
        <v>90.45807037037036</v>
      </c>
      <c r="DJ250">
        <v>0.1000265814814815</v>
      </c>
      <c r="DK250">
        <v>26.76851481481482</v>
      </c>
      <c r="DL250">
        <v>26.94809259259259</v>
      </c>
      <c r="DM250">
        <v>999.9000000000001</v>
      </c>
      <c r="DN250">
        <v>0</v>
      </c>
      <c r="DO250">
        <v>0</v>
      </c>
      <c r="DP250">
        <v>9986.111481481481</v>
      </c>
      <c r="DQ250">
        <v>0</v>
      </c>
      <c r="DR250">
        <v>20.44276296296296</v>
      </c>
      <c r="DS250">
        <v>-61.06109629629629</v>
      </c>
      <c r="DT250">
        <v>612.4285185185186</v>
      </c>
      <c r="DU250">
        <v>671.0688888888889</v>
      </c>
      <c r="DV250">
        <v>5.622182962962963</v>
      </c>
      <c r="DW250">
        <v>659.3667407407406</v>
      </c>
      <c r="DX250">
        <v>17.43845555555556</v>
      </c>
      <c r="DY250">
        <v>2.08602</v>
      </c>
      <c r="DZ250">
        <v>1.577447037037037</v>
      </c>
      <c r="EA250">
        <v>18.11282592592593</v>
      </c>
      <c r="EB250">
        <v>13.74024814814815</v>
      </c>
      <c r="EC250">
        <v>2000.005925925926</v>
      </c>
      <c r="ED250">
        <v>0.9800026296296296</v>
      </c>
      <c r="EE250">
        <v>0.01999733703703704</v>
      </c>
      <c r="EF250">
        <v>0</v>
      </c>
      <c r="EG250">
        <v>796.3278888888888</v>
      </c>
      <c r="EH250">
        <v>5.000560000000001</v>
      </c>
      <c r="EI250">
        <v>15833.75185185185</v>
      </c>
      <c r="EJ250">
        <v>17294.94074074074</v>
      </c>
      <c r="EK250">
        <v>37.76359259259259</v>
      </c>
      <c r="EL250">
        <v>37.98366666666666</v>
      </c>
      <c r="EM250">
        <v>36.78218518518518</v>
      </c>
      <c r="EN250">
        <v>36.87959259259259</v>
      </c>
      <c r="EO250">
        <v>38.32833333333333</v>
      </c>
      <c r="EP250">
        <v>1955.11</v>
      </c>
      <c r="EQ250">
        <v>39.89111111111112</v>
      </c>
      <c r="ER250">
        <v>0</v>
      </c>
      <c r="ES250">
        <v>1658945377.5</v>
      </c>
      <c r="ET250">
        <v>0</v>
      </c>
      <c r="EU250">
        <v>796.2707692307691</v>
      </c>
      <c r="EV250">
        <v>7.839452980866271</v>
      </c>
      <c r="EW250">
        <v>151.0393159327508</v>
      </c>
      <c r="EX250">
        <v>15833.25769230769</v>
      </c>
      <c r="EY250">
        <v>15</v>
      </c>
      <c r="EZ250">
        <v>0</v>
      </c>
      <c r="FA250" t="s">
        <v>419</v>
      </c>
      <c r="FB250">
        <v>1655239120</v>
      </c>
      <c r="FC250">
        <v>1655239135</v>
      </c>
      <c r="FD250">
        <v>0</v>
      </c>
      <c r="FE250">
        <v>-0.075</v>
      </c>
      <c r="FF250">
        <v>-0.027</v>
      </c>
      <c r="FG250">
        <v>1.986</v>
      </c>
      <c r="FH250">
        <v>0.139</v>
      </c>
      <c r="FI250">
        <v>420</v>
      </c>
      <c r="FJ250">
        <v>22</v>
      </c>
      <c r="FK250">
        <v>0.12</v>
      </c>
      <c r="FL250">
        <v>0.02</v>
      </c>
      <c r="FM250">
        <v>-60.51139000000001</v>
      </c>
      <c r="FN250">
        <v>-9.977954971857466</v>
      </c>
      <c r="FO250">
        <v>0.9627917474199704</v>
      </c>
      <c r="FP250">
        <v>0</v>
      </c>
      <c r="FQ250">
        <v>795.8342352941175</v>
      </c>
      <c r="FR250">
        <v>8.559449951962343</v>
      </c>
      <c r="FS250">
        <v>0.8594670051095329</v>
      </c>
      <c r="FT250">
        <v>0</v>
      </c>
      <c r="FU250">
        <v>5.61615825</v>
      </c>
      <c r="FV250">
        <v>0.1025208630393891</v>
      </c>
      <c r="FW250">
        <v>0.01171279170127689</v>
      </c>
      <c r="FX250">
        <v>0</v>
      </c>
      <c r="FY250">
        <v>0</v>
      </c>
      <c r="FZ250">
        <v>3</v>
      </c>
      <c r="GA250" t="s">
        <v>426</v>
      </c>
      <c r="GB250">
        <v>2.98024</v>
      </c>
      <c r="GC250">
        <v>2.72802</v>
      </c>
      <c r="GD250">
        <v>0.114411</v>
      </c>
      <c r="GE250">
        <v>0.123212</v>
      </c>
      <c r="GF250">
        <v>0.104475</v>
      </c>
      <c r="GG250">
        <v>0.08639579999999999</v>
      </c>
      <c r="GH250">
        <v>26566.5</v>
      </c>
      <c r="GI250">
        <v>25950.2</v>
      </c>
      <c r="GJ250">
        <v>30525.5</v>
      </c>
      <c r="GK250">
        <v>29840.8</v>
      </c>
      <c r="GL250">
        <v>37713.8</v>
      </c>
      <c r="GM250">
        <v>35899.5</v>
      </c>
      <c r="GN250">
        <v>46690.1</v>
      </c>
      <c r="GO250">
        <v>44376.2</v>
      </c>
      <c r="GP250">
        <v>1.88377</v>
      </c>
      <c r="GQ250">
        <v>1.8482</v>
      </c>
      <c r="GR250">
        <v>0.121351</v>
      </c>
      <c r="GS250">
        <v>0</v>
      </c>
      <c r="GT250">
        <v>24.9499</v>
      </c>
      <c r="GU250">
        <v>999.9</v>
      </c>
      <c r="GV250">
        <v>51.7</v>
      </c>
      <c r="GW250">
        <v>31.6</v>
      </c>
      <c r="GX250">
        <v>26.6819</v>
      </c>
      <c r="GY250">
        <v>63.2538</v>
      </c>
      <c r="GZ250">
        <v>25.2123</v>
      </c>
      <c r="HA250">
        <v>1</v>
      </c>
      <c r="HB250">
        <v>-0.0736966</v>
      </c>
      <c r="HC250">
        <v>0.0622576</v>
      </c>
      <c r="HD250">
        <v>20.1933</v>
      </c>
      <c r="HE250">
        <v>5.22897</v>
      </c>
      <c r="HF250">
        <v>11.968</v>
      </c>
      <c r="HG250">
        <v>4.97035</v>
      </c>
      <c r="HH250">
        <v>3.28958</v>
      </c>
      <c r="HI250">
        <v>8615.5</v>
      </c>
      <c r="HJ250">
        <v>9999</v>
      </c>
      <c r="HK250">
        <v>9999</v>
      </c>
      <c r="HL250">
        <v>287.2</v>
      </c>
      <c r="HM250">
        <v>4.97291</v>
      </c>
      <c r="HN250">
        <v>1.87739</v>
      </c>
      <c r="HO250">
        <v>1.87549</v>
      </c>
      <c r="HP250">
        <v>1.87834</v>
      </c>
      <c r="HQ250">
        <v>1.87501</v>
      </c>
      <c r="HR250">
        <v>1.87859</v>
      </c>
      <c r="HS250">
        <v>1.87573</v>
      </c>
      <c r="HT250">
        <v>1.87683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3.059</v>
      </c>
      <c r="II250">
        <v>0.2983</v>
      </c>
      <c r="IJ250">
        <v>1.541952822118649</v>
      </c>
      <c r="IK250">
        <v>0.003202726084708442</v>
      </c>
      <c r="IL250">
        <v>-1.448271390364826E-06</v>
      </c>
      <c r="IM250">
        <v>3.765748828769889E-10</v>
      </c>
      <c r="IN250">
        <v>-0.02072656761999695</v>
      </c>
      <c r="IO250">
        <v>0.006539777670035186</v>
      </c>
      <c r="IP250">
        <v>0.0002256768223539976</v>
      </c>
      <c r="IQ250">
        <v>4.51151419958819E-06</v>
      </c>
      <c r="IR250">
        <v>-0</v>
      </c>
      <c r="IS250">
        <v>2097</v>
      </c>
      <c r="IT250">
        <v>1</v>
      </c>
      <c r="IU250">
        <v>27</v>
      </c>
      <c r="IV250">
        <v>61771</v>
      </c>
      <c r="IW250">
        <v>61770.7</v>
      </c>
      <c r="IX250">
        <v>1.64795</v>
      </c>
      <c r="IY250">
        <v>2.5354</v>
      </c>
      <c r="IZ250">
        <v>1.39893</v>
      </c>
      <c r="JA250">
        <v>2.34497</v>
      </c>
      <c r="JB250">
        <v>1.44897</v>
      </c>
      <c r="JC250">
        <v>2.46948</v>
      </c>
      <c r="JD250">
        <v>37.1225</v>
      </c>
      <c r="JE250">
        <v>24.0787</v>
      </c>
      <c r="JF250">
        <v>18</v>
      </c>
      <c r="JG250">
        <v>491.095</v>
      </c>
      <c r="JH250">
        <v>440.336</v>
      </c>
      <c r="JI250">
        <v>24.9997</v>
      </c>
      <c r="JJ250">
        <v>26.0557</v>
      </c>
      <c r="JK250">
        <v>30</v>
      </c>
      <c r="JL250">
        <v>25.8725</v>
      </c>
      <c r="JM250">
        <v>25.9491</v>
      </c>
      <c r="JN250">
        <v>33.1112</v>
      </c>
      <c r="JO250">
        <v>39.6019</v>
      </c>
      <c r="JP250">
        <v>19.3515</v>
      </c>
      <c r="JQ250">
        <v>25</v>
      </c>
      <c r="JR250">
        <v>707.835</v>
      </c>
      <c r="JS250">
        <v>17.2141</v>
      </c>
      <c r="JT250">
        <v>100.907</v>
      </c>
      <c r="JU250">
        <v>102.041</v>
      </c>
    </row>
    <row r="251" spans="1:281">
      <c r="A251">
        <v>235</v>
      </c>
      <c r="B251">
        <v>1658945383</v>
      </c>
      <c r="C251">
        <v>3294</v>
      </c>
      <c r="D251" t="s">
        <v>894</v>
      </c>
      <c r="E251" t="s">
        <v>895</v>
      </c>
      <c r="F251">
        <v>5</v>
      </c>
      <c r="G251" t="s">
        <v>415</v>
      </c>
      <c r="H251" t="s">
        <v>811</v>
      </c>
      <c r="I251">
        <v>1658945375.214286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704.3324026366367</v>
      </c>
      <c r="AK251">
        <v>651.9003151515154</v>
      </c>
      <c r="AL251">
        <v>3.300946421340279</v>
      </c>
      <c r="AM251">
        <v>64.96590428566478</v>
      </c>
      <c r="AN251">
        <f>(AP251 - AO251 + DI251*1E3/(8.314*(DK251+273.15)) * AR251/DH251 * AQ251) * DH251/(100*CV251) * 1000/(1000 - AP251)</f>
        <v>0</v>
      </c>
      <c r="AO251">
        <v>17.37591799363881</v>
      </c>
      <c r="AP251">
        <v>23.04818060606059</v>
      </c>
      <c r="AQ251">
        <v>-7.391824648396276E-05</v>
      </c>
      <c r="AR251">
        <v>81.92907011726271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1658945375.214286</v>
      </c>
      <c r="DB251">
        <v>613.4255714285715</v>
      </c>
      <c r="DC251">
        <v>675.1444285714285</v>
      </c>
      <c r="DD251">
        <v>23.05784285714286</v>
      </c>
      <c r="DE251">
        <v>17.41003928571429</v>
      </c>
      <c r="DF251">
        <v>610.3827857142858</v>
      </c>
      <c r="DG251">
        <v>22.75963571428572</v>
      </c>
      <c r="DH251">
        <v>500.0732857142856</v>
      </c>
      <c r="DI251">
        <v>90.45689285714286</v>
      </c>
      <c r="DJ251">
        <v>0.09990635714285713</v>
      </c>
      <c r="DK251">
        <v>26.76851428571428</v>
      </c>
      <c r="DL251">
        <v>26.939025</v>
      </c>
      <c r="DM251">
        <v>999.9000000000002</v>
      </c>
      <c r="DN251">
        <v>0</v>
      </c>
      <c r="DO251">
        <v>0</v>
      </c>
      <c r="DP251">
        <v>9994.93535714286</v>
      </c>
      <c r="DQ251">
        <v>0</v>
      </c>
      <c r="DR251">
        <v>19.51071071428571</v>
      </c>
      <c r="DS251">
        <v>-61.71883571428571</v>
      </c>
      <c r="DT251">
        <v>627.9035714285712</v>
      </c>
      <c r="DU251">
        <v>687.1063214285715</v>
      </c>
      <c r="DV251">
        <v>5.647805714285715</v>
      </c>
      <c r="DW251">
        <v>675.1444285714285</v>
      </c>
      <c r="DX251">
        <v>17.41003928571429</v>
      </c>
      <c r="DY251">
        <v>2.085741071428571</v>
      </c>
      <c r="DZ251">
        <v>1.574857142857143</v>
      </c>
      <c r="EA251">
        <v>18.11069642857143</v>
      </c>
      <c r="EB251">
        <v>13.71495</v>
      </c>
      <c r="EC251">
        <v>2000.013214285714</v>
      </c>
      <c r="ED251">
        <v>0.9800027142857145</v>
      </c>
      <c r="EE251">
        <v>0.01999727142857143</v>
      </c>
      <c r="EF251">
        <v>0</v>
      </c>
      <c r="EG251">
        <v>796.8306428571428</v>
      </c>
      <c r="EH251">
        <v>5.000560000000001</v>
      </c>
      <c r="EI251">
        <v>15843.73214285714</v>
      </c>
      <c r="EJ251">
        <v>17295.00357142857</v>
      </c>
      <c r="EK251">
        <v>37.7765</v>
      </c>
      <c r="EL251">
        <v>37.97975</v>
      </c>
      <c r="EM251">
        <v>36.78107142857142</v>
      </c>
      <c r="EN251">
        <v>36.87492857142858</v>
      </c>
      <c r="EO251">
        <v>38.32774999999999</v>
      </c>
      <c r="EP251">
        <v>1955.1175</v>
      </c>
      <c r="EQ251">
        <v>39.89107142857144</v>
      </c>
      <c r="ER251">
        <v>0</v>
      </c>
      <c r="ES251">
        <v>1658945382.9</v>
      </c>
      <c r="ET251">
        <v>0</v>
      </c>
      <c r="EU251">
        <v>796.8960000000001</v>
      </c>
      <c r="EV251">
        <v>5.910615371495282</v>
      </c>
      <c r="EW251">
        <v>102.5538459321087</v>
      </c>
      <c r="EX251">
        <v>15845.296</v>
      </c>
      <c r="EY251">
        <v>15</v>
      </c>
      <c r="EZ251">
        <v>0</v>
      </c>
      <c r="FA251" t="s">
        <v>419</v>
      </c>
      <c r="FB251">
        <v>1655239120</v>
      </c>
      <c r="FC251">
        <v>1655239135</v>
      </c>
      <c r="FD251">
        <v>0</v>
      </c>
      <c r="FE251">
        <v>-0.075</v>
      </c>
      <c r="FF251">
        <v>-0.027</v>
      </c>
      <c r="FG251">
        <v>1.986</v>
      </c>
      <c r="FH251">
        <v>0.139</v>
      </c>
      <c r="FI251">
        <v>420</v>
      </c>
      <c r="FJ251">
        <v>22</v>
      </c>
      <c r="FK251">
        <v>0.12</v>
      </c>
      <c r="FL251">
        <v>0.02</v>
      </c>
      <c r="FM251">
        <v>-61.32231707317074</v>
      </c>
      <c r="FN251">
        <v>-8.556025087107994</v>
      </c>
      <c r="FO251">
        <v>0.8460338279295868</v>
      </c>
      <c r="FP251">
        <v>0</v>
      </c>
      <c r="FQ251">
        <v>796.5104117647059</v>
      </c>
      <c r="FR251">
        <v>6.752421695470073</v>
      </c>
      <c r="FS251">
        <v>0.6944905080301185</v>
      </c>
      <c r="FT251">
        <v>0</v>
      </c>
      <c r="FU251">
        <v>5.638504390243902</v>
      </c>
      <c r="FV251">
        <v>0.2942458536585479</v>
      </c>
      <c r="FW251">
        <v>0.03330355866495578</v>
      </c>
      <c r="FX251">
        <v>0</v>
      </c>
      <c r="FY251">
        <v>0</v>
      </c>
      <c r="FZ251">
        <v>3</v>
      </c>
      <c r="GA251" t="s">
        <v>426</v>
      </c>
      <c r="GB251">
        <v>2.98026</v>
      </c>
      <c r="GC251">
        <v>2.72843</v>
      </c>
      <c r="GD251">
        <v>0.116463</v>
      </c>
      <c r="GE251">
        <v>0.125259</v>
      </c>
      <c r="GF251">
        <v>0.104426</v>
      </c>
      <c r="GG251">
        <v>0.0860983</v>
      </c>
      <c r="GH251">
        <v>26505.4</v>
      </c>
      <c r="GI251">
        <v>25889.9</v>
      </c>
      <c r="GJ251">
        <v>30526</v>
      </c>
      <c r="GK251">
        <v>29841.2</v>
      </c>
      <c r="GL251">
        <v>37716.6</v>
      </c>
      <c r="GM251">
        <v>35911.8</v>
      </c>
      <c r="GN251">
        <v>46690.7</v>
      </c>
      <c r="GO251">
        <v>44376.7</v>
      </c>
      <c r="GP251">
        <v>1.8839</v>
      </c>
      <c r="GQ251">
        <v>1.84792</v>
      </c>
      <c r="GR251">
        <v>0.120208</v>
      </c>
      <c r="GS251">
        <v>0</v>
      </c>
      <c r="GT251">
        <v>24.9499</v>
      </c>
      <c r="GU251">
        <v>999.9</v>
      </c>
      <c r="GV251">
        <v>51.7</v>
      </c>
      <c r="GW251">
        <v>31.6</v>
      </c>
      <c r="GX251">
        <v>26.6802</v>
      </c>
      <c r="GY251">
        <v>63.1138</v>
      </c>
      <c r="GZ251">
        <v>25.2204</v>
      </c>
      <c r="HA251">
        <v>1</v>
      </c>
      <c r="HB251">
        <v>-0.0739914</v>
      </c>
      <c r="HC251">
        <v>0.0617456</v>
      </c>
      <c r="HD251">
        <v>20.1936</v>
      </c>
      <c r="HE251">
        <v>5.22987</v>
      </c>
      <c r="HF251">
        <v>11.968</v>
      </c>
      <c r="HG251">
        <v>4.9706</v>
      </c>
      <c r="HH251">
        <v>3.28965</v>
      </c>
      <c r="HI251">
        <v>8615.5</v>
      </c>
      <c r="HJ251">
        <v>9999</v>
      </c>
      <c r="HK251">
        <v>9999</v>
      </c>
      <c r="HL251">
        <v>287.2</v>
      </c>
      <c r="HM251">
        <v>4.9729</v>
      </c>
      <c r="HN251">
        <v>1.87739</v>
      </c>
      <c r="HO251">
        <v>1.8755</v>
      </c>
      <c r="HP251">
        <v>1.87834</v>
      </c>
      <c r="HQ251">
        <v>1.875</v>
      </c>
      <c r="HR251">
        <v>1.87859</v>
      </c>
      <c r="HS251">
        <v>1.87575</v>
      </c>
      <c r="HT251">
        <v>1.87685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3.089</v>
      </c>
      <c r="II251">
        <v>0.2979</v>
      </c>
      <c r="IJ251">
        <v>1.541952822118649</v>
      </c>
      <c r="IK251">
        <v>0.003202726084708442</v>
      </c>
      <c r="IL251">
        <v>-1.448271390364826E-06</v>
      </c>
      <c r="IM251">
        <v>3.765748828769889E-10</v>
      </c>
      <c r="IN251">
        <v>-0.02072656761999695</v>
      </c>
      <c r="IO251">
        <v>0.006539777670035186</v>
      </c>
      <c r="IP251">
        <v>0.0002256768223539976</v>
      </c>
      <c r="IQ251">
        <v>4.51151419958819E-06</v>
      </c>
      <c r="IR251">
        <v>-0</v>
      </c>
      <c r="IS251">
        <v>2097</v>
      </c>
      <c r="IT251">
        <v>1</v>
      </c>
      <c r="IU251">
        <v>27</v>
      </c>
      <c r="IV251">
        <v>61771.1</v>
      </c>
      <c r="IW251">
        <v>61770.8</v>
      </c>
      <c r="IX251">
        <v>1.68091</v>
      </c>
      <c r="IY251">
        <v>2.52808</v>
      </c>
      <c r="IZ251">
        <v>1.39893</v>
      </c>
      <c r="JA251">
        <v>2.34375</v>
      </c>
      <c r="JB251">
        <v>1.44897</v>
      </c>
      <c r="JC251">
        <v>2.46582</v>
      </c>
      <c r="JD251">
        <v>37.1225</v>
      </c>
      <c r="JE251">
        <v>24.0787</v>
      </c>
      <c r="JF251">
        <v>18</v>
      </c>
      <c r="JG251">
        <v>491.179</v>
      </c>
      <c r="JH251">
        <v>440.168</v>
      </c>
      <c r="JI251">
        <v>24.9998</v>
      </c>
      <c r="JJ251">
        <v>26.0569</v>
      </c>
      <c r="JK251">
        <v>30</v>
      </c>
      <c r="JL251">
        <v>25.8747</v>
      </c>
      <c r="JM251">
        <v>25.9491</v>
      </c>
      <c r="JN251">
        <v>33.7193</v>
      </c>
      <c r="JO251">
        <v>39.8767</v>
      </c>
      <c r="JP251">
        <v>18.9612</v>
      </c>
      <c r="JQ251">
        <v>25</v>
      </c>
      <c r="JR251">
        <v>721.191</v>
      </c>
      <c r="JS251">
        <v>17.1614</v>
      </c>
      <c r="JT251">
        <v>100.908</v>
      </c>
      <c r="JU251">
        <v>102.042</v>
      </c>
    </row>
    <row r="252" spans="1:281">
      <c r="A252">
        <v>236</v>
      </c>
      <c r="B252">
        <v>1658945388</v>
      </c>
      <c r="C252">
        <v>3299</v>
      </c>
      <c r="D252" t="s">
        <v>896</v>
      </c>
      <c r="E252" t="s">
        <v>897</v>
      </c>
      <c r="F252">
        <v>5</v>
      </c>
      <c r="G252" t="s">
        <v>415</v>
      </c>
      <c r="H252" t="s">
        <v>811</v>
      </c>
      <c r="I252">
        <v>1658945380.5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721.5837143860062</v>
      </c>
      <c r="AK252">
        <v>668.5180545454544</v>
      </c>
      <c r="AL252">
        <v>3.341608292044077</v>
      </c>
      <c r="AM252">
        <v>64.96590428566478</v>
      </c>
      <c r="AN252">
        <f>(AP252 - AO252 + DI252*1E3/(8.314*(DK252+273.15)) * AR252/DH252 * AQ252) * DH252/(100*CV252) * 1000/(1000 - AP252)</f>
        <v>0</v>
      </c>
      <c r="AO252">
        <v>17.27557401972727</v>
      </c>
      <c r="AP252">
        <v>23.01451818181817</v>
      </c>
      <c r="AQ252">
        <v>-0.00772479763391451</v>
      </c>
      <c r="AR252">
        <v>81.92907011726271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1658945380.5</v>
      </c>
      <c r="DB252">
        <v>630.4491481481482</v>
      </c>
      <c r="DC252">
        <v>692.9208148148149</v>
      </c>
      <c r="DD252">
        <v>23.0477037037037</v>
      </c>
      <c r="DE252">
        <v>17.34961481481481</v>
      </c>
      <c r="DF252">
        <v>627.3751481481481</v>
      </c>
      <c r="DG252">
        <v>22.74972962962963</v>
      </c>
      <c r="DH252">
        <v>500.080037037037</v>
      </c>
      <c r="DI252">
        <v>90.45636296296297</v>
      </c>
      <c r="DJ252">
        <v>0.09994575185185185</v>
      </c>
      <c r="DK252">
        <v>26.77068518518518</v>
      </c>
      <c r="DL252">
        <v>26.92757037037037</v>
      </c>
      <c r="DM252">
        <v>999.9000000000001</v>
      </c>
      <c r="DN252">
        <v>0</v>
      </c>
      <c r="DO252">
        <v>0</v>
      </c>
      <c r="DP252">
        <v>9995.787037037036</v>
      </c>
      <c r="DQ252">
        <v>0</v>
      </c>
      <c r="DR252">
        <v>19.26637037037037</v>
      </c>
      <c r="DS252">
        <v>-62.47158518518518</v>
      </c>
      <c r="DT252">
        <v>645.3221851851852</v>
      </c>
      <c r="DU252">
        <v>705.1539259259259</v>
      </c>
      <c r="DV252">
        <v>5.698087777777777</v>
      </c>
      <c r="DW252">
        <v>692.9208148148149</v>
      </c>
      <c r="DX252">
        <v>17.34961481481481</v>
      </c>
      <c r="DY252">
        <v>2.084811481481482</v>
      </c>
      <c r="DZ252">
        <v>1.569382222222222</v>
      </c>
      <c r="EA252">
        <v>18.1036</v>
      </c>
      <c r="EB252">
        <v>13.66133333333333</v>
      </c>
      <c r="EC252">
        <v>2000.007037037037</v>
      </c>
      <c r="ED252">
        <v>0.9800024814814816</v>
      </c>
      <c r="EE252">
        <v>0.01999745185185185</v>
      </c>
      <c r="EF252">
        <v>0</v>
      </c>
      <c r="EG252">
        <v>797.2206666666667</v>
      </c>
      <c r="EH252">
        <v>5.000560000000001</v>
      </c>
      <c r="EI252">
        <v>15851.77037037037</v>
      </c>
      <c r="EJ252">
        <v>17294.94444444445</v>
      </c>
      <c r="EK252">
        <v>37.715</v>
      </c>
      <c r="EL252">
        <v>37.97666666666666</v>
      </c>
      <c r="EM252">
        <v>36.80307407407408</v>
      </c>
      <c r="EN252">
        <v>36.87492592592593</v>
      </c>
      <c r="EO252">
        <v>38.32833333333333</v>
      </c>
      <c r="EP252">
        <v>1955.110740740741</v>
      </c>
      <c r="EQ252">
        <v>39.89148148148148</v>
      </c>
      <c r="ER252">
        <v>0</v>
      </c>
      <c r="ES252">
        <v>1658945387.7</v>
      </c>
      <c r="ET252">
        <v>0</v>
      </c>
      <c r="EU252">
        <v>797.273</v>
      </c>
      <c r="EV252">
        <v>3.088846154430207</v>
      </c>
      <c r="EW252">
        <v>65.08461544757886</v>
      </c>
      <c r="EX252">
        <v>15852.092</v>
      </c>
      <c r="EY252">
        <v>15</v>
      </c>
      <c r="EZ252">
        <v>0</v>
      </c>
      <c r="FA252" t="s">
        <v>419</v>
      </c>
      <c r="FB252">
        <v>1655239120</v>
      </c>
      <c r="FC252">
        <v>1655239135</v>
      </c>
      <c r="FD252">
        <v>0</v>
      </c>
      <c r="FE252">
        <v>-0.075</v>
      </c>
      <c r="FF252">
        <v>-0.027</v>
      </c>
      <c r="FG252">
        <v>1.986</v>
      </c>
      <c r="FH252">
        <v>0.139</v>
      </c>
      <c r="FI252">
        <v>420</v>
      </c>
      <c r="FJ252">
        <v>22</v>
      </c>
      <c r="FK252">
        <v>0.12</v>
      </c>
      <c r="FL252">
        <v>0.02</v>
      </c>
      <c r="FM252">
        <v>-62.04715121951219</v>
      </c>
      <c r="FN252">
        <v>-8.385336585365957</v>
      </c>
      <c r="FO252">
        <v>0.8294047660299202</v>
      </c>
      <c r="FP252">
        <v>0</v>
      </c>
      <c r="FQ252">
        <v>796.9522647058824</v>
      </c>
      <c r="FR252">
        <v>4.699724982045781</v>
      </c>
      <c r="FS252">
        <v>0.5164312099754187</v>
      </c>
      <c r="FT252">
        <v>0</v>
      </c>
      <c r="FU252">
        <v>5.674275609756098</v>
      </c>
      <c r="FV252">
        <v>0.5665839721254479</v>
      </c>
      <c r="FW252">
        <v>0.05792520033961299</v>
      </c>
      <c r="FX252">
        <v>0</v>
      </c>
      <c r="FY252">
        <v>0</v>
      </c>
      <c r="FZ252">
        <v>3</v>
      </c>
      <c r="GA252" t="s">
        <v>426</v>
      </c>
      <c r="GB252">
        <v>2.98023</v>
      </c>
      <c r="GC252">
        <v>2.72856</v>
      </c>
      <c r="GD252">
        <v>0.118505</v>
      </c>
      <c r="GE252">
        <v>0.127297</v>
      </c>
      <c r="GF252">
        <v>0.104326</v>
      </c>
      <c r="GG252">
        <v>0.0858172</v>
      </c>
      <c r="GH252">
        <v>26443.3</v>
      </c>
      <c r="GI252">
        <v>25829.7</v>
      </c>
      <c r="GJ252">
        <v>30525</v>
      </c>
      <c r="GK252">
        <v>29841.3</v>
      </c>
      <c r="GL252">
        <v>37719.9</v>
      </c>
      <c r="GM252">
        <v>35923.3</v>
      </c>
      <c r="GN252">
        <v>46689.4</v>
      </c>
      <c r="GO252">
        <v>44376.8</v>
      </c>
      <c r="GP252">
        <v>1.88377</v>
      </c>
      <c r="GQ252">
        <v>1.84765</v>
      </c>
      <c r="GR252">
        <v>0.119384</v>
      </c>
      <c r="GS252">
        <v>0</v>
      </c>
      <c r="GT252">
        <v>24.9503</v>
      </c>
      <c r="GU252">
        <v>999.9</v>
      </c>
      <c r="GV252">
        <v>51.7</v>
      </c>
      <c r="GW252">
        <v>31.6</v>
      </c>
      <c r="GX252">
        <v>26.6784</v>
      </c>
      <c r="GY252">
        <v>63.2738</v>
      </c>
      <c r="GZ252">
        <v>25.1723</v>
      </c>
      <c r="HA252">
        <v>1</v>
      </c>
      <c r="HB252">
        <v>-0.07362299999999999</v>
      </c>
      <c r="HC252">
        <v>0.0609232</v>
      </c>
      <c r="HD252">
        <v>20.1935</v>
      </c>
      <c r="HE252">
        <v>5.22942</v>
      </c>
      <c r="HF252">
        <v>11.968</v>
      </c>
      <c r="HG252">
        <v>4.97045</v>
      </c>
      <c r="HH252">
        <v>3.28958</v>
      </c>
      <c r="HI252">
        <v>8615.5</v>
      </c>
      <c r="HJ252">
        <v>9999</v>
      </c>
      <c r="HK252">
        <v>9999</v>
      </c>
      <c r="HL252">
        <v>287.2</v>
      </c>
      <c r="HM252">
        <v>4.97289</v>
      </c>
      <c r="HN252">
        <v>1.87734</v>
      </c>
      <c r="HO252">
        <v>1.87546</v>
      </c>
      <c r="HP252">
        <v>1.87828</v>
      </c>
      <c r="HQ252">
        <v>1.875</v>
      </c>
      <c r="HR252">
        <v>1.87853</v>
      </c>
      <c r="HS252">
        <v>1.87567</v>
      </c>
      <c r="HT252">
        <v>1.87683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3.119</v>
      </c>
      <c r="II252">
        <v>0.2972</v>
      </c>
      <c r="IJ252">
        <v>1.541952822118649</v>
      </c>
      <c r="IK252">
        <v>0.003202726084708442</v>
      </c>
      <c r="IL252">
        <v>-1.448271390364826E-06</v>
      </c>
      <c r="IM252">
        <v>3.765748828769889E-10</v>
      </c>
      <c r="IN252">
        <v>-0.02072656761999695</v>
      </c>
      <c r="IO252">
        <v>0.006539777670035186</v>
      </c>
      <c r="IP252">
        <v>0.0002256768223539976</v>
      </c>
      <c r="IQ252">
        <v>4.51151419958819E-06</v>
      </c>
      <c r="IR252">
        <v>-0</v>
      </c>
      <c r="IS252">
        <v>2097</v>
      </c>
      <c r="IT252">
        <v>1</v>
      </c>
      <c r="IU252">
        <v>27</v>
      </c>
      <c r="IV252">
        <v>61771.1</v>
      </c>
      <c r="IW252">
        <v>61770.9</v>
      </c>
      <c r="IX252">
        <v>1.71143</v>
      </c>
      <c r="IY252">
        <v>2.53052</v>
      </c>
      <c r="IZ252">
        <v>1.39893</v>
      </c>
      <c r="JA252">
        <v>2.34497</v>
      </c>
      <c r="JB252">
        <v>1.44897</v>
      </c>
      <c r="JC252">
        <v>2.46094</v>
      </c>
      <c r="JD252">
        <v>37.1225</v>
      </c>
      <c r="JE252">
        <v>24.0875</v>
      </c>
      <c r="JF252">
        <v>18</v>
      </c>
      <c r="JG252">
        <v>491.111</v>
      </c>
      <c r="JH252">
        <v>440</v>
      </c>
      <c r="JI252">
        <v>24.9998</v>
      </c>
      <c r="JJ252">
        <v>26.0569</v>
      </c>
      <c r="JK252">
        <v>30.0001</v>
      </c>
      <c r="JL252">
        <v>25.8747</v>
      </c>
      <c r="JM252">
        <v>25.9491</v>
      </c>
      <c r="JN252">
        <v>34.3774</v>
      </c>
      <c r="JO252">
        <v>40.1665</v>
      </c>
      <c r="JP252">
        <v>18.9612</v>
      </c>
      <c r="JQ252">
        <v>25</v>
      </c>
      <c r="JR252">
        <v>741.235</v>
      </c>
      <c r="JS252">
        <v>17.1205</v>
      </c>
      <c r="JT252">
        <v>100.905</v>
      </c>
      <c r="JU252">
        <v>102.042</v>
      </c>
    </row>
    <row r="253" spans="1:281">
      <c r="A253">
        <v>237</v>
      </c>
      <c r="B253">
        <v>1658945393</v>
      </c>
      <c r="C253">
        <v>3304</v>
      </c>
      <c r="D253" t="s">
        <v>898</v>
      </c>
      <c r="E253" t="s">
        <v>899</v>
      </c>
      <c r="F253">
        <v>5</v>
      </c>
      <c r="G253" t="s">
        <v>415</v>
      </c>
      <c r="H253" t="s">
        <v>811</v>
      </c>
      <c r="I253">
        <v>1658945385.214286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738.5025437438137</v>
      </c>
      <c r="AK253">
        <v>685.112363636364</v>
      </c>
      <c r="AL253">
        <v>3.337751094299253</v>
      </c>
      <c r="AM253">
        <v>64.96590428566478</v>
      </c>
      <c r="AN253">
        <f>(AP253 - AO253 + DI253*1E3/(8.314*(DK253+273.15)) * AR253/DH253 * AQ253) * DH253/(100*CV253) * 1000/(1000 - AP253)</f>
        <v>0</v>
      </c>
      <c r="AO253">
        <v>17.20606171849893</v>
      </c>
      <c r="AP253">
        <v>22.98162545454544</v>
      </c>
      <c r="AQ253">
        <v>-0.002057278254264423</v>
      </c>
      <c r="AR253">
        <v>81.92907011726271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1658945385.214286</v>
      </c>
      <c r="DB253">
        <v>645.6885357142856</v>
      </c>
      <c r="DC253">
        <v>708.7431071428572</v>
      </c>
      <c r="DD253">
        <v>23.02833571428571</v>
      </c>
      <c r="DE253">
        <v>17.27956785714286</v>
      </c>
      <c r="DF253">
        <v>642.5869285714285</v>
      </c>
      <c r="DG253">
        <v>22.73081428571428</v>
      </c>
      <c r="DH253">
        <v>500.0833928571428</v>
      </c>
      <c r="DI253">
        <v>90.45612857142855</v>
      </c>
      <c r="DJ253">
        <v>0.0999509</v>
      </c>
      <c r="DK253">
        <v>26.771925</v>
      </c>
      <c r="DL253">
        <v>26.91554642857144</v>
      </c>
      <c r="DM253">
        <v>999.9000000000002</v>
      </c>
      <c r="DN253">
        <v>0</v>
      </c>
      <c r="DO253">
        <v>0</v>
      </c>
      <c r="DP253">
        <v>9997.297857142856</v>
      </c>
      <c r="DQ253">
        <v>0</v>
      </c>
      <c r="DR253">
        <v>19.26251428571429</v>
      </c>
      <c r="DS253">
        <v>-63.05443571428571</v>
      </c>
      <c r="DT253">
        <v>660.9079285714286</v>
      </c>
      <c r="DU253">
        <v>721.2041785714284</v>
      </c>
      <c r="DV253">
        <v>5.748765714285716</v>
      </c>
      <c r="DW253">
        <v>708.7431071428572</v>
      </c>
      <c r="DX253">
        <v>17.27956785714286</v>
      </c>
      <c r="DY253">
        <v>2.083054285714286</v>
      </c>
      <c r="DZ253">
        <v>1.5630425</v>
      </c>
      <c r="EA253">
        <v>18.090175</v>
      </c>
      <c r="EB253">
        <v>13.59910357142857</v>
      </c>
      <c r="EC253">
        <v>2000.001428571429</v>
      </c>
      <c r="ED253">
        <v>0.9800024285714287</v>
      </c>
      <c r="EE253">
        <v>0.01999749285714286</v>
      </c>
      <c r="EF253">
        <v>0</v>
      </c>
      <c r="EG253">
        <v>797.410607142857</v>
      </c>
      <c r="EH253">
        <v>5.000560000000001</v>
      </c>
      <c r="EI253">
        <v>15855.775</v>
      </c>
      <c r="EJ253">
        <v>17294.9</v>
      </c>
      <c r="EK253">
        <v>37.70282142857143</v>
      </c>
      <c r="EL253">
        <v>37.98200000000001</v>
      </c>
      <c r="EM253">
        <v>36.80782142857142</v>
      </c>
      <c r="EN253">
        <v>36.87492857142858</v>
      </c>
      <c r="EO253">
        <v>38.32774999999999</v>
      </c>
      <c r="EP253">
        <v>1955.105</v>
      </c>
      <c r="EQ253">
        <v>39.89142857142858</v>
      </c>
      <c r="ER253">
        <v>0</v>
      </c>
      <c r="ES253">
        <v>1658945392.5</v>
      </c>
      <c r="ET253">
        <v>0</v>
      </c>
      <c r="EU253">
        <v>797.44948</v>
      </c>
      <c r="EV253">
        <v>1.84969231081352</v>
      </c>
      <c r="EW253">
        <v>41.30769231158323</v>
      </c>
      <c r="EX253">
        <v>15856.148</v>
      </c>
      <c r="EY253">
        <v>15</v>
      </c>
      <c r="EZ253">
        <v>0</v>
      </c>
      <c r="FA253" t="s">
        <v>419</v>
      </c>
      <c r="FB253">
        <v>1655239120</v>
      </c>
      <c r="FC253">
        <v>1655239135</v>
      </c>
      <c r="FD253">
        <v>0</v>
      </c>
      <c r="FE253">
        <v>-0.075</v>
      </c>
      <c r="FF253">
        <v>-0.027</v>
      </c>
      <c r="FG253">
        <v>1.986</v>
      </c>
      <c r="FH253">
        <v>0.139</v>
      </c>
      <c r="FI253">
        <v>420</v>
      </c>
      <c r="FJ253">
        <v>22</v>
      </c>
      <c r="FK253">
        <v>0.12</v>
      </c>
      <c r="FL253">
        <v>0.02</v>
      </c>
      <c r="FM253">
        <v>-62.58381951219513</v>
      </c>
      <c r="FN253">
        <v>-7.820462717769992</v>
      </c>
      <c r="FO253">
        <v>0.7739600819162198</v>
      </c>
      <c r="FP253">
        <v>0</v>
      </c>
      <c r="FQ253">
        <v>797.2400294117647</v>
      </c>
      <c r="FR253">
        <v>3.269656227275745</v>
      </c>
      <c r="FS253">
        <v>0.4037246794314217</v>
      </c>
      <c r="FT253">
        <v>0</v>
      </c>
      <c r="FU253">
        <v>5.709849268292682</v>
      </c>
      <c r="FV253">
        <v>0.6583461324041969</v>
      </c>
      <c r="FW253">
        <v>0.06558929401745772</v>
      </c>
      <c r="FX253">
        <v>0</v>
      </c>
      <c r="FY253">
        <v>0</v>
      </c>
      <c r="FZ253">
        <v>3</v>
      </c>
      <c r="GA253" t="s">
        <v>426</v>
      </c>
      <c r="GB253">
        <v>2.98019</v>
      </c>
      <c r="GC253">
        <v>2.72822</v>
      </c>
      <c r="GD253">
        <v>0.120524</v>
      </c>
      <c r="GE253">
        <v>0.129283</v>
      </c>
      <c r="GF253">
        <v>0.104219</v>
      </c>
      <c r="GG253">
        <v>0.08565440000000001</v>
      </c>
      <c r="GH253">
        <v>26382.4</v>
      </c>
      <c r="GI253">
        <v>25770.7</v>
      </c>
      <c r="GJ253">
        <v>30524.6</v>
      </c>
      <c r="GK253">
        <v>29841.1</v>
      </c>
      <c r="GL253">
        <v>37724</v>
      </c>
      <c r="GM253">
        <v>35929.6</v>
      </c>
      <c r="GN253">
        <v>46688.5</v>
      </c>
      <c r="GO253">
        <v>44376.4</v>
      </c>
      <c r="GP253">
        <v>1.88375</v>
      </c>
      <c r="GQ253">
        <v>1.848</v>
      </c>
      <c r="GR253">
        <v>0.118721</v>
      </c>
      <c r="GS253">
        <v>0</v>
      </c>
      <c r="GT253">
        <v>24.952</v>
      </c>
      <c r="GU253">
        <v>999.9</v>
      </c>
      <c r="GV253">
        <v>51.7</v>
      </c>
      <c r="GW253">
        <v>31.6</v>
      </c>
      <c r="GX253">
        <v>26.6807</v>
      </c>
      <c r="GY253">
        <v>63.2838</v>
      </c>
      <c r="GZ253">
        <v>25.2003</v>
      </c>
      <c r="HA253">
        <v>1</v>
      </c>
      <c r="HB253">
        <v>-0.0736865</v>
      </c>
      <c r="HC253">
        <v>0.0607299</v>
      </c>
      <c r="HD253">
        <v>20.1936</v>
      </c>
      <c r="HE253">
        <v>5.22882</v>
      </c>
      <c r="HF253">
        <v>11.968</v>
      </c>
      <c r="HG253">
        <v>4.97005</v>
      </c>
      <c r="HH253">
        <v>3.28953</v>
      </c>
      <c r="HI253">
        <v>8615.700000000001</v>
      </c>
      <c r="HJ253">
        <v>9999</v>
      </c>
      <c r="HK253">
        <v>9999</v>
      </c>
      <c r="HL253">
        <v>287.2</v>
      </c>
      <c r="HM253">
        <v>4.97291</v>
      </c>
      <c r="HN253">
        <v>1.87736</v>
      </c>
      <c r="HO253">
        <v>1.87546</v>
      </c>
      <c r="HP253">
        <v>1.87831</v>
      </c>
      <c r="HQ253">
        <v>1.875</v>
      </c>
      <c r="HR253">
        <v>1.87855</v>
      </c>
      <c r="HS253">
        <v>1.87568</v>
      </c>
      <c r="HT253">
        <v>1.87683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3.147</v>
      </c>
      <c r="II253">
        <v>0.2964</v>
      </c>
      <c r="IJ253">
        <v>1.541952822118649</v>
      </c>
      <c r="IK253">
        <v>0.003202726084708442</v>
      </c>
      <c r="IL253">
        <v>-1.448271390364826E-06</v>
      </c>
      <c r="IM253">
        <v>3.765748828769889E-10</v>
      </c>
      <c r="IN253">
        <v>-0.02072656761999695</v>
      </c>
      <c r="IO253">
        <v>0.006539777670035186</v>
      </c>
      <c r="IP253">
        <v>0.0002256768223539976</v>
      </c>
      <c r="IQ253">
        <v>4.51151419958819E-06</v>
      </c>
      <c r="IR253">
        <v>-0</v>
      </c>
      <c r="IS253">
        <v>2097</v>
      </c>
      <c r="IT253">
        <v>1</v>
      </c>
      <c r="IU253">
        <v>27</v>
      </c>
      <c r="IV253">
        <v>61771.2</v>
      </c>
      <c r="IW253">
        <v>61771</v>
      </c>
      <c r="IX253">
        <v>1.74438</v>
      </c>
      <c r="IY253">
        <v>2.53784</v>
      </c>
      <c r="IZ253">
        <v>1.39893</v>
      </c>
      <c r="JA253">
        <v>2.34497</v>
      </c>
      <c r="JB253">
        <v>1.44897</v>
      </c>
      <c r="JC253">
        <v>2.45117</v>
      </c>
      <c r="JD253">
        <v>37.1225</v>
      </c>
      <c r="JE253">
        <v>24.0787</v>
      </c>
      <c r="JF253">
        <v>18</v>
      </c>
      <c r="JG253">
        <v>491.097</v>
      </c>
      <c r="JH253">
        <v>440.221</v>
      </c>
      <c r="JI253">
        <v>24.9998</v>
      </c>
      <c r="JJ253">
        <v>26.0569</v>
      </c>
      <c r="JK253">
        <v>30.0001</v>
      </c>
      <c r="JL253">
        <v>25.8747</v>
      </c>
      <c r="JM253">
        <v>25.95</v>
      </c>
      <c r="JN253">
        <v>34.9799</v>
      </c>
      <c r="JO253">
        <v>40.1665</v>
      </c>
      <c r="JP253">
        <v>18.5704</v>
      </c>
      <c r="JQ253">
        <v>25</v>
      </c>
      <c r="JR253">
        <v>754.591</v>
      </c>
      <c r="JS253">
        <v>17.1024</v>
      </c>
      <c r="JT253">
        <v>100.903</v>
      </c>
      <c r="JU253">
        <v>102.042</v>
      </c>
    </row>
    <row r="254" spans="1:281">
      <c r="A254">
        <v>238</v>
      </c>
      <c r="B254">
        <v>1658945398</v>
      </c>
      <c r="C254">
        <v>3309</v>
      </c>
      <c r="D254" t="s">
        <v>900</v>
      </c>
      <c r="E254" t="s">
        <v>901</v>
      </c>
      <c r="F254">
        <v>5</v>
      </c>
      <c r="G254" t="s">
        <v>415</v>
      </c>
      <c r="H254" t="s">
        <v>811</v>
      </c>
      <c r="I254">
        <v>1658945390.5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755.4309997263227</v>
      </c>
      <c r="AK254">
        <v>701.753424242424</v>
      </c>
      <c r="AL254">
        <v>3.32454882070369</v>
      </c>
      <c r="AM254">
        <v>64.96590428566478</v>
      </c>
      <c r="AN254">
        <f>(AP254 - AO254 + DI254*1E3/(8.314*(DK254+273.15)) * AR254/DH254 * AQ254) * DH254/(100*CV254) * 1000/(1000 - AP254)</f>
        <v>0</v>
      </c>
      <c r="AO254">
        <v>17.17719031604504</v>
      </c>
      <c r="AP254">
        <v>22.96816666666666</v>
      </c>
      <c r="AQ254">
        <v>-0.00204034206303304</v>
      </c>
      <c r="AR254">
        <v>81.92907011726271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1658945390.5</v>
      </c>
      <c r="DB254">
        <v>662.849925925926</v>
      </c>
      <c r="DC254">
        <v>726.4892962962963</v>
      </c>
      <c r="DD254">
        <v>22.99932592592593</v>
      </c>
      <c r="DE254">
        <v>17.21329259259259</v>
      </c>
      <c r="DF254">
        <v>659.7175555555556</v>
      </c>
      <c r="DG254">
        <v>22.70248148148148</v>
      </c>
      <c r="DH254">
        <v>500.0924444444445</v>
      </c>
      <c r="DI254">
        <v>90.4564074074074</v>
      </c>
      <c r="DJ254">
        <v>0.1000700518518519</v>
      </c>
      <c r="DK254">
        <v>26.77221851851852</v>
      </c>
      <c r="DL254">
        <v>26.90227037037037</v>
      </c>
      <c r="DM254">
        <v>999.9000000000001</v>
      </c>
      <c r="DN254">
        <v>0</v>
      </c>
      <c r="DO254">
        <v>0</v>
      </c>
      <c r="DP254">
        <v>9988.654814814814</v>
      </c>
      <c r="DQ254">
        <v>0</v>
      </c>
      <c r="DR254">
        <v>19.26310740740741</v>
      </c>
      <c r="DS254">
        <v>-63.6393074074074</v>
      </c>
      <c r="DT254">
        <v>678.4536296296296</v>
      </c>
      <c r="DU254">
        <v>739.2131111111112</v>
      </c>
      <c r="DV254">
        <v>5.786036666666666</v>
      </c>
      <c r="DW254">
        <v>726.4892962962963</v>
      </c>
      <c r="DX254">
        <v>17.21329259259259</v>
      </c>
      <c r="DY254">
        <v>2.080436296296296</v>
      </c>
      <c r="DZ254">
        <v>1.557051851851852</v>
      </c>
      <c r="EA254">
        <v>18.07016296296296</v>
      </c>
      <c r="EB254">
        <v>13.54018148148148</v>
      </c>
      <c r="EC254">
        <v>1999.993703703704</v>
      </c>
      <c r="ED254">
        <v>0.9800021851851852</v>
      </c>
      <c r="EE254">
        <v>0.01999768148148148</v>
      </c>
      <c r="EF254">
        <v>0</v>
      </c>
      <c r="EG254">
        <v>797.4868518518517</v>
      </c>
      <c r="EH254">
        <v>5.000560000000001</v>
      </c>
      <c r="EI254">
        <v>15858.72222222222</v>
      </c>
      <c r="EJ254">
        <v>17294.83333333333</v>
      </c>
      <c r="EK254">
        <v>37.60618518518518</v>
      </c>
      <c r="EL254">
        <v>37.98366666666666</v>
      </c>
      <c r="EM254">
        <v>36.82844444444444</v>
      </c>
      <c r="EN254">
        <v>36.87492592592593</v>
      </c>
      <c r="EO254">
        <v>38.32833333333333</v>
      </c>
      <c r="EP254">
        <v>1955.096666666667</v>
      </c>
      <c r="EQ254">
        <v>39.89185185185186</v>
      </c>
      <c r="ER254">
        <v>0</v>
      </c>
      <c r="ES254">
        <v>1658945397.9</v>
      </c>
      <c r="ET254">
        <v>0</v>
      </c>
      <c r="EU254">
        <v>797.4991923076923</v>
      </c>
      <c r="EV254">
        <v>0.1088889009500994</v>
      </c>
      <c r="EW254">
        <v>22.03760682078086</v>
      </c>
      <c r="EX254">
        <v>15858.8</v>
      </c>
      <c r="EY254">
        <v>15</v>
      </c>
      <c r="EZ254">
        <v>0</v>
      </c>
      <c r="FA254" t="s">
        <v>419</v>
      </c>
      <c r="FB254">
        <v>1655239120</v>
      </c>
      <c r="FC254">
        <v>1655239135</v>
      </c>
      <c r="FD254">
        <v>0</v>
      </c>
      <c r="FE254">
        <v>-0.075</v>
      </c>
      <c r="FF254">
        <v>-0.027</v>
      </c>
      <c r="FG254">
        <v>1.986</v>
      </c>
      <c r="FH254">
        <v>0.139</v>
      </c>
      <c r="FI254">
        <v>420</v>
      </c>
      <c r="FJ254">
        <v>22</v>
      </c>
      <c r="FK254">
        <v>0.12</v>
      </c>
      <c r="FL254">
        <v>0.02</v>
      </c>
      <c r="FM254">
        <v>-63.2439075</v>
      </c>
      <c r="FN254">
        <v>-6.636424390243706</v>
      </c>
      <c r="FO254">
        <v>0.6486237481728138</v>
      </c>
      <c r="FP254">
        <v>0</v>
      </c>
      <c r="FQ254">
        <v>797.4349117647059</v>
      </c>
      <c r="FR254">
        <v>1.268800615303796</v>
      </c>
      <c r="FS254">
        <v>0.2402008188807871</v>
      </c>
      <c r="FT254">
        <v>0</v>
      </c>
      <c r="FU254">
        <v>5.75789775</v>
      </c>
      <c r="FV254">
        <v>0.4428777861163251</v>
      </c>
      <c r="FW254">
        <v>0.04647259539166608</v>
      </c>
      <c r="FX254">
        <v>0</v>
      </c>
      <c r="FY254">
        <v>0</v>
      </c>
      <c r="FZ254">
        <v>3</v>
      </c>
      <c r="GA254" t="s">
        <v>426</v>
      </c>
      <c r="GB254">
        <v>2.98024</v>
      </c>
      <c r="GC254">
        <v>2.72827</v>
      </c>
      <c r="GD254">
        <v>0.122515</v>
      </c>
      <c r="GE254">
        <v>0.131254</v>
      </c>
      <c r="GF254">
        <v>0.104181</v>
      </c>
      <c r="GG254">
        <v>0.0855949</v>
      </c>
      <c r="GH254">
        <v>26322.9</v>
      </c>
      <c r="GI254">
        <v>25712.2</v>
      </c>
      <c r="GJ254">
        <v>30525</v>
      </c>
      <c r="GK254">
        <v>29840.9</v>
      </c>
      <c r="GL254">
        <v>37726.2</v>
      </c>
      <c r="GM254">
        <v>35931.9</v>
      </c>
      <c r="GN254">
        <v>46689.1</v>
      </c>
      <c r="GO254">
        <v>44376.1</v>
      </c>
      <c r="GP254">
        <v>1.88377</v>
      </c>
      <c r="GQ254">
        <v>1.8478</v>
      </c>
      <c r="GR254">
        <v>0.117961</v>
      </c>
      <c r="GS254">
        <v>0</v>
      </c>
      <c r="GT254">
        <v>24.952</v>
      </c>
      <c r="GU254">
        <v>999.9</v>
      </c>
      <c r="GV254">
        <v>51.6</v>
      </c>
      <c r="GW254">
        <v>31.6</v>
      </c>
      <c r="GX254">
        <v>26.6262</v>
      </c>
      <c r="GY254">
        <v>63.3238</v>
      </c>
      <c r="GZ254">
        <v>25.1763</v>
      </c>
      <c r="HA254">
        <v>1</v>
      </c>
      <c r="HB254">
        <v>-0.0737043</v>
      </c>
      <c r="HC254">
        <v>0.0610621</v>
      </c>
      <c r="HD254">
        <v>20.1935</v>
      </c>
      <c r="HE254">
        <v>5.22777</v>
      </c>
      <c r="HF254">
        <v>11.968</v>
      </c>
      <c r="HG254">
        <v>4.97005</v>
      </c>
      <c r="HH254">
        <v>3.2895</v>
      </c>
      <c r="HI254">
        <v>8615.700000000001</v>
      </c>
      <c r="HJ254">
        <v>9999</v>
      </c>
      <c r="HK254">
        <v>9999</v>
      </c>
      <c r="HL254">
        <v>287.2</v>
      </c>
      <c r="HM254">
        <v>4.97291</v>
      </c>
      <c r="HN254">
        <v>1.8774</v>
      </c>
      <c r="HO254">
        <v>1.87548</v>
      </c>
      <c r="HP254">
        <v>1.87833</v>
      </c>
      <c r="HQ254">
        <v>1.875</v>
      </c>
      <c r="HR254">
        <v>1.87858</v>
      </c>
      <c r="HS254">
        <v>1.8757</v>
      </c>
      <c r="HT254">
        <v>1.87683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3.175</v>
      </c>
      <c r="II254">
        <v>0.2961</v>
      </c>
      <c r="IJ254">
        <v>1.541952822118649</v>
      </c>
      <c r="IK254">
        <v>0.003202726084708442</v>
      </c>
      <c r="IL254">
        <v>-1.448271390364826E-06</v>
      </c>
      <c r="IM254">
        <v>3.765748828769889E-10</v>
      </c>
      <c r="IN254">
        <v>-0.02072656761999695</v>
      </c>
      <c r="IO254">
        <v>0.006539777670035186</v>
      </c>
      <c r="IP254">
        <v>0.0002256768223539976</v>
      </c>
      <c r="IQ254">
        <v>4.51151419958819E-06</v>
      </c>
      <c r="IR254">
        <v>-0</v>
      </c>
      <c r="IS254">
        <v>2097</v>
      </c>
      <c r="IT254">
        <v>1</v>
      </c>
      <c r="IU254">
        <v>27</v>
      </c>
      <c r="IV254">
        <v>61771.3</v>
      </c>
      <c r="IW254">
        <v>61771.1</v>
      </c>
      <c r="IX254">
        <v>1.77368</v>
      </c>
      <c r="IY254">
        <v>2.52686</v>
      </c>
      <c r="IZ254">
        <v>1.39893</v>
      </c>
      <c r="JA254">
        <v>2.34375</v>
      </c>
      <c r="JB254">
        <v>1.44897</v>
      </c>
      <c r="JC254">
        <v>2.47192</v>
      </c>
      <c r="JD254">
        <v>37.1225</v>
      </c>
      <c r="JE254">
        <v>24.0875</v>
      </c>
      <c r="JF254">
        <v>18</v>
      </c>
      <c r="JG254">
        <v>491.118</v>
      </c>
      <c r="JH254">
        <v>440.109</v>
      </c>
      <c r="JI254">
        <v>25</v>
      </c>
      <c r="JJ254">
        <v>26.0591</v>
      </c>
      <c r="JK254">
        <v>30.0002</v>
      </c>
      <c r="JL254">
        <v>25.8758</v>
      </c>
      <c r="JM254">
        <v>25.9513</v>
      </c>
      <c r="JN254">
        <v>35.6354</v>
      </c>
      <c r="JO254">
        <v>40.4523</v>
      </c>
      <c r="JP254">
        <v>18.1868</v>
      </c>
      <c r="JQ254">
        <v>25</v>
      </c>
      <c r="JR254">
        <v>774.627</v>
      </c>
      <c r="JS254">
        <v>17.059</v>
      </c>
      <c r="JT254">
        <v>100.905</v>
      </c>
      <c r="JU254">
        <v>102.041</v>
      </c>
    </row>
    <row r="255" spans="1:281">
      <c r="A255">
        <v>239</v>
      </c>
      <c r="B255">
        <v>1658945403</v>
      </c>
      <c r="C255">
        <v>3314</v>
      </c>
      <c r="D255" t="s">
        <v>902</v>
      </c>
      <c r="E255" t="s">
        <v>903</v>
      </c>
      <c r="F255">
        <v>5</v>
      </c>
      <c r="G255" t="s">
        <v>415</v>
      </c>
      <c r="H255" t="s">
        <v>811</v>
      </c>
      <c r="I255">
        <v>1658945395.214286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772.4531936259244</v>
      </c>
      <c r="AK255">
        <v>718.4091696969693</v>
      </c>
      <c r="AL255">
        <v>3.342941630905593</v>
      </c>
      <c r="AM255">
        <v>64.96590428566478</v>
      </c>
      <c r="AN255">
        <f>(AP255 - AO255 + DI255*1E3/(8.314*(DK255+273.15)) * AR255/DH255 * AQ255) * DH255/(100*CV255) * 1000/(1000 - AP255)</f>
        <v>0</v>
      </c>
      <c r="AO255">
        <v>17.13923827705787</v>
      </c>
      <c r="AP255">
        <v>22.9479290909091</v>
      </c>
      <c r="AQ255">
        <v>-0.0001550685920755981</v>
      </c>
      <c r="AR255">
        <v>81.92907011726271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1658945395.214286</v>
      </c>
      <c r="DB255">
        <v>678.1845000000001</v>
      </c>
      <c r="DC255">
        <v>742.2559285714285</v>
      </c>
      <c r="DD255">
        <v>22.97784285714286</v>
      </c>
      <c r="DE255">
        <v>17.166675</v>
      </c>
      <c r="DF255">
        <v>675.0248928571428</v>
      </c>
      <c r="DG255">
        <v>22.68150357142857</v>
      </c>
      <c r="DH255">
        <v>500.0785</v>
      </c>
      <c r="DI255">
        <v>90.456425</v>
      </c>
      <c r="DJ255">
        <v>0.1000302785714286</v>
      </c>
      <c r="DK255">
        <v>26.77045</v>
      </c>
      <c r="DL255">
        <v>26.89191785714286</v>
      </c>
      <c r="DM255">
        <v>999.9000000000002</v>
      </c>
      <c r="DN255">
        <v>0</v>
      </c>
      <c r="DO255">
        <v>0</v>
      </c>
      <c r="DP255">
        <v>9993.994285714287</v>
      </c>
      <c r="DQ255">
        <v>0</v>
      </c>
      <c r="DR255">
        <v>19.25307857142857</v>
      </c>
      <c r="DS255">
        <v>-64.07141785714286</v>
      </c>
      <c r="DT255">
        <v>694.1339642857143</v>
      </c>
      <c r="DU255">
        <v>755.2200714285715</v>
      </c>
      <c r="DV255">
        <v>5.811169285714285</v>
      </c>
      <c r="DW255">
        <v>742.2559285714285</v>
      </c>
      <c r="DX255">
        <v>17.166675</v>
      </c>
      <c r="DY255">
        <v>2.078493214285714</v>
      </c>
      <c r="DZ255">
        <v>1.552835714285714</v>
      </c>
      <c r="EA255">
        <v>18.0553</v>
      </c>
      <c r="EB255">
        <v>13.49853928571429</v>
      </c>
      <c r="EC255">
        <v>1999.985</v>
      </c>
      <c r="ED255">
        <v>0.9800022857142857</v>
      </c>
      <c r="EE255">
        <v>0.01999760357142857</v>
      </c>
      <c r="EF255">
        <v>0</v>
      </c>
      <c r="EG255">
        <v>797.5442142857144</v>
      </c>
      <c r="EH255">
        <v>5.000560000000001</v>
      </c>
      <c r="EI255">
        <v>15859.63928571429</v>
      </c>
      <c r="EJ255">
        <v>17294.76071428572</v>
      </c>
      <c r="EK255">
        <v>37.60239285714285</v>
      </c>
      <c r="EL255">
        <v>37.98875</v>
      </c>
      <c r="EM255">
        <v>36.82339285714286</v>
      </c>
      <c r="EN255">
        <v>36.86592857142858</v>
      </c>
      <c r="EO255">
        <v>38.33674999999999</v>
      </c>
      <c r="EP255">
        <v>1955.088214285714</v>
      </c>
      <c r="EQ255">
        <v>39.89142857142858</v>
      </c>
      <c r="ER255">
        <v>0</v>
      </c>
      <c r="ES255">
        <v>1658945402.7</v>
      </c>
      <c r="ET255">
        <v>0</v>
      </c>
      <c r="EU255">
        <v>797.5545769230769</v>
      </c>
      <c r="EV255">
        <v>0.03606838825987156</v>
      </c>
      <c r="EW255">
        <v>4.813675097599043</v>
      </c>
      <c r="EX255">
        <v>15859.76923076923</v>
      </c>
      <c r="EY255">
        <v>15</v>
      </c>
      <c r="EZ255">
        <v>0</v>
      </c>
      <c r="FA255" t="s">
        <v>419</v>
      </c>
      <c r="FB255">
        <v>1655239120</v>
      </c>
      <c r="FC255">
        <v>1655239135</v>
      </c>
      <c r="FD255">
        <v>0</v>
      </c>
      <c r="FE255">
        <v>-0.075</v>
      </c>
      <c r="FF255">
        <v>-0.027</v>
      </c>
      <c r="FG255">
        <v>1.986</v>
      </c>
      <c r="FH255">
        <v>0.139</v>
      </c>
      <c r="FI255">
        <v>420</v>
      </c>
      <c r="FJ255">
        <v>22</v>
      </c>
      <c r="FK255">
        <v>0.12</v>
      </c>
      <c r="FL255">
        <v>0.02</v>
      </c>
      <c r="FM255">
        <v>-63.7906025</v>
      </c>
      <c r="FN255">
        <v>-5.600646529080723</v>
      </c>
      <c r="FO255">
        <v>0.5430219546609043</v>
      </c>
      <c r="FP255">
        <v>0</v>
      </c>
      <c r="FQ255">
        <v>797.5000294117647</v>
      </c>
      <c r="FR255">
        <v>0.4225057372503437</v>
      </c>
      <c r="FS255">
        <v>0.2097224335519363</v>
      </c>
      <c r="FT255">
        <v>1</v>
      </c>
      <c r="FU255">
        <v>5.794101</v>
      </c>
      <c r="FV255">
        <v>0.2845657035647212</v>
      </c>
      <c r="FW255">
        <v>0.03067853425442615</v>
      </c>
      <c r="FX255">
        <v>0</v>
      </c>
      <c r="FY255">
        <v>1</v>
      </c>
      <c r="FZ255">
        <v>3</v>
      </c>
      <c r="GA255" t="s">
        <v>420</v>
      </c>
      <c r="GB255">
        <v>2.98026</v>
      </c>
      <c r="GC255">
        <v>2.72829</v>
      </c>
      <c r="GD255">
        <v>0.124488</v>
      </c>
      <c r="GE255">
        <v>0.133213</v>
      </c>
      <c r="GF255">
        <v>0.104108</v>
      </c>
      <c r="GG255">
        <v>0.0852147</v>
      </c>
      <c r="GH255">
        <v>26264</v>
      </c>
      <c r="GI255">
        <v>25654.2</v>
      </c>
      <c r="GJ255">
        <v>30525.3</v>
      </c>
      <c r="GK255">
        <v>29840.9</v>
      </c>
      <c r="GL255">
        <v>37730</v>
      </c>
      <c r="GM255">
        <v>35947.1</v>
      </c>
      <c r="GN255">
        <v>46689.7</v>
      </c>
      <c r="GO255">
        <v>44376</v>
      </c>
      <c r="GP255">
        <v>1.88377</v>
      </c>
      <c r="GQ255">
        <v>1.84763</v>
      </c>
      <c r="GR255">
        <v>0.117403</v>
      </c>
      <c r="GS255">
        <v>0</v>
      </c>
      <c r="GT255">
        <v>24.9541</v>
      </c>
      <c r="GU255">
        <v>999.9</v>
      </c>
      <c r="GV255">
        <v>51.6</v>
      </c>
      <c r="GW255">
        <v>31.6</v>
      </c>
      <c r="GX255">
        <v>26.628</v>
      </c>
      <c r="GY255">
        <v>63.0638</v>
      </c>
      <c r="GZ255">
        <v>25.1923</v>
      </c>
      <c r="HA255">
        <v>1</v>
      </c>
      <c r="HB255">
        <v>-0.0736382</v>
      </c>
      <c r="HC255">
        <v>0.0612827</v>
      </c>
      <c r="HD255">
        <v>20.1934</v>
      </c>
      <c r="HE255">
        <v>5.22837</v>
      </c>
      <c r="HF255">
        <v>11.968</v>
      </c>
      <c r="HG255">
        <v>4.9703</v>
      </c>
      <c r="HH255">
        <v>3.2895</v>
      </c>
      <c r="HI255">
        <v>8615.9</v>
      </c>
      <c r="HJ255">
        <v>9999</v>
      </c>
      <c r="HK255">
        <v>9999</v>
      </c>
      <c r="HL255">
        <v>287.2</v>
      </c>
      <c r="HM255">
        <v>4.9729</v>
      </c>
      <c r="HN255">
        <v>1.87739</v>
      </c>
      <c r="HO255">
        <v>1.87547</v>
      </c>
      <c r="HP255">
        <v>1.87833</v>
      </c>
      <c r="HQ255">
        <v>1.875</v>
      </c>
      <c r="HR255">
        <v>1.87858</v>
      </c>
      <c r="HS255">
        <v>1.87568</v>
      </c>
      <c r="HT255">
        <v>1.87684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3.204</v>
      </c>
      <c r="II255">
        <v>0.2956</v>
      </c>
      <c r="IJ255">
        <v>1.541952822118649</v>
      </c>
      <c r="IK255">
        <v>0.003202726084708442</v>
      </c>
      <c r="IL255">
        <v>-1.448271390364826E-06</v>
      </c>
      <c r="IM255">
        <v>3.765748828769889E-10</v>
      </c>
      <c r="IN255">
        <v>-0.02072656761999695</v>
      </c>
      <c r="IO255">
        <v>0.006539777670035186</v>
      </c>
      <c r="IP255">
        <v>0.0002256768223539976</v>
      </c>
      <c r="IQ255">
        <v>4.51151419958819E-06</v>
      </c>
      <c r="IR255">
        <v>-0</v>
      </c>
      <c r="IS255">
        <v>2097</v>
      </c>
      <c r="IT255">
        <v>1</v>
      </c>
      <c r="IU255">
        <v>27</v>
      </c>
      <c r="IV255">
        <v>61771.4</v>
      </c>
      <c r="IW255">
        <v>61771.1</v>
      </c>
      <c r="IX255">
        <v>1.80664</v>
      </c>
      <c r="IY255">
        <v>2.53052</v>
      </c>
      <c r="IZ255">
        <v>1.39893</v>
      </c>
      <c r="JA255">
        <v>2.34497</v>
      </c>
      <c r="JB255">
        <v>1.44897</v>
      </c>
      <c r="JC255">
        <v>2.47192</v>
      </c>
      <c r="JD255">
        <v>37.1225</v>
      </c>
      <c r="JE255">
        <v>24.0787</v>
      </c>
      <c r="JF255">
        <v>18</v>
      </c>
      <c r="JG255">
        <v>491.126</v>
      </c>
      <c r="JH255">
        <v>440.002</v>
      </c>
      <c r="JI255">
        <v>24.9999</v>
      </c>
      <c r="JJ255">
        <v>26.0591</v>
      </c>
      <c r="JK255">
        <v>30.0001</v>
      </c>
      <c r="JL255">
        <v>25.8769</v>
      </c>
      <c r="JM255">
        <v>25.9513</v>
      </c>
      <c r="JN255">
        <v>36.2274</v>
      </c>
      <c r="JO255">
        <v>40.4523</v>
      </c>
      <c r="JP255">
        <v>18.1868</v>
      </c>
      <c r="JQ255">
        <v>25</v>
      </c>
      <c r="JR255">
        <v>787.984</v>
      </c>
      <c r="JS255">
        <v>17.0472</v>
      </c>
      <c r="JT255">
        <v>100.906</v>
      </c>
      <c r="JU255">
        <v>102.041</v>
      </c>
    </row>
    <row r="256" spans="1:281">
      <c r="A256">
        <v>240</v>
      </c>
      <c r="B256">
        <v>1658945408</v>
      </c>
      <c r="C256">
        <v>3319</v>
      </c>
      <c r="D256" t="s">
        <v>904</v>
      </c>
      <c r="E256" t="s">
        <v>905</v>
      </c>
      <c r="F256">
        <v>5</v>
      </c>
      <c r="G256" t="s">
        <v>415</v>
      </c>
      <c r="H256" t="s">
        <v>811</v>
      </c>
      <c r="I256">
        <v>1658945400.5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789.6283844746729</v>
      </c>
      <c r="AK256">
        <v>735.2611333333331</v>
      </c>
      <c r="AL256">
        <v>3.370146461420134</v>
      </c>
      <c r="AM256">
        <v>64.96590428566478</v>
      </c>
      <c r="AN256">
        <f>(AP256 - AO256 + DI256*1E3/(8.314*(DK256+273.15)) * AR256/DH256 * AQ256) * DH256/(100*CV256) * 1000/(1000 - AP256)</f>
        <v>0</v>
      </c>
      <c r="AO256">
        <v>17.05161785554901</v>
      </c>
      <c r="AP256">
        <v>22.91054787878787</v>
      </c>
      <c r="AQ256">
        <v>-0.008920162098272816</v>
      </c>
      <c r="AR256">
        <v>81.92907011726271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1658945400.5</v>
      </c>
      <c r="DB256">
        <v>695.4467777777776</v>
      </c>
      <c r="DC256">
        <v>759.9881481481482</v>
      </c>
      <c r="DD256">
        <v>22.95177777777778</v>
      </c>
      <c r="DE256">
        <v>17.11403703703704</v>
      </c>
      <c r="DF256">
        <v>692.2570000000001</v>
      </c>
      <c r="DG256">
        <v>22.65603703703703</v>
      </c>
      <c r="DH256">
        <v>500.0555185185186</v>
      </c>
      <c r="DI256">
        <v>90.45566296296295</v>
      </c>
      <c r="DJ256">
        <v>0.0998962925925926</v>
      </c>
      <c r="DK256">
        <v>26.76902962962963</v>
      </c>
      <c r="DL256">
        <v>26.88037777777777</v>
      </c>
      <c r="DM256">
        <v>999.9000000000001</v>
      </c>
      <c r="DN256">
        <v>0</v>
      </c>
      <c r="DO256">
        <v>0</v>
      </c>
      <c r="DP256">
        <v>10003.3837037037</v>
      </c>
      <c r="DQ256">
        <v>0</v>
      </c>
      <c r="DR256">
        <v>19.24993333333333</v>
      </c>
      <c r="DS256">
        <v>-64.54135925925927</v>
      </c>
      <c r="DT256">
        <v>711.7831481481481</v>
      </c>
      <c r="DU256">
        <v>773.2202962962962</v>
      </c>
      <c r="DV256">
        <v>5.837738518518517</v>
      </c>
      <c r="DW256">
        <v>759.9881481481482</v>
      </c>
      <c r="DX256">
        <v>17.11403703703704</v>
      </c>
      <c r="DY256">
        <v>2.076117777777778</v>
      </c>
      <c r="DZ256">
        <v>1.548060740740741</v>
      </c>
      <c r="EA256">
        <v>18.03711111111111</v>
      </c>
      <c r="EB256">
        <v>13.45122962962963</v>
      </c>
      <c r="EC256">
        <v>2000.004444444445</v>
      </c>
      <c r="ED256">
        <v>0.9800024814814816</v>
      </c>
      <c r="EE256">
        <v>0.01999745185185185</v>
      </c>
      <c r="EF256">
        <v>0</v>
      </c>
      <c r="EG256">
        <v>797.5065185185185</v>
      </c>
      <c r="EH256">
        <v>5.000560000000001</v>
      </c>
      <c r="EI256">
        <v>15859.50740740741</v>
      </c>
      <c r="EJ256">
        <v>17294.93333333333</v>
      </c>
      <c r="EK256">
        <v>37.58314814814815</v>
      </c>
      <c r="EL256">
        <v>37.99066666666667</v>
      </c>
      <c r="EM256">
        <v>36.85618518518518</v>
      </c>
      <c r="EN256">
        <v>36.86781481481481</v>
      </c>
      <c r="EO256">
        <v>38.34</v>
      </c>
      <c r="EP256">
        <v>1955.108148148148</v>
      </c>
      <c r="EQ256">
        <v>39.89148148148148</v>
      </c>
      <c r="ER256">
        <v>0</v>
      </c>
      <c r="ES256">
        <v>1658945407.5</v>
      </c>
      <c r="ET256">
        <v>0</v>
      </c>
      <c r="EU256">
        <v>797.5086538461538</v>
      </c>
      <c r="EV256">
        <v>0.3884786303231766</v>
      </c>
      <c r="EW256">
        <v>-15.38119661327209</v>
      </c>
      <c r="EX256">
        <v>15859.45</v>
      </c>
      <c r="EY256">
        <v>15</v>
      </c>
      <c r="EZ256">
        <v>0</v>
      </c>
      <c r="FA256" t="s">
        <v>419</v>
      </c>
      <c r="FB256">
        <v>1655239120</v>
      </c>
      <c r="FC256">
        <v>1655239135</v>
      </c>
      <c r="FD256">
        <v>0</v>
      </c>
      <c r="FE256">
        <v>-0.075</v>
      </c>
      <c r="FF256">
        <v>-0.027</v>
      </c>
      <c r="FG256">
        <v>1.986</v>
      </c>
      <c r="FH256">
        <v>0.139</v>
      </c>
      <c r="FI256">
        <v>420</v>
      </c>
      <c r="FJ256">
        <v>22</v>
      </c>
      <c r="FK256">
        <v>0.12</v>
      </c>
      <c r="FL256">
        <v>0.02</v>
      </c>
      <c r="FM256">
        <v>-64.26214999999999</v>
      </c>
      <c r="FN256">
        <v>-5.518442026266289</v>
      </c>
      <c r="FO256">
        <v>0.5340350606467704</v>
      </c>
      <c r="FP256">
        <v>0</v>
      </c>
      <c r="FQ256">
        <v>797.5318235294118</v>
      </c>
      <c r="FR256">
        <v>-0.2861726476713838</v>
      </c>
      <c r="FS256">
        <v>0.2085303575851752</v>
      </c>
      <c r="FT256">
        <v>1</v>
      </c>
      <c r="FU256">
        <v>5.82438075</v>
      </c>
      <c r="FV256">
        <v>0.3337579362101185</v>
      </c>
      <c r="FW256">
        <v>0.03618201075033693</v>
      </c>
      <c r="FX256">
        <v>0</v>
      </c>
      <c r="FY256">
        <v>1</v>
      </c>
      <c r="FZ256">
        <v>3</v>
      </c>
      <c r="GA256" t="s">
        <v>420</v>
      </c>
      <c r="GB256">
        <v>2.98008</v>
      </c>
      <c r="GC256">
        <v>2.72836</v>
      </c>
      <c r="GD256">
        <v>0.126459</v>
      </c>
      <c r="GE256">
        <v>0.135129</v>
      </c>
      <c r="GF256">
        <v>0.103992</v>
      </c>
      <c r="GG256">
        <v>0.0851586</v>
      </c>
      <c r="GH256">
        <v>26204.7</v>
      </c>
      <c r="GI256">
        <v>25597.7</v>
      </c>
      <c r="GJ256">
        <v>30525.1</v>
      </c>
      <c r="GK256">
        <v>29841.1</v>
      </c>
      <c r="GL256">
        <v>37734.7</v>
      </c>
      <c r="GM256">
        <v>35949.8</v>
      </c>
      <c r="GN256">
        <v>46689.2</v>
      </c>
      <c r="GO256">
        <v>44376.5</v>
      </c>
      <c r="GP256">
        <v>1.88355</v>
      </c>
      <c r="GQ256">
        <v>1.8478</v>
      </c>
      <c r="GR256">
        <v>0.117145</v>
      </c>
      <c r="GS256">
        <v>0</v>
      </c>
      <c r="GT256">
        <v>24.9541</v>
      </c>
      <c r="GU256">
        <v>999.9</v>
      </c>
      <c r="GV256">
        <v>51.6</v>
      </c>
      <c r="GW256">
        <v>31.6</v>
      </c>
      <c r="GX256">
        <v>26.628</v>
      </c>
      <c r="GY256">
        <v>63.4038</v>
      </c>
      <c r="GZ256">
        <v>25.2684</v>
      </c>
      <c r="HA256">
        <v>1</v>
      </c>
      <c r="HB256">
        <v>-0.07364329999999999</v>
      </c>
      <c r="HC256">
        <v>0.0607516</v>
      </c>
      <c r="HD256">
        <v>20.193</v>
      </c>
      <c r="HE256">
        <v>5.22493</v>
      </c>
      <c r="HF256">
        <v>11.968</v>
      </c>
      <c r="HG256">
        <v>4.96955</v>
      </c>
      <c r="HH256">
        <v>3.28898</v>
      </c>
      <c r="HI256">
        <v>8615.9</v>
      </c>
      <c r="HJ256">
        <v>9999</v>
      </c>
      <c r="HK256">
        <v>9999</v>
      </c>
      <c r="HL256">
        <v>287.2</v>
      </c>
      <c r="HM256">
        <v>4.97291</v>
      </c>
      <c r="HN256">
        <v>1.87735</v>
      </c>
      <c r="HO256">
        <v>1.87546</v>
      </c>
      <c r="HP256">
        <v>1.87829</v>
      </c>
      <c r="HQ256">
        <v>1.875</v>
      </c>
      <c r="HR256">
        <v>1.87855</v>
      </c>
      <c r="HS256">
        <v>1.87564</v>
      </c>
      <c r="HT256">
        <v>1.87683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3.232</v>
      </c>
      <c r="II256">
        <v>0.2947</v>
      </c>
      <c r="IJ256">
        <v>1.541952822118649</v>
      </c>
      <c r="IK256">
        <v>0.003202726084708442</v>
      </c>
      <c r="IL256">
        <v>-1.448271390364826E-06</v>
      </c>
      <c r="IM256">
        <v>3.765748828769889E-10</v>
      </c>
      <c r="IN256">
        <v>-0.02072656761999695</v>
      </c>
      <c r="IO256">
        <v>0.006539777670035186</v>
      </c>
      <c r="IP256">
        <v>0.0002256768223539976</v>
      </c>
      <c r="IQ256">
        <v>4.51151419958819E-06</v>
      </c>
      <c r="IR256">
        <v>-0</v>
      </c>
      <c r="IS256">
        <v>2097</v>
      </c>
      <c r="IT256">
        <v>1</v>
      </c>
      <c r="IU256">
        <v>27</v>
      </c>
      <c r="IV256">
        <v>61771.5</v>
      </c>
      <c r="IW256">
        <v>61771.2</v>
      </c>
      <c r="IX256">
        <v>1.83594</v>
      </c>
      <c r="IY256">
        <v>2.52441</v>
      </c>
      <c r="IZ256">
        <v>1.39893</v>
      </c>
      <c r="JA256">
        <v>2.34375</v>
      </c>
      <c r="JB256">
        <v>1.44897</v>
      </c>
      <c r="JC256">
        <v>2.44629</v>
      </c>
      <c r="JD256">
        <v>37.1225</v>
      </c>
      <c r="JE256">
        <v>24.0787</v>
      </c>
      <c r="JF256">
        <v>18</v>
      </c>
      <c r="JG256">
        <v>491.003</v>
      </c>
      <c r="JH256">
        <v>440.109</v>
      </c>
      <c r="JI256">
        <v>24.9999</v>
      </c>
      <c r="JJ256">
        <v>26.0591</v>
      </c>
      <c r="JK256">
        <v>30.0001</v>
      </c>
      <c r="JL256">
        <v>25.8769</v>
      </c>
      <c r="JM256">
        <v>25.9513</v>
      </c>
      <c r="JN256">
        <v>36.8808</v>
      </c>
      <c r="JO256">
        <v>40.7516</v>
      </c>
      <c r="JP256">
        <v>17.7984</v>
      </c>
      <c r="JQ256">
        <v>25</v>
      </c>
      <c r="JR256">
        <v>808.021</v>
      </c>
      <c r="JS256">
        <v>16.9083</v>
      </c>
      <c r="JT256">
        <v>100.905</v>
      </c>
      <c r="JU256">
        <v>102.042</v>
      </c>
    </row>
    <row r="257" spans="1:281">
      <c r="A257">
        <v>241</v>
      </c>
      <c r="B257">
        <v>1658945413</v>
      </c>
      <c r="C257">
        <v>3324</v>
      </c>
      <c r="D257" t="s">
        <v>906</v>
      </c>
      <c r="E257" t="s">
        <v>907</v>
      </c>
      <c r="F257">
        <v>5</v>
      </c>
      <c r="G257" t="s">
        <v>415</v>
      </c>
      <c r="H257" t="s">
        <v>811</v>
      </c>
      <c r="I257">
        <v>1658945405.214286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806.4744687894638</v>
      </c>
      <c r="AK257">
        <v>751.9743939393938</v>
      </c>
      <c r="AL257">
        <v>3.349290497217634</v>
      </c>
      <c r="AM257">
        <v>64.96590428566478</v>
      </c>
      <c r="AN257">
        <f>(AP257 - AO257 + DI257*1E3/(8.314*(DK257+273.15)) * AR257/DH257 * AQ257) * DH257/(100*CV257) * 1000/(1000 - AP257)</f>
        <v>0</v>
      </c>
      <c r="AO257">
        <v>17.03618147223982</v>
      </c>
      <c r="AP257">
        <v>22.89035212121213</v>
      </c>
      <c r="AQ257">
        <v>-0.003835960602789171</v>
      </c>
      <c r="AR257">
        <v>81.92907011726271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1658945405.214286</v>
      </c>
      <c r="DB257">
        <v>710.8706428571428</v>
      </c>
      <c r="DC257">
        <v>775.7910714285715</v>
      </c>
      <c r="DD257">
        <v>22.92841785714285</v>
      </c>
      <c r="DE257">
        <v>17.06745357142857</v>
      </c>
      <c r="DF257">
        <v>707.6542500000002</v>
      </c>
      <c r="DG257">
        <v>22.63321428571428</v>
      </c>
      <c r="DH257">
        <v>500.0661785714286</v>
      </c>
      <c r="DI257">
        <v>90.45512499999998</v>
      </c>
      <c r="DJ257">
        <v>0.09995303571428571</v>
      </c>
      <c r="DK257">
        <v>26.768425</v>
      </c>
      <c r="DL257">
        <v>26.87363571428572</v>
      </c>
      <c r="DM257">
        <v>999.9000000000002</v>
      </c>
      <c r="DN257">
        <v>0</v>
      </c>
      <c r="DO257">
        <v>0</v>
      </c>
      <c r="DP257">
        <v>10011.2775</v>
      </c>
      <c r="DQ257">
        <v>0</v>
      </c>
      <c r="DR257">
        <v>19.24497857142857</v>
      </c>
      <c r="DS257">
        <v>-64.92049642857143</v>
      </c>
      <c r="DT257">
        <v>727.5518571428571</v>
      </c>
      <c r="DU257">
        <v>789.2611785714287</v>
      </c>
      <c r="DV257">
        <v>5.860956785714287</v>
      </c>
      <c r="DW257">
        <v>775.7910714285715</v>
      </c>
      <c r="DX257">
        <v>17.06745357142857</v>
      </c>
      <c r="DY257">
        <v>2.0739925</v>
      </c>
      <c r="DZ257">
        <v>1.543838571428571</v>
      </c>
      <c r="EA257">
        <v>18.02082142857143</v>
      </c>
      <c r="EB257">
        <v>13.409325</v>
      </c>
      <c r="EC257">
        <v>2000.010357142857</v>
      </c>
      <c r="ED257">
        <v>0.9800025714285715</v>
      </c>
      <c r="EE257">
        <v>0.01999738214285714</v>
      </c>
      <c r="EF257">
        <v>0</v>
      </c>
      <c r="EG257">
        <v>797.4092142857144</v>
      </c>
      <c r="EH257">
        <v>5.000560000000001</v>
      </c>
      <c r="EI257">
        <v>15857.48928571428</v>
      </c>
      <c r="EJ257">
        <v>17294.98571428571</v>
      </c>
      <c r="EK257">
        <v>37.63821428571428</v>
      </c>
      <c r="EL257">
        <v>37.99775</v>
      </c>
      <c r="EM257">
        <v>36.84789285714286</v>
      </c>
      <c r="EN257">
        <v>36.86807142857143</v>
      </c>
      <c r="EO257">
        <v>38.33457142857143</v>
      </c>
      <c r="EP257">
        <v>1955.114285714286</v>
      </c>
      <c r="EQ257">
        <v>39.89142857142858</v>
      </c>
      <c r="ER257">
        <v>0</v>
      </c>
      <c r="ES257">
        <v>1658945412.9</v>
      </c>
      <c r="ET257">
        <v>0</v>
      </c>
      <c r="EU257">
        <v>797.41464</v>
      </c>
      <c r="EV257">
        <v>-2.552692308715404</v>
      </c>
      <c r="EW257">
        <v>-39.02307678299598</v>
      </c>
      <c r="EX257">
        <v>15856.892</v>
      </c>
      <c r="EY257">
        <v>15</v>
      </c>
      <c r="EZ257">
        <v>0</v>
      </c>
      <c r="FA257" t="s">
        <v>419</v>
      </c>
      <c r="FB257">
        <v>1655239120</v>
      </c>
      <c r="FC257">
        <v>1655239135</v>
      </c>
      <c r="FD257">
        <v>0</v>
      </c>
      <c r="FE257">
        <v>-0.075</v>
      </c>
      <c r="FF257">
        <v>-0.027</v>
      </c>
      <c r="FG257">
        <v>1.986</v>
      </c>
      <c r="FH257">
        <v>0.139</v>
      </c>
      <c r="FI257">
        <v>420</v>
      </c>
      <c r="FJ257">
        <v>22</v>
      </c>
      <c r="FK257">
        <v>0.12</v>
      </c>
      <c r="FL257">
        <v>0.02</v>
      </c>
      <c r="FM257">
        <v>-64.67704390243901</v>
      </c>
      <c r="FN257">
        <v>-4.919828571428662</v>
      </c>
      <c r="FO257">
        <v>0.4936949774460972</v>
      </c>
      <c r="FP257">
        <v>0</v>
      </c>
      <c r="FQ257">
        <v>797.4381470588235</v>
      </c>
      <c r="FR257">
        <v>-0.839465240076648</v>
      </c>
      <c r="FS257">
        <v>0.2217006636346781</v>
      </c>
      <c r="FT257">
        <v>1</v>
      </c>
      <c r="FU257">
        <v>5.844190487804878</v>
      </c>
      <c r="FV257">
        <v>0.316855609756101</v>
      </c>
      <c r="FW257">
        <v>0.03576499664655231</v>
      </c>
      <c r="FX257">
        <v>0</v>
      </c>
      <c r="FY257">
        <v>1</v>
      </c>
      <c r="FZ257">
        <v>3</v>
      </c>
      <c r="GA257" t="s">
        <v>420</v>
      </c>
      <c r="GB257">
        <v>2.98028</v>
      </c>
      <c r="GC257">
        <v>2.72858</v>
      </c>
      <c r="GD257">
        <v>0.128391</v>
      </c>
      <c r="GE257">
        <v>0.137047</v>
      </c>
      <c r="GF257">
        <v>0.103931</v>
      </c>
      <c r="GG257">
        <v>0.08495369999999999</v>
      </c>
      <c r="GH257">
        <v>26146.6</v>
      </c>
      <c r="GI257">
        <v>25540.7</v>
      </c>
      <c r="GJ257">
        <v>30524.9</v>
      </c>
      <c r="GK257">
        <v>29840.8</v>
      </c>
      <c r="GL257">
        <v>37737.7</v>
      </c>
      <c r="GM257">
        <v>35957.5</v>
      </c>
      <c r="GN257">
        <v>46689.5</v>
      </c>
      <c r="GO257">
        <v>44375.7</v>
      </c>
      <c r="GP257">
        <v>1.88385</v>
      </c>
      <c r="GQ257">
        <v>1.8476</v>
      </c>
      <c r="GR257">
        <v>0.116322</v>
      </c>
      <c r="GS257">
        <v>0</v>
      </c>
      <c r="GT257">
        <v>24.9541</v>
      </c>
      <c r="GU257">
        <v>999.9</v>
      </c>
      <c r="GV257">
        <v>51.6</v>
      </c>
      <c r="GW257">
        <v>31.6</v>
      </c>
      <c r="GX257">
        <v>26.6282</v>
      </c>
      <c r="GY257">
        <v>63.3238</v>
      </c>
      <c r="GZ257">
        <v>25.2444</v>
      </c>
      <c r="HA257">
        <v>1</v>
      </c>
      <c r="HB257">
        <v>-0.0736103</v>
      </c>
      <c r="HC257">
        <v>0.0609695</v>
      </c>
      <c r="HD257">
        <v>20.1936</v>
      </c>
      <c r="HE257">
        <v>5.22762</v>
      </c>
      <c r="HF257">
        <v>11.968</v>
      </c>
      <c r="HG257">
        <v>4.96985</v>
      </c>
      <c r="HH257">
        <v>3.2895</v>
      </c>
      <c r="HI257">
        <v>8616.1</v>
      </c>
      <c r="HJ257">
        <v>9999</v>
      </c>
      <c r="HK257">
        <v>9999</v>
      </c>
      <c r="HL257">
        <v>287.2</v>
      </c>
      <c r="HM257">
        <v>4.97291</v>
      </c>
      <c r="HN257">
        <v>1.87729</v>
      </c>
      <c r="HO257">
        <v>1.87546</v>
      </c>
      <c r="HP257">
        <v>1.87823</v>
      </c>
      <c r="HQ257">
        <v>1.87499</v>
      </c>
      <c r="HR257">
        <v>1.87851</v>
      </c>
      <c r="HS257">
        <v>1.87563</v>
      </c>
      <c r="HT257">
        <v>1.87682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3.26</v>
      </c>
      <c r="II257">
        <v>0.2943</v>
      </c>
      <c r="IJ257">
        <v>1.541952822118649</v>
      </c>
      <c r="IK257">
        <v>0.003202726084708442</v>
      </c>
      <c r="IL257">
        <v>-1.448271390364826E-06</v>
      </c>
      <c r="IM257">
        <v>3.765748828769889E-10</v>
      </c>
      <c r="IN257">
        <v>-0.02072656761999695</v>
      </c>
      <c r="IO257">
        <v>0.006539777670035186</v>
      </c>
      <c r="IP257">
        <v>0.0002256768223539976</v>
      </c>
      <c r="IQ257">
        <v>4.51151419958819E-06</v>
      </c>
      <c r="IR257">
        <v>-0</v>
      </c>
      <c r="IS257">
        <v>2097</v>
      </c>
      <c r="IT257">
        <v>1</v>
      </c>
      <c r="IU257">
        <v>27</v>
      </c>
      <c r="IV257">
        <v>61771.6</v>
      </c>
      <c r="IW257">
        <v>61771.3</v>
      </c>
      <c r="IX257">
        <v>1.8689</v>
      </c>
      <c r="IY257">
        <v>2.52441</v>
      </c>
      <c r="IZ257">
        <v>1.39893</v>
      </c>
      <c r="JA257">
        <v>2.34497</v>
      </c>
      <c r="JB257">
        <v>1.44897</v>
      </c>
      <c r="JC257">
        <v>2.44995</v>
      </c>
      <c r="JD257">
        <v>37.1225</v>
      </c>
      <c r="JE257">
        <v>24.0787</v>
      </c>
      <c r="JF257">
        <v>18</v>
      </c>
      <c r="JG257">
        <v>491.167</v>
      </c>
      <c r="JH257">
        <v>439.986</v>
      </c>
      <c r="JI257">
        <v>24.9999</v>
      </c>
      <c r="JJ257">
        <v>26.0591</v>
      </c>
      <c r="JK257">
        <v>30.0001</v>
      </c>
      <c r="JL257">
        <v>25.8769</v>
      </c>
      <c r="JM257">
        <v>25.9513</v>
      </c>
      <c r="JN257">
        <v>37.4704</v>
      </c>
      <c r="JO257">
        <v>41.0505</v>
      </c>
      <c r="JP257">
        <v>17.4092</v>
      </c>
      <c r="JQ257">
        <v>25</v>
      </c>
      <c r="JR257">
        <v>821.38</v>
      </c>
      <c r="JS257">
        <v>16.8552</v>
      </c>
      <c r="JT257">
        <v>100.905</v>
      </c>
      <c r="JU257">
        <v>102.04</v>
      </c>
    </row>
    <row r="258" spans="1:281">
      <c r="A258">
        <v>242</v>
      </c>
      <c r="B258">
        <v>1658945418</v>
      </c>
      <c r="C258">
        <v>3329</v>
      </c>
      <c r="D258" t="s">
        <v>908</v>
      </c>
      <c r="E258" t="s">
        <v>909</v>
      </c>
      <c r="F258">
        <v>5</v>
      </c>
      <c r="G258" t="s">
        <v>415</v>
      </c>
      <c r="H258" t="s">
        <v>811</v>
      </c>
      <c r="I258">
        <v>1658945410.5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823.5493752658534</v>
      </c>
      <c r="AK258">
        <v>768.8113878787877</v>
      </c>
      <c r="AL258">
        <v>3.384280926022915</v>
      </c>
      <c r="AM258">
        <v>64.96590428566478</v>
      </c>
      <c r="AN258">
        <f>(AP258 - AO258 + DI258*1E3/(8.314*(DK258+273.15)) * AR258/DH258 * AQ258) * DH258/(100*CV258) * 1000/(1000 - AP258)</f>
        <v>0</v>
      </c>
      <c r="AO258">
        <v>16.97473911431231</v>
      </c>
      <c r="AP258">
        <v>22.86103999999999</v>
      </c>
      <c r="AQ258">
        <v>-0.005305063914150689</v>
      </c>
      <c r="AR258">
        <v>81.92907011726271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1658945410.5</v>
      </c>
      <c r="DB258">
        <v>728.2156296296297</v>
      </c>
      <c r="DC258">
        <v>793.5354444444444</v>
      </c>
      <c r="DD258">
        <v>22.89824814814815</v>
      </c>
      <c r="DE258">
        <v>17.00869259259259</v>
      </c>
      <c r="DF258">
        <v>724.9695925925926</v>
      </c>
      <c r="DG258">
        <v>22.60373703703704</v>
      </c>
      <c r="DH258">
        <v>500.0705925925926</v>
      </c>
      <c r="DI258">
        <v>90.45384444444446</v>
      </c>
      <c r="DJ258">
        <v>0.09999728518518519</v>
      </c>
      <c r="DK258">
        <v>26.76728148148148</v>
      </c>
      <c r="DL258">
        <v>26.86575555555556</v>
      </c>
      <c r="DM258">
        <v>999.9000000000001</v>
      </c>
      <c r="DN258">
        <v>0</v>
      </c>
      <c r="DO258">
        <v>0</v>
      </c>
      <c r="DP258">
        <v>10012.33592592593</v>
      </c>
      <c r="DQ258">
        <v>0</v>
      </c>
      <c r="DR258">
        <v>19.2522</v>
      </c>
      <c r="DS258">
        <v>-65.31996296296296</v>
      </c>
      <c r="DT258">
        <v>745.2809259259259</v>
      </c>
      <c r="DU258">
        <v>807.2654444444444</v>
      </c>
      <c r="DV258">
        <v>5.889555555555557</v>
      </c>
      <c r="DW258">
        <v>793.5354444444444</v>
      </c>
      <c r="DX258">
        <v>17.00869259259259</v>
      </c>
      <c r="DY258">
        <v>2.071234814814815</v>
      </c>
      <c r="DZ258">
        <v>1.538501481481481</v>
      </c>
      <c r="EA258">
        <v>17.99966666666667</v>
      </c>
      <c r="EB258">
        <v>13.3562</v>
      </c>
      <c r="EC258">
        <v>2000.017777777778</v>
      </c>
      <c r="ED258">
        <v>0.9800026296296296</v>
      </c>
      <c r="EE258">
        <v>0.01999733703703703</v>
      </c>
      <c r="EF258">
        <v>0</v>
      </c>
      <c r="EG258">
        <v>797.1897777777776</v>
      </c>
      <c r="EH258">
        <v>5.000560000000001</v>
      </c>
      <c r="EI258">
        <v>15853.8</v>
      </c>
      <c r="EJ258">
        <v>17295.04814814815</v>
      </c>
      <c r="EK258">
        <v>37.60170370370371</v>
      </c>
      <c r="EL258">
        <v>37.99066666666667</v>
      </c>
      <c r="EM258">
        <v>36.85844444444444</v>
      </c>
      <c r="EN258">
        <v>36.87248148148148</v>
      </c>
      <c r="EO258">
        <v>38.33307407407407</v>
      </c>
      <c r="EP258">
        <v>1955.121851851852</v>
      </c>
      <c r="EQ258">
        <v>39.89148148148148</v>
      </c>
      <c r="ER258">
        <v>0</v>
      </c>
      <c r="ES258">
        <v>1658945417.7</v>
      </c>
      <c r="ET258">
        <v>0</v>
      </c>
      <c r="EU258">
        <v>797.1738399999999</v>
      </c>
      <c r="EV258">
        <v>-3.617153849023932</v>
      </c>
      <c r="EW258">
        <v>-56.33846142046721</v>
      </c>
      <c r="EX258">
        <v>15853.256</v>
      </c>
      <c r="EY258">
        <v>15</v>
      </c>
      <c r="EZ258">
        <v>0</v>
      </c>
      <c r="FA258" t="s">
        <v>419</v>
      </c>
      <c r="FB258">
        <v>1655239120</v>
      </c>
      <c r="FC258">
        <v>1655239135</v>
      </c>
      <c r="FD258">
        <v>0</v>
      </c>
      <c r="FE258">
        <v>-0.075</v>
      </c>
      <c r="FF258">
        <v>-0.027</v>
      </c>
      <c r="FG258">
        <v>1.986</v>
      </c>
      <c r="FH258">
        <v>0.139</v>
      </c>
      <c r="FI258">
        <v>420</v>
      </c>
      <c r="FJ258">
        <v>22</v>
      </c>
      <c r="FK258">
        <v>0.12</v>
      </c>
      <c r="FL258">
        <v>0.02</v>
      </c>
      <c r="FM258">
        <v>-65.09499024390243</v>
      </c>
      <c r="FN258">
        <v>-4.412475261324067</v>
      </c>
      <c r="FO258">
        <v>0.4412248344540071</v>
      </c>
      <c r="FP258">
        <v>0</v>
      </c>
      <c r="FQ258">
        <v>797.2935294117648</v>
      </c>
      <c r="FR258">
        <v>-2.58450725927096</v>
      </c>
      <c r="FS258">
        <v>0.3300956399104549</v>
      </c>
      <c r="FT258">
        <v>0</v>
      </c>
      <c r="FU258">
        <v>5.874246585365854</v>
      </c>
      <c r="FV258">
        <v>0.314565993031362</v>
      </c>
      <c r="FW258">
        <v>0.03592713816369116</v>
      </c>
      <c r="FX258">
        <v>0</v>
      </c>
      <c r="FY258">
        <v>0</v>
      </c>
      <c r="FZ258">
        <v>3</v>
      </c>
      <c r="GA258" t="s">
        <v>426</v>
      </c>
      <c r="GB258">
        <v>2.98028</v>
      </c>
      <c r="GC258">
        <v>2.72832</v>
      </c>
      <c r="GD258">
        <v>0.130316</v>
      </c>
      <c r="GE258">
        <v>0.138934</v>
      </c>
      <c r="GF258">
        <v>0.103832</v>
      </c>
      <c r="GG258">
        <v>0.0845808</v>
      </c>
      <c r="GH258">
        <v>26089.3</v>
      </c>
      <c r="GI258">
        <v>25484.7</v>
      </c>
      <c r="GJ258">
        <v>30525.3</v>
      </c>
      <c r="GK258">
        <v>29840.5</v>
      </c>
      <c r="GL258">
        <v>37742.5</v>
      </c>
      <c r="GM258">
        <v>35972.5</v>
      </c>
      <c r="GN258">
        <v>46689.9</v>
      </c>
      <c r="GO258">
        <v>44375.8</v>
      </c>
      <c r="GP258">
        <v>1.88377</v>
      </c>
      <c r="GQ258">
        <v>1.84722</v>
      </c>
      <c r="GR258">
        <v>0.115961</v>
      </c>
      <c r="GS258">
        <v>0</v>
      </c>
      <c r="GT258">
        <v>24.9541</v>
      </c>
      <c r="GU258">
        <v>999.9</v>
      </c>
      <c r="GV258">
        <v>51.5</v>
      </c>
      <c r="GW258">
        <v>31.6</v>
      </c>
      <c r="GX258">
        <v>26.5764</v>
      </c>
      <c r="GY258">
        <v>63.4538</v>
      </c>
      <c r="GZ258">
        <v>25.3125</v>
      </c>
      <c r="HA258">
        <v>1</v>
      </c>
      <c r="HB258">
        <v>-0.0736179</v>
      </c>
      <c r="HC258">
        <v>0.0607271</v>
      </c>
      <c r="HD258">
        <v>20.1934</v>
      </c>
      <c r="HE258">
        <v>5.22747</v>
      </c>
      <c r="HF258">
        <v>11.968</v>
      </c>
      <c r="HG258">
        <v>4.9701</v>
      </c>
      <c r="HH258">
        <v>3.28948</v>
      </c>
      <c r="HI258">
        <v>8616.1</v>
      </c>
      <c r="HJ258">
        <v>9999</v>
      </c>
      <c r="HK258">
        <v>9999</v>
      </c>
      <c r="HL258">
        <v>287.2</v>
      </c>
      <c r="HM258">
        <v>4.9729</v>
      </c>
      <c r="HN258">
        <v>1.87738</v>
      </c>
      <c r="HO258">
        <v>1.87546</v>
      </c>
      <c r="HP258">
        <v>1.87825</v>
      </c>
      <c r="HQ258">
        <v>1.875</v>
      </c>
      <c r="HR258">
        <v>1.87857</v>
      </c>
      <c r="HS258">
        <v>1.87568</v>
      </c>
      <c r="HT258">
        <v>1.87683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3.287</v>
      </c>
      <c r="II258">
        <v>0.2936</v>
      </c>
      <c r="IJ258">
        <v>1.541952822118649</v>
      </c>
      <c r="IK258">
        <v>0.003202726084708442</v>
      </c>
      <c r="IL258">
        <v>-1.448271390364826E-06</v>
      </c>
      <c r="IM258">
        <v>3.765748828769889E-10</v>
      </c>
      <c r="IN258">
        <v>-0.02072656761999695</v>
      </c>
      <c r="IO258">
        <v>0.006539777670035186</v>
      </c>
      <c r="IP258">
        <v>0.0002256768223539976</v>
      </c>
      <c r="IQ258">
        <v>4.51151419958819E-06</v>
      </c>
      <c r="IR258">
        <v>-0</v>
      </c>
      <c r="IS258">
        <v>2097</v>
      </c>
      <c r="IT258">
        <v>1</v>
      </c>
      <c r="IU258">
        <v>27</v>
      </c>
      <c r="IV258">
        <v>61771.6</v>
      </c>
      <c r="IW258">
        <v>61771.4</v>
      </c>
      <c r="IX258">
        <v>1.89697</v>
      </c>
      <c r="IY258">
        <v>2.53052</v>
      </c>
      <c r="IZ258">
        <v>1.39893</v>
      </c>
      <c r="JA258">
        <v>2.34375</v>
      </c>
      <c r="JB258">
        <v>1.44897</v>
      </c>
      <c r="JC258">
        <v>2.40723</v>
      </c>
      <c r="JD258">
        <v>37.1463</v>
      </c>
      <c r="JE258">
        <v>24.0875</v>
      </c>
      <c r="JF258">
        <v>18</v>
      </c>
      <c r="JG258">
        <v>491.126</v>
      </c>
      <c r="JH258">
        <v>439.758</v>
      </c>
      <c r="JI258">
        <v>24.9999</v>
      </c>
      <c r="JJ258">
        <v>26.0595</v>
      </c>
      <c r="JK258">
        <v>30.0001</v>
      </c>
      <c r="JL258">
        <v>25.8769</v>
      </c>
      <c r="JM258">
        <v>25.9513</v>
      </c>
      <c r="JN258">
        <v>38.1116</v>
      </c>
      <c r="JO258">
        <v>41.0505</v>
      </c>
      <c r="JP258">
        <v>17.4092</v>
      </c>
      <c r="JQ258">
        <v>25</v>
      </c>
      <c r="JR258">
        <v>841.4160000000001</v>
      </c>
      <c r="JS258">
        <v>16.8222</v>
      </c>
      <c r="JT258">
        <v>100.906</v>
      </c>
      <c r="JU258">
        <v>102.04</v>
      </c>
    </row>
    <row r="259" spans="1:281">
      <c r="A259">
        <v>243</v>
      </c>
      <c r="B259">
        <v>1658945423</v>
      </c>
      <c r="C259">
        <v>3334</v>
      </c>
      <c r="D259" t="s">
        <v>910</v>
      </c>
      <c r="E259" t="s">
        <v>911</v>
      </c>
      <c r="F259">
        <v>5</v>
      </c>
      <c r="G259" t="s">
        <v>415</v>
      </c>
      <c r="H259" t="s">
        <v>811</v>
      </c>
      <c r="I259">
        <v>1658945415.214286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840.5833627111784</v>
      </c>
      <c r="AK259">
        <v>785.4944242424244</v>
      </c>
      <c r="AL259">
        <v>3.338524951454839</v>
      </c>
      <c r="AM259">
        <v>64.96590428566478</v>
      </c>
      <c r="AN259">
        <f>(AP259 - AO259 + DI259*1E3/(8.314*(DK259+273.15)) * AR259/DH259 * AQ259) * DH259/(100*CV259) * 1000/(1000 - AP259)</f>
        <v>0</v>
      </c>
      <c r="AO259">
        <v>16.84950635127041</v>
      </c>
      <c r="AP259">
        <v>22.80664303030303</v>
      </c>
      <c r="AQ259">
        <v>-0.01249531641741195</v>
      </c>
      <c r="AR259">
        <v>81.92907011726271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1658945415.214286</v>
      </c>
      <c r="DB259">
        <v>743.682857142857</v>
      </c>
      <c r="DC259">
        <v>809.3346071428571</v>
      </c>
      <c r="DD259">
        <v>22.86795714285714</v>
      </c>
      <c r="DE259">
        <v>16.94445714285714</v>
      </c>
      <c r="DF259">
        <v>740.4107857142857</v>
      </c>
      <c r="DG259">
        <v>22.57414285714285</v>
      </c>
      <c r="DH259">
        <v>500.0833571428572</v>
      </c>
      <c r="DI259">
        <v>90.45401428571427</v>
      </c>
      <c r="DJ259">
        <v>0.1000383214285714</v>
      </c>
      <c r="DK259">
        <v>26.76615357142857</v>
      </c>
      <c r="DL259">
        <v>26.86093214285714</v>
      </c>
      <c r="DM259">
        <v>999.9000000000002</v>
      </c>
      <c r="DN259">
        <v>0</v>
      </c>
      <c r="DO259">
        <v>0</v>
      </c>
      <c r="DP259">
        <v>10010.94892857143</v>
      </c>
      <c r="DQ259">
        <v>0</v>
      </c>
      <c r="DR259">
        <v>19.2522</v>
      </c>
      <c r="DS259">
        <v>-65.65190714285714</v>
      </c>
      <c r="DT259">
        <v>761.0868928571429</v>
      </c>
      <c r="DU259">
        <v>823.2836428571427</v>
      </c>
      <c r="DV259">
        <v>5.923502142857143</v>
      </c>
      <c r="DW259">
        <v>809.3346071428571</v>
      </c>
      <c r="DX259">
        <v>16.94445714285714</v>
      </c>
      <c r="DY259">
        <v>2.068498214285714</v>
      </c>
      <c r="DZ259">
        <v>1.532694642857143</v>
      </c>
      <c r="EA259">
        <v>17.97864285714286</v>
      </c>
      <c r="EB259">
        <v>13.298125</v>
      </c>
      <c r="EC259">
        <v>2000.007142857143</v>
      </c>
      <c r="ED259">
        <v>0.9800024285714287</v>
      </c>
      <c r="EE259">
        <v>0.01999749285714286</v>
      </c>
      <c r="EF259">
        <v>0</v>
      </c>
      <c r="EG259">
        <v>796.8638928571429</v>
      </c>
      <c r="EH259">
        <v>5.000560000000001</v>
      </c>
      <c r="EI259">
        <v>15848.89642857143</v>
      </c>
      <c r="EJ259">
        <v>17294.95357142857</v>
      </c>
      <c r="EK259">
        <v>37.66496428571429</v>
      </c>
      <c r="EL259">
        <v>37.98649999999999</v>
      </c>
      <c r="EM259">
        <v>36.84121428571429</v>
      </c>
      <c r="EN259">
        <v>36.87264285714286</v>
      </c>
      <c r="EO259">
        <v>38.33232142857143</v>
      </c>
      <c r="EP259">
        <v>1955.110714285714</v>
      </c>
      <c r="EQ259">
        <v>39.89178571428572</v>
      </c>
      <c r="ER259">
        <v>0</v>
      </c>
      <c r="ES259">
        <v>1658945422.5</v>
      </c>
      <c r="ET259">
        <v>0</v>
      </c>
      <c r="EU259">
        <v>796.82304</v>
      </c>
      <c r="EV259">
        <v>-4.871846146465383</v>
      </c>
      <c r="EW259">
        <v>-70.83846143996338</v>
      </c>
      <c r="EX259">
        <v>15848.264</v>
      </c>
      <c r="EY259">
        <v>15</v>
      </c>
      <c r="EZ259">
        <v>0</v>
      </c>
      <c r="FA259" t="s">
        <v>419</v>
      </c>
      <c r="FB259">
        <v>1655239120</v>
      </c>
      <c r="FC259">
        <v>1655239135</v>
      </c>
      <c r="FD259">
        <v>0</v>
      </c>
      <c r="FE259">
        <v>-0.075</v>
      </c>
      <c r="FF259">
        <v>-0.027</v>
      </c>
      <c r="FG259">
        <v>1.986</v>
      </c>
      <c r="FH259">
        <v>0.139</v>
      </c>
      <c r="FI259">
        <v>420</v>
      </c>
      <c r="FJ259">
        <v>22</v>
      </c>
      <c r="FK259">
        <v>0.12</v>
      </c>
      <c r="FL259">
        <v>0.02</v>
      </c>
      <c r="FM259">
        <v>-65.40447073170731</v>
      </c>
      <c r="FN259">
        <v>-4.366036933797976</v>
      </c>
      <c r="FO259">
        <v>0.4363449162905828</v>
      </c>
      <c r="FP259">
        <v>0</v>
      </c>
      <c r="FQ259">
        <v>797.0911764705882</v>
      </c>
      <c r="FR259">
        <v>-3.879969445380665</v>
      </c>
      <c r="FS259">
        <v>0.4236411821472024</v>
      </c>
      <c r="FT259">
        <v>0</v>
      </c>
      <c r="FU259">
        <v>5.906175365853659</v>
      </c>
      <c r="FV259">
        <v>0.3896385365853772</v>
      </c>
      <c r="FW259">
        <v>0.0446049504579251</v>
      </c>
      <c r="FX259">
        <v>0</v>
      </c>
      <c r="FY259">
        <v>0</v>
      </c>
      <c r="FZ259">
        <v>3</v>
      </c>
      <c r="GA259" t="s">
        <v>426</v>
      </c>
      <c r="GB259">
        <v>2.98037</v>
      </c>
      <c r="GC259">
        <v>2.72818</v>
      </c>
      <c r="GD259">
        <v>0.132211</v>
      </c>
      <c r="GE259">
        <v>0.14078</v>
      </c>
      <c r="GF259">
        <v>0.103663</v>
      </c>
      <c r="GG259">
        <v>0.0844106</v>
      </c>
      <c r="GH259">
        <v>26032</v>
      </c>
      <c r="GI259">
        <v>25429.7</v>
      </c>
      <c r="GJ259">
        <v>30524.8</v>
      </c>
      <c r="GK259">
        <v>29840.2</v>
      </c>
      <c r="GL259">
        <v>37749.5</v>
      </c>
      <c r="GM259">
        <v>35978.9</v>
      </c>
      <c r="GN259">
        <v>46689.5</v>
      </c>
      <c r="GO259">
        <v>44375.2</v>
      </c>
      <c r="GP259">
        <v>1.8838</v>
      </c>
      <c r="GQ259">
        <v>1.84737</v>
      </c>
      <c r="GR259">
        <v>0.115708</v>
      </c>
      <c r="GS259">
        <v>0</v>
      </c>
      <c r="GT259">
        <v>24.955</v>
      </c>
      <c r="GU259">
        <v>999.9</v>
      </c>
      <c r="GV259">
        <v>51.5</v>
      </c>
      <c r="GW259">
        <v>31.6</v>
      </c>
      <c r="GX259">
        <v>26.5783</v>
      </c>
      <c r="GY259">
        <v>62.9838</v>
      </c>
      <c r="GZ259">
        <v>25.1963</v>
      </c>
      <c r="HA259">
        <v>1</v>
      </c>
      <c r="HB259">
        <v>-0.07363310000000001</v>
      </c>
      <c r="HC259">
        <v>0.0600409</v>
      </c>
      <c r="HD259">
        <v>20.1933</v>
      </c>
      <c r="HE259">
        <v>5.22732</v>
      </c>
      <c r="HF259">
        <v>11.968</v>
      </c>
      <c r="HG259">
        <v>4.9699</v>
      </c>
      <c r="HH259">
        <v>3.28948</v>
      </c>
      <c r="HI259">
        <v>8616.299999999999</v>
      </c>
      <c r="HJ259">
        <v>9999</v>
      </c>
      <c r="HK259">
        <v>9999</v>
      </c>
      <c r="HL259">
        <v>287.2</v>
      </c>
      <c r="HM259">
        <v>4.97291</v>
      </c>
      <c r="HN259">
        <v>1.87736</v>
      </c>
      <c r="HO259">
        <v>1.87546</v>
      </c>
      <c r="HP259">
        <v>1.87828</v>
      </c>
      <c r="HQ259">
        <v>1.875</v>
      </c>
      <c r="HR259">
        <v>1.87859</v>
      </c>
      <c r="HS259">
        <v>1.87567</v>
      </c>
      <c r="HT259">
        <v>1.87683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3.314</v>
      </c>
      <c r="II259">
        <v>0.2924</v>
      </c>
      <c r="IJ259">
        <v>1.541952822118649</v>
      </c>
      <c r="IK259">
        <v>0.003202726084708442</v>
      </c>
      <c r="IL259">
        <v>-1.448271390364826E-06</v>
      </c>
      <c r="IM259">
        <v>3.765748828769889E-10</v>
      </c>
      <c r="IN259">
        <v>-0.02072656761999695</v>
      </c>
      <c r="IO259">
        <v>0.006539777670035186</v>
      </c>
      <c r="IP259">
        <v>0.0002256768223539976</v>
      </c>
      <c r="IQ259">
        <v>4.51151419958819E-06</v>
      </c>
      <c r="IR259">
        <v>-0</v>
      </c>
      <c r="IS259">
        <v>2097</v>
      </c>
      <c r="IT259">
        <v>1</v>
      </c>
      <c r="IU259">
        <v>27</v>
      </c>
      <c r="IV259">
        <v>61771.7</v>
      </c>
      <c r="IW259">
        <v>61771.5</v>
      </c>
      <c r="IX259">
        <v>1.92993</v>
      </c>
      <c r="IY259">
        <v>2.52808</v>
      </c>
      <c r="IZ259">
        <v>1.39893</v>
      </c>
      <c r="JA259">
        <v>2.34497</v>
      </c>
      <c r="JB259">
        <v>1.44897</v>
      </c>
      <c r="JC259">
        <v>2.46704</v>
      </c>
      <c r="JD259">
        <v>37.1225</v>
      </c>
      <c r="JE259">
        <v>24.0787</v>
      </c>
      <c r="JF259">
        <v>18</v>
      </c>
      <c r="JG259">
        <v>491.14</v>
      </c>
      <c r="JH259">
        <v>439.866</v>
      </c>
      <c r="JI259">
        <v>24.9998</v>
      </c>
      <c r="JJ259">
        <v>26.0612</v>
      </c>
      <c r="JK259">
        <v>30.0001</v>
      </c>
      <c r="JL259">
        <v>25.8769</v>
      </c>
      <c r="JM259">
        <v>25.9534</v>
      </c>
      <c r="JN259">
        <v>38.701</v>
      </c>
      <c r="JO259">
        <v>41.0505</v>
      </c>
      <c r="JP259">
        <v>17.0161</v>
      </c>
      <c r="JQ259">
        <v>25</v>
      </c>
      <c r="JR259">
        <v>854.771</v>
      </c>
      <c r="JS259">
        <v>16.8187</v>
      </c>
      <c r="JT259">
        <v>100.905</v>
      </c>
      <c r="JU259">
        <v>102.039</v>
      </c>
    </row>
    <row r="260" spans="1:281">
      <c r="A260">
        <v>244</v>
      </c>
      <c r="B260">
        <v>1658945428</v>
      </c>
      <c r="C260">
        <v>3339</v>
      </c>
      <c r="D260" t="s">
        <v>912</v>
      </c>
      <c r="E260" t="s">
        <v>913</v>
      </c>
      <c r="F260">
        <v>5</v>
      </c>
      <c r="G260" t="s">
        <v>415</v>
      </c>
      <c r="H260" t="s">
        <v>811</v>
      </c>
      <c r="I260">
        <v>1658945420.5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857.4209867470828</v>
      </c>
      <c r="AK260">
        <v>802.2698666666662</v>
      </c>
      <c r="AL260">
        <v>3.356478586088222</v>
      </c>
      <c r="AM260">
        <v>64.96590428566478</v>
      </c>
      <c r="AN260">
        <f>(AP260 - AO260 + DI260*1E3/(8.314*(DK260+273.15)) * AR260/DH260 * AQ260) * DH260/(100*CV260) * 1000/(1000 - AP260)</f>
        <v>0</v>
      </c>
      <c r="AO260">
        <v>16.82920482439575</v>
      </c>
      <c r="AP260">
        <v>22.77845212121211</v>
      </c>
      <c r="AQ260">
        <v>-0.006850030980146786</v>
      </c>
      <c r="AR260">
        <v>81.92907011726271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1658945420.5</v>
      </c>
      <c r="DB260">
        <v>761.0236666666668</v>
      </c>
      <c r="DC260">
        <v>827.0485555555556</v>
      </c>
      <c r="DD260">
        <v>22.83010740740741</v>
      </c>
      <c r="DE260">
        <v>16.87451481481482</v>
      </c>
      <c r="DF260">
        <v>757.7226666666669</v>
      </c>
      <c r="DG260">
        <v>22.53717037037037</v>
      </c>
      <c r="DH260">
        <v>500.0778148148148</v>
      </c>
      <c r="DI260">
        <v>90.4542074074074</v>
      </c>
      <c r="DJ260">
        <v>0.1000277592592593</v>
      </c>
      <c r="DK260">
        <v>26.76458888888888</v>
      </c>
      <c r="DL260">
        <v>26.85558148148148</v>
      </c>
      <c r="DM260">
        <v>999.9000000000001</v>
      </c>
      <c r="DN260">
        <v>0</v>
      </c>
      <c r="DO260">
        <v>0</v>
      </c>
      <c r="DP260">
        <v>10002.6225925926</v>
      </c>
      <c r="DQ260">
        <v>0</v>
      </c>
      <c r="DR260">
        <v>19.2522</v>
      </c>
      <c r="DS260">
        <v>-66.02497777777778</v>
      </c>
      <c r="DT260">
        <v>778.8032962962964</v>
      </c>
      <c r="DU260">
        <v>841.2433703703704</v>
      </c>
      <c r="DV260">
        <v>5.955595555555556</v>
      </c>
      <c r="DW260">
        <v>827.0485555555556</v>
      </c>
      <c r="DX260">
        <v>16.87451481481482</v>
      </c>
      <c r="DY260">
        <v>2.06507925925926</v>
      </c>
      <c r="DZ260">
        <v>1.526371111111111</v>
      </c>
      <c r="EA260">
        <v>17.95233703703704</v>
      </c>
      <c r="EB260">
        <v>13.23483333333333</v>
      </c>
      <c r="EC260">
        <v>2000.001481481482</v>
      </c>
      <c r="ED260">
        <v>0.9800024814814816</v>
      </c>
      <c r="EE260">
        <v>0.01999745185185185</v>
      </c>
      <c r="EF260">
        <v>0</v>
      </c>
      <c r="EG260">
        <v>796.4584814814815</v>
      </c>
      <c r="EH260">
        <v>5.000560000000001</v>
      </c>
      <c r="EI260">
        <v>15842.14444444444</v>
      </c>
      <c r="EJ260">
        <v>17294.9037037037</v>
      </c>
      <c r="EK260">
        <v>37.58540740740741</v>
      </c>
      <c r="EL260">
        <v>37.98366666666666</v>
      </c>
      <c r="EM260">
        <v>36.83540740740741</v>
      </c>
      <c r="EN260">
        <v>36.87492592592593</v>
      </c>
      <c r="EO260">
        <v>38.333</v>
      </c>
      <c r="EP260">
        <v>1955.105185185185</v>
      </c>
      <c r="EQ260">
        <v>39.89148148148148</v>
      </c>
      <c r="ER260">
        <v>0</v>
      </c>
      <c r="ES260">
        <v>1658945427.9</v>
      </c>
      <c r="ET260">
        <v>0</v>
      </c>
      <c r="EU260">
        <v>796.4345384615385</v>
      </c>
      <c r="EV260">
        <v>-4.895042737314695</v>
      </c>
      <c r="EW260">
        <v>-84.58119668902074</v>
      </c>
      <c r="EX260">
        <v>15841.72307692308</v>
      </c>
      <c r="EY260">
        <v>15</v>
      </c>
      <c r="EZ260">
        <v>0</v>
      </c>
      <c r="FA260" t="s">
        <v>419</v>
      </c>
      <c r="FB260">
        <v>1655239120</v>
      </c>
      <c r="FC260">
        <v>1655239135</v>
      </c>
      <c r="FD260">
        <v>0</v>
      </c>
      <c r="FE260">
        <v>-0.075</v>
      </c>
      <c r="FF260">
        <v>-0.027</v>
      </c>
      <c r="FG260">
        <v>1.986</v>
      </c>
      <c r="FH260">
        <v>0.139</v>
      </c>
      <c r="FI260">
        <v>420</v>
      </c>
      <c r="FJ260">
        <v>22</v>
      </c>
      <c r="FK260">
        <v>0.12</v>
      </c>
      <c r="FL260">
        <v>0.02</v>
      </c>
      <c r="FM260">
        <v>-65.77587750000001</v>
      </c>
      <c r="FN260">
        <v>-4.262752345215724</v>
      </c>
      <c r="FO260">
        <v>0.4168982276812305</v>
      </c>
      <c r="FP260">
        <v>0</v>
      </c>
      <c r="FQ260">
        <v>796.7173235294117</v>
      </c>
      <c r="FR260">
        <v>-4.798976320125316</v>
      </c>
      <c r="FS260">
        <v>0.4927712582687638</v>
      </c>
      <c r="FT260">
        <v>0</v>
      </c>
      <c r="FU260">
        <v>5.931556500000001</v>
      </c>
      <c r="FV260">
        <v>0.412785816135073</v>
      </c>
      <c r="FW260">
        <v>0.04524887869052664</v>
      </c>
      <c r="FX260">
        <v>0</v>
      </c>
      <c r="FY260">
        <v>0</v>
      </c>
      <c r="FZ260">
        <v>3</v>
      </c>
      <c r="GA260" t="s">
        <v>426</v>
      </c>
      <c r="GB260">
        <v>2.98027</v>
      </c>
      <c r="GC260">
        <v>2.72867</v>
      </c>
      <c r="GD260">
        <v>0.134092</v>
      </c>
      <c r="GE260">
        <v>0.142639</v>
      </c>
      <c r="GF260">
        <v>0.103579</v>
      </c>
      <c r="GG260">
        <v>0.0843373</v>
      </c>
      <c r="GH260">
        <v>25975.8</v>
      </c>
      <c r="GI260">
        <v>25374.9</v>
      </c>
      <c r="GJ260">
        <v>30525.1</v>
      </c>
      <c r="GK260">
        <v>29840.4</v>
      </c>
      <c r="GL260">
        <v>37753.2</v>
      </c>
      <c r="GM260">
        <v>35982.2</v>
      </c>
      <c r="GN260">
        <v>46689.5</v>
      </c>
      <c r="GO260">
        <v>44375.4</v>
      </c>
      <c r="GP260">
        <v>1.88372</v>
      </c>
      <c r="GQ260">
        <v>1.8474</v>
      </c>
      <c r="GR260">
        <v>0.115998</v>
      </c>
      <c r="GS260">
        <v>0</v>
      </c>
      <c r="GT260">
        <v>24.9562</v>
      </c>
      <c r="GU260">
        <v>999.9</v>
      </c>
      <c r="GV260">
        <v>51.5</v>
      </c>
      <c r="GW260">
        <v>31.6</v>
      </c>
      <c r="GX260">
        <v>26.5777</v>
      </c>
      <c r="GY260">
        <v>63.0538</v>
      </c>
      <c r="GZ260">
        <v>25.2965</v>
      </c>
      <c r="HA260">
        <v>1</v>
      </c>
      <c r="HB260">
        <v>-0.0735976</v>
      </c>
      <c r="HC260">
        <v>0.0598856</v>
      </c>
      <c r="HD260">
        <v>20.1933</v>
      </c>
      <c r="HE260">
        <v>5.22807</v>
      </c>
      <c r="HF260">
        <v>11.968</v>
      </c>
      <c r="HG260">
        <v>4.9703</v>
      </c>
      <c r="HH260">
        <v>3.28965</v>
      </c>
      <c r="HI260">
        <v>8616.299999999999</v>
      </c>
      <c r="HJ260">
        <v>9999</v>
      </c>
      <c r="HK260">
        <v>9999</v>
      </c>
      <c r="HL260">
        <v>287.2</v>
      </c>
      <c r="HM260">
        <v>4.97289</v>
      </c>
      <c r="HN260">
        <v>1.87739</v>
      </c>
      <c r="HO260">
        <v>1.87547</v>
      </c>
      <c r="HP260">
        <v>1.87832</v>
      </c>
      <c r="HQ260">
        <v>1.875</v>
      </c>
      <c r="HR260">
        <v>1.8786</v>
      </c>
      <c r="HS260">
        <v>1.87571</v>
      </c>
      <c r="HT260">
        <v>1.87683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3.342</v>
      </c>
      <c r="II260">
        <v>0.2917</v>
      </c>
      <c r="IJ260">
        <v>1.541952822118649</v>
      </c>
      <c r="IK260">
        <v>0.003202726084708442</v>
      </c>
      <c r="IL260">
        <v>-1.448271390364826E-06</v>
      </c>
      <c r="IM260">
        <v>3.765748828769889E-10</v>
      </c>
      <c r="IN260">
        <v>-0.02072656761999695</v>
      </c>
      <c r="IO260">
        <v>0.006539777670035186</v>
      </c>
      <c r="IP260">
        <v>0.0002256768223539976</v>
      </c>
      <c r="IQ260">
        <v>4.51151419958819E-06</v>
      </c>
      <c r="IR260">
        <v>-0</v>
      </c>
      <c r="IS260">
        <v>2097</v>
      </c>
      <c r="IT260">
        <v>1</v>
      </c>
      <c r="IU260">
        <v>27</v>
      </c>
      <c r="IV260">
        <v>61771.8</v>
      </c>
      <c r="IW260">
        <v>61771.6</v>
      </c>
      <c r="IX260">
        <v>1.95923</v>
      </c>
      <c r="IY260">
        <v>2.52808</v>
      </c>
      <c r="IZ260">
        <v>1.39893</v>
      </c>
      <c r="JA260">
        <v>2.34375</v>
      </c>
      <c r="JB260">
        <v>1.44897</v>
      </c>
      <c r="JC260">
        <v>2.39746</v>
      </c>
      <c r="JD260">
        <v>37.1225</v>
      </c>
      <c r="JE260">
        <v>24.0875</v>
      </c>
      <c r="JF260">
        <v>18</v>
      </c>
      <c r="JG260">
        <v>491.114</v>
      </c>
      <c r="JH260">
        <v>439.881</v>
      </c>
      <c r="JI260">
        <v>24.9999</v>
      </c>
      <c r="JJ260">
        <v>26.0612</v>
      </c>
      <c r="JK260">
        <v>30.0001</v>
      </c>
      <c r="JL260">
        <v>25.8791</v>
      </c>
      <c r="JM260">
        <v>25.9534</v>
      </c>
      <c r="JN260">
        <v>39.34</v>
      </c>
      <c r="JO260">
        <v>41.0505</v>
      </c>
      <c r="JP260">
        <v>17.0161</v>
      </c>
      <c r="JQ260">
        <v>25</v>
      </c>
      <c r="JR260">
        <v>874.8049999999999</v>
      </c>
      <c r="JS260">
        <v>16.8058</v>
      </c>
      <c r="JT260">
        <v>100.905</v>
      </c>
      <c r="JU260">
        <v>102.039</v>
      </c>
    </row>
    <row r="261" spans="1:281">
      <c r="A261">
        <v>245</v>
      </c>
      <c r="B261">
        <v>1658945433</v>
      </c>
      <c r="C261">
        <v>3344</v>
      </c>
      <c r="D261" t="s">
        <v>914</v>
      </c>
      <c r="E261" t="s">
        <v>915</v>
      </c>
      <c r="F261">
        <v>5</v>
      </c>
      <c r="G261" t="s">
        <v>415</v>
      </c>
      <c r="H261" t="s">
        <v>811</v>
      </c>
      <c r="I261">
        <v>1658945425.214286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874.5943064080602</v>
      </c>
      <c r="AK261">
        <v>819.3302909090908</v>
      </c>
      <c r="AL261">
        <v>3.416285688816134</v>
      </c>
      <c r="AM261">
        <v>64.96590428566478</v>
      </c>
      <c r="AN261">
        <f>(AP261 - AO261 + DI261*1E3/(8.314*(DK261+273.15)) * AR261/DH261 * AQ261) * DH261/(100*CV261) * 1000/(1000 - AP261)</f>
        <v>0</v>
      </c>
      <c r="AO261">
        <v>16.81486313745656</v>
      </c>
      <c r="AP261">
        <v>22.75897575757575</v>
      </c>
      <c r="AQ261">
        <v>-0.001623678273054156</v>
      </c>
      <c r="AR261">
        <v>81.92907011726271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1658945425.214286</v>
      </c>
      <c r="DB261">
        <v>776.5482857142857</v>
      </c>
      <c r="DC261">
        <v>842.8551428571428</v>
      </c>
      <c r="DD261">
        <v>22.79667142857143</v>
      </c>
      <c r="DE261">
        <v>16.83059642857143</v>
      </c>
      <c r="DF261">
        <v>773.2217499999999</v>
      </c>
      <c r="DG261">
        <v>22.50450714285715</v>
      </c>
      <c r="DH261">
        <v>500.0836785714285</v>
      </c>
      <c r="DI261">
        <v>90.45424285714284</v>
      </c>
      <c r="DJ261">
        <v>0.1001054714285714</v>
      </c>
      <c r="DK261">
        <v>26.763175</v>
      </c>
      <c r="DL261">
        <v>26.85429285714286</v>
      </c>
      <c r="DM261">
        <v>999.9000000000002</v>
      </c>
      <c r="DN261">
        <v>0</v>
      </c>
      <c r="DO261">
        <v>0</v>
      </c>
      <c r="DP261">
        <v>9995.728571428572</v>
      </c>
      <c r="DQ261">
        <v>0</v>
      </c>
      <c r="DR261">
        <v>19.2522</v>
      </c>
      <c r="DS261">
        <v>-66.30687500000001</v>
      </c>
      <c r="DT261">
        <v>794.6635357142857</v>
      </c>
      <c r="DU261">
        <v>857.2834285714287</v>
      </c>
      <c r="DV261">
        <v>5.966074285714286</v>
      </c>
      <c r="DW261">
        <v>842.8551428571428</v>
      </c>
      <c r="DX261">
        <v>16.83059642857143</v>
      </c>
      <c r="DY261">
        <v>2.062055357142857</v>
      </c>
      <c r="DZ261">
        <v>1.522398928571429</v>
      </c>
      <c r="EA261">
        <v>17.92905714285714</v>
      </c>
      <c r="EB261">
        <v>13.19498928571429</v>
      </c>
      <c r="EC261">
        <v>1999.985714285714</v>
      </c>
      <c r="ED261">
        <v>0.9800022857142858</v>
      </c>
      <c r="EE261">
        <v>0.01999760357142857</v>
      </c>
      <c r="EF261">
        <v>0</v>
      </c>
      <c r="EG261">
        <v>796.1336428571429</v>
      </c>
      <c r="EH261">
        <v>5.000560000000001</v>
      </c>
      <c r="EI261">
        <v>15835.85</v>
      </c>
      <c r="EJ261">
        <v>17294.76428571429</v>
      </c>
      <c r="EK261">
        <v>37.62917857142857</v>
      </c>
      <c r="EL261">
        <v>37.9775</v>
      </c>
      <c r="EM261">
        <v>36.82796428571429</v>
      </c>
      <c r="EN261">
        <v>36.87935714285714</v>
      </c>
      <c r="EO261">
        <v>38.34125</v>
      </c>
      <c r="EP261">
        <v>1955.088928571429</v>
      </c>
      <c r="EQ261">
        <v>39.89142857142858</v>
      </c>
      <c r="ER261">
        <v>0</v>
      </c>
      <c r="ES261">
        <v>1658945432.7</v>
      </c>
      <c r="ET261">
        <v>0</v>
      </c>
      <c r="EU261">
        <v>796.1400384615384</v>
      </c>
      <c r="EV261">
        <v>-3.516205132899043</v>
      </c>
      <c r="EW261">
        <v>-77.92820523482956</v>
      </c>
      <c r="EX261">
        <v>15835.53846153846</v>
      </c>
      <c r="EY261">
        <v>15</v>
      </c>
      <c r="EZ261">
        <v>0</v>
      </c>
      <c r="FA261" t="s">
        <v>419</v>
      </c>
      <c r="FB261">
        <v>1655239120</v>
      </c>
      <c r="FC261">
        <v>1655239135</v>
      </c>
      <c r="FD261">
        <v>0</v>
      </c>
      <c r="FE261">
        <v>-0.075</v>
      </c>
      <c r="FF261">
        <v>-0.027</v>
      </c>
      <c r="FG261">
        <v>1.986</v>
      </c>
      <c r="FH261">
        <v>0.139</v>
      </c>
      <c r="FI261">
        <v>420</v>
      </c>
      <c r="FJ261">
        <v>22</v>
      </c>
      <c r="FK261">
        <v>0.12</v>
      </c>
      <c r="FL261">
        <v>0.02</v>
      </c>
      <c r="FM261">
        <v>-66.13617560975609</v>
      </c>
      <c r="FN261">
        <v>-3.503207665505338</v>
      </c>
      <c r="FO261">
        <v>0.3501528765640675</v>
      </c>
      <c r="FP261">
        <v>0</v>
      </c>
      <c r="FQ261">
        <v>796.3422352941176</v>
      </c>
      <c r="FR261">
        <v>-3.927608863717245</v>
      </c>
      <c r="FS261">
        <v>0.4229798395156327</v>
      </c>
      <c r="FT261">
        <v>0</v>
      </c>
      <c r="FU261">
        <v>5.95312</v>
      </c>
      <c r="FV261">
        <v>0.1220301742160312</v>
      </c>
      <c r="FW261">
        <v>0.0265045610432914</v>
      </c>
      <c r="FX261">
        <v>0</v>
      </c>
      <c r="FY261">
        <v>0</v>
      </c>
      <c r="FZ261">
        <v>3</v>
      </c>
      <c r="GA261" t="s">
        <v>426</v>
      </c>
      <c r="GB261">
        <v>2.9802</v>
      </c>
      <c r="GC261">
        <v>2.72838</v>
      </c>
      <c r="GD261">
        <v>0.135972</v>
      </c>
      <c r="GE261">
        <v>0.144467</v>
      </c>
      <c r="GF261">
        <v>0.10352</v>
      </c>
      <c r="GG261">
        <v>0.0842971</v>
      </c>
      <c r="GH261">
        <v>25919.9</v>
      </c>
      <c r="GI261">
        <v>25320.9</v>
      </c>
      <c r="GJ261">
        <v>30525.7</v>
      </c>
      <c r="GK261">
        <v>29840.5</v>
      </c>
      <c r="GL261">
        <v>37756.5</v>
      </c>
      <c r="GM261">
        <v>35984.1</v>
      </c>
      <c r="GN261">
        <v>46690.2</v>
      </c>
      <c r="GO261">
        <v>44375.7</v>
      </c>
      <c r="GP261">
        <v>1.88382</v>
      </c>
      <c r="GQ261">
        <v>1.84745</v>
      </c>
      <c r="GR261">
        <v>0.115391</v>
      </c>
      <c r="GS261">
        <v>0</v>
      </c>
      <c r="GT261">
        <v>24.9562</v>
      </c>
      <c r="GU261">
        <v>999.9</v>
      </c>
      <c r="GV261">
        <v>51.5</v>
      </c>
      <c r="GW261">
        <v>31.6</v>
      </c>
      <c r="GX261">
        <v>26.5772</v>
      </c>
      <c r="GY261">
        <v>63.0638</v>
      </c>
      <c r="GZ261">
        <v>25.4087</v>
      </c>
      <c r="HA261">
        <v>1</v>
      </c>
      <c r="HB261">
        <v>-0.0735722</v>
      </c>
      <c r="HC261">
        <v>0.0595044</v>
      </c>
      <c r="HD261">
        <v>20.1935</v>
      </c>
      <c r="HE261">
        <v>5.22777</v>
      </c>
      <c r="HF261">
        <v>11.968</v>
      </c>
      <c r="HG261">
        <v>4.97055</v>
      </c>
      <c r="HH261">
        <v>3.28965</v>
      </c>
      <c r="HI261">
        <v>8616.5</v>
      </c>
      <c r="HJ261">
        <v>9999</v>
      </c>
      <c r="HK261">
        <v>9999</v>
      </c>
      <c r="HL261">
        <v>287.2</v>
      </c>
      <c r="HM261">
        <v>4.9729</v>
      </c>
      <c r="HN261">
        <v>1.87739</v>
      </c>
      <c r="HO261">
        <v>1.87547</v>
      </c>
      <c r="HP261">
        <v>1.87828</v>
      </c>
      <c r="HQ261">
        <v>1.875</v>
      </c>
      <c r="HR261">
        <v>1.87861</v>
      </c>
      <c r="HS261">
        <v>1.87566</v>
      </c>
      <c r="HT261">
        <v>1.87683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3.369</v>
      </c>
      <c r="II261">
        <v>0.2912</v>
      </c>
      <c r="IJ261">
        <v>1.541952822118649</v>
      </c>
      <c r="IK261">
        <v>0.003202726084708442</v>
      </c>
      <c r="IL261">
        <v>-1.448271390364826E-06</v>
      </c>
      <c r="IM261">
        <v>3.765748828769889E-10</v>
      </c>
      <c r="IN261">
        <v>-0.02072656761999695</v>
      </c>
      <c r="IO261">
        <v>0.006539777670035186</v>
      </c>
      <c r="IP261">
        <v>0.0002256768223539976</v>
      </c>
      <c r="IQ261">
        <v>4.51151419958819E-06</v>
      </c>
      <c r="IR261">
        <v>-0</v>
      </c>
      <c r="IS261">
        <v>2097</v>
      </c>
      <c r="IT261">
        <v>1</v>
      </c>
      <c r="IU261">
        <v>27</v>
      </c>
      <c r="IV261">
        <v>61771.9</v>
      </c>
      <c r="IW261">
        <v>61771.6</v>
      </c>
      <c r="IX261">
        <v>1.99097</v>
      </c>
      <c r="IY261">
        <v>2.53052</v>
      </c>
      <c r="IZ261">
        <v>1.39893</v>
      </c>
      <c r="JA261">
        <v>2.34497</v>
      </c>
      <c r="JB261">
        <v>1.44897</v>
      </c>
      <c r="JC261">
        <v>2.40479</v>
      </c>
      <c r="JD261">
        <v>37.1225</v>
      </c>
      <c r="JE261">
        <v>24.0787</v>
      </c>
      <c r="JF261">
        <v>18</v>
      </c>
      <c r="JG261">
        <v>491.169</v>
      </c>
      <c r="JH261">
        <v>439.912</v>
      </c>
      <c r="JI261">
        <v>24.9998</v>
      </c>
      <c r="JJ261">
        <v>26.0612</v>
      </c>
      <c r="JK261">
        <v>30.0002</v>
      </c>
      <c r="JL261">
        <v>25.8791</v>
      </c>
      <c r="JM261">
        <v>25.9534</v>
      </c>
      <c r="JN261">
        <v>39.9185</v>
      </c>
      <c r="JO261">
        <v>41.0505</v>
      </c>
      <c r="JP261">
        <v>16.6396</v>
      </c>
      <c r="JQ261">
        <v>25</v>
      </c>
      <c r="JR261">
        <v>888.2329999999999</v>
      </c>
      <c r="JS261">
        <v>16.7883</v>
      </c>
      <c r="JT261">
        <v>100.907</v>
      </c>
      <c r="JU261">
        <v>102.04</v>
      </c>
    </row>
    <row r="262" spans="1:281">
      <c r="A262">
        <v>246</v>
      </c>
      <c r="B262">
        <v>1658945437.5</v>
      </c>
      <c r="C262">
        <v>3348.5</v>
      </c>
      <c r="D262" t="s">
        <v>916</v>
      </c>
      <c r="E262" t="s">
        <v>917</v>
      </c>
      <c r="F262">
        <v>5</v>
      </c>
      <c r="G262" t="s">
        <v>415</v>
      </c>
      <c r="H262" t="s">
        <v>811</v>
      </c>
      <c r="I262">
        <v>1658945429.660714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889.9435340341163</v>
      </c>
      <c r="AK262">
        <v>834.5088787878785</v>
      </c>
      <c r="AL262">
        <v>3.37454286721205</v>
      </c>
      <c r="AM262">
        <v>64.96590428566478</v>
      </c>
      <c r="AN262">
        <f>(AP262 - AO262 + DI262*1E3/(8.314*(DK262+273.15)) * AR262/DH262 * AQ262) * DH262/(100*CV262) * 1000/(1000 - AP262)</f>
        <v>0</v>
      </c>
      <c r="AO262">
        <v>16.80005287399949</v>
      </c>
      <c r="AP262">
        <v>22.74715757575757</v>
      </c>
      <c r="AQ262">
        <v>-0.0003226275711484322</v>
      </c>
      <c r="AR262">
        <v>81.92907011726271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1658945429.660714</v>
      </c>
      <c r="DB262">
        <v>791.22775</v>
      </c>
      <c r="DC262">
        <v>857.7493571428571</v>
      </c>
      <c r="DD262">
        <v>22.77238571428572</v>
      </c>
      <c r="DE262">
        <v>16.81433214285714</v>
      </c>
      <c r="DF262">
        <v>787.8772857142858</v>
      </c>
      <c r="DG262">
        <v>22.48078928571429</v>
      </c>
      <c r="DH262">
        <v>500.0813571428571</v>
      </c>
      <c r="DI262">
        <v>90.45411071428573</v>
      </c>
      <c r="DJ262">
        <v>0.1000908857142857</v>
      </c>
      <c r="DK262">
        <v>26.76071428571429</v>
      </c>
      <c r="DL262">
        <v>26.85494285714286</v>
      </c>
      <c r="DM262">
        <v>999.9000000000002</v>
      </c>
      <c r="DN262">
        <v>0</v>
      </c>
      <c r="DO262">
        <v>0</v>
      </c>
      <c r="DP262">
        <v>9992.408928571429</v>
      </c>
      <c r="DQ262">
        <v>0</v>
      </c>
      <c r="DR262">
        <v>19.2522</v>
      </c>
      <c r="DS262">
        <v>-66.521575</v>
      </c>
      <c r="DT262">
        <v>809.6655000000001</v>
      </c>
      <c r="DU262">
        <v>872.4182142857143</v>
      </c>
      <c r="DV262">
        <v>5.958053928571428</v>
      </c>
      <c r="DW262">
        <v>857.7493571428571</v>
      </c>
      <c r="DX262">
        <v>16.81433214285714</v>
      </c>
      <c r="DY262">
        <v>2.059855714285714</v>
      </c>
      <c r="DZ262">
        <v>1.520925714285714</v>
      </c>
      <c r="EA262">
        <v>17.91210357142857</v>
      </c>
      <c r="EB262">
        <v>13.18017142857143</v>
      </c>
      <c r="EC262">
        <v>1999.977142857143</v>
      </c>
      <c r="ED262">
        <v>0.9800021428571429</v>
      </c>
      <c r="EE262">
        <v>0.01999771428571429</v>
      </c>
      <c r="EF262">
        <v>0</v>
      </c>
      <c r="EG262">
        <v>795.8779642857144</v>
      </c>
      <c r="EH262">
        <v>5.000560000000001</v>
      </c>
      <c r="EI262">
        <v>15830.04285714286</v>
      </c>
      <c r="EJ262">
        <v>17294.68571428571</v>
      </c>
      <c r="EK262">
        <v>37.60014285714286</v>
      </c>
      <c r="EL262">
        <v>37.97974999999999</v>
      </c>
      <c r="EM262">
        <v>36.82125</v>
      </c>
      <c r="EN262">
        <v>36.87485714285715</v>
      </c>
      <c r="EO262">
        <v>38.33899999999999</v>
      </c>
      <c r="EP262">
        <v>1955.08</v>
      </c>
      <c r="EQ262">
        <v>39.89142857142858</v>
      </c>
      <c r="ER262">
        <v>0</v>
      </c>
      <c r="ES262">
        <v>1658945437.5</v>
      </c>
      <c r="ET262">
        <v>0</v>
      </c>
      <c r="EU262">
        <v>795.8440384615383</v>
      </c>
      <c r="EV262">
        <v>-2.931521373590763</v>
      </c>
      <c r="EW262">
        <v>-67.77777762890342</v>
      </c>
      <c r="EX262">
        <v>15829.41153846154</v>
      </c>
      <c r="EY262">
        <v>15</v>
      </c>
      <c r="EZ262">
        <v>0</v>
      </c>
      <c r="FA262" t="s">
        <v>419</v>
      </c>
      <c r="FB262">
        <v>1655239120</v>
      </c>
      <c r="FC262">
        <v>1655239135</v>
      </c>
      <c r="FD262">
        <v>0</v>
      </c>
      <c r="FE262">
        <v>-0.075</v>
      </c>
      <c r="FF262">
        <v>-0.027</v>
      </c>
      <c r="FG262">
        <v>1.986</v>
      </c>
      <c r="FH262">
        <v>0.139</v>
      </c>
      <c r="FI262">
        <v>420</v>
      </c>
      <c r="FJ262">
        <v>22</v>
      </c>
      <c r="FK262">
        <v>0.12</v>
      </c>
      <c r="FL262">
        <v>0.02</v>
      </c>
      <c r="FM262">
        <v>-66.34164250000001</v>
      </c>
      <c r="FN262">
        <v>-3.136994746716483</v>
      </c>
      <c r="FO262">
        <v>0.3079017220538887</v>
      </c>
      <c r="FP262">
        <v>0</v>
      </c>
      <c r="FQ262">
        <v>796.1081470588235</v>
      </c>
      <c r="FR262">
        <v>-3.69309396891175</v>
      </c>
      <c r="FS262">
        <v>0.4059767547933244</v>
      </c>
      <c r="FT262">
        <v>0</v>
      </c>
      <c r="FU262">
        <v>5.96293075</v>
      </c>
      <c r="FV262">
        <v>-0.07196318949341662</v>
      </c>
      <c r="FW262">
        <v>0.01265578136416318</v>
      </c>
      <c r="FX262">
        <v>1</v>
      </c>
      <c r="FY262">
        <v>1</v>
      </c>
      <c r="FZ262">
        <v>3</v>
      </c>
      <c r="GA262" t="s">
        <v>420</v>
      </c>
      <c r="GB262">
        <v>2.98017</v>
      </c>
      <c r="GC262">
        <v>2.72814</v>
      </c>
      <c r="GD262">
        <v>0.137632</v>
      </c>
      <c r="GE262">
        <v>0.146104</v>
      </c>
      <c r="GF262">
        <v>0.103477</v>
      </c>
      <c r="GG262">
        <v>0.0842647</v>
      </c>
      <c r="GH262">
        <v>25870.3</v>
      </c>
      <c r="GI262">
        <v>25272.6</v>
      </c>
      <c r="GJ262">
        <v>30525.9</v>
      </c>
      <c r="GK262">
        <v>29840.7</v>
      </c>
      <c r="GL262">
        <v>37758.8</v>
      </c>
      <c r="GM262">
        <v>35985.8</v>
      </c>
      <c r="GN262">
        <v>46690.7</v>
      </c>
      <c r="GO262">
        <v>44376</v>
      </c>
      <c r="GP262">
        <v>1.88367</v>
      </c>
      <c r="GQ262">
        <v>1.84745</v>
      </c>
      <c r="GR262">
        <v>0.116758</v>
      </c>
      <c r="GS262">
        <v>0</v>
      </c>
      <c r="GT262">
        <v>24.9562</v>
      </c>
      <c r="GU262">
        <v>999.9</v>
      </c>
      <c r="GV262">
        <v>51.4</v>
      </c>
      <c r="GW262">
        <v>31.6</v>
      </c>
      <c r="GX262">
        <v>26.5273</v>
      </c>
      <c r="GY262">
        <v>63.1138</v>
      </c>
      <c r="GZ262">
        <v>25.6971</v>
      </c>
      <c r="HA262">
        <v>1</v>
      </c>
      <c r="HB262">
        <v>-0.0735823</v>
      </c>
      <c r="HC262">
        <v>0.0589597</v>
      </c>
      <c r="HD262">
        <v>20.1934</v>
      </c>
      <c r="HE262">
        <v>5.22672</v>
      </c>
      <c r="HF262">
        <v>11.968</v>
      </c>
      <c r="HG262">
        <v>4.9701</v>
      </c>
      <c r="HH262">
        <v>3.2895</v>
      </c>
      <c r="HI262">
        <v>8616.5</v>
      </c>
      <c r="HJ262">
        <v>9999</v>
      </c>
      <c r="HK262">
        <v>9999</v>
      </c>
      <c r="HL262">
        <v>287.2</v>
      </c>
      <c r="HM262">
        <v>4.9729</v>
      </c>
      <c r="HN262">
        <v>1.87731</v>
      </c>
      <c r="HO262">
        <v>1.87546</v>
      </c>
      <c r="HP262">
        <v>1.87822</v>
      </c>
      <c r="HQ262">
        <v>1.87499</v>
      </c>
      <c r="HR262">
        <v>1.87852</v>
      </c>
      <c r="HS262">
        <v>1.87564</v>
      </c>
      <c r="HT262">
        <v>1.87683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3.392</v>
      </c>
      <c r="II262">
        <v>0.291</v>
      </c>
      <c r="IJ262">
        <v>1.541952822118649</v>
      </c>
      <c r="IK262">
        <v>0.003202726084708442</v>
      </c>
      <c r="IL262">
        <v>-1.448271390364826E-06</v>
      </c>
      <c r="IM262">
        <v>3.765748828769889E-10</v>
      </c>
      <c r="IN262">
        <v>-0.02072656761999695</v>
      </c>
      <c r="IO262">
        <v>0.006539777670035186</v>
      </c>
      <c r="IP262">
        <v>0.0002256768223539976</v>
      </c>
      <c r="IQ262">
        <v>4.51151419958819E-06</v>
      </c>
      <c r="IR262">
        <v>-0</v>
      </c>
      <c r="IS262">
        <v>2097</v>
      </c>
      <c r="IT262">
        <v>1</v>
      </c>
      <c r="IU262">
        <v>27</v>
      </c>
      <c r="IV262">
        <v>61772</v>
      </c>
      <c r="IW262">
        <v>61771.7</v>
      </c>
      <c r="IX262">
        <v>2.01904</v>
      </c>
      <c r="IY262">
        <v>2.53052</v>
      </c>
      <c r="IZ262">
        <v>1.39893</v>
      </c>
      <c r="JA262">
        <v>2.34497</v>
      </c>
      <c r="JB262">
        <v>1.44897</v>
      </c>
      <c r="JC262">
        <v>2.39624</v>
      </c>
      <c r="JD262">
        <v>37.1225</v>
      </c>
      <c r="JE262">
        <v>24.0787</v>
      </c>
      <c r="JF262">
        <v>18</v>
      </c>
      <c r="JG262">
        <v>491.087</v>
      </c>
      <c r="JH262">
        <v>439.916</v>
      </c>
      <c r="JI262">
        <v>24.9998</v>
      </c>
      <c r="JJ262">
        <v>26.0612</v>
      </c>
      <c r="JK262">
        <v>30.0001</v>
      </c>
      <c r="JL262">
        <v>25.8791</v>
      </c>
      <c r="JM262">
        <v>25.954</v>
      </c>
      <c r="JN262">
        <v>40.443</v>
      </c>
      <c r="JO262">
        <v>41.0505</v>
      </c>
      <c r="JP262">
        <v>16.2633</v>
      </c>
      <c r="JQ262">
        <v>25</v>
      </c>
      <c r="JR262">
        <v>908.299</v>
      </c>
      <c r="JS262">
        <v>16.7845</v>
      </c>
      <c r="JT262">
        <v>100.908</v>
      </c>
      <c r="JU262">
        <v>102.04</v>
      </c>
    </row>
    <row r="263" spans="1:281">
      <c r="A263">
        <v>247</v>
      </c>
      <c r="B263">
        <v>1658945443</v>
      </c>
      <c r="C263">
        <v>3354</v>
      </c>
      <c r="D263" t="s">
        <v>918</v>
      </c>
      <c r="E263" t="s">
        <v>919</v>
      </c>
      <c r="F263">
        <v>5</v>
      </c>
      <c r="G263" t="s">
        <v>415</v>
      </c>
      <c r="H263" t="s">
        <v>811</v>
      </c>
      <c r="I263">
        <v>1658945435.232143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908.732902821719</v>
      </c>
      <c r="AK263">
        <v>853.1678242424247</v>
      </c>
      <c r="AL263">
        <v>3.395802374486337</v>
      </c>
      <c r="AM263">
        <v>64.96590428566478</v>
      </c>
      <c r="AN263">
        <f>(AP263 - AO263 + DI263*1E3/(8.314*(DK263+273.15)) * AR263/DH263 * AQ263) * DH263/(100*CV263) * 1000/(1000 - AP263)</f>
        <v>0</v>
      </c>
      <c r="AO263">
        <v>16.7916167069777</v>
      </c>
      <c r="AP263">
        <v>22.73139939393939</v>
      </c>
      <c r="AQ263">
        <v>-0.0003497362669543737</v>
      </c>
      <c r="AR263">
        <v>81.92907011726271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1658945435.232143</v>
      </c>
      <c r="DB263">
        <v>809.6797142857142</v>
      </c>
      <c r="DC263">
        <v>876.4772142857142</v>
      </c>
      <c r="DD263">
        <v>22.75223214285714</v>
      </c>
      <c r="DE263">
        <v>16.80075714285714</v>
      </c>
      <c r="DF263">
        <v>806.2996428571429</v>
      </c>
      <c r="DG263">
        <v>22.46110357142857</v>
      </c>
      <c r="DH263">
        <v>500.0766428571429</v>
      </c>
      <c r="DI263">
        <v>90.45313571428571</v>
      </c>
      <c r="DJ263">
        <v>0.1000685214285714</v>
      </c>
      <c r="DK263">
        <v>26.75642500000001</v>
      </c>
      <c r="DL263">
        <v>26.86242142857142</v>
      </c>
      <c r="DM263">
        <v>999.9000000000002</v>
      </c>
      <c r="DN263">
        <v>0</v>
      </c>
      <c r="DO263">
        <v>0</v>
      </c>
      <c r="DP263">
        <v>9992.878571428573</v>
      </c>
      <c r="DQ263">
        <v>0</v>
      </c>
      <c r="DR263">
        <v>19.24838214285714</v>
      </c>
      <c r="DS263">
        <v>-66.79748571428571</v>
      </c>
      <c r="DT263">
        <v>828.5304642857143</v>
      </c>
      <c r="DU263">
        <v>891.4541428571429</v>
      </c>
      <c r="DV263">
        <v>5.951482142857144</v>
      </c>
      <c r="DW263">
        <v>876.4772142857142</v>
      </c>
      <c r="DX263">
        <v>16.80075714285714</v>
      </c>
      <c r="DY263">
        <v>2.058010714285714</v>
      </c>
      <c r="DZ263">
        <v>1.519681071428571</v>
      </c>
      <c r="EA263">
        <v>17.89786071428572</v>
      </c>
      <c r="EB263">
        <v>13.16762857142857</v>
      </c>
      <c r="EC263">
        <v>1999.992142857143</v>
      </c>
      <c r="ED263">
        <v>0.9800022857142857</v>
      </c>
      <c r="EE263">
        <v>0.01999760357142857</v>
      </c>
      <c r="EF263">
        <v>0</v>
      </c>
      <c r="EG263">
        <v>795.5132857142856</v>
      </c>
      <c r="EH263">
        <v>5.000560000000001</v>
      </c>
      <c r="EI263">
        <v>15823.19285714286</v>
      </c>
      <c r="EJ263">
        <v>17294.81785714285</v>
      </c>
      <c r="EK263">
        <v>37.65153571428571</v>
      </c>
      <c r="EL263">
        <v>37.97975</v>
      </c>
      <c r="EM263">
        <v>36.80778571428571</v>
      </c>
      <c r="EN263">
        <v>36.87257142857142</v>
      </c>
      <c r="EO263">
        <v>38.35017857142856</v>
      </c>
      <c r="EP263">
        <v>1955.095357142857</v>
      </c>
      <c r="EQ263">
        <v>39.89142857142858</v>
      </c>
      <c r="ER263">
        <v>0</v>
      </c>
      <c r="ES263">
        <v>1658945442.9</v>
      </c>
      <c r="ET263">
        <v>0</v>
      </c>
      <c r="EU263">
        <v>795.4818399999999</v>
      </c>
      <c r="EV263">
        <v>-5.097230766493177</v>
      </c>
      <c r="EW263">
        <v>-81.79999981655543</v>
      </c>
      <c r="EX263">
        <v>15822.292</v>
      </c>
      <c r="EY263">
        <v>15</v>
      </c>
      <c r="EZ263">
        <v>0</v>
      </c>
      <c r="FA263" t="s">
        <v>419</v>
      </c>
      <c r="FB263">
        <v>1655239120</v>
      </c>
      <c r="FC263">
        <v>1655239135</v>
      </c>
      <c r="FD263">
        <v>0</v>
      </c>
      <c r="FE263">
        <v>-0.075</v>
      </c>
      <c r="FF263">
        <v>-0.027</v>
      </c>
      <c r="FG263">
        <v>1.986</v>
      </c>
      <c r="FH263">
        <v>0.139</v>
      </c>
      <c r="FI263">
        <v>420</v>
      </c>
      <c r="FJ263">
        <v>22</v>
      </c>
      <c r="FK263">
        <v>0.12</v>
      </c>
      <c r="FL263">
        <v>0.02</v>
      </c>
      <c r="FM263">
        <v>-66.60946341463415</v>
      </c>
      <c r="FN263">
        <v>-2.995429965156799</v>
      </c>
      <c r="FO263">
        <v>0.3006079342348193</v>
      </c>
      <c r="FP263">
        <v>0</v>
      </c>
      <c r="FQ263">
        <v>795.7426470588235</v>
      </c>
      <c r="FR263">
        <v>-3.528739499567057</v>
      </c>
      <c r="FS263">
        <v>0.3966698050722431</v>
      </c>
      <c r="FT263">
        <v>0</v>
      </c>
      <c r="FU263">
        <v>5.956169024390245</v>
      </c>
      <c r="FV263">
        <v>-0.0727101742160295</v>
      </c>
      <c r="FW263">
        <v>0.007795885970983383</v>
      </c>
      <c r="FX263">
        <v>1</v>
      </c>
      <c r="FY263">
        <v>1</v>
      </c>
      <c r="FZ263">
        <v>3</v>
      </c>
      <c r="GA263" t="s">
        <v>420</v>
      </c>
      <c r="GB263">
        <v>2.98021</v>
      </c>
      <c r="GC263">
        <v>2.72844</v>
      </c>
      <c r="GD263">
        <v>0.139654</v>
      </c>
      <c r="GE263">
        <v>0.148066</v>
      </c>
      <c r="GF263">
        <v>0.103431</v>
      </c>
      <c r="GG263">
        <v>0.084229</v>
      </c>
      <c r="GH263">
        <v>25809.9</v>
      </c>
      <c r="GI263">
        <v>25214.4</v>
      </c>
      <c r="GJ263">
        <v>30526.2</v>
      </c>
      <c r="GK263">
        <v>29840.6</v>
      </c>
      <c r="GL263">
        <v>37761.6</v>
      </c>
      <c r="GM263">
        <v>35987.2</v>
      </c>
      <c r="GN263">
        <v>46691.5</v>
      </c>
      <c r="GO263">
        <v>44375.9</v>
      </c>
      <c r="GP263">
        <v>1.88382</v>
      </c>
      <c r="GQ263">
        <v>1.84738</v>
      </c>
      <c r="GR263">
        <v>0.117268</v>
      </c>
      <c r="GS263">
        <v>0</v>
      </c>
      <c r="GT263">
        <v>24.9558</v>
      </c>
      <c r="GU263">
        <v>999.9</v>
      </c>
      <c r="GV263">
        <v>51.4</v>
      </c>
      <c r="GW263">
        <v>31.6</v>
      </c>
      <c r="GX263">
        <v>26.5246</v>
      </c>
      <c r="GY263">
        <v>63.2638</v>
      </c>
      <c r="GZ263">
        <v>25.4167</v>
      </c>
      <c r="HA263">
        <v>1</v>
      </c>
      <c r="HB263">
        <v>-0.07350859999999999</v>
      </c>
      <c r="HC263">
        <v>0.0586656</v>
      </c>
      <c r="HD263">
        <v>20.1934</v>
      </c>
      <c r="HE263">
        <v>5.22732</v>
      </c>
      <c r="HF263">
        <v>11.968</v>
      </c>
      <c r="HG263">
        <v>4.9705</v>
      </c>
      <c r="HH263">
        <v>3.28948</v>
      </c>
      <c r="HI263">
        <v>8616.799999999999</v>
      </c>
      <c r="HJ263">
        <v>9999</v>
      </c>
      <c r="HK263">
        <v>9999</v>
      </c>
      <c r="HL263">
        <v>287.2</v>
      </c>
      <c r="HM263">
        <v>4.9729</v>
      </c>
      <c r="HN263">
        <v>1.87734</v>
      </c>
      <c r="HO263">
        <v>1.87546</v>
      </c>
      <c r="HP263">
        <v>1.87824</v>
      </c>
      <c r="HQ263">
        <v>1.875</v>
      </c>
      <c r="HR263">
        <v>1.87854</v>
      </c>
      <c r="HS263">
        <v>1.87566</v>
      </c>
      <c r="HT263">
        <v>1.87683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3.421</v>
      </c>
      <c r="II263">
        <v>0.2906</v>
      </c>
      <c r="IJ263">
        <v>1.541952822118649</v>
      </c>
      <c r="IK263">
        <v>0.003202726084708442</v>
      </c>
      <c r="IL263">
        <v>-1.448271390364826E-06</v>
      </c>
      <c r="IM263">
        <v>3.765748828769889E-10</v>
      </c>
      <c r="IN263">
        <v>-0.02072656761999695</v>
      </c>
      <c r="IO263">
        <v>0.006539777670035186</v>
      </c>
      <c r="IP263">
        <v>0.0002256768223539976</v>
      </c>
      <c r="IQ263">
        <v>4.51151419958819E-06</v>
      </c>
      <c r="IR263">
        <v>-0</v>
      </c>
      <c r="IS263">
        <v>2097</v>
      </c>
      <c r="IT263">
        <v>1</v>
      </c>
      <c r="IU263">
        <v>27</v>
      </c>
      <c r="IV263">
        <v>61772.1</v>
      </c>
      <c r="IW263">
        <v>61771.8</v>
      </c>
      <c r="IX263">
        <v>2.052</v>
      </c>
      <c r="IY263">
        <v>2.53052</v>
      </c>
      <c r="IZ263">
        <v>1.39893</v>
      </c>
      <c r="JA263">
        <v>2.34375</v>
      </c>
      <c r="JB263">
        <v>1.44897</v>
      </c>
      <c r="JC263">
        <v>2.37793</v>
      </c>
      <c r="JD263">
        <v>37.1463</v>
      </c>
      <c r="JE263">
        <v>24.0787</v>
      </c>
      <c r="JF263">
        <v>18</v>
      </c>
      <c r="JG263">
        <v>491.169</v>
      </c>
      <c r="JH263">
        <v>439.883</v>
      </c>
      <c r="JI263">
        <v>24.9999</v>
      </c>
      <c r="JJ263">
        <v>26.0612</v>
      </c>
      <c r="JK263">
        <v>30.0001</v>
      </c>
      <c r="JL263">
        <v>25.8791</v>
      </c>
      <c r="JM263">
        <v>25.9556</v>
      </c>
      <c r="JN263">
        <v>41.1369</v>
      </c>
      <c r="JO263">
        <v>41.0505</v>
      </c>
      <c r="JP263">
        <v>16.2633</v>
      </c>
      <c r="JQ263">
        <v>25</v>
      </c>
      <c r="JR263">
        <v>921.793</v>
      </c>
      <c r="JS263">
        <v>16.7819</v>
      </c>
      <c r="JT263">
        <v>100.909</v>
      </c>
      <c r="JU263">
        <v>102.04</v>
      </c>
    </row>
    <row r="264" spans="1:281">
      <c r="A264">
        <v>248</v>
      </c>
      <c r="B264">
        <v>1658945448</v>
      </c>
      <c r="C264">
        <v>3359</v>
      </c>
      <c r="D264" t="s">
        <v>920</v>
      </c>
      <c r="E264" t="s">
        <v>921</v>
      </c>
      <c r="F264">
        <v>5</v>
      </c>
      <c r="G264" t="s">
        <v>415</v>
      </c>
      <c r="H264" t="s">
        <v>811</v>
      </c>
      <c r="I264">
        <v>1658945440.518518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925.6382124046922</v>
      </c>
      <c r="AK264">
        <v>870.0766727272721</v>
      </c>
      <c r="AL264">
        <v>3.411795128023278</v>
      </c>
      <c r="AM264">
        <v>64.96590428566478</v>
      </c>
      <c r="AN264">
        <f>(AP264 - AO264 + DI264*1E3/(8.314*(DK264+273.15)) * AR264/DH264 * AQ264) * DH264/(100*CV264) * 1000/(1000 - AP264)</f>
        <v>0</v>
      </c>
      <c r="AO264">
        <v>16.78448531363551</v>
      </c>
      <c r="AP264">
        <v>22.72483030303029</v>
      </c>
      <c r="AQ264">
        <v>-0.0001170079401687787</v>
      </c>
      <c r="AR264">
        <v>81.92907011726271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1658945440.518518</v>
      </c>
      <c r="DB264">
        <v>827.1719999999999</v>
      </c>
      <c r="DC264">
        <v>894.1794074074074</v>
      </c>
      <c r="DD264">
        <v>22.73794074074074</v>
      </c>
      <c r="DE264">
        <v>16.7904962962963</v>
      </c>
      <c r="DF264">
        <v>823.7641851851849</v>
      </c>
      <c r="DG264">
        <v>22.44712962962963</v>
      </c>
      <c r="DH264">
        <v>500.0600370370371</v>
      </c>
      <c r="DI264">
        <v>90.45321851851851</v>
      </c>
      <c r="DJ264">
        <v>0.09982464074074074</v>
      </c>
      <c r="DK264">
        <v>26.75297777777778</v>
      </c>
      <c r="DL264">
        <v>26.86975555555555</v>
      </c>
      <c r="DM264">
        <v>999.9000000000001</v>
      </c>
      <c r="DN264">
        <v>0</v>
      </c>
      <c r="DO264">
        <v>0</v>
      </c>
      <c r="DP264">
        <v>10002.45222222222</v>
      </c>
      <c r="DQ264">
        <v>0</v>
      </c>
      <c r="DR264">
        <v>19.24824074074074</v>
      </c>
      <c r="DS264">
        <v>-67.00735925925926</v>
      </c>
      <c r="DT264">
        <v>846.4177407407406</v>
      </c>
      <c r="DU264">
        <v>909.4494444444443</v>
      </c>
      <c r="DV264">
        <v>5.947448518518518</v>
      </c>
      <c r="DW264">
        <v>894.1794074074074</v>
      </c>
      <c r="DX264">
        <v>16.7904962962963</v>
      </c>
      <c r="DY264">
        <v>2.05671962962963</v>
      </c>
      <c r="DZ264">
        <v>1.518755555555556</v>
      </c>
      <c r="EA264">
        <v>17.88787777777778</v>
      </c>
      <c r="EB264">
        <v>13.15829259259259</v>
      </c>
      <c r="EC264">
        <v>2000.01</v>
      </c>
      <c r="ED264">
        <v>0.9800023333333334</v>
      </c>
      <c r="EE264">
        <v>0.01999756666666666</v>
      </c>
      <c r="EF264">
        <v>0</v>
      </c>
      <c r="EG264">
        <v>795.0476296296297</v>
      </c>
      <c r="EH264">
        <v>5.000560000000001</v>
      </c>
      <c r="EI264">
        <v>15815.72962962963</v>
      </c>
      <c r="EJ264">
        <v>17294.97777777778</v>
      </c>
      <c r="EK264">
        <v>37.55992592592592</v>
      </c>
      <c r="EL264">
        <v>37.99066666666667</v>
      </c>
      <c r="EM264">
        <v>36.81218518518519</v>
      </c>
      <c r="EN264">
        <v>36.88181481481482</v>
      </c>
      <c r="EO264">
        <v>38.3445925925926</v>
      </c>
      <c r="EP264">
        <v>1955.113333333333</v>
      </c>
      <c r="EQ264">
        <v>39.89185185185186</v>
      </c>
      <c r="ER264">
        <v>0</v>
      </c>
      <c r="ES264">
        <v>1658945447.7</v>
      </c>
      <c r="ET264">
        <v>0</v>
      </c>
      <c r="EU264">
        <v>795.02036</v>
      </c>
      <c r="EV264">
        <v>-6.124230777605695</v>
      </c>
      <c r="EW264">
        <v>-99.20000006598653</v>
      </c>
      <c r="EX264">
        <v>15815.112</v>
      </c>
      <c r="EY264">
        <v>15</v>
      </c>
      <c r="EZ264">
        <v>0</v>
      </c>
      <c r="FA264" t="s">
        <v>419</v>
      </c>
      <c r="FB264">
        <v>1655239120</v>
      </c>
      <c r="FC264">
        <v>1655239135</v>
      </c>
      <c r="FD264">
        <v>0</v>
      </c>
      <c r="FE264">
        <v>-0.075</v>
      </c>
      <c r="FF264">
        <v>-0.027</v>
      </c>
      <c r="FG264">
        <v>1.986</v>
      </c>
      <c r="FH264">
        <v>0.139</v>
      </c>
      <c r="FI264">
        <v>420</v>
      </c>
      <c r="FJ264">
        <v>22</v>
      </c>
      <c r="FK264">
        <v>0.12</v>
      </c>
      <c r="FL264">
        <v>0.02</v>
      </c>
      <c r="FM264">
        <v>-66.8730975</v>
      </c>
      <c r="FN264">
        <v>-2.411300938086274</v>
      </c>
      <c r="FO264">
        <v>0.2362181952004337</v>
      </c>
      <c r="FP264">
        <v>0</v>
      </c>
      <c r="FQ264">
        <v>795.3449705882354</v>
      </c>
      <c r="FR264">
        <v>-5.074912151191749</v>
      </c>
      <c r="FS264">
        <v>0.5496179146244484</v>
      </c>
      <c r="FT264">
        <v>0</v>
      </c>
      <c r="FU264">
        <v>5.9496935</v>
      </c>
      <c r="FV264">
        <v>-0.05338198874298657</v>
      </c>
      <c r="FW264">
        <v>0.005609137879389277</v>
      </c>
      <c r="FX264">
        <v>1</v>
      </c>
      <c r="FY264">
        <v>1</v>
      </c>
      <c r="FZ264">
        <v>3</v>
      </c>
      <c r="GA264" t="s">
        <v>420</v>
      </c>
      <c r="GB264">
        <v>2.98019</v>
      </c>
      <c r="GC264">
        <v>2.7284</v>
      </c>
      <c r="GD264">
        <v>0.14147</v>
      </c>
      <c r="GE264">
        <v>0.149843</v>
      </c>
      <c r="GF264">
        <v>0.103413</v>
      </c>
      <c r="GG264">
        <v>0.08421090000000001</v>
      </c>
      <c r="GH264">
        <v>25754.9</v>
      </c>
      <c r="GI264">
        <v>25161.8</v>
      </c>
      <c r="GJ264">
        <v>30525.7</v>
      </c>
      <c r="GK264">
        <v>29840.5</v>
      </c>
      <c r="GL264">
        <v>37761.6</v>
      </c>
      <c r="GM264">
        <v>35987.8</v>
      </c>
      <c r="GN264">
        <v>46690.5</v>
      </c>
      <c r="GO264">
        <v>44375.6</v>
      </c>
      <c r="GP264">
        <v>1.8837</v>
      </c>
      <c r="GQ264">
        <v>1.84737</v>
      </c>
      <c r="GR264">
        <v>0.117354</v>
      </c>
      <c r="GS264">
        <v>0</v>
      </c>
      <c r="GT264">
        <v>24.9541</v>
      </c>
      <c r="GU264">
        <v>999.9</v>
      </c>
      <c r="GV264">
        <v>51.4</v>
      </c>
      <c r="GW264">
        <v>31.6</v>
      </c>
      <c r="GX264">
        <v>26.5253</v>
      </c>
      <c r="GY264">
        <v>63.1838</v>
      </c>
      <c r="GZ264">
        <v>25.4688</v>
      </c>
      <c r="HA264">
        <v>1</v>
      </c>
      <c r="HB264">
        <v>-0.07361529999999999</v>
      </c>
      <c r="HC264">
        <v>0.0589461</v>
      </c>
      <c r="HD264">
        <v>20.1934</v>
      </c>
      <c r="HE264">
        <v>5.22732</v>
      </c>
      <c r="HF264">
        <v>11.968</v>
      </c>
      <c r="HG264">
        <v>4.9689</v>
      </c>
      <c r="HH264">
        <v>3.28953</v>
      </c>
      <c r="HI264">
        <v>8616.799999999999</v>
      </c>
      <c r="HJ264">
        <v>9999</v>
      </c>
      <c r="HK264">
        <v>9999</v>
      </c>
      <c r="HL264">
        <v>287.2</v>
      </c>
      <c r="HM264">
        <v>4.9729</v>
      </c>
      <c r="HN264">
        <v>1.87731</v>
      </c>
      <c r="HO264">
        <v>1.87546</v>
      </c>
      <c r="HP264">
        <v>1.87823</v>
      </c>
      <c r="HQ264">
        <v>1.875</v>
      </c>
      <c r="HR264">
        <v>1.87852</v>
      </c>
      <c r="HS264">
        <v>1.87564</v>
      </c>
      <c r="HT264">
        <v>1.87683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3.447</v>
      </c>
      <c r="II264">
        <v>0.2905</v>
      </c>
      <c r="IJ264">
        <v>1.541952822118649</v>
      </c>
      <c r="IK264">
        <v>0.003202726084708442</v>
      </c>
      <c r="IL264">
        <v>-1.448271390364826E-06</v>
      </c>
      <c r="IM264">
        <v>3.765748828769889E-10</v>
      </c>
      <c r="IN264">
        <v>-0.02072656761999695</v>
      </c>
      <c r="IO264">
        <v>0.006539777670035186</v>
      </c>
      <c r="IP264">
        <v>0.0002256768223539976</v>
      </c>
      <c r="IQ264">
        <v>4.51151419958819E-06</v>
      </c>
      <c r="IR264">
        <v>-0</v>
      </c>
      <c r="IS264">
        <v>2097</v>
      </c>
      <c r="IT264">
        <v>1</v>
      </c>
      <c r="IU264">
        <v>27</v>
      </c>
      <c r="IV264">
        <v>61772.1</v>
      </c>
      <c r="IW264">
        <v>61771.9</v>
      </c>
      <c r="IX264">
        <v>2.08008</v>
      </c>
      <c r="IY264">
        <v>2.52563</v>
      </c>
      <c r="IZ264">
        <v>1.39893</v>
      </c>
      <c r="JA264">
        <v>2.34497</v>
      </c>
      <c r="JB264">
        <v>1.44897</v>
      </c>
      <c r="JC264">
        <v>2.38281</v>
      </c>
      <c r="JD264">
        <v>37.1225</v>
      </c>
      <c r="JE264">
        <v>24.0787</v>
      </c>
      <c r="JF264">
        <v>18</v>
      </c>
      <c r="JG264">
        <v>491.116</v>
      </c>
      <c r="JH264">
        <v>439.883</v>
      </c>
      <c r="JI264">
        <v>25</v>
      </c>
      <c r="JJ264">
        <v>26.0623</v>
      </c>
      <c r="JK264">
        <v>30.0001</v>
      </c>
      <c r="JL264">
        <v>25.8813</v>
      </c>
      <c r="JM264">
        <v>25.9556</v>
      </c>
      <c r="JN264">
        <v>41.7794</v>
      </c>
      <c r="JO264">
        <v>41.0505</v>
      </c>
      <c r="JP264">
        <v>15.8743</v>
      </c>
      <c r="JQ264">
        <v>25</v>
      </c>
      <c r="JR264">
        <v>941.919</v>
      </c>
      <c r="JS264">
        <v>16.772</v>
      </c>
      <c r="JT264">
        <v>100.907</v>
      </c>
      <c r="JU264">
        <v>102.04</v>
      </c>
    </row>
    <row r="265" spans="1:281">
      <c r="A265">
        <v>249</v>
      </c>
      <c r="B265">
        <v>1658945453</v>
      </c>
      <c r="C265">
        <v>3364</v>
      </c>
      <c r="D265" t="s">
        <v>922</v>
      </c>
      <c r="E265" t="s">
        <v>923</v>
      </c>
      <c r="F265">
        <v>5</v>
      </c>
      <c r="G265" t="s">
        <v>415</v>
      </c>
      <c r="H265" t="s">
        <v>811</v>
      </c>
      <c r="I265">
        <v>1658945445.232143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942.8173548017863</v>
      </c>
      <c r="AK265">
        <v>887.07623030303</v>
      </c>
      <c r="AL265">
        <v>3.380363104937106</v>
      </c>
      <c r="AM265">
        <v>64.96590428566478</v>
      </c>
      <c r="AN265">
        <f>(AP265 - AO265 + DI265*1E3/(8.314*(DK265+273.15)) * AR265/DH265 * AQ265) * DH265/(100*CV265) * 1000/(1000 - AP265)</f>
        <v>0</v>
      </c>
      <c r="AO265">
        <v>16.77857056229967</v>
      </c>
      <c r="AP265">
        <v>22.7233509090909</v>
      </c>
      <c r="AQ265">
        <v>-0.0001339100578302658</v>
      </c>
      <c r="AR265">
        <v>81.92907011726271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1658945445.232143</v>
      </c>
      <c r="DB265">
        <v>842.8019999999999</v>
      </c>
      <c r="DC265">
        <v>910.0074285714287</v>
      </c>
      <c r="DD265">
        <v>22.72883928571429</v>
      </c>
      <c r="DE265">
        <v>16.78421071428572</v>
      </c>
      <c r="DF265">
        <v>839.3695714285714</v>
      </c>
      <c r="DG265">
        <v>22.43823571428571</v>
      </c>
      <c r="DH265">
        <v>500.0671785714285</v>
      </c>
      <c r="DI265">
        <v>90.45292500000002</v>
      </c>
      <c r="DJ265">
        <v>0.09993652142857141</v>
      </c>
      <c r="DK265">
        <v>26.75218928571428</v>
      </c>
      <c r="DL265">
        <v>26.87290714285714</v>
      </c>
      <c r="DM265">
        <v>999.9000000000002</v>
      </c>
      <c r="DN265">
        <v>0</v>
      </c>
      <c r="DO265">
        <v>0</v>
      </c>
      <c r="DP265">
        <v>10004.19214285714</v>
      </c>
      <c r="DQ265">
        <v>0</v>
      </c>
      <c r="DR265">
        <v>19.24838214285714</v>
      </c>
      <c r="DS265">
        <v>-67.20548571428571</v>
      </c>
      <c r="DT265">
        <v>862.4033571428571</v>
      </c>
      <c r="DU265">
        <v>925.5418928571428</v>
      </c>
      <c r="DV265">
        <v>5.9446225</v>
      </c>
      <c r="DW265">
        <v>910.0074285714287</v>
      </c>
      <c r="DX265">
        <v>16.78421071428572</v>
      </c>
      <c r="DY265">
        <v>2.055889642857143</v>
      </c>
      <c r="DZ265">
        <v>1.518182857142857</v>
      </c>
      <c r="EA265">
        <v>17.88146428571428</v>
      </c>
      <c r="EB265">
        <v>13.15251071428571</v>
      </c>
      <c r="EC265">
        <v>2000.028571428571</v>
      </c>
      <c r="ED265">
        <v>0.9800027142857142</v>
      </c>
      <c r="EE265">
        <v>0.01999727142857143</v>
      </c>
      <c r="EF265">
        <v>0</v>
      </c>
      <c r="EG265">
        <v>794.5997500000001</v>
      </c>
      <c r="EH265">
        <v>5.000560000000001</v>
      </c>
      <c r="EI265">
        <v>15807.52142857143</v>
      </c>
      <c r="EJ265">
        <v>17295.15357142857</v>
      </c>
      <c r="EK265">
        <v>37.53992857142857</v>
      </c>
      <c r="EL265">
        <v>37.98649999999999</v>
      </c>
      <c r="EM265">
        <v>36.80335714285714</v>
      </c>
      <c r="EN265">
        <v>36.88607142857143</v>
      </c>
      <c r="EO265">
        <v>38.34567857142856</v>
      </c>
      <c r="EP265">
        <v>1955.132857142857</v>
      </c>
      <c r="EQ265">
        <v>39.89142857142858</v>
      </c>
      <c r="ER265">
        <v>0</v>
      </c>
      <c r="ES265">
        <v>1658945452.5</v>
      </c>
      <c r="ET265">
        <v>0</v>
      </c>
      <c r="EU265">
        <v>794.5472399999999</v>
      </c>
      <c r="EV265">
        <v>-5.809384604305166</v>
      </c>
      <c r="EW265">
        <v>-119.4692306902398</v>
      </c>
      <c r="EX265">
        <v>15806.46</v>
      </c>
      <c r="EY265">
        <v>15</v>
      </c>
      <c r="EZ265">
        <v>0</v>
      </c>
      <c r="FA265" t="s">
        <v>419</v>
      </c>
      <c r="FB265">
        <v>1655239120</v>
      </c>
      <c r="FC265">
        <v>1655239135</v>
      </c>
      <c r="FD265">
        <v>0</v>
      </c>
      <c r="FE265">
        <v>-0.075</v>
      </c>
      <c r="FF265">
        <v>-0.027</v>
      </c>
      <c r="FG265">
        <v>1.986</v>
      </c>
      <c r="FH265">
        <v>0.139</v>
      </c>
      <c r="FI265">
        <v>420</v>
      </c>
      <c r="FJ265">
        <v>22</v>
      </c>
      <c r="FK265">
        <v>0.12</v>
      </c>
      <c r="FL265">
        <v>0.02</v>
      </c>
      <c r="FM265">
        <v>-67.08486585365853</v>
      </c>
      <c r="FN265">
        <v>-2.522786759581806</v>
      </c>
      <c r="FO265">
        <v>0.2559267336179809</v>
      </c>
      <c r="FP265">
        <v>0</v>
      </c>
      <c r="FQ265">
        <v>794.8841176470587</v>
      </c>
      <c r="FR265">
        <v>-5.871627194637306</v>
      </c>
      <c r="FS265">
        <v>0.6086636647175533</v>
      </c>
      <c r="FT265">
        <v>0</v>
      </c>
      <c r="FU265">
        <v>5.946962439024391</v>
      </c>
      <c r="FV265">
        <v>-0.03470738675956987</v>
      </c>
      <c r="FW265">
        <v>0.004410428761020637</v>
      </c>
      <c r="FX265">
        <v>1</v>
      </c>
      <c r="FY265">
        <v>1</v>
      </c>
      <c r="FZ265">
        <v>3</v>
      </c>
      <c r="GA265" t="s">
        <v>420</v>
      </c>
      <c r="GB265">
        <v>2.98028</v>
      </c>
      <c r="GC265">
        <v>2.72857</v>
      </c>
      <c r="GD265">
        <v>0.143268</v>
      </c>
      <c r="GE265">
        <v>0.151628</v>
      </c>
      <c r="GF265">
        <v>0.103411</v>
      </c>
      <c r="GG265">
        <v>0.08419210000000001</v>
      </c>
      <c r="GH265">
        <v>25700.9</v>
      </c>
      <c r="GI265">
        <v>25108.9</v>
      </c>
      <c r="GJ265">
        <v>30525.5</v>
      </c>
      <c r="GK265">
        <v>29840.5</v>
      </c>
      <c r="GL265">
        <v>37761.5</v>
      </c>
      <c r="GM265">
        <v>35988.5</v>
      </c>
      <c r="GN265">
        <v>46690.1</v>
      </c>
      <c r="GO265">
        <v>44375.3</v>
      </c>
      <c r="GP265">
        <v>1.8839</v>
      </c>
      <c r="GQ265">
        <v>1.84745</v>
      </c>
      <c r="GR265">
        <v>0.116356</v>
      </c>
      <c r="GS265">
        <v>0</v>
      </c>
      <c r="GT265">
        <v>24.9511</v>
      </c>
      <c r="GU265">
        <v>999.9</v>
      </c>
      <c r="GV265">
        <v>51.4</v>
      </c>
      <c r="GW265">
        <v>31.6</v>
      </c>
      <c r="GX265">
        <v>26.5257</v>
      </c>
      <c r="GY265">
        <v>63.4638</v>
      </c>
      <c r="GZ265">
        <v>25.5729</v>
      </c>
      <c r="HA265">
        <v>1</v>
      </c>
      <c r="HB265">
        <v>-0.0734832</v>
      </c>
      <c r="HC265">
        <v>0.0585866</v>
      </c>
      <c r="HD265">
        <v>20.1934</v>
      </c>
      <c r="HE265">
        <v>5.22717</v>
      </c>
      <c r="HF265">
        <v>11.968</v>
      </c>
      <c r="HG265">
        <v>4.97015</v>
      </c>
      <c r="HH265">
        <v>3.28945</v>
      </c>
      <c r="HI265">
        <v>8617</v>
      </c>
      <c r="HJ265">
        <v>9999</v>
      </c>
      <c r="HK265">
        <v>9999</v>
      </c>
      <c r="HL265">
        <v>287.2</v>
      </c>
      <c r="HM265">
        <v>4.97291</v>
      </c>
      <c r="HN265">
        <v>1.87738</v>
      </c>
      <c r="HO265">
        <v>1.87549</v>
      </c>
      <c r="HP265">
        <v>1.87828</v>
      </c>
      <c r="HQ265">
        <v>1.875</v>
      </c>
      <c r="HR265">
        <v>1.87857</v>
      </c>
      <c r="HS265">
        <v>1.87574</v>
      </c>
      <c r="HT265">
        <v>1.87683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3.473</v>
      </c>
      <c r="II265">
        <v>0.2905</v>
      </c>
      <c r="IJ265">
        <v>1.541952822118649</v>
      </c>
      <c r="IK265">
        <v>0.003202726084708442</v>
      </c>
      <c r="IL265">
        <v>-1.448271390364826E-06</v>
      </c>
      <c r="IM265">
        <v>3.765748828769889E-10</v>
      </c>
      <c r="IN265">
        <v>-0.02072656761999695</v>
      </c>
      <c r="IO265">
        <v>0.006539777670035186</v>
      </c>
      <c r="IP265">
        <v>0.0002256768223539976</v>
      </c>
      <c r="IQ265">
        <v>4.51151419958819E-06</v>
      </c>
      <c r="IR265">
        <v>-0</v>
      </c>
      <c r="IS265">
        <v>2097</v>
      </c>
      <c r="IT265">
        <v>1</v>
      </c>
      <c r="IU265">
        <v>27</v>
      </c>
      <c r="IV265">
        <v>61772.2</v>
      </c>
      <c r="IW265">
        <v>61772</v>
      </c>
      <c r="IX265">
        <v>2.11304</v>
      </c>
      <c r="IY265">
        <v>2.53296</v>
      </c>
      <c r="IZ265">
        <v>1.39893</v>
      </c>
      <c r="JA265">
        <v>2.34375</v>
      </c>
      <c r="JB265">
        <v>1.44897</v>
      </c>
      <c r="JC265">
        <v>2.35474</v>
      </c>
      <c r="JD265">
        <v>37.1225</v>
      </c>
      <c r="JE265">
        <v>24.0787</v>
      </c>
      <c r="JF265">
        <v>18</v>
      </c>
      <c r="JG265">
        <v>491.225</v>
      </c>
      <c r="JH265">
        <v>439.929</v>
      </c>
      <c r="JI265">
        <v>24.9999</v>
      </c>
      <c r="JJ265">
        <v>26.0634</v>
      </c>
      <c r="JK265">
        <v>30.0001</v>
      </c>
      <c r="JL265">
        <v>25.8813</v>
      </c>
      <c r="JM265">
        <v>25.9556</v>
      </c>
      <c r="JN265">
        <v>42.3481</v>
      </c>
      <c r="JO265">
        <v>41.0505</v>
      </c>
      <c r="JP265">
        <v>15.497</v>
      </c>
      <c r="JQ265">
        <v>25</v>
      </c>
      <c r="JR265">
        <v>955.333</v>
      </c>
      <c r="JS265">
        <v>16.7558</v>
      </c>
      <c r="JT265">
        <v>100.907</v>
      </c>
      <c r="JU265">
        <v>102.039</v>
      </c>
    </row>
    <row r="266" spans="1:281">
      <c r="A266">
        <v>250</v>
      </c>
      <c r="B266">
        <v>1658945458</v>
      </c>
      <c r="C266">
        <v>3369</v>
      </c>
      <c r="D266" t="s">
        <v>924</v>
      </c>
      <c r="E266" t="s">
        <v>925</v>
      </c>
      <c r="F266">
        <v>5</v>
      </c>
      <c r="G266" t="s">
        <v>415</v>
      </c>
      <c r="H266" t="s">
        <v>811</v>
      </c>
      <c r="I266">
        <v>1658945450.5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960.0819437130349</v>
      </c>
      <c r="AK266">
        <v>904.1222303030299</v>
      </c>
      <c r="AL266">
        <v>3.410635693307743</v>
      </c>
      <c r="AM266">
        <v>64.96590428566478</v>
      </c>
      <c r="AN266">
        <f>(AP266 - AO266 + DI266*1E3/(8.314*(DK266+273.15)) * AR266/DH266 * AQ266) * DH266/(100*CV266) * 1000/(1000 - AP266)</f>
        <v>0</v>
      </c>
      <c r="AO266">
        <v>16.7723660268792</v>
      </c>
      <c r="AP266">
        <v>22.73093999999999</v>
      </c>
      <c r="AQ266">
        <v>5.533627293944175E-05</v>
      </c>
      <c r="AR266">
        <v>81.92907011726271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1658945450.5</v>
      </c>
      <c r="DB266">
        <v>860.2798148148148</v>
      </c>
      <c r="DC266">
        <v>927.7550000000001</v>
      </c>
      <c r="DD266">
        <v>22.72588148148148</v>
      </c>
      <c r="DE266">
        <v>16.7767962962963</v>
      </c>
      <c r="DF266">
        <v>856.820037037037</v>
      </c>
      <c r="DG266">
        <v>22.43534074074075</v>
      </c>
      <c r="DH266">
        <v>500.0744444444445</v>
      </c>
      <c r="DI266">
        <v>90.45268518518517</v>
      </c>
      <c r="DJ266">
        <v>0.09987282962962965</v>
      </c>
      <c r="DK266">
        <v>26.75465185185185</v>
      </c>
      <c r="DL266">
        <v>26.86709259259259</v>
      </c>
      <c r="DM266">
        <v>999.9000000000001</v>
      </c>
      <c r="DN266">
        <v>0</v>
      </c>
      <c r="DO266">
        <v>0</v>
      </c>
      <c r="DP266">
        <v>10018.56259259259</v>
      </c>
      <c r="DQ266">
        <v>0</v>
      </c>
      <c r="DR266">
        <v>19.2522</v>
      </c>
      <c r="DS266">
        <v>-67.47528148148149</v>
      </c>
      <c r="DT266">
        <v>880.285</v>
      </c>
      <c r="DU266">
        <v>943.5852592592593</v>
      </c>
      <c r="DV266">
        <v>5.949078888888888</v>
      </c>
      <c r="DW266">
        <v>927.7550000000001</v>
      </c>
      <c r="DX266">
        <v>16.7767962962963</v>
      </c>
      <c r="DY266">
        <v>2.055616666666667</v>
      </c>
      <c r="DZ266">
        <v>1.517507777777778</v>
      </c>
      <c r="EA266">
        <v>17.87935555555555</v>
      </c>
      <c r="EB266">
        <v>13.1457037037037</v>
      </c>
      <c r="EC266">
        <v>2000.04</v>
      </c>
      <c r="ED266">
        <v>0.9800026296296296</v>
      </c>
      <c r="EE266">
        <v>0.01999733703703704</v>
      </c>
      <c r="EF266">
        <v>0</v>
      </c>
      <c r="EG266">
        <v>794.0137037037038</v>
      </c>
      <c r="EH266">
        <v>5.000560000000001</v>
      </c>
      <c r="EI266">
        <v>15795.86296296297</v>
      </c>
      <c r="EJ266">
        <v>17295.24814814815</v>
      </c>
      <c r="EK266">
        <v>37.48114814814815</v>
      </c>
      <c r="EL266">
        <v>37.979</v>
      </c>
      <c r="EM266">
        <v>36.82392592592593</v>
      </c>
      <c r="EN266">
        <v>36.88188888888889</v>
      </c>
      <c r="EO266">
        <v>38.333</v>
      </c>
      <c r="EP266">
        <v>1955.144074074074</v>
      </c>
      <c r="EQ266">
        <v>39.89185185185186</v>
      </c>
      <c r="ER266">
        <v>0</v>
      </c>
      <c r="ES266">
        <v>1658945457.9</v>
      </c>
      <c r="ET266">
        <v>0</v>
      </c>
      <c r="EU266">
        <v>793.9902692307691</v>
      </c>
      <c r="EV266">
        <v>-6.608854700107733</v>
      </c>
      <c r="EW266">
        <v>-148.1128206735644</v>
      </c>
      <c r="EX266">
        <v>15794.94230769231</v>
      </c>
      <c r="EY266">
        <v>15</v>
      </c>
      <c r="EZ266">
        <v>0</v>
      </c>
      <c r="FA266" t="s">
        <v>419</v>
      </c>
      <c r="FB266">
        <v>1655239120</v>
      </c>
      <c r="FC266">
        <v>1655239135</v>
      </c>
      <c r="FD266">
        <v>0</v>
      </c>
      <c r="FE266">
        <v>-0.075</v>
      </c>
      <c r="FF266">
        <v>-0.027</v>
      </c>
      <c r="FG266">
        <v>1.986</v>
      </c>
      <c r="FH266">
        <v>0.139</v>
      </c>
      <c r="FI266">
        <v>420</v>
      </c>
      <c r="FJ266">
        <v>22</v>
      </c>
      <c r="FK266">
        <v>0.12</v>
      </c>
      <c r="FL266">
        <v>0.02</v>
      </c>
      <c r="FM266">
        <v>-67.29000975609756</v>
      </c>
      <c r="FN266">
        <v>-2.895742160278817</v>
      </c>
      <c r="FO266">
        <v>0.296515062591841</v>
      </c>
      <c r="FP266">
        <v>0</v>
      </c>
      <c r="FQ266">
        <v>794.439117647059</v>
      </c>
      <c r="FR266">
        <v>-6.525867077084013</v>
      </c>
      <c r="FS266">
        <v>0.6723783845733895</v>
      </c>
      <c r="FT266">
        <v>0</v>
      </c>
      <c r="FU266">
        <v>5.947259512195122</v>
      </c>
      <c r="FV266">
        <v>0.02373365853657789</v>
      </c>
      <c r="FW266">
        <v>0.005420134977717809</v>
      </c>
      <c r="FX266">
        <v>1</v>
      </c>
      <c r="FY266">
        <v>1</v>
      </c>
      <c r="FZ266">
        <v>3</v>
      </c>
      <c r="GA266" t="s">
        <v>420</v>
      </c>
      <c r="GB266">
        <v>2.98032</v>
      </c>
      <c r="GC266">
        <v>2.72835</v>
      </c>
      <c r="GD266">
        <v>0.145058</v>
      </c>
      <c r="GE266">
        <v>0.153376</v>
      </c>
      <c r="GF266">
        <v>0.103434</v>
      </c>
      <c r="GG266">
        <v>0.0841375</v>
      </c>
      <c r="GH266">
        <v>25646.9</v>
      </c>
      <c r="GI266">
        <v>25057.2</v>
      </c>
      <c r="GJ266">
        <v>30525.1</v>
      </c>
      <c r="GK266">
        <v>29840.4</v>
      </c>
      <c r="GL266">
        <v>37760.2</v>
      </c>
      <c r="GM266">
        <v>35990.9</v>
      </c>
      <c r="GN266">
        <v>46689.5</v>
      </c>
      <c r="GO266">
        <v>44375.4</v>
      </c>
      <c r="GP266">
        <v>1.88382</v>
      </c>
      <c r="GQ266">
        <v>1.8474</v>
      </c>
      <c r="GR266">
        <v>0.116222</v>
      </c>
      <c r="GS266">
        <v>0</v>
      </c>
      <c r="GT266">
        <v>24.9484</v>
      </c>
      <c r="GU266">
        <v>999.9</v>
      </c>
      <c r="GV266">
        <v>51.3</v>
      </c>
      <c r="GW266">
        <v>31.6</v>
      </c>
      <c r="GX266">
        <v>26.4786</v>
      </c>
      <c r="GY266">
        <v>63.2038</v>
      </c>
      <c r="GZ266">
        <v>25.5729</v>
      </c>
      <c r="HA266">
        <v>1</v>
      </c>
      <c r="HB266">
        <v>-0.0735213</v>
      </c>
      <c r="HC266">
        <v>0.0591803</v>
      </c>
      <c r="HD266">
        <v>20.1935</v>
      </c>
      <c r="HE266">
        <v>5.22867</v>
      </c>
      <c r="HF266">
        <v>11.968</v>
      </c>
      <c r="HG266">
        <v>4.9704</v>
      </c>
      <c r="HH266">
        <v>3.28965</v>
      </c>
      <c r="HI266">
        <v>8617</v>
      </c>
      <c r="HJ266">
        <v>9999</v>
      </c>
      <c r="HK266">
        <v>9999</v>
      </c>
      <c r="HL266">
        <v>287.2</v>
      </c>
      <c r="HM266">
        <v>4.97291</v>
      </c>
      <c r="HN266">
        <v>1.87732</v>
      </c>
      <c r="HO266">
        <v>1.87546</v>
      </c>
      <c r="HP266">
        <v>1.87824</v>
      </c>
      <c r="HQ266">
        <v>1.875</v>
      </c>
      <c r="HR266">
        <v>1.87854</v>
      </c>
      <c r="HS266">
        <v>1.87567</v>
      </c>
      <c r="HT266">
        <v>1.87683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3.498</v>
      </c>
      <c r="II266">
        <v>0.2907</v>
      </c>
      <c r="IJ266">
        <v>1.541952822118649</v>
      </c>
      <c r="IK266">
        <v>0.003202726084708442</v>
      </c>
      <c r="IL266">
        <v>-1.448271390364826E-06</v>
      </c>
      <c r="IM266">
        <v>3.765748828769889E-10</v>
      </c>
      <c r="IN266">
        <v>-0.02072656761999695</v>
      </c>
      <c r="IO266">
        <v>0.006539777670035186</v>
      </c>
      <c r="IP266">
        <v>0.0002256768223539976</v>
      </c>
      <c r="IQ266">
        <v>4.51151419958819E-06</v>
      </c>
      <c r="IR266">
        <v>-0</v>
      </c>
      <c r="IS266">
        <v>2097</v>
      </c>
      <c r="IT266">
        <v>1</v>
      </c>
      <c r="IU266">
        <v>27</v>
      </c>
      <c r="IV266">
        <v>61772.3</v>
      </c>
      <c r="IW266">
        <v>61772.1</v>
      </c>
      <c r="IX266">
        <v>2.13989</v>
      </c>
      <c r="IY266">
        <v>2.53662</v>
      </c>
      <c r="IZ266">
        <v>1.39893</v>
      </c>
      <c r="JA266">
        <v>2.34497</v>
      </c>
      <c r="JB266">
        <v>1.44897</v>
      </c>
      <c r="JC266">
        <v>2.36694</v>
      </c>
      <c r="JD266">
        <v>37.1225</v>
      </c>
      <c r="JE266">
        <v>24.07</v>
      </c>
      <c r="JF266">
        <v>18</v>
      </c>
      <c r="JG266">
        <v>491.184</v>
      </c>
      <c r="JH266">
        <v>439.916</v>
      </c>
      <c r="JI266">
        <v>25</v>
      </c>
      <c r="JJ266">
        <v>26.0634</v>
      </c>
      <c r="JK266">
        <v>30.0001</v>
      </c>
      <c r="JL266">
        <v>25.8813</v>
      </c>
      <c r="JM266">
        <v>25.9578</v>
      </c>
      <c r="JN266">
        <v>42.9785</v>
      </c>
      <c r="JO266">
        <v>41.0505</v>
      </c>
      <c r="JP266">
        <v>15.497</v>
      </c>
      <c r="JQ266">
        <v>25</v>
      </c>
      <c r="JR266">
        <v>975.38</v>
      </c>
      <c r="JS266">
        <v>16.7365</v>
      </c>
      <c r="JT266">
        <v>100.905</v>
      </c>
      <c r="JU266">
        <v>102.039</v>
      </c>
    </row>
    <row r="267" spans="1:281">
      <c r="A267">
        <v>251</v>
      </c>
      <c r="B267">
        <v>1658945463</v>
      </c>
      <c r="C267">
        <v>3374</v>
      </c>
      <c r="D267" t="s">
        <v>926</v>
      </c>
      <c r="E267" t="s">
        <v>927</v>
      </c>
      <c r="F267">
        <v>5</v>
      </c>
      <c r="G267" t="s">
        <v>415</v>
      </c>
      <c r="H267" t="s">
        <v>811</v>
      </c>
      <c r="I267">
        <v>1658945455.214286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977.1032725806677</v>
      </c>
      <c r="AK267">
        <v>921.1923878787878</v>
      </c>
      <c r="AL267">
        <v>3.400147653500402</v>
      </c>
      <c r="AM267">
        <v>64.96590428566478</v>
      </c>
      <c r="AN267">
        <f>(AP267 - AO267 + DI267*1E3/(8.314*(DK267+273.15)) * AR267/DH267 * AQ267) * DH267/(100*CV267) * 1000/(1000 - AP267)</f>
        <v>0</v>
      </c>
      <c r="AO267">
        <v>16.76048015451219</v>
      </c>
      <c r="AP267">
        <v>22.7410103030303</v>
      </c>
      <c r="AQ267">
        <v>0.0001727832595709168</v>
      </c>
      <c r="AR267">
        <v>81.92907011726271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1658945455.214286</v>
      </c>
      <c r="DB267">
        <v>875.9896785714285</v>
      </c>
      <c r="DC267">
        <v>943.665107142857</v>
      </c>
      <c r="DD267">
        <v>22.72923214285715</v>
      </c>
      <c r="DE267">
        <v>16.76900357142857</v>
      </c>
      <c r="DF267">
        <v>872.5057142857142</v>
      </c>
      <c r="DG267">
        <v>22.438625</v>
      </c>
      <c r="DH267">
        <v>500.08325</v>
      </c>
      <c r="DI267">
        <v>90.45175357142855</v>
      </c>
      <c r="DJ267">
        <v>0.1000331178571429</v>
      </c>
      <c r="DK267">
        <v>26.75764285714285</v>
      </c>
      <c r="DL267">
        <v>26.85628571428571</v>
      </c>
      <c r="DM267">
        <v>999.9000000000002</v>
      </c>
      <c r="DN267">
        <v>0</v>
      </c>
      <c r="DO267">
        <v>0</v>
      </c>
      <c r="DP267">
        <v>10010.44464285714</v>
      </c>
      <c r="DQ267">
        <v>0</v>
      </c>
      <c r="DR267">
        <v>19.2523</v>
      </c>
      <c r="DS267">
        <v>-67.67556071428571</v>
      </c>
      <c r="DT267">
        <v>896.3632857142858</v>
      </c>
      <c r="DU267">
        <v>959.7592142857144</v>
      </c>
      <c r="DV267">
        <v>5.960224285714284</v>
      </c>
      <c r="DW267">
        <v>943.665107142857</v>
      </c>
      <c r="DX267">
        <v>16.76900357142857</v>
      </c>
      <c r="DY267">
        <v>2.055899285714286</v>
      </c>
      <c r="DZ267">
        <v>1.516786071428571</v>
      </c>
      <c r="EA267">
        <v>17.88153928571428</v>
      </c>
      <c r="EB267">
        <v>13.138425</v>
      </c>
      <c r="EC267">
        <v>2000.019285714286</v>
      </c>
      <c r="ED267">
        <v>0.9800025714285716</v>
      </c>
      <c r="EE267">
        <v>0.01999738214285714</v>
      </c>
      <c r="EF267">
        <v>0</v>
      </c>
      <c r="EG267">
        <v>793.4962499999999</v>
      </c>
      <c r="EH267">
        <v>5.000560000000001</v>
      </c>
      <c r="EI267">
        <v>15783.82857142857</v>
      </c>
      <c r="EJ267">
        <v>17295.06071428572</v>
      </c>
      <c r="EK267">
        <v>37.50639285714285</v>
      </c>
      <c r="EL267">
        <v>37.9775</v>
      </c>
      <c r="EM267">
        <v>36.83471428571429</v>
      </c>
      <c r="EN267">
        <v>36.87264285714286</v>
      </c>
      <c r="EO267">
        <v>38.33674999999999</v>
      </c>
      <c r="EP267">
        <v>1955.123214285715</v>
      </c>
      <c r="EQ267">
        <v>39.89107142857144</v>
      </c>
      <c r="ER267">
        <v>0</v>
      </c>
      <c r="ES267">
        <v>1658945462.7</v>
      </c>
      <c r="ET267">
        <v>0</v>
      </c>
      <c r="EU267">
        <v>793.414076923077</v>
      </c>
      <c r="EV267">
        <v>-7.875076929872598</v>
      </c>
      <c r="EW267">
        <v>-162.2598292392733</v>
      </c>
      <c r="EX267">
        <v>15782.85769230769</v>
      </c>
      <c r="EY267">
        <v>15</v>
      </c>
      <c r="EZ267">
        <v>0</v>
      </c>
      <c r="FA267" t="s">
        <v>419</v>
      </c>
      <c r="FB267">
        <v>1655239120</v>
      </c>
      <c r="FC267">
        <v>1655239135</v>
      </c>
      <c r="FD267">
        <v>0</v>
      </c>
      <c r="FE267">
        <v>-0.075</v>
      </c>
      <c r="FF267">
        <v>-0.027</v>
      </c>
      <c r="FG267">
        <v>1.986</v>
      </c>
      <c r="FH267">
        <v>0.139</v>
      </c>
      <c r="FI267">
        <v>420</v>
      </c>
      <c r="FJ267">
        <v>22</v>
      </c>
      <c r="FK267">
        <v>0.12</v>
      </c>
      <c r="FL267">
        <v>0.02</v>
      </c>
      <c r="FM267">
        <v>-67.54391707317073</v>
      </c>
      <c r="FN267">
        <v>-2.880581184669092</v>
      </c>
      <c r="FO267">
        <v>0.2984834161364862</v>
      </c>
      <c r="FP267">
        <v>0</v>
      </c>
      <c r="FQ267">
        <v>793.7787941176471</v>
      </c>
      <c r="FR267">
        <v>-6.960840337292091</v>
      </c>
      <c r="FS267">
        <v>0.7076710676333926</v>
      </c>
      <c r="FT267">
        <v>0</v>
      </c>
      <c r="FU267">
        <v>5.955546341463415</v>
      </c>
      <c r="FV267">
        <v>0.135052055749136</v>
      </c>
      <c r="FW267">
        <v>0.01436546022899083</v>
      </c>
      <c r="FX267">
        <v>0</v>
      </c>
      <c r="FY267">
        <v>0</v>
      </c>
      <c r="FZ267">
        <v>3</v>
      </c>
      <c r="GA267" t="s">
        <v>426</v>
      </c>
      <c r="GB267">
        <v>2.98027</v>
      </c>
      <c r="GC267">
        <v>2.7285</v>
      </c>
      <c r="GD267">
        <v>0.146826</v>
      </c>
      <c r="GE267">
        <v>0.155092</v>
      </c>
      <c r="GF267">
        <v>0.103466</v>
      </c>
      <c r="GG267">
        <v>0.0841069</v>
      </c>
      <c r="GH267">
        <v>25594</v>
      </c>
      <c r="GI267">
        <v>25006.6</v>
      </c>
      <c r="GJ267">
        <v>30525.3</v>
      </c>
      <c r="GK267">
        <v>29840.7</v>
      </c>
      <c r="GL267">
        <v>37759.4</v>
      </c>
      <c r="GM267">
        <v>35992.5</v>
      </c>
      <c r="GN267">
        <v>46690</v>
      </c>
      <c r="GO267">
        <v>44375.7</v>
      </c>
      <c r="GP267">
        <v>1.8839</v>
      </c>
      <c r="GQ267">
        <v>1.84757</v>
      </c>
      <c r="GR267">
        <v>0.115406</v>
      </c>
      <c r="GS267">
        <v>0</v>
      </c>
      <c r="GT267">
        <v>24.9478</v>
      </c>
      <c r="GU267">
        <v>999.9</v>
      </c>
      <c r="GV267">
        <v>51.3</v>
      </c>
      <c r="GW267">
        <v>31.6</v>
      </c>
      <c r="GX267">
        <v>26.4754</v>
      </c>
      <c r="GY267">
        <v>63.3038</v>
      </c>
      <c r="GZ267">
        <v>25.7212</v>
      </c>
      <c r="HA267">
        <v>1</v>
      </c>
      <c r="HB267">
        <v>-0.0734756</v>
      </c>
      <c r="HC267">
        <v>0.0591993</v>
      </c>
      <c r="HD267">
        <v>20.1933</v>
      </c>
      <c r="HE267">
        <v>5.22807</v>
      </c>
      <c r="HF267">
        <v>11.968</v>
      </c>
      <c r="HG267">
        <v>4.97005</v>
      </c>
      <c r="HH267">
        <v>3.2895</v>
      </c>
      <c r="HI267">
        <v>8617.200000000001</v>
      </c>
      <c r="HJ267">
        <v>9999</v>
      </c>
      <c r="HK267">
        <v>9999</v>
      </c>
      <c r="HL267">
        <v>287.2</v>
      </c>
      <c r="HM267">
        <v>4.9729</v>
      </c>
      <c r="HN267">
        <v>1.8773</v>
      </c>
      <c r="HO267">
        <v>1.87546</v>
      </c>
      <c r="HP267">
        <v>1.87825</v>
      </c>
      <c r="HQ267">
        <v>1.875</v>
      </c>
      <c r="HR267">
        <v>1.87852</v>
      </c>
      <c r="HS267">
        <v>1.87568</v>
      </c>
      <c r="HT267">
        <v>1.87683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3.524</v>
      </c>
      <c r="II267">
        <v>0.2909</v>
      </c>
      <c r="IJ267">
        <v>1.541952822118649</v>
      </c>
      <c r="IK267">
        <v>0.003202726084708442</v>
      </c>
      <c r="IL267">
        <v>-1.448271390364826E-06</v>
      </c>
      <c r="IM267">
        <v>3.765748828769889E-10</v>
      </c>
      <c r="IN267">
        <v>-0.02072656761999695</v>
      </c>
      <c r="IO267">
        <v>0.006539777670035186</v>
      </c>
      <c r="IP267">
        <v>0.0002256768223539976</v>
      </c>
      <c r="IQ267">
        <v>4.51151419958819E-06</v>
      </c>
      <c r="IR267">
        <v>-0</v>
      </c>
      <c r="IS267">
        <v>2097</v>
      </c>
      <c r="IT267">
        <v>1</v>
      </c>
      <c r="IU267">
        <v>27</v>
      </c>
      <c r="IV267">
        <v>61772.4</v>
      </c>
      <c r="IW267">
        <v>61772.1</v>
      </c>
      <c r="IX267">
        <v>2.17163</v>
      </c>
      <c r="IY267">
        <v>2.53418</v>
      </c>
      <c r="IZ267">
        <v>1.39893</v>
      </c>
      <c r="JA267">
        <v>2.34375</v>
      </c>
      <c r="JB267">
        <v>1.44897</v>
      </c>
      <c r="JC267">
        <v>2.34863</v>
      </c>
      <c r="JD267">
        <v>37.1225</v>
      </c>
      <c r="JE267">
        <v>24.07</v>
      </c>
      <c r="JF267">
        <v>18</v>
      </c>
      <c r="JG267">
        <v>491.225</v>
      </c>
      <c r="JH267">
        <v>440.023</v>
      </c>
      <c r="JI267">
        <v>24.9999</v>
      </c>
      <c r="JJ267">
        <v>26.0634</v>
      </c>
      <c r="JK267">
        <v>30.0001</v>
      </c>
      <c r="JL267">
        <v>25.8813</v>
      </c>
      <c r="JM267">
        <v>25.9578</v>
      </c>
      <c r="JN267">
        <v>43.5424</v>
      </c>
      <c r="JO267">
        <v>41.0505</v>
      </c>
      <c r="JP267">
        <v>15.1048</v>
      </c>
      <c r="JQ267">
        <v>25</v>
      </c>
      <c r="JR267">
        <v>988.744</v>
      </c>
      <c r="JS267">
        <v>16.7145</v>
      </c>
      <c r="JT267">
        <v>100.906</v>
      </c>
      <c r="JU267">
        <v>102.04</v>
      </c>
    </row>
    <row r="268" spans="1:281">
      <c r="A268">
        <v>252</v>
      </c>
      <c r="B268">
        <v>1658945468</v>
      </c>
      <c r="C268">
        <v>3379</v>
      </c>
      <c r="D268" t="s">
        <v>928</v>
      </c>
      <c r="E268" t="s">
        <v>929</v>
      </c>
      <c r="F268">
        <v>5</v>
      </c>
      <c r="G268" t="s">
        <v>415</v>
      </c>
      <c r="H268" t="s">
        <v>811</v>
      </c>
      <c r="I268">
        <v>1658945460.5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994.191884162149</v>
      </c>
      <c r="AK268">
        <v>938.1923393939392</v>
      </c>
      <c r="AL268">
        <v>3.39037029335311</v>
      </c>
      <c r="AM268">
        <v>64.96590428566478</v>
      </c>
      <c r="AN268">
        <f>(AP268 - AO268 + DI268*1E3/(8.314*(DK268+273.15)) * AR268/DH268 * AQ268) * DH268/(100*CV268) * 1000/(1000 - AP268)</f>
        <v>0</v>
      </c>
      <c r="AO268">
        <v>16.74602938593617</v>
      </c>
      <c r="AP268">
        <v>22.7462587878788</v>
      </c>
      <c r="AQ268">
        <v>4.7537268931802E-05</v>
      </c>
      <c r="AR268">
        <v>81.92907011726271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1658945460.5</v>
      </c>
      <c r="DB268">
        <v>893.5810740740742</v>
      </c>
      <c r="DC268">
        <v>961.4695185185185</v>
      </c>
      <c r="DD268">
        <v>22.73675925925926</v>
      </c>
      <c r="DE268">
        <v>16.75733333333334</v>
      </c>
      <c r="DF268">
        <v>890.0702592592592</v>
      </c>
      <c r="DG268">
        <v>22.44598148148148</v>
      </c>
      <c r="DH268">
        <v>500.0821111111111</v>
      </c>
      <c r="DI268">
        <v>90.45034814814815</v>
      </c>
      <c r="DJ268">
        <v>0.1000518037037037</v>
      </c>
      <c r="DK268">
        <v>26.76007407407408</v>
      </c>
      <c r="DL268">
        <v>26.84307777777778</v>
      </c>
      <c r="DM268">
        <v>999.9000000000001</v>
      </c>
      <c r="DN268">
        <v>0</v>
      </c>
      <c r="DO268">
        <v>0</v>
      </c>
      <c r="DP268">
        <v>10011.24666666667</v>
      </c>
      <c r="DQ268">
        <v>0</v>
      </c>
      <c r="DR268">
        <v>19.26595925925926</v>
      </c>
      <c r="DS268">
        <v>-67.88850740740742</v>
      </c>
      <c r="DT268">
        <v>914.3709629629631</v>
      </c>
      <c r="DU268">
        <v>977.8554814814814</v>
      </c>
      <c r="DV268">
        <v>5.979425555555557</v>
      </c>
      <c r="DW268">
        <v>961.4695185185185</v>
      </c>
      <c r="DX268">
        <v>16.75733333333334</v>
      </c>
      <c r="DY268">
        <v>2.056549259259259</v>
      </c>
      <c r="DZ268">
        <v>1.515705925925926</v>
      </c>
      <c r="EA268">
        <v>17.88655185185185</v>
      </c>
      <c r="EB268">
        <v>13.12752222222222</v>
      </c>
      <c r="EC268">
        <v>2000.005185185185</v>
      </c>
      <c r="ED268">
        <v>0.9800023333333333</v>
      </c>
      <c r="EE268">
        <v>0.01999756666666667</v>
      </c>
      <c r="EF268">
        <v>0</v>
      </c>
      <c r="EG268">
        <v>792.8268518518518</v>
      </c>
      <c r="EH268">
        <v>5.000560000000001</v>
      </c>
      <c r="EI268">
        <v>15770.07037037037</v>
      </c>
      <c r="EJ268">
        <v>17294.92222222222</v>
      </c>
      <c r="EK268">
        <v>37.52751851851852</v>
      </c>
      <c r="EL268">
        <v>37.96733333333333</v>
      </c>
      <c r="EM268">
        <v>36.83314814814815</v>
      </c>
      <c r="EN268">
        <v>36.87937037037037</v>
      </c>
      <c r="EO268">
        <v>38.34</v>
      </c>
      <c r="EP268">
        <v>1955.108518518519</v>
      </c>
      <c r="EQ268">
        <v>39.89111111111112</v>
      </c>
      <c r="ER268">
        <v>0</v>
      </c>
      <c r="ES268">
        <v>1658945467.5</v>
      </c>
      <c r="ET268">
        <v>0</v>
      </c>
      <c r="EU268">
        <v>792.8102307692308</v>
      </c>
      <c r="EV268">
        <v>-7.518222213732578</v>
      </c>
      <c r="EW268">
        <v>-146.509401586228</v>
      </c>
      <c r="EX268">
        <v>15770.53846153846</v>
      </c>
      <c r="EY268">
        <v>15</v>
      </c>
      <c r="EZ268">
        <v>0</v>
      </c>
      <c r="FA268" t="s">
        <v>419</v>
      </c>
      <c r="FB268">
        <v>1655239120</v>
      </c>
      <c r="FC268">
        <v>1655239135</v>
      </c>
      <c r="FD268">
        <v>0</v>
      </c>
      <c r="FE268">
        <v>-0.075</v>
      </c>
      <c r="FF268">
        <v>-0.027</v>
      </c>
      <c r="FG268">
        <v>1.986</v>
      </c>
      <c r="FH268">
        <v>0.139</v>
      </c>
      <c r="FI268">
        <v>420</v>
      </c>
      <c r="FJ268">
        <v>22</v>
      </c>
      <c r="FK268">
        <v>0.12</v>
      </c>
      <c r="FL268">
        <v>0.02</v>
      </c>
      <c r="FM268">
        <v>-67.74193</v>
      </c>
      <c r="FN268">
        <v>-2.324868292682678</v>
      </c>
      <c r="FO268">
        <v>0.2446108452215474</v>
      </c>
      <c r="FP268">
        <v>0</v>
      </c>
      <c r="FQ268">
        <v>793.1925</v>
      </c>
      <c r="FR268">
        <v>-7.636867831561085</v>
      </c>
      <c r="FS268">
        <v>0.7772918389775976</v>
      </c>
      <c r="FT268">
        <v>0</v>
      </c>
      <c r="FU268">
        <v>5.96839675</v>
      </c>
      <c r="FV268">
        <v>0.2127610131332033</v>
      </c>
      <c r="FW268">
        <v>0.02074969763484522</v>
      </c>
      <c r="FX268">
        <v>0</v>
      </c>
      <c r="FY268">
        <v>0</v>
      </c>
      <c r="FZ268">
        <v>3</v>
      </c>
      <c r="GA268" t="s">
        <v>426</v>
      </c>
      <c r="GB268">
        <v>2.98034</v>
      </c>
      <c r="GC268">
        <v>2.72856</v>
      </c>
      <c r="GD268">
        <v>0.148573</v>
      </c>
      <c r="GE268">
        <v>0.156803</v>
      </c>
      <c r="GF268">
        <v>0.103477</v>
      </c>
      <c r="GG268">
        <v>0.0840583</v>
      </c>
      <c r="GH268">
        <v>25541.5</v>
      </c>
      <c r="GI268">
        <v>24955.8</v>
      </c>
      <c r="GJ268">
        <v>30525.2</v>
      </c>
      <c r="GK268">
        <v>29840.5</v>
      </c>
      <c r="GL268">
        <v>37758.9</v>
      </c>
      <c r="GM268">
        <v>35994.4</v>
      </c>
      <c r="GN268">
        <v>46689.9</v>
      </c>
      <c r="GO268">
        <v>44375.5</v>
      </c>
      <c r="GP268">
        <v>1.88377</v>
      </c>
      <c r="GQ268">
        <v>1.84765</v>
      </c>
      <c r="GR268">
        <v>0.114791</v>
      </c>
      <c r="GS268">
        <v>0</v>
      </c>
      <c r="GT268">
        <v>24.9476</v>
      </c>
      <c r="GU268">
        <v>999.9</v>
      </c>
      <c r="GV268">
        <v>51.3</v>
      </c>
      <c r="GW268">
        <v>31.6</v>
      </c>
      <c r="GX268">
        <v>26.4741</v>
      </c>
      <c r="GY268">
        <v>63.1638</v>
      </c>
      <c r="GZ268">
        <v>25.6651</v>
      </c>
      <c r="HA268">
        <v>1</v>
      </c>
      <c r="HB268">
        <v>-0.0735213</v>
      </c>
      <c r="HC268">
        <v>0.0600218</v>
      </c>
      <c r="HD268">
        <v>20.1935</v>
      </c>
      <c r="HE268">
        <v>5.22807</v>
      </c>
      <c r="HF268">
        <v>11.968</v>
      </c>
      <c r="HG268">
        <v>4.9701</v>
      </c>
      <c r="HH268">
        <v>3.2895</v>
      </c>
      <c r="HI268">
        <v>8617.200000000001</v>
      </c>
      <c r="HJ268">
        <v>9999</v>
      </c>
      <c r="HK268">
        <v>9999</v>
      </c>
      <c r="HL268">
        <v>287.2</v>
      </c>
      <c r="HM268">
        <v>4.97291</v>
      </c>
      <c r="HN268">
        <v>1.87731</v>
      </c>
      <c r="HO268">
        <v>1.87546</v>
      </c>
      <c r="HP268">
        <v>1.87822</v>
      </c>
      <c r="HQ268">
        <v>1.875</v>
      </c>
      <c r="HR268">
        <v>1.87852</v>
      </c>
      <c r="HS268">
        <v>1.87564</v>
      </c>
      <c r="HT268">
        <v>1.87683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3.548</v>
      </c>
      <c r="II268">
        <v>0.291</v>
      </c>
      <c r="IJ268">
        <v>1.541952822118649</v>
      </c>
      <c r="IK268">
        <v>0.003202726084708442</v>
      </c>
      <c r="IL268">
        <v>-1.448271390364826E-06</v>
      </c>
      <c r="IM268">
        <v>3.765748828769889E-10</v>
      </c>
      <c r="IN268">
        <v>-0.02072656761999695</v>
      </c>
      <c r="IO268">
        <v>0.006539777670035186</v>
      </c>
      <c r="IP268">
        <v>0.0002256768223539976</v>
      </c>
      <c r="IQ268">
        <v>4.51151419958819E-06</v>
      </c>
      <c r="IR268">
        <v>-0</v>
      </c>
      <c r="IS268">
        <v>2097</v>
      </c>
      <c r="IT268">
        <v>1</v>
      </c>
      <c r="IU268">
        <v>27</v>
      </c>
      <c r="IV268">
        <v>61772.5</v>
      </c>
      <c r="IW268">
        <v>61772.2</v>
      </c>
      <c r="IX268">
        <v>2.19971</v>
      </c>
      <c r="IY268">
        <v>2.5354</v>
      </c>
      <c r="IZ268">
        <v>1.39893</v>
      </c>
      <c r="JA268">
        <v>2.34497</v>
      </c>
      <c r="JB268">
        <v>1.44897</v>
      </c>
      <c r="JC268">
        <v>2.34985</v>
      </c>
      <c r="JD268">
        <v>37.1463</v>
      </c>
      <c r="JE268">
        <v>24.07</v>
      </c>
      <c r="JF268">
        <v>18</v>
      </c>
      <c r="JG268">
        <v>491.172</v>
      </c>
      <c r="JH268">
        <v>440.068</v>
      </c>
      <c r="JI268">
        <v>25.0001</v>
      </c>
      <c r="JJ268">
        <v>26.0634</v>
      </c>
      <c r="JK268">
        <v>30.0001</v>
      </c>
      <c r="JL268">
        <v>25.8834</v>
      </c>
      <c r="JM268">
        <v>25.9578</v>
      </c>
      <c r="JN268">
        <v>44.166</v>
      </c>
      <c r="JO268">
        <v>41.0505</v>
      </c>
      <c r="JP268">
        <v>14.7234</v>
      </c>
      <c r="JQ268">
        <v>25</v>
      </c>
      <c r="JR268">
        <v>1008.8</v>
      </c>
      <c r="JS268">
        <v>16.6984</v>
      </c>
      <c r="JT268">
        <v>100.906</v>
      </c>
      <c r="JU268">
        <v>102.04</v>
      </c>
    </row>
    <row r="269" spans="1:281">
      <c r="A269">
        <v>253</v>
      </c>
      <c r="B269">
        <v>1658945473</v>
      </c>
      <c r="C269">
        <v>3384</v>
      </c>
      <c r="D269" t="s">
        <v>930</v>
      </c>
      <c r="E269" t="s">
        <v>931</v>
      </c>
      <c r="F269">
        <v>5</v>
      </c>
      <c r="G269" t="s">
        <v>415</v>
      </c>
      <c r="H269" t="s">
        <v>811</v>
      </c>
      <c r="I269">
        <v>1658945465.214286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1011.154013110981</v>
      </c>
      <c r="AK269">
        <v>955.2856666666667</v>
      </c>
      <c r="AL269">
        <v>3.435671410110878</v>
      </c>
      <c r="AM269">
        <v>64.96590428566478</v>
      </c>
      <c r="AN269">
        <f>(AP269 - AO269 + DI269*1E3/(8.314*(DK269+273.15)) * AR269/DH269 * AQ269) * DH269/(100*CV269) * 1000/(1000 - AP269)</f>
        <v>0</v>
      </c>
      <c r="AO269">
        <v>16.73724233680326</v>
      </c>
      <c r="AP269">
        <v>22.7463103030303</v>
      </c>
      <c r="AQ269">
        <v>1.944261154784123E-05</v>
      </c>
      <c r="AR269">
        <v>81.92907011726271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1658945465.214286</v>
      </c>
      <c r="DB269">
        <v>909.2738571428572</v>
      </c>
      <c r="DC269">
        <v>977.2663214285714</v>
      </c>
      <c r="DD269">
        <v>22.74212142857143</v>
      </c>
      <c r="DE269">
        <v>16.74663571428572</v>
      </c>
      <c r="DF269">
        <v>905.7394999999999</v>
      </c>
      <c r="DG269">
        <v>22.45122142857143</v>
      </c>
      <c r="DH269">
        <v>500.0801071428572</v>
      </c>
      <c r="DI269">
        <v>90.45036785714285</v>
      </c>
      <c r="DJ269">
        <v>0.1000765428571429</v>
      </c>
      <c r="DK269">
        <v>26.760125</v>
      </c>
      <c r="DL269">
        <v>26.83541071428572</v>
      </c>
      <c r="DM269">
        <v>999.9000000000002</v>
      </c>
      <c r="DN269">
        <v>0</v>
      </c>
      <c r="DO269">
        <v>0</v>
      </c>
      <c r="DP269">
        <v>10003.66285714286</v>
      </c>
      <c r="DQ269">
        <v>0</v>
      </c>
      <c r="DR269">
        <v>19.28321071428572</v>
      </c>
      <c r="DS269">
        <v>-67.99269642857142</v>
      </c>
      <c r="DT269">
        <v>930.4340714285715</v>
      </c>
      <c r="DU269">
        <v>993.9108928571428</v>
      </c>
      <c r="DV269">
        <v>5.995487500000001</v>
      </c>
      <c r="DW269">
        <v>977.2663214285714</v>
      </c>
      <c r="DX269">
        <v>16.74663571428572</v>
      </c>
      <c r="DY269">
        <v>2.057034642857143</v>
      </c>
      <c r="DZ269">
        <v>1.514739285714286</v>
      </c>
      <c r="EA269">
        <v>17.89030714285714</v>
      </c>
      <c r="EB269">
        <v>13.11775714285714</v>
      </c>
      <c r="EC269">
        <v>2000.010714285714</v>
      </c>
      <c r="ED269">
        <v>0.9800022857142858</v>
      </c>
      <c r="EE269">
        <v>0.01999760357142857</v>
      </c>
      <c r="EF269">
        <v>0</v>
      </c>
      <c r="EG269">
        <v>792.2778928571427</v>
      </c>
      <c r="EH269">
        <v>5.000560000000001</v>
      </c>
      <c r="EI269">
        <v>15759.05357142857</v>
      </c>
      <c r="EJ269">
        <v>17294.975</v>
      </c>
      <c r="EK269">
        <v>37.60467857142856</v>
      </c>
      <c r="EL269">
        <v>37.9595</v>
      </c>
      <c r="EM269">
        <v>36.83017857142857</v>
      </c>
      <c r="EN269">
        <v>36.88364285714285</v>
      </c>
      <c r="EO269">
        <v>38.339</v>
      </c>
      <c r="EP269">
        <v>1955.113928571429</v>
      </c>
      <c r="EQ269">
        <v>39.89142857142858</v>
      </c>
      <c r="ER269">
        <v>0</v>
      </c>
      <c r="ES269">
        <v>1658945472.9</v>
      </c>
      <c r="ET269">
        <v>0</v>
      </c>
      <c r="EU269">
        <v>792.1167200000001</v>
      </c>
      <c r="EV269">
        <v>-7.194999982909668</v>
      </c>
      <c r="EW269">
        <v>-127.4153843774816</v>
      </c>
      <c r="EX269">
        <v>15757.276</v>
      </c>
      <c r="EY269">
        <v>15</v>
      </c>
      <c r="EZ269">
        <v>0</v>
      </c>
      <c r="FA269" t="s">
        <v>419</v>
      </c>
      <c r="FB269">
        <v>1655239120</v>
      </c>
      <c r="FC269">
        <v>1655239135</v>
      </c>
      <c r="FD269">
        <v>0</v>
      </c>
      <c r="FE269">
        <v>-0.075</v>
      </c>
      <c r="FF269">
        <v>-0.027</v>
      </c>
      <c r="FG269">
        <v>1.986</v>
      </c>
      <c r="FH269">
        <v>0.139</v>
      </c>
      <c r="FI269">
        <v>420</v>
      </c>
      <c r="FJ269">
        <v>22</v>
      </c>
      <c r="FK269">
        <v>0.12</v>
      </c>
      <c r="FL269">
        <v>0.02</v>
      </c>
      <c r="FM269">
        <v>-67.93683902439024</v>
      </c>
      <c r="FN269">
        <v>-1.403596515679478</v>
      </c>
      <c r="FO269">
        <v>0.1443515219584862</v>
      </c>
      <c r="FP269">
        <v>0</v>
      </c>
      <c r="FQ269">
        <v>792.5240588235293</v>
      </c>
      <c r="FR269">
        <v>-7.31306340577587</v>
      </c>
      <c r="FS269">
        <v>0.7540505889245346</v>
      </c>
      <c r="FT269">
        <v>0</v>
      </c>
      <c r="FU269">
        <v>5.98547219512195</v>
      </c>
      <c r="FV269">
        <v>0.2142806968641089</v>
      </c>
      <c r="FW269">
        <v>0.02132960035441365</v>
      </c>
      <c r="FX269">
        <v>0</v>
      </c>
      <c r="FY269">
        <v>0</v>
      </c>
      <c r="FZ269">
        <v>3</v>
      </c>
      <c r="GA269" t="s">
        <v>426</v>
      </c>
      <c r="GB269">
        <v>2.98021</v>
      </c>
      <c r="GC269">
        <v>2.72832</v>
      </c>
      <c r="GD269">
        <v>0.150317</v>
      </c>
      <c r="GE269">
        <v>0.158505</v>
      </c>
      <c r="GF269">
        <v>0.103478</v>
      </c>
      <c r="GG269">
        <v>0.0840255</v>
      </c>
      <c r="GH269">
        <v>25489.3</v>
      </c>
      <c r="GI269">
        <v>24905.6</v>
      </c>
      <c r="GJ269">
        <v>30525.2</v>
      </c>
      <c r="GK269">
        <v>29840.7</v>
      </c>
      <c r="GL269">
        <v>37759.1</v>
      </c>
      <c r="GM269">
        <v>35996.1</v>
      </c>
      <c r="GN269">
        <v>46689.9</v>
      </c>
      <c r="GO269">
        <v>44375.9</v>
      </c>
      <c r="GP269">
        <v>1.88377</v>
      </c>
      <c r="GQ269">
        <v>1.8476</v>
      </c>
      <c r="GR269">
        <v>0.114936</v>
      </c>
      <c r="GS269">
        <v>0</v>
      </c>
      <c r="GT269">
        <v>24.9478</v>
      </c>
      <c r="GU269">
        <v>999.9</v>
      </c>
      <c r="GV269">
        <v>51.3</v>
      </c>
      <c r="GW269">
        <v>31.6</v>
      </c>
      <c r="GX269">
        <v>26.4731</v>
      </c>
      <c r="GY269">
        <v>63.3238</v>
      </c>
      <c r="GZ269">
        <v>25.7252</v>
      </c>
      <c r="HA269">
        <v>1</v>
      </c>
      <c r="HB269">
        <v>-0.07346800000000001</v>
      </c>
      <c r="HC269">
        <v>0.0595861</v>
      </c>
      <c r="HD269">
        <v>20.1933</v>
      </c>
      <c r="HE269">
        <v>5.22837</v>
      </c>
      <c r="HF269">
        <v>11.968</v>
      </c>
      <c r="HG269">
        <v>4.97015</v>
      </c>
      <c r="HH269">
        <v>3.28958</v>
      </c>
      <c r="HI269">
        <v>8617.4</v>
      </c>
      <c r="HJ269">
        <v>9999</v>
      </c>
      <c r="HK269">
        <v>9999</v>
      </c>
      <c r="HL269">
        <v>287.2</v>
      </c>
      <c r="HM269">
        <v>4.97289</v>
      </c>
      <c r="HN269">
        <v>1.87731</v>
      </c>
      <c r="HO269">
        <v>1.87546</v>
      </c>
      <c r="HP269">
        <v>1.87823</v>
      </c>
      <c r="HQ269">
        <v>1.875</v>
      </c>
      <c r="HR269">
        <v>1.87853</v>
      </c>
      <c r="HS269">
        <v>1.87563</v>
      </c>
      <c r="HT269">
        <v>1.87683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3.573</v>
      </c>
      <c r="II269">
        <v>0.291</v>
      </c>
      <c r="IJ269">
        <v>1.541952822118649</v>
      </c>
      <c r="IK269">
        <v>0.003202726084708442</v>
      </c>
      <c r="IL269">
        <v>-1.448271390364826E-06</v>
      </c>
      <c r="IM269">
        <v>3.765748828769889E-10</v>
      </c>
      <c r="IN269">
        <v>-0.02072656761999695</v>
      </c>
      <c r="IO269">
        <v>0.006539777670035186</v>
      </c>
      <c r="IP269">
        <v>0.0002256768223539976</v>
      </c>
      <c r="IQ269">
        <v>4.51151419958819E-06</v>
      </c>
      <c r="IR269">
        <v>-0</v>
      </c>
      <c r="IS269">
        <v>2097</v>
      </c>
      <c r="IT269">
        <v>1</v>
      </c>
      <c r="IU269">
        <v>27</v>
      </c>
      <c r="IV269">
        <v>61772.6</v>
      </c>
      <c r="IW269">
        <v>61772.3</v>
      </c>
      <c r="IX269">
        <v>2.23145</v>
      </c>
      <c r="IY269">
        <v>2.5415</v>
      </c>
      <c r="IZ269">
        <v>1.39893</v>
      </c>
      <c r="JA269">
        <v>2.34497</v>
      </c>
      <c r="JB269">
        <v>1.44897</v>
      </c>
      <c r="JC269">
        <v>2.33398</v>
      </c>
      <c r="JD269">
        <v>37.1225</v>
      </c>
      <c r="JE269">
        <v>24.07</v>
      </c>
      <c r="JF269">
        <v>18</v>
      </c>
      <c r="JG269">
        <v>491.172</v>
      </c>
      <c r="JH269">
        <v>440.038</v>
      </c>
      <c r="JI269">
        <v>25</v>
      </c>
      <c r="JJ269">
        <v>26.0634</v>
      </c>
      <c r="JK269">
        <v>30.0002</v>
      </c>
      <c r="JL269">
        <v>25.8835</v>
      </c>
      <c r="JM269">
        <v>25.9578</v>
      </c>
      <c r="JN269">
        <v>44.7238</v>
      </c>
      <c r="JO269">
        <v>41.0505</v>
      </c>
      <c r="JP269">
        <v>14.7234</v>
      </c>
      <c r="JQ269">
        <v>25</v>
      </c>
      <c r="JR269">
        <v>1022.18</v>
      </c>
      <c r="JS269">
        <v>16.6774</v>
      </c>
      <c r="JT269">
        <v>100.906</v>
      </c>
      <c r="JU269">
        <v>102.04</v>
      </c>
    </row>
    <row r="270" spans="1:281">
      <c r="A270">
        <v>254</v>
      </c>
      <c r="B270">
        <v>1658945478</v>
      </c>
      <c r="C270">
        <v>3389</v>
      </c>
      <c r="D270" t="s">
        <v>932</v>
      </c>
      <c r="E270" t="s">
        <v>933</v>
      </c>
      <c r="F270">
        <v>5</v>
      </c>
      <c r="G270" t="s">
        <v>415</v>
      </c>
      <c r="H270" t="s">
        <v>811</v>
      </c>
      <c r="I270">
        <v>1658945470.5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1028.42161481701</v>
      </c>
      <c r="AK270">
        <v>972.3181333333332</v>
      </c>
      <c r="AL270">
        <v>3.395559589507005</v>
      </c>
      <c r="AM270">
        <v>64.96590428566478</v>
      </c>
      <c r="AN270">
        <f>(AP270 - AO270 + DI270*1E3/(8.314*(DK270+273.15)) * AR270/DH270 * AQ270) * DH270/(100*CV270) * 1000/(1000 - AP270)</f>
        <v>0</v>
      </c>
      <c r="AO270">
        <v>16.72871248763653</v>
      </c>
      <c r="AP270">
        <v>22.74802666666666</v>
      </c>
      <c r="AQ270">
        <v>-2.680122875816276E-05</v>
      </c>
      <c r="AR270">
        <v>81.92907011726271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1658945470.5</v>
      </c>
      <c r="DB270">
        <v>926.8815555555557</v>
      </c>
      <c r="DC270">
        <v>995.0327777777778</v>
      </c>
      <c r="DD270">
        <v>22.74581111111111</v>
      </c>
      <c r="DE270">
        <v>16.73564814814815</v>
      </c>
      <c r="DF270">
        <v>923.3208518518519</v>
      </c>
      <c r="DG270">
        <v>22.45482222222223</v>
      </c>
      <c r="DH270">
        <v>500.0865185185185</v>
      </c>
      <c r="DI270">
        <v>90.4503814814815</v>
      </c>
      <c r="DJ270">
        <v>0.1000382259259259</v>
      </c>
      <c r="DK270">
        <v>26.758</v>
      </c>
      <c r="DL270">
        <v>26.82860370370371</v>
      </c>
      <c r="DM270">
        <v>999.9000000000001</v>
      </c>
      <c r="DN270">
        <v>0</v>
      </c>
      <c r="DO270">
        <v>0</v>
      </c>
      <c r="DP270">
        <v>10005.37592592593</v>
      </c>
      <c r="DQ270">
        <v>0</v>
      </c>
      <c r="DR270">
        <v>19.30265555555556</v>
      </c>
      <c r="DS270">
        <v>-68.15131851851854</v>
      </c>
      <c r="DT270">
        <v>948.455074074074</v>
      </c>
      <c r="DU270">
        <v>1011.968740740741</v>
      </c>
      <c r="DV270">
        <v>6.010168148148147</v>
      </c>
      <c r="DW270">
        <v>995.0327777777778</v>
      </c>
      <c r="DX270">
        <v>16.73564814814815</v>
      </c>
      <c r="DY270">
        <v>2.057369259259259</v>
      </c>
      <c r="DZ270">
        <v>1.513745925925926</v>
      </c>
      <c r="EA270">
        <v>17.89289259259259</v>
      </c>
      <c r="EB270">
        <v>13.10772222222222</v>
      </c>
      <c r="EC270">
        <v>2000.016666666667</v>
      </c>
      <c r="ED270">
        <v>0.9800023333333334</v>
      </c>
      <c r="EE270">
        <v>0.01999756666666666</v>
      </c>
      <c r="EF270">
        <v>0</v>
      </c>
      <c r="EG270">
        <v>791.6901481481482</v>
      </c>
      <c r="EH270">
        <v>5.000560000000001</v>
      </c>
      <c r="EI270">
        <v>15747.88518518518</v>
      </c>
      <c r="EJ270">
        <v>17295.02962962963</v>
      </c>
      <c r="EK270">
        <v>37.65718518518518</v>
      </c>
      <c r="EL270">
        <v>37.94633333333333</v>
      </c>
      <c r="EM270">
        <v>36.81925925925926</v>
      </c>
      <c r="EN270">
        <v>36.88855555555556</v>
      </c>
      <c r="EO270">
        <v>38.3445925925926</v>
      </c>
      <c r="EP270">
        <v>1955.12</v>
      </c>
      <c r="EQ270">
        <v>39.89148148148148</v>
      </c>
      <c r="ER270">
        <v>0</v>
      </c>
      <c r="ES270">
        <v>1658945477.7</v>
      </c>
      <c r="ET270">
        <v>0</v>
      </c>
      <c r="EU270">
        <v>791.6336799999999</v>
      </c>
      <c r="EV270">
        <v>-6.150076918783192</v>
      </c>
      <c r="EW270">
        <v>-123.6923076678157</v>
      </c>
      <c r="EX270">
        <v>15747.092</v>
      </c>
      <c r="EY270">
        <v>15</v>
      </c>
      <c r="EZ270">
        <v>0</v>
      </c>
      <c r="FA270" t="s">
        <v>419</v>
      </c>
      <c r="FB270">
        <v>1655239120</v>
      </c>
      <c r="FC270">
        <v>1655239135</v>
      </c>
      <c r="FD270">
        <v>0</v>
      </c>
      <c r="FE270">
        <v>-0.075</v>
      </c>
      <c r="FF270">
        <v>-0.027</v>
      </c>
      <c r="FG270">
        <v>1.986</v>
      </c>
      <c r="FH270">
        <v>0.139</v>
      </c>
      <c r="FI270">
        <v>420</v>
      </c>
      <c r="FJ270">
        <v>22</v>
      </c>
      <c r="FK270">
        <v>0.12</v>
      </c>
      <c r="FL270">
        <v>0.02</v>
      </c>
      <c r="FM270">
        <v>-68.0613875</v>
      </c>
      <c r="FN270">
        <v>-1.71732045028128</v>
      </c>
      <c r="FO270">
        <v>0.1704880321129605</v>
      </c>
      <c r="FP270">
        <v>0</v>
      </c>
      <c r="FQ270">
        <v>792.0679705882353</v>
      </c>
      <c r="FR270">
        <v>-6.650863253247559</v>
      </c>
      <c r="FS270">
        <v>0.6935899570688132</v>
      </c>
      <c r="FT270">
        <v>0</v>
      </c>
      <c r="FU270">
        <v>6.0001225</v>
      </c>
      <c r="FV270">
        <v>0.1669175234521438</v>
      </c>
      <c r="FW270">
        <v>0.01652439707674695</v>
      </c>
      <c r="FX270">
        <v>0</v>
      </c>
      <c r="FY270">
        <v>0</v>
      </c>
      <c r="FZ270">
        <v>3</v>
      </c>
      <c r="GA270" t="s">
        <v>426</v>
      </c>
      <c r="GB270">
        <v>2.9803</v>
      </c>
      <c r="GC270">
        <v>2.72828</v>
      </c>
      <c r="GD270">
        <v>0.152039</v>
      </c>
      <c r="GE270">
        <v>0.160174</v>
      </c>
      <c r="GF270">
        <v>0.103484</v>
      </c>
      <c r="GG270">
        <v>0.0840017</v>
      </c>
      <c r="GH270">
        <v>25437.2</v>
      </c>
      <c r="GI270">
        <v>24855.9</v>
      </c>
      <c r="GJ270">
        <v>30524.7</v>
      </c>
      <c r="GK270">
        <v>29840.3</v>
      </c>
      <c r="GL270">
        <v>37758</v>
      </c>
      <c r="GM270">
        <v>35996.6</v>
      </c>
      <c r="GN270">
        <v>46688.8</v>
      </c>
      <c r="GO270">
        <v>44375.2</v>
      </c>
      <c r="GP270">
        <v>1.88395</v>
      </c>
      <c r="GQ270">
        <v>1.84757</v>
      </c>
      <c r="GR270">
        <v>0.114352</v>
      </c>
      <c r="GS270">
        <v>0</v>
      </c>
      <c r="GT270">
        <v>24.9478</v>
      </c>
      <c r="GU270">
        <v>999.9</v>
      </c>
      <c r="GV270">
        <v>51.2</v>
      </c>
      <c r="GW270">
        <v>31.6</v>
      </c>
      <c r="GX270">
        <v>26.4241</v>
      </c>
      <c r="GY270">
        <v>63.3338</v>
      </c>
      <c r="GZ270">
        <v>25.597</v>
      </c>
      <c r="HA270">
        <v>1</v>
      </c>
      <c r="HB270">
        <v>-0.0733282</v>
      </c>
      <c r="HC270">
        <v>0.0588508</v>
      </c>
      <c r="HD270">
        <v>20.1934</v>
      </c>
      <c r="HE270">
        <v>5.22777</v>
      </c>
      <c r="HF270">
        <v>11.968</v>
      </c>
      <c r="HG270">
        <v>4.9698</v>
      </c>
      <c r="HH270">
        <v>3.28948</v>
      </c>
      <c r="HI270">
        <v>8617.4</v>
      </c>
      <c r="HJ270">
        <v>9999</v>
      </c>
      <c r="HK270">
        <v>9999</v>
      </c>
      <c r="HL270">
        <v>287.2</v>
      </c>
      <c r="HM270">
        <v>4.97289</v>
      </c>
      <c r="HN270">
        <v>1.87731</v>
      </c>
      <c r="HO270">
        <v>1.87546</v>
      </c>
      <c r="HP270">
        <v>1.87824</v>
      </c>
      <c r="HQ270">
        <v>1.875</v>
      </c>
      <c r="HR270">
        <v>1.87852</v>
      </c>
      <c r="HS270">
        <v>1.87565</v>
      </c>
      <c r="HT270">
        <v>1.87682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3.598</v>
      </c>
      <c r="II270">
        <v>0.291</v>
      </c>
      <c r="IJ270">
        <v>1.541952822118649</v>
      </c>
      <c r="IK270">
        <v>0.003202726084708442</v>
      </c>
      <c r="IL270">
        <v>-1.448271390364826E-06</v>
      </c>
      <c r="IM270">
        <v>3.765748828769889E-10</v>
      </c>
      <c r="IN270">
        <v>-0.02072656761999695</v>
      </c>
      <c r="IO270">
        <v>0.006539777670035186</v>
      </c>
      <c r="IP270">
        <v>0.0002256768223539976</v>
      </c>
      <c r="IQ270">
        <v>4.51151419958819E-06</v>
      </c>
      <c r="IR270">
        <v>-0</v>
      </c>
      <c r="IS270">
        <v>2097</v>
      </c>
      <c r="IT270">
        <v>1</v>
      </c>
      <c r="IU270">
        <v>27</v>
      </c>
      <c r="IV270">
        <v>61772.6</v>
      </c>
      <c r="IW270">
        <v>61772.4</v>
      </c>
      <c r="IX270">
        <v>2.25952</v>
      </c>
      <c r="IY270">
        <v>2.53418</v>
      </c>
      <c r="IZ270">
        <v>1.39893</v>
      </c>
      <c r="JA270">
        <v>2.34497</v>
      </c>
      <c r="JB270">
        <v>1.44897</v>
      </c>
      <c r="JC270">
        <v>2.35596</v>
      </c>
      <c r="JD270">
        <v>37.1463</v>
      </c>
      <c r="JE270">
        <v>24.0787</v>
      </c>
      <c r="JF270">
        <v>18</v>
      </c>
      <c r="JG270">
        <v>491.268</v>
      </c>
      <c r="JH270">
        <v>440.023</v>
      </c>
      <c r="JI270">
        <v>24.9998</v>
      </c>
      <c r="JJ270">
        <v>26.0634</v>
      </c>
      <c r="JK270">
        <v>30.0002</v>
      </c>
      <c r="JL270">
        <v>25.8835</v>
      </c>
      <c r="JM270">
        <v>25.9578</v>
      </c>
      <c r="JN270">
        <v>45.3461</v>
      </c>
      <c r="JO270">
        <v>41.0505</v>
      </c>
      <c r="JP270">
        <v>14.3408</v>
      </c>
      <c r="JQ270">
        <v>25</v>
      </c>
      <c r="JR270">
        <v>1042.26</v>
      </c>
      <c r="JS270">
        <v>16.6575</v>
      </c>
      <c r="JT270">
        <v>100.904</v>
      </c>
      <c r="JU270">
        <v>102.039</v>
      </c>
    </row>
    <row r="271" spans="1:281">
      <c r="A271">
        <v>255</v>
      </c>
      <c r="B271">
        <v>1658945483</v>
      </c>
      <c r="C271">
        <v>3394</v>
      </c>
      <c r="D271" t="s">
        <v>934</v>
      </c>
      <c r="E271" t="s">
        <v>935</v>
      </c>
      <c r="F271">
        <v>5</v>
      </c>
      <c r="G271" t="s">
        <v>415</v>
      </c>
      <c r="H271" t="s">
        <v>811</v>
      </c>
      <c r="I271">
        <v>1658945475.214286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1045.174677882283</v>
      </c>
      <c r="AK271">
        <v>989.3845939393932</v>
      </c>
      <c r="AL271">
        <v>3.428367813829635</v>
      </c>
      <c r="AM271">
        <v>64.96590428566478</v>
      </c>
      <c r="AN271">
        <f>(AP271 - AO271 + DI271*1E3/(8.314*(DK271+273.15)) * AR271/DH271 * AQ271) * DH271/(100*CV271) * 1000/(1000 - AP271)</f>
        <v>0</v>
      </c>
      <c r="AO271">
        <v>16.71779367801591</v>
      </c>
      <c r="AP271">
        <v>22.74256484848485</v>
      </c>
      <c r="AQ271">
        <v>7.341977964566034E-05</v>
      </c>
      <c r="AR271">
        <v>81.92907011726271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1658945475.214286</v>
      </c>
      <c r="DB271">
        <v>942.5756071428571</v>
      </c>
      <c r="DC271">
        <v>1010.811</v>
      </c>
      <c r="DD271">
        <v>22.74684642857143</v>
      </c>
      <c r="DE271">
        <v>16.72670357142857</v>
      </c>
      <c r="DF271">
        <v>938.9916071428571</v>
      </c>
      <c r="DG271">
        <v>22.45583571428571</v>
      </c>
      <c r="DH271">
        <v>500.0832142857143</v>
      </c>
      <c r="DI271">
        <v>90.45100000000001</v>
      </c>
      <c r="DJ271">
        <v>0.1000074678571429</v>
      </c>
      <c r="DK271">
        <v>26.75628214285714</v>
      </c>
      <c r="DL271">
        <v>26.82445357142857</v>
      </c>
      <c r="DM271">
        <v>999.9000000000002</v>
      </c>
      <c r="DN271">
        <v>0</v>
      </c>
      <c r="DO271">
        <v>0</v>
      </c>
      <c r="DP271">
        <v>10003.95785714286</v>
      </c>
      <c r="DQ271">
        <v>0</v>
      </c>
      <c r="DR271">
        <v>19.30646785714286</v>
      </c>
      <c r="DS271">
        <v>-68.23564285714285</v>
      </c>
      <c r="DT271">
        <v>964.5153928571427</v>
      </c>
      <c r="DU271">
        <v>1028.006071428571</v>
      </c>
      <c r="DV271">
        <v>6.020151428571429</v>
      </c>
      <c r="DW271">
        <v>1010.811</v>
      </c>
      <c r="DX271">
        <v>16.72670357142857</v>
      </c>
      <c r="DY271">
        <v>2.057476428571429</v>
      </c>
      <c r="DZ271">
        <v>1.512947142857143</v>
      </c>
      <c r="EA271">
        <v>17.89372857142857</v>
      </c>
      <c r="EB271">
        <v>13.09964285714286</v>
      </c>
      <c r="EC271">
        <v>2000.025357142857</v>
      </c>
      <c r="ED271">
        <v>0.980002142857143</v>
      </c>
      <c r="EE271">
        <v>0.01999771428571428</v>
      </c>
      <c r="EF271">
        <v>0</v>
      </c>
      <c r="EG271">
        <v>791.2378214285715</v>
      </c>
      <c r="EH271">
        <v>5.000560000000001</v>
      </c>
      <c r="EI271">
        <v>15739.6</v>
      </c>
      <c r="EJ271">
        <v>17295.10714285714</v>
      </c>
      <c r="EK271">
        <v>37.61799999999999</v>
      </c>
      <c r="EL271">
        <v>37.9595</v>
      </c>
      <c r="EM271">
        <v>36.82128571428571</v>
      </c>
      <c r="EN271">
        <v>36.87471428571428</v>
      </c>
      <c r="EO271">
        <v>38.33892857142856</v>
      </c>
      <c r="EP271">
        <v>1955.128214285714</v>
      </c>
      <c r="EQ271">
        <v>39.89214285714286</v>
      </c>
      <c r="ER271">
        <v>0</v>
      </c>
      <c r="ES271">
        <v>1658945482.5</v>
      </c>
      <c r="ET271">
        <v>0</v>
      </c>
      <c r="EU271">
        <v>791.20392</v>
      </c>
      <c r="EV271">
        <v>-4.503692305832727</v>
      </c>
      <c r="EW271">
        <v>-93.38461524534345</v>
      </c>
      <c r="EX271">
        <v>15738.756</v>
      </c>
      <c r="EY271">
        <v>15</v>
      </c>
      <c r="EZ271">
        <v>0</v>
      </c>
      <c r="FA271" t="s">
        <v>419</v>
      </c>
      <c r="FB271">
        <v>1655239120</v>
      </c>
      <c r="FC271">
        <v>1655239135</v>
      </c>
      <c r="FD271">
        <v>0</v>
      </c>
      <c r="FE271">
        <v>-0.075</v>
      </c>
      <c r="FF271">
        <v>-0.027</v>
      </c>
      <c r="FG271">
        <v>1.986</v>
      </c>
      <c r="FH271">
        <v>0.139</v>
      </c>
      <c r="FI271">
        <v>420</v>
      </c>
      <c r="FJ271">
        <v>22</v>
      </c>
      <c r="FK271">
        <v>0.12</v>
      </c>
      <c r="FL271">
        <v>0.02</v>
      </c>
      <c r="FM271">
        <v>-68.16720000000001</v>
      </c>
      <c r="FN271">
        <v>-1.22988292682917</v>
      </c>
      <c r="FO271">
        <v>0.1311478993350631</v>
      </c>
      <c r="FP271">
        <v>0</v>
      </c>
      <c r="FQ271">
        <v>791.501588235294</v>
      </c>
      <c r="FR271">
        <v>-5.286325438036742</v>
      </c>
      <c r="FS271">
        <v>0.5657191216208542</v>
      </c>
      <c r="FT271">
        <v>0</v>
      </c>
      <c r="FU271">
        <v>6.01385475</v>
      </c>
      <c r="FV271">
        <v>0.1302010131332044</v>
      </c>
      <c r="FW271">
        <v>0.01272186975006034</v>
      </c>
      <c r="FX271">
        <v>0</v>
      </c>
      <c r="FY271">
        <v>0</v>
      </c>
      <c r="FZ271">
        <v>3</v>
      </c>
      <c r="GA271" t="s">
        <v>426</v>
      </c>
      <c r="GB271">
        <v>2.98026</v>
      </c>
      <c r="GC271">
        <v>2.72835</v>
      </c>
      <c r="GD271">
        <v>0.153743</v>
      </c>
      <c r="GE271">
        <v>0.161847</v>
      </c>
      <c r="GF271">
        <v>0.103464</v>
      </c>
      <c r="GG271">
        <v>0.08395710000000001</v>
      </c>
      <c r="GH271">
        <v>25385.9</v>
      </c>
      <c r="GI271">
        <v>24806.5</v>
      </c>
      <c r="GJ271">
        <v>30524.6</v>
      </c>
      <c r="GK271">
        <v>29840.5</v>
      </c>
      <c r="GL271">
        <v>37759</v>
      </c>
      <c r="GM271">
        <v>35998.9</v>
      </c>
      <c r="GN271">
        <v>46688.8</v>
      </c>
      <c r="GO271">
        <v>44375.8</v>
      </c>
      <c r="GP271">
        <v>1.88382</v>
      </c>
      <c r="GQ271">
        <v>1.8478</v>
      </c>
      <c r="GR271">
        <v>0.114799</v>
      </c>
      <c r="GS271">
        <v>0</v>
      </c>
      <c r="GT271">
        <v>24.9457</v>
      </c>
      <c r="GU271">
        <v>999.9</v>
      </c>
      <c r="GV271">
        <v>51.2</v>
      </c>
      <c r="GW271">
        <v>31.6</v>
      </c>
      <c r="GX271">
        <v>26.4235</v>
      </c>
      <c r="GY271">
        <v>63.0738</v>
      </c>
      <c r="GZ271">
        <v>25.6891</v>
      </c>
      <c r="HA271">
        <v>1</v>
      </c>
      <c r="HB271">
        <v>-0.0735645</v>
      </c>
      <c r="HC271">
        <v>0.0579439</v>
      </c>
      <c r="HD271">
        <v>20.1934</v>
      </c>
      <c r="HE271">
        <v>5.22807</v>
      </c>
      <c r="HF271">
        <v>11.968</v>
      </c>
      <c r="HG271">
        <v>4.96985</v>
      </c>
      <c r="HH271">
        <v>3.2895</v>
      </c>
      <c r="HI271">
        <v>8617.6</v>
      </c>
      <c r="HJ271">
        <v>9999</v>
      </c>
      <c r="HK271">
        <v>9999</v>
      </c>
      <c r="HL271">
        <v>287.2</v>
      </c>
      <c r="HM271">
        <v>4.9729</v>
      </c>
      <c r="HN271">
        <v>1.87731</v>
      </c>
      <c r="HO271">
        <v>1.87546</v>
      </c>
      <c r="HP271">
        <v>1.87825</v>
      </c>
      <c r="HQ271">
        <v>1.87501</v>
      </c>
      <c r="HR271">
        <v>1.87853</v>
      </c>
      <c r="HS271">
        <v>1.87571</v>
      </c>
      <c r="HT271">
        <v>1.87683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3.622</v>
      </c>
      <c r="II271">
        <v>0.2909</v>
      </c>
      <c r="IJ271">
        <v>1.541952822118649</v>
      </c>
      <c r="IK271">
        <v>0.003202726084708442</v>
      </c>
      <c r="IL271">
        <v>-1.448271390364826E-06</v>
      </c>
      <c r="IM271">
        <v>3.765748828769889E-10</v>
      </c>
      <c r="IN271">
        <v>-0.02072656761999695</v>
      </c>
      <c r="IO271">
        <v>0.006539777670035186</v>
      </c>
      <c r="IP271">
        <v>0.0002256768223539976</v>
      </c>
      <c r="IQ271">
        <v>4.51151419958819E-06</v>
      </c>
      <c r="IR271">
        <v>-0</v>
      </c>
      <c r="IS271">
        <v>2097</v>
      </c>
      <c r="IT271">
        <v>1</v>
      </c>
      <c r="IU271">
        <v>27</v>
      </c>
      <c r="IV271">
        <v>61772.7</v>
      </c>
      <c r="IW271">
        <v>61772.5</v>
      </c>
      <c r="IX271">
        <v>2.29004</v>
      </c>
      <c r="IY271">
        <v>2.51953</v>
      </c>
      <c r="IZ271">
        <v>1.39893</v>
      </c>
      <c r="JA271">
        <v>2.34497</v>
      </c>
      <c r="JB271">
        <v>1.44897</v>
      </c>
      <c r="JC271">
        <v>2.45361</v>
      </c>
      <c r="JD271">
        <v>37.1463</v>
      </c>
      <c r="JE271">
        <v>24.0787</v>
      </c>
      <c r="JF271">
        <v>18</v>
      </c>
      <c r="JG271">
        <v>491.2</v>
      </c>
      <c r="JH271">
        <v>440.177</v>
      </c>
      <c r="JI271">
        <v>24.9998</v>
      </c>
      <c r="JJ271">
        <v>26.0656</v>
      </c>
      <c r="JK271">
        <v>30</v>
      </c>
      <c r="JL271">
        <v>25.8835</v>
      </c>
      <c r="JM271">
        <v>25.96</v>
      </c>
      <c r="JN271">
        <v>45.9012</v>
      </c>
      <c r="JO271">
        <v>41.0505</v>
      </c>
      <c r="JP271">
        <v>13.9457</v>
      </c>
      <c r="JQ271">
        <v>25</v>
      </c>
      <c r="JR271">
        <v>1055.62</v>
      </c>
      <c r="JS271">
        <v>16.647</v>
      </c>
      <c r="JT271">
        <v>100.904</v>
      </c>
      <c r="JU271">
        <v>102.04</v>
      </c>
    </row>
    <row r="272" spans="1:281">
      <c r="A272">
        <v>256</v>
      </c>
      <c r="B272">
        <v>1658945488</v>
      </c>
      <c r="C272">
        <v>3399</v>
      </c>
      <c r="D272" t="s">
        <v>936</v>
      </c>
      <c r="E272" t="s">
        <v>937</v>
      </c>
      <c r="F272">
        <v>5</v>
      </c>
      <c r="G272" t="s">
        <v>415</v>
      </c>
      <c r="H272" t="s">
        <v>811</v>
      </c>
      <c r="I272">
        <v>1658945480.5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1062.382657934569</v>
      </c>
      <c r="AK272">
        <v>1006.465399999999</v>
      </c>
      <c r="AL272">
        <v>3.412648855946183</v>
      </c>
      <c r="AM272">
        <v>64.96590428566478</v>
      </c>
      <c r="AN272">
        <f>(AP272 - AO272 + DI272*1E3/(8.314*(DK272+273.15)) * AR272/DH272 * AQ272) * DH272/(100*CV272) * 1000/(1000 - AP272)</f>
        <v>0</v>
      </c>
      <c r="AO272">
        <v>16.70959744971181</v>
      </c>
      <c r="AP272">
        <v>22.73302060606061</v>
      </c>
      <c r="AQ272">
        <v>-1.802157600760357E-05</v>
      </c>
      <c r="AR272">
        <v>81.92907011726271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1658945480.5</v>
      </c>
      <c r="DB272">
        <v>960.2206296296295</v>
      </c>
      <c r="DC272">
        <v>1028.554814814815</v>
      </c>
      <c r="DD272">
        <v>22.74393333333333</v>
      </c>
      <c r="DE272">
        <v>16.71692962962963</v>
      </c>
      <c r="DF272">
        <v>956.6107037037037</v>
      </c>
      <c r="DG272">
        <v>22.45298888888889</v>
      </c>
      <c r="DH272">
        <v>500.077074074074</v>
      </c>
      <c r="DI272">
        <v>90.45067037037036</v>
      </c>
      <c r="DJ272">
        <v>0.100023837037037</v>
      </c>
      <c r="DK272">
        <v>26.7520037037037</v>
      </c>
      <c r="DL272">
        <v>26.82831481481482</v>
      </c>
      <c r="DM272">
        <v>999.9000000000001</v>
      </c>
      <c r="DN272">
        <v>0</v>
      </c>
      <c r="DO272">
        <v>0</v>
      </c>
      <c r="DP272">
        <v>9996.044074074074</v>
      </c>
      <c r="DQ272">
        <v>0</v>
      </c>
      <c r="DR272">
        <v>19.30382962962963</v>
      </c>
      <c r="DS272">
        <v>-68.33382962962963</v>
      </c>
      <c r="DT272">
        <v>982.5677407407405</v>
      </c>
      <c r="DU272">
        <v>1046.041111111111</v>
      </c>
      <c r="DV272">
        <v>6.027009629629629</v>
      </c>
      <c r="DW272">
        <v>1028.554814814815</v>
      </c>
      <c r="DX272">
        <v>16.71692962962963</v>
      </c>
      <c r="DY272">
        <v>2.057205185185186</v>
      </c>
      <c r="DZ272">
        <v>1.512057407407407</v>
      </c>
      <c r="EA272">
        <v>17.89163333333333</v>
      </c>
      <c r="EB272">
        <v>13.09063333333333</v>
      </c>
      <c r="EC272">
        <v>1999.990370370371</v>
      </c>
      <c r="ED272">
        <v>0.9800020370370371</v>
      </c>
      <c r="EE272">
        <v>0.01999779629629629</v>
      </c>
      <c r="EF272">
        <v>0</v>
      </c>
      <c r="EG272">
        <v>790.8491481481483</v>
      </c>
      <c r="EH272">
        <v>5.000560000000001</v>
      </c>
      <c r="EI272">
        <v>15731.26296296296</v>
      </c>
      <c r="EJ272">
        <v>17294.79259259259</v>
      </c>
      <c r="EK272">
        <v>37.58303703703704</v>
      </c>
      <c r="EL272">
        <v>37.965</v>
      </c>
      <c r="EM272">
        <v>36.83548148148149</v>
      </c>
      <c r="EN272">
        <v>36.87003703703704</v>
      </c>
      <c r="EO272">
        <v>38.34688888888889</v>
      </c>
      <c r="EP272">
        <v>1955.092962962963</v>
      </c>
      <c r="EQ272">
        <v>39.89111111111112</v>
      </c>
      <c r="ER272">
        <v>0</v>
      </c>
      <c r="ES272">
        <v>1658945487.9</v>
      </c>
      <c r="ET272">
        <v>0</v>
      </c>
      <c r="EU272">
        <v>790.8234230769232</v>
      </c>
      <c r="EV272">
        <v>-4.294051301166109</v>
      </c>
      <c r="EW272">
        <v>-77.85299146482389</v>
      </c>
      <c r="EX272">
        <v>15731.0923076923</v>
      </c>
      <c r="EY272">
        <v>15</v>
      </c>
      <c r="EZ272">
        <v>0</v>
      </c>
      <c r="FA272" t="s">
        <v>419</v>
      </c>
      <c r="FB272">
        <v>1655239120</v>
      </c>
      <c r="FC272">
        <v>1655239135</v>
      </c>
      <c r="FD272">
        <v>0</v>
      </c>
      <c r="FE272">
        <v>-0.075</v>
      </c>
      <c r="FF272">
        <v>-0.027</v>
      </c>
      <c r="FG272">
        <v>1.986</v>
      </c>
      <c r="FH272">
        <v>0.139</v>
      </c>
      <c r="FI272">
        <v>420</v>
      </c>
      <c r="FJ272">
        <v>22</v>
      </c>
      <c r="FK272">
        <v>0.12</v>
      </c>
      <c r="FL272">
        <v>0.02</v>
      </c>
      <c r="FM272">
        <v>-68.27708536585365</v>
      </c>
      <c r="FN272">
        <v>-0.9840459930314387</v>
      </c>
      <c r="FO272">
        <v>0.1124931316298478</v>
      </c>
      <c r="FP272">
        <v>0</v>
      </c>
      <c r="FQ272">
        <v>791.0586470588235</v>
      </c>
      <c r="FR272">
        <v>-4.493078691672891</v>
      </c>
      <c r="FS272">
        <v>0.484052918980663</v>
      </c>
      <c r="FT272">
        <v>0</v>
      </c>
      <c r="FU272">
        <v>6.022224146341464</v>
      </c>
      <c r="FV272">
        <v>0.08559993031358901</v>
      </c>
      <c r="FW272">
        <v>0.009134550858866488</v>
      </c>
      <c r="FX272">
        <v>1</v>
      </c>
      <c r="FY272">
        <v>1</v>
      </c>
      <c r="FZ272">
        <v>3</v>
      </c>
      <c r="GA272" t="s">
        <v>420</v>
      </c>
      <c r="GB272">
        <v>2.98018</v>
      </c>
      <c r="GC272">
        <v>2.7284</v>
      </c>
      <c r="GD272">
        <v>0.155444</v>
      </c>
      <c r="GE272">
        <v>0.163483</v>
      </c>
      <c r="GF272">
        <v>0.10343</v>
      </c>
      <c r="GG272">
        <v>0.0839213</v>
      </c>
      <c r="GH272">
        <v>25334.9</v>
      </c>
      <c r="GI272">
        <v>24757.9</v>
      </c>
      <c r="GJ272">
        <v>30524.6</v>
      </c>
      <c r="GK272">
        <v>29840.2</v>
      </c>
      <c r="GL272">
        <v>37760.4</v>
      </c>
      <c r="GM272">
        <v>36000</v>
      </c>
      <c r="GN272">
        <v>46688.6</v>
      </c>
      <c r="GO272">
        <v>44375.1</v>
      </c>
      <c r="GP272">
        <v>1.88372</v>
      </c>
      <c r="GQ272">
        <v>1.8477</v>
      </c>
      <c r="GR272">
        <v>0.116285</v>
      </c>
      <c r="GS272">
        <v>0</v>
      </c>
      <c r="GT272">
        <v>24.9457</v>
      </c>
      <c r="GU272">
        <v>999.9</v>
      </c>
      <c r="GV272">
        <v>51.2</v>
      </c>
      <c r="GW272">
        <v>31.6</v>
      </c>
      <c r="GX272">
        <v>26.4223</v>
      </c>
      <c r="GY272">
        <v>63.2338</v>
      </c>
      <c r="GZ272">
        <v>25.7412</v>
      </c>
      <c r="HA272">
        <v>1</v>
      </c>
      <c r="HB272">
        <v>-0.0732444</v>
      </c>
      <c r="HC272">
        <v>0.0567565</v>
      </c>
      <c r="HD272">
        <v>20.1933</v>
      </c>
      <c r="HE272">
        <v>5.22807</v>
      </c>
      <c r="HF272">
        <v>11.968</v>
      </c>
      <c r="HG272">
        <v>4.9698</v>
      </c>
      <c r="HH272">
        <v>3.28958</v>
      </c>
      <c r="HI272">
        <v>8617.6</v>
      </c>
      <c r="HJ272">
        <v>9999</v>
      </c>
      <c r="HK272">
        <v>9999</v>
      </c>
      <c r="HL272">
        <v>287.2</v>
      </c>
      <c r="HM272">
        <v>4.97289</v>
      </c>
      <c r="HN272">
        <v>1.87733</v>
      </c>
      <c r="HO272">
        <v>1.87546</v>
      </c>
      <c r="HP272">
        <v>1.8783</v>
      </c>
      <c r="HQ272">
        <v>1.87501</v>
      </c>
      <c r="HR272">
        <v>1.87856</v>
      </c>
      <c r="HS272">
        <v>1.87572</v>
      </c>
      <c r="HT272">
        <v>1.87683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3.647</v>
      </c>
      <c r="II272">
        <v>0.2906</v>
      </c>
      <c r="IJ272">
        <v>1.541952822118649</v>
      </c>
      <c r="IK272">
        <v>0.003202726084708442</v>
      </c>
      <c r="IL272">
        <v>-1.448271390364826E-06</v>
      </c>
      <c r="IM272">
        <v>3.765748828769889E-10</v>
      </c>
      <c r="IN272">
        <v>-0.02072656761999695</v>
      </c>
      <c r="IO272">
        <v>0.006539777670035186</v>
      </c>
      <c r="IP272">
        <v>0.0002256768223539976</v>
      </c>
      <c r="IQ272">
        <v>4.51151419958819E-06</v>
      </c>
      <c r="IR272">
        <v>-0</v>
      </c>
      <c r="IS272">
        <v>2097</v>
      </c>
      <c r="IT272">
        <v>1</v>
      </c>
      <c r="IU272">
        <v>27</v>
      </c>
      <c r="IV272">
        <v>61772.8</v>
      </c>
      <c r="IW272">
        <v>61772.6</v>
      </c>
      <c r="IX272">
        <v>2.31812</v>
      </c>
      <c r="IY272">
        <v>2.53784</v>
      </c>
      <c r="IZ272">
        <v>1.39893</v>
      </c>
      <c r="JA272">
        <v>2.34497</v>
      </c>
      <c r="JB272">
        <v>1.44897</v>
      </c>
      <c r="JC272">
        <v>2.33887</v>
      </c>
      <c r="JD272">
        <v>37.1463</v>
      </c>
      <c r="JE272">
        <v>24.0787</v>
      </c>
      <c r="JF272">
        <v>18</v>
      </c>
      <c r="JG272">
        <v>491.145</v>
      </c>
      <c r="JH272">
        <v>440.116</v>
      </c>
      <c r="JI272">
        <v>24.9997</v>
      </c>
      <c r="JJ272">
        <v>26.0656</v>
      </c>
      <c r="JK272">
        <v>30.0001</v>
      </c>
      <c r="JL272">
        <v>25.8835</v>
      </c>
      <c r="JM272">
        <v>25.96</v>
      </c>
      <c r="JN272">
        <v>46.5207</v>
      </c>
      <c r="JO272">
        <v>41.0505</v>
      </c>
      <c r="JP272">
        <v>13.9457</v>
      </c>
      <c r="JQ272">
        <v>25</v>
      </c>
      <c r="JR272">
        <v>1075.67</v>
      </c>
      <c r="JS272">
        <v>16.6412</v>
      </c>
      <c r="JT272">
        <v>100.903</v>
      </c>
      <c r="JU272">
        <v>102.039</v>
      </c>
    </row>
    <row r="273" spans="1:281">
      <c r="A273">
        <v>257</v>
      </c>
      <c r="B273">
        <v>1658945493</v>
      </c>
      <c r="C273">
        <v>3404</v>
      </c>
      <c r="D273" t="s">
        <v>938</v>
      </c>
      <c r="E273" t="s">
        <v>939</v>
      </c>
      <c r="F273">
        <v>5</v>
      </c>
      <c r="G273" t="s">
        <v>415</v>
      </c>
      <c r="H273" t="s">
        <v>811</v>
      </c>
      <c r="I273">
        <v>1658945485.214286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1079.328092239724</v>
      </c>
      <c r="AK273">
        <v>1023.440787878788</v>
      </c>
      <c r="AL273">
        <v>3.380071469539863</v>
      </c>
      <c r="AM273">
        <v>64.96590428566478</v>
      </c>
      <c r="AN273">
        <f>(AP273 - AO273 + DI273*1E3/(8.314*(DK273+273.15)) * AR273/DH273 * AQ273) * DH273/(100*CV273) * 1000/(1000 - AP273)</f>
        <v>0</v>
      </c>
      <c r="AO273">
        <v>16.69676080698985</v>
      </c>
      <c r="AP273">
        <v>22.72093333333332</v>
      </c>
      <c r="AQ273">
        <v>-9.551527567349863E-05</v>
      </c>
      <c r="AR273">
        <v>81.92907011726271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1658945485.214286</v>
      </c>
      <c r="DB273">
        <v>975.9376785714286</v>
      </c>
      <c r="DC273">
        <v>1044.312857142857</v>
      </c>
      <c r="DD273">
        <v>22.73686428571429</v>
      </c>
      <c r="DE273">
        <v>16.707175</v>
      </c>
      <c r="DF273">
        <v>972.3047857142857</v>
      </c>
      <c r="DG273">
        <v>22.44608571428572</v>
      </c>
      <c r="DH273">
        <v>500.0747857142857</v>
      </c>
      <c r="DI273">
        <v>90.45128571428573</v>
      </c>
      <c r="DJ273">
        <v>0.1000707607142857</v>
      </c>
      <c r="DK273">
        <v>26.74869642857143</v>
      </c>
      <c r="DL273">
        <v>26.83924285714286</v>
      </c>
      <c r="DM273">
        <v>999.9000000000002</v>
      </c>
      <c r="DN273">
        <v>0</v>
      </c>
      <c r="DO273">
        <v>0</v>
      </c>
      <c r="DP273">
        <v>9996.425714285715</v>
      </c>
      <c r="DQ273">
        <v>0</v>
      </c>
      <c r="DR273">
        <v>19.30395714285715</v>
      </c>
      <c r="DS273">
        <v>-68.37556428571428</v>
      </c>
      <c r="DT273">
        <v>998.6433928571429</v>
      </c>
      <c r="DU273">
        <v>1062.056785714286</v>
      </c>
      <c r="DV273">
        <v>6.029691785714284</v>
      </c>
      <c r="DW273">
        <v>1044.312857142857</v>
      </c>
      <c r="DX273">
        <v>16.707175</v>
      </c>
      <c r="DY273">
        <v>2.056578928571428</v>
      </c>
      <c r="DZ273">
        <v>1.511185357142857</v>
      </c>
      <c r="EA273">
        <v>17.8868</v>
      </c>
      <c r="EB273">
        <v>13.08179642857143</v>
      </c>
      <c r="EC273">
        <v>1999.996428571429</v>
      </c>
      <c r="ED273">
        <v>0.9800020000000002</v>
      </c>
      <c r="EE273">
        <v>0.019997825</v>
      </c>
      <c r="EF273">
        <v>0</v>
      </c>
      <c r="EG273">
        <v>790.4508571428571</v>
      </c>
      <c r="EH273">
        <v>5.000560000000001</v>
      </c>
      <c r="EI273">
        <v>15725.16071428572</v>
      </c>
      <c r="EJ273">
        <v>17294.83928571429</v>
      </c>
      <c r="EK273">
        <v>37.66042857142857</v>
      </c>
      <c r="EL273">
        <v>37.96174999999999</v>
      </c>
      <c r="EM273">
        <v>36.82792857142857</v>
      </c>
      <c r="EN273">
        <v>36.86353571428571</v>
      </c>
      <c r="EO273">
        <v>38.33896428571428</v>
      </c>
      <c r="EP273">
        <v>1955.098928571428</v>
      </c>
      <c r="EQ273">
        <v>39.89142857142858</v>
      </c>
      <c r="ER273">
        <v>0</v>
      </c>
      <c r="ES273">
        <v>1658945492.7</v>
      </c>
      <c r="ET273">
        <v>0</v>
      </c>
      <c r="EU273">
        <v>790.423576923077</v>
      </c>
      <c r="EV273">
        <v>-4.596341897985856</v>
      </c>
      <c r="EW273">
        <v>-79.15213687425958</v>
      </c>
      <c r="EX273">
        <v>15724.78461538461</v>
      </c>
      <c r="EY273">
        <v>15</v>
      </c>
      <c r="EZ273">
        <v>0</v>
      </c>
      <c r="FA273" t="s">
        <v>419</v>
      </c>
      <c r="FB273">
        <v>1655239120</v>
      </c>
      <c r="FC273">
        <v>1655239135</v>
      </c>
      <c r="FD273">
        <v>0</v>
      </c>
      <c r="FE273">
        <v>-0.075</v>
      </c>
      <c r="FF273">
        <v>-0.027</v>
      </c>
      <c r="FG273">
        <v>1.986</v>
      </c>
      <c r="FH273">
        <v>0.139</v>
      </c>
      <c r="FI273">
        <v>420</v>
      </c>
      <c r="FJ273">
        <v>22</v>
      </c>
      <c r="FK273">
        <v>0.12</v>
      </c>
      <c r="FL273">
        <v>0.02</v>
      </c>
      <c r="FM273">
        <v>-68.33423414634146</v>
      </c>
      <c r="FN273">
        <v>-0.6554989547038951</v>
      </c>
      <c r="FO273">
        <v>0.08523678242360933</v>
      </c>
      <c r="FP273">
        <v>0</v>
      </c>
      <c r="FQ273">
        <v>790.7439411764706</v>
      </c>
      <c r="FR273">
        <v>-4.529167304025329</v>
      </c>
      <c r="FS273">
        <v>0.4848657146526984</v>
      </c>
      <c r="FT273">
        <v>0</v>
      </c>
      <c r="FU273">
        <v>6.026142195121952</v>
      </c>
      <c r="FV273">
        <v>0.04545177700349438</v>
      </c>
      <c r="FW273">
        <v>0.006204512328154417</v>
      </c>
      <c r="FX273">
        <v>1</v>
      </c>
      <c r="FY273">
        <v>1</v>
      </c>
      <c r="FZ273">
        <v>3</v>
      </c>
      <c r="GA273" t="s">
        <v>420</v>
      </c>
      <c r="GB273">
        <v>2.98027</v>
      </c>
      <c r="GC273">
        <v>2.72848</v>
      </c>
      <c r="GD273">
        <v>0.157111</v>
      </c>
      <c r="GE273">
        <v>0.165128</v>
      </c>
      <c r="GF273">
        <v>0.103396</v>
      </c>
      <c r="GG273">
        <v>0.0838974</v>
      </c>
      <c r="GH273">
        <v>25285.1</v>
      </c>
      <c r="GI273">
        <v>24709.4</v>
      </c>
      <c r="GJ273">
        <v>30524.8</v>
      </c>
      <c r="GK273">
        <v>29840.5</v>
      </c>
      <c r="GL273">
        <v>37762.1</v>
      </c>
      <c r="GM273">
        <v>36001.4</v>
      </c>
      <c r="GN273">
        <v>46688.7</v>
      </c>
      <c r="GO273">
        <v>44375.6</v>
      </c>
      <c r="GP273">
        <v>1.88393</v>
      </c>
      <c r="GQ273">
        <v>1.8477</v>
      </c>
      <c r="GR273">
        <v>0.117157</v>
      </c>
      <c r="GS273">
        <v>0</v>
      </c>
      <c r="GT273">
        <v>24.9457</v>
      </c>
      <c r="GU273">
        <v>999.9</v>
      </c>
      <c r="GV273">
        <v>51.1</v>
      </c>
      <c r="GW273">
        <v>31.6</v>
      </c>
      <c r="GX273">
        <v>26.3724</v>
      </c>
      <c r="GY273">
        <v>63.1238</v>
      </c>
      <c r="GZ273">
        <v>25.653</v>
      </c>
      <c r="HA273">
        <v>1</v>
      </c>
      <c r="HB273">
        <v>-0.073341</v>
      </c>
      <c r="HC273">
        <v>0.0555773</v>
      </c>
      <c r="HD273">
        <v>20.1933</v>
      </c>
      <c r="HE273">
        <v>5.22837</v>
      </c>
      <c r="HF273">
        <v>11.968</v>
      </c>
      <c r="HG273">
        <v>4.96985</v>
      </c>
      <c r="HH273">
        <v>3.2895</v>
      </c>
      <c r="HI273">
        <v>8617.6</v>
      </c>
      <c r="HJ273">
        <v>9999</v>
      </c>
      <c r="HK273">
        <v>9999</v>
      </c>
      <c r="HL273">
        <v>287.2</v>
      </c>
      <c r="HM273">
        <v>4.97291</v>
      </c>
      <c r="HN273">
        <v>1.87733</v>
      </c>
      <c r="HO273">
        <v>1.87546</v>
      </c>
      <c r="HP273">
        <v>1.87825</v>
      </c>
      <c r="HQ273">
        <v>1.875</v>
      </c>
      <c r="HR273">
        <v>1.87856</v>
      </c>
      <c r="HS273">
        <v>1.87568</v>
      </c>
      <c r="HT273">
        <v>1.87683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3.672</v>
      </c>
      <c r="II273">
        <v>0.2904</v>
      </c>
      <c r="IJ273">
        <v>1.541952822118649</v>
      </c>
      <c r="IK273">
        <v>0.003202726084708442</v>
      </c>
      <c r="IL273">
        <v>-1.448271390364826E-06</v>
      </c>
      <c r="IM273">
        <v>3.765748828769889E-10</v>
      </c>
      <c r="IN273">
        <v>-0.02072656761999695</v>
      </c>
      <c r="IO273">
        <v>0.006539777670035186</v>
      </c>
      <c r="IP273">
        <v>0.0002256768223539976</v>
      </c>
      <c r="IQ273">
        <v>4.51151419958819E-06</v>
      </c>
      <c r="IR273">
        <v>-0</v>
      </c>
      <c r="IS273">
        <v>2097</v>
      </c>
      <c r="IT273">
        <v>1</v>
      </c>
      <c r="IU273">
        <v>27</v>
      </c>
      <c r="IV273">
        <v>61772.9</v>
      </c>
      <c r="IW273">
        <v>61772.6</v>
      </c>
      <c r="IX273">
        <v>2.34863</v>
      </c>
      <c r="IY273">
        <v>2.53174</v>
      </c>
      <c r="IZ273">
        <v>1.39893</v>
      </c>
      <c r="JA273">
        <v>2.34497</v>
      </c>
      <c r="JB273">
        <v>1.44897</v>
      </c>
      <c r="JC273">
        <v>2.34497</v>
      </c>
      <c r="JD273">
        <v>37.1463</v>
      </c>
      <c r="JE273">
        <v>24.07</v>
      </c>
      <c r="JF273">
        <v>18</v>
      </c>
      <c r="JG273">
        <v>491.261</v>
      </c>
      <c r="JH273">
        <v>440.116</v>
      </c>
      <c r="JI273">
        <v>24.9997</v>
      </c>
      <c r="JJ273">
        <v>26.0656</v>
      </c>
      <c r="JK273">
        <v>30.0002</v>
      </c>
      <c r="JL273">
        <v>25.8845</v>
      </c>
      <c r="JM273">
        <v>25.96</v>
      </c>
      <c r="JN273">
        <v>47.0705</v>
      </c>
      <c r="JO273">
        <v>41.0505</v>
      </c>
      <c r="JP273">
        <v>13.568</v>
      </c>
      <c r="JQ273">
        <v>25</v>
      </c>
      <c r="JR273">
        <v>1089.03</v>
      </c>
      <c r="JS273">
        <v>16.6384</v>
      </c>
      <c r="JT273">
        <v>100.904</v>
      </c>
      <c r="JU273">
        <v>102.04</v>
      </c>
    </row>
    <row r="274" spans="1:281">
      <c r="A274">
        <v>258</v>
      </c>
      <c r="B274">
        <v>1658945498</v>
      </c>
      <c r="C274">
        <v>3409</v>
      </c>
      <c r="D274" t="s">
        <v>940</v>
      </c>
      <c r="E274" t="s">
        <v>941</v>
      </c>
      <c r="F274">
        <v>5</v>
      </c>
      <c r="G274" t="s">
        <v>415</v>
      </c>
      <c r="H274" t="s">
        <v>811</v>
      </c>
      <c r="I274">
        <v>1658945490.5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1096.558925267067</v>
      </c>
      <c r="AK274">
        <v>1040.650545454546</v>
      </c>
      <c r="AL274">
        <v>3.440190484088062</v>
      </c>
      <c r="AM274">
        <v>64.96590428566478</v>
      </c>
      <c r="AN274">
        <f>(AP274 - AO274 + DI274*1E3/(8.314*(DK274+273.15)) * AR274/DH274 * AQ274) * DH274/(100*CV274) * 1000/(1000 - AP274)</f>
        <v>0</v>
      </c>
      <c r="AO274">
        <v>16.68802177825895</v>
      </c>
      <c r="AP274">
        <v>22.7099993939394</v>
      </c>
      <c r="AQ274">
        <v>-5.71751457919083E-05</v>
      </c>
      <c r="AR274">
        <v>81.92907011726271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1658945490.5</v>
      </c>
      <c r="DB274">
        <v>993.5963703703702</v>
      </c>
      <c r="DC274">
        <v>1062.104074074074</v>
      </c>
      <c r="DD274">
        <v>22.7254037037037</v>
      </c>
      <c r="DE274">
        <v>16.69633703703704</v>
      </c>
      <c r="DF274">
        <v>989.9371481481481</v>
      </c>
      <c r="DG274">
        <v>22.43488518518518</v>
      </c>
      <c r="DH274">
        <v>500.0788518518518</v>
      </c>
      <c r="DI274">
        <v>90.45098518518519</v>
      </c>
      <c r="DJ274">
        <v>0.09999134074074074</v>
      </c>
      <c r="DK274">
        <v>26.7459</v>
      </c>
      <c r="DL274">
        <v>26.85357777777778</v>
      </c>
      <c r="DM274">
        <v>999.9000000000001</v>
      </c>
      <c r="DN274">
        <v>0</v>
      </c>
      <c r="DO274">
        <v>0</v>
      </c>
      <c r="DP274">
        <v>9996.362962962963</v>
      </c>
      <c r="DQ274">
        <v>0</v>
      </c>
      <c r="DR274">
        <v>19.3047962962963</v>
      </c>
      <c r="DS274">
        <v>-68.50828888888888</v>
      </c>
      <c r="DT274">
        <v>1016.700777777778</v>
      </c>
      <c r="DU274">
        <v>1080.137777777778</v>
      </c>
      <c r="DV274">
        <v>6.029067037037036</v>
      </c>
      <c r="DW274">
        <v>1062.104074074074</v>
      </c>
      <c r="DX274">
        <v>16.69633703703704</v>
      </c>
      <c r="DY274">
        <v>2.055535185185185</v>
      </c>
      <c r="DZ274">
        <v>1.5102</v>
      </c>
      <c r="EA274">
        <v>17.87873703703704</v>
      </c>
      <c r="EB274">
        <v>13.07181481481481</v>
      </c>
      <c r="EC274">
        <v>1999.968518518519</v>
      </c>
      <c r="ED274">
        <v>0.9800020370370371</v>
      </c>
      <c r="EE274">
        <v>0.01999779629629629</v>
      </c>
      <c r="EF274">
        <v>0</v>
      </c>
      <c r="EG274">
        <v>790.0739629629629</v>
      </c>
      <c r="EH274">
        <v>5.000560000000001</v>
      </c>
      <c r="EI274">
        <v>15717.44074074074</v>
      </c>
      <c r="EJ274">
        <v>17294.58518518519</v>
      </c>
      <c r="EK274">
        <v>37.65707407407407</v>
      </c>
      <c r="EL274">
        <v>37.95566666666667</v>
      </c>
      <c r="EM274">
        <v>36.83544444444445</v>
      </c>
      <c r="EN274">
        <v>36.87007407407408</v>
      </c>
      <c r="EO274">
        <v>38.33296296296297</v>
      </c>
      <c r="EP274">
        <v>1955.071111111111</v>
      </c>
      <c r="EQ274">
        <v>39.89074074074075</v>
      </c>
      <c r="ER274">
        <v>0</v>
      </c>
      <c r="ES274">
        <v>1658945497.5</v>
      </c>
      <c r="ET274">
        <v>0</v>
      </c>
      <c r="EU274">
        <v>790.0653846153847</v>
      </c>
      <c r="EV274">
        <v>-4.752547005293811</v>
      </c>
      <c r="EW274">
        <v>-92.31111102275976</v>
      </c>
      <c r="EX274">
        <v>15717.79615384615</v>
      </c>
      <c r="EY274">
        <v>15</v>
      </c>
      <c r="EZ274">
        <v>0</v>
      </c>
      <c r="FA274" t="s">
        <v>419</v>
      </c>
      <c r="FB274">
        <v>1655239120</v>
      </c>
      <c r="FC274">
        <v>1655239135</v>
      </c>
      <c r="FD274">
        <v>0</v>
      </c>
      <c r="FE274">
        <v>-0.075</v>
      </c>
      <c r="FF274">
        <v>-0.027</v>
      </c>
      <c r="FG274">
        <v>1.986</v>
      </c>
      <c r="FH274">
        <v>0.139</v>
      </c>
      <c r="FI274">
        <v>420</v>
      </c>
      <c r="FJ274">
        <v>22</v>
      </c>
      <c r="FK274">
        <v>0.12</v>
      </c>
      <c r="FL274">
        <v>0.02</v>
      </c>
      <c r="FM274">
        <v>-68.44464146341463</v>
      </c>
      <c r="FN274">
        <v>-1.370740766550635</v>
      </c>
      <c r="FO274">
        <v>0.1493163330154319</v>
      </c>
      <c r="FP274">
        <v>0</v>
      </c>
      <c r="FQ274">
        <v>790.2969999999999</v>
      </c>
      <c r="FR274">
        <v>-4.372681437622363</v>
      </c>
      <c r="FS274">
        <v>0.4733115501753808</v>
      </c>
      <c r="FT274">
        <v>0</v>
      </c>
      <c r="FU274">
        <v>6.029420731707317</v>
      </c>
      <c r="FV274">
        <v>-0.00455958188152972</v>
      </c>
      <c r="FW274">
        <v>0.002547839247373824</v>
      </c>
      <c r="FX274">
        <v>1</v>
      </c>
      <c r="FY274">
        <v>1</v>
      </c>
      <c r="FZ274">
        <v>3</v>
      </c>
      <c r="GA274" t="s">
        <v>420</v>
      </c>
      <c r="GB274">
        <v>2.98023</v>
      </c>
      <c r="GC274">
        <v>2.72844</v>
      </c>
      <c r="GD274">
        <v>0.158779</v>
      </c>
      <c r="GE274">
        <v>0.166757</v>
      </c>
      <c r="GF274">
        <v>0.10336</v>
      </c>
      <c r="GG274">
        <v>0.08383939999999999</v>
      </c>
      <c r="GH274">
        <v>25235.2</v>
      </c>
      <c r="GI274">
        <v>24661.2</v>
      </c>
      <c r="GJ274">
        <v>30524.9</v>
      </c>
      <c r="GK274">
        <v>29840.5</v>
      </c>
      <c r="GL274">
        <v>37764</v>
      </c>
      <c r="GM274">
        <v>36003.9</v>
      </c>
      <c r="GN274">
        <v>46689.1</v>
      </c>
      <c r="GO274">
        <v>44375.7</v>
      </c>
      <c r="GP274">
        <v>1.88395</v>
      </c>
      <c r="GQ274">
        <v>1.8479</v>
      </c>
      <c r="GR274">
        <v>0.116434</v>
      </c>
      <c r="GS274">
        <v>0</v>
      </c>
      <c r="GT274">
        <v>24.9457</v>
      </c>
      <c r="GU274">
        <v>999.9</v>
      </c>
      <c r="GV274">
        <v>51.1</v>
      </c>
      <c r="GW274">
        <v>31.6</v>
      </c>
      <c r="GX274">
        <v>26.3715</v>
      </c>
      <c r="GY274">
        <v>63.3738</v>
      </c>
      <c r="GZ274">
        <v>25.6891</v>
      </c>
      <c r="HA274">
        <v>1</v>
      </c>
      <c r="HB274">
        <v>-0.0735391</v>
      </c>
      <c r="HC274">
        <v>0.0550817</v>
      </c>
      <c r="HD274">
        <v>20.1934</v>
      </c>
      <c r="HE274">
        <v>5.22807</v>
      </c>
      <c r="HF274">
        <v>11.968</v>
      </c>
      <c r="HG274">
        <v>4.9699</v>
      </c>
      <c r="HH274">
        <v>3.28958</v>
      </c>
      <c r="HI274">
        <v>8617.799999999999</v>
      </c>
      <c r="HJ274">
        <v>9999</v>
      </c>
      <c r="HK274">
        <v>9999</v>
      </c>
      <c r="HL274">
        <v>287.2</v>
      </c>
      <c r="HM274">
        <v>4.9729</v>
      </c>
      <c r="HN274">
        <v>1.87732</v>
      </c>
      <c r="HO274">
        <v>1.87546</v>
      </c>
      <c r="HP274">
        <v>1.87824</v>
      </c>
      <c r="HQ274">
        <v>1.875</v>
      </c>
      <c r="HR274">
        <v>1.87854</v>
      </c>
      <c r="HS274">
        <v>1.87567</v>
      </c>
      <c r="HT274">
        <v>1.87683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3.69</v>
      </c>
      <c r="II274">
        <v>0.2902</v>
      </c>
      <c r="IJ274">
        <v>1.541952822118649</v>
      </c>
      <c r="IK274">
        <v>0.003202726084708442</v>
      </c>
      <c r="IL274">
        <v>-1.448271390364826E-06</v>
      </c>
      <c r="IM274">
        <v>3.765748828769889E-10</v>
      </c>
      <c r="IN274">
        <v>-0.02072656761999695</v>
      </c>
      <c r="IO274">
        <v>0.006539777670035186</v>
      </c>
      <c r="IP274">
        <v>0.0002256768223539976</v>
      </c>
      <c r="IQ274">
        <v>4.51151419958819E-06</v>
      </c>
      <c r="IR274">
        <v>-0</v>
      </c>
      <c r="IS274">
        <v>2097</v>
      </c>
      <c r="IT274">
        <v>1</v>
      </c>
      <c r="IU274">
        <v>27</v>
      </c>
      <c r="IV274">
        <v>61773</v>
      </c>
      <c r="IW274">
        <v>61772.7</v>
      </c>
      <c r="IX274">
        <v>2.37549</v>
      </c>
      <c r="IY274">
        <v>2.53662</v>
      </c>
      <c r="IZ274">
        <v>1.39893</v>
      </c>
      <c r="JA274">
        <v>2.34497</v>
      </c>
      <c r="JB274">
        <v>1.44897</v>
      </c>
      <c r="JC274">
        <v>2.33398</v>
      </c>
      <c r="JD274">
        <v>37.1463</v>
      </c>
      <c r="JE274">
        <v>24.07</v>
      </c>
      <c r="JF274">
        <v>18</v>
      </c>
      <c r="JG274">
        <v>491.283</v>
      </c>
      <c r="JH274">
        <v>440.238</v>
      </c>
      <c r="JI274">
        <v>24.9998</v>
      </c>
      <c r="JJ274">
        <v>26.0656</v>
      </c>
      <c r="JK274">
        <v>30.0001</v>
      </c>
      <c r="JL274">
        <v>25.8856</v>
      </c>
      <c r="JM274">
        <v>25.96</v>
      </c>
      <c r="JN274">
        <v>47.6747</v>
      </c>
      <c r="JO274">
        <v>41.0505</v>
      </c>
      <c r="JP274">
        <v>13.1945</v>
      </c>
      <c r="JQ274">
        <v>25</v>
      </c>
      <c r="JR274">
        <v>1109.07</v>
      </c>
      <c r="JS274">
        <v>16.6359</v>
      </c>
      <c r="JT274">
        <v>100.905</v>
      </c>
      <c r="JU274">
        <v>102.04</v>
      </c>
    </row>
    <row r="275" spans="1:281">
      <c r="A275">
        <v>259</v>
      </c>
      <c r="B275">
        <v>1658945503</v>
      </c>
      <c r="C275">
        <v>3414</v>
      </c>
      <c r="D275" t="s">
        <v>942</v>
      </c>
      <c r="E275" t="s">
        <v>943</v>
      </c>
      <c r="F275">
        <v>5</v>
      </c>
      <c r="G275" t="s">
        <v>415</v>
      </c>
      <c r="H275" t="s">
        <v>811</v>
      </c>
      <c r="I275">
        <v>1658945495.214286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1113.413146970652</v>
      </c>
      <c r="AK275">
        <v>1057.68903030303</v>
      </c>
      <c r="AL275">
        <v>3.3947381638478</v>
      </c>
      <c r="AM275">
        <v>64.96590428566478</v>
      </c>
      <c r="AN275">
        <f>(AP275 - AO275 + DI275*1E3/(8.314*(DK275+273.15)) * AR275/DH275 * AQ275) * DH275/(100*CV275) * 1000/(1000 - AP275)</f>
        <v>0</v>
      </c>
      <c r="AO275">
        <v>16.67709526484606</v>
      </c>
      <c r="AP275">
        <v>22.70223333333333</v>
      </c>
      <c r="AQ275">
        <v>-1.065884778015469E-05</v>
      </c>
      <c r="AR275">
        <v>81.92907011726271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1658945495.214286</v>
      </c>
      <c r="DB275">
        <v>1009.352535714286</v>
      </c>
      <c r="DC275">
        <v>1077.883214285714</v>
      </c>
      <c r="DD275">
        <v>22.71564642857143</v>
      </c>
      <c r="DE275">
        <v>16.685875</v>
      </c>
      <c r="DF275">
        <v>1005.670178571429</v>
      </c>
      <c r="DG275">
        <v>22.42535</v>
      </c>
      <c r="DH275">
        <v>500.0827142857142</v>
      </c>
      <c r="DI275">
        <v>90.45057499999999</v>
      </c>
      <c r="DJ275">
        <v>0.1000043678571429</v>
      </c>
      <c r="DK275">
        <v>26.74680357142858</v>
      </c>
      <c r="DL275">
        <v>26.85822142857143</v>
      </c>
      <c r="DM275">
        <v>999.9000000000002</v>
      </c>
      <c r="DN275">
        <v>0</v>
      </c>
      <c r="DO275">
        <v>0</v>
      </c>
      <c r="DP275">
        <v>10002.96642857143</v>
      </c>
      <c r="DQ275">
        <v>0</v>
      </c>
      <c r="DR275">
        <v>19.3074</v>
      </c>
      <c r="DS275">
        <v>-68.53207142857143</v>
      </c>
      <c r="DT275">
        <v>1032.812857142857</v>
      </c>
      <c r="DU275">
        <v>1096.173214285714</v>
      </c>
      <c r="DV275">
        <v>6.029768571428572</v>
      </c>
      <c r="DW275">
        <v>1077.883214285714</v>
      </c>
      <c r="DX275">
        <v>16.685875</v>
      </c>
      <c r="DY275">
        <v>2.054643571428572</v>
      </c>
      <c r="DZ275">
        <v>1.509246785714286</v>
      </c>
      <c r="EA275">
        <v>17.87183214285714</v>
      </c>
      <c r="EB275">
        <v>13.06215357142857</v>
      </c>
      <c r="EC275">
        <v>1999.986428571429</v>
      </c>
      <c r="ED275">
        <v>0.9800022857142858</v>
      </c>
      <c r="EE275">
        <v>0.01999760357142857</v>
      </c>
      <c r="EF275">
        <v>0</v>
      </c>
      <c r="EG275">
        <v>789.7056785714286</v>
      </c>
      <c r="EH275">
        <v>5.000560000000001</v>
      </c>
      <c r="EI275">
        <v>15709.96428571429</v>
      </c>
      <c r="EJ275">
        <v>17294.74642857143</v>
      </c>
      <c r="EK275">
        <v>37.72953571428571</v>
      </c>
      <c r="EL275">
        <v>37.94599999999999</v>
      </c>
      <c r="EM275">
        <v>36.8145357142857</v>
      </c>
      <c r="EN275">
        <v>36.877</v>
      </c>
      <c r="EO275">
        <v>38.32771428571429</v>
      </c>
      <c r="EP275">
        <v>1955.089642857143</v>
      </c>
      <c r="EQ275">
        <v>39.8907142857143</v>
      </c>
      <c r="ER275">
        <v>0</v>
      </c>
      <c r="ES275">
        <v>1658945502.9</v>
      </c>
      <c r="ET275">
        <v>0</v>
      </c>
      <c r="EU275">
        <v>789.6231600000001</v>
      </c>
      <c r="EV275">
        <v>-3.849769223810366</v>
      </c>
      <c r="EW275">
        <v>-107.0153845303282</v>
      </c>
      <c r="EX275">
        <v>15708.5</v>
      </c>
      <c r="EY275">
        <v>15</v>
      </c>
      <c r="EZ275">
        <v>0</v>
      </c>
      <c r="FA275" t="s">
        <v>419</v>
      </c>
      <c r="FB275">
        <v>1655239120</v>
      </c>
      <c r="FC275">
        <v>1655239135</v>
      </c>
      <c r="FD275">
        <v>0</v>
      </c>
      <c r="FE275">
        <v>-0.075</v>
      </c>
      <c r="FF275">
        <v>-0.027</v>
      </c>
      <c r="FG275">
        <v>1.986</v>
      </c>
      <c r="FH275">
        <v>0.139</v>
      </c>
      <c r="FI275">
        <v>420</v>
      </c>
      <c r="FJ275">
        <v>22</v>
      </c>
      <c r="FK275">
        <v>0.12</v>
      </c>
      <c r="FL275">
        <v>0.02</v>
      </c>
      <c r="FM275">
        <v>-68.50792249999999</v>
      </c>
      <c r="FN275">
        <v>-0.682195497185681</v>
      </c>
      <c r="FO275">
        <v>0.1210974060157764</v>
      </c>
      <c r="FP275">
        <v>0</v>
      </c>
      <c r="FQ275">
        <v>789.9333529411766</v>
      </c>
      <c r="FR275">
        <v>-4.71288006543489</v>
      </c>
      <c r="FS275">
        <v>0.5085852859448349</v>
      </c>
      <c r="FT275">
        <v>0</v>
      </c>
      <c r="FU275">
        <v>6.02964075</v>
      </c>
      <c r="FV275">
        <v>0.005665778611624398</v>
      </c>
      <c r="FW275">
        <v>0.001913816066789104</v>
      </c>
      <c r="FX275">
        <v>1</v>
      </c>
      <c r="FY275">
        <v>1</v>
      </c>
      <c r="FZ275">
        <v>3</v>
      </c>
      <c r="GA275" t="s">
        <v>420</v>
      </c>
      <c r="GB275">
        <v>2.9802</v>
      </c>
      <c r="GC275">
        <v>2.72831</v>
      </c>
      <c r="GD275">
        <v>0.160421</v>
      </c>
      <c r="GE275">
        <v>0.168335</v>
      </c>
      <c r="GF275">
        <v>0.103334</v>
      </c>
      <c r="GG275">
        <v>0.0837912</v>
      </c>
      <c r="GH275">
        <v>25185.6</v>
      </c>
      <c r="GI275">
        <v>24614.4</v>
      </c>
      <c r="GJ275">
        <v>30524.5</v>
      </c>
      <c r="GK275">
        <v>29840.3</v>
      </c>
      <c r="GL275">
        <v>37764.8</v>
      </c>
      <c r="GM275">
        <v>36005.8</v>
      </c>
      <c r="GN275">
        <v>46688.5</v>
      </c>
      <c r="GO275">
        <v>44375.6</v>
      </c>
      <c r="GP275">
        <v>1.8838</v>
      </c>
      <c r="GQ275">
        <v>1.84798</v>
      </c>
      <c r="GR275">
        <v>0.116922</v>
      </c>
      <c r="GS275">
        <v>0</v>
      </c>
      <c r="GT275">
        <v>24.9457</v>
      </c>
      <c r="GU275">
        <v>999.9</v>
      </c>
      <c r="GV275">
        <v>51.1</v>
      </c>
      <c r="GW275">
        <v>31.6</v>
      </c>
      <c r="GX275">
        <v>26.3719</v>
      </c>
      <c r="GY275">
        <v>63.3838</v>
      </c>
      <c r="GZ275">
        <v>25.7812</v>
      </c>
      <c r="HA275">
        <v>1</v>
      </c>
      <c r="HB275">
        <v>-0.07336380000000001</v>
      </c>
      <c r="HC275">
        <v>0.0544444</v>
      </c>
      <c r="HD275">
        <v>20.1932</v>
      </c>
      <c r="HE275">
        <v>5.22792</v>
      </c>
      <c r="HF275">
        <v>11.968</v>
      </c>
      <c r="HG275">
        <v>4.96975</v>
      </c>
      <c r="HH275">
        <v>3.28948</v>
      </c>
      <c r="HI275">
        <v>8617.799999999999</v>
      </c>
      <c r="HJ275">
        <v>9999</v>
      </c>
      <c r="HK275">
        <v>9999</v>
      </c>
      <c r="HL275">
        <v>287.2</v>
      </c>
      <c r="HM275">
        <v>4.97288</v>
      </c>
      <c r="HN275">
        <v>1.87732</v>
      </c>
      <c r="HO275">
        <v>1.87546</v>
      </c>
      <c r="HP275">
        <v>1.87824</v>
      </c>
      <c r="HQ275">
        <v>1.875</v>
      </c>
      <c r="HR275">
        <v>1.87857</v>
      </c>
      <c r="HS275">
        <v>1.87569</v>
      </c>
      <c r="HT275">
        <v>1.87683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3.72</v>
      </c>
      <c r="II275">
        <v>0.2899</v>
      </c>
      <c r="IJ275">
        <v>1.541952822118649</v>
      </c>
      <c r="IK275">
        <v>0.003202726084708442</v>
      </c>
      <c r="IL275">
        <v>-1.448271390364826E-06</v>
      </c>
      <c r="IM275">
        <v>3.765748828769889E-10</v>
      </c>
      <c r="IN275">
        <v>-0.02072656761999695</v>
      </c>
      <c r="IO275">
        <v>0.006539777670035186</v>
      </c>
      <c r="IP275">
        <v>0.0002256768223539976</v>
      </c>
      <c r="IQ275">
        <v>4.51151419958819E-06</v>
      </c>
      <c r="IR275">
        <v>-0</v>
      </c>
      <c r="IS275">
        <v>2097</v>
      </c>
      <c r="IT275">
        <v>1</v>
      </c>
      <c r="IU275">
        <v>27</v>
      </c>
      <c r="IV275">
        <v>61773.1</v>
      </c>
      <c r="IW275">
        <v>61772.8</v>
      </c>
      <c r="IX275">
        <v>2.40723</v>
      </c>
      <c r="IY275">
        <v>2.5354</v>
      </c>
      <c r="IZ275">
        <v>1.39893</v>
      </c>
      <c r="JA275">
        <v>2.34497</v>
      </c>
      <c r="JB275">
        <v>1.44897</v>
      </c>
      <c r="JC275">
        <v>2.33398</v>
      </c>
      <c r="JD275">
        <v>37.1463</v>
      </c>
      <c r="JE275">
        <v>24.07</v>
      </c>
      <c r="JF275">
        <v>18</v>
      </c>
      <c r="JG275">
        <v>491.201</v>
      </c>
      <c r="JH275">
        <v>440.284</v>
      </c>
      <c r="JI275">
        <v>24.9998</v>
      </c>
      <c r="JJ275">
        <v>26.0656</v>
      </c>
      <c r="JK275">
        <v>30</v>
      </c>
      <c r="JL275">
        <v>25.8856</v>
      </c>
      <c r="JM275">
        <v>25.96</v>
      </c>
      <c r="JN275">
        <v>48.2267</v>
      </c>
      <c r="JO275">
        <v>41.0505</v>
      </c>
      <c r="JP275">
        <v>13.1945</v>
      </c>
      <c r="JQ275">
        <v>25</v>
      </c>
      <c r="JR275">
        <v>1122.43</v>
      </c>
      <c r="JS275">
        <v>16.6384</v>
      </c>
      <c r="JT275">
        <v>100.903</v>
      </c>
      <c r="JU275">
        <v>102.039</v>
      </c>
    </row>
    <row r="276" spans="1:281">
      <c r="A276">
        <v>260</v>
      </c>
      <c r="B276">
        <v>1658945508</v>
      </c>
      <c r="C276">
        <v>3419</v>
      </c>
      <c r="D276" t="s">
        <v>944</v>
      </c>
      <c r="E276" t="s">
        <v>945</v>
      </c>
      <c r="F276">
        <v>5</v>
      </c>
      <c r="G276" t="s">
        <v>415</v>
      </c>
      <c r="H276" t="s">
        <v>811</v>
      </c>
      <c r="I276">
        <v>1658945500.5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1130.578571926172</v>
      </c>
      <c r="AK276">
        <v>1074.766787878787</v>
      </c>
      <c r="AL276">
        <v>3.453107045372</v>
      </c>
      <c r="AM276">
        <v>64.96590428566478</v>
      </c>
      <c r="AN276">
        <f>(AP276 - AO276 + DI276*1E3/(8.314*(DK276+273.15)) * AR276/DH276 * AQ276) * DH276/(100*CV276) * 1000/(1000 - AP276)</f>
        <v>0</v>
      </c>
      <c r="AO276">
        <v>16.66031554883002</v>
      </c>
      <c r="AP276">
        <v>22.68946727272727</v>
      </c>
      <c r="AQ276">
        <v>-5.532072876620192E-05</v>
      </c>
      <c r="AR276">
        <v>81.92907011726271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1658945500.5</v>
      </c>
      <c r="DB276">
        <v>1026.982962962963</v>
      </c>
      <c r="DC276">
        <v>1095.641111111111</v>
      </c>
      <c r="DD276">
        <v>22.70511481481481</v>
      </c>
      <c r="DE276">
        <v>16.67308518518519</v>
      </c>
      <c r="DF276">
        <v>1023.275407407407</v>
      </c>
      <c r="DG276">
        <v>22.41505555555555</v>
      </c>
      <c r="DH276">
        <v>500.0760740740741</v>
      </c>
      <c r="DI276">
        <v>90.44987777777776</v>
      </c>
      <c r="DJ276">
        <v>0.09993040740740741</v>
      </c>
      <c r="DK276">
        <v>26.74857037037038</v>
      </c>
      <c r="DL276">
        <v>26.86064074074074</v>
      </c>
      <c r="DM276">
        <v>999.9000000000001</v>
      </c>
      <c r="DN276">
        <v>0</v>
      </c>
      <c r="DO276">
        <v>0</v>
      </c>
      <c r="DP276">
        <v>10002.04037037037</v>
      </c>
      <c r="DQ276">
        <v>0</v>
      </c>
      <c r="DR276">
        <v>19.30531111111111</v>
      </c>
      <c r="DS276">
        <v>-68.65885925925926</v>
      </c>
      <c r="DT276">
        <v>1050.842592592593</v>
      </c>
      <c r="DU276">
        <v>1114.218518518519</v>
      </c>
      <c r="DV276">
        <v>6.032029259259259</v>
      </c>
      <c r="DW276">
        <v>1095.641111111111</v>
      </c>
      <c r="DX276">
        <v>16.67308518518519</v>
      </c>
      <c r="DY276">
        <v>2.053675185185185</v>
      </c>
      <c r="DZ276">
        <v>1.508078518518518</v>
      </c>
      <c r="EA276">
        <v>17.86434074074074</v>
      </c>
      <c r="EB276">
        <v>13.0503037037037</v>
      </c>
      <c r="EC276">
        <v>1999.981111111111</v>
      </c>
      <c r="ED276">
        <v>0.9800021851851853</v>
      </c>
      <c r="EE276">
        <v>0.01999768148148148</v>
      </c>
      <c r="EF276">
        <v>0</v>
      </c>
      <c r="EG276">
        <v>789.2100740740742</v>
      </c>
      <c r="EH276">
        <v>5.000560000000001</v>
      </c>
      <c r="EI276">
        <v>15700.58888888889</v>
      </c>
      <c r="EJ276">
        <v>17294.7037037037</v>
      </c>
      <c r="EK276">
        <v>37.701</v>
      </c>
      <c r="EL276">
        <v>37.944</v>
      </c>
      <c r="EM276">
        <v>36.80766666666667</v>
      </c>
      <c r="EN276">
        <v>36.87014814814815</v>
      </c>
      <c r="EO276">
        <v>38.32133333333333</v>
      </c>
      <c r="EP276">
        <v>1955.084074074075</v>
      </c>
      <c r="EQ276">
        <v>39.89074074074075</v>
      </c>
      <c r="ER276">
        <v>0</v>
      </c>
      <c r="ES276">
        <v>1658945507.7</v>
      </c>
      <c r="ET276">
        <v>0</v>
      </c>
      <c r="EU276">
        <v>789.19712</v>
      </c>
      <c r="EV276">
        <v>-6.055384613764681</v>
      </c>
      <c r="EW276">
        <v>-109.515384661835</v>
      </c>
      <c r="EX276">
        <v>15700</v>
      </c>
      <c r="EY276">
        <v>15</v>
      </c>
      <c r="EZ276">
        <v>0</v>
      </c>
      <c r="FA276" t="s">
        <v>419</v>
      </c>
      <c r="FB276">
        <v>1655239120</v>
      </c>
      <c r="FC276">
        <v>1655239135</v>
      </c>
      <c r="FD276">
        <v>0</v>
      </c>
      <c r="FE276">
        <v>-0.075</v>
      </c>
      <c r="FF276">
        <v>-0.027</v>
      </c>
      <c r="FG276">
        <v>1.986</v>
      </c>
      <c r="FH276">
        <v>0.139</v>
      </c>
      <c r="FI276">
        <v>420</v>
      </c>
      <c r="FJ276">
        <v>22</v>
      </c>
      <c r="FK276">
        <v>0.12</v>
      </c>
      <c r="FL276">
        <v>0.02</v>
      </c>
      <c r="FM276">
        <v>-68.5897975</v>
      </c>
      <c r="FN276">
        <v>-1.070826641650833</v>
      </c>
      <c r="FO276">
        <v>0.1586153452341533</v>
      </c>
      <c r="FP276">
        <v>0</v>
      </c>
      <c r="FQ276">
        <v>789.5027647058824</v>
      </c>
      <c r="FR276">
        <v>-5.038747136642955</v>
      </c>
      <c r="FS276">
        <v>0.555270578389406</v>
      </c>
      <c r="FT276">
        <v>0</v>
      </c>
      <c r="FU276">
        <v>6.030886499999999</v>
      </c>
      <c r="FV276">
        <v>0.02615212007503177</v>
      </c>
      <c r="FW276">
        <v>0.003159651523506978</v>
      </c>
      <c r="FX276">
        <v>1</v>
      </c>
      <c r="FY276">
        <v>1</v>
      </c>
      <c r="FZ276">
        <v>3</v>
      </c>
      <c r="GA276" t="s">
        <v>420</v>
      </c>
      <c r="GB276">
        <v>2.9803</v>
      </c>
      <c r="GC276">
        <v>2.72843</v>
      </c>
      <c r="GD276">
        <v>0.162062</v>
      </c>
      <c r="GE276">
        <v>0.169947</v>
      </c>
      <c r="GF276">
        <v>0.103299</v>
      </c>
      <c r="GG276">
        <v>0.08376550000000001</v>
      </c>
      <c r="GH276">
        <v>25136.3</v>
      </c>
      <c r="GI276">
        <v>24566.9</v>
      </c>
      <c r="GJ276">
        <v>30524.5</v>
      </c>
      <c r="GK276">
        <v>29840.5</v>
      </c>
      <c r="GL276">
        <v>37766.4</v>
      </c>
      <c r="GM276">
        <v>36007.1</v>
      </c>
      <c r="GN276">
        <v>46688.5</v>
      </c>
      <c r="GO276">
        <v>44375.7</v>
      </c>
      <c r="GP276">
        <v>1.88385</v>
      </c>
      <c r="GQ276">
        <v>1.84798</v>
      </c>
      <c r="GR276">
        <v>0.116941</v>
      </c>
      <c r="GS276">
        <v>0</v>
      </c>
      <c r="GT276">
        <v>24.9457</v>
      </c>
      <c r="GU276">
        <v>999.9</v>
      </c>
      <c r="GV276">
        <v>51.1</v>
      </c>
      <c r="GW276">
        <v>31.6</v>
      </c>
      <c r="GX276">
        <v>26.3712</v>
      </c>
      <c r="GY276">
        <v>63.3038</v>
      </c>
      <c r="GZ276">
        <v>25.7732</v>
      </c>
      <c r="HA276">
        <v>1</v>
      </c>
      <c r="HB276">
        <v>-0.07328510000000001</v>
      </c>
      <c r="HC276">
        <v>0.0544662</v>
      </c>
      <c r="HD276">
        <v>20.193</v>
      </c>
      <c r="HE276">
        <v>5.22867</v>
      </c>
      <c r="HF276">
        <v>11.968</v>
      </c>
      <c r="HG276">
        <v>4.96975</v>
      </c>
      <c r="HH276">
        <v>3.28948</v>
      </c>
      <c r="HI276">
        <v>8618.1</v>
      </c>
      <c r="HJ276">
        <v>9999</v>
      </c>
      <c r="HK276">
        <v>9999</v>
      </c>
      <c r="HL276">
        <v>287.2</v>
      </c>
      <c r="HM276">
        <v>4.97287</v>
      </c>
      <c r="HN276">
        <v>1.87734</v>
      </c>
      <c r="HO276">
        <v>1.87546</v>
      </c>
      <c r="HP276">
        <v>1.87828</v>
      </c>
      <c r="HQ276">
        <v>1.875</v>
      </c>
      <c r="HR276">
        <v>1.87858</v>
      </c>
      <c r="HS276">
        <v>1.87571</v>
      </c>
      <c r="HT276">
        <v>1.87683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3.74</v>
      </c>
      <c r="II276">
        <v>0.2897</v>
      </c>
      <c r="IJ276">
        <v>1.541952822118649</v>
      </c>
      <c r="IK276">
        <v>0.003202726084708442</v>
      </c>
      <c r="IL276">
        <v>-1.448271390364826E-06</v>
      </c>
      <c r="IM276">
        <v>3.765748828769889E-10</v>
      </c>
      <c r="IN276">
        <v>-0.02072656761999695</v>
      </c>
      <c r="IO276">
        <v>0.006539777670035186</v>
      </c>
      <c r="IP276">
        <v>0.0002256768223539976</v>
      </c>
      <c r="IQ276">
        <v>4.51151419958819E-06</v>
      </c>
      <c r="IR276">
        <v>-0</v>
      </c>
      <c r="IS276">
        <v>2097</v>
      </c>
      <c r="IT276">
        <v>1</v>
      </c>
      <c r="IU276">
        <v>27</v>
      </c>
      <c r="IV276">
        <v>61773.1</v>
      </c>
      <c r="IW276">
        <v>61772.9</v>
      </c>
      <c r="IX276">
        <v>2.43408</v>
      </c>
      <c r="IY276">
        <v>2.54028</v>
      </c>
      <c r="IZ276">
        <v>1.39893</v>
      </c>
      <c r="JA276">
        <v>2.34497</v>
      </c>
      <c r="JB276">
        <v>1.44897</v>
      </c>
      <c r="JC276">
        <v>2.33643</v>
      </c>
      <c r="JD276">
        <v>37.1463</v>
      </c>
      <c r="JE276">
        <v>24.07</v>
      </c>
      <c r="JF276">
        <v>18</v>
      </c>
      <c r="JG276">
        <v>491.229</v>
      </c>
      <c r="JH276">
        <v>440.295</v>
      </c>
      <c r="JI276">
        <v>24.9999</v>
      </c>
      <c r="JJ276">
        <v>26.0656</v>
      </c>
      <c r="JK276">
        <v>30.0002</v>
      </c>
      <c r="JL276">
        <v>25.8856</v>
      </c>
      <c r="JM276">
        <v>25.9615</v>
      </c>
      <c r="JN276">
        <v>48.8285</v>
      </c>
      <c r="JO276">
        <v>41.0505</v>
      </c>
      <c r="JP276">
        <v>12.8071</v>
      </c>
      <c r="JQ276">
        <v>25</v>
      </c>
      <c r="JR276">
        <v>1142.47</v>
      </c>
      <c r="JS276">
        <v>16.6429</v>
      </c>
      <c r="JT276">
        <v>100.903</v>
      </c>
      <c r="JU276">
        <v>102.04</v>
      </c>
    </row>
    <row r="277" spans="1:281">
      <c r="A277">
        <v>261</v>
      </c>
      <c r="B277">
        <v>1658945513</v>
      </c>
      <c r="C277">
        <v>3424</v>
      </c>
      <c r="D277" t="s">
        <v>946</v>
      </c>
      <c r="E277" t="s">
        <v>947</v>
      </c>
      <c r="F277">
        <v>5</v>
      </c>
      <c r="G277" t="s">
        <v>415</v>
      </c>
      <c r="H277" t="s">
        <v>811</v>
      </c>
      <c r="I277">
        <v>1658945505.214286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1147.489241386752</v>
      </c>
      <c r="AK277">
        <v>1091.652</v>
      </c>
      <c r="AL277">
        <v>3.368654732042065</v>
      </c>
      <c r="AM277">
        <v>64.96590428566478</v>
      </c>
      <c r="AN277">
        <f>(AP277 - AO277 + DI277*1E3/(8.314*(DK277+273.15)) * AR277/DH277 * AQ277) * DH277/(100*CV277) * 1000/(1000 - AP277)</f>
        <v>0</v>
      </c>
      <c r="AO277">
        <v>16.65096369489223</v>
      </c>
      <c r="AP277">
        <v>22.68332181818182</v>
      </c>
      <c r="AQ277">
        <v>8.568521462313751E-06</v>
      </c>
      <c r="AR277">
        <v>81.92907011726271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1658945505.214286</v>
      </c>
      <c r="DB277">
        <v>1042.700714285714</v>
      </c>
      <c r="DC277">
        <v>1111.402857142857</v>
      </c>
      <c r="DD277">
        <v>22.69632142857143</v>
      </c>
      <c r="DE277">
        <v>16.66120357142857</v>
      </c>
      <c r="DF277">
        <v>1038.971428571429</v>
      </c>
      <c r="DG277">
        <v>22.40646428571428</v>
      </c>
      <c r="DH277">
        <v>500.0746428571428</v>
      </c>
      <c r="DI277">
        <v>90.45015000000001</v>
      </c>
      <c r="DJ277">
        <v>0.09999651785714285</v>
      </c>
      <c r="DK277">
        <v>26.74997857142857</v>
      </c>
      <c r="DL277">
        <v>26.85901785714286</v>
      </c>
      <c r="DM277">
        <v>999.9000000000002</v>
      </c>
      <c r="DN277">
        <v>0</v>
      </c>
      <c r="DO277">
        <v>0</v>
      </c>
      <c r="DP277">
        <v>10004.54035714286</v>
      </c>
      <c r="DQ277">
        <v>0</v>
      </c>
      <c r="DR277">
        <v>19.28967857142857</v>
      </c>
      <c r="DS277">
        <v>-68.70173571428572</v>
      </c>
      <c r="DT277">
        <v>1066.916071428572</v>
      </c>
      <c r="DU277">
        <v>1130.233928571428</v>
      </c>
      <c r="DV277">
        <v>6.035116785714286</v>
      </c>
      <c r="DW277">
        <v>1111.402857142857</v>
      </c>
      <c r="DX277">
        <v>16.66120357142857</v>
      </c>
      <c r="DY277">
        <v>2.052886071428571</v>
      </c>
      <c r="DZ277">
        <v>1.507008571428571</v>
      </c>
      <c r="EA277">
        <v>17.85823928571428</v>
      </c>
      <c r="EB277">
        <v>13.03944642857143</v>
      </c>
      <c r="EC277">
        <v>1999.9875</v>
      </c>
      <c r="ED277">
        <v>0.9800022857142857</v>
      </c>
      <c r="EE277">
        <v>0.01999760357142857</v>
      </c>
      <c r="EF277">
        <v>0</v>
      </c>
      <c r="EG277">
        <v>788.8145000000001</v>
      </c>
      <c r="EH277">
        <v>5.000560000000001</v>
      </c>
      <c r="EI277">
        <v>15691.81071428571</v>
      </c>
      <c r="EJ277">
        <v>17294.77142857143</v>
      </c>
      <c r="EK277">
        <v>37.79214285714285</v>
      </c>
      <c r="EL277">
        <v>37.94599999999999</v>
      </c>
      <c r="EM277">
        <v>36.80785714285714</v>
      </c>
      <c r="EN277">
        <v>36.85914285714285</v>
      </c>
      <c r="EO277">
        <v>38.32099999999999</v>
      </c>
      <c r="EP277">
        <v>1955.090714285715</v>
      </c>
      <c r="EQ277">
        <v>39.89035714285716</v>
      </c>
      <c r="ER277">
        <v>0</v>
      </c>
      <c r="ES277">
        <v>1658945512.5</v>
      </c>
      <c r="ET277">
        <v>0</v>
      </c>
      <c r="EU277">
        <v>788.7713200000002</v>
      </c>
      <c r="EV277">
        <v>-5.872923063818059</v>
      </c>
      <c r="EW277">
        <v>-115.2307691023823</v>
      </c>
      <c r="EX277">
        <v>15690.964</v>
      </c>
      <c r="EY277">
        <v>15</v>
      </c>
      <c r="EZ277">
        <v>0</v>
      </c>
      <c r="FA277" t="s">
        <v>419</v>
      </c>
      <c r="FB277">
        <v>1655239120</v>
      </c>
      <c r="FC277">
        <v>1655239135</v>
      </c>
      <c r="FD277">
        <v>0</v>
      </c>
      <c r="FE277">
        <v>-0.075</v>
      </c>
      <c r="FF277">
        <v>-0.027</v>
      </c>
      <c r="FG277">
        <v>1.986</v>
      </c>
      <c r="FH277">
        <v>0.139</v>
      </c>
      <c r="FI277">
        <v>420</v>
      </c>
      <c r="FJ277">
        <v>22</v>
      </c>
      <c r="FK277">
        <v>0.12</v>
      </c>
      <c r="FL277">
        <v>0.02</v>
      </c>
      <c r="FM277">
        <v>-68.68214499999999</v>
      </c>
      <c r="FN277">
        <v>-0.7108863039396843</v>
      </c>
      <c r="FO277">
        <v>0.1321312774289268</v>
      </c>
      <c r="FP277">
        <v>0</v>
      </c>
      <c r="FQ277">
        <v>789.0816176470589</v>
      </c>
      <c r="FR277">
        <v>-5.675889985329537</v>
      </c>
      <c r="FS277">
        <v>0.6152476791889552</v>
      </c>
      <c r="FT277">
        <v>0</v>
      </c>
      <c r="FU277">
        <v>6.0330955</v>
      </c>
      <c r="FV277">
        <v>0.03797898686677081</v>
      </c>
      <c r="FW277">
        <v>0.004320191517745461</v>
      </c>
      <c r="FX277">
        <v>1</v>
      </c>
      <c r="FY277">
        <v>1</v>
      </c>
      <c r="FZ277">
        <v>3</v>
      </c>
      <c r="GA277" t="s">
        <v>420</v>
      </c>
      <c r="GB277">
        <v>2.98017</v>
      </c>
      <c r="GC277">
        <v>2.72832</v>
      </c>
      <c r="GD277">
        <v>0.163668</v>
      </c>
      <c r="GE277">
        <v>0.171523</v>
      </c>
      <c r="GF277">
        <v>0.103275</v>
      </c>
      <c r="GG277">
        <v>0.08370320000000001</v>
      </c>
      <c r="GH277">
        <v>25088.4</v>
      </c>
      <c r="GI277">
        <v>24519.7</v>
      </c>
      <c r="GJ277">
        <v>30524.8</v>
      </c>
      <c r="GK277">
        <v>29839.8</v>
      </c>
      <c r="GL277">
        <v>37767.9</v>
      </c>
      <c r="GM277">
        <v>36008.9</v>
      </c>
      <c r="GN277">
        <v>46688.9</v>
      </c>
      <c r="GO277">
        <v>44374.7</v>
      </c>
      <c r="GP277">
        <v>1.88393</v>
      </c>
      <c r="GQ277">
        <v>1.84775</v>
      </c>
      <c r="GR277">
        <v>0.116404</v>
      </c>
      <c r="GS277">
        <v>0</v>
      </c>
      <c r="GT277">
        <v>24.9471</v>
      </c>
      <c r="GU277">
        <v>999.9</v>
      </c>
      <c r="GV277">
        <v>51</v>
      </c>
      <c r="GW277">
        <v>31.6</v>
      </c>
      <c r="GX277">
        <v>26.3188</v>
      </c>
      <c r="GY277">
        <v>63.3738</v>
      </c>
      <c r="GZ277">
        <v>25.8133</v>
      </c>
      <c r="HA277">
        <v>1</v>
      </c>
      <c r="HB277">
        <v>-0.0733689</v>
      </c>
      <c r="HC277">
        <v>0.0534041</v>
      </c>
      <c r="HD277">
        <v>20.1929</v>
      </c>
      <c r="HE277">
        <v>5.22912</v>
      </c>
      <c r="HF277">
        <v>11.968</v>
      </c>
      <c r="HG277">
        <v>4.97</v>
      </c>
      <c r="HH277">
        <v>3.28965</v>
      </c>
      <c r="HI277">
        <v>8618.1</v>
      </c>
      <c r="HJ277">
        <v>9999</v>
      </c>
      <c r="HK277">
        <v>9999</v>
      </c>
      <c r="HL277">
        <v>287.2</v>
      </c>
      <c r="HM277">
        <v>4.97286</v>
      </c>
      <c r="HN277">
        <v>1.87736</v>
      </c>
      <c r="HO277">
        <v>1.87545</v>
      </c>
      <c r="HP277">
        <v>1.87828</v>
      </c>
      <c r="HQ277">
        <v>1.87499</v>
      </c>
      <c r="HR277">
        <v>1.87856</v>
      </c>
      <c r="HS277">
        <v>1.87568</v>
      </c>
      <c r="HT277">
        <v>1.87684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3.77</v>
      </c>
      <c r="II277">
        <v>0.2895</v>
      </c>
      <c r="IJ277">
        <v>1.541952822118649</v>
      </c>
      <c r="IK277">
        <v>0.003202726084708442</v>
      </c>
      <c r="IL277">
        <v>-1.448271390364826E-06</v>
      </c>
      <c r="IM277">
        <v>3.765748828769889E-10</v>
      </c>
      <c r="IN277">
        <v>-0.02072656761999695</v>
      </c>
      <c r="IO277">
        <v>0.006539777670035186</v>
      </c>
      <c r="IP277">
        <v>0.0002256768223539976</v>
      </c>
      <c r="IQ277">
        <v>4.51151419958819E-06</v>
      </c>
      <c r="IR277">
        <v>-0</v>
      </c>
      <c r="IS277">
        <v>2097</v>
      </c>
      <c r="IT277">
        <v>1</v>
      </c>
      <c r="IU277">
        <v>27</v>
      </c>
      <c r="IV277">
        <v>61773.2</v>
      </c>
      <c r="IW277">
        <v>61773</v>
      </c>
      <c r="IX277">
        <v>2.4646</v>
      </c>
      <c r="IY277">
        <v>2.53784</v>
      </c>
      <c r="IZ277">
        <v>1.39893</v>
      </c>
      <c r="JA277">
        <v>2.34497</v>
      </c>
      <c r="JB277">
        <v>1.44897</v>
      </c>
      <c r="JC277">
        <v>2.3291</v>
      </c>
      <c r="JD277">
        <v>37.1463</v>
      </c>
      <c r="JE277">
        <v>24.07</v>
      </c>
      <c r="JF277">
        <v>18</v>
      </c>
      <c r="JG277">
        <v>491.27</v>
      </c>
      <c r="JH277">
        <v>440.163</v>
      </c>
      <c r="JI277">
        <v>24.9998</v>
      </c>
      <c r="JJ277">
        <v>26.0656</v>
      </c>
      <c r="JK277">
        <v>30</v>
      </c>
      <c r="JL277">
        <v>25.8856</v>
      </c>
      <c r="JM277">
        <v>25.9622</v>
      </c>
      <c r="JN277">
        <v>49.3693</v>
      </c>
      <c r="JO277">
        <v>41.0505</v>
      </c>
      <c r="JP277">
        <v>12.8071</v>
      </c>
      <c r="JQ277">
        <v>25</v>
      </c>
      <c r="JR277">
        <v>1155.83</v>
      </c>
      <c r="JS277">
        <v>16.6429</v>
      </c>
      <c r="JT277">
        <v>100.904</v>
      </c>
      <c r="JU277">
        <v>102.038</v>
      </c>
    </row>
    <row r="278" spans="1:281">
      <c r="A278">
        <v>262</v>
      </c>
      <c r="B278">
        <v>1658945518</v>
      </c>
      <c r="C278">
        <v>3429</v>
      </c>
      <c r="D278" t="s">
        <v>948</v>
      </c>
      <c r="E278" t="s">
        <v>949</v>
      </c>
      <c r="F278">
        <v>5</v>
      </c>
      <c r="G278" t="s">
        <v>415</v>
      </c>
      <c r="H278" t="s">
        <v>811</v>
      </c>
      <c r="I278">
        <v>1658945510.5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1164.536061874314</v>
      </c>
      <c r="AK278">
        <v>1108.73</v>
      </c>
      <c r="AL278">
        <v>3.406261953627756</v>
      </c>
      <c r="AM278">
        <v>64.96590428566478</v>
      </c>
      <c r="AN278">
        <f>(AP278 - AO278 + DI278*1E3/(8.314*(DK278+273.15)) * AR278/DH278 * AQ278) * DH278/(100*CV278) * 1000/(1000 - AP278)</f>
        <v>0</v>
      </c>
      <c r="AO278">
        <v>16.63968941631632</v>
      </c>
      <c r="AP278">
        <v>22.66778909090909</v>
      </c>
      <c r="AQ278">
        <v>-6.25223768848203E-05</v>
      </c>
      <c r="AR278">
        <v>81.92907011726271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1658945510.5</v>
      </c>
      <c r="DB278">
        <v>1060.282962962963</v>
      </c>
      <c r="DC278">
        <v>1129.114074074074</v>
      </c>
      <c r="DD278">
        <v>22.6848074074074</v>
      </c>
      <c r="DE278">
        <v>16.64841481481481</v>
      </c>
      <c r="DF278">
        <v>1056.528888888889</v>
      </c>
      <c r="DG278">
        <v>22.39521481481481</v>
      </c>
      <c r="DH278">
        <v>500.0723333333334</v>
      </c>
      <c r="DI278">
        <v>90.45074814814814</v>
      </c>
      <c r="DJ278">
        <v>0.09995785925925926</v>
      </c>
      <c r="DK278">
        <v>26.75066296296297</v>
      </c>
      <c r="DL278">
        <v>26.85935555555555</v>
      </c>
      <c r="DM278">
        <v>999.9000000000001</v>
      </c>
      <c r="DN278">
        <v>0</v>
      </c>
      <c r="DO278">
        <v>0</v>
      </c>
      <c r="DP278">
        <v>10005.56296296296</v>
      </c>
      <c r="DQ278">
        <v>0</v>
      </c>
      <c r="DR278">
        <v>19.26037037037037</v>
      </c>
      <c r="DS278">
        <v>-68.83044814814815</v>
      </c>
      <c r="DT278">
        <v>1084.894444444444</v>
      </c>
      <c r="DU278">
        <v>1148.23037037037</v>
      </c>
      <c r="DV278">
        <v>6.036388148148149</v>
      </c>
      <c r="DW278">
        <v>1129.114074074074</v>
      </c>
      <c r="DX278">
        <v>16.64841481481481</v>
      </c>
      <c r="DY278">
        <v>2.051857407407407</v>
      </c>
      <c r="DZ278">
        <v>1.505861481481481</v>
      </c>
      <c r="EA278">
        <v>17.8502925925926</v>
      </c>
      <c r="EB278">
        <v>13.0278037037037</v>
      </c>
      <c r="EC278">
        <v>1999.977777777778</v>
      </c>
      <c r="ED278">
        <v>0.9800020370370371</v>
      </c>
      <c r="EE278">
        <v>0.01999779629629629</v>
      </c>
      <c r="EF278">
        <v>0</v>
      </c>
      <c r="EG278">
        <v>788.2973703703703</v>
      </c>
      <c r="EH278">
        <v>5.000560000000001</v>
      </c>
      <c r="EI278">
        <v>15681.96666666667</v>
      </c>
      <c r="EJ278">
        <v>17294.69259259259</v>
      </c>
      <c r="EK278">
        <v>37.73592592592593</v>
      </c>
      <c r="EL278">
        <v>37.95333333333333</v>
      </c>
      <c r="EM278">
        <v>36.80529629629629</v>
      </c>
      <c r="EN278">
        <v>36.86088888888889</v>
      </c>
      <c r="EO278">
        <v>38.32599999999999</v>
      </c>
      <c r="EP278">
        <v>1955.08037037037</v>
      </c>
      <c r="EQ278">
        <v>39.89074074074075</v>
      </c>
      <c r="ER278">
        <v>0</v>
      </c>
      <c r="ES278">
        <v>1658945517.9</v>
      </c>
      <c r="ET278">
        <v>0</v>
      </c>
      <c r="EU278">
        <v>788.2958461538462</v>
      </c>
      <c r="EV278">
        <v>-4.546256402810316</v>
      </c>
      <c r="EW278">
        <v>-109.5418803829028</v>
      </c>
      <c r="EX278">
        <v>15681.62692307692</v>
      </c>
      <c r="EY278">
        <v>15</v>
      </c>
      <c r="EZ278">
        <v>0</v>
      </c>
      <c r="FA278" t="s">
        <v>419</v>
      </c>
      <c r="FB278">
        <v>1655239120</v>
      </c>
      <c r="FC278">
        <v>1655239135</v>
      </c>
      <c r="FD278">
        <v>0</v>
      </c>
      <c r="FE278">
        <v>-0.075</v>
      </c>
      <c r="FF278">
        <v>-0.027</v>
      </c>
      <c r="FG278">
        <v>1.986</v>
      </c>
      <c r="FH278">
        <v>0.139</v>
      </c>
      <c r="FI278">
        <v>420</v>
      </c>
      <c r="FJ278">
        <v>22</v>
      </c>
      <c r="FK278">
        <v>0.12</v>
      </c>
      <c r="FL278">
        <v>0.02</v>
      </c>
      <c r="FM278">
        <v>-68.74419756097561</v>
      </c>
      <c r="FN278">
        <v>-1.156718466898929</v>
      </c>
      <c r="FO278">
        <v>0.1563114144479986</v>
      </c>
      <c r="FP278">
        <v>0</v>
      </c>
      <c r="FQ278">
        <v>788.5747352941177</v>
      </c>
      <c r="FR278">
        <v>-5.470175707437862</v>
      </c>
      <c r="FS278">
        <v>0.6005444250023283</v>
      </c>
      <c r="FT278">
        <v>0</v>
      </c>
      <c r="FU278">
        <v>6.035123902439024</v>
      </c>
      <c r="FV278">
        <v>0.01944480836236305</v>
      </c>
      <c r="FW278">
        <v>0.003645411334178855</v>
      </c>
      <c r="FX278">
        <v>1</v>
      </c>
      <c r="FY278">
        <v>1</v>
      </c>
      <c r="FZ278">
        <v>3</v>
      </c>
      <c r="GA278" t="s">
        <v>420</v>
      </c>
      <c r="GB278">
        <v>2.98025</v>
      </c>
      <c r="GC278">
        <v>2.72837</v>
      </c>
      <c r="GD278">
        <v>0.165273</v>
      </c>
      <c r="GE278">
        <v>0.173077</v>
      </c>
      <c r="GF278">
        <v>0.103231</v>
      </c>
      <c r="GG278">
        <v>0.08367189999999999</v>
      </c>
      <c r="GH278">
        <v>25040</v>
      </c>
      <c r="GI278">
        <v>24473.9</v>
      </c>
      <c r="GJ278">
        <v>30524.5</v>
      </c>
      <c r="GK278">
        <v>29840.1</v>
      </c>
      <c r="GL278">
        <v>37769.7</v>
      </c>
      <c r="GM278">
        <v>36010.5</v>
      </c>
      <c r="GN278">
        <v>46688.6</v>
      </c>
      <c r="GO278">
        <v>44375.1</v>
      </c>
      <c r="GP278">
        <v>1.88377</v>
      </c>
      <c r="GQ278">
        <v>1.84802</v>
      </c>
      <c r="GR278">
        <v>0.116792</v>
      </c>
      <c r="GS278">
        <v>0</v>
      </c>
      <c r="GT278">
        <v>24.9478</v>
      </c>
      <c r="GU278">
        <v>999.9</v>
      </c>
      <c r="GV278">
        <v>51</v>
      </c>
      <c r="GW278">
        <v>31.6</v>
      </c>
      <c r="GX278">
        <v>26.3186</v>
      </c>
      <c r="GY278">
        <v>62.9338</v>
      </c>
      <c r="GZ278">
        <v>25.7893</v>
      </c>
      <c r="HA278">
        <v>1</v>
      </c>
      <c r="HB278">
        <v>-0.0730335</v>
      </c>
      <c r="HC278">
        <v>0.0528867</v>
      </c>
      <c r="HD278">
        <v>20.1929</v>
      </c>
      <c r="HE278">
        <v>5.22927</v>
      </c>
      <c r="HF278">
        <v>11.968</v>
      </c>
      <c r="HG278">
        <v>4.97</v>
      </c>
      <c r="HH278">
        <v>3.28965</v>
      </c>
      <c r="HI278">
        <v>8618.299999999999</v>
      </c>
      <c r="HJ278">
        <v>9999</v>
      </c>
      <c r="HK278">
        <v>9999</v>
      </c>
      <c r="HL278">
        <v>287.2</v>
      </c>
      <c r="HM278">
        <v>4.97288</v>
      </c>
      <c r="HN278">
        <v>1.87734</v>
      </c>
      <c r="HO278">
        <v>1.87546</v>
      </c>
      <c r="HP278">
        <v>1.87829</v>
      </c>
      <c r="HQ278">
        <v>1.875</v>
      </c>
      <c r="HR278">
        <v>1.87855</v>
      </c>
      <c r="HS278">
        <v>1.87567</v>
      </c>
      <c r="HT278">
        <v>1.87683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3.79</v>
      </c>
      <c r="II278">
        <v>0.2892</v>
      </c>
      <c r="IJ278">
        <v>1.541952822118649</v>
      </c>
      <c r="IK278">
        <v>0.003202726084708442</v>
      </c>
      <c r="IL278">
        <v>-1.448271390364826E-06</v>
      </c>
      <c r="IM278">
        <v>3.765748828769889E-10</v>
      </c>
      <c r="IN278">
        <v>-0.02072656761999695</v>
      </c>
      <c r="IO278">
        <v>0.006539777670035186</v>
      </c>
      <c r="IP278">
        <v>0.0002256768223539976</v>
      </c>
      <c r="IQ278">
        <v>4.51151419958819E-06</v>
      </c>
      <c r="IR278">
        <v>-0</v>
      </c>
      <c r="IS278">
        <v>2097</v>
      </c>
      <c r="IT278">
        <v>1</v>
      </c>
      <c r="IU278">
        <v>27</v>
      </c>
      <c r="IV278">
        <v>61773.3</v>
      </c>
      <c r="IW278">
        <v>61773.1</v>
      </c>
      <c r="IX278">
        <v>2.49146</v>
      </c>
      <c r="IY278">
        <v>2.53662</v>
      </c>
      <c r="IZ278">
        <v>1.39893</v>
      </c>
      <c r="JA278">
        <v>2.34619</v>
      </c>
      <c r="JB278">
        <v>1.44897</v>
      </c>
      <c r="JC278">
        <v>2.33765</v>
      </c>
      <c r="JD278">
        <v>37.1463</v>
      </c>
      <c r="JE278">
        <v>24.07</v>
      </c>
      <c r="JF278">
        <v>18</v>
      </c>
      <c r="JG278">
        <v>491.188</v>
      </c>
      <c r="JH278">
        <v>440.331</v>
      </c>
      <c r="JI278">
        <v>24.9998</v>
      </c>
      <c r="JJ278">
        <v>26.0661</v>
      </c>
      <c r="JK278">
        <v>30.0001</v>
      </c>
      <c r="JL278">
        <v>25.8856</v>
      </c>
      <c r="JM278">
        <v>25.9622</v>
      </c>
      <c r="JN278">
        <v>49.9796</v>
      </c>
      <c r="JO278">
        <v>41.0505</v>
      </c>
      <c r="JP278">
        <v>12.4216</v>
      </c>
      <c r="JQ278">
        <v>25</v>
      </c>
      <c r="JR278">
        <v>1175.87</v>
      </c>
      <c r="JS278">
        <v>16.6429</v>
      </c>
      <c r="JT278">
        <v>100.903</v>
      </c>
      <c r="JU278">
        <v>102.038</v>
      </c>
    </row>
    <row r="279" spans="1:281">
      <c r="A279">
        <v>263</v>
      </c>
      <c r="B279">
        <v>1658945523</v>
      </c>
      <c r="C279">
        <v>3434</v>
      </c>
      <c r="D279" t="s">
        <v>950</v>
      </c>
      <c r="E279" t="s">
        <v>951</v>
      </c>
      <c r="F279">
        <v>5</v>
      </c>
      <c r="G279" t="s">
        <v>415</v>
      </c>
      <c r="H279" t="s">
        <v>811</v>
      </c>
      <c r="I279">
        <v>1658945515.214286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1181.524059631055</v>
      </c>
      <c r="AK279">
        <v>1125.818909090908</v>
      </c>
      <c r="AL279">
        <v>3.420892844062356</v>
      </c>
      <c r="AM279">
        <v>64.96590428566478</v>
      </c>
      <c r="AN279">
        <f>(AP279 - AO279 + DI279*1E3/(8.314*(DK279+273.15)) * AR279/DH279 * AQ279) * DH279/(100*CV279) * 1000/(1000 - AP279)</f>
        <v>0</v>
      </c>
      <c r="AO279">
        <v>16.62641196936643</v>
      </c>
      <c r="AP279">
        <v>22.65924242424243</v>
      </c>
      <c r="AQ279">
        <v>-5.032829674837905E-05</v>
      </c>
      <c r="AR279">
        <v>81.92907011726271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1658945515.214286</v>
      </c>
      <c r="DB279">
        <v>1076.001071428572</v>
      </c>
      <c r="DC279">
        <v>1144.88</v>
      </c>
      <c r="DD279">
        <v>22.67458928571429</v>
      </c>
      <c r="DE279">
        <v>16.63796785714286</v>
      </c>
      <c r="DF279">
        <v>1072.225</v>
      </c>
      <c r="DG279">
        <v>22.38522142857143</v>
      </c>
      <c r="DH279">
        <v>500.0842857142857</v>
      </c>
      <c r="DI279">
        <v>90.450525</v>
      </c>
      <c r="DJ279">
        <v>0.1000325857142857</v>
      </c>
      <c r="DK279">
        <v>26.75001071428571</v>
      </c>
      <c r="DL279">
        <v>26.85922499999999</v>
      </c>
      <c r="DM279">
        <v>999.9000000000002</v>
      </c>
      <c r="DN279">
        <v>0</v>
      </c>
      <c r="DO279">
        <v>0</v>
      </c>
      <c r="DP279">
        <v>10001.67785714286</v>
      </c>
      <c r="DQ279">
        <v>0</v>
      </c>
      <c r="DR279">
        <v>19.23269285714285</v>
      </c>
      <c r="DS279">
        <v>-68.87774642857143</v>
      </c>
      <c r="DT279">
        <v>1100.965714285714</v>
      </c>
      <c r="DU279">
        <v>1164.249642857143</v>
      </c>
      <c r="DV279">
        <v>6.036610714285714</v>
      </c>
      <c r="DW279">
        <v>1144.88</v>
      </c>
      <c r="DX279">
        <v>16.63796785714286</v>
      </c>
      <c r="DY279">
        <v>2.050927857142857</v>
      </c>
      <c r="DZ279">
        <v>1.504912142857142</v>
      </c>
      <c r="EA279">
        <v>17.84309642857142</v>
      </c>
      <c r="EB279">
        <v>13.01816785714286</v>
      </c>
      <c r="EC279">
        <v>1999.98</v>
      </c>
      <c r="ED279">
        <v>0.9800021428571429</v>
      </c>
      <c r="EE279">
        <v>0.01999771428571428</v>
      </c>
      <c r="EF279">
        <v>0</v>
      </c>
      <c r="EG279">
        <v>787.8993214285716</v>
      </c>
      <c r="EH279">
        <v>5.000560000000001</v>
      </c>
      <c r="EI279">
        <v>15673.66785714286</v>
      </c>
      <c r="EJ279">
        <v>17294.71428571429</v>
      </c>
      <c r="EK279">
        <v>37.75435714285715</v>
      </c>
      <c r="EL279">
        <v>37.95724999999999</v>
      </c>
      <c r="EM279">
        <v>36.81232142857142</v>
      </c>
      <c r="EN279">
        <v>36.86807142857142</v>
      </c>
      <c r="EO279">
        <v>38.32549999999999</v>
      </c>
      <c r="EP279">
        <v>1955.082857142857</v>
      </c>
      <c r="EQ279">
        <v>39.8907142857143</v>
      </c>
      <c r="ER279">
        <v>0</v>
      </c>
      <c r="ES279">
        <v>1658945522.7</v>
      </c>
      <c r="ET279">
        <v>0</v>
      </c>
      <c r="EU279">
        <v>787.878923076923</v>
      </c>
      <c r="EV279">
        <v>-6.25285470603859</v>
      </c>
      <c r="EW279">
        <v>-99.03931627794816</v>
      </c>
      <c r="EX279">
        <v>15673.25</v>
      </c>
      <c r="EY279">
        <v>15</v>
      </c>
      <c r="EZ279">
        <v>0</v>
      </c>
      <c r="FA279" t="s">
        <v>419</v>
      </c>
      <c r="FB279">
        <v>1655239120</v>
      </c>
      <c r="FC279">
        <v>1655239135</v>
      </c>
      <c r="FD279">
        <v>0</v>
      </c>
      <c r="FE279">
        <v>-0.075</v>
      </c>
      <c r="FF279">
        <v>-0.027</v>
      </c>
      <c r="FG279">
        <v>1.986</v>
      </c>
      <c r="FH279">
        <v>0.139</v>
      </c>
      <c r="FI279">
        <v>420</v>
      </c>
      <c r="FJ279">
        <v>22</v>
      </c>
      <c r="FK279">
        <v>0.12</v>
      </c>
      <c r="FL279">
        <v>0.02</v>
      </c>
      <c r="FM279">
        <v>-68.83694499999999</v>
      </c>
      <c r="FN279">
        <v>-0.8599024390241956</v>
      </c>
      <c r="FO279">
        <v>0.1143971480195207</v>
      </c>
      <c r="FP279">
        <v>0</v>
      </c>
      <c r="FQ279">
        <v>788.194617647059</v>
      </c>
      <c r="FR279">
        <v>-5.565301757632318</v>
      </c>
      <c r="FS279">
        <v>0.6181874365816594</v>
      </c>
      <c r="FT279">
        <v>0</v>
      </c>
      <c r="FU279">
        <v>6.03628</v>
      </c>
      <c r="FV279">
        <v>0.002835872420251966</v>
      </c>
      <c r="FW279">
        <v>0.002997374684619853</v>
      </c>
      <c r="FX279">
        <v>1</v>
      </c>
      <c r="FY279">
        <v>1</v>
      </c>
      <c r="FZ279">
        <v>3</v>
      </c>
      <c r="GA279" t="s">
        <v>420</v>
      </c>
      <c r="GB279">
        <v>2.98025</v>
      </c>
      <c r="GC279">
        <v>2.72829</v>
      </c>
      <c r="GD279">
        <v>0.166864</v>
      </c>
      <c r="GE279">
        <v>0.174638</v>
      </c>
      <c r="GF279">
        <v>0.103194</v>
      </c>
      <c r="GG279">
        <v>0.0836459</v>
      </c>
      <c r="GH279">
        <v>24992.7</v>
      </c>
      <c r="GI279">
        <v>24427.3</v>
      </c>
      <c r="GJ279">
        <v>30524.9</v>
      </c>
      <c r="GK279">
        <v>29839.7</v>
      </c>
      <c r="GL279">
        <v>37772</v>
      </c>
      <c r="GM279">
        <v>36011.1</v>
      </c>
      <c r="GN279">
        <v>46689.4</v>
      </c>
      <c r="GO279">
        <v>44374.3</v>
      </c>
      <c r="GP279">
        <v>1.8838</v>
      </c>
      <c r="GQ279">
        <v>1.848</v>
      </c>
      <c r="GR279">
        <v>0.116777</v>
      </c>
      <c r="GS279">
        <v>0</v>
      </c>
      <c r="GT279">
        <v>24.9474</v>
      </c>
      <c r="GU279">
        <v>999.9</v>
      </c>
      <c r="GV279">
        <v>51</v>
      </c>
      <c r="GW279">
        <v>31.6</v>
      </c>
      <c r="GX279">
        <v>26.321</v>
      </c>
      <c r="GY279">
        <v>63.4538</v>
      </c>
      <c r="GZ279">
        <v>25.7652</v>
      </c>
      <c r="HA279">
        <v>1</v>
      </c>
      <c r="HB279">
        <v>-0.07331550000000001</v>
      </c>
      <c r="HC279">
        <v>0.0527369</v>
      </c>
      <c r="HD279">
        <v>20.1932</v>
      </c>
      <c r="HE279">
        <v>5.22867</v>
      </c>
      <c r="HF279">
        <v>11.968</v>
      </c>
      <c r="HG279">
        <v>4.97005</v>
      </c>
      <c r="HH279">
        <v>3.28965</v>
      </c>
      <c r="HI279">
        <v>8618.299999999999</v>
      </c>
      <c r="HJ279">
        <v>9999</v>
      </c>
      <c r="HK279">
        <v>9999</v>
      </c>
      <c r="HL279">
        <v>287.2</v>
      </c>
      <c r="HM279">
        <v>4.9729</v>
      </c>
      <c r="HN279">
        <v>1.87734</v>
      </c>
      <c r="HO279">
        <v>1.87546</v>
      </c>
      <c r="HP279">
        <v>1.8783</v>
      </c>
      <c r="HQ279">
        <v>1.875</v>
      </c>
      <c r="HR279">
        <v>1.87855</v>
      </c>
      <c r="HS279">
        <v>1.87564</v>
      </c>
      <c r="HT279">
        <v>1.87682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3.81</v>
      </c>
      <c r="II279">
        <v>0.289</v>
      </c>
      <c r="IJ279">
        <v>1.541952822118649</v>
      </c>
      <c r="IK279">
        <v>0.003202726084708442</v>
      </c>
      <c r="IL279">
        <v>-1.448271390364826E-06</v>
      </c>
      <c r="IM279">
        <v>3.765748828769889E-10</v>
      </c>
      <c r="IN279">
        <v>-0.02072656761999695</v>
      </c>
      <c r="IO279">
        <v>0.006539777670035186</v>
      </c>
      <c r="IP279">
        <v>0.0002256768223539976</v>
      </c>
      <c r="IQ279">
        <v>4.51151419958819E-06</v>
      </c>
      <c r="IR279">
        <v>-0</v>
      </c>
      <c r="IS279">
        <v>2097</v>
      </c>
      <c r="IT279">
        <v>1</v>
      </c>
      <c r="IU279">
        <v>27</v>
      </c>
      <c r="IV279">
        <v>61773.4</v>
      </c>
      <c r="IW279">
        <v>61773.1</v>
      </c>
      <c r="IX279">
        <v>2.52075</v>
      </c>
      <c r="IY279">
        <v>2.53296</v>
      </c>
      <c r="IZ279">
        <v>1.39893</v>
      </c>
      <c r="JA279">
        <v>2.34497</v>
      </c>
      <c r="JB279">
        <v>1.44897</v>
      </c>
      <c r="JC279">
        <v>2.34741</v>
      </c>
      <c r="JD279">
        <v>37.1463</v>
      </c>
      <c r="JE279">
        <v>24.07</v>
      </c>
      <c r="JF279">
        <v>18</v>
      </c>
      <c r="JG279">
        <v>491.216</v>
      </c>
      <c r="JH279">
        <v>440.316</v>
      </c>
      <c r="JI279">
        <v>24.9999</v>
      </c>
      <c r="JJ279">
        <v>26.0678</v>
      </c>
      <c r="JK279">
        <v>30.0002</v>
      </c>
      <c r="JL279">
        <v>25.8878</v>
      </c>
      <c r="JM279">
        <v>25.9622</v>
      </c>
      <c r="JN279">
        <v>50.4892</v>
      </c>
      <c r="JO279">
        <v>41.0505</v>
      </c>
      <c r="JP279">
        <v>12.0278</v>
      </c>
      <c r="JQ279">
        <v>25</v>
      </c>
      <c r="JR279">
        <v>1189.24</v>
      </c>
      <c r="JS279">
        <v>16.6429</v>
      </c>
      <c r="JT279">
        <v>100.905</v>
      </c>
      <c r="JU279">
        <v>102.037</v>
      </c>
    </row>
    <row r="280" spans="1:281">
      <c r="A280">
        <v>264</v>
      </c>
      <c r="B280">
        <v>1658945527.5</v>
      </c>
      <c r="C280">
        <v>3438.5</v>
      </c>
      <c r="D280" t="s">
        <v>952</v>
      </c>
      <c r="E280" t="s">
        <v>953</v>
      </c>
      <c r="F280">
        <v>5</v>
      </c>
      <c r="G280" t="s">
        <v>415</v>
      </c>
      <c r="H280" t="s">
        <v>811</v>
      </c>
      <c r="I280">
        <v>1658945519.660714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1196.62248022683</v>
      </c>
      <c r="AK280">
        <v>1141.087090909091</v>
      </c>
      <c r="AL280">
        <v>3.382881006182724</v>
      </c>
      <c r="AM280">
        <v>64.96590428566478</v>
      </c>
      <c r="AN280">
        <f>(AP280 - AO280 + DI280*1E3/(8.314*(DK280+273.15)) * AR280/DH280 * AQ280) * DH280/(100*CV280) * 1000/(1000 - AP280)</f>
        <v>0</v>
      </c>
      <c r="AO280">
        <v>16.62230628144422</v>
      </c>
      <c r="AP280">
        <v>22.64451878787878</v>
      </c>
      <c r="AQ280">
        <v>-5.918522676638636E-05</v>
      </c>
      <c r="AR280">
        <v>81.92907011726271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1658945519.660714</v>
      </c>
      <c r="DB280">
        <v>1090.815357142857</v>
      </c>
      <c r="DC280">
        <v>1159.660714285714</v>
      </c>
      <c r="DD280">
        <v>22.66374642857143</v>
      </c>
      <c r="DE280">
        <v>16.62872142857143</v>
      </c>
      <c r="DF280">
        <v>1087.019642857143</v>
      </c>
      <c r="DG280">
        <v>22.37462857142857</v>
      </c>
      <c r="DH280">
        <v>500.0774999999999</v>
      </c>
      <c r="DI280">
        <v>90.450275</v>
      </c>
      <c r="DJ280">
        <v>0.1000081035714286</v>
      </c>
      <c r="DK280">
        <v>26.74845357142858</v>
      </c>
      <c r="DL280">
        <v>26.85955357142857</v>
      </c>
      <c r="DM280">
        <v>999.9000000000002</v>
      </c>
      <c r="DN280">
        <v>0</v>
      </c>
      <c r="DO280">
        <v>0</v>
      </c>
      <c r="DP280">
        <v>9998.168928571427</v>
      </c>
      <c r="DQ280">
        <v>0</v>
      </c>
      <c r="DR280">
        <v>19.21850714285714</v>
      </c>
      <c r="DS280">
        <v>-68.84435357142857</v>
      </c>
      <c r="DT280">
        <v>1116.111428571429</v>
      </c>
      <c r="DU280">
        <v>1179.269642857143</v>
      </c>
      <c r="DV280">
        <v>6.035017500000001</v>
      </c>
      <c r="DW280">
        <v>1159.660714285714</v>
      </c>
      <c r="DX280">
        <v>16.62872142857143</v>
      </c>
      <c r="DY280">
        <v>2.049941428571429</v>
      </c>
      <c r="DZ280">
        <v>1.504071428571429</v>
      </c>
      <c r="EA280">
        <v>17.83545</v>
      </c>
      <c r="EB280">
        <v>13.009625</v>
      </c>
      <c r="EC280">
        <v>1999.995714285714</v>
      </c>
      <c r="ED280">
        <v>0.9800024285714287</v>
      </c>
      <c r="EE280">
        <v>0.01999749285714286</v>
      </c>
      <c r="EF280">
        <v>0</v>
      </c>
      <c r="EG280">
        <v>787.5148571428573</v>
      </c>
      <c r="EH280">
        <v>5.000560000000001</v>
      </c>
      <c r="EI280">
        <v>15666.35</v>
      </c>
      <c r="EJ280">
        <v>17294.85</v>
      </c>
      <c r="EK280">
        <v>37.73875</v>
      </c>
      <c r="EL280">
        <v>37.95949999999999</v>
      </c>
      <c r="EM280">
        <v>36.79889285714285</v>
      </c>
      <c r="EN280">
        <v>36.87028571428571</v>
      </c>
      <c r="EO280">
        <v>38.32332142857143</v>
      </c>
      <c r="EP280">
        <v>1955.099285714286</v>
      </c>
      <c r="EQ280">
        <v>39.8907142857143</v>
      </c>
      <c r="ER280">
        <v>0</v>
      </c>
      <c r="ES280">
        <v>1658945526.9</v>
      </c>
      <c r="ET280">
        <v>0</v>
      </c>
      <c r="EU280">
        <v>787.4708000000001</v>
      </c>
      <c r="EV280">
        <v>-5.03230768578992</v>
      </c>
      <c r="EW280">
        <v>-96.84615365707759</v>
      </c>
      <c r="EX280">
        <v>15665.7</v>
      </c>
      <c r="EY280">
        <v>15</v>
      </c>
      <c r="EZ280">
        <v>0</v>
      </c>
      <c r="FA280" t="s">
        <v>419</v>
      </c>
      <c r="FB280">
        <v>1655239120</v>
      </c>
      <c r="FC280">
        <v>1655239135</v>
      </c>
      <c r="FD280">
        <v>0</v>
      </c>
      <c r="FE280">
        <v>-0.075</v>
      </c>
      <c r="FF280">
        <v>-0.027</v>
      </c>
      <c r="FG280">
        <v>1.986</v>
      </c>
      <c r="FH280">
        <v>0.139</v>
      </c>
      <c r="FI280">
        <v>420</v>
      </c>
      <c r="FJ280">
        <v>22</v>
      </c>
      <c r="FK280">
        <v>0.12</v>
      </c>
      <c r="FL280">
        <v>0.02</v>
      </c>
      <c r="FM280">
        <v>-68.85852250000001</v>
      </c>
      <c r="FN280">
        <v>-0.2132814258910162</v>
      </c>
      <c r="FO280">
        <v>0.1038167002160526</v>
      </c>
      <c r="FP280">
        <v>1</v>
      </c>
      <c r="FQ280">
        <v>787.7914411764706</v>
      </c>
      <c r="FR280">
        <v>-5.385133693672845</v>
      </c>
      <c r="FS280">
        <v>0.5918162568178671</v>
      </c>
      <c r="FT280">
        <v>0</v>
      </c>
      <c r="FU280">
        <v>6.03544125</v>
      </c>
      <c r="FV280">
        <v>-0.01253234521576801</v>
      </c>
      <c r="FW280">
        <v>0.003549652227683696</v>
      </c>
      <c r="FX280">
        <v>1</v>
      </c>
      <c r="FY280">
        <v>2</v>
      </c>
      <c r="FZ280">
        <v>3</v>
      </c>
      <c r="GA280" t="s">
        <v>481</v>
      </c>
      <c r="GB280">
        <v>2.98025</v>
      </c>
      <c r="GC280">
        <v>2.72833</v>
      </c>
      <c r="GD280">
        <v>0.16828</v>
      </c>
      <c r="GE280">
        <v>0.175946</v>
      </c>
      <c r="GF280">
        <v>0.103155</v>
      </c>
      <c r="GG280">
        <v>0.08359750000000001</v>
      </c>
      <c r="GH280">
        <v>24950.5</v>
      </c>
      <c r="GI280">
        <v>24388.9</v>
      </c>
      <c r="GJ280">
        <v>30525.3</v>
      </c>
      <c r="GK280">
        <v>29840</v>
      </c>
      <c r="GL280">
        <v>37774.1</v>
      </c>
      <c r="GM280">
        <v>36013.5</v>
      </c>
      <c r="GN280">
        <v>46689.9</v>
      </c>
      <c r="GO280">
        <v>44374.9</v>
      </c>
      <c r="GP280">
        <v>1.8836</v>
      </c>
      <c r="GQ280">
        <v>1.84785</v>
      </c>
      <c r="GR280">
        <v>0.116915</v>
      </c>
      <c r="GS280">
        <v>0</v>
      </c>
      <c r="GT280">
        <v>24.9439</v>
      </c>
      <c r="GU280">
        <v>999.9</v>
      </c>
      <c r="GV280">
        <v>51</v>
      </c>
      <c r="GW280">
        <v>31.6</v>
      </c>
      <c r="GX280">
        <v>26.3222</v>
      </c>
      <c r="GY280">
        <v>63.2938</v>
      </c>
      <c r="GZ280">
        <v>25.7412</v>
      </c>
      <c r="HA280">
        <v>1</v>
      </c>
      <c r="HB280">
        <v>-0.0730539</v>
      </c>
      <c r="HC280">
        <v>0.0538725</v>
      </c>
      <c r="HD280">
        <v>20.1931</v>
      </c>
      <c r="HE280">
        <v>5.22852</v>
      </c>
      <c r="HF280">
        <v>11.968</v>
      </c>
      <c r="HG280">
        <v>4.96985</v>
      </c>
      <c r="HH280">
        <v>3.2895</v>
      </c>
      <c r="HI280">
        <v>8618.5</v>
      </c>
      <c r="HJ280">
        <v>9999</v>
      </c>
      <c r="HK280">
        <v>9999</v>
      </c>
      <c r="HL280">
        <v>287.2</v>
      </c>
      <c r="HM280">
        <v>4.97288</v>
      </c>
      <c r="HN280">
        <v>1.87731</v>
      </c>
      <c r="HO280">
        <v>1.87545</v>
      </c>
      <c r="HP280">
        <v>1.8782</v>
      </c>
      <c r="HQ280">
        <v>1.87498</v>
      </c>
      <c r="HR280">
        <v>1.87851</v>
      </c>
      <c r="HS280">
        <v>1.87562</v>
      </c>
      <c r="HT280">
        <v>1.87681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3.83</v>
      </c>
      <c r="II280">
        <v>0.2886</v>
      </c>
      <c r="IJ280">
        <v>1.541952822118649</v>
      </c>
      <c r="IK280">
        <v>0.003202726084708442</v>
      </c>
      <c r="IL280">
        <v>-1.448271390364826E-06</v>
      </c>
      <c r="IM280">
        <v>3.765748828769889E-10</v>
      </c>
      <c r="IN280">
        <v>-0.02072656761999695</v>
      </c>
      <c r="IO280">
        <v>0.006539777670035186</v>
      </c>
      <c r="IP280">
        <v>0.0002256768223539976</v>
      </c>
      <c r="IQ280">
        <v>4.51151419958819E-06</v>
      </c>
      <c r="IR280">
        <v>-0</v>
      </c>
      <c r="IS280">
        <v>2097</v>
      </c>
      <c r="IT280">
        <v>1</v>
      </c>
      <c r="IU280">
        <v>27</v>
      </c>
      <c r="IV280">
        <v>61773.5</v>
      </c>
      <c r="IW280">
        <v>61773.2</v>
      </c>
      <c r="IX280">
        <v>2.54395</v>
      </c>
      <c r="IY280">
        <v>2.53418</v>
      </c>
      <c r="IZ280">
        <v>1.39893</v>
      </c>
      <c r="JA280">
        <v>2.34619</v>
      </c>
      <c r="JB280">
        <v>1.44897</v>
      </c>
      <c r="JC280">
        <v>2.33643</v>
      </c>
      <c r="JD280">
        <v>37.1463</v>
      </c>
      <c r="JE280">
        <v>24.07</v>
      </c>
      <c r="JF280">
        <v>18</v>
      </c>
      <c r="JG280">
        <v>491.107</v>
      </c>
      <c r="JH280">
        <v>440.234</v>
      </c>
      <c r="JI280">
        <v>25.0001</v>
      </c>
      <c r="JJ280">
        <v>26.0678</v>
      </c>
      <c r="JK280">
        <v>30</v>
      </c>
      <c r="JL280">
        <v>25.8878</v>
      </c>
      <c r="JM280">
        <v>25.9634</v>
      </c>
      <c r="JN280">
        <v>50.9634</v>
      </c>
      <c r="JO280">
        <v>41.0505</v>
      </c>
      <c r="JP280">
        <v>12.0278</v>
      </c>
      <c r="JQ280">
        <v>25</v>
      </c>
      <c r="JR280">
        <v>1202.62</v>
      </c>
      <c r="JS280">
        <v>16.6429</v>
      </c>
      <c r="JT280">
        <v>100.906</v>
      </c>
      <c r="JU280">
        <v>102.038</v>
      </c>
    </row>
    <row r="281" spans="1:281">
      <c r="A281">
        <v>265</v>
      </c>
      <c r="B281">
        <v>1658945532.5</v>
      </c>
      <c r="C281">
        <v>3443.5</v>
      </c>
      <c r="D281" t="s">
        <v>954</v>
      </c>
      <c r="E281" t="s">
        <v>955</v>
      </c>
      <c r="F281">
        <v>5</v>
      </c>
      <c r="G281" t="s">
        <v>415</v>
      </c>
      <c r="H281" t="s">
        <v>811</v>
      </c>
      <c r="I281">
        <v>1658945524.962963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1212.529521342312</v>
      </c>
      <c r="AK281">
        <v>1157.505212121212</v>
      </c>
      <c r="AL281">
        <v>3.260261939807044</v>
      </c>
      <c r="AM281">
        <v>64.96590428566478</v>
      </c>
      <c r="AN281">
        <f>(AP281 - AO281 + DI281*1E3/(8.314*(DK281+273.15)) * AR281/DH281 * AQ281) * DH281/(100*CV281) * 1000/(1000 - AP281)</f>
        <v>0</v>
      </c>
      <c r="AO281">
        <v>16.60887408358558</v>
      </c>
      <c r="AP281">
        <v>22.63027333333333</v>
      </c>
      <c r="AQ281">
        <v>-8.474329044709525E-05</v>
      </c>
      <c r="AR281">
        <v>81.92907011726271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1658945524.962963</v>
      </c>
      <c r="DB281">
        <v>1108.38</v>
      </c>
      <c r="DC281">
        <v>1176.981481481482</v>
      </c>
      <c r="DD281">
        <v>22.64995925925926</v>
      </c>
      <c r="DE281">
        <v>16.6181037037037</v>
      </c>
      <c r="DF281">
        <v>1104.56</v>
      </c>
      <c r="DG281">
        <v>22.36115555555556</v>
      </c>
      <c r="DH281">
        <v>500.0853333333333</v>
      </c>
      <c r="DI281">
        <v>90.45057777777778</v>
      </c>
      <c r="DJ281">
        <v>0.1000587185185185</v>
      </c>
      <c r="DK281">
        <v>26.7455037037037</v>
      </c>
      <c r="DL281">
        <v>26.8603037037037</v>
      </c>
      <c r="DM281">
        <v>999.9000000000001</v>
      </c>
      <c r="DN281">
        <v>0</v>
      </c>
      <c r="DO281">
        <v>0</v>
      </c>
      <c r="DP281">
        <v>9988.630000000001</v>
      </c>
      <c r="DQ281">
        <v>0</v>
      </c>
      <c r="DR281">
        <v>19.21568148148148</v>
      </c>
      <c r="DS281">
        <v>-68.60147037037036</v>
      </c>
      <c r="DT281">
        <v>1134.067407407407</v>
      </c>
      <c r="DU281">
        <v>1196.871111111111</v>
      </c>
      <c r="DV281">
        <v>6.031848148148149</v>
      </c>
      <c r="DW281">
        <v>1176.981481481482</v>
      </c>
      <c r="DX281">
        <v>16.6181037037037</v>
      </c>
      <c r="DY281">
        <v>2.048701481481482</v>
      </c>
      <c r="DZ281">
        <v>1.503115925925926</v>
      </c>
      <c r="EA281">
        <v>17.82583333333334</v>
      </c>
      <c r="EB281">
        <v>12.99991111111111</v>
      </c>
      <c r="EC281">
        <v>1999.996666666666</v>
      </c>
      <c r="ED281">
        <v>0.9800023333333333</v>
      </c>
      <c r="EE281">
        <v>0.01999756666666666</v>
      </c>
      <c r="EF281">
        <v>0</v>
      </c>
      <c r="EG281">
        <v>786.9626296296296</v>
      </c>
      <c r="EH281">
        <v>5.000560000000001</v>
      </c>
      <c r="EI281">
        <v>15657.72962962963</v>
      </c>
      <c r="EJ281">
        <v>17294.85925925926</v>
      </c>
      <c r="EK281">
        <v>37.74985185185185</v>
      </c>
      <c r="EL281">
        <v>37.958</v>
      </c>
      <c r="EM281">
        <v>36.81007407407407</v>
      </c>
      <c r="EN281">
        <v>36.86777777777777</v>
      </c>
      <c r="EO281">
        <v>38.32607407407408</v>
      </c>
      <c r="EP281">
        <v>1955.1</v>
      </c>
      <c r="EQ281">
        <v>39.89111111111112</v>
      </c>
      <c r="ER281">
        <v>0</v>
      </c>
      <c r="ES281">
        <v>1658945532.3</v>
      </c>
      <c r="ET281">
        <v>0</v>
      </c>
      <c r="EU281">
        <v>786.9514230769231</v>
      </c>
      <c r="EV281">
        <v>-6.329606831425525</v>
      </c>
      <c r="EW281">
        <v>-98.1401708547737</v>
      </c>
      <c r="EX281">
        <v>15657.45384615385</v>
      </c>
      <c r="EY281">
        <v>15</v>
      </c>
      <c r="EZ281">
        <v>0</v>
      </c>
      <c r="FA281" t="s">
        <v>419</v>
      </c>
      <c r="FB281">
        <v>1655239120</v>
      </c>
      <c r="FC281">
        <v>1655239135</v>
      </c>
      <c r="FD281">
        <v>0</v>
      </c>
      <c r="FE281">
        <v>-0.075</v>
      </c>
      <c r="FF281">
        <v>-0.027</v>
      </c>
      <c r="FG281">
        <v>1.986</v>
      </c>
      <c r="FH281">
        <v>0.139</v>
      </c>
      <c r="FI281">
        <v>420</v>
      </c>
      <c r="FJ281">
        <v>22</v>
      </c>
      <c r="FK281">
        <v>0.12</v>
      </c>
      <c r="FL281">
        <v>0.02</v>
      </c>
      <c r="FM281">
        <v>-68.69793902439024</v>
      </c>
      <c r="FN281">
        <v>2.517526829268053</v>
      </c>
      <c r="FO281">
        <v>0.3218464592863274</v>
      </c>
      <c r="FP281">
        <v>0</v>
      </c>
      <c r="FQ281">
        <v>787.2941470588236</v>
      </c>
      <c r="FR281">
        <v>-5.996103893597842</v>
      </c>
      <c r="FS281">
        <v>0.6434149759796484</v>
      </c>
      <c r="FT281">
        <v>0</v>
      </c>
      <c r="FU281">
        <v>6.033888536585366</v>
      </c>
      <c r="FV281">
        <v>-0.03912815331008604</v>
      </c>
      <c r="FW281">
        <v>0.004420458844396398</v>
      </c>
      <c r="FX281">
        <v>1</v>
      </c>
      <c r="FY281">
        <v>1</v>
      </c>
      <c r="FZ281">
        <v>3</v>
      </c>
      <c r="GA281" t="s">
        <v>420</v>
      </c>
      <c r="GB281">
        <v>2.98022</v>
      </c>
      <c r="GC281">
        <v>2.72823</v>
      </c>
      <c r="GD281">
        <v>0.169786</v>
      </c>
      <c r="GE281">
        <v>0.177418</v>
      </c>
      <c r="GF281">
        <v>0.103109</v>
      </c>
      <c r="GG281">
        <v>0.0835767</v>
      </c>
      <c r="GH281">
        <v>24904.7</v>
      </c>
      <c r="GI281">
        <v>24345.5</v>
      </c>
      <c r="GJ281">
        <v>30524.5</v>
      </c>
      <c r="GK281">
        <v>29840.2</v>
      </c>
      <c r="GL281">
        <v>37775.3</v>
      </c>
      <c r="GM281">
        <v>36014.7</v>
      </c>
      <c r="GN281">
        <v>46688.7</v>
      </c>
      <c r="GO281">
        <v>44375.1</v>
      </c>
      <c r="GP281">
        <v>1.8838</v>
      </c>
      <c r="GQ281">
        <v>1.84822</v>
      </c>
      <c r="GR281">
        <v>0.117205</v>
      </c>
      <c r="GS281">
        <v>0</v>
      </c>
      <c r="GT281">
        <v>24.9397</v>
      </c>
      <c r="GU281">
        <v>999.9</v>
      </c>
      <c r="GV281">
        <v>50.9</v>
      </c>
      <c r="GW281">
        <v>31.6</v>
      </c>
      <c r="GX281">
        <v>26.2669</v>
      </c>
      <c r="GY281">
        <v>63.1538</v>
      </c>
      <c r="GZ281">
        <v>25.7612</v>
      </c>
      <c r="HA281">
        <v>1</v>
      </c>
      <c r="HB281">
        <v>-0.0733359</v>
      </c>
      <c r="HC281">
        <v>0.0546596</v>
      </c>
      <c r="HD281">
        <v>20.193</v>
      </c>
      <c r="HE281">
        <v>5.22792</v>
      </c>
      <c r="HF281">
        <v>11.968</v>
      </c>
      <c r="HG281">
        <v>4.97</v>
      </c>
      <c r="HH281">
        <v>3.28943</v>
      </c>
      <c r="HI281">
        <v>8618.5</v>
      </c>
      <c r="HJ281">
        <v>9999</v>
      </c>
      <c r="HK281">
        <v>9999</v>
      </c>
      <c r="HL281">
        <v>287.2</v>
      </c>
      <c r="HM281">
        <v>4.97289</v>
      </c>
      <c r="HN281">
        <v>1.8773</v>
      </c>
      <c r="HO281">
        <v>1.87546</v>
      </c>
      <c r="HP281">
        <v>1.87822</v>
      </c>
      <c r="HQ281">
        <v>1.87499</v>
      </c>
      <c r="HR281">
        <v>1.87853</v>
      </c>
      <c r="HS281">
        <v>1.87563</v>
      </c>
      <c r="HT281">
        <v>1.87682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3.85</v>
      </c>
      <c r="II281">
        <v>0.2884</v>
      </c>
      <c r="IJ281">
        <v>1.541952822118649</v>
      </c>
      <c r="IK281">
        <v>0.003202726084708442</v>
      </c>
      <c r="IL281">
        <v>-1.448271390364826E-06</v>
      </c>
      <c r="IM281">
        <v>3.765748828769889E-10</v>
      </c>
      <c r="IN281">
        <v>-0.02072656761999695</v>
      </c>
      <c r="IO281">
        <v>0.006539777670035186</v>
      </c>
      <c r="IP281">
        <v>0.0002256768223539976</v>
      </c>
      <c r="IQ281">
        <v>4.51151419958819E-06</v>
      </c>
      <c r="IR281">
        <v>-0</v>
      </c>
      <c r="IS281">
        <v>2097</v>
      </c>
      <c r="IT281">
        <v>1</v>
      </c>
      <c r="IU281">
        <v>27</v>
      </c>
      <c r="IV281">
        <v>61773.5</v>
      </c>
      <c r="IW281">
        <v>61773.3</v>
      </c>
      <c r="IX281">
        <v>2.56958</v>
      </c>
      <c r="IY281">
        <v>2.5354</v>
      </c>
      <c r="IZ281">
        <v>1.39893</v>
      </c>
      <c r="JA281">
        <v>2.34619</v>
      </c>
      <c r="JB281">
        <v>1.44897</v>
      </c>
      <c r="JC281">
        <v>2.33765</v>
      </c>
      <c r="JD281">
        <v>37.1463</v>
      </c>
      <c r="JE281">
        <v>24.07</v>
      </c>
      <c r="JF281">
        <v>18</v>
      </c>
      <c r="JG281">
        <v>491.217</v>
      </c>
      <c r="JH281">
        <v>440.471</v>
      </c>
      <c r="JI281">
        <v>25.0001</v>
      </c>
      <c r="JJ281">
        <v>26.0678</v>
      </c>
      <c r="JK281">
        <v>30</v>
      </c>
      <c r="JL281">
        <v>25.8878</v>
      </c>
      <c r="JM281">
        <v>25.9644</v>
      </c>
      <c r="JN281">
        <v>51.5581</v>
      </c>
      <c r="JO281">
        <v>41.0505</v>
      </c>
      <c r="JP281">
        <v>11.6465</v>
      </c>
      <c r="JQ281">
        <v>25</v>
      </c>
      <c r="JR281">
        <v>1222.67</v>
      </c>
      <c r="JS281">
        <v>16.646</v>
      </c>
      <c r="JT281">
        <v>100.904</v>
      </c>
      <c r="JU281">
        <v>102.039</v>
      </c>
    </row>
    <row r="282" spans="1:281">
      <c r="A282">
        <v>266</v>
      </c>
      <c r="B282">
        <v>1658945537.5</v>
      </c>
      <c r="C282">
        <v>3448.5</v>
      </c>
      <c r="D282" t="s">
        <v>956</v>
      </c>
      <c r="E282" t="s">
        <v>957</v>
      </c>
      <c r="F282">
        <v>5</v>
      </c>
      <c r="G282" t="s">
        <v>415</v>
      </c>
      <c r="H282" t="s">
        <v>811</v>
      </c>
      <c r="I282">
        <v>1658945529.981482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1229.187131519268</v>
      </c>
      <c r="AK282">
        <v>1174.033757575757</v>
      </c>
      <c r="AL282">
        <v>3.2994642825058</v>
      </c>
      <c r="AM282">
        <v>64.96590428566478</v>
      </c>
      <c r="AN282">
        <f>(AP282 - AO282 + DI282*1E3/(8.314*(DK282+273.15)) * AR282/DH282 * AQ282) * DH282/(100*CV282) * 1000/(1000 - AP282)</f>
        <v>0</v>
      </c>
      <c r="AO282">
        <v>16.60064514040762</v>
      </c>
      <c r="AP282">
        <v>22.61127515151514</v>
      </c>
      <c r="AQ282">
        <v>-4.676008496826581E-05</v>
      </c>
      <c r="AR282">
        <v>81.92907011726271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1658945529.981482</v>
      </c>
      <c r="DB282">
        <v>1124.802592592593</v>
      </c>
      <c r="DC282">
        <v>1193.248888888889</v>
      </c>
      <c r="DD282">
        <v>22.63581111111111</v>
      </c>
      <c r="DE282">
        <v>16.60876296296296</v>
      </c>
      <c r="DF282">
        <v>1120.96</v>
      </c>
      <c r="DG282">
        <v>22.34734074074074</v>
      </c>
      <c r="DH282">
        <v>500.0825925925926</v>
      </c>
      <c r="DI282">
        <v>90.45097407407405</v>
      </c>
      <c r="DJ282">
        <v>0.100025637037037</v>
      </c>
      <c r="DK282">
        <v>26.74294814814815</v>
      </c>
      <c r="DL282">
        <v>26.8583037037037</v>
      </c>
      <c r="DM282">
        <v>999.9000000000001</v>
      </c>
      <c r="DN282">
        <v>0</v>
      </c>
      <c r="DO282">
        <v>0</v>
      </c>
      <c r="DP282">
        <v>9986.247407407407</v>
      </c>
      <c r="DQ282">
        <v>0</v>
      </c>
      <c r="DR282">
        <v>19.21814074074074</v>
      </c>
      <c r="DS282">
        <v>-68.44723333333333</v>
      </c>
      <c r="DT282">
        <v>1150.853333333333</v>
      </c>
      <c r="DU282">
        <v>1213.402592592593</v>
      </c>
      <c r="DV282">
        <v>6.027042222222222</v>
      </c>
      <c r="DW282">
        <v>1193.248888888889</v>
      </c>
      <c r="DX282">
        <v>16.60876296296296</v>
      </c>
      <c r="DY282">
        <v>2.04743</v>
      </c>
      <c r="DZ282">
        <v>1.502278148148148</v>
      </c>
      <c r="EA282">
        <v>17.81598148148148</v>
      </c>
      <c r="EB282">
        <v>12.99137407407407</v>
      </c>
      <c r="EC282">
        <v>1999.993333333333</v>
      </c>
      <c r="ED282">
        <v>0.9800023333333334</v>
      </c>
      <c r="EE282">
        <v>0.01999756666666666</v>
      </c>
      <c r="EF282">
        <v>0</v>
      </c>
      <c r="EG282">
        <v>786.5972962962963</v>
      </c>
      <c r="EH282">
        <v>5.000560000000001</v>
      </c>
      <c r="EI282">
        <v>15649.39259259259</v>
      </c>
      <c r="EJ282">
        <v>17294.84444444444</v>
      </c>
      <c r="EK282">
        <v>37.81688888888888</v>
      </c>
      <c r="EL282">
        <v>37.96266666666666</v>
      </c>
      <c r="EM282">
        <v>36.81003703703704</v>
      </c>
      <c r="EN282">
        <v>36.86785185185185</v>
      </c>
      <c r="EO282">
        <v>38.32607407407407</v>
      </c>
      <c r="EP282">
        <v>1955.096666666666</v>
      </c>
      <c r="EQ282">
        <v>39.89111111111112</v>
      </c>
      <c r="ER282">
        <v>0</v>
      </c>
      <c r="ES282">
        <v>1658945537.1</v>
      </c>
      <c r="ET282">
        <v>0</v>
      </c>
      <c r="EU282">
        <v>786.5699615384614</v>
      </c>
      <c r="EV282">
        <v>-4.585128180966722</v>
      </c>
      <c r="EW282">
        <v>-97.65128194142464</v>
      </c>
      <c r="EX282">
        <v>15649.51153846154</v>
      </c>
      <c r="EY282">
        <v>15</v>
      </c>
      <c r="EZ282">
        <v>0</v>
      </c>
      <c r="FA282" t="s">
        <v>419</v>
      </c>
      <c r="FB282">
        <v>1655239120</v>
      </c>
      <c r="FC282">
        <v>1655239135</v>
      </c>
      <c r="FD282">
        <v>0</v>
      </c>
      <c r="FE282">
        <v>-0.075</v>
      </c>
      <c r="FF282">
        <v>-0.027</v>
      </c>
      <c r="FG282">
        <v>1.986</v>
      </c>
      <c r="FH282">
        <v>0.139</v>
      </c>
      <c r="FI282">
        <v>420</v>
      </c>
      <c r="FJ282">
        <v>22</v>
      </c>
      <c r="FK282">
        <v>0.12</v>
      </c>
      <c r="FL282">
        <v>0.02</v>
      </c>
      <c r="FM282">
        <v>-68.570435</v>
      </c>
      <c r="FN282">
        <v>2.234436022514336</v>
      </c>
      <c r="FO282">
        <v>0.3212891536840293</v>
      </c>
      <c r="FP282">
        <v>0</v>
      </c>
      <c r="FQ282">
        <v>786.8352352941175</v>
      </c>
      <c r="FR282">
        <v>-5.164064161755391</v>
      </c>
      <c r="FS282">
        <v>0.5805502997321109</v>
      </c>
      <c r="FT282">
        <v>0</v>
      </c>
      <c r="FU282">
        <v>6.0294695</v>
      </c>
      <c r="FV282">
        <v>-0.05567144465292206</v>
      </c>
      <c r="FW282">
        <v>0.005673906921161079</v>
      </c>
      <c r="FX282">
        <v>1</v>
      </c>
      <c r="FY282">
        <v>1</v>
      </c>
      <c r="FZ282">
        <v>3</v>
      </c>
      <c r="GA282" t="s">
        <v>420</v>
      </c>
      <c r="GB282">
        <v>2.98022</v>
      </c>
      <c r="GC282">
        <v>2.72833</v>
      </c>
      <c r="GD282">
        <v>0.171296</v>
      </c>
      <c r="GE282">
        <v>0.178932</v>
      </c>
      <c r="GF282">
        <v>0.103053</v>
      </c>
      <c r="GG282">
        <v>0.08354250000000001</v>
      </c>
      <c r="GH282">
        <v>24859.7</v>
      </c>
      <c r="GI282">
        <v>24300.5</v>
      </c>
      <c r="GJ282">
        <v>30524.9</v>
      </c>
      <c r="GK282">
        <v>29839.9</v>
      </c>
      <c r="GL282">
        <v>37778.1</v>
      </c>
      <c r="GM282">
        <v>36016</v>
      </c>
      <c r="GN282">
        <v>46689</v>
      </c>
      <c r="GO282">
        <v>44374.9</v>
      </c>
      <c r="GP282">
        <v>1.8838</v>
      </c>
      <c r="GQ282">
        <v>1.84815</v>
      </c>
      <c r="GR282">
        <v>0.117488</v>
      </c>
      <c r="GS282">
        <v>0</v>
      </c>
      <c r="GT282">
        <v>24.9366</v>
      </c>
      <c r="GU282">
        <v>999.9</v>
      </c>
      <c r="GV282">
        <v>50.9</v>
      </c>
      <c r="GW282">
        <v>31.6</v>
      </c>
      <c r="GX282">
        <v>26.2683</v>
      </c>
      <c r="GY282">
        <v>63.3138</v>
      </c>
      <c r="GZ282">
        <v>25.6731</v>
      </c>
      <c r="HA282">
        <v>1</v>
      </c>
      <c r="HB282">
        <v>-0.07300810000000001</v>
      </c>
      <c r="HC282">
        <v>0.054793</v>
      </c>
      <c r="HD282">
        <v>20.1931</v>
      </c>
      <c r="HE282">
        <v>5.22912</v>
      </c>
      <c r="HF282">
        <v>11.968</v>
      </c>
      <c r="HG282">
        <v>4.97</v>
      </c>
      <c r="HH282">
        <v>3.2895</v>
      </c>
      <c r="HI282">
        <v>8618.700000000001</v>
      </c>
      <c r="HJ282">
        <v>9999</v>
      </c>
      <c r="HK282">
        <v>9999</v>
      </c>
      <c r="HL282">
        <v>287.2</v>
      </c>
      <c r="HM282">
        <v>4.9729</v>
      </c>
      <c r="HN282">
        <v>1.87732</v>
      </c>
      <c r="HO282">
        <v>1.87546</v>
      </c>
      <c r="HP282">
        <v>1.87824</v>
      </c>
      <c r="HQ282">
        <v>1.875</v>
      </c>
      <c r="HR282">
        <v>1.87854</v>
      </c>
      <c r="HS282">
        <v>1.87564</v>
      </c>
      <c r="HT282">
        <v>1.87682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3.88</v>
      </c>
      <c r="II282">
        <v>0.2879</v>
      </c>
      <c r="IJ282">
        <v>1.541952822118649</v>
      </c>
      <c r="IK282">
        <v>0.003202726084708442</v>
      </c>
      <c r="IL282">
        <v>-1.448271390364826E-06</v>
      </c>
      <c r="IM282">
        <v>3.765748828769889E-10</v>
      </c>
      <c r="IN282">
        <v>-0.02072656761999695</v>
      </c>
      <c r="IO282">
        <v>0.006539777670035186</v>
      </c>
      <c r="IP282">
        <v>0.0002256768223539976</v>
      </c>
      <c r="IQ282">
        <v>4.51151419958819E-06</v>
      </c>
      <c r="IR282">
        <v>-0</v>
      </c>
      <c r="IS282">
        <v>2097</v>
      </c>
      <c r="IT282">
        <v>1</v>
      </c>
      <c r="IU282">
        <v>27</v>
      </c>
      <c r="IV282">
        <v>61773.6</v>
      </c>
      <c r="IW282">
        <v>61773.4</v>
      </c>
      <c r="IX282">
        <v>2.6001</v>
      </c>
      <c r="IY282">
        <v>2.5354</v>
      </c>
      <c r="IZ282">
        <v>1.39893</v>
      </c>
      <c r="JA282">
        <v>2.34497</v>
      </c>
      <c r="JB282">
        <v>1.44897</v>
      </c>
      <c r="JC282">
        <v>2.32178</v>
      </c>
      <c r="JD282">
        <v>37.1463</v>
      </c>
      <c r="JE282">
        <v>24.07</v>
      </c>
      <c r="JF282">
        <v>18</v>
      </c>
      <c r="JG282">
        <v>491.217</v>
      </c>
      <c r="JH282">
        <v>440.425</v>
      </c>
      <c r="JI282">
        <v>24.9999</v>
      </c>
      <c r="JJ282">
        <v>26.0678</v>
      </c>
      <c r="JK282">
        <v>30.0001</v>
      </c>
      <c r="JL282">
        <v>25.8878</v>
      </c>
      <c r="JM282">
        <v>25.9644</v>
      </c>
      <c r="JN282">
        <v>52.098</v>
      </c>
      <c r="JO282">
        <v>41.0505</v>
      </c>
      <c r="JP282">
        <v>11.2615</v>
      </c>
      <c r="JQ282">
        <v>25</v>
      </c>
      <c r="JR282">
        <v>1236.05</v>
      </c>
      <c r="JS282">
        <v>16.6646</v>
      </c>
      <c r="JT282">
        <v>100.904</v>
      </c>
      <c r="JU282">
        <v>102.038</v>
      </c>
    </row>
    <row r="283" spans="1:281">
      <c r="A283">
        <v>267</v>
      </c>
      <c r="B283">
        <v>1658945542.5</v>
      </c>
      <c r="C283">
        <v>3453.5</v>
      </c>
      <c r="D283" t="s">
        <v>958</v>
      </c>
      <c r="E283" t="s">
        <v>959</v>
      </c>
      <c r="F283">
        <v>5</v>
      </c>
      <c r="G283" t="s">
        <v>415</v>
      </c>
      <c r="H283" t="s">
        <v>811</v>
      </c>
      <c r="I283">
        <v>1658945535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1246.248668758422</v>
      </c>
      <c r="AK283">
        <v>1190.890181818182</v>
      </c>
      <c r="AL283">
        <v>3.396547569194621</v>
      </c>
      <c r="AM283">
        <v>64.96590428566478</v>
      </c>
      <c r="AN283">
        <f>(AP283 - AO283 + DI283*1E3/(8.314*(DK283+273.15)) * AR283/DH283 * AQ283) * DH283/(100*CV283) * 1000/(1000 - AP283)</f>
        <v>0</v>
      </c>
      <c r="AO283">
        <v>16.59335742095341</v>
      </c>
      <c r="AP283">
        <v>22.59850545454546</v>
      </c>
      <c r="AQ283">
        <v>-0.001420884118420819</v>
      </c>
      <c r="AR283">
        <v>81.92907011726271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1658945535</v>
      </c>
      <c r="DB283">
        <v>1141.096296296296</v>
      </c>
      <c r="DC283">
        <v>1209.627777777778</v>
      </c>
      <c r="DD283">
        <v>22.61992962962963</v>
      </c>
      <c r="DE283">
        <v>16.59952592592593</v>
      </c>
      <c r="DF283">
        <v>1137.230740740741</v>
      </c>
      <c r="DG283">
        <v>22.33182222222222</v>
      </c>
      <c r="DH283">
        <v>500.0868148148148</v>
      </c>
      <c r="DI283">
        <v>90.45165555555556</v>
      </c>
      <c r="DJ283">
        <v>0.09996691851851851</v>
      </c>
      <c r="DK283">
        <v>26.74185185185185</v>
      </c>
      <c r="DL283">
        <v>26.85854074074074</v>
      </c>
      <c r="DM283">
        <v>999.9000000000001</v>
      </c>
      <c r="DN283">
        <v>0</v>
      </c>
      <c r="DO283">
        <v>0</v>
      </c>
      <c r="DP283">
        <v>9990.439259259259</v>
      </c>
      <c r="DQ283">
        <v>0</v>
      </c>
      <c r="DR283">
        <v>19.22094814814815</v>
      </c>
      <c r="DS283">
        <v>-68.5327962962963</v>
      </c>
      <c r="DT283">
        <v>1167.504814814815</v>
      </c>
      <c r="DU283">
        <v>1230.046296296296</v>
      </c>
      <c r="DV283">
        <v>6.020402592592593</v>
      </c>
      <c r="DW283">
        <v>1209.627777777778</v>
      </c>
      <c r="DX283">
        <v>16.59952592592593</v>
      </c>
      <c r="DY283">
        <v>2.04600925925926</v>
      </c>
      <c r="DZ283">
        <v>1.501454074074074</v>
      </c>
      <c r="EA283">
        <v>17.80496296296296</v>
      </c>
      <c r="EB283">
        <v>12.98298148148148</v>
      </c>
      <c r="EC283">
        <v>1999.992592592593</v>
      </c>
      <c r="ED283">
        <v>0.9800021851851852</v>
      </c>
      <c r="EE283">
        <v>0.01999768148148148</v>
      </c>
      <c r="EF283">
        <v>0</v>
      </c>
      <c r="EG283">
        <v>786.1146296296297</v>
      </c>
      <c r="EH283">
        <v>5.000560000000001</v>
      </c>
      <c r="EI283">
        <v>15640.79629629629</v>
      </c>
      <c r="EJ283">
        <v>17294.84074074074</v>
      </c>
      <c r="EK283">
        <v>37.74285185185185</v>
      </c>
      <c r="EL283">
        <v>37.96733333333333</v>
      </c>
      <c r="EM283">
        <v>36.82159259259259</v>
      </c>
      <c r="EN283">
        <v>36.87025925925926</v>
      </c>
      <c r="EO283">
        <v>38.33066666666667</v>
      </c>
      <c r="EP283">
        <v>1955.095555555556</v>
      </c>
      <c r="EQ283">
        <v>39.89148148148148</v>
      </c>
      <c r="ER283">
        <v>0</v>
      </c>
      <c r="ES283">
        <v>1658945541.9</v>
      </c>
      <c r="ET283">
        <v>0</v>
      </c>
      <c r="EU283">
        <v>786.1281923076923</v>
      </c>
      <c r="EV283">
        <v>-5.378974340419787</v>
      </c>
      <c r="EW283">
        <v>-107.5521366621625</v>
      </c>
      <c r="EX283">
        <v>15641.27307692308</v>
      </c>
      <c r="EY283">
        <v>15</v>
      </c>
      <c r="EZ283">
        <v>0</v>
      </c>
      <c r="FA283" t="s">
        <v>419</v>
      </c>
      <c r="FB283">
        <v>1655239120</v>
      </c>
      <c r="FC283">
        <v>1655239135</v>
      </c>
      <c r="FD283">
        <v>0</v>
      </c>
      <c r="FE283">
        <v>-0.075</v>
      </c>
      <c r="FF283">
        <v>-0.027</v>
      </c>
      <c r="FG283">
        <v>1.986</v>
      </c>
      <c r="FH283">
        <v>0.139</v>
      </c>
      <c r="FI283">
        <v>420</v>
      </c>
      <c r="FJ283">
        <v>22</v>
      </c>
      <c r="FK283">
        <v>0.12</v>
      </c>
      <c r="FL283">
        <v>0.02</v>
      </c>
      <c r="FM283">
        <v>-68.57250999999999</v>
      </c>
      <c r="FN283">
        <v>-0.2067444652905986</v>
      </c>
      <c r="FO283">
        <v>0.3237952368395801</v>
      </c>
      <c r="FP283">
        <v>1</v>
      </c>
      <c r="FQ283">
        <v>786.4462352941176</v>
      </c>
      <c r="FR283">
        <v>-4.921680664756217</v>
      </c>
      <c r="FS283">
        <v>0.5450107424102401</v>
      </c>
      <c r="FT283">
        <v>0</v>
      </c>
      <c r="FU283">
        <v>6.024688250000001</v>
      </c>
      <c r="FV283">
        <v>-0.07592183864917382</v>
      </c>
      <c r="FW283">
        <v>0.007644613753323337</v>
      </c>
      <c r="FX283">
        <v>1</v>
      </c>
      <c r="FY283">
        <v>2</v>
      </c>
      <c r="FZ283">
        <v>3</v>
      </c>
      <c r="GA283" t="s">
        <v>481</v>
      </c>
      <c r="GB283">
        <v>2.98019</v>
      </c>
      <c r="GC283">
        <v>2.72814</v>
      </c>
      <c r="GD283">
        <v>0.172823</v>
      </c>
      <c r="GE283">
        <v>0.180447</v>
      </c>
      <c r="GF283">
        <v>0.103014</v>
      </c>
      <c r="GG283">
        <v>0.08350630000000001</v>
      </c>
      <c r="GH283">
        <v>24814.4</v>
      </c>
      <c r="GI283">
        <v>24255.5</v>
      </c>
      <c r="GJ283">
        <v>30525.4</v>
      </c>
      <c r="GK283">
        <v>29839.8</v>
      </c>
      <c r="GL283">
        <v>37780.5</v>
      </c>
      <c r="GM283">
        <v>36017.2</v>
      </c>
      <c r="GN283">
        <v>46689.9</v>
      </c>
      <c r="GO283">
        <v>44374.5</v>
      </c>
      <c r="GP283">
        <v>1.88372</v>
      </c>
      <c r="GQ283">
        <v>1.8481</v>
      </c>
      <c r="GR283">
        <v>0.117049</v>
      </c>
      <c r="GS283">
        <v>0</v>
      </c>
      <c r="GT283">
        <v>24.9352</v>
      </c>
      <c r="GU283">
        <v>999.9</v>
      </c>
      <c r="GV283">
        <v>50.9</v>
      </c>
      <c r="GW283">
        <v>31.6</v>
      </c>
      <c r="GX283">
        <v>26.2654</v>
      </c>
      <c r="GY283">
        <v>63.4738</v>
      </c>
      <c r="GZ283">
        <v>25.6811</v>
      </c>
      <c r="HA283">
        <v>1</v>
      </c>
      <c r="HB283">
        <v>-0.0730539</v>
      </c>
      <c r="HC283">
        <v>0.0542783</v>
      </c>
      <c r="HD283">
        <v>20.1931</v>
      </c>
      <c r="HE283">
        <v>5.22822</v>
      </c>
      <c r="HF283">
        <v>11.968</v>
      </c>
      <c r="HG283">
        <v>4.96975</v>
      </c>
      <c r="HH283">
        <v>3.28935</v>
      </c>
      <c r="HI283">
        <v>8618.700000000001</v>
      </c>
      <c r="HJ283">
        <v>9999</v>
      </c>
      <c r="HK283">
        <v>9999</v>
      </c>
      <c r="HL283">
        <v>287.2</v>
      </c>
      <c r="HM283">
        <v>4.9729</v>
      </c>
      <c r="HN283">
        <v>1.8774</v>
      </c>
      <c r="HO283">
        <v>1.87547</v>
      </c>
      <c r="HP283">
        <v>1.87835</v>
      </c>
      <c r="HQ283">
        <v>1.875</v>
      </c>
      <c r="HR283">
        <v>1.87859</v>
      </c>
      <c r="HS283">
        <v>1.87571</v>
      </c>
      <c r="HT283">
        <v>1.87684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3.9</v>
      </c>
      <c r="II283">
        <v>0.2877</v>
      </c>
      <c r="IJ283">
        <v>1.541952822118649</v>
      </c>
      <c r="IK283">
        <v>0.003202726084708442</v>
      </c>
      <c r="IL283">
        <v>-1.448271390364826E-06</v>
      </c>
      <c r="IM283">
        <v>3.765748828769889E-10</v>
      </c>
      <c r="IN283">
        <v>-0.02072656761999695</v>
      </c>
      <c r="IO283">
        <v>0.006539777670035186</v>
      </c>
      <c r="IP283">
        <v>0.0002256768223539976</v>
      </c>
      <c r="IQ283">
        <v>4.51151419958819E-06</v>
      </c>
      <c r="IR283">
        <v>-0</v>
      </c>
      <c r="IS283">
        <v>2097</v>
      </c>
      <c r="IT283">
        <v>1</v>
      </c>
      <c r="IU283">
        <v>27</v>
      </c>
      <c r="IV283">
        <v>61773.7</v>
      </c>
      <c r="IW283">
        <v>61773.5</v>
      </c>
      <c r="IX283">
        <v>2.62695</v>
      </c>
      <c r="IY283">
        <v>2.53418</v>
      </c>
      <c r="IZ283">
        <v>1.39893</v>
      </c>
      <c r="JA283">
        <v>2.34619</v>
      </c>
      <c r="JB283">
        <v>1.44897</v>
      </c>
      <c r="JC283">
        <v>2.34619</v>
      </c>
      <c r="JD283">
        <v>37.1463</v>
      </c>
      <c r="JE283">
        <v>24.07</v>
      </c>
      <c r="JF283">
        <v>18</v>
      </c>
      <c r="JG283">
        <v>491.185</v>
      </c>
      <c r="JH283">
        <v>440.395</v>
      </c>
      <c r="JI283">
        <v>24.9999</v>
      </c>
      <c r="JJ283">
        <v>26.0678</v>
      </c>
      <c r="JK283">
        <v>30</v>
      </c>
      <c r="JL283">
        <v>25.8892</v>
      </c>
      <c r="JM283">
        <v>25.9644</v>
      </c>
      <c r="JN283">
        <v>52.6869</v>
      </c>
      <c r="JO283">
        <v>41.0505</v>
      </c>
      <c r="JP283">
        <v>11.2615</v>
      </c>
      <c r="JQ283">
        <v>25</v>
      </c>
      <c r="JR283">
        <v>1256.08</v>
      </c>
      <c r="JS283">
        <v>16.6778</v>
      </c>
      <c r="JT283">
        <v>100.906</v>
      </c>
      <c r="JU283">
        <v>102.037</v>
      </c>
    </row>
    <row r="284" spans="1:281">
      <c r="A284">
        <v>268</v>
      </c>
      <c r="B284">
        <v>1658945547.5</v>
      </c>
      <c r="C284">
        <v>3458.5</v>
      </c>
      <c r="D284" t="s">
        <v>960</v>
      </c>
      <c r="E284" t="s">
        <v>961</v>
      </c>
      <c r="F284">
        <v>5</v>
      </c>
      <c r="G284" t="s">
        <v>415</v>
      </c>
      <c r="H284" t="s">
        <v>811</v>
      </c>
      <c r="I284">
        <v>1658945539.714286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1263.36364116497</v>
      </c>
      <c r="AK284">
        <v>1207.838363636364</v>
      </c>
      <c r="AL284">
        <v>3.40463090425552</v>
      </c>
      <c r="AM284">
        <v>64.96590428566478</v>
      </c>
      <c r="AN284">
        <f>(AP284 - AO284 + DI284*1E3/(8.314*(DK284+273.15)) * AR284/DH284 * AQ284) * DH284/(100*CV284) * 1000/(1000 - AP284)</f>
        <v>0</v>
      </c>
      <c r="AO284">
        <v>16.58337350011968</v>
      </c>
      <c r="AP284">
        <v>22.59364</v>
      </c>
      <c r="AQ284">
        <v>-2.446469134754544E-05</v>
      </c>
      <c r="AR284">
        <v>81.92907011726271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1658945539.714286</v>
      </c>
      <c r="DB284">
        <v>1156.480714285714</v>
      </c>
      <c r="DC284">
        <v>1225.348214285714</v>
      </c>
      <c r="DD284">
        <v>22.60773928571428</v>
      </c>
      <c r="DE284">
        <v>16.59173571428571</v>
      </c>
      <c r="DF284">
        <v>1152.594285714286</v>
      </c>
      <c r="DG284">
        <v>22.31991071428572</v>
      </c>
      <c r="DH284">
        <v>500.0802857142857</v>
      </c>
      <c r="DI284">
        <v>90.45106071428572</v>
      </c>
      <c r="DJ284">
        <v>0.0999011892857143</v>
      </c>
      <c r="DK284">
        <v>26.74321071428571</v>
      </c>
      <c r="DL284">
        <v>26.85629999999999</v>
      </c>
      <c r="DM284">
        <v>999.9000000000002</v>
      </c>
      <c r="DN284">
        <v>0</v>
      </c>
      <c r="DO284">
        <v>0</v>
      </c>
      <c r="DP284">
        <v>9999.933214285717</v>
      </c>
      <c r="DQ284">
        <v>0</v>
      </c>
      <c r="DR284">
        <v>19.23293214285714</v>
      </c>
      <c r="DS284">
        <v>-68.86811785714285</v>
      </c>
      <c r="DT284">
        <v>1183.230357142857</v>
      </c>
      <c r="DU284">
        <v>1246.021785714286</v>
      </c>
      <c r="DV284">
        <v>6.016008571428571</v>
      </c>
      <c r="DW284">
        <v>1225.348214285714</v>
      </c>
      <c r="DX284">
        <v>16.59173571428571</v>
      </c>
      <c r="DY284">
        <v>2.044893214285714</v>
      </c>
      <c r="DZ284">
        <v>1.500739285714286</v>
      </c>
      <c r="EA284">
        <v>17.7963</v>
      </c>
      <c r="EB284">
        <v>12.97570357142857</v>
      </c>
      <c r="EC284">
        <v>1999.988214285714</v>
      </c>
      <c r="ED284">
        <v>0.9800022857142858</v>
      </c>
      <c r="EE284">
        <v>0.01999760357142857</v>
      </c>
      <c r="EF284">
        <v>0</v>
      </c>
      <c r="EG284">
        <v>785.7213214285713</v>
      </c>
      <c r="EH284">
        <v>5.000560000000001</v>
      </c>
      <c r="EI284">
        <v>15631.39642857143</v>
      </c>
      <c r="EJ284">
        <v>17294.80357142857</v>
      </c>
      <c r="EK284">
        <v>37.77885714285714</v>
      </c>
      <c r="EL284">
        <v>37.97525</v>
      </c>
      <c r="EM284">
        <v>36.81228571428571</v>
      </c>
      <c r="EN284">
        <v>36.86825</v>
      </c>
      <c r="EO284">
        <v>38.33224999999999</v>
      </c>
      <c r="EP284">
        <v>1955.091428571429</v>
      </c>
      <c r="EQ284">
        <v>39.89107142857144</v>
      </c>
      <c r="ER284">
        <v>0</v>
      </c>
      <c r="ES284">
        <v>1658945547.3</v>
      </c>
      <c r="ET284">
        <v>0</v>
      </c>
      <c r="EU284">
        <v>785.6092</v>
      </c>
      <c r="EV284">
        <v>-7.203461538410232</v>
      </c>
      <c r="EW284">
        <v>-124.9846155441083</v>
      </c>
      <c r="EX284">
        <v>15630.124</v>
      </c>
      <c r="EY284">
        <v>15</v>
      </c>
      <c r="EZ284">
        <v>0</v>
      </c>
      <c r="FA284" t="s">
        <v>419</v>
      </c>
      <c r="FB284">
        <v>1655239120</v>
      </c>
      <c r="FC284">
        <v>1655239135</v>
      </c>
      <c r="FD284">
        <v>0</v>
      </c>
      <c r="FE284">
        <v>-0.075</v>
      </c>
      <c r="FF284">
        <v>-0.027</v>
      </c>
      <c r="FG284">
        <v>1.986</v>
      </c>
      <c r="FH284">
        <v>0.139</v>
      </c>
      <c r="FI284">
        <v>420</v>
      </c>
      <c r="FJ284">
        <v>22</v>
      </c>
      <c r="FK284">
        <v>0.12</v>
      </c>
      <c r="FL284">
        <v>0.02</v>
      </c>
      <c r="FM284">
        <v>-68.6972075</v>
      </c>
      <c r="FN284">
        <v>-4.298601500937985</v>
      </c>
      <c r="FO284">
        <v>0.4204333540452643</v>
      </c>
      <c r="FP284">
        <v>0</v>
      </c>
      <c r="FQ284">
        <v>785.8945</v>
      </c>
      <c r="FR284">
        <v>-5.613124514129554</v>
      </c>
      <c r="FS284">
        <v>0.6108289088462943</v>
      </c>
      <c r="FT284">
        <v>0</v>
      </c>
      <c r="FU284">
        <v>6.01893575</v>
      </c>
      <c r="FV284">
        <v>-0.06494803001877711</v>
      </c>
      <c r="FW284">
        <v>0.006875717739807314</v>
      </c>
      <c r="FX284">
        <v>1</v>
      </c>
      <c r="FY284">
        <v>1</v>
      </c>
      <c r="FZ284">
        <v>3</v>
      </c>
      <c r="GA284" t="s">
        <v>420</v>
      </c>
      <c r="GB284">
        <v>2.98032</v>
      </c>
      <c r="GC284">
        <v>2.7284</v>
      </c>
      <c r="GD284">
        <v>0.174341</v>
      </c>
      <c r="GE284">
        <v>0.181938</v>
      </c>
      <c r="GF284">
        <v>0.102993</v>
      </c>
      <c r="GG284">
        <v>0.0834908</v>
      </c>
      <c r="GH284">
        <v>24768.8</v>
      </c>
      <c r="GI284">
        <v>24211.4</v>
      </c>
      <c r="GJ284">
        <v>30525.4</v>
      </c>
      <c r="GK284">
        <v>29839.7</v>
      </c>
      <c r="GL284">
        <v>37781.7</v>
      </c>
      <c r="GM284">
        <v>36017.9</v>
      </c>
      <c r="GN284">
        <v>46690.1</v>
      </c>
      <c r="GO284">
        <v>44374.6</v>
      </c>
      <c r="GP284">
        <v>1.88367</v>
      </c>
      <c r="GQ284">
        <v>1.84822</v>
      </c>
      <c r="GR284">
        <v>0.116736</v>
      </c>
      <c r="GS284">
        <v>0</v>
      </c>
      <c r="GT284">
        <v>24.9352</v>
      </c>
      <c r="GU284">
        <v>999.9</v>
      </c>
      <c r="GV284">
        <v>50.8</v>
      </c>
      <c r="GW284">
        <v>31.6</v>
      </c>
      <c r="GX284">
        <v>26.2193</v>
      </c>
      <c r="GY284">
        <v>63.1538</v>
      </c>
      <c r="GZ284">
        <v>25.601</v>
      </c>
      <c r="HA284">
        <v>1</v>
      </c>
      <c r="HB284">
        <v>-0.0729929</v>
      </c>
      <c r="HC284">
        <v>0.0557734</v>
      </c>
      <c r="HD284">
        <v>20.193</v>
      </c>
      <c r="HE284">
        <v>5.22882</v>
      </c>
      <c r="HF284">
        <v>11.968</v>
      </c>
      <c r="HG284">
        <v>4.97025</v>
      </c>
      <c r="HH284">
        <v>3.28955</v>
      </c>
      <c r="HI284">
        <v>8618.9</v>
      </c>
      <c r="HJ284">
        <v>9999</v>
      </c>
      <c r="HK284">
        <v>9999</v>
      </c>
      <c r="HL284">
        <v>287.2</v>
      </c>
      <c r="HM284">
        <v>4.97291</v>
      </c>
      <c r="HN284">
        <v>1.87736</v>
      </c>
      <c r="HO284">
        <v>1.87546</v>
      </c>
      <c r="HP284">
        <v>1.87834</v>
      </c>
      <c r="HQ284">
        <v>1.875</v>
      </c>
      <c r="HR284">
        <v>1.87857</v>
      </c>
      <c r="HS284">
        <v>1.87568</v>
      </c>
      <c r="HT284">
        <v>1.87683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3.92</v>
      </c>
      <c r="II284">
        <v>0.2875</v>
      </c>
      <c r="IJ284">
        <v>1.541952822118649</v>
      </c>
      <c r="IK284">
        <v>0.003202726084708442</v>
      </c>
      <c r="IL284">
        <v>-1.448271390364826E-06</v>
      </c>
      <c r="IM284">
        <v>3.765748828769889E-10</v>
      </c>
      <c r="IN284">
        <v>-0.02072656761999695</v>
      </c>
      <c r="IO284">
        <v>0.006539777670035186</v>
      </c>
      <c r="IP284">
        <v>0.0002256768223539976</v>
      </c>
      <c r="IQ284">
        <v>4.51151419958819E-06</v>
      </c>
      <c r="IR284">
        <v>-0</v>
      </c>
      <c r="IS284">
        <v>2097</v>
      </c>
      <c r="IT284">
        <v>1</v>
      </c>
      <c r="IU284">
        <v>27</v>
      </c>
      <c r="IV284">
        <v>61773.8</v>
      </c>
      <c r="IW284">
        <v>61773.5</v>
      </c>
      <c r="IX284">
        <v>2.65625</v>
      </c>
      <c r="IY284">
        <v>2.53662</v>
      </c>
      <c r="IZ284">
        <v>1.39893</v>
      </c>
      <c r="JA284">
        <v>2.34497</v>
      </c>
      <c r="JB284">
        <v>1.44897</v>
      </c>
      <c r="JC284">
        <v>2.34863</v>
      </c>
      <c r="JD284">
        <v>37.1463</v>
      </c>
      <c r="JE284">
        <v>24.07</v>
      </c>
      <c r="JF284">
        <v>18</v>
      </c>
      <c r="JG284">
        <v>491.164</v>
      </c>
      <c r="JH284">
        <v>440.484</v>
      </c>
      <c r="JI284">
        <v>25.0001</v>
      </c>
      <c r="JJ284">
        <v>26.0686</v>
      </c>
      <c r="JK284">
        <v>30.0002</v>
      </c>
      <c r="JL284">
        <v>25.89</v>
      </c>
      <c r="JM284">
        <v>25.9661</v>
      </c>
      <c r="JN284">
        <v>53.2192</v>
      </c>
      <c r="JO284">
        <v>40.7768</v>
      </c>
      <c r="JP284">
        <v>10.8838</v>
      </c>
      <c r="JQ284">
        <v>25</v>
      </c>
      <c r="JR284">
        <v>1269.49</v>
      </c>
      <c r="JS284">
        <v>16.6986</v>
      </c>
      <c r="JT284">
        <v>100.907</v>
      </c>
      <c r="JU284">
        <v>102.037</v>
      </c>
    </row>
    <row r="285" spans="1:281">
      <c r="A285">
        <v>269</v>
      </c>
      <c r="B285">
        <v>1658945552.5</v>
      </c>
      <c r="C285">
        <v>3463.5</v>
      </c>
      <c r="D285" t="s">
        <v>962</v>
      </c>
      <c r="E285" t="s">
        <v>963</v>
      </c>
      <c r="F285">
        <v>5</v>
      </c>
      <c r="G285" t="s">
        <v>415</v>
      </c>
      <c r="H285" t="s">
        <v>811</v>
      </c>
      <c r="I285">
        <v>1658945545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1280.278465747666</v>
      </c>
      <c r="AK285">
        <v>1224.799090909091</v>
      </c>
      <c r="AL285">
        <v>3.393023765593871</v>
      </c>
      <c r="AM285">
        <v>64.96590428566478</v>
      </c>
      <c r="AN285">
        <f>(AP285 - AO285 + DI285*1E3/(8.314*(DK285+273.15)) * AR285/DH285 * AQ285) * DH285/(100*CV285) * 1000/(1000 - AP285)</f>
        <v>0</v>
      </c>
      <c r="AO285">
        <v>16.58863885766134</v>
      </c>
      <c r="AP285">
        <v>22.59236060606061</v>
      </c>
      <c r="AQ285">
        <v>-1.167424039949348E-05</v>
      </c>
      <c r="AR285">
        <v>81.92907011726271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1658945545</v>
      </c>
      <c r="DB285">
        <v>1173.900740740741</v>
      </c>
      <c r="DC285">
        <v>1243.061481481481</v>
      </c>
      <c r="DD285">
        <v>22.59756666666667</v>
      </c>
      <c r="DE285">
        <v>16.59062962962963</v>
      </c>
      <c r="DF285">
        <v>1169.990740740741</v>
      </c>
      <c r="DG285">
        <v>22.30997777777778</v>
      </c>
      <c r="DH285">
        <v>500.0771481481482</v>
      </c>
      <c r="DI285">
        <v>90.45005555555556</v>
      </c>
      <c r="DJ285">
        <v>0.09986720740740741</v>
      </c>
      <c r="DK285">
        <v>26.74654444444445</v>
      </c>
      <c r="DL285">
        <v>26.85364074074074</v>
      </c>
      <c r="DM285">
        <v>999.9000000000001</v>
      </c>
      <c r="DN285">
        <v>0</v>
      </c>
      <c r="DO285">
        <v>0</v>
      </c>
      <c r="DP285">
        <v>10015.74333333333</v>
      </c>
      <c r="DQ285">
        <v>0</v>
      </c>
      <c r="DR285">
        <v>19.24251481481481</v>
      </c>
      <c r="DS285">
        <v>-69.16104074074075</v>
      </c>
      <c r="DT285">
        <v>1201.040740740741</v>
      </c>
      <c r="DU285">
        <v>1264.032962962963</v>
      </c>
      <c r="DV285">
        <v>6.00694111111111</v>
      </c>
      <c r="DW285">
        <v>1243.061481481481</v>
      </c>
      <c r="DX285">
        <v>16.59062962962963</v>
      </c>
      <c r="DY285">
        <v>2.043951851851852</v>
      </c>
      <c r="DZ285">
        <v>1.500623333333333</v>
      </c>
      <c r="EA285">
        <v>17.78897777777778</v>
      </c>
      <c r="EB285">
        <v>12.97452222222222</v>
      </c>
      <c r="EC285">
        <v>1999.969259259259</v>
      </c>
      <c r="ED285">
        <v>0.9800021851851852</v>
      </c>
      <c r="EE285">
        <v>0.01999768148148148</v>
      </c>
      <c r="EF285">
        <v>0</v>
      </c>
      <c r="EG285">
        <v>785.1325185185186</v>
      </c>
      <c r="EH285">
        <v>5.000560000000001</v>
      </c>
      <c r="EI285">
        <v>15620.10740740741</v>
      </c>
      <c r="EJ285">
        <v>17294.63703703704</v>
      </c>
      <c r="EK285">
        <v>37.74522222222222</v>
      </c>
      <c r="EL285">
        <v>37.98133333333334</v>
      </c>
      <c r="EM285">
        <v>36.80533333333333</v>
      </c>
      <c r="EN285">
        <v>36.868</v>
      </c>
      <c r="EO285">
        <v>38.33766666666666</v>
      </c>
      <c r="EP285">
        <v>1955.072222222222</v>
      </c>
      <c r="EQ285">
        <v>39.89074074074075</v>
      </c>
      <c r="ER285">
        <v>0</v>
      </c>
      <c r="ES285">
        <v>1658945552.1</v>
      </c>
      <c r="ET285">
        <v>0</v>
      </c>
      <c r="EU285">
        <v>785.06304</v>
      </c>
      <c r="EV285">
        <v>-6.36430769021631</v>
      </c>
      <c r="EW285">
        <v>-136.1461539908794</v>
      </c>
      <c r="EX285">
        <v>15619.672</v>
      </c>
      <c r="EY285">
        <v>15</v>
      </c>
      <c r="EZ285">
        <v>0</v>
      </c>
      <c r="FA285" t="s">
        <v>419</v>
      </c>
      <c r="FB285">
        <v>1655239120</v>
      </c>
      <c r="FC285">
        <v>1655239135</v>
      </c>
      <c r="FD285">
        <v>0</v>
      </c>
      <c r="FE285">
        <v>-0.075</v>
      </c>
      <c r="FF285">
        <v>-0.027</v>
      </c>
      <c r="FG285">
        <v>1.986</v>
      </c>
      <c r="FH285">
        <v>0.139</v>
      </c>
      <c r="FI285">
        <v>420</v>
      </c>
      <c r="FJ285">
        <v>22</v>
      </c>
      <c r="FK285">
        <v>0.12</v>
      </c>
      <c r="FL285">
        <v>0.02</v>
      </c>
      <c r="FM285">
        <v>-68.974445</v>
      </c>
      <c r="FN285">
        <v>-3.323678048780381</v>
      </c>
      <c r="FO285">
        <v>0.3397711207195223</v>
      </c>
      <c r="FP285">
        <v>0</v>
      </c>
      <c r="FQ285">
        <v>785.4403823529412</v>
      </c>
      <c r="FR285">
        <v>-6.460183339573671</v>
      </c>
      <c r="FS285">
        <v>0.6672455679312259</v>
      </c>
      <c r="FT285">
        <v>0</v>
      </c>
      <c r="FU285">
        <v>6.0111425</v>
      </c>
      <c r="FV285">
        <v>-0.09329043151972283</v>
      </c>
      <c r="FW285">
        <v>0.01103782898716951</v>
      </c>
      <c r="FX285">
        <v>1</v>
      </c>
      <c r="FY285">
        <v>1</v>
      </c>
      <c r="FZ285">
        <v>3</v>
      </c>
      <c r="GA285" t="s">
        <v>420</v>
      </c>
      <c r="GB285">
        <v>2.98028</v>
      </c>
      <c r="GC285">
        <v>2.72848</v>
      </c>
      <c r="GD285">
        <v>0.175852</v>
      </c>
      <c r="GE285">
        <v>0.183425</v>
      </c>
      <c r="GF285">
        <v>0.102993</v>
      </c>
      <c r="GG285">
        <v>0.08363</v>
      </c>
      <c r="GH285">
        <v>24723.4</v>
      </c>
      <c r="GI285">
        <v>24167.3</v>
      </c>
      <c r="GJ285">
        <v>30525.3</v>
      </c>
      <c r="GK285">
        <v>29839.6</v>
      </c>
      <c r="GL285">
        <v>37781.8</v>
      </c>
      <c r="GM285">
        <v>36012.5</v>
      </c>
      <c r="GN285">
        <v>46690</v>
      </c>
      <c r="GO285">
        <v>44374.6</v>
      </c>
      <c r="GP285">
        <v>1.8837</v>
      </c>
      <c r="GQ285">
        <v>1.84813</v>
      </c>
      <c r="GR285">
        <v>0.117019</v>
      </c>
      <c r="GS285">
        <v>0</v>
      </c>
      <c r="GT285">
        <v>24.9358</v>
      </c>
      <c r="GU285">
        <v>999.9</v>
      </c>
      <c r="GV285">
        <v>50.8</v>
      </c>
      <c r="GW285">
        <v>31.6</v>
      </c>
      <c r="GX285">
        <v>26.2201</v>
      </c>
      <c r="GY285">
        <v>63.1338</v>
      </c>
      <c r="GZ285">
        <v>25.5088</v>
      </c>
      <c r="HA285">
        <v>1</v>
      </c>
      <c r="HB285">
        <v>-0.0729776</v>
      </c>
      <c r="HC285">
        <v>0.0562936</v>
      </c>
      <c r="HD285">
        <v>20.193</v>
      </c>
      <c r="HE285">
        <v>5.22942</v>
      </c>
      <c r="HF285">
        <v>11.968</v>
      </c>
      <c r="HG285">
        <v>4.97045</v>
      </c>
      <c r="HH285">
        <v>3.28958</v>
      </c>
      <c r="HI285">
        <v>8618.9</v>
      </c>
      <c r="HJ285">
        <v>9999</v>
      </c>
      <c r="HK285">
        <v>9999</v>
      </c>
      <c r="HL285">
        <v>287.2</v>
      </c>
      <c r="HM285">
        <v>4.9729</v>
      </c>
      <c r="HN285">
        <v>1.87739</v>
      </c>
      <c r="HO285">
        <v>1.87548</v>
      </c>
      <c r="HP285">
        <v>1.87834</v>
      </c>
      <c r="HQ285">
        <v>1.87501</v>
      </c>
      <c r="HR285">
        <v>1.87862</v>
      </c>
      <c r="HS285">
        <v>1.87573</v>
      </c>
      <c r="HT285">
        <v>1.87684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3.94</v>
      </c>
      <c r="II285">
        <v>0.2875</v>
      </c>
      <c r="IJ285">
        <v>1.541952822118649</v>
      </c>
      <c r="IK285">
        <v>0.003202726084708442</v>
      </c>
      <c r="IL285">
        <v>-1.448271390364826E-06</v>
      </c>
      <c r="IM285">
        <v>3.765748828769889E-10</v>
      </c>
      <c r="IN285">
        <v>-0.02072656761999695</v>
      </c>
      <c r="IO285">
        <v>0.006539777670035186</v>
      </c>
      <c r="IP285">
        <v>0.0002256768223539976</v>
      </c>
      <c r="IQ285">
        <v>4.51151419958819E-06</v>
      </c>
      <c r="IR285">
        <v>-0</v>
      </c>
      <c r="IS285">
        <v>2097</v>
      </c>
      <c r="IT285">
        <v>1</v>
      </c>
      <c r="IU285">
        <v>27</v>
      </c>
      <c r="IV285">
        <v>61773.9</v>
      </c>
      <c r="IW285">
        <v>61773.6</v>
      </c>
      <c r="IX285">
        <v>2.68188</v>
      </c>
      <c r="IY285">
        <v>2.52686</v>
      </c>
      <c r="IZ285">
        <v>1.39893</v>
      </c>
      <c r="JA285">
        <v>2.34619</v>
      </c>
      <c r="JB285">
        <v>1.44897</v>
      </c>
      <c r="JC285">
        <v>2.35107</v>
      </c>
      <c r="JD285">
        <v>37.1463</v>
      </c>
      <c r="JE285">
        <v>24.0787</v>
      </c>
      <c r="JF285">
        <v>18</v>
      </c>
      <c r="JG285">
        <v>491.177</v>
      </c>
      <c r="JH285">
        <v>440.427</v>
      </c>
      <c r="JI285">
        <v>25.0001</v>
      </c>
      <c r="JJ285">
        <v>26.07</v>
      </c>
      <c r="JK285">
        <v>30.0001</v>
      </c>
      <c r="JL285">
        <v>25.89</v>
      </c>
      <c r="JM285">
        <v>25.9666</v>
      </c>
      <c r="JN285">
        <v>53.8088</v>
      </c>
      <c r="JO285">
        <v>40.7768</v>
      </c>
      <c r="JP285">
        <v>10.8838</v>
      </c>
      <c r="JQ285">
        <v>25</v>
      </c>
      <c r="JR285">
        <v>1289.57</v>
      </c>
      <c r="JS285">
        <v>16.7087</v>
      </c>
      <c r="JT285">
        <v>100.906</v>
      </c>
      <c r="JU285">
        <v>102.037</v>
      </c>
    </row>
    <row r="286" spans="1:281">
      <c r="A286">
        <v>270</v>
      </c>
      <c r="B286">
        <v>1658945557.5</v>
      </c>
      <c r="C286">
        <v>3468.5</v>
      </c>
      <c r="D286" t="s">
        <v>964</v>
      </c>
      <c r="E286" t="s">
        <v>965</v>
      </c>
      <c r="F286">
        <v>5</v>
      </c>
      <c r="G286" t="s">
        <v>415</v>
      </c>
      <c r="H286" t="s">
        <v>811</v>
      </c>
      <c r="I286">
        <v>1658945549.714286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1297.328345613529</v>
      </c>
      <c r="AK286">
        <v>1241.87703030303</v>
      </c>
      <c r="AL286">
        <v>3.402285712311147</v>
      </c>
      <c r="AM286">
        <v>64.96590428566478</v>
      </c>
      <c r="AN286">
        <f>(AP286 - AO286 + DI286*1E3/(8.314*(DK286+273.15)) * AR286/DH286 * AQ286) * DH286/(100*CV286) * 1000/(1000 - AP286)</f>
        <v>0</v>
      </c>
      <c r="AO286">
        <v>16.62623818562206</v>
      </c>
      <c r="AP286">
        <v>22.59916727272726</v>
      </c>
      <c r="AQ286">
        <v>0.0003014703184914095</v>
      </c>
      <c r="AR286">
        <v>81.92907011726271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1658945549.714286</v>
      </c>
      <c r="DB286">
        <v>1189.564642857143</v>
      </c>
      <c r="DC286">
        <v>1258.834642857143</v>
      </c>
      <c r="DD286">
        <v>22.59570714285714</v>
      </c>
      <c r="DE286">
        <v>16.60177142857143</v>
      </c>
      <c r="DF286">
        <v>1185.633571428571</v>
      </c>
      <c r="DG286">
        <v>22.30816071428571</v>
      </c>
      <c r="DH286">
        <v>500.0769999999999</v>
      </c>
      <c r="DI286">
        <v>90.4491392857143</v>
      </c>
      <c r="DJ286">
        <v>0.09994984285714285</v>
      </c>
      <c r="DK286">
        <v>26.74937142857143</v>
      </c>
      <c r="DL286">
        <v>26.84872142857143</v>
      </c>
      <c r="DM286">
        <v>999.9000000000002</v>
      </c>
      <c r="DN286">
        <v>0</v>
      </c>
      <c r="DO286">
        <v>0</v>
      </c>
      <c r="DP286">
        <v>10010.87357142857</v>
      </c>
      <c r="DQ286">
        <v>0</v>
      </c>
      <c r="DR286">
        <v>19.23773928571428</v>
      </c>
      <c r="DS286">
        <v>-69.27028214285714</v>
      </c>
      <c r="DT286">
        <v>1217.065</v>
      </c>
      <c r="DU286">
        <v>1280.086785714286</v>
      </c>
      <c r="DV286">
        <v>5.993932857142857</v>
      </c>
      <c r="DW286">
        <v>1258.834642857143</v>
      </c>
      <c r="DX286">
        <v>16.60177142857143</v>
      </c>
      <c r="DY286">
        <v>2.043762857142857</v>
      </c>
      <c r="DZ286">
        <v>1.501616071428572</v>
      </c>
      <c r="EA286">
        <v>17.78750357142857</v>
      </c>
      <c r="EB286">
        <v>12.98463214285715</v>
      </c>
      <c r="EC286">
        <v>1999.9925</v>
      </c>
      <c r="ED286">
        <v>0.9800022857142858</v>
      </c>
      <c r="EE286">
        <v>0.01999760357142857</v>
      </c>
      <c r="EF286">
        <v>0</v>
      </c>
      <c r="EG286">
        <v>784.6248571428571</v>
      </c>
      <c r="EH286">
        <v>5.000560000000001</v>
      </c>
      <c r="EI286">
        <v>15610.11071428572</v>
      </c>
      <c r="EJ286">
        <v>17294.82857142857</v>
      </c>
      <c r="EK286">
        <v>37.79442857142857</v>
      </c>
      <c r="EL286">
        <v>37.98875</v>
      </c>
      <c r="EM286">
        <v>36.80557142857143</v>
      </c>
      <c r="EN286">
        <v>36.87042857142858</v>
      </c>
      <c r="EO286">
        <v>38.33899999999999</v>
      </c>
      <c r="EP286">
        <v>1955.095714285714</v>
      </c>
      <c r="EQ286">
        <v>39.89142857142858</v>
      </c>
      <c r="ER286">
        <v>0</v>
      </c>
      <c r="ES286">
        <v>1658945556.9</v>
      </c>
      <c r="ET286">
        <v>0</v>
      </c>
      <c r="EU286">
        <v>784.57708</v>
      </c>
      <c r="EV286">
        <v>-6.052769201727348</v>
      </c>
      <c r="EW286">
        <v>-125.1076920139022</v>
      </c>
      <c r="EX286">
        <v>15609.408</v>
      </c>
      <c r="EY286">
        <v>15</v>
      </c>
      <c r="EZ286">
        <v>0</v>
      </c>
      <c r="FA286" t="s">
        <v>419</v>
      </c>
      <c r="FB286">
        <v>1655239120</v>
      </c>
      <c r="FC286">
        <v>1655239135</v>
      </c>
      <c r="FD286">
        <v>0</v>
      </c>
      <c r="FE286">
        <v>-0.075</v>
      </c>
      <c r="FF286">
        <v>-0.027</v>
      </c>
      <c r="FG286">
        <v>1.986</v>
      </c>
      <c r="FH286">
        <v>0.139</v>
      </c>
      <c r="FI286">
        <v>420</v>
      </c>
      <c r="FJ286">
        <v>22</v>
      </c>
      <c r="FK286">
        <v>0.12</v>
      </c>
      <c r="FL286">
        <v>0.02</v>
      </c>
      <c r="FM286">
        <v>-69.15680749999999</v>
      </c>
      <c r="FN286">
        <v>-1.803679924953141</v>
      </c>
      <c r="FO286">
        <v>0.1973445266374275</v>
      </c>
      <c r="FP286">
        <v>0</v>
      </c>
      <c r="FQ286">
        <v>785.0006764705881</v>
      </c>
      <c r="FR286">
        <v>-6.705408705140739</v>
      </c>
      <c r="FS286">
        <v>0.6900294418521837</v>
      </c>
      <c r="FT286">
        <v>0</v>
      </c>
      <c r="FU286">
        <v>6.000682</v>
      </c>
      <c r="FV286">
        <v>-0.1576124577861256</v>
      </c>
      <c r="FW286">
        <v>0.01759789905073897</v>
      </c>
      <c r="FX286">
        <v>0</v>
      </c>
      <c r="FY286">
        <v>0</v>
      </c>
      <c r="FZ286">
        <v>3</v>
      </c>
      <c r="GA286" t="s">
        <v>426</v>
      </c>
      <c r="GB286">
        <v>2.98034</v>
      </c>
      <c r="GC286">
        <v>2.72824</v>
      </c>
      <c r="GD286">
        <v>0.177362</v>
      </c>
      <c r="GE286">
        <v>0.184901</v>
      </c>
      <c r="GF286">
        <v>0.103012</v>
      </c>
      <c r="GG286">
        <v>0.0836518</v>
      </c>
      <c r="GH286">
        <v>24677.7</v>
      </c>
      <c r="GI286">
        <v>24123.4</v>
      </c>
      <c r="GJ286">
        <v>30524.8</v>
      </c>
      <c r="GK286">
        <v>29839.3</v>
      </c>
      <c r="GL286">
        <v>37780.4</v>
      </c>
      <c r="GM286">
        <v>36011.2</v>
      </c>
      <c r="GN286">
        <v>46689.2</v>
      </c>
      <c r="GO286">
        <v>44373.8</v>
      </c>
      <c r="GP286">
        <v>1.88365</v>
      </c>
      <c r="GQ286">
        <v>1.84822</v>
      </c>
      <c r="GR286">
        <v>0.116065</v>
      </c>
      <c r="GS286">
        <v>0</v>
      </c>
      <c r="GT286">
        <v>24.9374</v>
      </c>
      <c r="GU286">
        <v>999.9</v>
      </c>
      <c r="GV286">
        <v>50.8</v>
      </c>
      <c r="GW286">
        <v>31.6</v>
      </c>
      <c r="GX286">
        <v>26.2169</v>
      </c>
      <c r="GY286">
        <v>63.1738</v>
      </c>
      <c r="GZ286">
        <v>25.4006</v>
      </c>
      <c r="HA286">
        <v>1</v>
      </c>
      <c r="HB286">
        <v>-0.07290140000000001</v>
      </c>
      <c r="HC286">
        <v>0.0572277</v>
      </c>
      <c r="HD286">
        <v>20.1931</v>
      </c>
      <c r="HE286">
        <v>5.22897</v>
      </c>
      <c r="HF286">
        <v>11.968</v>
      </c>
      <c r="HG286">
        <v>4.9701</v>
      </c>
      <c r="HH286">
        <v>3.2895</v>
      </c>
      <c r="HI286">
        <v>8619.1</v>
      </c>
      <c r="HJ286">
        <v>9999</v>
      </c>
      <c r="HK286">
        <v>9999</v>
      </c>
      <c r="HL286">
        <v>287.2</v>
      </c>
      <c r="HM286">
        <v>4.97289</v>
      </c>
      <c r="HN286">
        <v>1.8774</v>
      </c>
      <c r="HO286">
        <v>1.87547</v>
      </c>
      <c r="HP286">
        <v>1.87834</v>
      </c>
      <c r="HQ286">
        <v>1.87502</v>
      </c>
      <c r="HR286">
        <v>1.87864</v>
      </c>
      <c r="HS286">
        <v>1.87574</v>
      </c>
      <c r="HT286">
        <v>1.87684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3.97</v>
      </c>
      <c r="II286">
        <v>0.2876</v>
      </c>
      <c r="IJ286">
        <v>1.541952822118649</v>
      </c>
      <c r="IK286">
        <v>0.003202726084708442</v>
      </c>
      <c r="IL286">
        <v>-1.448271390364826E-06</v>
      </c>
      <c r="IM286">
        <v>3.765748828769889E-10</v>
      </c>
      <c r="IN286">
        <v>-0.02072656761999695</v>
      </c>
      <c r="IO286">
        <v>0.006539777670035186</v>
      </c>
      <c r="IP286">
        <v>0.0002256768223539976</v>
      </c>
      <c r="IQ286">
        <v>4.51151419958819E-06</v>
      </c>
      <c r="IR286">
        <v>-0</v>
      </c>
      <c r="IS286">
        <v>2097</v>
      </c>
      <c r="IT286">
        <v>1</v>
      </c>
      <c r="IU286">
        <v>27</v>
      </c>
      <c r="IV286">
        <v>61774</v>
      </c>
      <c r="IW286">
        <v>61773.7</v>
      </c>
      <c r="IX286">
        <v>2.7124</v>
      </c>
      <c r="IY286">
        <v>2.52563</v>
      </c>
      <c r="IZ286">
        <v>1.39893</v>
      </c>
      <c r="JA286">
        <v>2.34619</v>
      </c>
      <c r="JB286">
        <v>1.44897</v>
      </c>
      <c r="JC286">
        <v>2.35107</v>
      </c>
      <c r="JD286">
        <v>37.1463</v>
      </c>
      <c r="JE286">
        <v>24.0787</v>
      </c>
      <c r="JF286">
        <v>18</v>
      </c>
      <c r="JG286">
        <v>491.151</v>
      </c>
      <c r="JH286">
        <v>440.488</v>
      </c>
      <c r="JI286">
        <v>25.0001</v>
      </c>
      <c r="JJ286">
        <v>26.07</v>
      </c>
      <c r="JK286">
        <v>30.0002</v>
      </c>
      <c r="JL286">
        <v>25.8903</v>
      </c>
      <c r="JM286">
        <v>25.9667</v>
      </c>
      <c r="JN286">
        <v>54.3443</v>
      </c>
      <c r="JO286">
        <v>40.4758</v>
      </c>
      <c r="JP286">
        <v>10.5132</v>
      </c>
      <c r="JQ286">
        <v>25</v>
      </c>
      <c r="JR286">
        <v>1302.98</v>
      </c>
      <c r="JS286">
        <v>16.7204</v>
      </c>
      <c r="JT286">
        <v>100.905</v>
      </c>
      <c r="JU286">
        <v>102.036</v>
      </c>
    </row>
    <row r="287" spans="1:281">
      <c r="A287">
        <v>271</v>
      </c>
      <c r="B287">
        <v>1658945562.5</v>
      </c>
      <c r="C287">
        <v>3473.5</v>
      </c>
      <c r="D287" t="s">
        <v>966</v>
      </c>
      <c r="E287" t="s">
        <v>967</v>
      </c>
      <c r="F287">
        <v>5</v>
      </c>
      <c r="G287" t="s">
        <v>415</v>
      </c>
      <c r="H287" t="s">
        <v>811</v>
      </c>
      <c r="I287">
        <v>1658945555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1314.620348619809</v>
      </c>
      <c r="AK287">
        <v>1259.086363636364</v>
      </c>
      <c r="AL287">
        <v>3.439202397981333</v>
      </c>
      <c r="AM287">
        <v>64.96590428566478</v>
      </c>
      <c r="AN287">
        <f>(AP287 - AO287 + DI287*1E3/(8.314*(DK287+273.15)) * AR287/DH287 * AQ287) * DH287/(100*CV287) * 1000/(1000 - AP287)</f>
        <v>0</v>
      </c>
      <c r="AO287">
        <v>16.64141103264563</v>
      </c>
      <c r="AP287">
        <v>22.60479212121211</v>
      </c>
      <c r="AQ287">
        <v>-0.000202174320558864</v>
      </c>
      <c r="AR287">
        <v>81.92907011726271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1658945555</v>
      </c>
      <c r="DB287">
        <v>1207.187777777778</v>
      </c>
      <c r="DC287">
        <v>1276.546296296296</v>
      </c>
      <c r="DD287">
        <v>22.59643703703703</v>
      </c>
      <c r="DE287">
        <v>16.62822222222222</v>
      </c>
      <c r="DF287">
        <v>1203.232592592592</v>
      </c>
      <c r="DG287">
        <v>22.30887407407407</v>
      </c>
      <c r="DH287">
        <v>500.0807037037037</v>
      </c>
      <c r="DI287">
        <v>90.44905555555557</v>
      </c>
      <c r="DJ287">
        <v>0.09998722222222221</v>
      </c>
      <c r="DK287">
        <v>26.7515</v>
      </c>
      <c r="DL287">
        <v>26.84753333333333</v>
      </c>
      <c r="DM287">
        <v>999.9000000000001</v>
      </c>
      <c r="DN287">
        <v>0</v>
      </c>
      <c r="DO287">
        <v>0</v>
      </c>
      <c r="DP287">
        <v>10002.91888888889</v>
      </c>
      <c r="DQ287">
        <v>0</v>
      </c>
      <c r="DR287">
        <v>19.22996296296296</v>
      </c>
      <c r="DS287">
        <v>-69.35862222222221</v>
      </c>
      <c r="DT287">
        <v>1235.096666666667</v>
      </c>
      <c r="DU287">
        <v>1298.132592592593</v>
      </c>
      <c r="DV287">
        <v>5.968204814814815</v>
      </c>
      <c r="DW287">
        <v>1276.546296296296</v>
      </c>
      <c r="DX287">
        <v>16.62822222222222</v>
      </c>
      <c r="DY287">
        <v>2.043827407407408</v>
      </c>
      <c r="DZ287">
        <v>1.504007777777778</v>
      </c>
      <c r="EA287">
        <v>17.7880037037037</v>
      </c>
      <c r="EB287">
        <v>13.00895185185185</v>
      </c>
      <c r="EC287">
        <v>2000.01037037037</v>
      </c>
      <c r="ED287">
        <v>0.9800026296296297</v>
      </c>
      <c r="EE287">
        <v>0.01999733703703704</v>
      </c>
      <c r="EF287">
        <v>0</v>
      </c>
      <c r="EG287">
        <v>784.1137777777776</v>
      </c>
      <c r="EH287">
        <v>5.000560000000001</v>
      </c>
      <c r="EI287">
        <v>15599.98148148148</v>
      </c>
      <c r="EJ287">
        <v>17294.97777777778</v>
      </c>
      <c r="EK287">
        <v>37.75896296296296</v>
      </c>
      <c r="EL287">
        <v>37.98366666666667</v>
      </c>
      <c r="EM287">
        <v>36.81225925925926</v>
      </c>
      <c r="EN287">
        <v>36.87259259259259</v>
      </c>
      <c r="EO287">
        <v>38.33066666666667</v>
      </c>
      <c r="EP287">
        <v>1955.114814814815</v>
      </c>
      <c r="EQ287">
        <v>39.89148148148148</v>
      </c>
      <c r="ER287">
        <v>0</v>
      </c>
      <c r="ES287">
        <v>1658945562.3</v>
      </c>
      <c r="ET287">
        <v>0</v>
      </c>
      <c r="EU287">
        <v>784.0763076923078</v>
      </c>
      <c r="EV287">
        <v>-5.187555545387184</v>
      </c>
      <c r="EW287">
        <v>-109.9487179399064</v>
      </c>
      <c r="EX287">
        <v>15599.61538461538</v>
      </c>
      <c r="EY287">
        <v>15</v>
      </c>
      <c r="EZ287">
        <v>0</v>
      </c>
      <c r="FA287" t="s">
        <v>419</v>
      </c>
      <c r="FB287">
        <v>1655239120</v>
      </c>
      <c r="FC287">
        <v>1655239135</v>
      </c>
      <c r="FD287">
        <v>0</v>
      </c>
      <c r="FE287">
        <v>-0.075</v>
      </c>
      <c r="FF287">
        <v>-0.027</v>
      </c>
      <c r="FG287">
        <v>1.986</v>
      </c>
      <c r="FH287">
        <v>0.139</v>
      </c>
      <c r="FI287">
        <v>420</v>
      </c>
      <c r="FJ287">
        <v>22</v>
      </c>
      <c r="FK287">
        <v>0.12</v>
      </c>
      <c r="FL287">
        <v>0.02</v>
      </c>
      <c r="FM287">
        <v>-69.30854878048781</v>
      </c>
      <c r="FN287">
        <v>-1.098453658536556</v>
      </c>
      <c r="FO287">
        <v>0.1213823210536293</v>
      </c>
      <c r="FP287">
        <v>0</v>
      </c>
      <c r="FQ287">
        <v>784.4248235294117</v>
      </c>
      <c r="FR287">
        <v>-5.88485866665414</v>
      </c>
      <c r="FS287">
        <v>0.6103527172433718</v>
      </c>
      <c r="FT287">
        <v>0</v>
      </c>
      <c r="FU287">
        <v>5.984306341463415</v>
      </c>
      <c r="FV287">
        <v>-0.2636763763066206</v>
      </c>
      <c r="FW287">
        <v>0.02799981835795588</v>
      </c>
      <c r="FX287">
        <v>0</v>
      </c>
      <c r="FY287">
        <v>0</v>
      </c>
      <c r="FZ287">
        <v>3</v>
      </c>
      <c r="GA287" t="s">
        <v>426</v>
      </c>
      <c r="GB287">
        <v>2.98016</v>
      </c>
      <c r="GC287">
        <v>2.72818</v>
      </c>
      <c r="GD287">
        <v>0.178871</v>
      </c>
      <c r="GE287">
        <v>0.186367</v>
      </c>
      <c r="GF287">
        <v>0.103035</v>
      </c>
      <c r="GG287">
        <v>0.083964</v>
      </c>
      <c r="GH287">
        <v>24632.6</v>
      </c>
      <c r="GI287">
        <v>24080.1</v>
      </c>
      <c r="GJ287">
        <v>30524.9</v>
      </c>
      <c r="GK287">
        <v>29839.4</v>
      </c>
      <c r="GL287">
        <v>37779.6</v>
      </c>
      <c r="GM287">
        <v>35999.1</v>
      </c>
      <c r="GN287">
        <v>46689.2</v>
      </c>
      <c r="GO287">
        <v>44374.2</v>
      </c>
      <c r="GP287">
        <v>1.88375</v>
      </c>
      <c r="GQ287">
        <v>1.8485</v>
      </c>
      <c r="GR287">
        <v>0.116624</v>
      </c>
      <c r="GS287">
        <v>0</v>
      </c>
      <c r="GT287">
        <v>24.94</v>
      </c>
      <c r="GU287">
        <v>999.9</v>
      </c>
      <c r="GV287">
        <v>50.8</v>
      </c>
      <c r="GW287">
        <v>31.6</v>
      </c>
      <c r="GX287">
        <v>26.2201</v>
      </c>
      <c r="GY287">
        <v>63.3038</v>
      </c>
      <c r="GZ287">
        <v>25.4046</v>
      </c>
      <c r="HA287">
        <v>1</v>
      </c>
      <c r="HB287">
        <v>-0.0727973</v>
      </c>
      <c r="HC287">
        <v>0.058829</v>
      </c>
      <c r="HD287">
        <v>20.1931</v>
      </c>
      <c r="HE287">
        <v>5.22912</v>
      </c>
      <c r="HF287">
        <v>11.968</v>
      </c>
      <c r="HG287">
        <v>4.9704</v>
      </c>
      <c r="HH287">
        <v>3.2895</v>
      </c>
      <c r="HI287">
        <v>8619.1</v>
      </c>
      <c r="HJ287">
        <v>9999</v>
      </c>
      <c r="HK287">
        <v>9999</v>
      </c>
      <c r="HL287">
        <v>287.2</v>
      </c>
      <c r="HM287">
        <v>4.97289</v>
      </c>
      <c r="HN287">
        <v>1.87738</v>
      </c>
      <c r="HO287">
        <v>1.87546</v>
      </c>
      <c r="HP287">
        <v>1.87833</v>
      </c>
      <c r="HQ287">
        <v>1.87501</v>
      </c>
      <c r="HR287">
        <v>1.8786</v>
      </c>
      <c r="HS287">
        <v>1.87573</v>
      </c>
      <c r="HT287">
        <v>1.87683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3.99</v>
      </c>
      <c r="II287">
        <v>0.2878</v>
      </c>
      <c r="IJ287">
        <v>1.541952822118649</v>
      </c>
      <c r="IK287">
        <v>0.003202726084708442</v>
      </c>
      <c r="IL287">
        <v>-1.448271390364826E-06</v>
      </c>
      <c r="IM287">
        <v>3.765748828769889E-10</v>
      </c>
      <c r="IN287">
        <v>-0.02072656761999695</v>
      </c>
      <c r="IO287">
        <v>0.006539777670035186</v>
      </c>
      <c r="IP287">
        <v>0.0002256768223539976</v>
      </c>
      <c r="IQ287">
        <v>4.51151419958819E-06</v>
      </c>
      <c r="IR287">
        <v>-0</v>
      </c>
      <c r="IS287">
        <v>2097</v>
      </c>
      <c r="IT287">
        <v>1</v>
      </c>
      <c r="IU287">
        <v>27</v>
      </c>
      <c r="IV287">
        <v>61774</v>
      </c>
      <c r="IW287">
        <v>61773.8</v>
      </c>
      <c r="IX287">
        <v>2.73804</v>
      </c>
      <c r="IY287">
        <v>2.52441</v>
      </c>
      <c r="IZ287">
        <v>1.39893</v>
      </c>
      <c r="JA287">
        <v>2.34619</v>
      </c>
      <c r="JB287">
        <v>1.44897</v>
      </c>
      <c r="JC287">
        <v>2.36816</v>
      </c>
      <c r="JD287">
        <v>37.1463</v>
      </c>
      <c r="JE287">
        <v>24.0787</v>
      </c>
      <c r="JF287">
        <v>18</v>
      </c>
      <c r="JG287">
        <v>491.22</v>
      </c>
      <c r="JH287">
        <v>440.673</v>
      </c>
      <c r="JI287">
        <v>25.0002</v>
      </c>
      <c r="JJ287">
        <v>26.07</v>
      </c>
      <c r="JK287">
        <v>30.0002</v>
      </c>
      <c r="JL287">
        <v>25.8923</v>
      </c>
      <c r="JM287">
        <v>25.9687</v>
      </c>
      <c r="JN287">
        <v>54.9307</v>
      </c>
      <c r="JO287">
        <v>40.4758</v>
      </c>
      <c r="JP287">
        <v>10.1328</v>
      </c>
      <c r="JQ287">
        <v>25</v>
      </c>
      <c r="JR287">
        <v>1323.01</v>
      </c>
      <c r="JS287">
        <v>16.7202</v>
      </c>
      <c r="JT287">
        <v>100.905</v>
      </c>
      <c r="JU287">
        <v>102.036</v>
      </c>
    </row>
    <row r="288" spans="1:281">
      <c r="A288">
        <v>272</v>
      </c>
      <c r="B288">
        <v>1658945567.5</v>
      </c>
      <c r="C288">
        <v>3478.5</v>
      </c>
      <c r="D288" t="s">
        <v>968</v>
      </c>
      <c r="E288" t="s">
        <v>969</v>
      </c>
      <c r="F288">
        <v>5</v>
      </c>
      <c r="G288" t="s">
        <v>415</v>
      </c>
      <c r="H288" t="s">
        <v>811</v>
      </c>
      <c r="I288">
        <v>1658945559.714286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1331.597798731628</v>
      </c>
      <c r="AK288">
        <v>1276.221636363637</v>
      </c>
      <c r="AL288">
        <v>3.425285705400948</v>
      </c>
      <c r="AM288">
        <v>64.96590428566478</v>
      </c>
      <c r="AN288">
        <f>(AP288 - AO288 + DI288*1E3/(8.314*(DK288+273.15)) * AR288/DH288 * AQ288) * DH288/(100*CV288) * 1000/(1000 - AP288)</f>
        <v>0</v>
      </c>
      <c r="AO288">
        <v>16.72347727650823</v>
      </c>
      <c r="AP288">
        <v>22.62988848484848</v>
      </c>
      <c r="AQ288">
        <v>0.008349509797554791</v>
      </c>
      <c r="AR288">
        <v>81.92907011726271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1658945559.714286</v>
      </c>
      <c r="DB288">
        <v>1222.9525</v>
      </c>
      <c r="DC288">
        <v>1292.356428571429</v>
      </c>
      <c r="DD288">
        <v>22.60555714285714</v>
      </c>
      <c r="DE288">
        <v>16.66822857142857</v>
      </c>
      <c r="DF288">
        <v>1218.976428571429</v>
      </c>
      <c r="DG288">
        <v>22.31777857142857</v>
      </c>
      <c r="DH288">
        <v>500.0753571428572</v>
      </c>
      <c r="DI288">
        <v>90.44896428571428</v>
      </c>
      <c r="DJ288">
        <v>0.1000070678571428</v>
      </c>
      <c r="DK288">
        <v>26.75313214285715</v>
      </c>
      <c r="DL288">
        <v>26.84851785714286</v>
      </c>
      <c r="DM288">
        <v>999.9000000000002</v>
      </c>
      <c r="DN288">
        <v>0</v>
      </c>
      <c r="DO288">
        <v>0</v>
      </c>
      <c r="DP288">
        <v>9996.498214285715</v>
      </c>
      <c r="DQ288">
        <v>0</v>
      </c>
      <c r="DR288">
        <v>19.23085357142858</v>
      </c>
      <c r="DS288">
        <v>-69.40431428571428</v>
      </c>
      <c r="DT288">
        <v>1251.238214285714</v>
      </c>
      <c r="DU288">
        <v>1314.263928571429</v>
      </c>
      <c r="DV288">
        <v>5.937327500000001</v>
      </c>
      <c r="DW288">
        <v>1292.356428571429</v>
      </c>
      <c r="DX288">
        <v>16.66822857142857</v>
      </c>
      <c r="DY288">
        <v>2.044649285714286</v>
      </c>
      <c r="DZ288">
        <v>1.507623571428572</v>
      </c>
      <c r="EA288">
        <v>17.79439285714286</v>
      </c>
      <c r="EB288">
        <v>13.04566071428571</v>
      </c>
      <c r="EC288">
        <v>2000.003214285714</v>
      </c>
      <c r="ED288">
        <v>0.9800027142857145</v>
      </c>
      <c r="EE288">
        <v>0.01999727142857143</v>
      </c>
      <c r="EF288">
        <v>0</v>
      </c>
      <c r="EG288">
        <v>783.6912142857143</v>
      </c>
      <c r="EH288">
        <v>5.000560000000001</v>
      </c>
      <c r="EI288">
        <v>15591.53928571429</v>
      </c>
      <c r="EJ288">
        <v>17294.91428571429</v>
      </c>
      <c r="EK288">
        <v>37.79210714285714</v>
      </c>
      <c r="EL288">
        <v>37.98424999999999</v>
      </c>
      <c r="EM288">
        <v>36.81003571428572</v>
      </c>
      <c r="EN288">
        <v>36.87710714285714</v>
      </c>
      <c r="EO288">
        <v>38.3255</v>
      </c>
      <c r="EP288">
        <v>1955.109642857143</v>
      </c>
      <c r="EQ288">
        <v>39.89142857142858</v>
      </c>
      <c r="ER288">
        <v>0</v>
      </c>
      <c r="ES288">
        <v>1658945567.1</v>
      </c>
      <c r="ET288">
        <v>0</v>
      </c>
      <c r="EU288">
        <v>783.670346153846</v>
      </c>
      <c r="EV288">
        <v>-4.523999992558632</v>
      </c>
      <c r="EW288">
        <v>-102.834187960174</v>
      </c>
      <c r="EX288">
        <v>15591.06538461539</v>
      </c>
      <c r="EY288">
        <v>15</v>
      </c>
      <c r="EZ288">
        <v>0</v>
      </c>
      <c r="FA288" t="s">
        <v>419</v>
      </c>
      <c r="FB288">
        <v>1655239120</v>
      </c>
      <c r="FC288">
        <v>1655239135</v>
      </c>
      <c r="FD288">
        <v>0</v>
      </c>
      <c r="FE288">
        <v>-0.075</v>
      </c>
      <c r="FF288">
        <v>-0.027</v>
      </c>
      <c r="FG288">
        <v>1.986</v>
      </c>
      <c r="FH288">
        <v>0.139</v>
      </c>
      <c r="FI288">
        <v>420</v>
      </c>
      <c r="FJ288">
        <v>22</v>
      </c>
      <c r="FK288">
        <v>0.12</v>
      </c>
      <c r="FL288">
        <v>0.02</v>
      </c>
      <c r="FM288">
        <v>-69.37183</v>
      </c>
      <c r="FN288">
        <v>-0.7154003752344024</v>
      </c>
      <c r="FO288">
        <v>0.09727929173261901</v>
      </c>
      <c r="FP288">
        <v>0</v>
      </c>
      <c r="FQ288">
        <v>783.949294117647</v>
      </c>
      <c r="FR288">
        <v>-5.031993881920905</v>
      </c>
      <c r="FS288">
        <v>0.5270590730041432</v>
      </c>
      <c r="FT288">
        <v>0</v>
      </c>
      <c r="FU288">
        <v>5.951891000000001</v>
      </c>
      <c r="FV288">
        <v>-0.3876193621013277</v>
      </c>
      <c r="FW288">
        <v>0.03952385683356323</v>
      </c>
      <c r="FX288">
        <v>0</v>
      </c>
      <c r="FY288">
        <v>0</v>
      </c>
      <c r="FZ288">
        <v>3</v>
      </c>
      <c r="GA288" t="s">
        <v>426</v>
      </c>
      <c r="GB288">
        <v>2.98028</v>
      </c>
      <c r="GC288">
        <v>2.72847</v>
      </c>
      <c r="GD288">
        <v>0.180357</v>
      </c>
      <c r="GE288">
        <v>0.187838</v>
      </c>
      <c r="GF288">
        <v>0.103112</v>
      </c>
      <c r="GG288">
        <v>0.0839927</v>
      </c>
      <c r="GH288">
        <v>24588</v>
      </c>
      <c r="GI288">
        <v>24036.3</v>
      </c>
      <c r="GJ288">
        <v>30525</v>
      </c>
      <c r="GK288">
        <v>29839</v>
      </c>
      <c r="GL288">
        <v>37776.5</v>
      </c>
      <c r="GM288">
        <v>35997.6</v>
      </c>
      <c r="GN288">
        <v>46689.4</v>
      </c>
      <c r="GO288">
        <v>44373.6</v>
      </c>
      <c r="GP288">
        <v>1.8838</v>
      </c>
      <c r="GQ288">
        <v>1.84845</v>
      </c>
      <c r="GR288">
        <v>0.116624</v>
      </c>
      <c r="GS288">
        <v>0</v>
      </c>
      <c r="GT288">
        <v>24.9432</v>
      </c>
      <c r="GU288">
        <v>999.9</v>
      </c>
      <c r="GV288">
        <v>50.7</v>
      </c>
      <c r="GW288">
        <v>31.6</v>
      </c>
      <c r="GX288">
        <v>26.1653</v>
      </c>
      <c r="GY288">
        <v>63.2238</v>
      </c>
      <c r="GZ288">
        <v>25.3486</v>
      </c>
      <c r="HA288">
        <v>1</v>
      </c>
      <c r="HB288">
        <v>-0.07276680000000001</v>
      </c>
      <c r="HC288">
        <v>0.0601688</v>
      </c>
      <c r="HD288">
        <v>20.193</v>
      </c>
      <c r="HE288">
        <v>5.22897</v>
      </c>
      <c r="HF288">
        <v>11.968</v>
      </c>
      <c r="HG288">
        <v>4.97025</v>
      </c>
      <c r="HH288">
        <v>3.2895</v>
      </c>
      <c r="HI288">
        <v>8619.4</v>
      </c>
      <c r="HJ288">
        <v>9999</v>
      </c>
      <c r="HK288">
        <v>9999</v>
      </c>
      <c r="HL288">
        <v>287.2</v>
      </c>
      <c r="HM288">
        <v>4.97289</v>
      </c>
      <c r="HN288">
        <v>1.87732</v>
      </c>
      <c r="HO288">
        <v>1.87546</v>
      </c>
      <c r="HP288">
        <v>1.87825</v>
      </c>
      <c r="HQ288">
        <v>1.875</v>
      </c>
      <c r="HR288">
        <v>1.87855</v>
      </c>
      <c r="HS288">
        <v>1.87564</v>
      </c>
      <c r="HT288">
        <v>1.87682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4.01</v>
      </c>
      <c r="II288">
        <v>0.2883</v>
      </c>
      <c r="IJ288">
        <v>1.541952822118649</v>
      </c>
      <c r="IK288">
        <v>0.003202726084708442</v>
      </c>
      <c r="IL288">
        <v>-1.448271390364826E-06</v>
      </c>
      <c r="IM288">
        <v>3.765748828769889E-10</v>
      </c>
      <c r="IN288">
        <v>-0.02072656761999695</v>
      </c>
      <c r="IO288">
        <v>0.006539777670035186</v>
      </c>
      <c r="IP288">
        <v>0.0002256768223539976</v>
      </c>
      <c r="IQ288">
        <v>4.51151419958819E-06</v>
      </c>
      <c r="IR288">
        <v>-0</v>
      </c>
      <c r="IS288">
        <v>2097</v>
      </c>
      <c r="IT288">
        <v>1</v>
      </c>
      <c r="IU288">
        <v>27</v>
      </c>
      <c r="IV288">
        <v>61774.1</v>
      </c>
      <c r="IW288">
        <v>61773.9</v>
      </c>
      <c r="IX288">
        <v>2.76733</v>
      </c>
      <c r="IY288">
        <v>2.51953</v>
      </c>
      <c r="IZ288">
        <v>1.39893</v>
      </c>
      <c r="JA288">
        <v>2.34497</v>
      </c>
      <c r="JB288">
        <v>1.44897</v>
      </c>
      <c r="JC288">
        <v>2.38159</v>
      </c>
      <c r="JD288">
        <v>37.1463</v>
      </c>
      <c r="JE288">
        <v>24.0787</v>
      </c>
      <c r="JF288">
        <v>18</v>
      </c>
      <c r="JG288">
        <v>491.248</v>
      </c>
      <c r="JH288">
        <v>440.642</v>
      </c>
      <c r="JI288">
        <v>25.0002</v>
      </c>
      <c r="JJ288">
        <v>26.0708</v>
      </c>
      <c r="JK288">
        <v>30.0002</v>
      </c>
      <c r="JL288">
        <v>25.8923</v>
      </c>
      <c r="JM288">
        <v>25.9687</v>
      </c>
      <c r="JN288">
        <v>55.4503</v>
      </c>
      <c r="JO288">
        <v>40.4758</v>
      </c>
      <c r="JP288">
        <v>10.1328</v>
      </c>
      <c r="JQ288">
        <v>25</v>
      </c>
      <c r="JR288">
        <v>1336.37</v>
      </c>
      <c r="JS288">
        <v>16.706</v>
      </c>
      <c r="JT288">
        <v>100.905</v>
      </c>
      <c r="JU288">
        <v>102.035</v>
      </c>
    </row>
    <row r="289" spans="1:281">
      <c r="A289">
        <v>273</v>
      </c>
      <c r="B289">
        <v>1658945572.5</v>
      </c>
      <c r="C289">
        <v>3483.5</v>
      </c>
      <c r="D289" t="s">
        <v>970</v>
      </c>
      <c r="E289" t="s">
        <v>971</v>
      </c>
      <c r="F289">
        <v>5</v>
      </c>
      <c r="G289" t="s">
        <v>415</v>
      </c>
      <c r="H289" t="s">
        <v>811</v>
      </c>
      <c r="I289">
        <v>1658945565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1348.762783324683</v>
      </c>
      <c r="AK289">
        <v>1293.282727272727</v>
      </c>
      <c r="AL289">
        <v>3.398702401436442</v>
      </c>
      <c r="AM289">
        <v>64.96590428566478</v>
      </c>
      <c r="AN289">
        <f>(AP289 - AO289 + DI289*1E3/(8.314*(DK289+273.15)) * AR289/DH289 * AQ289) * DH289/(100*CV289) * 1000/(1000 - AP289)</f>
        <v>0</v>
      </c>
      <c r="AO289">
        <v>16.721939946367</v>
      </c>
      <c r="AP289">
        <v>22.6287406060606</v>
      </c>
      <c r="AQ289">
        <v>9.4804587705504E-05</v>
      </c>
      <c r="AR289">
        <v>81.92907011726271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1658945565</v>
      </c>
      <c r="DB289">
        <v>1240.645925925926</v>
      </c>
      <c r="DC289">
        <v>1310.12037037037</v>
      </c>
      <c r="DD289">
        <v>22.61705555555556</v>
      </c>
      <c r="DE289">
        <v>16.7019037037037</v>
      </c>
      <c r="DF289">
        <v>1236.646296296296</v>
      </c>
      <c r="DG289">
        <v>22.32901111111111</v>
      </c>
      <c r="DH289">
        <v>500.0689629629629</v>
      </c>
      <c r="DI289">
        <v>90.44870370370371</v>
      </c>
      <c r="DJ289">
        <v>0.09995064444444444</v>
      </c>
      <c r="DK289">
        <v>26.75495555555555</v>
      </c>
      <c r="DL289">
        <v>26.8513</v>
      </c>
      <c r="DM289">
        <v>999.9000000000001</v>
      </c>
      <c r="DN289">
        <v>0</v>
      </c>
      <c r="DO289">
        <v>0</v>
      </c>
      <c r="DP289">
        <v>9999.701851851853</v>
      </c>
      <c r="DQ289">
        <v>0</v>
      </c>
      <c r="DR289">
        <v>19.24480740740741</v>
      </c>
      <c r="DS289">
        <v>-69.4746962962963</v>
      </c>
      <c r="DT289">
        <v>1269.355925925926</v>
      </c>
      <c r="DU289">
        <v>1332.375185185185</v>
      </c>
      <c r="DV289">
        <v>5.915155925925927</v>
      </c>
      <c r="DW289">
        <v>1310.12037037037</v>
      </c>
      <c r="DX289">
        <v>16.7019037037037</v>
      </c>
      <c r="DY289">
        <v>2.045683703703704</v>
      </c>
      <c r="DZ289">
        <v>1.510664444444445</v>
      </c>
      <c r="EA289">
        <v>17.80242962962963</v>
      </c>
      <c r="EB289">
        <v>13.07651111111111</v>
      </c>
      <c r="EC289">
        <v>2000.01962962963</v>
      </c>
      <c r="ED289">
        <v>0.9800030740740739</v>
      </c>
      <c r="EE289">
        <v>0.01999699259259259</v>
      </c>
      <c r="EF289">
        <v>0</v>
      </c>
      <c r="EG289">
        <v>783.243111111111</v>
      </c>
      <c r="EH289">
        <v>5.000560000000001</v>
      </c>
      <c r="EI289">
        <v>15582.89259259259</v>
      </c>
      <c r="EJ289">
        <v>17295.06296296296</v>
      </c>
      <c r="EK289">
        <v>37.77507407407408</v>
      </c>
      <c r="EL289">
        <v>37.98366666666666</v>
      </c>
      <c r="EM289">
        <v>36.81466666666667</v>
      </c>
      <c r="EN289">
        <v>36.88188888888889</v>
      </c>
      <c r="EO289">
        <v>38.32833333333333</v>
      </c>
      <c r="EP289">
        <v>1955.127777777778</v>
      </c>
      <c r="EQ289">
        <v>39.89148148148148</v>
      </c>
      <c r="ER289">
        <v>0</v>
      </c>
      <c r="ES289">
        <v>1658945571.9</v>
      </c>
      <c r="ET289">
        <v>0</v>
      </c>
      <c r="EU289">
        <v>783.2617692307691</v>
      </c>
      <c r="EV289">
        <v>-5.367042727327372</v>
      </c>
      <c r="EW289">
        <v>-95.25470080703381</v>
      </c>
      <c r="EX289">
        <v>15583.16153846154</v>
      </c>
      <c r="EY289">
        <v>15</v>
      </c>
      <c r="EZ289">
        <v>0</v>
      </c>
      <c r="FA289" t="s">
        <v>419</v>
      </c>
      <c r="FB289">
        <v>1655239120</v>
      </c>
      <c r="FC289">
        <v>1655239135</v>
      </c>
      <c r="FD289">
        <v>0</v>
      </c>
      <c r="FE289">
        <v>-0.075</v>
      </c>
      <c r="FF289">
        <v>-0.027</v>
      </c>
      <c r="FG289">
        <v>1.986</v>
      </c>
      <c r="FH289">
        <v>0.139</v>
      </c>
      <c r="FI289">
        <v>420</v>
      </c>
      <c r="FJ289">
        <v>22</v>
      </c>
      <c r="FK289">
        <v>0.12</v>
      </c>
      <c r="FL289">
        <v>0.02</v>
      </c>
      <c r="FM289">
        <v>-69.43594499999999</v>
      </c>
      <c r="FN289">
        <v>-0.6754559099436599</v>
      </c>
      <c r="FO289">
        <v>0.0986478812494216</v>
      </c>
      <c r="FP289">
        <v>0</v>
      </c>
      <c r="FQ289">
        <v>783.4547058823529</v>
      </c>
      <c r="FR289">
        <v>-5.037158126756401</v>
      </c>
      <c r="FS289">
        <v>0.5243653042663349</v>
      </c>
      <c r="FT289">
        <v>0</v>
      </c>
      <c r="FU289">
        <v>5.92982525</v>
      </c>
      <c r="FV289">
        <v>-0.2725899061913896</v>
      </c>
      <c r="FW289">
        <v>0.03157084295576381</v>
      </c>
      <c r="FX289">
        <v>0</v>
      </c>
      <c r="FY289">
        <v>0</v>
      </c>
      <c r="FZ289">
        <v>3</v>
      </c>
      <c r="GA289" t="s">
        <v>426</v>
      </c>
      <c r="GB289">
        <v>2.98023</v>
      </c>
      <c r="GC289">
        <v>2.72848</v>
      </c>
      <c r="GD289">
        <v>0.181832</v>
      </c>
      <c r="GE289">
        <v>0.189266</v>
      </c>
      <c r="GF289">
        <v>0.1031</v>
      </c>
      <c r="GG289">
        <v>0.083991</v>
      </c>
      <c r="GH289">
        <v>24544.1</v>
      </c>
      <c r="GI289">
        <v>23993.4</v>
      </c>
      <c r="GJ289">
        <v>30525.4</v>
      </c>
      <c r="GK289">
        <v>29838.3</v>
      </c>
      <c r="GL289">
        <v>37777.7</v>
      </c>
      <c r="GM289">
        <v>35996.8</v>
      </c>
      <c r="GN289">
        <v>46690</v>
      </c>
      <c r="GO289">
        <v>44372.4</v>
      </c>
      <c r="GP289">
        <v>1.88367</v>
      </c>
      <c r="GQ289">
        <v>1.84833</v>
      </c>
      <c r="GR289">
        <v>0.116408</v>
      </c>
      <c r="GS289">
        <v>0</v>
      </c>
      <c r="GT289">
        <v>24.9468</v>
      </c>
      <c r="GU289">
        <v>999.9</v>
      </c>
      <c r="GV289">
        <v>50.7</v>
      </c>
      <c r="GW289">
        <v>31.6</v>
      </c>
      <c r="GX289">
        <v>26.1652</v>
      </c>
      <c r="GY289">
        <v>63.2938</v>
      </c>
      <c r="GZ289">
        <v>25.4287</v>
      </c>
      <c r="HA289">
        <v>1</v>
      </c>
      <c r="HB289">
        <v>-0.0724543</v>
      </c>
      <c r="HC289">
        <v>0.061969</v>
      </c>
      <c r="HD289">
        <v>20.193</v>
      </c>
      <c r="HE289">
        <v>5.22942</v>
      </c>
      <c r="HF289">
        <v>11.968</v>
      </c>
      <c r="HG289">
        <v>4.97025</v>
      </c>
      <c r="HH289">
        <v>3.28948</v>
      </c>
      <c r="HI289">
        <v>8619.4</v>
      </c>
      <c r="HJ289">
        <v>9999</v>
      </c>
      <c r="HK289">
        <v>9999</v>
      </c>
      <c r="HL289">
        <v>287.2</v>
      </c>
      <c r="HM289">
        <v>4.97289</v>
      </c>
      <c r="HN289">
        <v>1.87738</v>
      </c>
      <c r="HO289">
        <v>1.87547</v>
      </c>
      <c r="HP289">
        <v>1.87832</v>
      </c>
      <c r="HQ289">
        <v>1.875</v>
      </c>
      <c r="HR289">
        <v>1.8786</v>
      </c>
      <c r="HS289">
        <v>1.87568</v>
      </c>
      <c r="HT289">
        <v>1.87683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4.04</v>
      </c>
      <c r="II289">
        <v>0.2883</v>
      </c>
      <c r="IJ289">
        <v>1.541952822118649</v>
      </c>
      <c r="IK289">
        <v>0.003202726084708442</v>
      </c>
      <c r="IL289">
        <v>-1.448271390364826E-06</v>
      </c>
      <c r="IM289">
        <v>3.765748828769889E-10</v>
      </c>
      <c r="IN289">
        <v>-0.02072656761999695</v>
      </c>
      <c r="IO289">
        <v>0.006539777670035186</v>
      </c>
      <c r="IP289">
        <v>0.0002256768223539976</v>
      </c>
      <c r="IQ289">
        <v>4.51151419958819E-06</v>
      </c>
      <c r="IR289">
        <v>-0</v>
      </c>
      <c r="IS289">
        <v>2097</v>
      </c>
      <c r="IT289">
        <v>1</v>
      </c>
      <c r="IU289">
        <v>27</v>
      </c>
      <c r="IV289">
        <v>61774.2</v>
      </c>
      <c r="IW289">
        <v>61774</v>
      </c>
      <c r="IX289">
        <v>2.79297</v>
      </c>
      <c r="IY289">
        <v>2.51953</v>
      </c>
      <c r="IZ289">
        <v>1.39893</v>
      </c>
      <c r="JA289">
        <v>2.34497</v>
      </c>
      <c r="JB289">
        <v>1.44897</v>
      </c>
      <c r="JC289">
        <v>2.36938</v>
      </c>
      <c r="JD289">
        <v>37.1463</v>
      </c>
      <c r="JE289">
        <v>24.0787</v>
      </c>
      <c r="JF289">
        <v>18</v>
      </c>
      <c r="JG289">
        <v>491.18</v>
      </c>
      <c r="JH289">
        <v>440.575</v>
      </c>
      <c r="JI289">
        <v>25.0003</v>
      </c>
      <c r="JJ289">
        <v>26.0722</v>
      </c>
      <c r="JK289">
        <v>30.0002</v>
      </c>
      <c r="JL289">
        <v>25.8925</v>
      </c>
      <c r="JM289">
        <v>25.9699</v>
      </c>
      <c r="JN289">
        <v>56.0362</v>
      </c>
      <c r="JO289">
        <v>40.4758</v>
      </c>
      <c r="JP289">
        <v>9.761189999999999</v>
      </c>
      <c r="JQ289">
        <v>25</v>
      </c>
      <c r="JR289">
        <v>1356.41</v>
      </c>
      <c r="JS289">
        <v>16.709</v>
      </c>
      <c r="JT289">
        <v>100.906</v>
      </c>
      <c r="JU289">
        <v>102.032</v>
      </c>
    </row>
    <row r="290" spans="1:281">
      <c r="A290">
        <v>274</v>
      </c>
      <c r="B290">
        <v>1658945577.5</v>
      </c>
      <c r="C290">
        <v>3488.5</v>
      </c>
      <c r="D290" t="s">
        <v>972</v>
      </c>
      <c r="E290" t="s">
        <v>973</v>
      </c>
      <c r="F290">
        <v>5</v>
      </c>
      <c r="G290" t="s">
        <v>415</v>
      </c>
      <c r="H290" t="s">
        <v>811</v>
      </c>
      <c r="I290">
        <v>1658945569.714286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1365.851014437219</v>
      </c>
      <c r="AK290">
        <v>1310.419090909091</v>
      </c>
      <c r="AL290">
        <v>3.439773822604151</v>
      </c>
      <c r="AM290">
        <v>64.96590428566478</v>
      </c>
      <c r="AN290">
        <f>(AP290 - AO290 + DI290*1E3/(8.314*(DK290+273.15)) * AR290/DH290 * AQ290) * DH290/(100*CV290) * 1000/(1000 - AP290)</f>
        <v>0</v>
      </c>
      <c r="AO290">
        <v>16.72114510641359</v>
      </c>
      <c r="AP290">
        <v>22.61600727272726</v>
      </c>
      <c r="AQ290">
        <v>-0.000360651827316267</v>
      </c>
      <c r="AR290">
        <v>81.92907011726271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1658945569.714286</v>
      </c>
      <c r="DB290">
        <v>1256.405357142857</v>
      </c>
      <c r="DC290">
        <v>1325.930714285714</v>
      </c>
      <c r="DD290">
        <v>22.62356071428571</v>
      </c>
      <c r="DE290">
        <v>16.72145714285714</v>
      </c>
      <c r="DF290">
        <v>1252.384642857143</v>
      </c>
      <c r="DG290">
        <v>22.33537142857143</v>
      </c>
      <c r="DH290">
        <v>500.0659285714286</v>
      </c>
      <c r="DI290">
        <v>90.448725</v>
      </c>
      <c r="DJ290">
        <v>0.09998383928571428</v>
      </c>
      <c r="DK290">
        <v>26.75625</v>
      </c>
      <c r="DL290">
        <v>26.85580357142857</v>
      </c>
      <c r="DM290">
        <v>999.9000000000002</v>
      </c>
      <c r="DN290">
        <v>0</v>
      </c>
      <c r="DO290">
        <v>0</v>
      </c>
      <c r="DP290">
        <v>10002.46071428571</v>
      </c>
      <c r="DQ290">
        <v>0</v>
      </c>
      <c r="DR290">
        <v>19.24443214285714</v>
      </c>
      <c r="DS290">
        <v>-69.52497142857143</v>
      </c>
      <c r="DT290">
        <v>1285.488571428571</v>
      </c>
      <c r="DU290">
        <v>1348.480357142857</v>
      </c>
      <c r="DV290">
        <v>5.902107857142858</v>
      </c>
      <c r="DW290">
        <v>1325.930714285714</v>
      </c>
      <c r="DX290">
        <v>16.72145714285714</v>
      </c>
      <c r="DY290">
        <v>2.046271785714286</v>
      </c>
      <c r="DZ290">
        <v>1.512433928571429</v>
      </c>
      <c r="EA290">
        <v>17.80700714285714</v>
      </c>
      <c r="EB290">
        <v>13.09444642857143</v>
      </c>
      <c r="EC290">
        <v>2000.001071428571</v>
      </c>
      <c r="ED290">
        <v>0.980003</v>
      </c>
      <c r="EE290">
        <v>0.01999705</v>
      </c>
      <c r="EF290">
        <v>0</v>
      </c>
      <c r="EG290">
        <v>782.8256071428571</v>
      </c>
      <c r="EH290">
        <v>5.000560000000001</v>
      </c>
      <c r="EI290">
        <v>15575.28214285715</v>
      </c>
      <c r="EJ290">
        <v>17294.89642857143</v>
      </c>
      <c r="EK290">
        <v>37.81439285714286</v>
      </c>
      <c r="EL290">
        <v>37.9865</v>
      </c>
      <c r="EM290">
        <v>36.82128571428571</v>
      </c>
      <c r="EN290">
        <v>36.87714285714286</v>
      </c>
      <c r="EO290">
        <v>38.33667857142857</v>
      </c>
      <c r="EP290">
        <v>1955.109642857143</v>
      </c>
      <c r="EQ290">
        <v>39.89142857142858</v>
      </c>
      <c r="ER290">
        <v>0</v>
      </c>
      <c r="ES290">
        <v>1658945577.3</v>
      </c>
      <c r="ET290">
        <v>0</v>
      </c>
      <c r="EU290">
        <v>782.7540799999999</v>
      </c>
      <c r="EV290">
        <v>-5.893076921582989</v>
      </c>
      <c r="EW290">
        <v>-89.70769244121827</v>
      </c>
      <c r="EX290">
        <v>15574.168</v>
      </c>
      <c r="EY290">
        <v>15</v>
      </c>
      <c r="EZ290">
        <v>0</v>
      </c>
      <c r="FA290" t="s">
        <v>419</v>
      </c>
      <c r="FB290">
        <v>1655239120</v>
      </c>
      <c r="FC290">
        <v>1655239135</v>
      </c>
      <c r="FD290">
        <v>0</v>
      </c>
      <c r="FE290">
        <v>-0.075</v>
      </c>
      <c r="FF290">
        <v>-0.027</v>
      </c>
      <c r="FG290">
        <v>1.986</v>
      </c>
      <c r="FH290">
        <v>0.139</v>
      </c>
      <c r="FI290">
        <v>420</v>
      </c>
      <c r="FJ290">
        <v>22</v>
      </c>
      <c r="FK290">
        <v>0.12</v>
      </c>
      <c r="FL290">
        <v>0.02</v>
      </c>
      <c r="FM290">
        <v>-69.49628250000001</v>
      </c>
      <c r="FN290">
        <v>-0.7258772983111222</v>
      </c>
      <c r="FO290">
        <v>0.1030011259343799</v>
      </c>
      <c r="FP290">
        <v>0</v>
      </c>
      <c r="FQ290">
        <v>783.1425294117648</v>
      </c>
      <c r="FR290">
        <v>-5.470924363505032</v>
      </c>
      <c r="FS290">
        <v>0.5654604701060708</v>
      </c>
      <c r="FT290">
        <v>0</v>
      </c>
      <c r="FU290">
        <v>5.9159805</v>
      </c>
      <c r="FV290">
        <v>-0.1781657786116416</v>
      </c>
      <c r="FW290">
        <v>0.02511425739993126</v>
      </c>
      <c r="FX290">
        <v>0</v>
      </c>
      <c r="FY290">
        <v>0</v>
      </c>
      <c r="FZ290">
        <v>3</v>
      </c>
      <c r="GA290" t="s">
        <v>426</v>
      </c>
      <c r="GB290">
        <v>2.98022</v>
      </c>
      <c r="GC290">
        <v>2.72845</v>
      </c>
      <c r="GD290">
        <v>0.183304</v>
      </c>
      <c r="GE290">
        <v>0.190713</v>
      </c>
      <c r="GF290">
        <v>0.103064</v>
      </c>
      <c r="GG290">
        <v>0.0839925</v>
      </c>
      <c r="GH290">
        <v>24499.8</v>
      </c>
      <c r="GI290">
        <v>23951.1</v>
      </c>
      <c r="GJ290">
        <v>30525.2</v>
      </c>
      <c r="GK290">
        <v>29838.8</v>
      </c>
      <c r="GL290">
        <v>37779</v>
      </c>
      <c r="GM290">
        <v>35997.5</v>
      </c>
      <c r="GN290">
        <v>46689.7</v>
      </c>
      <c r="GO290">
        <v>44373.2</v>
      </c>
      <c r="GP290">
        <v>1.88355</v>
      </c>
      <c r="GQ290">
        <v>1.8484</v>
      </c>
      <c r="GR290">
        <v>0.116915</v>
      </c>
      <c r="GS290">
        <v>0</v>
      </c>
      <c r="GT290">
        <v>24.9495</v>
      </c>
      <c r="GU290">
        <v>999.9</v>
      </c>
      <c r="GV290">
        <v>50.7</v>
      </c>
      <c r="GW290">
        <v>31.6</v>
      </c>
      <c r="GX290">
        <v>26.1649</v>
      </c>
      <c r="GY290">
        <v>63.0338</v>
      </c>
      <c r="GZ290">
        <v>25.3766</v>
      </c>
      <c r="HA290">
        <v>1</v>
      </c>
      <c r="HB290">
        <v>-0.072528</v>
      </c>
      <c r="HC290">
        <v>0.06389980000000001</v>
      </c>
      <c r="HD290">
        <v>20.1928</v>
      </c>
      <c r="HE290">
        <v>5.22897</v>
      </c>
      <c r="HF290">
        <v>11.968</v>
      </c>
      <c r="HG290">
        <v>4.97015</v>
      </c>
      <c r="HH290">
        <v>3.28945</v>
      </c>
      <c r="HI290">
        <v>8619.6</v>
      </c>
      <c r="HJ290">
        <v>9999</v>
      </c>
      <c r="HK290">
        <v>9999</v>
      </c>
      <c r="HL290">
        <v>287.2</v>
      </c>
      <c r="HM290">
        <v>4.97289</v>
      </c>
      <c r="HN290">
        <v>1.87735</v>
      </c>
      <c r="HO290">
        <v>1.87547</v>
      </c>
      <c r="HP290">
        <v>1.87834</v>
      </c>
      <c r="HQ290">
        <v>1.875</v>
      </c>
      <c r="HR290">
        <v>1.87861</v>
      </c>
      <c r="HS290">
        <v>1.8757</v>
      </c>
      <c r="HT290">
        <v>1.87683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4.06</v>
      </c>
      <c r="II290">
        <v>0.288</v>
      </c>
      <c r="IJ290">
        <v>1.541952822118649</v>
      </c>
      <c r="IK290">
        <v>0.003202726084708442</v>
      </c>
      <c r="IL290">
        <v>-1.448271390364826E-06</v>
      </c>
      <c r="IM290">
        <v>3.765748828769889E-10</v>
      </c>
      <c r="IN290">
        <v>-0.02072656761999695</v>
      </c>
      <c r="IO290">
        <v>0.006539777670035186</v>
      </c>
      <c r="IP290">
        <v>0.0002256768223539976</v>
      </c>
      <c r="IQ290">
        <v>4.51151419958819E-06</v>
      </c>
      <c r="IR290">
        <v>-0</v>
      </c>
      <c r="IS290">
        <v>2097</v>
      </c>
      <c r="IT290">
        <v>1</v>
      </c>
      <c r="IU290">
        <v>27</v>
      </c>
      <c r="IV290">
        <v>61774.3</v>
      </c>
      <c r="IW290">
        <v>61774</v>
      </c>
      <c r="IX290">
        <v>2.82227</v>
      </c>
      <c r="IY290">
        <v>2.52441</v>
      </c>
      <c r="IZ290">
        <v>1.39893</v>
      </c>
      <c r="JA290">
        <v>2.34497</v>
      </c>
      <c r="JB290">
        <v>1.44897</v>
      </c>
      <c r="JC290">
        <v>2.38281</v>
      </c>
      <c r="JD290">
        <v>37.1463</v>
      </c>
      <c r="JE290">
        <v>24.07</v>
      </c>
      <c r="JF290">
        <v>18</v>
      </c>
      <c r="JG290">
        <v>491.126</v>
      </c>
      <c r="JH290">
        <v>440.629</v>
      </c>
      <c r="JI290">
        <v>25.0003</v>
      </c>
      <c r="JJ290">
        <v>26.0722</v>
      </c>
      <c r="JK290">
        <v>30.0003</v>
      </c>
      <c r="JL290">
        <v>25.8944</v>
      </c>
      <c r="JM290">
        <v>25.9709</v>
      </c>
      <c r="JN290">
        <v>56.5526</v>
      </c>
      <c r="JO290">
        <v>40.4758</v>
      </c>
      <c r="JP290">
        <v>9.388030000000001</v>
      </c>
      <c r="JQ290">
        <v>25</v>
      </c>
      <c r="JR290">
        <v>1369.76</v>
      </c>
      <c r="JS290">
        <v>16.7277</v>
      </c>
      <c r="JT290">
        <v>100.906</v>
      </c>
      <c r="JU290">
        <v>102.034</v>
      </c>
    </row>
    <row r="291" spans="1:281">
      <c r="A291">
        <v>275</v>
      </c>
      <c r="B291">
        <v>1658945582.5</v>
      </c>
      <c r="C291">
        <v>3493.5</v>
      </c>
      <c r="D291" t="s">
        <v>974</v>
      </c>
      <c r="E291" t="s">
        <v>975</v>
      </c>
      <c r="F291">
        <v>5</v>
      </c>
      <c r="G291" t="s">
        <v>415</v>
      </c>
      <c r="H291" t="s">
        <v>811</v>
      </c>
      <c r="I291">
        <v>1658945575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1382.823581506538</v>
      </c>
      <c r="AK291">
        <v>1327.435939393939</v>
      </c>
      <c r="AL291">
        <v>3.41279756055646</v>
      </c>
      <c r="AM291">
        <v>64.96590428566478</v>
      </c>
      <c r="AN291">
        <f>(AP291 - AO291 + DI291*1E3/(8.314*(DK291+273.15)) * AR291/DH291 * AQ291) * DH291/(100*CV291) * 1000/(1000 - AP291)</f>
        <v>0</v>
      </c>
      <c r="AO291">
        <v>16.7210460188439</v>
      </c>
      <c r="AP291">
        <v>22.60308363636363</v>
      </c>
      <c r="AQ291">
        <v>-0.0002822358640142369</v>
      </c>
      <c r="AR291">
        <v>81.92907011726271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1658945575</v>
      </c>
      <c r="DB291">
        <v>1274.056666666667</v>
      </c>
      <c r="DC291">
        <v>1343.677407407408</v>
      </c>
      <c r="DD291">
        <v>22.62013333333334</v>
      </c>
      <c r="DE291">
        <v>16.72122592592593</v>
      </c>
      <c r="DF291">
        <v>1270.012222222222</v>
      </c>
      <c r="DG291">
        <v>22.33201851851851</v>
      </c>
      <c r="DH291">
        <v>500.0751851851851</v>
      </c>
      <c r="DI291">
        <v>90.44934444444443</v>
      </c>
      <c r="DJ291">
        <v>0.1000182407407407</v>
      </c>
      <c r="DK291">
        <v>26.75683333333334</v>
      </c>
      <c r="DL291">
        <v>26.86007037037038</v>
      </c>
      <c r="DM291">
        <v>999.9000000000001</v>
      </c>
      <c r="DN291">
        <v>0</v>
      </c>
      <c r="DO291">
        <v>0</v>
      </c>
      <c r="DP291">
        <v>10003.95962962963</v>
      </c>
      <c r="DQ291">
        <v>0</v>
      </c>
      <c r="DR291">
        <v>19.23138518518519</v>
      </c>
      <c r="DS291">
        <v>-69.61967777777778</v>
      </c>
      <c r="DT291">
        <v>1303.544074074074</v>
      </c>
      <c r="DU291">
        <v>1366.528518518519</v>
      </c>
      <c r="DV291">
        <v>5.898906666666668</v>
      </c>
      <c r="DW291">
        <v>1343.677407407408</v>
      </c>
      <c r="DX291">
        <v>16.72122592592593</v>
      </c>
      <c r="DY291">
        <v>2.045975555555555</v>
      </c>
      <c r="DZ291">
        <v>1.512422962962963</v>
      </c>
      <c r="EA291">
        <v>17.8047037037037</v>
      </c>
      <c r="EB291">
        <v>13.09434444444445</v>
      </c>
      <c r="EC291">
        <v>2000.011111111111</v>
      </c>
      <c r="ED291">
        <v>0.980002925925926</v>
      </c>
      <c r="EE291">
        <v>0.01999710740740741</v>
      </c>
      <c r="EF291">
        <v>0</v>
      </c>
      <c r="EG291">
        <v>782.3431851851851</v>
      </c>
      <c r="EH291">
        <v>5.000560000000001</v>
      </c>
      <c r="EI291">
        <v>15567.35925925926</v>
      </c>
      <c r="EJ291">
        <v>17294.98148148148</v>
      </c>
      <c r="EK291">
        <v>37.65937037037037</v>
      </c>
      <c r="EL291">
        <v>37.99066666666667</v>
      </c>
      <c r="EM291">
        <v>36.87718518518518</v>
      </c>
      <c r="EN291">
        <v>36.88648148148148</v>
      </c>
      <c r="EO291">
        <v>38.35385185185185</v>
      </c>
      <c r="EP291">
        <v>1955.118888888889</v>
      </c>
      <c r="EQ291">
        <v>39.89222222222223</v>
      </c>
      <c r="ER291">
        <v>0</v>
      </c>
      <c r="ES291">
        <v>1658945582.1</v>
      </c>
      <c r="ET291">
        <v>0</v>
      </c>
      <c r="EU291">
        <v>782.3108000000002</v>
      </c>
      <c r="EV291">
        <v>-5.212538457167892</v>
      </c>
      <c r="EW291">
        <v>-87.33076938462817</v>
      </c>
      <c r="EX291">
        <v>15567.088</v>
      </c>
      <c r="EY291">
        <v>15</v>
      </c>
      <c r="EZ291">
        <v>0</v>
      </c>
      <c r="FA291" t="s">
        <v>419</v>
      </c>
      <c r="FB291">
        <v>1655239120</v>
      </c>
      <c r="FC291">
        <v>1655239135</v>
      </c>
      <c r="FD291">
        <v>0</v>
      </c>
      <c r="FE291">
        <v>-0.075</v>
      </c>
      <c r="FF291">
        <v>-0.027</v>
      </c>
      <c r="FG291">
        <v>1.986</v>
      </c>
      <c r="FH291">
        <v>0.139</v>
      </c>
      <c r="FI291">
        <v>420</v>
      </c>
      <c r="FJ291">
        <v>22</v>
      </c>
      <c r="FK291">
        <v>0.12</v>
      </c>
      <c r="FL291">
        <v>0.02</v>
      </c>
      <c r="FM291">
        <v>-69.5538243902439</v>
      </c>
      <c r="FN291">
        <v>-1.027507317073199</v>
      </c>
      <c r="FO291">
        <v>0.1187218203390936</v>
      </c>
      <c r="FP291">
        <v>0</v>
      </c>
      <c r="FQ291">
        <v>782.6816764705882</v>
      </c>
      <c r="FR291">
        <v>-5.510053465298202</v>
      </c>
      <c r="FS291">
        <v>0.5641984277866777</v>
      </c>
      <c r="FT291">
        <v>0</v>
      </c>
      <c r="FU291">
        <v>5.899569756097561</v>
      </c>
      <c r="FV291">
        <v>-0.0352141463414577</v>
      </c>
      <c r="FW291">
        <v>0.007665305584033116</v>
      </c>
      <c r="FX291">
        <v>1</v>
      </c>
      <c r="FY291">
        <v>1</v>
      </c>
      <c r="FZ291">
        <v>3</v>
      </c>
      <c r="GA291" t="s">
        <v>420</v>
      </c>
      <c r="GB291">
        <v>2.98026</v>
      </c>
      <c r="GC291">
        <v>2.72833</v>
      </c>
      <c r="GD291">
        <v>0.184752</v>
      </c>
      <c r="GE291">
        <v>0.192137</v>
      </c>
      <c r="GF291">
        <v>0.103019</v>
      </c>
      <c r="GG291">
        <v>0.0839824</v>
      </c>
      <c r="GH291">
        <v>24456</v>
      </c>
      <c r="GI291">
        <v>23908.9</v>
      </c>
      <c r="GJ291">
        <v>30524.7</v>
      </c>
      <c r="GK291">
        <v>29838.9</v>
      </c>
      <c r="GL291">
        <v>37780.5</v>
      </c>
      <c r="GM291">
        <v>35998.1</v>
      </c>
      <c r="GN291">
        <v>46689</v>
      </c>
      <c r="GO291">
        <v>44373.3</v>
      </c>
      <c r="GP291">
        <v>1.88375</v>
      </c>
      <c r="GQ291">
        <v>1.84853</v>
      </c>
      <c r="GR291">
        <v>0.117041</v>
      </c>
      <c r="GS291">
        <v>0</v>
      </c>
      <c r="GT291">
        <v>24.952</v>
      </c>
      <c r="GU291">
        <v>999.9</v>
      </c>
      <c r="GV291">
        <v>50.7</v>
      </c>
      <c r="GW291">
        <v>31.6</v>
      </c>
      <c r="GX291">
        <v>26.1628</v>
      </c>
      <c r="GY291">
        <v>63.4638</v>
      </c>
      <c r="GZ291">
        <v>25.4848</v>
      </c>
      <c r="HA291">
        <v>1</v>
      </c>
      <c r="HB291">
        <v>-0.0724187</v>
      </c>
      <c r="HC291">
        <v>0.06528870000000001</v>
      </c>
      <c r="HD291">
        <v>20.1929</v>
      </c>
      <c r="HE291">
        <v>5.22912</v>
      </c>
      <c r="HF291">
        <v>11.968</v>
      </c>
      <c r="HG291">
        <v>4.97</v>
      </c>
      <c r="HH291">
        <v>3.28948</v>
      </c>
      <c r="HI291">
        <v>8619.6</v>
      </c>
      <c r="HJ291">
        <v>9999</v>
      </c>
      <c r="HK291">
        <v>9999</v>
      </c>
      <c r="HL291">
        <v>287.2</v>
      </c>
      <c r="HM291">
        <v>4.97289</v>
      </c>
      <c r="HN291">
        <v>1.87742</v>
      </c>
      <c r="HO291">
        <v>1.87547</v>
      </c>
      <c r="HP291">
        <v>1.87836</v>
      </c>
      <c r="HQ291">
        <v>1.87502</v>
      </c>
      <c r="HR291">
        <v>1.87863</v>
      </c>
      <c r="HS291">
        <v>1.87573</v>
      </c>
      <c r="HT291">
        <v>1.87686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4.08</v>
      </c>
      <c r="II291">
        <v>0.2877</v>
      </c>
      <c r="IJ291">
        <v>1.541952822118649</v>
      </c>
      <c r="IK291">
        <v>0.003202726084708442</v>
      </c>
      <c r="IL291">
        <v>-1.448271390364826E-06</v>
      </c>
      <c r="IM291">
        <v>3.765748828769889E-10</v>
      </c>
      <c r="IN291">
        <v>-0.02072656761999695</v>
      </c>
      <c r="IO291">
        <v>0.006539777670035186</v>
      </c>
      <c r="IP291">
        <v>0.0002256768223539976</v>
      </c>
      <c r="IQ291">
        <v>4.51151419958819E-06</v>
      </c>
      <c r="IR291">
        <v>-0</v>
      </c>
      <c r="IS291">
        <v>2097</v>
      </c>
      <c r="IT291">
        <v>1</v>
      </c>
      <c r="IU291">
        <v>27</v>
      </c>
      <c r="IV291">
        <v>61774.4</v>
      </c>
      <c r="IW291">
        <v>61774.1</v>
      </c>
      <c r="IX291">
        <v>2.8479</v>
      </c>
      <c r="IY291">
        <v>2.52686</v>
      </c>
      <c r="IZ291">
        <v>1.39893</v>
      </c>
      <c r="JA291">
        <v>2.34497</v>
      </c>
      <c r="JB291">
        <v>1.44897</v>
      </c>
      <c r="JC291">
        <v>2.37427</v>
      </c>
      <c r="JD291">
        <v>37.1463</v>
      </c>
      <c r="JE291">
        <v>24.0787</v>
      </c>
      <c r="JF291">
        <v>18</v>
      </c>
      <c r="JG291">
        <v>491.236</v>
      </c>
      <c r="JH291">
        <v>440.705</v>
      </c>
      <c r="JI291">
        <v>25.0003</v>
      </c>
      <c r="JJ291">
        <v>26.0735</v>
      </c>
      <c r="JK291">
        <v>30.0001</v>
      </c>
      <c r="JL291">
        <v>25.8944</v>
      </c>
      <c r="JM291">
        <v>25.9709</v>
      </c>
      <c r="JN291">
        <v>57.1246</v>
      </c>
      <c r="JO291">
        <v>40.4758</v>
      </c>
      <c r="JP291">
        <v>9.388030000000001</v>
      </c>
      <c r="JQ291">
        <v>25</v>
      </c>
      <c r="JR291">
        <v>1389.8</v>
      </c>
      <c r="JS291">
        <v>16.7467</v>
      </c>
      <c r="JT291">
        <v>100.904</v>
      </c>
      <c r="JU291">
        <v>102.034</v>
      </c>
    </row>
    <row r="292" spans="1:281">
      <c r="A292">
        <v>276</v>
      </c>
      <c r="B292">
        <v>1658945587.5</v>
      </c>
      <c r="C292">
        <v>3498.5</v>
      </c>
      <c r="D292" t="s">
        <v>976</v>
      </c>
      <c r="E292" t="s">
        <v>977</v>
      </c>
      <c r="F292">
        <v>5</v>
      </c>
      <c r="G292" t="s">
        <v>415</v>
      </c>
      <c r="H292" t="s">
        <v>811</v>
      </c>
      <c r="I292">
        <v>1658945579.714286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1399.829402701287</v>
      </c>
      <c r="AK292">
        <v>1344.421333333333</v>
      </c>
      <c r="AL292">
        <v>3.408226149754505</v>
      </c>
      <c r="AM292">
        <v>64.96590428566478</v>
      </c>
      <c r="AN292">
        <f>(AP292 - AO292 + DI292*1E3/(8.314*(DK292+273.15)) * AR292/DH292 * AQ292) * DH292/(100*CV292) * 1000/(1000 - AP292)</f>
        <v>0</v>
      </c>
      <c r="AO292">
        <v>16.71608909166777</v>
      </c>
      <c r="AP292">
        <v>22.57554666666665</v>
      </c>
      <c r="AQ292">
        <v>-0.005128797935612307</v>
      </c>
      <c r="AR292">
        <v>81.92907011726271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1658945579.714286</v>
      </c>
      <c r="DB292">
        <v>1289.774642857143</v>
      </c>
      <c r="DC292">
        <v>1359.4625</v>
      </c>
      <c r="DD292">
        <v>22.60657857142857</v>
      </c>
      <c r="DE292">
        <v>16.71935714285714</v>
      </c>
      <c r="DF292">
        <v>1285.709285714285</v>
      </c>
      <c r="DG292">
        <v>22.318775</v>
      </c>
      <c r="DH292">
        <v>500.0730714285714</v>
      </c>
      <c r="DI292">
        <v>90.45024642857142</v>
      </c>
      <c r="DJ292">
        <v>0.09996163214285715</v>
      </c>
      <c r="DK292">
        <v>26.75708214285714</v>
      </c>
      <c r="DL292">
        <v>26.86736428571428</v>
      </c>
      <c r="DM292">
        <v>999.9000000000002</v>
      </c>
      <c r="DN292">
        <v>0</v>
      </c>
      <c r="DO292">
        <v>0</v>
      </c>
      <c r="DP292">
        <v>10009.93107142857</v>
      </c>
      <c r="DQ292">
        <v>0</v>
      </c>
      <c r="DR292">
        <v>19.23105</v>
      </c>
      <c r="DS292">
        <v>-69.6865642857143</v>
      </c>
      <c r="DT292">
        <v>1319.607142857143</v>
      </c>
      <c r="DU292">
        <v>1382.578928571429</v>
      </c>
      <c r="DV292">
        <v>5.887220357142858</v>
      </c>
      <c r="DW292">
        <v>1359.4625</v>
      </c>
      <c r="DX292">
        <v>16.71935714285714</v>
      </c>
      <c r="DY292">
        <v>2.044769285714286</v>
      </c>
      <c r="DZ292">
        <v>1.512269285714285</v>
      </c>
      <c r="EA292">
        <v>17.79534285714286</v>
      </c>
      <c r="EB292">
        <v>13.09278571428571</v>
      </c>
      <c r="EC292">
        <v>1999.988214285714</v>
      </c>
      <c r="ED292">
        <v>0.980003</v>
      </c>
      <c r="EE292">
        <v>0.01999705</v>
      </c>
      <c r="EF292">
        <v>0</v>
      </c>
      <c r="EG292">
        <v>781.9746428571431</v>
      </c>
      <c r="EH292">
        <v>5.000560000000001</v>
      </c>
      <c r="EI292">
        <v>15560.16071428571</v>
      </c>
      <c r="EJ292">
        <v>17294.79642857143</v>
      </c>
      <c r="EK292">
        <v>37.57553571428571</v>
      </c>
      <c r="EL292">
        <v>37.9955</v>
      </c>
      <c r="EM292">
        <v>36.97532142857143</v>
      </c>
      <c r="EN292">
        <v>36.92403571428571</v>
      </c>
      <c r="EO292">
        <v>38.36803571428571</v>
      </c>
      <c r="EP292">
        <v>1955.096785714285</v>
      </c>
      <c r="EQ292">
        <v>39.89142857142858</v>
      </c>
      <c r="ER292">
        <v>0</v>
      </c>
      <c r="ES292">
        <v>1658945586.9</v>
      </c>
      <c r="ET292">
        <v>0</v>
      </c>
      <c r="EU292">
        <v>781.9428800000001</v>
      </c>
      <c r="EV292">
        <v>-4.467615371232</v>
      </c>
      <c r="EW292">
        <v>-90.33076912826009</v>
      </c>
      <c r="EX292">
        <v>15559.72</v>
      </c>
      <c r="EY292">
        <v>15</v>
      </c>
      <c r="EZ292">
        <v>0</v>
      </c>
      <c r="FA292" t="s">
        <v>419</v>
      </c>
      <c r="FB292">
        <v>1655239120</v>
      </c>
      <c r="FC292">
        <v>1655239135</v>
      </c>
      <c r="FD292">
        <v>0</v>
      </c>
      <c r="FE292">
        <v>-0.075</v>
      </c>
      <c r="FF292">
        <v>-0.027</v>
      </c>
      <c r="FG292">
        <v>1.986</v>
      </c>
      <c r="FH292">
        <v>0.139</v>
      </c>
      <c r="FI292">
        <v>420</v>
      </c>
      <c r="FJ292">
        <v>22</v>
      </c>
      <c r="FK292">
        <v>0.12</v>
      </c>
      <c r="FL292">
        <v>0.02</v>
      </c>
      <c r="FM292">
        <v>-69.64985750000001</v>
      </c>
      <c r="FN292">
        <v>-0.8163523452156634</v>
      </c>
      <c r="FO292">
        <v>0.09263958626715663</v>
      </c>
      <c r="FP292">
        <v>0</v>
      </c>
      <c r="FQ292">
        <v>782.1616176470588</v>
      </c>
      <c r="FR292">
        <v>-4.735202435557351</v>
      </c>
      <c r="FS292">
        <v>0.4974868023496903</v>
      </c>
      <c r="FT292">
        <v>0</v>
      </c>
      <c r="FU292">
        <v>5.892586249999999</v>
      </c>
      <c r="FV292">
        <v>-0.1442720825516034</v>
      </c>
      <c r="FW292">
        <v>0.01423331192792105</v>
      </c>
      <c r="FX292">
        <v>0</v>
      </c>
      <c r="FY292">
        <v>0</v>
      </c>
      <c r="FZ292">
        <v>3</v>
      </c>
      <c r="GA292" t="s">
        <v>426</v>
      </c>
      <c r="GB292">
        <v>2.98023</v>
      </c>
      <c r="GC292">
        <v>2.72828</v>
      </c>
      <c r="GD292">
        <v>0.186191</v>
      </c>
      <c r="GE292">
        <v>0.193545</v>
      </c>
      <c r="GF292">
        <v>0.10293</v>
      </c>
      <c r="GG292">
        <v>0.08397300000000001</v>
      </c>
      <c r="GH292">
        <v>24413</v>
      </c>
      <c r="GI292">
        <v>23867.5</v>
      </c>
      <c r="GJ292">
        <v>30524.9</v>
      </c>
      <c r="GK292">
        <v>29839.2</v>
      </c>
      <c r="GL292">
        <v>37784.8</v>
      </c>
      <c r="GM292">
        <v>35998.8</v>
      </c>
      <c r="GN292">
        <v>46689.5</v>
      </c>
      <c r="GO292">
        <v>44373.7</v>
      </c>
      <c r="GP292">
        <v>1.88347</v>
      </c>
      <c r="GQ292">
        <v>1.84862</v>
      </c>
      <c r="GR292">
        <v>0.117786</v>
      </c>
      <c r="GS292">
        <v>0</v>
      </c>
      <c r="GT292">
        <v>24.9541</v>
      </c>
      <c r="GU292">
        <v>999.9</v>
      </c>
      <c r="GV292">
        <v>50.6</v>
      </c>
      <c r="GW292">
        <v>31.6</v>
      </c>
      <c r="GX292">
        <v>26.1151</v>
      </c>
      <c r="GY292">
        <v>63.3538</v>
      </c>
      <c r="GZ292">
        <v>25.5409</v>
      </c>
      <c r="HA292">
        <v>1</v>
      </c>
      <c r="HB292">
        <v>-0.0723882</v>
      </c>
      <c r="HC292">
        <v>0.0669907</v>
      </c>
      <c r="HD292">
        <v>20.1929</v>
      </c>
      <c r="HE292">
        <v>5.22882</v>
      </c>
      <c r="HF292">
        <v>11.968</v>
      </c>
      <c r="HG292">
        <v>4.9703</v>
      </c>
      <c r="HH292">
        <v>3.28958</v>
      </c>
      <c r="HI292">
        <v>8619.6</v>
      </c>
      <c r="HJ292">
        <v>9999</v>
      </c>
      <c r="HK292">
        <v>9999</v>
      </c>
      <c r="HL292">
        <v>287.2</v>
      </c>
      <c r="HM292">
        <v>4.9729</v>
      </c>
      <c r="HN292">
        <v>1.87733</v>
      </c>
      <c r="HO292">
        <v>1.87546</v>
      </c>
      <c r="HP292">
        <v>1.87829</v>
      </c>
      <c r="HQ292">
        <v>1.875</v>
      </c>
      <c r="HR292">
        <v>1.87858</v>
      </c>
      <c r="HS292">
        <v>1.87567</v>
      </c>
      <c r="HT292">
        <v>1.87683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4.1</v>
      </c>
      <c r="II292">
        <v>0.287</v>
      </c>
      <c r="IJ292">
        <v>1.541952822118649</v>
      </c>
      <c r="IK292">
        <v>0.003202726084708442</v>
      </c>
      <c r="IL292">
        <v>-1.448271390364826E-06</v>
      </c>
      <c r="IM292">
        <v>3.765748828769889E-10</v>
      </c>
      <c r="IN292">
        <v>-0.02072656761999695</v>
      </c>
      <c r="IO292">
        <v>0.006539777670035186</v>
      </c>
      <c r="IP292">
        <v>0.0002256768223539976</v>
      </c>
      <c r="IQ292">
        <v>4.51151419958819E-06</v>
      </c>
      <c r="IR292">
        <v>-0</v>
      </c>
      <c r="IS292">
        <v>2097</v>
      </c>
      <c r="IT292">
        <v>1</v>
      </c>
      <c r="IU292">
        <v>27</v>
      </c>
      <c r="IV292">
        <v>61774.5</v>
      </c>
      <c r="IW292">
        <v>61774.2</v>
      </c>
      <c r="IX292">
        <v>2.8772</v>
      </c>
      <c r="IY292">
        <v>2.52686</v>
      </c>
      <c r="IZ292">
        <v>1.39893</v>
      </c>
      <c r="JA292">
        <v>2.34619</v>
      </c>
      <c r="JB292">
        <v>1.44897</v>
      </c>
      <c r="JC292">
        <v>2.36084</v>
      </c>
      <c r="JD292">
        <v>37.1463</v>
      </c>
      <c r="JE292">
        <v>24.0787</v>
      </c>
      <c r="JF292">
        <v>18</v>
      </c>
      <c r="JG292">
        <v>491.085</v>
      </c>
      <c r="JH292">
        <v>440.775</v>
      </c>
      <c r="JI292">
        <v>25.0003</v>
      </c>
      <c r="JJ292">
        <v>26.0744</v>
      </c>
      <c r="JK292">
        <v>30.0001</v>
      </c>
      <c r="JL292">
        <v>25.8944</v>
      </c>
      <c r="JM292">
        <v>25.9721</v>
      </c>
      <c r="JN292">
        <v>57.642</v>
      </c>
      <c r="JO292">
        <v>40.4758</v>
      </c>
      <c r="JP292">
        <v>8.99883</v>
      </c>
      <c r="JQ292">
        <v>25</v>
      </c>
      <c r="JR292">
        <v>1403.15</v>
      </c>
      <c r="JS292">
        <v>16.787</v>
      </c>
      <c r="JT292">
        <v>100.905</v>
      </c>
      <c r="JU292">
        <v>102.035</v>
      </c>
    </row>
    <row r="293" spans="1:281">
      <c r="A293">
        <v>277</v>
      </c>
      <c r="B293">
        <v>1658945592.5</v>
      </c>
      <c r="C293">
        <v>3503.5</v>
      </c>
      <c r="D293" t="s">
        <v>978</v>
      </c>
      <c r="E293" t="s">
        <v>979</v>
      </c>
      <c r="F293">
        <v>5</v>
      </c>
      <c r="G293" t="s">
        <v>415</v>
      </c>
      <c r="H293" t="s">
        <v>811</v>
      </c>
      <c r="I293">
        <v>1658945585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1416.921716585735</v>
      </c>
      <c r="AK293">
        <v>1361.566484848484</v>
      </c>
      <c r="AL293">
        <v>3.440630918075833</v>
      </c>
      <c r="AM293">
        <v>64.96590428566478</v>
      </c>
      <c r="AN293">
        <f>(AP293 - AO293 + DI293*1E3/(8.314*(DK293+273.15)) * AR293/DH293 * AQ293) * DH293/(100*CV293) * 1000/(1000 - AP293)</f>
        <v>0</v>
      </c>
      <c r="AO293">
        <v>16.71573978291004</v>
      </c>
      <c r="AP293">
        <v>22.55226303030302</v>
      </c>
      <c r="AQ293">
        <v>-0.002512991981740621</v>
      </c>
      <c r="AR293">
        <v>81.92907011726271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1658945585</v>
      </c>
      <c r="DB293">
        <v>1307.416666666667</v>
      </c>
      <c r="DC293">
        <v>1377.172962962963</v>
      </c>
      <c r="DD293">
        <v>22.58596296296296</v>
      </c>
      <c r="DE293">
        <v>16.71711851851852</v>
      </c>
      <c r="DF293">
        <v>1303.326666666667</v>
      </c>
      <c r="DG293">
        <v>22.29862222222222</v>
      </c>
      <c r="DH293">
        <v>500.0715555555554</v>
      </c>
      <c r="DI293">
        <v>90.45043333333332</v>
      </c>
      <c r="DJ293">
        <v>0.09996850370370371</v>
      </c>
      <c r="DK293">
        <v>26.75740740740741</v>
      </c>
      <c r="DL293">
        <v>26.87496666666667</v>
      </c>
      <c r="DM293">
        <v>999.9000000000001</v>
      </c>
      <c r="DN293">
        <v>0</v>
      </c>
      <c r="DO293">
        <v>0</v>
      </c>
      <c r="DP293">
        <v>10008.58518518518</v>
      </c>
      <c r="DQ293">
        <v>0</v>
      </c>
      <c r="DR293">
        <v>19.23811851851852</v>
      </c>
      <c r="DS293">
        <v>-69.75555925925926</v>
      </c>
      <c r="DT293">
        <v>1337.628148148148</v>
      </c>
      <c r="DU293">
        <v>1400.587407407407</v>
      </c>
      <c r="DV293">
        <v>5.868834814814814</v>
      </c>
      <c r="DW293">
        <v>1377.172962962963</v>
      </c>
      <c r="DX293">
        <v>16.71711851851852</v>
      </c>
      <c r="DY293">
        <v>2.042908888888889</v>
      </c>
      <c r="DZ293">
        <v>1.512070370370371</v>
      </c>
      <c r="EA293">
        <v>17.78088888888889</v>
      </c>
      <c r="EB293">
        <v>13.09077407407408</v>
      </c>
      <c r="EC293">
        <v>1999.980740740741</v>
      </c>
      <c r="ED293">
        <v>0.9800032222222221</v>
      </c>
      <c r="EE293">
        <v>0.01999687777777777</v>
      </c>
      <c r="EF293">
        <v>0</v>
      </c>
      <c r="EG293">
        <v>781.5965185185187</v>
      </c>
      <c r="EH293">
        <v>5.000560000000001</v>
      </c>
      <c r="EI293">
        <v>15552.31481481482</v>
      </c>
      <c r="EJ293">
        <v>17294.74074074074</v>
      </c>
      <c r="EK293">
        <v>37.43240740740741</v>
      </c>
      <c r="EL293">
        <v>38</v>
      </c>
      <c r="EM293">
        <v>37.07403703703704</v>
      </c>
      <c r="EN293">
        <v>36.97218518518519</v>
      </c>
      <c r="EO293">
        <v>38.3887037037037</v>
      </c>
      <c r="EP293">
        <v>1955.09</v>
      </c>
      <c r="EQ293">
        <v>39.89074074074075</v>
      </c>
      <c r="ER293">
        <v>0</v>
      </c>
      <c r="ES293">
        <v>1658945592.3</v>
      </c>
      <c r="ET293">
        <v>0</v>
      </c>
      <c r="EU293">
        <v>781.5868846153846</v>
      </c>
      <c r="EV293">
        <v>-4.290564112271783</v>
      </c>
      <c r="EW293">
        <v>-88.07179486647092</v>
      </c>
      <c r="EX293">
        <v>15552.10384615385</v>
      </c>
      <c r="EY293">
        <v>15</v>
      </c>
      <c r="EZ293">
        <v>0</v>
      </c>
      <c r="FA293" t="s">
        <v>419</v>
      </c>
      <c r="FB293">
        <v>1655239120</v>
      </c>
      <c r="FC293">
        <v>1655239135</v>
      </c>
      <c r="FD293">
        <v>0</v>
      </c>
      <c r="FE293">
        <v>-0.075</v>
      </c>
      <c r="FF293">
        <v>-0.027</v>
      </c>
      <c r="FG293">
        <v>1.986</v>
      </c>
      <c r="FH293">
        <v>0.139</v>
      </c>
      <c r="FI293">
        <v>420</v>
      </c>
      <c r="FJ293">
        <v>22</v>
      </c>
      <c r="FK293">
        <v>0.12</v>
      </c>
      <c r="FL293">
        <v>0.02</v>
      </c>
      <c r="FM293">
        <v>-69.72075249999999</v>
      </c>
      <c r="FN293">
        <v>-0.7697369606001966</v>
      </c>
      <c r="FO293">
        <v>0.08313461068502181</v>
      </c>
      <c r="FP293">
        <v>0</v>
      </c>
      <c r="FQ293">
        <v>781.8059999999999</v>
      </c>
      <c r="FR293">
        <v>-4.161252868188973</v>
      </c>
      <c r="FS293">
        <v>0.4533674006807374</v>
      </c>
      <c r="FT293">
        <v>0</v>
      </c>
      <c r="FU293">
        <v>5.877329</v>
      </c>
      <c r="FV293">
        <v>-0.208560675422149</v>
      </c>
      <c r="FW293">
        <v>0.02042517280220665</v>
      </c>
      <c r="FX293">
        <v>0</v>
      </c>
      <c r="FY293">
        <v>0</v>
      </c>
      <c r="FZ293">
        <v>3</v>
      </c>
      <c r="GA293" t="s">
        <v>426</v>
      </c>
      <c r="GB293">
        <v>2.98026</v>
      </c>
      <c r="GC293">
        <v>2.72841</v>
      </c>
      <c r="GD293">
        <v>0.187629</v>
      </c>
      <c r="GE293">
        <v>0.194948</v>
      </c>
      <c r="GF293">
        <v>0.102855</v>
      </c>
      <c r="GG293">
        <v>0.0839613</v>
      </c>
      <c r="GH293">
        <v>24369.6</v>
      </c>
      <c r="GI293">
        <v>23825.8</v>
      </c>
      <c r="GJ293">
        <v>30524.5</v>
      </c>
      <c r="GK293">
        <v>29838.9</v>
      </c>
      <c r="GL293">
        <v>37787.8</v>
      </c>
      <c r="GM293">
        <v>35998.9</v>
      </c>
      <c r="GN293">
        <v>46689.1</v>
      </c>
      <c r="GO293">
        <v>44373</v>
      </c>
      <c r="GP293">
        <v>1.88358</v>
      </c>
      <c r="GQ293">
        <v>1.8485</v>
      </c>
      <c r="GR293">
        <v>0.117175</v>
      </c>
      <c r="GS293">
        <v>0</v>
      </c>
      <c r="GT293">
        <v>24.9558</v>
      </c>
      <c r="GU293">
        <v>999.9</v>
      </c>
      <c r="GV293">
        <v>50.6</v>
      </c>
      <c r="GW293">
        <v>31.6</v>
      </c>
      <c r="GX293">
        <v>26.1136</v>
      </c>
      <c r="GY293">
        <v>62.9138</v>
      </c>
      <c r="GZ293">
        <v>25.4808</v>
      </c>
      <c r="HA293">
        <v>1</v>
      </c>
      <c r="HB293">
        <v>-0.0722332</v>
      </c>
      <c r="HC293">
        <v>0.06968679999999999</v>
      </c>
      <c r="HD293">
        <v>20.1931</v>
      </c>
      <c r="HE293">
        <v>5.23002</v>
      </c>
      <c r="HF293">
        <v>11.968</v>
      </c>
      <c r="HG293">
        <v>4.9706</v>
      </c>
      <c r="HH293">
        <v>3.28958</v>
      </c>
      <c r="HI293">
        <v>8619.799999999999</v>
      </c>
      <c r="HJ293">
        <v>9999</v>
      </c>
      <c r="HK293">
        <v>9999</v>
      </c>
      <c r="HL293">
        <v>287.2</v>
      </c>
      <c r="HM293">
        <v>4.97291</v>
      </c>
      <c r="HN293">
        <v>1.87737</v>
      </c>
      <c r="HO293">
        <v>1.87547</v>
      </c>
      <c r="HP293">
        <v>1.87834</v>
      </c>
      <c r="HQ293">
        <v>1.875</v>
      </c>
      <c r="HR293">
        <v>1.87859</v>
      </c>
      <c r="HS293">
        <v>1.87571</v>
      </c>
      <c r="HT293">
        <v>1.87685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4.13</v>
      </c>
      <c r="II293">
        <v>0.2865</v>
      </c>
      <c r="IJ293">
        <v>1.541952822118649</v>
      </c>
      <c r="IK293">
        <v>0.003202726084708442</v>
      </c>
      <c r="IL293">
        <v>-1.448271390364826E-06</v>
      </c>
      <c r="IM293">
        <v>3.765748828769889E-10</v>
      </c>
      <c r="IN293">
        <v>-0.02072656761999695</v>
      </c>
      <c r="IO293">
        <v>0.006539777670035186</v>
      </c>
      <c r="IP293">
        <v>0.0002256768223539976</v>
      </c>
      <c r="IQ293">
        <v>4.51151419958819E-06</v>
      </c>
      <c r="IR293">
        <v>-0</v>
      </c>
      <c r="IS293">
        <v>2097</v>
      </c>
      <c r="IT293">
        <v>1</v>
      </c>
      <c r="IU293">
        <v>27</v>
      </c>
      <c r="IV293">
        <v>61774.5</v>
      </c>
      <c r="IW293">
        <v>61774.3</v>
      </c>
      <c r="IX293">
        <v>2.90283</v>
      </c>
      <c r="IY293">
        <v>2.52563</v>
      </c>
      <c r="IZ293">
        <v>1.39893</v>
      </c>
      <c r="JA293">
        <v>2.34619</v>
      </c>
      <c r="JB293">
        <v>1.44897</v>
      </c>
      <c r="JC293">
        <v>2.36694</v>
      </c>
      <c r="JD293">
        <v>37.1463</v>
      </c>
      <c r="JE293">
        <v>24.0787</v>
      </c>
      <c r="JF293">
        <v>18</v>
      </c>
      <c r="JG293">
        <v>491.155</v>
      </c>
      <c r="JH293">
        <v>440.707</v>
      </c>
      <c r="JI293">
        <v>25.0005</v>
      </c>
      <c r="JJ293">
        <v>26.0746</v>
      </c>
      <c r="JK293">
        <v>30.0003</v>
      </c>
      <c r="JL293">
        <v>25.8966</v>
      </c>
      <c r="JM293">
        <v>25.9731</v>
      </c>
      <c r="JN293">
        <v>58.2146</v>
      </c>
      <c r="JO293">
        <v>40.4758</v>
      </c>
      <c r="JP293">
        <v>8.99883</v>
      </c>
      <c r="JQ293">
        <v>25</v>
      </c>
      <c r="JR293">
        <v>1423.19</v>
      </c>
      <c r="JS293">
        <v>16.8272</v>
      </c>
      <c r="JT293">
        <v>100.904</v>
      </c>
      <c r="JU293">
        <v>102.034</v>
      </c>
    </row>
    <row r="294" spans="1:281">
      <c r="A294">
        <v>278</v>
      </c>
      <c r="B294">
        <v>1658945597.5</v>
      </c>
      <c r="C294">
        <v>3508.5</v>
      </c>
      <c r="D294" t="s">
        <v>980</v>
      </c>
      <c r="E294" t="s">
        <v>981</v>
      </c>
      <c r="F294">
        <v>5</v>
      </c>
      <c r="G294" t="s">
        <v>415</v>
      </c>
      <c r="H294" t="s">
        <v>811</v>
      </c>
      <c r="I294">
        <v>1658945589.714286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1433.92882643327</v>
      </c>
      <c r="AK294">
        <v>1378.556121212121</v>
      </c>
      <c r="AL294">
        <v>3.397154783869512</v>
      </c>
      <c r="AM294">
        <v>64.96590428566478</v>
      </c>
      <c r="AN294">
        <f>(AP294 - AO294 + DI294*1E3/(8.314*(DK294+273.15)) * AR294/DH294 * AQ294) * DH294/(100*CV294) * 1000/(1000 - AP294)</f>
        <v>0</v>
      </c>
      <c r="AO294">
        <v>16.71364841785516</v>
      </c>
      <c r="AP294">
        <v>22.52655757575757</v>
      </c>
      <c r="AQ294">
        <v>-0.003122230904050426</v>
      </c>
      <c r="AR294">
        <v>81.92907011726271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1658945589.714286</v>
      </c>
      <c r="DB294">
        <v>1323.165</v>
      </c>
      <c r="DC294">
        <v>1392.961785714285</v>
      </c>
      <c r="DD294">
        <v>22.56337857142857</v>
      </c>
      <c r="DE294">
        <v>16.7172</v>
      </c>
      <c r="DF294">
        <v>1319.052857142857</v>
      </c>
      <c r="DG294">
        <v>22.27656071428572</v>
      </c>
      <c r="DH294">
        <v>500.0765357142856</v>
      </c>
      <c r="DI294">
        <v>90.45057857142858</v>
      </c>
      <c r="DJ294">
        <v>0.09997832142857141</v>
      </c>
      <c r="DK294">
        <v>26.75775357142857</v>
      </c>
      <c r="DL294">
        <v>26.88093928571429</v>
      </c>
      <c r="DM294">
        <v>999.9000000000002</v>
      </c>
      <c r="DN294">
        <v>0</v>
      </c>
      <c r="DO294">
        <v>0</v>
      </c>
      <c r="DP294">
        <v>10005.06857142857</v>
      </c>
      <c r="DQ294">
        <v>0</v>
      </c>
      <c r="DR294">
        <v>19.25043214285714</v>
      </c>
      <c r="DS294">
        <v>-69.7967392857143</v>
      </c>
      <c r="DT294">
        <v>1353.708571428572</v>
      </c>
      <c r="DU294">
        <v>1416.644642857143</v>
      </c>
      <c r="DV294">
        <v>5.846175714285714</v>
      </c>
      <c r="DW294">
        <v>1392.961785714285</v>
      </c>
      <c r="DX294">
        <v>16.7172</v>
      </c>
      <c r="DY294">
        <v>2.040870357142857</v>
      </c>
      <c r="DZ294">
        <v>1.512080357142857</v>
      </c>
      <c r="EA294">
        <v>17.76503214285714</v>
      </c>
      <c r="EB294">
        <v>13.09087142857143</v>
      </c>
      <c r="EC294">
        <v>2000.002142857143</v>
      </c>
      <c r="ED294">
        <v>0.980003857142857</v>
      </c>
      <c r="EE294">
        <v>0.01999638571428571</v>
      </c>
      <c r="EF294">
        <v>0</v>
      </c>
      <c r="EG294">
        <v>781.2494285714286</v>
      </c>
      <c r="EH294">
        <v>5.000560000000001</v>
      </c>
      <c r="EI294">
        <v>15545.45000000001</v>
      </c>
      <c r="EJ294">
        <v>17294.92857142857</v>
      </c>
      <c r="EK294">
        <v>37.437</v>
      </c>
      <c r="EL294">
        <v>38</v>
      </c>
      <c r="EM294">
        <v>37.125</v>
      </c>
      <c r="EN294">
        <v>37</v>
      </c>
      <c r="EO294">
        <v>38.41042857142856</v>
      </c>
      <c r="EP294">
        <v>1955.112142857143</v>
      </c>
      <c r="EQ294">
        <v>39.89000000000001</v>
      </c>
      <c r="ER294">
        <v>0</v>
      </c>
      <c r="ES294">
        <v>1658945597.1</v>
      </c>
      <c r="ET294">
        <v>0</v>
      </c>
      <c r="EU294">
        <v>781.2536153846154</v>
      </c>
      <c r="EV294">
        <v>-4.62447864747541</v>
      </c>
      <c r="EW294">
        <v>-86.44102556282297</v>
      </c>
      <c r="EX294">
        <v>15544.9</v>
      </c>
      <c r="EY294">
        <v>15</v>
      </c>
      <c r="EZ294">
        <v>0</v>
      </c>
      <c r="FA294" t="s">
        <v>419</v>
      </c>
      <c r="FB294">
        <v>1655239120</v>
      </c>
      <c r="FC294">
        <v>1655239135</v>
      </c>
      <c r="FD294">
        <v>0</v>
      </c>
      <c r="FE294">
        <v>-0.075</v>
      </c>
      <c r="FF294">
        <v>-0.027</v>
      </c>
      <c r="FG294">
        <v>1.986</v>
      </c>
      <c r="FH294">
        <v>0.139</v>
      </c>
      <c r="FI294">
        <v>420</v>
      </c>
      <c r="FJ294">
        <v>22</v>
      </c>
      <c r="FK294">
        <v>0.12</v>
      </c>
      <c r="FL294">
        <v>0.02</v>
      </c>
      <c r="FM294">
        <v>-69.75717999999999</v>
      </c>
      <c r="FN294">
        <v>-0.5447819887428637</v>
      </c>
      <c r="FO294">
        <v>0.06439760554554946</v>
      </c>
      <c r="FP294">
        <v>0</v>
      </c>
      <c r="FQ294">
        <v>781.4994411764706</v>
      </c>
      <c r="FR294">
        <v>-4.37321619676348</v>
      </c>
      <c r="FS294">
        <v>0.4727460573871375</v>
      </c>
      <c r="FT294">
        <v>0</v>
      </c>
      <c r="FU294">
        <v>5.861905500000001</v>
      </c>
      <c r="FV294">
        <v>-0.2590201125703724</v>
      </c>
      <c r="FW294">
        <v>0.02525992972575345</v>
      </c>
      <c r="FX294">
        <v>0</v>
      </c>
      <c r="FY294">
        <v>0</v>
      </c>
      <c r="FZ294">
        <v>3</v>
      </c>
      <c r="GA294" t="s">
        <v>426</v>
      </c>
      <c r="GB294">
        <v>2.98026</v>
      </c>
      <c r="GC294">
        <v>2.72852</v>
      </c>
      <c r="GD294">
        <v>0.189052</v>
      </c>
      <c r="GE294">
        <v>0.196346</v>
      </c>
      <c r="GF294">
        <v>0.102781</v>
      </c>
      <c r="GG294">
        <v>0.0840665</v>
      </c>
      <c r="GH294">
        <v>24327.1</v>
      </c>
      <c r="GI294">
        <v>23784.6</v>
      </c>
      <c r="GJ294">
        <v>30524.8</v>
      </c>
      <c r="GK294">
        <v>29839.2</v>
      </c>
      <c r="GL294">
        <v>37791.3</v>
      </c>
      <c r="GM294">
        <v>35995.1</v>
      </c>
      <c r="GN294">
        <v>46689.3</v>
      </c>
      <c r="GO294">
        <v>44373.4</v>
      </c>
      <c r="GP294">
        <v>1.88345</v>
      </c>
      <c r="GQ294">
        <v>1.8488</v>
      </c>
      <c r="GR294">
        <v>0.118338</v>
      </c>
      <c r="GS294">
        <v>0</v>
      </c>
      <c r="GT294">
        <v>24.9589</v>
      </c>
      <c r="GU294">
        <v>999.9</v>
      </c>
      <c r="GV294">
        <v>50.6</v>
      </c>
      <c r="GW294">
        <v>31.6</v>
      </c>
      <c r="GX294">
        <v>26.1141</v>
      </c>
      <c r="GY294">
        <v>63.1638</v>
      </c>
      <c r="GZ294">
        <v>25.3766</v>
      </c>
      <c r="HA294">
        <v>1</v>
      </c>
      <c r="HB294">
        <v>-0.0721265</v>
      </c>
      <c r="HC294">
        <v>0.07251630000000001</v>
      </c>
      <c r="HD294">
        <v>20.1931</v>
      </c>
      <c r="HE294">
        <v>5.22972</v>
      </c>
      <c r="HF294">
        <v>11.968</v>
      </c>
      <c r="HG294">
        <v>4.9705</v>
      </c>
      <c r="HH294">
        <v>3.28965</v>
      </c>
      <c r="HI294">
        <v>8619.799999999999</v>
      </c>
      <c r="HJ294">
        <v>9999</v>
      </c>
      <c r="HK294">
        <v>9999</v>
      </c>
      <c r="HL294">
        <v>287.2</v>
      </c>
      <c r="HM294">
        <v>4.9729</v>
      </c>
      <c r="HN294">
        <v>1.87736</v>
      </c>
      <c r="HO294">
        <v>1.87546</v>
      </c>
      <c r="HP294">
        <v>1.87831</v>
      </c>
      <c r="HQ294">
        <v>1.875</v>
      </c>
      <c r="HR294">
        <v>1.87861</v>
      </c>
      <c r="HS294">
        <v>1.8757</v>
      </c>
      <c r="HT294">
        <v>1.87683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4.15</v>
      </c>
      <c r="II294">
        <v>0.2859</v>
      </c>
      <c r="IJ294">
        <v>1.541952822118649</v>
      </c>
      <c r="IK294">
        <v>0.003202726084708442</v>
      </c>
      <c r="IL294">
        <v>-1.448271390364826E-06</v>
      </c>
      <c r="IM294">
        <v>3.765748828769889E-10</v>
      </c>
      <c r="IN294">
        <v>-0.02072656761999695</v>
      </c>
      <c r="IO294">
        <v>0.006539777670035186</v>
      </c>
      <c r="IP294">
        <v>0.0002256768223539976</v>
      </c>
      <c r="IQ294">
        <v>4.51151419958819E-06</v>
      </c>
      <c r="IR294">
        <v>-0</v>
      </c>
      <c r="IS294">
        <v>2097</v>
      </c>
      <c r="IT294">
        <v>1</v>
      </c>
      <c r="IU294">
        <v>27</v>
      </c>
      <c r="IV294">
        <v>61774.6</v>
      </c>
      <c r="IW294">
        <v>61774.4</v>
      </c>
      <c r="IX294">
        <v>2.93091</v>
      </c>
      <c r="IY294">
        <v>2.52441</v>
      </c>
      <c r="IZ294">
        <v>1.39893</v>
      </c>
      <c r="JA294">
        <v>2.34497</v>
      </c>
      <c r="JB294">
        <v>1.44897</v>
      </c>
      <c r="JC294">
        <v>2.37183</v>
      </c>
      <c r="JD294">
        <v>37.1463</v>
      </c>
      <c r="JE294">
        <v>24.0787</v>
      </c>
      <c r="JF294">
        <v>18</v>
      </c>
      <c r="JG294">
        <v>491.087</v>
      </c>
      <c r="JH294">
        <v>440.899</v>
      </c>
      <c r="JI294">
        <v>25.0005</v>
      </c>
      <c r="JJ294">
        <v>26.0766</v>
      </c>
      <c r="JK294">
        <v>30.0002</v>
      </c>
      <c r="JL294">
        <v>25.8966</v>
      </c>
      <c r="JM294">
        <v>25.9743</v>
      </c>
      <c r="JN294">
        <v>58.7244</v>
      </c>
      <c r="JO294">
        <v>40.177</v>
      </c>
      <c r="JP294">
        <v>8.615349999999999</v>
      </c>
      <c r="JQ294">
        <v>25</v>
      </c>
      <c r="JR294">
        <v>1436.55</v>
      </c>
      <c r="JS294">
        <v>16.8756</v>
      </c>
      <c r="JT294">
        <v>100.905</v>
      </c>
      <c r="JU294">
        <v>102.035</v>
      </c>
    </row>
    <row r="295" spans="1:281">
      <c r="A295">
        <v>279</v>
      </c>
      <c r="B295">
        <v>1658945602.5</v>
      </c>
      <c r="C295">
        <v>3513.5</v>
      </c>
      <c r="D295" t="s">
        <v>982</v>
      </c>
      <c r="E295" t="s">
        <v>983</v>
      </c>
      <c r="F295">
        <v>5</v>
      </c>
      <c r="G295" t="s">
        <v>415</v>
      </c>
      <c r="H295" t="s">
        <v>811</v>
      </c>
      <c r="I295">
        <v>1658945595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1450.828503110419</v>
      </c>
      <c r="AK295">
        <v>1395.594363636364</v>
      </c>
      <c r="AL295">
        <v>3.407428547736048</v>
      </c>
      <c r="AM295">
        <v>64.96590428566478</v>
      </c>
      <c r="AN295">
        <f>(AP295 - AO295 + DI295*1E3/(8.314*(DK295+273.15)) * AR295/DH295 * AQ295) * DH295/(100*CV295) * 1000/(1000 - AP295)</f>
        <v>0</v>
      </c>
      <c r="AO295">
        <v>16.75577399301704</v>
      </c>
      <c r="AP295">
        <v>22.51630545454545</v>
      </c>
      <c r="AQ295">
        <v>-0.0007942087182215607</v>
      </c>
      <c r="AR295">
        <v>81.92907011726271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1658945595</v>
      </c>
      <c r="DB295">
        <v>1340.822222222222</v>
      </c>
      <c r="DC295">
        <v>1410.621111111111</v>
      </c>
      <c r="DD295">
        <v>22.53973333333333</v>
      </c>
      <c r="DE295">
        <v>16.73480740740741</v>
      </c>
      <c r="DF295">
        <v>1336.685925925926</v>
      </c>
      <c r="DG295">
        <v>22.25344074074074</v>
      </c>
      <c r="DH295">
        <v>500.0881481481483</v>
      </c>
      <c r="DI295">
        <v>90.45081481481482</v>
      </c>
      <c r="DJ295">
        <v>0.1000661518518519</v>
      </c>
      <c r="DK295">
        <v>26.75892592592593</v>
      </c>
      <c r="DL295">
        <v>26.8903037037037</v>
      </c>
      <c r="DM295">
        <v>999.9000000000001</v>
      </c>
      <c r="DN295">
        <v>0</v>
      </c>
      <c r="DO295">
        <v>0</v>
      </c>
      <c r="DP295">
        <v>9996.135925925926</v>
      </c>
      <c r="DQ295">
        <v>0</v>
      </c>
      <c r="DR295">
        <v>19.25179629629629</v>
      </c>
      <c r="DS295">
        <v>-69.79828888888889</v>
      </c>
      <c r="DT295">
        <v>1371.740740740741</v>
      </c>
      <c r="DU295">
        <v>1434.629629629629</v>
      </c>
      <c r="DV295">
        <v>5.804915555555556</v>
      </c>
      <c r="DW295">
        <v>1410.621111111111</v>
      </c>
      <c r="DX295">
        <v>16.73480740740741</v>
      </c>
      <c r="DY295">
        <v>2.038737407407407</v>
      </c>
      <c r="DZ295">
        <v>1.513677407407407</v>
      </c>
      <c r="EA295">
        <v>17.74843333333333</v>
      </c>
      <c r="EB295">
        <v>13.10700740740741</v>
      </c>
      <c r="EC295">
        <v>2000.014074074074</v>
      </c>
      <c r="ED295">
        <v>0.9800041111111109</v>
      </c>
      <c r="EE295">
        <v>0.01999618888888888</v>
      </c>
      <c r="EF295">
        <v>0</v>
      </c>
      <c r="EG295">
        <v>780.8571851851852</v>
      </c>
      <c r="EH295">
        <v>5.000560000000001</v>
      </c>
      <c r="EI295">
        <v>15537.4037037037</v>
      </c>
      <c r="EJ295">
        <v>17295.02222222222</v>
      </c>
      <c r="EK295">
        <v>37.437</v>
      </c>
      <c r="EL295">
        <v>38</v>
      </c>
      <c r="EM295">
        <v>37.125</v>
      </c>
      <c r="EN295">
        <v>37</v>
      </c>
      <c r="EO295">
        <v>38.41862962962963</v>
      </c>
      <c r="EP295">
        <v>1955.124074074074</v>
      </c>
      <c r="EQ295">
        <v>39.89000000000001</v>
      </c>
      <c r="ER295">
        <v>0</v>
      </c>
      <c r="ES295">
        <v>1658945601.9</v>
      </c>
      <c r="ET295">
        <v>0</v>
      </c>
      <c r="EU295">
        <v>780.8878076923077</v>
      </c>
      <c r="EV295">
        <v>-4.351760698762591</v>
      </c>
      <c r="EW295">
        <v>-92.7145298115742</v>
      </c>
      <c r="EX295">
        <v>15537.68076923077</v>
      </c>
      <c r="EY295">
        <v>15</v>
      </c>
      <c r="EZ295">
        <v>0</v>
      </c>
      <c r="FA295" t="s">
        <v>419</v>
      </c>
      <c r="FB295">
        <v>1655239120</v>
      </c>
      <c r="FC295">
        <v>1655239135</v>
      </c>
      <c r="FD295">
        <v>0</v>
      </c>
      <c r="FE295">
        <v>-0.075</v>
      </c>
      <c r="FF295">
        <v>-0.027</v>
      </c>
      <c r="FG295">
        <v>1.986</v>
      </c>
      <c r="FH295">
        <v>0.139</v>
      </c>
      <c r="FI295">
        <v>420</v>
      </c>
      <c r="FJ295">
        <v>22</v>
      </c>
      <c r="FK295">
        <v>0.12</v>
      </c>
      <c r="FL295">
        <v>0.02</v>
      </c>
      <c r="FM295">
        <v>-69.78558048780489</v>
      </c>
      <c r="FN295">
        <v>-0.02733031358900651</v>
      </c>
      <c r="FO295">
        <v>0.04253250819573873</v>
      </c>
      <c r="FP295">
        <v>1</v>
      </c>
      <c r="FQ295">
        <v>781.1144705882352</v>
      </c>
      <c r="FR295">
        <v>-4.428326971992596</v>
      </c>
      <c r="FS295">
        <v>0.4809325032313326</v>
      </c>
      <c r="FT295">
        <v>0</v>
      </c>
      <c r="FU295">
        <v>5.828941219512195</v>
      </c>
      <c r="FV295">
        <v>-0.430160696864091</v>
      </c>
      <c r="FW295">
        <v>0.04389757753164675</v>
      </c>
      <c r="FX295">
        <v>0</v>
      </c>
      <c r="FY295">
        <v>1</v>
      </c>
      <c r="FZ295">
        <v>3</v>
      </c>
      <c r="GA295" t="s">
        <v>420</v>
      </c>
      <c r="GB295">
        <v>2.9802</v>
      </c>
      <c r="GC295">
        <v>2.72836</v>
      </c>
      <c r="GD295">
        <v>0.19046</v>
      </c>
      <c r="GE295">
        <v>0.197723</v>
      </c>
      <c r="GF295">
        <v>0.102749</v>
      </c>
      <c r="GG295">
        <v>0.0843154</v>
      </c>
      <c r="GH295">
        <v>24285</v>
      </c>
      <c r="GI295">
        <v>23743.6</v>
      </c>
      <c r="GJ295">
        <v>30524.9</v>
      </c>
      <c r="GK295">
        <v>29838.9</v>
      </c>
      <c r="GL295">
        <v>37792.9</v>
      </c>
      <c r="GM295">
        <v>35984.8</v>
      </c>
      <c r="GN295">
        <v>46689.5</v>
      </c>
      <c r="GO295">
        <v>44372.8</v>
      </c>
      <c r="GP295">
        <v>1.88355</v>
      </c>
      <c r="GQ295">
        <v>1.8487</v>
      </c>
      <c r="GR295">
        <v>0.118367</v>
      </c>
      <c r="GS295">
        <v>0</v>
      </c>
      <c r="GT295">
        <v>24.9622</v>
      </c>
      <c r="GU295">
        <v>999.9</v>
      </c>
      <c r="GV295">
        <v>50.6</v>
      </c>
      <c r="GW295">
        <v>31.6</v>
      </c>
      <c r="GX295">
        <v>26.1137</v>
      </c>
      <c r="GY295">
        <v>63.0238</v>
      </c>
      <c r="GZ295">
        <v>25.4167</v>
      </c>
      <c r="HA295">
        <v>1</v>
      </c>
      <c r="HB295">
        <v>-0.0718013</v>
      </c>
      <c r="HC295">
        <v>0.0754875</v>
      </c>
      <c r="HD295">
        <v>20.193</v>
      </c>
      <c r="HE295">
        <v>5.23002</v>
      </c>
      <c r="HF295">
        <v>11.968</v>
      </c>
      <c r="HG295">
        <v>4.9706</v>
      </c>
      <c r="HH295">
        <v>3.28965</v>
      </c>
      <c r="HI295">
        <v>8620</v>
      </c>
      <c r="HJ295">
        <v>9999</v>
      </c>
      <c r="HK295">
        <v>9999</v>
      </c>
      <c r="HL295">
        <v>287.2</v>
      </c>
      <c r="HM295">
        <v>4.97292</v>
      </c>
      <c r="HN295">
        <v>1.87743</v>
      </c>
      <c r="HO295">
        <v>1.8755</v>
      </c>
      <c r="HP295">
        <v>1.87835</v>
      </c>
      <c r="HQ295">
        <v>1.87505</v>
      </c>
      <c r="HR295">
        <v>1.87865</v>
      </c>
      <c r="HS295">
        <v>1.87575</v>
      </c>
      <c r="HT295">
        <v>1.87686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4.17</v>
      </c>
      <c r="II295">
        <v>0.2858</v>
      </c>
      <c r="IJ295">
        <v>1.541952822118649</v>
      </c>
      <c r="IK295">
        <v>0.003202726084708442</v>
      </c>
      <c r="IL295">
        <v>-1.448271390364826E-06</v>
      </c>
      <c r="IM295">
        <v>3.765748828769889E-10</v>
      </c>
      <c r="IN295">
        <v>-0.02072656761999695</v>
      </c>
      <c r="IO295">
        <v>0.006539777670035186</v>
      </c>
      <c r="IP295">
        <v>0.0002256768223539976</v>
      </c>
      <c r="IQ295">
        <v>4.51151419958819E-06</v>
      </c>
      <c r="IR295">
        <v>-0</v>
      </c>
      <c r="IS295">
        <v>2097</v>
      </c>
      <c r="IT295">
        <v>1</v>
      </c>
      <c r="IU295">
        <v>27</v>
      </c>
      <c r="IV295">
        <v>61774.7</v>
      </c>
      <c r="IW295">
        <v>61774.5</v>
      </c>
      <c r="IX295">
        <v>2.95654</v>
      </c>
      <c r="IY295">
        <v>2.52197</v>
      </c>
      <c r="IZ295">
        <v>1.39893</v>
      </c>
      <c r="JA295">
        <v>2.34497</v>
      </c>
      <c r="JB295">
        <v>1.44897</v>
      </c>
      <c r="JC295">
        <v>2.35596</v>
      </c>
      <c r="JD295">
        <v>37.1463</v>
      </c>
      <c r="JE295">
        <v>24.0787</v>
      </c>
      <c r="JF295">
        <v>18</v>
      </c>
      <c r="JG295">
        <v>491.154</v>
      </c>
      <c r="JH295">
        <v>440.847</v>
      </c>
      <c r="JI295">
        <v>25.0005</v>
      </c>
      <c r="JJ295">
        <v>26.0768</v>
      </c>
      <c r="JK295">
        <v>30.0002</v>
      </c>
      <c r="JL295">
        <v>25.8985</v>
      </c>
      <c r="JM295">
        <v>25.9753</v>
      </c>
      <c r="JN295">
        <v>59.2983</v>
      </c>
      <c r="JO295">
        <v>39.9065</v>
      </c>
      <c r="JP295">
        <v>8.615349999999999</v>
      </c>
      <c r="JQ295">
        <v>25</v>
      </c>
      <c r="JR295">
        <v>1456.59</v>
      </c>
      <c r="JS295">
        <v>16.9133</v>
      </c>
      <c r="JT295">
        <v>100.905</v>
      </c>
      <c r="JU295">
        <v>102.034</v>
      </c>
    </row>
    <row r="296" spans="1:281">
      <c r="A296">
        <v>280</v>
      </c>
      <c r="B296">
        <v>1658945607.5</v>
      </c>
      <c r="C296">
        <v>3518.5</v>
      </c>
      <c r="D296" t="s">
        <v>984</v>
      </c>
      <c r="E296" t="s">
        <v>985</v>
      </c>
      <c r="F296">
        <v>5</v>
      </c>
      <c r="G296" t="s">
        <v>415</v>
      </c>
      <c r="H296" t="s">
        <v>811</v>
      </c>
      <c r="I296">
        <v>1658945599.714286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1468.160155398304</v>
      </c>
      <c r="AK296">
        <v>1412.768545454545</v>
      </c>
      <c r="AL296">
        <v>3.443999986178977</v>
      </c>
      <c r="AM296">
        <v>64.96590428566478</v>
      </c>
      <c r="AN296">
        <f>(AP296 - AO296 + DI296*1E3/(8.314*(DK296+273.15)) * AR296/DH296 * AQ296) * DH296/(100*CV296) * 1000/(1000 - AP296)</f>
        <v>0</v>
      </c>
      <c r="AO296">
        <v>16.84186233300566</v>
      </c>
      <c r="AP296">
        <v>22.53158666666666</v>
      </c>
      <c r="AQ296">
        <v>0.001027287499873528</v>
      </c>
      <c r="AR296">
        <v>81.92907011726271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1658945599.714286</v>
      </c>
      <c r="DB296">
        <v>1356.568571428571</v>
      </c>
      <c r="DC296">
        <v>1426.391071428572</v>
      </c>
      <c r="DD296">
        <v>22.52822857142857</v>
      </c>
      <c r="DE296">
        <v>16.77617857142857</v>
      </c>
      <c r="DF296">
        <v>1352.412142857143</v>
      </c>
      <c r="DG296">
        <v>22.24220357142857</v>
      </c>
      <c r="DH296">
        <v>500.0870714285714</v>
      </c>
      <c r="DI296">
        <v>90.45126785714287</v>
      </c>
      <c r="DJ296">
        <v>0.1000193714285714</v>
      </c>
      <c r="DK296">
        <v>26.76142857142857</v>
      </c>
      <c r="DL296">
        <v>26.89659642857143</v>
      </c>
      <c r="DM296">
        <v>999.9000000000002</v>
      </c>
      <c r="DN296">
        <v>0</v>
      </c>
      <c r="DO296">
        <v>0</v>
      </c>
      <c r="DP296">
        <v>9995.024999999998</v>
      </c>
      <c r="DQ296">
        <v>0</v>
      </c>
      <c r="DR296">
        <v>19.24405357142857</v>
      </c>
      <c r="DS296">
        <v>-69.821725</v>
      </c>
      <c r="DT296">
        <v>1387.833928571428</v>
      </c>
      <c r="DU296">
        <v>1450.728571428572</v>
      </c>
      <c r="DV296">
        <v>5.752046428571428</v>
      </c>
      <c r="DW296">
        <v>1426.391071428572</v>
      </c>
      <c r="DX296">
        <v>16.77617857142857</v>
      </c>
      <c r="DY296">
        <v>2.0377075</v>
      </c>
      <c r="DZ296">
        <v>1.517426428571429</v>
      </c>
      <c r="EA296">
        <v>17.74041071428572</v>
      </c>
      <c r="EB296">
        <v>13.14482142857143</v>
      </c>
      <c r="EC296">
        <v>2000.02</v>
      </c>
      <c r="ED296">
        <v>0.9800042857142856</v>
      </c>
      <c r="EE296">
        <v>0.01999605357142857</v>
      </c>
      <c r="EF296">
        <v>0</v>
      </c>
      <c r="EG296">
        <v>780.4739642857143</v>
      </c>
      <c r="EH296">
        <v>5.000560000000001</v>
      </c>
      <c r="EI296">
        <v>15530.17142857143</v>
      </c>
      <c r="EJ296">
        <v>17295.07142857143</v>
      </c>
      <c r="EK296">
        <v>37.437</v>
      </c>
      <c r="EL296">
        <v>38</v>
      </c>
      <c r="EM296">
        <v>37.125</v>
      </c>
      <c r="EN296">
        <v>37.00664285714286</v>
      </c>
      <c r="EO296">
        <v>38.42371428571428</v>
      </c>
      <c r="EP296">
        <v>1955.13</v>
      </c>
      <c r="EQ296">
        <v>39.89000000000001</v>
      </c>
      <c r="ER296">
        <v>0</v>
      </c>
      <c r="ES296">
        <v>1658945607.3</v>
      </c>
      <c r="ET296">
        <v>0</v>
      </c>
      <c r="EU296">
        <v>780.45196</v>
      </c>
      <c r="EV296">
        <v>-4.782923084799105</v>
      </c>
      <c r="EW296">
        <v>-96.56153855984084</v>
      </c>
      <c r="EX296">
        <v>15528.748</v>
      </c>
      <c r="EY296">
        <v>15</v>
      </c>
      <c r="EZ296">
        <v>0</v>
      </c>
      <c r="FA296" t="s">
        <v>419</v>
      </c>
      <c r="FB296">
        <v>1655239120</v>
      </c>
      <c r="FC296">
        <v>1655239135</v>
      </c>
      <c r="FD296">
        <v>0</v>
      </c>
      <c r="FE296">
        <v>-0.075</v>
      </c>
      <c r="FF296">
        <v>-0.027</v>
      </c>
      <c r="FG296">
        <v>1.986</v>
      </c>
      <c r="FH296">
        <v>0.139</v>
      </c>
      <c r="FI296">
        <v>420</v>
      </c>
      <c r="FJ296">
        <v>22</v>
      </c>
      <c r="FK296">
        <v>0.12</v>
      </c>
      <c r="FL296">
        <v>0.02</v>
      </c>
      <c r="FM296">
        <v>-69.822975</v>
      </c>
      <c r="FN296">
        <v>-0.1911422138835634</v>
      </c>
      <c r="FO296">
        <v>0.05834649411061486</v>
      </c>
      <c r="FP296">
        <v>1</v>
      </c>
      <c r="FQ296">
        <v>780.6973823529412</v>
      </c>
      <c r="FR296">
        <v>-4.515156615641898</v>
      </c>
      <c r="FS296">
        <v>0.4914974127575866</v>
      </c>
      <c r="FT296">
        <v>0</v>
      </c>
      <c r="FU296">
        <v>5.775463999999999</v>
      </c>
      <c r="FV296">
        <v>-0.6654015759849897</v>
      </c>
      <c r="FW296">
        <v>0.06552842863215931</v>
      </c>
      <c r="FX296">
        <v>0</v>
      </c>
      <c r="FY296">
        <v>1</v>
      </c>
      <c r="FZ296">
        <v>3</v>
      </c>
      <c r="GA296" t="s">
        <v>420</v>
      </c>
      <c r="GB296">
        <v>2.98012</v>
      </c>
      <c r="GC296">
        <v>2.72827</v>
      </c>
      <c r="GD296">
        <v>0.191867</v>
      </c>
      <c r="GE296">
        <v>0.199098</v>
      </c>
      <c r="GF296">
        <v>0.102799</v>
      </c>
      <c r="GG296">
        <v>0.0844792</v>
      </c>
      <c r="GH296">
        <v>24242.5</v>
      </c>
      <c r="GI296">
        <v>23702.7</v>
      </c>
      <c r="GJ296">
        <v>30524.6</v>
      </c>
      <c r="GK296">
        <v>29838.6</v>
      </c>
      <c r="GL296">
        <v>37790.3</v>
      </c>
      <c r="GM296">
        <v>35978.2</v>
      </c>
      <c r="GN296">
        <v>46688.8</v>
      </c>
      <c r="GO296">
        <v>44372.6</v>
      </c>
      <c r="GP296">
        <v>1.88342</v>
      </c>
      <c r="GQ296">
        <v>1.84883</v>
      </c>
      <c r="GR296">
        <v>0.118434</v>
      </c>
      <c r="GS296">
        <v>0</v>
      </c>
      <c r="GT296">
        <v>24.9664</v>
      </c>
      <c r="GU296">
        <v>999.9</v>
      </c>
      <c r="GV296">
        <v>50.6</v>
      </c>
      <c r="GW296">
        <v>31.6</v>
      </c>
      <c r="GX296">
        <v>26.1112</v>
      </c>
      <c r="GY296">
        <v>63.1838</v>
      </c>
      <c r="GZ296">
        <v>25.5409</v>
      </c>
      <c r="HA296">
        <v>1</v>
      </c>
      <c r="HB296">
        <v>-0.0718039</v>
      </c>
      <c r="HC296">
        <v>0.0780964</v>
      </c>
      <c r="HD296">
        <v>20.193</v>
      </c>
      <c r="HE296">
        <v>5.22942</v>
      </c>
      <c r="HF296">
        <v>11.968</v>
      </c>
      <c r="HG296">
        <v>4.97035</v>
      </c>
      <c r="HH296">
        <v>3.28965</v>
      </c>
      <c r="HI296">
        <v>8620</v>
      </c>
      <c r="HJ296">
        <v>9999</v>
      </c>
      <c r="HK296">
        <v>9999</v>
      </c>
      <c r="HL296">
        <v>287.2</v>
      </c>
      <c r="HM296">
        <v>4.9729</v>
      </c>
      <c r="HN296">
        <v>1.8774</v>
      </c>
      <c r="HO296">
        <v>1.87549</v>
      </c>
      <c r="HP296">
        <v>1.87835</v>
      </c>
      <c r="HQ296">
        <v>1.87503</v>
      </c>
      <c r="HR296">
        <v>1.87864</v>
      </c>
      <c r="HS296">
        <v>1.87573</v>
      </c>
      <c r="HT296">
        <v>1.87685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4.19</v>
      </c>
      <c r="II296">
        <v>0.2861</v>
      </c>
      <c r="IJ296">
        <v>1.541952822118649</v>
      </c>
      <c r="IK296">
        <v>0.003202726084708442</v>
      </c>
      <c r="IL296">
        <v>-1.448271390364826E-06</v>
      </c>
      <c r="IM296">
        <v>3.765748828769889E-10</v>
      </c>
      <c r="IN296">
        <v>-0.02072656761999695</v>
      </c>
      <c r="IO296">
        <v>0.006539777670035186</v>
      </c>
      <c r="IP296">
        <v>0.0002256768223539976</v>
      </c>
      <c r="IQ296">
        <v>4.51151419958819E-06</v>
      </c>
      <c r="IR296">
        <v>-0</v>
      </c>
      <c r="IS296">
        <v>2097</v>
      </c>
      <c r="IT296">
        <v>1</v>
      </c>
      <c r="IU296">
        <v>27</v>
      </c>
      <c r="IV296">
        <v>61774.8</v>
      </c>
      <c r="IW296">
        <v>61774.5</v>
      </c>
      <c r="IX296">
        <v>2.98584</v>
      </c>
      <c r="IY296">
        <v>2.52563</v>
      </c>
      <c r="IZ296">
        <v>1.39893</v>
      </c>
      <c r="JA296">
        <v>2.34497</v>
      </c>
      <c r="JB296">
        <v>1.44897</v>
      </c>
      <c r="JC296">
        <v>2.35474</v>
      </c>
      <c r="JD296">
        <v>37.1463</v>
      </c>
      <c r="JE296">
        <v>24.07</v>
      </c>
      <c r="JF296">
        <v>18</v>
      </c>
      <c r="JG296">
        <v>491.089</v>
      </c>
      <c r="JH296">
        <v>440.94</v>
      </c>
      <c r="JI296">
        <v>25.0005</v>
      </c>
      <c r="JJ296">
        <v>26.0788</v>
      </c>
      <c r="JK296">
        <v>30.0001</v>
      </c>
      <c r="JL296">
        <v>25.8988</v>
      </c>
      <c r="JM296">
        <v>25.9775</v>
      </c>
      <c r="JN296">
        <v>59.8069</v>
      </c>
      <c r="JO296">
        <v>39.9065</v>
      </c>
      <c r="JP296">
        <v>8.22452</v>
      </c>
      <c r="JQ296">
        <v>25</v>
      </c>
      <c r="JR296">
        <v>1469.94</v>
      </c>
      <c r="JS296">
        <v>16.9415</v>
      </c>
      <c r="JT296">
        <v>100.904</v>
      </c>
      <c r="JU296">
        <v>102.033</v>
      </c>
    </row>
    <row r="297" spans="1:281">
      <c r="A297">
        <v>281</v>
      </c>
      <c r="B297">
        <v>1658945612.5</v>
      </c>
      <c r="C297">
        <v>3523.5</v>
      </c>
      <c r="D297" t="s">
        <v>986</v>
      </c>
      <c r="E297" t="s">
        <v>987</v>
      </c>
      <c r="F297">
        <v>5</v>
      </c>
      <c r="G297" t="s">
        <v>415</v>
      </c>
      <c r="H297" t="s">
        <v>811</v>
      </c>
      <c r="I297">
        <v>1658945605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1485.304621587524</v>
      </c>
      <c r="AK297">
        <v>1429.734303030303</v>
      </c>
      <c r="AL297">
        <v>3.388380954355335</v>
      </c>
      <c r="AM297">
        <v>64.96590428566478</v>
      </c>
      <c r="AN297">
        <f>(AP297 - AO297 + DI297*1E3/(8.314*(DK297+273.15)) * AR297/DH297 * AQ297) * DH297/(100*CV297) * 1000/(1000 - AP297)</f>
        <v>0</v>
      </c>
      <c r="AO297">
        <v>16.85749528244338</v>
      </c>
      <c r="AP297">
        <v>22.53024787878787</v>
      </c>
      <c r="AQ297">
        <v>0.0002707629499289579</v>
      </c>
      <c r="AR297">
        <v>81.92907011726271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1658945605</v>
      </c>
      <c r="DB297">
        <v>1374.203333333333</v>
      </c>
      <c r="DC297">
        <v>1444.101481481482</v>
      </c>
      <c r="DD297">
        <v>22.52540370370371</v>
      </c>
      <c r="DE297">
        <v>16.82490740740741</v>
      </c>
      <c r="DF297">
        <v>1370.023333333333</v>
      </c>
      <c r="DG297">
        <v>22.23944074074074</v>
      </c>
      <c r="DH297">
        <v>500.0823703703703</v>
      </c>
      <c r="DI297">
        <v>90.45154444444445</v>
      </c>
      <c r="DJ297">
        <v>0.1000094851851852</v>
      </c>
      <c r="DK297">
        <v>26.76498148148148</v>
      </c>
      <c r="DL297">
        <v>26.90741111111111</v>
      </c>
      <c r="DM297">
        <v>999.9000000000001</v>
      </c>
      <c r="DN297">
        <v>0</v>
      </c>
      <c r="DO297">
        <v>0</v>
      </c>
      <c r="DP297">
        <v>9996.948888888888</v>
      </c>
      <c r="DQ297">
        <v>0</v>
      </c>
      <c r="DR297">
        <v>19.23458518518519</v>
      </c>
      <c r="DS297">
        <v>-69.89718888888889</v>
      </c>
      <c r="DT297">
        <v>1405.871111111111</v>
      </c>
      <c r="DU297">
        <v>1468.813333333334</v>
      </c>
      <c r="DV297">
        <v>5.70048888888889</v>
      </c>
      <c r="DW297">
        <v>1444.101481481482</v>
      </c>
      <c r="DX297">
        <v>16.82490740740741</v>
      </c>
      <c r="DY297">
        <v>2.037458148148148</v>
      </c>
      <c r="DZ297">
        <v>1.521839259259259</v>
      </c>
      <c r="EA297">
        <v>17.73847407407407</v>
      </c>
      <c r="EB297">
        <v>13.18931111111111</v>
      </c>
      <c r="EC297">
        <v>1999.997037037037</v>
      </c>
      <c r="ED297">
        <v>0.9800041111111112</v>
      </c>
      <c r="EE297">
        <v>0.01999618888888888</v>
      </c>
      <c r="EF297">
        <v>0</v>
      </c>
      <c r="EG297">
        <v>780.0079629629631</v>
      </c>
      <c r="EH297">
        <v>5.000560000000001</v>
      </c>
      <c r="EI297">
        <v>15521.8037037037</v>
      </c>
      <c r="EJ297">
        <v>17294.86666666666</v>
      </c>
      <c r="EK297">
        <v>37.437</v>
      </c>
      <c r="EL297">
        <v>38</v>
      </c>
      <c r="EM297">
        <v>37.125</v>
      </c>
      <c r="EN297">
        <v>37.01837037037037</v>
      </c>
      <c r="EO297">
        <v>38.42322222222222</v>
      </c>
      <c r="EP297">
        <v>1955.107037037037</v>
      </c>
      <c r="EQ297">
        <v>39.89000000000001</v>
      </c>
      <c r="ER297">
        <v>0</v>
      </c>
      <c r="ES297">
        <v>1658945612.1</v>
      </c>
      <c r="ET297">
        <v>0</v>
      </c>
      <c r="EU297">
        <v>780.0344</v>
      </c>
      <c r="EV297">
        <v>-5.43099999269123</v>
      </c>
      <c r="EW297">
        <v>-91.49230782279302</v>
      </c>
      <c r="EX297">
        <v>15521.432</v>
      </c>
      <c r="EY297">
        <v>15</v>
      </c>
      <c r="EZ297">
        <v>0</v>
      </c>
      <c r="FA297" t="s">
        <v>419</v>
      </c>
      <c r="FB297">
        <v>1655239120</v>
      </c>
      <c r="FC297">
        <v>1655239135</v>
      </c>
      <c r="FD297">
        <v>0</v>
      </c>
      <c r="FE297">
        <v>-0.075</v>
      </c>
      <c r="FF297">
        <v>-0.027</v>
      </c>
      <c r="FG297">
        <v>1.986</v>
      </c>
      <c r="FH297">
        <v>0.139</v>
      </c>
      <c r="FI297">
        <v>420</v>
      </c>
      <c r="FJ297">
        <v>22</v>
      </c>
      <c r="FK297">
        <v>0.12</v>
      </c>
      <c r="FL297">
        <v>0.02</v>
      </c>
      <c r="FM297">
        <v>-69.8730425</v>
      </c>
      <c r="FN297">
        <v>-0.9172604127578357</v>
      </c>
      <c r="FO297">
        <v>0.1189134409717835</v>
      </c>
      <c r="FP297">
        <v>0</v>
      </c>
      <c r="FQ297">
        <v>780.2507647058824</v>
      </c>
      <c r="FR297">
        <v>-5.022337660783324</v>
      </c>
      <c r="FS297">
        <v>0.5319576530483251</v>
      </c>
      <c r="FT297">
        <v>0</v>
      </c>
      <c r="FU297">
        <v>5.73143775</v>
      </c>
      <c r="FV297">
        <v>-0.6079946341463541</v>
      </c>
      <c r="FW297">
        <v>0.06122079905912292</v>
      </c>
      <c r="FX297">
        <v>0</v>
      </c>
      <c r="FY297">
        <v>0</v>
      </c>
      <c r="FZ297">
        <v>3</v>
      </c>
      <c r="GA297" t="s">
        <v>426</v>
      </c>
      <c r="GB297">
        <v>2.98031</v>
      </c>
      <c r="GC297">
        <v>2.72856</v>
      </c>
      <c r="GD297">
        <v>0.193251</v>
      </c>
      <c r="GE297">
        <v>0.200468</v>
      </c>
      <c r="GF297">
        <v>0.102792</v>
      </c>
      <c r="GG297">
        <v>0.0845313</v>
      </c>
      <c r="GH297">
        <v>24201</v>
      </c>
      <c r="GI297">
        <v>23662.4</v>
      </c>
      <c r="GJ297">
        <v>30524.6</v>
      </c>
      <c r="GK297">
        <v>29838.9</v>
      </c>
      <c r="GL297">
        <v>37790.9</v>
      </c>
      <c r="GM297">
        <v>35976.5</v>
      </c>
      <c r="GN297">
        <v>46689.1</v>
      </c>
      <c r="GO297">
        <v>44372.8</v>
      </c>
      <c r="GP297">
        <v>1.88347</v>
      </c>
      <c r="GQ297">
        <v>1.84895</v>
      </c>
      <c r="GR297">
        <v>0.11906</v>
      </c>
      <c r="GS297">
        <v>0</v>
      </c>
      <c r="GT297">
        <v>24.9711</v>
      </c>
      <c r="GU297">
        <v>999.9</v>
      </c>
      <c r="GV297">
        <v>50.6</v>
      </c>
      <c r="GW297">
        <v>31.6</v>
      </c>
      <c r="GX297">
        <v>26.1135</v>
      </c>
      <c r="GY297">
        <v>63.3738</v>
      </c>
      <c r="GZ297">
        <v>25.4888</v>
      </c>
      <c r="HA297">
        <v>1</v>
      </c>
      <c r="HB297">
        <v>-0.0717378</v>
      </c>
      <c r="HC297">
        <v>0.0811819</v>
      </c>
      <c r="HD297">
        <v>20.1929</v>
      </c>
      <c r="HE297">
        <v>5.22942</v>
      </c>
      <c r="HF297">
        <v>11.968</v>
      </c>
      <c r="HG297">
        <v>4.9703</v>
      </c>
      <c r="HH297">
        <v>3.28965</v>
      </c>
      <c r="HI297">
        <v>8620.200000000001</v>
      </c>
      <c r="HJ297">
        <v>9999</v>
      </c>
      <c r="HK297">
        <v>9999</v>
      </c>
      <c r="HL297">
        <v>287.2</v>
      </c>
      <c r="HM297">
        <v>4.97289</v>
      </c>
      <c r="HN297">
        <v>1.87739</v>
      </c>
      <c r="HO297">
        <v>1.87547</v>
      </c>
      <c r="HP297">
        <v>1.87832</v>
      </c>
      <c r="HQ297">
        <v>1.87503</v>
      </c>
      <c r="HR297">
        <v>1.8786</v>
      </c>
      <c r="HS297">
        <v>1.87568</v>
      </c>
      <c r="HT297">
        <v>1.87683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4.21</v>
      </c>
      <c r="II297">
        <v>0.2861</v>
      </c>
      <c r="IJ297">
        <v>1.541952822118649</v>
      </c>
      <c r="IK297">
        <v>0.003202726084708442</v>
      </c>
      <c r="IL297">
        <v>-1.448271390364826E-06</v>
      </c>
      <c r="IM297">
        <v>3.765748828769889E-10</v>
      </c>
      <c r="IN297">
        <v>-0.02072656761999695</v>
      </c>
      <c r="IO297">
        <v>0.006539777670035186</v>
      </c>
      <c r="IP297">
        <v>0.0002256768223539976</v>
      </c>
      <c r="IQ297">
        <v>4.51151419958819E-06</v>
      </c>
      <c r="IR297">
        <v>-0</v>
      </c>
      <c r="IS297">
        <v>2097</v>
      </c>
      <c r="IT297">
        <v>1</v>
      </c>
      <c r="IU297">
        <v>27</v>
      </c>
      <c r="IV297">
        <v>61774.9</v>
      </c>
      <c r="IW297">
        <v>61774.6</v>
      </c>
      <c r="IX297">
        <v>3.01025</v>
      </c>
      <c r="IY297">
        <v>2.52808</v>
      </c>
      <c r="IZ297">
        <v>1.39893</v>
      </c>
      <c r="JA297">
        <v>2.34497</v>
      </c>
      <c r="JB297">
        <v>1.44897</v>
      </c>
      <c r="JC297">
        <v>2.36328</v>
      </c>
      <c r="JD297">
        <v>37.1463</v>
      </c>
      <c r="JE297">
        <v>24.0787</v>
      </c>
      <c r="JF297">
        <v>18</v>
      </c>
      <c r="JG297">
        <v>491.132</v>
      </c>
      <c r="JH297">
        <v>441.017</v>
      </c>
      <c r="JI297">
        <v>25.0005</v>
      </c>
      <c r="JJ297">
        <v>26.0796</v>
      </c>
      <c r="JK297">
        <v>30.0002</v>
      </c>
      <c r="JL297">
        <v>25.901</v>
      </c>
      <c r="JM297">
        <v>25.9776</v>
      </c>
      <c r="JN297">
        <v>60.3721</v>
      </c>
      <c r="JO297">
        <v>39.616</v>
      </c>
      <c r="JP297">
        <v>8.22452</v>
      </c>
      <c r="JQ297">
        <v>25</v>
      </c>
      <c r="JR297">
        <v>1489.98</v>
      </c>
      <c r="JS297">
        <v>16.9794</v>
      </c>
      <c r="JT297">
        <v>100.904</v>
      </c>
      <c r="JU297">
        <v>102.034</v>
      </c>
    </row>
    <row r="298" spans="1:281">
      <c r="A298">
        <v>282</v>
      </c>
      <c r="B298">
        <v>1658945617.5</v>
      </c>
      <c r="C298">
        <v>3528.5</v>
      </c>
      <c r="D298" t="s">
        <v>988</v>
      </c>
      <c r="E298" t="s">
        <v>989</v>
      </c>
      <c r="F298">
        <v>5</v>
      </c>
      <c r="G298" t="s">
        <v>415</v>
      </c>
      <c r="H298" t="s">
        <v>811</v>
      </c>
      <c r="I298">
        <v>1658945609.714286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1502.115128774647</v>
      </c>
      <c r="AK298">
        <v>1446.631090909091</v>
      </c>
      <c r="AL298">
        <v>3.379214263502445</v>
      </c>
      <c r="AM298">
        <v>64.96590428566478</v>
      </c>
      <c r="AN298">
        <f>(AP298 - AO298 + DI298*1E3/(8.314*(DK298+273.15)) * AR298/DH298 * AQ298) * DH298/(100*CV298) * 1000/(1000 - AP298)</f>
        <v>0</v>
      </c>
      <c r="AO298">
        <v>16.89338792503023</v>
      </c>
      <c r="AP298">
        <v>22.51944606060605</v>
      </c>
      <c r="AQ298">
        <v>-0.000759607699874752</v>
      </c>
      <c r="AR298">
        <v>81.92907011726271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1658945609.714286</v>
      </c>
      <c r="DB298">
        <v>1389.897857142857</v>
      </c>
      <c r="DC298">
        <v>1459.883928571429</v>
      </c>
      <c r="DD298">
        <v>22.52565357142857</v>
      </c>
      <c r="DE298">
        <v>16.8655</v>
      </c>
      <c r="DF298">
        <v>1385.697142857143</v>
      </c>
      <c r="DG298">
        <v>22.23969642857143</v>
      </c>
      <c r="DH298">
        <v>500.0788928571428</v>
      </c>
      <c r="DI298">
        <v>90.4517892857143</v>
      </c>
      <c r="DJ298">
        <v>0.1000130142857143</v>
      </c>
      <c r="DK298">
        <v>26.76759999999999</v>
      </c>
      <c r="DL298">
        <v>26.91476428571428</v>
      </c>
      <c r="DM298">
        <v>999.9000000000002</v>
      </c>
      <c r="DN298">
        <v>0</v>
      </c>
      <c r="DO298">
        <v>0</v>
      </c>
      <c r="DP298">
        <v>10003.69107142857</v>
      </c>
      <c r="DQ298">
        <v>0</v>
      </c>
      <c r="DR298">
        <v>19.22647142857143</v>
      </c>
      <c r="DS298">
        <v>-69.98511428571429</v>
      </c>
      <c r="DT298">
        <v>1421.927142857143</v>
      </c>
      <c r="DU298">
        <v>1484.926785714286</v>
      </c>
      <c r="DV298">
        <v>5.660159999999999</v>
      </c>
      <c r="DW298">
        <v>1459.883928571429</v>
      </c>
      <c r="DX298">
        <v>16.8655</v>
      </c>
      <c r="DY298">
        <v>2.037486428571428</v>
      </c>
      <c r="DZ298">
        <v>1.525514285714286</v>
      </c>
      <c r="EA298">
        <v>17.73869642857143</v>
      </c>
      <c r="EB298">
        <v>13.22628928571429</v>
      </c>
      <c r="EC298">
        <v>1999.988214285715</v>
      </c>
      <c r="ED298">
        <v>0.9800041428571429</v>
      </c>
      <c r="EE298">
        <v>0.01999616428571429</v>
      </c>
      <c r="EF298">
        <v>0</v>
      </c>
      <c r="EG298">
        <v>779.5848571428571</v>
      </c>
      <c r="EH298">
        <v>5.000560000000001</v>
      </c>
      <c r="EI298">
        <v>15514.54642857143</v>
      </c>
      <c r="EJ298">
        <v>17294.80357142857</v>
      </c>
      <c r="EK298">
        <v>37.437</v>
      </c>
      <c r="EL298">
        <v>38.00885714285714</v>
      </c>
      <c r="EM298">
        <v>37.125</v>
      </c>
      <c r="EN298">
        <v>37.03764285714285</v>
      </c>
      <c r="EO298">
        <v>38.43035714285714</v>
      </c>
      <c r="EP298">
        <v>1955.098214285714</v>
      </c>
      <c r="EQ298">
        <v>39.89000000000001</v>
      </c>
      <c r="ER298">
        <v>0</v>
      </c>
      <c r="ES298">
        <v>1658945616.9</v>
      </c>
      <c r="ET298">
        <v>0</v>
      </c>
      <c r="EU298">
        <v>779.5853999999999</v>
      </c>
      <c r="EV298">
        <v>-5.648615368085173</v>
      </c>
      <c r="EW298">
        <v>-94.36923065986463</v>
      </c>
      <c r="EX298">
        <v>15514.044</v>
      </c>
      <c r="EY298">
        <v>15</v>
      </c>
      <c r="EZ298">
        <v>0</v>
      </c>
      <c r="FA298" t="s">
        <v>419</v>
      </c>
      <c r="FB298">
        <v>1655239120</v>
      </c>
      <c r="FC298">
        <v>1655239135</v>
      </c>
      <c r="FD298">
        <v>0</v>
      </c>
      <c r="FE298">
        <v>-0.075</v>
      </c>
      <c r="FF298">
        <v>-0.027</v>
      </c>
      <c r="FG298">
        <v>1.986</v>
      </c>
      <c r="FH298">
        <v>0.139</v>
      </c>
      <c r="FI298">
        <v>420</v>
      </c>
      <c r="FJ298">
        <v>22</v>
      </c>
      <c r="FK298">
        <v>0.12</v>
      </c>
      <c r="FL298">
        <v>0.02</v>
      </c>
      <c r="FM298">
        <v>-69.91585000000001</v>
      </c>
      <c r="FN298">
        <v>-1.012216885553447</v>
      </c>
      <c r="FO298">
        <v>0.1243639658421996</v>
      </c>
      <c r="FP298">
        <v>0</v>
      </c>
      <c r="FQ298">
        <v>779.9429411764705</v>
      </c>
      <c r="FR298">
        <v>-5.176256684925843</v>
      </c>
      <c r="FS298">
        <v>0.5465243625793206</v>
      </c>
      <c r="FT298">
        <v>0</v>
      </c>
      <c r="FU298">
        <v>5.692928999999999</v>
      </c>
      <c r="FV298">
        <v>-0.4953771106941787</v>
      </c>
      <c r="FW298">
        <v>0.05046960079097124</v>
      </c>
      <c r="FX298">
        <v>0</v>
      </c>
      <c r="FY298">
        <v>0</v>
      </c>
      <c r="FZ298">
        <v>3</v>
      </c>
      <c r="GA298" t="s">
        <v>426</v>
      </c>
      <c r="GB298">
        <v>2.98032</v>
      </c>
      <c r="GC298">
        <v>2.72836</v>
      </c>
      <c r="GD298">
        <v>0.194619</v>
      </c>
      <c r="GE298">
        <v>0.201816</v>
      </c>
      <c r="GF298">
        <v>0.102763</v>
      </c>
      <c r="GG298">
        <v>0.0846576</v>
      </c>
      <c r="GH298">
        <v>24159.6</v>
      </c>
      <c r="GI298">
        <v>23622.3</v>
      </c>
      <c r="GJ298">
        <v>30524.1</v>
      </c>
      <c r="GK298">
        <v>29838.6</v>
      </c>
      <c r="GL298">
        <v>37791.5</v>
      </c>
      <c r="GM298">
        <v>35971.4</v>
      </c>
      <c r="GN298">
        <v>46688.1</v>
      </c>
      <c r="GO298">
        <v>44372.7</v>
      </c>
      <c r="GP298">
        <v>1.88342</v>
      </c>
      <c r="GQ298">
        <v>1.84897</v>
      </c>
      <c r="GR298">
        <v>0.119187</v>
      </c>
      <c r="GS298">
        <v>0</v>
      </c>
      <c r="GT298">
        <v>24.9748</v>
      </c>
      <c r="GU298">
        <v>999.9</v>
      </c>
      <c r="GV298">
        <v>50.5</v>
      </c>
      <c r="GW298">
        <v>31.6</v>
      </c>
      <c r="GX298">
        <v>26.0625</v>
      </c>
      <c r="GY298">
        <v>62.9638</v>
      </c>
      <c r="GZ298">
        <v>25.4447</v>
      </c>
      <c r="HA298">
        <v>1</v>
      </c>
      <c r="HB298">
        <v>-0.0715676</v>
      </c>
      <c r="HC298">
        <v>0.0833796</v>
      </c>
      <c r="HD298">
        <v>20.193</v>
      </c>
      <c r="HE298">
        <v>5.22867</v>
      </c>
      <c r="HF298">
        <v>11.968</v>
      </c>
      <c r="HG298">
        <v>4.97015</v>
      </c>
      <c r="HH298">
        <v>3.2895</v>
      </c>
      <c r="HI298">
        <v>8620.200000000001</v>
      </c>
      <c r="HJ298">
        <v>9999</v>
      </c>
      <c r="HK298">
        <v>9999</v>
      </c>
      <c r="HL298">
        <v>287.2</v>
      </c>
      <c r="HM298">
        <v>4.97286</v>
      </c>
      <c r="HN298">
        <v>1.87742</v>
      </c>
      <c r="HO298">
        <v>1.8755</v>
      </c>
      <c r="HP298">
        <v>1.87835</v>
      </c>
      <c r="HQ298">
        <v>1.87505</v>
      </c>
      <c r="HR298">
        <v>1.87863</v>
      </c>
      <c r="HS298">
        <v>1.87574</v>
      </c>
      <c r="HT298">
        <v>1.87685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4.24</v>
      </c>
      <c r="II298">
        <v>0.2858</v>
      </c>
      <c r="IJ298">
        <v>1.541952822118649</v>
      </c>
      <c r="IK298">
        <v>0.003202726084708442</v>
      </c>
      <c r="IL298">
        <v>-1.448271390364826E-06</v>
      </c>
      <c r="IM298">
        <v>3.765748828769889E-10</v>
      </c>
      <c r="IN298">
        <v>-0.02072656761999695</v>
      </c>
      <c r="IO298">
        <v>0.006539777670035186</v>
      </c>
      <c r="IP298">
        <v>0.0002256768223539976</v>
      </c>
      <c r="IQ298">
        <v>4.51151419958819E-06</v>
      </c>
      <c r="IR298">
        <v>-0</v>
      </c>
      <c r="IS298">
        <v>2097</v>
      </c>
      <c r="IT298">
        <v>1</v>
      </c>
      <c r="IU298">
        <v>27</v>
      </c>
      <c r="IV298">
        <v>61775</v>
      </c>
      <c r="IW298">
        <v>61774.7</v>
      </c>
      <c r="IX298">
        <v>3.03955</v>
      </c>
      <c r="IY298">
        <v>2.53052</v>
      </c>
      <c r="IZ298">
        <v>1.39893</v>
      </c>
      <c r="JA298">
        <v>2.34619</v>
      </c>
      <c r="JB298">
        <v>1.44897</v>
      </c>
      <c r="JC298">
        <v>2.34619</v>
      </c>
      <c r="JD298">
        <v>37.1463</v>
      </c>
      <c r="JE298">
        <v>24.0787</v>
      </c>
      <c r="JF298">
        <v>18</v>
      </c>
      <c r="JG298">
        <v>491.104</v>
      </c>
      <c r="JH298">
        <v>441.049</v>
      </c>
      <c r="JI298">
        <v>25.0004</v>
      </c>
      <c r="JJ298">
        <v>26.081</v>
      </c>
      <c r="JK298">
        <v>30.0003</v>
      </c>
      <c r="JL298">
        <v>25.901</v>
      </c>
      <c r="JM298">
        <v>25.9797</v>
      </c>
      <c r="JN298">
        <v>60.8767</v>
      </c>
      <c r="JO298">
        <v>39.3458</v>
      </c>
      <c r="JP298">
        <v>7.83905</v>
      </c>
      <c r="JQ298">
        <v>25</v>
      </c>
      <c r="JR298">
        <v>1503.33</v>
      </c>
      <c r="JS298">
        <v>17.02</v>
      </c>
      <c r="JT298">
        <v>100.902</v>
      </c>
      <c r="JU298">
        <v>102.033</v>
      </c>
    </row>
    <row r="299" spans="1:281">
      <c r="A299">
        <v>283</v>
      </c>
      <c r="B299">
        <v>1658945622.5</v>
      </c>
      <c r="C299">
        <v>3533.5</v>
      </c>
      <c r="D299" t="s">
        <v>990</v>
      </c>
      <c r="E299" t="s">
        <v>991</v>
      </c>
      <c r="F299">
        <v>5</v>
      </c>
      <c r="G299" t="s">
        <v>415</v>
      </c>
      <c r="H299" t="s">
        <v>811</v>
      </c>
      <c r="I299">
        <v>1658945615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1519.407983805611</v>
      </c>
      <c r="AK299">
        <v>1463.826727272727</v>
      </c>
      <c r="AL299">
        <v>3.442380926713736</v>
      </c>
      <c r="AM299">
        <v>64.96590428566478</v>
      </c>
      <c r="AN299">
        <f>(AP299 - AO299 + DI299*1E3/(8.314*(DK299+273.15)) * AR299/DH299 * AQ299) * DH299/(100*CV299) * 1000/(1000 - AP299)</f>
        <v>0</v>
      </c>
      <c r="AO299">
        <v>16.9153270186255</v>
      </c>
      <c r="AP299">
        <v>22.51202969696968</v>
      </c>
      <c r="AQ299">
        <v>-0.0001433823796431261</v>
      </c>
      <c r="AR299">
        <v>81.92907011726271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1658945615</v>
      </c>
      <c r="DB299">
        <v>1407.49037037037</v>
      </c>
      <c r="DC299">
        <v>1477.595555555555</v>
      </c>
      <c r="DD299">
        <v>22.52311111111111</v>
      </c>
      <c r="DE299">
        <v>16.89712962962963</v>
      </c>
      <c r="DF299">
        <v>1403.265925925926</v>
      </c>
      <c r="DG299">
        <v>22.23721481481482</v>
      </c>
      <c r="DH299">
        <v>500.0902222222223</v>
      </c>
      <c r="DI299">
        <v>90.45188888888889</v>
      </c>
      <c r="DJ299">
        <v>0.1000370888888889</v>
      </c>
      <c r="DK299">
        <v>26.76993703703704</v>
      </c>
      <c r="DL299">
        <v>26.92549259259259</v>
      </c>
      <c r="DM299">
        <v>999.9000000000001</v>
      </c>
      <c r="DN299">
        <v>0</v>
      </c>
      <c r="DO299">
        <v>0</v>
      </c>
      <c r="DP299">
        <v>10000.88555555555</v>
      </c>
      <c r="DQ299">
        <v>0</v>
      </c>
      <c r="DR299">
        <v>19.2247</v>
      </c>
      <c r="DS299">
        <v>-70.10408148148147</v>
      </c>
      <c r="DT299">
        <v>1439.922222222222</v>
      </c>
      <c r="DU299">
        <v>1502.991851851852</v>
      </c>
      <c r="DV299">
        <v>5.626001111111111</v>
      </c>
      <c r="DW299">
        <v>1477.595555555555</v>
      </c>
      <c r="DX299">
        <v>16.89712962962963</v>
      </c>
      <c r="DY299">
        <v>2.037259259259259</v>
      </c>
      <c r="DZ299">
        <v>1.528376296296296</v>
      </c>
      <c r="EA299">
        <v>17.73692592592593</v>
      </c>
      <c r="EB299">
        <v>13.255</v>
      </c>
      <c r="EC299">
        <v>1999.996296296296</v>
      </c>
      <c r="ED299">
        <v>0.9800044074074072</v>
      </c>
      <c r="EE299">
        <v>0.01999595925925926</v>
      </c>
      <c r="EF299">
        <v>0</v>
      </c>
      <c r="EG299">
        <v>779.1338518518519</v>
      </c>
      <c r="EH299">
        <v>5.000560000000001</v>
      </c>
      <c r="EI299">
        <v>15506.66666666666</v>
      </c>
      <c r="EJ299">
        <v>17294.88148148148</v>
      </c>
      <c r="EK299">
        <v>37.437</v>
      </c>
      <c r="EL299">
        <v>38.01837037037038</v>
      </c>
      <c r="EM299">
        <v>37.125</v>
      </c>
      <c r="EN299">
        <v>37.04592592592593</v>
      </c>
      <c r="EO299">
        <v>38.437</v>
      </c>
      <c r="EP299">
        <v>1955.106296296296</v>
      </c>
      <c r="EQ299">
        <v>39.89000000000001</v>
      </c>
      <c r="ER299">
        <v>0</v>
      </c>
      <c r="ES299">
        <v>1658945622.3</v>
      </c>
      <c r="ET299">
        <v>0</v>
      </c>
      <c r="EU299">
        <v>779.1248846153848</v>
      </c>
      <c r="EV299">
        <v>-5.381914531121323</v>
      </c>
      <c r="EW299">
        <v>-88.97777788143185</v>
      </c>
      <c r="EX299">
        <v>15506.47692307692</v>
      </c>
      <c r="EY299">
        <v>15</v>
      </c>
      <c r="EZ299">
        <v>0</v>
      </c>
      <c r="FA299" t="s">
        <v>419</v>
      </c>
      <c r="FB299">
        <v>1655239120</v>
      </c>
      <c r="FC299">
        <v>1655239135</v>
      </c>
      <c r="FD299">
        <v>0</v>
      </c>
      <c r="FE299">
        <v>-0.075</v>
      </c>
      <c r="FF299">
        <v>-0.027</v>
      </c>
      <c r="FG299">
        <v>1.986</v>
      </c>
      <c r="FH299">
        <v>0.139</v>
      </c>
      <c r="FI299">
        <v>420</v>
      </c>
      <c r="FJ299">
        <v>22</v>
      </c>
      <c r="FK299">
        <v>0.12</v>
      </c>
      <c r="FL299">
        <v>0.02</v>
      </c>
      <c r="FM299">
        <v>-70.03134390243902</v>
      </c>
      <c r="FN299">
        <v>-1.325707317073279</v>
      </c>
      <c r="FO299">
        <v>0.1485766141345851</v>
      </c>
      <c r="FP299">
        <v>0</v>
      </c>
      <c r="FQ299">
        <v>779.4542647058822</v>
      </c>
      <c r="FR299">
        <v>-5.45281894598434</v>
      </c>
      <c r="FS299">
        <v>0.5774420423590064</v>
      </c>
      <c r="FT299">
        <v>0</v>
      </c>
      <c r="FU299">
        <v>5.647802926829268</v>
      </c>
      <c r="FV299">
        <v>-0.3966075261323914</v>
      </c>
      <c r="FW299">
        <v>0.04105158237904982</v>
      </c>
      <c r="FX299">
        <v>0</v>
      </c>
      <c r="FY299">
        <v>0</v>
      </c>
      <c r="FZ299">
        <v>3</v>
      </c>
      <c r="GA299" t="s">
        <v>426</v>
      </c>
      <c r="GB299">
        <v>2.98016</v>
      </c>
      <c r="GC299">
        <v>2.72821</v>
      </c>
      <c r="GD299">
        <v>0.195999</v>
      </c>
      <c r="GE299">
        <v>0.203165</v>
      </c>
      <c r="GF299">
        <v>0.10274</v>
      </c>
      <c r="GG299">
        <v>0.084939</v>
      </c>
      <c r="GH299">
        <v>24118.3</v>
      </c>
      <c r="GI299">
        <v>23582.5</v>
      </c>
      <c r="GJ299">
        <v>30524.2</v>
      </c>
      <c r="GK299">
        <v>29838.8</v>
      </c>
      <c r="GL299">
        <v>37792.8</v>
      </c>
      <c r="GM299">
        <v>35960.6</v>
      </c>
      <c r="GN299">
        <v>46688.3</v>
      </c>
      <c r="GO299">
        <v>44373</v>
      </c>
      <c r="GP299">
        <v>1.88335</v>
      </c>
      <c r="GQ299">
        <v>1.84935</v>
      </c>
      <c r="GR299">
        <v>0.120081</v>
      </c>
      <c r="GS299">
        <v>0</v>
      </c>
      <c r="GT299">
        <v>24.9784</v>
      </c>
      <c r="GU299">
        <v>999.9</v>
      </c>
      <c r="GV299">
        <v>50.5</v>
      </c>
      <c r="GW299">
        <v>31.6</v>
      </c>
      <c r="GX299">
        <v>26.0626</v>
      </c>
      <c r="GY299">
        <v>63.4538</v>
      </c>
      <c r="GZ299">
        <v>25.629</v>
      </c>
      <c r="HA299">
        <v>1</v>
      </c>
      <c r="HB299">
        <v>-0.07147870000000001</v>
      </c>
      <c r="HC299">
        <v>0.0855474</v>
      </c>
      <c r="HD299">
        <v>20.1931</v>
      </c>
      <c r="HE299">
        <v>5.22837</v>
      </c>
      <c r="HF299">
        <v>11.968</v>
      </c>
      <c r="HG299">
        <v>4.9703</v>
      </c>
      <c r="HH299">
        <v>3.2895</v>
      </c>
      <c r="HI299">
        <v>8620.4</v>
      </c>
      <c r="HJ299">
        <v>9999</v>
      </c>
      <c r="HK299">
        <v>9999</v>
      </c>
      <c r="HL299">
        <v>287.2</v>
      </c>
      <c r="HM299">
        <v>4.97287</v>
      </c>
      <c r="HN299">
        <v>1.87742</v>
      </c>
      <c r="HO299">
        <v>1.87548</v>
      </c>
      <c r="HP299">
        <v>1.87832</v>
      </c>
      <c r="HQ299">
        <v>1.87503</v>
      </c>
      <c r="HR299">
        <v>1.87865</v>
      </c>
      <c r="HS299">
        <v>1.87574</v>
      </c>
      <c r="HT299">
        <v>1.87684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4.26</v>
      </c>
      <c r="II299">
        <v>0.2857</v>
      </c>
      <c r="IJ299">
        <v>1.541952822118649</v>
      </c>
      <c r="IK299">
        <v>0.003202726084708442</v>
      </c>
      <c r="IL299">
        <v>-1.448271390364826E-06</v>
      </c>
      <c r="IM299">
        <v>3.765748828769889E-10</v>
      </c>
      <c r="IN299">
        <v>-0.02072656761999695</v>
      </c>
      <c r="IO299">
        <v>0.006539777670035186</v>
      </c>
      <c r="IP299">
        <v>0.0002256768223539976</v>
      </c>
      <c r="IQ299">
        <v>4.51151419958819E-06</v>
      </c>
      <c r="IR299">
        <v>-0</v>
      </c>
      <c r="IS299">
        <v>2097</v>
      </c>
      <c r="IT299">
        <v>1</v>
      </c>
      <c r="IU299">
        <v>27</v>
      </c>
      <c r="IV299">
        <v>61775</v>
      </c>
      <c r="IW299">
        <v>61774.8</v>
      </c>
      <c r="IX299">
        <v>3.06396</v>
      </c>
      <c r="IY299">
        <v>2.53052</v>
      </c>
      <c r="IZ299">
        <v>1.39893</v>
      </c>
      <c r="JA299">
        <v>2.34497</v>
      </c>
      <c r="JB299">
        <v>1.44897</v>
      </c>
      <c r="JC299">
        <v>2.32422</v>
      </c>
      <c r="JD299">
        <v>37.1463</v>
      </c>
      <c r="JE299">
        <v>24.07</v>
      </c>
      <c r="JF299">
        <v>18</v>
      </c>
      <c r="JG299">
        <v>491.078</v>
      </c>
      <c r="JH299">
        <v>441.287</v>
      </c>
      <c r="JI299">
        <v>25.0004</v>
      </c>
      <c r="JJ299">
        <v>26.0829</v>
      </c>
      <c r="JK299">
        <v>30.0003</v>
      </c>
      <c r="JL299">
        <v>25.9032</v>
      </c>
      <c r="JM299">
        <v>25.9809</v>
      </c>
      <c r="JN299">
        <v>61.4423</v>
      </c>
      <c r="JO299">
        <v>39.3458</v>
      </c>
      <c r="JP299">
        <v>7.45472</v>
      </c>
      <c r="JQ299">
        <v>25</v>
      </c>
      <c r="JR299">
        <v>1523.37</v>
      </c>
      <c r="JS299">
        <v>17.0609</v>
      </c>
      <c r="JT299">
        <v>100.903</v>
      </c>
      <c r="JU299">
        <v>102.034</v>
      </c>
    </row>
    <row r="300" spans="1:281">
      <c r="A300">
        <v>284</v>
      </c>
      <c r="B300">
        <v>1658945627.5</v>
      </c>
      <c r="C300">
        <v>3538.5</v>
      </c>
      <c r="D300" t="s">
        <v>992</v>
      </c>
      <c r="E300" t="s">
        <v>993</v>
      </c>
      <c r="F300">
        <v>5</v>
      </c>
      <c r="G300" t="s">
        <v>415</v>
      </c>
      <c r="H300" t="s">
        <v>811</v>
      </c>
      <c r="I300">
        <v>1658945619.714286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1536.414302714248</v>
      </c>
      <c r="AK300">
        <v>1480.822424242424</v>
      </c>
      <c r="AL300">
        <v>3.397714301509192</v>
      </c>
      <c r="AM300">
        <v>64.96590428566478</v>
      </c>
      <c r="AN300">
        <f>(AP300 - AO300 + DI300*1E3/(8.314*(DK300+273.15)) * AR300/DH300 * AQ300) * DH300/(100*CV300) * 1000/(1000 - AP300)</f>
        <v>0</v>
      </c>
      <c r="AO300">
        <v>17.00337017856191</v>
      </c>
      <c r="AP300">
        <v>22.52023090909091</v>
      </c>
      <c r="AQ300">
        <v>0.0003201988746195178</v>
      </c>
      <c r="AR300">
        <v>81.92907011726271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1658945619.714286</v>
      </c>
      <c r="DB300">
        <v>1423.186428571429</v>
      </c>
      <c r="DC300">
        <v>1493.330714285714</v>
      </c>
      <c r="DD300">
        <v>22.51879285714285</v>
      </c>
      <c r="DE300">
        <v>16.94261071428572</v>
      </c>
      <c r="DF300">
        <v>1418.941428571429</v>
      </c>
      <c r="DG300">
        <v>22.23299285714285</v>
      </c>
      <c r="DH300">
        <v>500.0817142857143</v>
      </c>
      <c r="DI300">
        <v>90.45209285714289</v>
      </c>
      <c r="DJ300">
        <v>0.09997653571428573</v>
      </c>
      <c r="DK300">
        <v>26.77222142857143</v>
      </c>
      <c r="DL300">
        <v>26.93649642857143</v>
      </c>
      <c r="DM300">
        <v>999.9000000000002</v>
      </c>
      <c r="DN300">
        <v>0</v>
      </c>
      <c r="DO300">
        <v>0</v>
      </c>
      <c r="DP300">
        <v>10000.07178571429</v>
      </c>
      <c r="DQ300">
        <v>0</v>
      </c>
      <c r="DR300">
        <v>19.226125</v>
      </c>
      <c r="DS300">
        <v>-70.14266071428571</v>
      </c>
      <c r="DT300">
        <v>1455.974285714286</v>
      </c>
      <c r="DU300">
        <v>1519.068214285714</v>
      </c>
      <c r="DV300">
        <v>5.57620392857143</v>
      </c>
      <c r="DW300">
        <v>1493.330714285714</v>
      </c>
      <c r="DX300">
        <v>16.94261071428572</v>
      </c>
      <c r="DY300">
        <v>2.036872857142856</v>
      </c>
      <c r="DZ300">
        <v>1.5324925</v>
      </c>
      <c r="EA300">
        <v>17.73391428571428</v>
      </c>
      <c r="EB300">
        <v>13.29620357142857</v>
      </c>
      <c r="EC300">
        <v>1999.987142857142</v>
      </c>
      <c r="ED300">
        <v>0.9800044285714283</v>
      </c>
      <c r="EE300">
        <v>0.01999594285714286</v>
      </c>
      <c r="EF300">
        <v>0</v>
      </c>
      <c r="EG300">
        <v>778.7786785714285</v>
      </c>
      <c r="EH300">
        <v>5.000560000000001</v>
      </c>
      <c r="EI300">
        <v>15499.44285714286</v>
      </c>
      <c r="EJ300">
        <v>17294.80357142857</v>
      </c>
      <c r="EK300">
        <v>37.437</v>
      </c>
      <c r="EL300">
        <v>38.02435714285713</v>
      </c>
      <c r="EM300">
        <v>37.125</v>
      </c>
      <c r="EN300">
        <v>37.05535714285714</v>
      </c>
      <c r="EO300">
        <v>38.437</v>
      </c>
      <c r="EP300">
        <v>1955.097142857143</v>
      </c>
      <c r="EQ300">
        <v>39.89000000000001</v>
      </c>
      <c r="ER300">
        <v>0</v>
      </c>
      <c r="ES300">
        <v>1658945627.1</v>
      </c>
      <c r="ET300">
        <v>0</v>
      </c>
      <c r="EU300">
        <v>778.7419615384614</v>
      </c>
      <c r="EV300">
        <v>-4.179452991502423</v>
      </c>
      <c r="EW300">
        <v>-90.76923076087873</v>
      </c>
      <c r="EX300">
        <v>15499.16923076923</v>
      </c>
      <c r="EY300">
        <v>15</v>
      </c>
      <c r="EZ300">
        <v>0</v>
      </c>
      <c r="FA300" t="s">
        <v>419</v>
      </c>
      <c r="FB300">
        <v>1655239120</v>
      </c>
      <c r="FC300">
        <v>1655239135</v>
      </c>
      <c r="FD300">
        <v>0</v>
      </c>
      <c r="FE300">
        <v>-0.075</v>
      </c>
      <c r="FF300">
        <v>-0.027</v>
      </c>
      <c r="FG300">
        <v>1.986</v>
      </c>
      <c r="FH300">
        <v>0.139</v>
      </c>
      <c r="FI300">
        <v>420</v>
      </c>
      <c r="FJ300">
        <v>22</v>
      </c>
      <c r="FK300">
        <v>0.12</v>
      </c>
      <c r="FL300">
        <v>0.02</v>
      </c>
      <c r="FM300">
        <v>-70.11176499999999</v>
      </c>
      <c r="FN300">
        <v>-0.7703864915572216</v>
      </c>
      <c r="FO300">
        <v>0.1134823544653525</v>
      </c>
      <c r="FP300">
        <v>0</v>
      </c>
      <c r="FQ300">
        <v>779.0149999999999</v>
      </c>
      <c r="FR300">
        <v>-5.023468293321015</v>
      </c>
      <c r="FS300">
        <v>0.5475823870325287</v>
      </c>
      <c r="FT300">
        <v>0</v>
      </c>
      <c r="FU300">
        <v>5.59952725</v>
      </c>
      <c r="FV300">
        <v>-0.6109122326454085</v>
      </c>
      <c r="FW300">
        <v>0.06028686390862854</v>
      </c>
      <c r="FX300">
        <v>0</v>
      </c>
      <c r="FY300">
        <v>0</v>
      </c>
      <c r="FZ300">
        <v>3</v>
      </c>
      <c r="GA300" t="s">
        <v>426</v>
      </c>
      <c r="GB300">
        <v>2.98026</v>
      </c>
      <c r="GC300">
        <v>2.72808</v>
      </c>
      <c r="GD300">
        <v>0.197359</v>
      </c>
      <c r="GE300">
        <v>0.20449</v>
      </c>
      <c r="GF300">
        <v>0.102763</v>
      </c>
      <c r="GG300">
        <v>0.08502709999999999</v>
      </c>
      <c r="GH300">
        <v>24077.3</v>
      </c>
      <c r="GI300">
        <v>23542.8</v>
      </c>
      <c r="GJ300">
        <v>30523.9</v>
      </c>
      <c r="GK300">
        <v>29838.1</v>
      </c>
      <c r="GL300">
        <v>37791.9</v>
      </c>
      <c r="GM300">
        <v>35956.3</v>
      </c>
      <c r="GN300">
        <v>46688.4</v>
      </c>
      <c r="GO300">
        <v>44372</v>
      </c>
      <c r="GP300">
        <v>1.88335</v>
      </c>
      <c r="GQ300">
        <v>1.84962</v>
      </c>
      <c r="GR300">
        <v>0.119992</v>
      </c>
      <c r="GS300">
        <v>0</v>
      </c>
      <c r="GT300">
        <v>24.981</v>
      </c>
      <c r="GU300">
        <v>999.9</v>
      </c>
      <c r="GV300">
        <v>50.5</v>
      </c>
      <c r="GW300">
        <v>31.6</v>
      </c>
      <c r="GX300">
        <v>26.0623</v>
      </c>
      <c r="GY300">
        <v>63.1638</v>
      </c>
      <c r="GZ300">
        <v>25.5008</v>
      </c>
      <c r="HA300">
        <v>1</v>
      </c>
      <c r="HB300">
        <v>-0.0711128</v>
      </c>
      <c r="HC300">
        <v>0.0879929</v>
      </c>
      <c r="HD300">
        <v>20.1925</v>
      </c>
      <c r="HE300">
        <v>5.22568</v>
      </c>
      <c r="HF300">
        <v>11.968</v>
      </c>
      <c r="HG300">
        <v>4.9695</v>
      </c>
      <c r="HH300">
        <v>3.2889</v>
      </c>
      <c r="HI300">
        <v>8620.4</v>
      </c>
      <c r="HJ300">
        <v>9999</v>
      </c>
      <c r="HK300">
        <v>9999</v>
      </c>
      <c r="HL300">
        <v>287.2</v>
      </c>
      <c r="HM300">
        <v>4.97288</v>
      </c>
      <c r="HN300">
        <v>1.87738</v>
      </c>
      <c r="HO300">
        <v>1.87548</v>
      </c>
      <c r="HP300">
        <v>1.87832</v>
      </c>
      <c r="HQ300">
        <v>1.87501</v>
      </c>
      <c r="HR300">
        <v>1.87861</v>
      </c>
      <c r="HS300">
        <v>1.87571</v>
      </c>
      <c r="HT300">
        <v>1.87683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4.28</v>
      </c>
      <c r="II300">
        <v>0.2858</v>
      </c>
      <c r="IJ300">
        <v>1.541952822118649</v>
      </c>
      <c r="IK300">
        <v>0.003202726084708442</v>
      </c>
      <c r="IL300">
        <v>-1.448271390364826E-06</v>
      </c>
      <c r="IM300">
        <v>3.765748828769889E-10</v>
      </c>
      <c r="IN300">
        <v>-0.02072656761999695</v>
      </c>
      <c r="IO300">
        <v>0.006539777670035186</v>
      </c>
      <c r="IP300">
        <v>0.0002256768223539976</v>
      </c>
      <c r="IQ300">
        <v>4.51151419958819E-06</v>
      </c>
      <c r="IR300">
        <v>-0</v>
      </c>
      <c r="IS300">
        <v>2097</v>
      </c>
      <c r="IT300">
        <v>1</v>
      </c>
      <c r="IU300">
        <v>27</v>
      </c>
      <c r="IV300">
        <v>61775.1</v>
      </c>
      <c r="IW300">
        <v>61774.9</v>
      </c>
      <c r="IX300">
        <v>3.09326</v>
      </c>
      <c r="IY300">
        <v>2.52197</v>
      </c>
      <c r="IZ300">
        <v>1.39893</v>
      </c>
      <c r="JA300">
        <v>2.34619</v>
      </c>
      <c r="JB300">
        <v>1.44897</v>
      </c>
      <c r="JC300">
        <v>2.3584</v>
      </c>
      <c r="JD300">
        <v>37.1463</v>
      </c>
      <c r="JE300">
        <v>24.0787</v>
      </c>
      <c r="JF300">
        <v>18</v>
      </c>
      <c r="JG300">
        <v>491.08</v>
      </c>
      <c r="JH300">
        <v>441.464</v>
      </c>
      <c r="JI300">
        <v>25.0004</v>
      </c>
      <c r="JJ300">
        <v>26.084</v>
      </c>
      <c r="JK300">
        <v>30.0002</v>
      </c>
      <c r="JL300">
        <v>25.9034</v>
      </c>
      <c r="JM300">
        <v>25.9818</v>
      </c>
      <c r="JN300">
        <v>61.9505</v>
      </c>
      <c r="JO300">
        <v>38.6344</v>
      </c>
      <c r="JP300">
        <v>7.45472</v>
      </c>
      <c r="JQ300">
        <v>25</v>
      </c>
      <c r="JR300">
        <v>1536.75</v>
      </c>
      <c r="JS300">
        <v>17.2589</v>
      </c>
      <c r="JT300">
        <v>100.902</v>
      </c>
      <c r="JU300">
        <v>102.031</v>
      </c>
    </row>
    <row r="301" spans="1:281">
      <c r="A301">
        <v>285</v>
      </c>
      <c r="B301">
        <v>1658945632.5</v>
      </c>
      <c r="C301">
        <v>3543.5</v>
      </c>
      <c r="D301" t="s">
        <v>994</v>
      </c>
      <c r="E301" t="s">
        <v>995</v>
      </c>
      <c r="F301">
        <v>5</v>
      </c>
      <c r="G301" t="s">
        <v>415</v>
      </c>
      <c r="H301" t="s">
        <v>811</v>
      </c>
      <c r="I301">
        <v>1658945625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1553.386827215713</v>
      </c>
      <c r="AK301">
        <v>1497.782727272727</v>
      </c>
      <c r="AL301">
        <v>3.377428589197854</v>
      </c>
      <c r="AM301">
        <v>64.96590428566478</v>
      </c>
      <c r="AN301">
        <f>(AP301 - AO301 + DI301*1E3/(8.314*(DK301+273.15)) * AR301/DH301 * AQ301) * DH301/(100*CV301) * 1000/(1000 - AP301)</f>
        <v>0</v>
      </c>
      <c r="AO301">
        <v>17.04387401967887</v>
      </c>
      <c r="AP301">
        <v>22.52535151515152</v>
      </c>
      <c r="AQ301">
        <v>-0.0002298761068439498</v>
      </c>
      <c r="AR301">
        <v>81.92907011726271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1658945625</v>
      </c>
      <c r="DB301">
        <v>1440.806666666667</v>
      </c>
      <c r="DC301">
        <v>1510.988148148148</v>
      </c>
      <c r="DD301">
        <v>22.51739259259259</v>
      </c>
      <c r="DE301">
        <v>17.00332592592593</v>
      </c>
      <c r="DF301">
        <v>1436.537407407407</v>
      </c>
      <c r="DG301">
        <v>22.23161851851852</v>
      </c>
      <c r="DH301">
        <v>500.074962962963</v>
      </c>
      <c r="DI301">
        <v>90.45198518518519</v>
      </c>
      <c r="DJ301">
        <v>0.09994303333333335</v>
      </c>
      <c r="DK301">
        <v>26.77526296296297</v>
      </c>
      <c r="DL301">
        <v>26.94611481481481</v>
      </c>
      <c r="DM301">
        <v>999.9000000000001</v>
      </c>
      <c r="DN301">
        <v>0</v>
      </c>
      <c r="DO301">
        <v>0</v>
      </c>
      <c r="DP301">
        <v>9997.52185185185</v>
      </c>
      <c r="DQ301">
        <v>0</v>
      </c>
      <c r="DR301">
        <v>19.23123333333333</v>
      </c>
      <c r="DS301">
        <v>-70.18062962962962</v>
      </c>
      <c r="DT301">
        <v>1473.999259259259</v>
      </c>
      <c r="DU301">
        <v>1537.126296296296</v>
      </c>
      <c r="DV301">
        <v>5.514078148148148</v>
      </c>
      <c r="DW301">
        <v>1510.988148148148</v>
      </c>
      <c r="DX301">
        <v>17.00332592592593</v>
      </c>
      <c r="DY301">
        <v>2.036743333333333</v>
      </c>
      <c r="DZ301">
        <v>1.537983333333333</v>
      </c>
      <c r="EA301">
        <v>17.73290740740741</v>
      </c>
      <c r="EB301">
        <v>13.3510037037037</v>
      </c>
      <c r="EC301">
        <v>1999.998518518519</v>
      </c>
      <c r="ED301">
        <v>0.9800047037037034</v>
      </c>
      <c r="EE301">
        <v>0.01999572962962963</v>
      </c>
      <c r="EF301">
        <v>0</v>
      </c>
      <c r="EG301">
        <v>778.3846296296297</v>
      </c>
      <c r="EH301">
        <v>5.000560000000001</v>
      </c>
      <c r="EI301">
        <v>15491.64074074074</v>
      </c>
      <c r="EJ301">
        <v>17294.88888888889</v>
      </c>
      <c r="EK301">
        <v>37.437</v>
      </c>
      <c r="EL301">
        <v>38.02755555555555</v>
      </c>
      <c r="EM301">
        <v>37.125</v>
      </c>
      <c r="EN301">
        <v>37.05511111111111</v>
      </c>
      <c r="EO301">
        <v>38.437</v>
      </c>
      <c r="EP301">
        <v>1955.108518518519</v>
      </c>
      <c r="EQ301">
        <v>39.89000000000001</v>
      </c>
      <c r="ER301">
        <v>0</v>
      </c>
      <c r="ES301">
        <v>1658945631.9</v>
      </c>
      <c r="ET301">
        <v>0</v>
      </c>
      <c r="EU301">
        <v>778.3768846153845</v>
      </c>
      <c r="EV301">
        <v>-4.53405127925133</v>
      </c>
      <c r="EW301">
        <v>-89.11794871726863</v>
      </c>
      <c r="EX301">
        <v>15491.98846153846</v>
      </c>
      <c r="EY301">
        <v>15</v>
      </c>
      <c r="EZ301">
        <v>0</v>
      </c>
      <c r="FA301" t="s">
        <v>419</v>
      </c>
      <c r="FB301">
        <v>1655239120</v>
      </c>
      <c r="FC301">
        <v>1655239135</v>
      </c>
      <c r="FD301">
        <v>0</v>
      </c>
      <c r="FE301">
        <v>-0.075</v>
      </c>
      <c r="FF301">
        <v>-0.027</v>
      </c>
      <c r="FG301">
        <v>1.986</v>
      </c>
      <c r="FH301">
        <v>0.139</v>
      </c>
      <c r="FI301">
        <v>420</v>
      </c>
      <c r="FJ301">
        <v>22</v>
      </c>
      <c r="FK301">
        <v>0.12</v>
      </c>
      <c r="FL301">
        <v>0.02</v>
      </c>
      <c r="FM301">
        <v>-70.14309249999999</v>
      </c>
      <c r="FN301">
        <v>-0.3098803001874477</v>
      </c>
      <c r="FO301">
        <v>0.08210173684977672</v>
      </c>
      <c r="FP301">
        <v>1</v>
      </c>
      <c r="FQ301">
        <v>778.5528529411764</v>
      </c>
      <c r="FR301">
        <v>-4.467456067661758</v>
      </c>
      <c r="FS301">
        <v>0.4884076848381907</v>
      </c>
      <c r="FT301">
        <v>0</v>
      </c>
      <c r="FU301">
        <v>5.54513575</v>
      </c>
      <c r="FV301">
        <v>-0.7213403752345326</v>
      </c>
      <c r="FW301">
        <v>0.07119953310547406</v>
      </c>
      <c r="FX301">
        <v>0</v>
      </c>
      <c r="FY301">
        <v>1</v>
      </c>
      <c r="FZ301">
        <v>3</v>
      </c>
      <c r="GA301" t="s">
        <v>420</v>
      </c>
      <c r="GB301">
        <v>2.9804</v>
      </c>
      <c r="GC301">
        <v>2.72868</v>
      </c>
      <c r="GD301">
        <v>0.198697</v>
      </c>
      <c r="GE301">
        <v>0.205819</v>
      </c>
      <c r="GF301">
        <v>0.102791</v>
      </c>
      <c r="GG301">
        <v>0.0854979</v>
      </c>
      <c r="GH301">
        <v>24037.1</v>
      </c>
      <c r="GI301">
        <v>23503</v>
      </c>
      <c r="GJ301">
        <v>30523.9</v>
      </c>
      <c r="GK301">
        <v>29837.6</v>
      </c>
      <c r="GL301">
        <v>37790.5</v>
      </c>
      <c r="GM301">
        <v>35937.3</v>
      </c>
      <c r="GN301">
        <v>46688.1</v>
      </c>
      <c r="GO301">
        <v>44371.5</v>
      </c>
      <c r="GP301">
        <v>1.8835</v>
      </c>
      <c r="GQ301">
        <v>1.84947</v>
      </c>
      <c r="GR301">
        <v>0.120997</v>
      </c>
      <c r="GS301">
        <v>0</v>
      </c>
      <c r="GT301">
        <v>24.9835</v>
      </c>
      <c r="GU301">
        <v>999.9</v>
      </c>
      <c r="GV301">
        <v>50.5</v>
      </c>
      <c r="GW301">
        <v>31.6</v>
      </c>
      <c r="GX301">
        <v>26.0628</v>
      </c>
      <c r="GY301">
        <v>63.0238</v>
      </c>
      <c r="GZ301">
        <v>25.4247</v>
      </c>
      <c r="HA301">
        <v>1</v>
      </c>
      <c r="HB301">
        <v>-0.0710976</v>
      </c>
      <c r="HC301">
        <v>0.09120640000000001</v>
      </c>
      <c r="HD301">
        <v>20.1932</v>
      </c>
      <c r="HE301">
        <v>5.22987</v>
      </c>
      <c r="HF301">
        <v>11.968</v>
      </c>
      <c r="HG301">
        <v>4.9703</v>
      </c>
      <c r="HH301">
        <v>3.28958</v>
      </c>
      <c r="HI301">
        <v>8620.700000000001</v>
      </c>
      <c r="HJ301">
        <v>9999</v>
      </c>
      <c r="HK301">
        <v>9999</v>
      </c>
      <c r="HL301">
        <v>287.2</v>
      </c>
      <c r="HM301">
        <v>4.97288</v>
      </c>
      <c r="HN301">
        <v>1.87739</v>
      </c>
      <c r="HO301">
        <v>1.87547</v>
      </c>
      <c r="HP301">
        <v>1.87834</v>
      </c>
      <c r="HQ301">
        <v>1.87501</v>
      </c>
      <c r="HR301">
        <v>1.87861</v>
      </c>
      <c r="HS301">
        <v>1.8757</v>
      </c>
      <c r="HT301">
        <v>1.87683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4.3</v>
      </c>
      <c r="II301">
        <v>0.2861</v>
      </c>
      <c r="IJ301">
        <v>1.541952822118649</v>
      </c>
      <c r="IK301">
        <v>0.003202726084708442</v>
      </c>
      <c r="IL301">
        <v>-1.448271390364826E-06</v>
      </c>
      <c r="IM301">
        <v>3.765748828769889E-10</v>
      </c>
      <c r="IN301">
        <v>-0.02072656761999695</v>
      </c>
      <c r="IO301">
        <v>0.006539777670035186</v>
      </c>
      <c r="IP301">
        <v>0.0002256768223539976</v>
      </c>
      <c r="IQ301">
        <v>4.51151419958819E-06</v>
      </c>
      <c r="IR301">
        <v>-0</v>
      </c>
      <c r="IS301">
        <v>2097</v>
      </c>
      <c r="IT301">
        <v>1</v>
      </c>
      <c r="IU301">
        <v>27</v>
      </c>
      <c r="IV301">
        <v>61775.2</v>
      </c>
      <c r="IW301">
        <v>61775</v>
      </c>
      <c r="IX301">
        <v>3.11768</v>
      </c>
      <c r="IY301">
        <v>2.52686</v>
      </c>
      <c r="IZ301">
        <v>1.39893</v>
      </c>
      <c r="JA301">
        <v>2.34619</v>
      </c>
      <c r="JB301">
        <v>1.44897</v>
      </c>
      <c r="JC301">
        <v>2.35962</v>
      </c>
      <c r="JD301">
        <v>37.1463</v>
      </c>
      <c r="JE301">
        <v>24.0787</v>
      </c>
      <c r="JF301">
        <v>18</v>
      </c>
      <c r="JG301">
        <v>491.176</v>
      </c>
      <c r="JH301">
        <v>441.389</v>
      </c>
      <c r="JI301">
        <v>25.0006</v>
      </c>
      <c r="JJ301">
        <v>26.0854</v>
      </c>
      <c r="JK301">
        <v>30.0002</v>
      </c>
      <c r="JL301">
        <v>25.9053</v>
      </c>
      <c r="JM301">
        <v>25.984</v>
      </c>
      <c r="JN301">
        <v>62.5172</v>
      </c>
      <c r="JO301">
        <v>38.3191</v>
      </c>
      <c r="JP301">
        <v>7.45472</v>
      </c>
      <c r="JQ301">
        <v>25</v>
      </c>
      <c r="JR301">
        <v>1556.88</v>
      </c>
      <c r="JS301">
        <v>17.3381</v>
      </c>
      <c r="JT301">
        <v>100.902</v>
      </c>
      <c r="JU301">
        <v>102.03</v>
      </c>
    </row>
    <row r="302" spans="1:281">
      <c r="A302">
        <v>286</v>
      </c>
      <c r="B302">
        <v>1658945637.5</v>
      </c>
      <c r="C302">
        <v>3548.5</v>
      </c>
      <c r="D302" t="s">
        <v>996</v>
      </c>
      <c r="E302" t="s">
        <v>997</v>
      </c>
      <c r="F302">
        <v>5</v>
      </c>
      <c r="G302" t="s">
        <v>415</v>
      </c>
      <c r="H302" t="s">
        <v>811</v>
      </c>
      <c r="I302">
        <v>1658945629.714286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1570.866354870488</v>
      </c>
      <c r="AK302">
        <v>1515.07715151515</v>
      </c>
      <c r="AL302">
        <v>3.480464289415713</v>
      </c>
      <c r="AM302">
        <v>64.96590428566478</v>
      </c>
      <c r="AN302">
        <f>(AP302 - AO302 + DI302*1E3/(8.314*(DK302+273.15)) * AR302/DH302 * AQ302) * DH302/(100*CV302) * 1000/(1000 - AP302)</f>
        <v>0</v>
      </c>
      <c r="AO302">
        <v>17.18126624812588</v>
      </c>
      <c r="AP302">
        <v>22.5636006060606</v>
      </c>
      <c r="AQ302">
        <v>0.005520872178899986</v>
      </c>
      <c r="AR302">
        <v>81.92907011726271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1658945629.714286</v>
      </c>
      <c r="DB302">
        <v>1456.516785714286</v>
      </c>
      <c r="DC302">
        <v>1526.76</v>
      </c>
      <c r="DD302">
        <v>22.52736785714286</v>
      </c>
      <c r="DE302">
        <v>17.08905357142857</v>
      </c>
      <c r="DF302">
        <v>1452.226071428571</v>
      </c>
      <c r="DG302">
        <v>22.24137142857142</v>
      </c>
      <c r="DH302">
        <v>500.07575</v>
      </c>
      <c r="DI302">
        <v>90.45178571428572</v>
      </c>
      <c r="DJ302">
        <v>0.09996395357142858</v>
      </c>
      <c r="DK302">
        <v>26.77798928571428</v>
      </c>
      <c r="DL302">
        <v>26.95738571428571</v>
      </c>
      <c r="DM302">
        <v>999.9000000000002</v>
      </c>
      <c r="DN302">
        <v>0</v>
      </c>
      <c r="DO302">
        <v>0</v>
      </c>
      <c r="DP302">
        <v>9997.968928571428</v>
      </c>
      <c r="DQ302">
        <v>0</v>
      </c>
      <c r="DR302">
        <v>19.23983928571429</v>
      </c>
      <c r="DS302">
        <v>-70.24297500000002</v>
      </c>
      <c r="DT302">
        <v>1490.086071428571</v>
      </c>
      <c r="DU302">
        <v>1553.307142857143</v>
      </c>
      <c r="DV302">
        <v>5.438314285714286</v>
      </c>
      <c r="DW302">
        <v>1526.76</v>
      </c>
      <c r="DX302">
        <v>17.08905357142857</v>
      </c>
      <c r="DY302">
        <v>2.037640714285714</v>
      </c>
      <c r="DZ302">
        <v>1.545735</v>
      </c>
      <c r="EA302">
        <v>17.73989642857143</v>
      </c>
      <c r="EB302">
        <v>13.42803928571428</v>
      </c>
      <c r="EC302">
        <v>1999.988928571429</v>
      </c>
      <c r="ED302">
        <v>0.980004714285714</v>
      </c>
      <c r="EE302">
        <v>0.01999572142857143</v>
      </c>
      <c r="EF302">
        <v>0</v>
      </c>
      <c r="EG302">
        <v>778.0336428571429</v>
      </c>
      <c r="EH302">
        <v>5.000560000000001</v>
      </c>
      <c r="EI302">
        <v>15484.43928571428</v>
      </c>
      <c r="EJ302">
        <v>17294.80357142858</v>
      </c>
      <c r="EK302">
        <v>37.437</v>
      </c>
      <c r="EL302">
        <v>38.03321428571428</v>
      </c>
      <c r="EM302">
        <v>37.125</v>
      </c>
      <c r="EN302">
        <v>37.062</v>
      </c>
      <c r="EO302">
        <v>38.437</v>
      </c>
      <c r="EP302">
        <v>1955.098928571429</v>
      </c>
      <c r="EQ302">
        <v>39.89000000000001</v>
      </c>
      <c r="ER302">
        <v>0</v>
      </c>
      <c r="ES302">
        <v>1658945637.3</v>
      </c>
      <c r="ET302">
        <v>0</v>
      </c>
      <c r="EU302">
        <v>777.9521599999998</v>
      </c>
      <c r="EV302">
        <v>-5.078076927092781</v>
      </c>
      <c r="EW302">
        <v>-89.01538469430767</v>
      </c>
      <c r="EX302">
        <v>15483.336</v>
      </c>
      <c r="EY302">
        <v>15</v>
      </c>
      <c r="EZ302">
        <v>0</v>
      </c>
      <c r="FA302" t="s">
        <v>419</v>
      </c>
      <c r="FB302">
        <v>1655239120</v>
      </c>
      <c r="FC302">
        <v>1655239135</v>
      </c>
      <c r="FD302">
        <v>0</v>
      </c>
      <c r="FE302">
        <v>-0.075</v>
      </c>
      <c r="FF302">
        <v>-0.027</v>
      </c>
      <c r="FG302">
        <v>1.986</v>
      </c>
      <c r="FH302">
        <v>0.139</v>
      </c>
      <c r="FI302">
        <v>420</v>
      </c>
      <c r="FJ302">
        <v>22</v>
      </c>
      <c r="FK302">
        <v>0.12</v>
      </c>
      <c r="FL302">
        <v>0.02</v>
      </c>
      <c r="FM302">
        <v>-70.23912250000001</v>
      </c>
      <c r="FN302">
        <v>-0.6648033771104427</v>
      </c>
      <c r="FO302">
        <v>0.1190743622437267</v>
      </c>
      <c r="FP302">
        <v>0</v>
      </c>
      <c r="FQ302">
        <v>778.1964705882353</v>
      </c>
      <c r="FR302">
        <v>-4.516913676457214</v>
      </c>
      <c r="FS302">
        <v>0.4850903636433718</v>
      </c>
      <c r="FT302">
        <v>0</v>
      </c>
      <c r="FU302">
        <v>5.475156</v>
      </c>
      <c r="FV302">
        <v>-0.9283150469043238</v>
      </c>
      <c r="FW302">
        <v>0.09101242192140586</v>
      </c>
      <c r="FX302">
        <v>0</v>
      </c>
      <c r="FY302">
        <v>0</v>
      </c>
      <c r="FZ302">
        <v>3</v>
      </c>
      <c r="GA302" t="s">
        <v>426</v>
      </c>
      <c r="GB302">
        <v>2.98013</v>
      </c>
      <c r="GC302">
        <v>2.72806</v>
      </c>
      <c r="GD302">
        <v>0.200054</v>
      </c>
      <c r="GE302">
        <v>0.207165</v>
      </c>
      <c r="GF302">
        <v>0.102911</v>
      </c>
      <c r="GG302">
        <v>0.0859183</v>
      </c>
      <c r="GH302">
        <v>23996.4</v>
      </c>
      <c r="GI302">
        <v>23463.1</v>
      </c>
      <c r="GJ302">
        <v>30523.9</v>
      </c>
      <c r="GK302">
        <v>29837.4</v>
      </c>
      <c r="GL302">
        <v>37785.5</v>
      </c>
      <c r="GM302">
        <v>35920.5</v>
      </c>
      <c r="GN302">
        <v>46688</v>
      </c>
      <c r="GO302">
        <v>44371.4</v>
      </c>
      <c r="GP302">
        <v>1.88305</v>
      </c>
      <c r="GQ302">
        <v>1.84982</v>
      </c>
      <c r="GR302">
        <v>0.121526</v>
      </c>
      <c r="GS302">
        <v>0</v>
      </c>
      <c r="GT302">
        <v>24.9862</v>
      </c>
      <c r="GU302">
        <v>999.9</v>
      </c>
      <c r="GV302">
        <v>50.5</v>
      </c>
      <c r="GW302">
        <v>31.6</v>
      </c>
      <c r="GX302">
        <v>26.0622</v>
      </c>
      <c r="GY302">
        <v>63.1538</v>
      </c>
      <c r="GZ302">
        <v>25.4808</v>
      </c>
      <c r="HA302">
        <v>1</v>
      </c>
      <c r="HB302">
        <v>-0.0709477</v>
      </c>
      <c r="HC302">
        <v>0.0934096</v>
      </c>
      <c r="HD302">
        <v>20.1931</v>
      </c>
      <c r="HE302">
        <v>5.22867</v>
      </c>
      <c r="HF302">
        <v>11.968</v>
      </c>
      <c r="HG302">
        <v>4.9704</v>
      </c>
      <c r="HH302">
        <v>3.2895</v>
      </c>
      <c r="HI302">
        <v>8620.700000000001</v>
      </c>
      <c r="HJ302">
        <v>9999</v>
      </c>
      <c r="HK302">
        <v>9999</v>
      </c>
      <c r="HL302">
        <v>287.2</v>
      </c>
      <c r="HM302">
        <v>4.97289</v>
      </c>
      <c r="HN302">
        <v>1.87741</v>
      </c>
      <c r="HO302">
        <v>1.87547</v>
      </c>
      <c r="HP302">
        <v>1.87833</v>
      </c>
      <c r="HQ302">
        <v>1.87501</v>
      </c>
      <c r="HR302">
        <v>1.87865</v>
      </c>
      <c r="HS302">
        <v>1.87572</v>
      </c>
      <c r="HT302">
        <v>1.87683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4.32</v>
      </c>
      <c r="II302">
        <v>0.2869</v>
      </c>
      <c r="IJ302">
        <v>1.541952822118649</v>
      </c>
      <c r="IK302">
        <v>0.003202726084708442</v>
      </c>
      <c r="IL302">
        <v>-1.448271390364826E-06</v>
      </c>
      <c r="IM302">
        <v>3.765748828769889E-10</v>
      </c>
      <c r="IN302">
        <v>-0.02072656761999695</v>
      </c>
      <c r="IO302">
        <v>0.006539777670035186</v>
      </c>
      <c r="IP302">
        <v>0.0002256768223539976</v>
      </c>
      <c r="IQ302">
        <v>4.51151419958819E-06</v>
      </c>
      <c r="IR302">
        <v>-0</v>
      </c>
      <c r="IS302">
        <v>2097</v>
      </c>
      <c r="IT302">
        <v>1</v>
      </c>
      <c r="IU302">
        <v>27</v>
      </c>
      <c r="IV302">
        <v>61775.3</v>
      </c>
      <c r="IW302">
        <v>61775</v>
      </c>
      <c r="IX302">
        <v>3.14575</v>
      </c>
      <c r="IY302">
        <v>2.52563</v>
      </c>
      <c r="IZ302">
        <v>1.39893</v>
      </c>
      <c r="JA302">
        <v>2.34619</v>
      </c>
      <c r="JB302">
        <v>1.44897</v>
      </c>
      <c r="JC302">
        <v>2.36084</v>
      </c>
      <c r="JD302">
        <v>37.1702</v>
      </c>
      <c r="JE302">
        <v>24.0787</v>
      </c>
      <c r="JF302">
        <v>18</v>
      </c>
      <c r="JG302">
        <v>490.943</v>
      </c>
      <c r="JH302">
        <v>441.612</v>
      </c>
      <c r="JI302">
        <v>25.0005</v>
      </c>
      <c r="JJ302">
        <v>26.0873</v>
      </c>
      <c r="JK302">
        <v>30.0003</v>
      </c>
      <c r="JL302">
        <v>25.9072</v>
      </c>
      <c r="JM302">
        <v>25.9852</v>
      </c>
      <c r="JN302">
        <v>63.0157</v>
      </c>
      <c r="JO302">
        <v>38.0216</v>
      </c>
      <c r="JP302">
        <v>7.06793</v>
      </c>
      <c r="JQ302">
        <v>25</v>
      </c>
      <c r="JR302">
        <v>1570.31</v>
      </c>
      <c r="JS302">
        <v>17.3936</v>
      </c>
      <c r="JT302">
        <v>100.902</v>
      </c>
      <c r="JU302">
        <v>102.03</v>
      </c>
    </row>
    <row r="303" spans="1:281">
      <c r="A303">
        <v>287</v>
      </c>
      <c r="B303">
        <v>1658945642.5</v>
      </c>
      <c r="C303">
        <v>3553.5</v>
      </c>
      <c r="D303" t="s">
        <v>998</v>
      </c>
      <c r="E303" t="s">
        <v>999</v>
      </c>
      <c r="F303">
        <v>5</v>
      </c>
      <c r="G303" t="s">
        <v>415</v>
      </c>
      <c r="H303" t="s">
        <v>811</v>
      </c>
      <c r="I303">
        <v>1658945635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1588.110191616789</v>
      </c>
      <c r="AK303">
        <v>1532.146242424242</v>
      </c>
      <c r="AL303">
        <v>3.432511848245273</v>
      </c>
      <c r="AM303">
        <v>64.96590428566478</v>
      </c>
      <c r="AN303">
        <f>(AP303 - AO303 + DI303*1E3/(8.314*(DK303+273.15)) * AR303/DH303 * AQ303) * DH303/(100*CV303) * 1000/(1000 - AP303)</f>
        <v>0</v>
      </c>
      <c r="AO303">
        <v>17.27561702094554</v>
      </c>
      <c r="AP303">
        <v>22.59788121212121</v>
      </c>
      <c r="AQ303">
        <v>0.007659486151199069</v>
      </c>
      <c r="AR303">
        <v>81.92907011726271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1658945635</v>
      </c>
      <c r="DB303">
        <v>1474.127777777778</v>
      </c>
      <c r="DC303">
        <v>1544.491481481481</v>
      </c>
      <c r="DD303">
        <v>22.55135185185185</v>
      </c>
      <c r="DE303">
        <v>17.18743703703704</v>
      </c>
      <c r="DF303">
        <v>1469.812222222222</v>
      </c>
      <c r="DG303">
        <v>22.26481111111111</v>
      </c>
      <c r="DH303">
        <v>500.0825925925926</v>
      </c>
      <c r="DI303">
        <v>90.45107037037036</v>
      </c>
      <c r="DJ303">
        <v>0.09993405925925927</v>
      </c>
      <c r="DK303">
        <v>26.78087037037037</v>
      </c>
      <c r="DL303">
        <v>26.96811111111112</v>
      </c>
      <c r="DM303">
        <v>999.9000000000001</v>
      </c>
      <c r="DN303">
        <v>0</v>
      </c>
      <c r="DO303">
        <v>0</v>
      </c>
      <c r="DP303">
        <v>9997.083333333334</v>
      </c>
      <c r="DQ303">
        <v>0</v>
      </c>
      <c r="DR303">
        <v>19.23809259259259</v>
      </c>
      <c r="DS303">
        <v>-70.36417407407407</v>
      </c>
      <c r="DT303">
        <v>1508.14037037037</v>
      </c>
      <c r="DU303">
        <v>1571.504814814815</v>
      </c>
      <c r="DV303">
        <v>5.363915925925926</v>
      </c>
      <c r="DW303">
        <v>1544.491481481481</v>
      </c>
      <c r="DX303">
        <v>17.18743703703704</v>
      </c>
      <c r="DY303">
        <v>2.039794814814815</v>
      </c>
      <c r="DZ303">
        <v>1.554621481481481</v>
      </c>
      <c r="EA303">
        <v>17.75665185185185</v>
      </c>
      <c r="EB303">
        <v>13.51602592592593</v>
      </c>
      <c r="EC303">
        <v>2000.004074074074</v>
      </c>
      <c r="ED303">
        <v>0.9800045555555555</v>
      </c>
      <c r="EE303">
        <v>0.01999584444444445</v>
      </c>
      <c r="EF303">
        <v>0</v>
      </c>
      <c r="EG303">
        <v>777.5836296296297</v>
      </c>
      <c r="EH303">
        <v>5.000560000000001</v>
      </c>
      <c r="EI303">
        <v>15475.58148148148</v>
      </c>
      <c r="EJ303">
        <v>17294.93333333333</v>
      </c>
      <c r="EK303">
        <v>37.437</v>
      </c>
      <c r="EL303">
        <v>38.04822222222222</v>
      </c>
      <c r="EM303">
        <v>37.125</v>
      </c>
      <c r="EN303">
        <v>37.062</v>
      </c>
      <c r="EO303">
        <v>38.437</v>
      </c>
      <c r="EP303">
        <v>1955.112962962963</v>
      </c>
      <c r="EQ303">
        <v>39.89000000000001</v>
      </c>
      <c r="ER303">
        <v>0</v>
      </c>
      <c r="ES303">
        <v>1658945642.1</v>
      </c>
      <c r="ET303">
        <v>0</v>
      </c>
      <c r="EU303">
        <v>777.5092800000001</v>
      </c>
      <c r="EV303">
        <v>-5.620307688139856</v>
      </c>
      <c r="EW303">
        <v>-110.4923078613218</v>
      </c>
      <c r="EX303">
        <v>15475.176</v>
      </c>
      <c r="EY303">
        <v>15</v>
      </c>
      <c r="EZ303">
        <v>0</v>
      </c>
      <c r="FA303" t="s">
        <v>419</v>
      </c>
      <c r="FB303">
        <v>1655239120</v>
      </c>
      <c r="FC303">
        <v>1655239135</v>
      </c>
      <c r="FD303">
        <v>0</v>
      </c>
      <c r="FE303">
        <v>-0.075</v>
      </c>
      <c r="FF303">
        <v>-0.027</v>
      </c>
      <c r="FG303">
        <v>1.986</v>
      </c>
      <c r="FH303">
        <v>0.139</v>
      </c>
      <c r="FI303">
        <v>420</v>
      </c>
      <c r="FJ303">
        <v>22</v>
      </c>
      <c r="FK303">
        <v>0.12</v>
      </c>
      <c r="FL303">
        <v>0.02</v>
      </c>
      <c r="FM303">
        <v>-70.30262195121952</v>
      </c>
      <c r="FN303">
        <v>-1.472433449477386</v>
      </c>
      <c r="FO303">
        <v>0.171758324983306</v>
      </c>
      <c r="FP303">
        <v>0</v>
      </c>
      <c r="FQ303">
        <v>777.8541764705883</v>
      </c>
      <c r="FR303">
        <v>-4.902582114902743</v>
      </c>
      <c r="FS303">
        <v>0.5145891262532993</v>
      </c>
      <c r="FT303">
        <v>0</v>
      </c>
      <c r="FU303">
        <v>5.413749024390244</v>
      </c>
      <c r="FV303">
        <v>-0.8857850174215999</v>
      </c>
      <c r="FW303">
        <v>0.0894162599881458</v>
      </c>
      <c r="FX303">
        <v>0</v>
      </c>
      <c r="FY303">
        <v>0</v>
      </c>
      <c r="FZ303">
        <v>3</v>
      </c>
      <c r="GA303" t="s">
        <v>426</v>
      </c>
      <c r="GB303">
        <v>2.98033</v>
      </c>
      <c r="GC303">
        <v>2.72832</v>
      </c>
      <c r="GD303">
        <v>0.201392</v>
      </c>
      <c r="GE303">
        <v>0.208461</v>
      </c>
      <c r="GF303">
        <v>0.103015</v>
      </c>
      <c r="GG303">
        <v>0.08612259999999999</v>
      </c>
      <c r="GH303">
        <v>23956.3</v>
      </c>
      <c r="GI303">
        <v>23424.8</v>
      </c>
      <c r="GJ303">
        <v>30523.9</v>
      </c>
      <c r="GK303">
        <v>29837.5</v>
      </c>
      <c r="GL303">
        <v>37781.4</v>
      </c>
      <c r="GM303">
        <v>35912.6</v>
      </c>
      <c r="GN303">
        <v>46688.3</v>
      </c>
      <c r="GO303">
        <v>44371.5</v>
      </c>
      <c r="GP303">
        <v>1.88288</v>
      </c>
      <c r="GQ303">
        <v>1.85</v>
      </c>
      <c r="GR303">
        <v>0.121661</v>
      </c>
      <c r="GS303">
        <v>0</v>
      </c>
      <c r="GT303">
        <v>24.9895</v>
      </c>
      <c r="GU303">
        <v>999.9</v>
      </c>
      <c r="GV303">
        <v>50.5</v>
      </c>
      <c r="GW303">
        <v>31.6</v>
      </c>
      <c r="GX303">
        <v>26.0616</v>
      </c>
      <c r="GY303">
        <v>63.1638</v>
      </c>
      <c r="GZ303">
        <v>25.4407</v>
      </c>
      <c r="HA303">
        <v>1</v>
      </c>
      <c r="HB303">
        <v>-0.0707241</v>
      </c>
      <c r="HC303">
        <v>0.0955283</v>
      </c>
      <c r="HD303">
        <v>20.1932</v>
      </c>
      <c r="HE303">
        <v>5.22897</v>
      </c>
      <c r="HF303">
        <v>11.968</v>
      </c>
      <c r="HG303">
        <v>4.97035</v>
      </c>
      <c r="HH303">
        <v>3.28955</v>
      </c>
      <c r="HI303">
        <v>8620.9</v>
      </c>
      <c r="HJ303">
        <v>9999</v>
      </c>
      <c r="HK303">
        <v>9999</v>
      </c>
      <c r="HL303">
        <v>287.2</v>
      </c>
      <c r="HM303">
        <v>4.97289</v>
      </c>
      <c r="HN303">
        <v>1.87742</v>
      </c>
      <c r="HO303">
        <v>1.87547</v>
      </c>
      <c r="HP303">
        <v>1.87833</v>
      </c>
      <c r="HQ303">
        <v>1.87502</v>
      </c>
      <c r="HR303">
        <v>1.87865</v>
      </c>
      <c r="HS303">
        <v>1.87571</v>
      </c>
      <c r="HT303">
        <v>1.87684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4.35</v>
      </c>
      <c r="II303">
        <v>0.2877</v>
      </c>
      <c r="IJ303">
        <v>1.541952822118649</v>
      </c>
      <c r="IK303">
        <v>0.003202726084708442</v>
      </c>
      <c r="IL303">
        <v>-1.448271390364826E-06</v>
      </c>
      <c r="IM303">
        <v>3.765748828769889E-10</v>
      </c>
      <c r="IN303">
        <v>-0.02072656761999695</v>
      </c>
      <c r="IO303">
        <v>0.006539777670035186</v>
      </c>
      <c r="IP303">
        <v>0.0002256768223539976</v>
      </c>
      <c r="IQ303">
        <v>4.51151419958819E-06</v>
      </c>
      <c r="IR303">
        <v>-0</v>
      </c>
      <c r="IS303">
        <v>2097</v>
      </c>
      <c r="IT303">
        <v>1</v>
      </c>
      <c r="IU303">
        <v>27</v>
      </c>
      <c r="IV303">
        <v>61775.4</v>
      </c>
      <c r="IW303">
        <v>61775.1</v>
      </c>
      <c r="IX303">
        <v>3.17139</v>
      </c>
      <c r="IY303">
        <v>2.50977</v>
      </c>
      <c r="IZ303">
        <v>1.39893</v>
      </c>
      <c r="JA303">
        <v>2.34619</v>
      </c>
      <c r="JB303">
        <v>1.44897</v>
      </c>
      <c r="JC303">
        <v>2.44385</v>
      </c>
      <c r="JD303">
        <v>37.1702</v>
      </c>
      <c r="JE303">
        <v>24.0787</v>
      </c>
      <c r="JF303">
        <v>18</v>
      </c>
      <c r="JG303">
        <v>490.855</v>
      </c>
      <c r="JH303">
        <v>441.728</v>
      </c>
      <c r="JI303">
        <v>25.0004</v>
      </c>
      <c r="JJ303">
        <v>26.0889</v>
      </c>
      <c r="JK303">
        <v>30.0003</v>
      </c>
      <c r="JL303">
        <v>25.9083</v>
      </c>
      <c r="JM303">
        <v>25.9863</v>
      </c>
      <c r="JN303">
        <v>63.5878</v>
      </c>
      <c r="JO303">
        <v>37.7458</v>
      </c>
      <c r="JP303">
        <v>7.06793</v>
      </c>
      <c r="JQ303">
        <v>25</v>
      </c>
      <c r="JR303">
        <v>1590.47</v>
      </c>
      <c r="JS303">
        <v>17.4467</v>
      </c>
      <c r="JT303">
        <v>100.902</v>
      </c>
      <c r="JU303">
        <v>102.03</v>
      </c>
    </row>
    <row r="304" spans="1:281">
      <c r="A304">
        <v>288</v>
      </c>
      <c r="B304">
        <v>1658945647.5</v>
      </c>
      <c r="C304">
        <v>3558.5</v>
      </c>
      <c r="D304" t="s">
        <v>1000</v>
      </c>
      <c r="E304" t="s">
        <v>1001</v>
      </c>
      <c r="F304">
        <v>5</v>
      </c>
      <c r="G304" t="s">
        <v>415</v>
      </c>
      <c r="H304" t="s">
        <v>811</v>
      </c>
      <c r="I304">
        <v>1658945639.714286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1605.227488536264</v>
      </c>
      <c r="AK304">
        <v>1549.351696969697</v>
      </c>
      <c r="AL304">
        <v>3.433821478177769</v>
      </c>
      <c r="AM304">
        <v>64.96590428566478</v>
      </c>
      <c r="AN304">
        <f>(AP304 - AO304 + DI304*1E3/(8.314*(DK304+273.15)) * AR304/DH304 * AQ304) * DH304/(100*CV304) * 1000/(1000 - AP304)</f>
        <v>0</v>
      </c>
      <c r="AO304">
        <v>17.33480904288076</v>
      </c>
      <c r="AP304">
        <v>22.61256606060605</v>
      </c>
      <c r="AQ304">
        <v>0.003707366438229207</v>
      </c>
      <c r="AR304">
        <v>81.92907011726271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1658945639.714286</v>
      </c>
      <c r="DB304">
        <v>1489.890714285714</v>
      </c>
      <c r="DC304">
        <v>1560.347857142857</v>
      </c>
      <c r="DD304">
        <v>22.579375</v>
      </c>
      <c r="DE304">
        <v>17.27545</v>
      </c>
      <c r="DF304">
        <v>1485.552857142857</v>
      </c>
      <c r="DG304">
        <v>22.29219642857143</v>
      </c>
      <c r="DH304">
        <v>500.0853571428571</v>
      </c>
      <c r="DI304">
        <v>90.45132857142858</v>
      </c>
      <c r="DJ304">
        <v>0.1000257821428572</v>
      </c>
      <c r="DK304">
        <v>26.78343571428572</v>
      </c>
      <c r="DL304">
        <v>26.97926428571429</v>
      </c>
      <c r="DM304">
        <v>999.9000000000002</v>
      </c>
      <c r="DN304">
        <v>0</v>
      </c>
      <c r="DO304">
        <v>0</v>
      </c>
      <c r="DP304">
        <v>9992.300357142858</v>
      </c>
      <c r="DQ304">
        <v>0</v>
      </c>
      <c r="DR304">
        <v>19.23786071428572</v>
      </c>
      <c r="DS304">
        <v>-70.45678571428572</v>
      </c>
      <c r="DT304">
        <v>1524.310714285714</v>
      </c>
      <c r="DU304">
        <v>1587.779642857143</v>
      </c>
      <c r="DV304">
        <v>5.303921785714286</v>
      </c>
      <c r="DW304">
        <v>1560.347857142857</v>
      </c>
      <c r="DX304">
        <v>17.27545</v>
      </c>
      <c r="DY304">
        <v>2.042335357142857</v>
      </c>
      <c r="DZ304">
        <v>1.5625875</v>
      </c>
      <c r="EA304">
        <v>17.77641071428572</v>
      </c>
      <c r="EB304">
        <v>13.59462142857143</v>
      </c>
      <c r="EC304">
        <v>2000.021071428571</v>
      </c>
      <c r="ED304">
        <v>0.9800035714285716</v>
      </c>
      <c r="EE304">
        <v>0.01999660714285714</v>
      </c>
      <c r="EF304">
        <v>0</v>
      </c>
      <c r="EG304">
        <v>777.1458214285715</v>
      </c>
      <c r="EH304">
        <v>5.000560000000001</v>
      </c>
      <c r="EI304">
        <v>15466.63928571429</v>
      </c>
      <c r="EJ304">
        <v>17295.08571428572</v>
      </c>
      <c r="EK304">
        <v>37.4505</v>
      </c>
      <c r="EL304">
        <v>38.05757142857142</v>
      </c>
      <c r="EM304">
        <v>37.125</v>
      </c>
      <c r="EN304">
        <v>37.062</v>
      </c>
      <c r="EO304">
        <v>38.437</v>
      </c>
      <c r="EP304">
        <v>1955.127142857143</v>
      </c>
      <c r="EQ304">
        <v>39.89178571428572</v>
      </c>
      <c r="ER304">
        <v>0</v>
      </c>
      <c r="ES304">
        <v>1658945646.9</v>
      </c>
      <c r="ET304">
        <v>0</v>
      </c>
      <c r="EU304">
        <v>777.0620000000001</v>
      </c>
      <c r="EV304">
        <v>-6.555153821933464</v>
      </c>
      <c r="EW304">
        <v>-124.8923075336644</v>
      </c>
      <c r="EX304">
        <v>15466.112</v>
      </c>
      <c r="EY304">
        <v>15</v>
      </c>
      <c r="EZ304">
        <v>0</v>
      </c>
      <c r="FA304" t="s">
        <v>419</v>
      </c>
      <c r="FB304">
        <v>1655239120</v>
      </c>
      <c r="FC304">
        <v>1655239135</v>
      </c>
      <c r="FD304">
        <v>0</v>
      </c>
      <c r="FE304">
        <v>-0.075</v>
      </c>
      <c r="FF304">
        <v>-0.027</v>
      </c>
      <c r="FG304">
        <v>1.986</v>
      </c>
      <c r="FH304">
        <v>0.139</v>
      </c>
      <c r="FI304">
        <v>420</v>
      </c>
      <c r="FJ304">
        <v>22</v>
      </c>
      <c r="FK304">
        <v>0.12</v>
      </c>
      <c r="FL304">
        <v>0.02</v>
      </c>
      <c r="FM304">
        <v>-70.37898250000001</v>
      </c>
      <c r="FN304">
        <v>-1.0922825515947</v>
      </c>
      <c r="FO304">
        <v>0.1518452598659238</v>
      </c>
      <c r="FP304">
        <v>0</v>
      </c>
      <c r="FQ304">
        <v>777.3019117647059</v>
      </c>
      <c r="FR304">
        <v>-5.798304036680642</v>
      </c>
      <c r="FS304">
        <v>0.6020717353999178</v>
      </c>
      <c r="FT304">
        <v>0</v>
      </c>
      <c r="FU304">
        <v>5.34069575</v>
      </c>
      <c r="FV304">
        <v>-0.7655645403377208</v>
      </c>
      <c r="FW304">
        <v>0.07683440368375032</v>
      </c>
      <c r="FX304">
        <v>0</v>
      </c>
      <c r="FY304">
        <v>0</v>
      </c>
      <c r="FZ304">
        <v>3</v>
      </c>
      <c r="GA304" t="s">
        <v>426</v>
      </c>
      <c r="GB304">
        <v>2.98021</v>
      </c>
      <c r="GC304">
        <v>2.72853</v>
      </c>
      <c r="GD304">
        <v>0.202728</v>
      </c>
      <c r="GE304">
        <v>0.209782</v>
      </c>
      <c r="GF304">
        <v>0.10306</v>
      </c>
      <c r="GG304">
        <v>0.0864095</v>
      </c>
      <c r="GH304">
        <v>23916.1</v>
      </c>
      <c r="GI304">
        <v>23386</v>
      </c>
      <c r="GJ304">
        <v>30523.8</v>
      </c>
      <c r="GK304">
        <v>29837.9</v>
      </c>
      <c r="GL304">
        <v>37779.2</v>
      </c>
      <c r="GM304">
        <v>35901.6</v>
      </c>
      <c r="GN304">
        <v>46687.9</v>
      </c>
      <c r="GO304">
        <v>44371.8</v>
      </c>
      <c r="GP304">
        <v>1.88293</v>
      </c>
      <c r="GQ304">
        <v>1.8501</v>
      </c>
      <c r="GR304">
        <v>0.122003</v>
      </c>
      <c r="GS304">
        <v>0</v>
      </c>
      <c r="GT304">
        <v>24.9931</v>
      </c>
      <c r="GU304">
        <v>999.9</v>
      </c>
      <c r="GV304">
        <v>50.4</v>
      </c>
      <c r="GW304">
        <v>31.6</v>
      </c>
      <c r="GX304">
        <v>26.0112</v>
      </c>
      <c r="GY304">
        <v>63.2638</v>
      </c>
      <c r="GZ304">
        <v>25.4768</v>
      </c>
      <c r="HA304">
        <v>1</v>
      </c>
      <c r="HB304">
        <v>-0.07055889999999999</v>
      </c>
      <c r="HC304">
        <v>0.09778050000000001</v>
      </c>
      <c r="HD304">
        <v>20.1929</v>
      </c>
      <c r="HE304">
        <v>5.22807</v>
      </c>
      <c r="HF304">
        <v>11.968</v>
      </c>
      <c r="HG304">
        <v>4.97</v>
      </c>
      <c r="HH304">
        <v>3.28943</v>
      </c>
      <c r="HI304">
        <v>8620.9</v>
      </c>
      <c r="HJ304">
        <v>9999</v>
      </c>
      <c r="HK304">
        <v>9999</v>
      </c>
      <c r="HL304">
        <v>287.2</v>
      </c>
      <c r="HM304">
        <v>4.9729</v>
      </c>
      <c r="HN304">
        <v>1.87743</v>
      </c>
      <c r="HO304">
        <v>1.87552</v>
      </c>
      <c r="HP304">
        <v>1.87836</v>
      </c>
      <c r="HQ304">
        <v>1.87505</v>
      </c>
      <c r="HR304">
        <v>1.87866</v>
      </c>
      <c r="HS304">
        <v>1.87575</v>
      </c>
      <c r="HT304">
        <v>1.87685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4.38</v>
      </c>
      <c r="II304">
        <v>0.288</v>
      </c>
      <c r="IJ304">
        <v>1.541952822118649</v>
      </c>
      <c r="IK304">
        <v>0.003202726084708442</v>
      </c>
      <c r="IL304">
        <v>-1.448271390364826E-06</v>
      </c>
      <c r="IM304">
        <v>3.765748828769889E-10</v>
      </c>
      <c r="IN304">
        <v>-0.02072656761999695</v>
      </c>
      <c r="IO304">
        <v>0.006539777670035186</v>
      </c>
      <c r="IP304">
        <v>0.0002256768223539976</v>
      </c>
      <c r="IQ304">
        <v>4.51151419958819E-06</v>
      </c>
      <c r="IR304">
        <v>-0</v>
      </c>
      <c r="IS304">
        <v>2097</v>
      </c>
      <c r="IT304">
        <v>1</v>
      </c>
      <c r="IU304">
        <v>27</v>
      </c>
      <c r="IV304">
        <v>61775.5</v>
      </c>
      <c r="IW304">
        <v>61775.2</v>
      </c>
      <c r="IX304">
        <v>3.20068</v>
      </c>
      <c r="IY304">
        <v>2.52075</v>
      </c>
      <c r="IZ304">
        <v>1.39893</v>
      </c>
      <c r="JA304">
        <v>2.34619</v>
      </c>
      <c r="JB304">
        <v>1.44897</v>
      </c>
      <c r="JC304">
        <v>2.36328</v>
      </c>
      <c r="JD304">
        <v>37.1463</v>
      </c>
      <c r="JE304">
        <v>24.0787</v>
      </c>
      <c r="JF304">
        <v>18</v>
      </c>
      <c r="JG304">
        <v>490.892</v>
      </c>
      <c r="JH304">
        <v>441.806</v>
      </c>
      <c r="JI304">
        <v>25.0004</v>
      </c>
      <c r="JJ304">
        <v>26.0906</v>
      </c>
      <c r="JK304">
        <v>30.0001</v>
      </c>
      <c r="JL304">
        <v>25.9097</v>
      </c>
      <c r="JM304">
        <v>25.9884</v>
      </c>
      <c r="JN304">
        <v>64.09650000000001</v>
      </c>
      <c r="JO304">
        <v>37.7458</v>
      </c>
      <c r="JP304">
        <v>6.69424</v>
      </c>
      <c r="JQ304">
        <v>25</v>
      </c>
      <c r="JR304">
        <v>1604.13</v>
      </c>
      <c r="JS304">
        <v>17.5092</v>
      </c>
      <c r="JT304">
        <v>100.902</v>
      </c>
      <c r="JU304">
        <v>102.031</v>
      </c>
    </row>
    <row r="305" spans="1:281">
      <c r="A305">
        <v>289</v>
      </c>
      <c r="B305">
        <v>1658946458.6</v>
      </c>
      <c r="C305">
        <v>4369.599999904633</v>
      </c>
      <c r="D305" t="s">
        <v>1002</v>
      </c>
      <c r="E305" t="s">
        <v>1003</v>
      </c>
      <c r="F305">
        <v>5</v>
      </c>
      <c r="G305" t="s">
        <v>415</v>
      </c>
      <c r="H305" t="s">
        <v>1004</v>
      </c>
      <c r="I305">
        <v>1658946450.849999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429.1623915192115</v>
      </c>
      <c r="AK305">
        <v>417.8539454545455</v>
      </c>
      <c r="AL305">
        <v>0.002644116952118732</v>
      </c>
      <c r="AM305">
        <v>64.99371171567289</v>
      </c>
      <c r="AN305">
        <f>(AP305 - AO305 + DI305*1E3/(8.314*(DK305+273.15)) * AR305/DH305 * AQ305) * DH305/(100*CV305) * 1000/(1000 - AP305)</f>
        <v>0</v>
      </c>
      <c r="AO305">
        <v>21.16013891520473</v>
      </c>
      <c r="AP305">
        <v>23.26751939393939</v>
      </c>
      <c r="AQ305">
        <v>3.290357556414527E-05</v>
      </c>
      <c r="AR305">
        <v>81.70128410047937</v>
      </c>
      <c r="AS305">
        <v>9</v>
      </c>
      <c r="AT305">
        <v>2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1658946450.849999</v>
      </c>
      <c r="DB305">
        <v>408.1677</v>
      </c>
      <c r="DC305">
        <v>420.0510333333334</v>
      </c>
      <c r="DD305">
        <v>23.25849333333333</v>
      </c>
      <c r="DE305">
        <v>21.16039</v>
      </c>
      <c r="DF305">
        <v>405.5399333333333</v>
      </c>
      <c r="DG305">
        <v>22.95560666666667</v>
      </c>
      <c r="DH305">
        <v>500.0800333333333</v>
      </c>
      <c r="DI305">
        <v>90.43557000000001</v>
      </c>
      <c r="DJ305">
        <v>0.10009562</v>
      </c>
      <c r="DK305">
        <v>26.96535333333333</v>
      </c>
      <c r="DL305">
        <v>27.17252666666667</v>
      </c>
      <c r="DM305">
        <v>999.9000000000002</v>
      </c>
      <c r="DN305">
        <v>0</v>
      </c>
      <c r="DO305">
        <v>0</v>
      </c>
      <c r="DP305">
        <v>9994.374000000002</v>
      </c>
      <c r="DQ305">
        <v>0</v>
      </c>
      <c r="DR305">
        <v>18.49464666666667</v>
      </c>
      <c r="DS305">
        <v>-11.88342333333333</v>
      </c>
      <c r="DT305">
        <v>417.8870666666667</v>
      </c>
      <c r="DU305">
        <v>429.1317</v>
      </c>
      <c r="DV305">
        <v>2.098102333333333</v>
      </c>
      <c r="DW305">
        <v>420.0510333333334</v>
      </c>
      <c r="DX305">
        <v>21.16039</v>
      </c>
      <c r="DY305">
        <v>2.103396</v>
      </c>
      <c r="DZ305">
        <v>1.913653</v>
      </c>
      <c r="EA305">
        <v>18.24490666666667</v>
      </c>
      <c r="EB305">
        <v>16.74741666666667</v>
      </c>
      <c r="EC305">
        <v>1999.990666666667</v>
      </c>
      <c r="ED305">
        <v>0.9799969999999999</v>
      </c>
      <c r="EE305">
        <v>0.02000323333333333</v>
      </c>
      <c r="EF305">
        <v>0</v>
      </c>
      <c r="EG305">
        <v>813.8052000000001</v>
      </c>
      <c r="EH305">
        <v>5.000560000000002</v>
      </c>
      <c r="EI305">
        <v>16146.66666666667</v>
      </c>
      <c r="EJ305">
        <v>17294.78333333334</v>
      </c>
      <c r="EK305">
        <v>38.11639999999998</v>
      </c>
      <c r="EL305">
        <v>38.3666</v>
      </c>
      <c r="EM305">
        <v>37.41240000000001</v>
      </c>
      <c r="EN305">
        <v>37.4456</v>
      </c>
      <c r="EO305">
        <v>38.81206666666665</v>
      </c>
      <c r="EP305">
        <v>1955.080666666666</v>
      </c>
      <c r="EQ305">
        <v>39.90966666666667</v>
      </c>
      <c r="ER305">
        <v>0</v>
      </c>
      <c r="ES305">
        <v>1658946458.7</v>
      </c>
      <c r="ET305">
        <v>0</v>
      </c>
      <c r="EU305">
        <v>813.6937692307694</v>
      </c>
      <c r="EV305">
        <v>-8.823521368685205</v>
      </c>
      <c r="EW305">
        <v>-180.5606839661826</v>
      </c>
      <c r="EX305">
        <v>16144.67692307692</v>
      </c>
      <c r="EY305">
        <v>15</v>
      </c>
      <c r="EZ305">
        <v>0</v>
      </c>
      <c r="FA305" t="s">
        <v>419</v>
      </c>
      <c r="FB305">
        <v>1655239120</v>
      </c>
      <c r="FC305">
        <v>1655239135</v>
      </c>
      <c r="FD305">
        <v>0</v>
      </c>
      <c r="FE305">
        <v>-0.075</v>
      </c>
      <c r="FF305">
        <v>-0.027</v>
      </c>
      <c r="FG305">
        <v>1.986</v>
      </c>
      <c r="FH305">
        <v>0.139</v>
      </c>
      <c r="FI305">
        <v>420</v>
      </c>
      <c r="FJ305">
        <v>22</v>
      </c>
      <c r="FK305">
        <v>0.12</v>
      </c>
      <c r="FL305">
        <v>0.02</v>
      </c>
      <c r="FM305">
        <v>-11.8676825</v>
      </c>
      <c r="FN305">
        <v>-0.5082990619136776</v>
      </c>
      <c r="FO305">
        <v>0.05943715962047655</v>
      </c>
      <c r="FP305">
        <v>0</v>
      </c>
      <c r="FQ305">
        <v>814.3183823529412</v>
      </c>
      <c r="FR305">
        <v>-10.34974789767757</v>
      </c>
      <c r="FS305">
        <v>1.034785314895741</v>
      </c>
      <c r="FT305">
        <v>0</v>
      </c>
      <c r="FU305">
        <v>2.0957445</v>
      </c>
      <c r="FV305">
        <v>0.06001711069418298</v>
      </c>
      <c r="FW305">
        <v>0.005817262650938157</v>
      </c>
      <c r="FX305">
        <v>1</v>
      </c>
      <c r="FY305">
        <v>1</v>
      </c>
      <c r="FZ305">
        <v>3</v>
      </c>
      <c r="GA305" t="s">
        <v>420</v>
      </c>
      <c r="GB305">
        <v>2.97996</v>
      </c>
      <c r="GC305">
        <v>2.72792</v>
      </c>
      <c r="GD305">
        <v>0.0840258</v>
      </c>
      <c r="GE305">
        <v>0.08673500000000001</v>
      </c>
      <c r="GF305">
        <v>0.105024</v>
      </c>
      <c r="GG305">
        <v>0.0990785</v>
      </c>
      <c r="GH305">
        <v>27457.6</v>
      </c>
      <c r="GI305">
        <v>27009.1</v>
      </c>
      <c r="GJ305">
        <v>30504.2</v>
      </c>
      <c r="GK305">
        <v>29819.6</v>
      </c>
      <c r="GL305">
        <v>37664.8</v>
      </c>
      <c r="GM305">
        <v>35367</v>
      </c>
      <c r="GN305">
        <v>46660.3</v>
      </c>
      <c r="GO305">
        <v>44344.6</v>
      </c>
      <c r="GP305">
        <v>1.85947</v>
      </c>
      <c r="GQ305">
        <v>1.85015</v>
      </c>
      <c r="GR305">
        <v>0.120185</v>
      </c>
      <c r="GS305">
        <v>0</v>
      </c>
      <c r="GT305">
        <v>25.1915</v>
      </c>
      <c r="GU305">
        <v>999.9</v>
      </c>
      <c r="GV305">
        <v>49.7</v>
      </c>
      <c r="GW305">
        <v>31.8</v>
      </c>
      <c r="GX305">
        <v>25.9459</v>
      </c>
      <c r="GY305">
        <v>62.9758</v>
      </c>
      <c r="GZ305">
        <v>24.8678</v>
      </c>
      <c r="HA305">
        <v>1</v>
      </c>
      <c r="HB305">
        <v>-0.0489024</v>
      </c>
      <c r="HC305">
        <v>0.221378</v>
      </c>
      <c r="HD305">
        <v>20.1946</v>
      </c>
      <c r="HE305">
        <v>5.23436</v>
      </c>
      <c r="HF305">
        <v>11.968</v>
      </c>
      <c r="HG305">
        <v>4.9716</v>
      </c>
      <c r="HH305">
        <v>3.29033</v>
      </c>
      <c r="HI305">
        <v>8637.6</v>
      </c>
      <c r="HJ305">
        <v>9999</v>
      </c>
      <c r="HK305">
        <v>9999</v>
      </c>
      <c r="HL305">
        <v>287.5</v>
      </c>
      <c r="HM305">
        <v>4.97289</v>
      </c>
      <c r="HN305">
        <v>1.87743</v>
      </c>
      <c r="HO305">
        <v>1.87551</v>
      </c>
      <c r="HP305">
        <v>1.87836</v>
      </c>
      <c r="HQ305">
        <v>1.87503</v>
      </c>
      <c r="HR305">
        <v>1.87865</v>
      </c>
      <c r="HS305">
        <v>1.87572</v>
      </c>
      <c r="HT305">
        <v>1.87688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2.628</v>
      </c>
      <c r="II305">
        <v>0.3031</v>
      </c>
      <c r="IJ305">
        <v>1.541952822118649</v>
      </c>
      <c r="IK305">
        <v>0.003202726084708442</v>
      </c>
      <c r="IL305">
        <v>-1.448271390364826E-06</v>
      </c>
      <c r="IM305">
        <v>3.765748828769889E-10</v>
      </c>
      <c r="IN305">
        <v>-0.02072656761999695</v>
      </c>
      <c r="IO305">
        <v>0.006539777670035186</v>
      </c>
      <c r="IP305">
        <v>0.0002256768223539976</v>
      </c>
      <c r="IQ305">
        <v>4.51151419958819E-06</v>
      </c>
      <c r="IR305">
        <v>-0</v>
      </c>
      <c r="IS305">
        <v>2097</v>
      </c>
      <c r="IT305">
        <v>1</v>
      </c>
      <c r="IU305">
        <v>27</v>
      </c>
      <c r="IV305">
        <v>61789</v>
      </c>
      <c r="IW305">
        <v>61788.7</v>
      </c>
      <c r="IX305">
        <v>1.10229</v>
      </c>
      <c r="IY305">
        <v>2.54761</v>
      </c>
      <c r="IZ305">
        <v>1.39893</v>
      </c>
      <c r="JA305">
        <v>2.34619</v>
      </c>
      <c r="JB305">
        <v>1.44897</v>
      </c>
      <c r="JC305">
        <v>2.37305</v>
      </c>
      <c r="JD305">
        <v>37.1941</v>
      </c>
      <c r="JE305">
        <v>24.0787</v>
      </c>
      <c r="JF305">
        <v>18</v>
      </c>
      <c r="JG305">
        <v>480.008</v>
      </c>
      <c r="JH305">
        <v>443.905</v>
      </c>
      <c r="JI305">
        <v>25.0002</v>
      </c>
      <c r="JJ305">
        <v>26.3577</v>
      </c>
      <c r="JK305">
        <v>30.0002</v>
      </c>
      <c r="JL305">
        <v>26.1762</v>
      </c>
      <c r="JM305">
        <v>26.2522</v>
      </c>
      <c r="JN305">
        <v>22.1005</v>
      </c>
      <c r="JO305">
        <v>24.5237</v>
      </c>
      <c r="JP305">
        <v>0</v>
      </c>
      <c r="JQ305">
        <v>25</v>
      </c>
      <c r="JR305">
        <v>413.372</v>
      </c>
      <c r="JS305">
        <v>21.1567</v>
      </c>
      <c r="JT305">
        <v>100.84</v>
      </c>
      <c r="JU305">
        <v>101.968</v>
      </c>
    </row>
    <row r="306" spans="1:281">
      <c r="A306">
        <v>290</v>
      </c>
      <c r="B306">
        <v>1658946463.6</v>
      </c>
      <c r="C306">
        <v>4374.599999904633</v>
      </c>
      <c r="D306" t="s">
        <v>1005</v>
      </c>
      <c r="E306" t="s">
        <v>1006</v>
      </c>
      <c r="F306">
        <v>5</v>
      </c>
      <c r="G306" t="s">
        <v>415</v>
      </c>
      <c r="H306" t="s">
        <v>1004</v>
      </c>
      <c r="I306">
        <v>1658946455.755172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429.0240591881722</v>
      </c>
      <c r="AK306">
        <v>417.7714666666668</v>
      </c>
      <c r="AL306">
        <v>-0.03219259784388133</v>
      </c>
      <c r="AM306">
        <v>64.99371171567289</v>
      </c>
      <c r="AN306">
        <f>(AP306 - AO306 + DI306*1E3/(8.314*(DK306+273.15)) * AR306/DH306 * AQ306) * DH306/(100*CV306) * 1000/(1000 - AP306)</f>
        <v>0</v>
      </c>
      <c r="AO306">
        <v>21.16088013450154</v>
      </c>
      <c r="AP306">
        <v>23.27134242424242</v>
      </c>
      <c r="AQ306">
        <v>-2.411770930245736E-06</v>
      </c>
      <c r="AR306">
        <v>81.70128410047937</v>
      </c>
      <c r="AS306">
        <v>9</v>
      </c>
      <c r="AT306">
        <v>2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1658946455.755172</v>
      </c>
      <c r="DB306">
        <v>408.1452413793103</v>
      </c>
      <c r="DC306">
        <v>419.9150344827586</v>
      </c>
      <c r="DD306">
        <v>23.26381724137931</v>
      </c>
      <c r="DE306">
        <v>21.1605</v>
      </c>
      <c r="DF306">
        <v>405.5175172413793</v>
      </c>
      <c r="DG306">
        <v>22.96080689655172</v>
      </c>
      <c r="DH306">
        <v>500.0620344827586</v>
      </c>
      <c r="DI306">
        <v>90.43532068965517</v>
      </c>
      <c r="DJ306">
        <v>0.09985581379310346</v>
      </c>
      <c r="DK306">
        <v>26.96481379310345</v>
      </c>
      <c r="DL306">
        <v>27.17131724137932</v>
      </c>
      <c r="DM306">
        <v>999.9000000000002</v>
      </c>
      <c r="DN306">
        <v>0</v>
      </c>
      <c r="DO306">
        <v>0</v>
      </c>
      <c r="DP306">
        <v>9999.43379310345</v>
      </c>
      <c r="DQ306">
        <v>0</v>
      </c>
      <c r="DR306">
        <v>18.50118620689655</v>
      </c>
      <c r="DS306">
        <v>-11.76977586206896</v>
      </c>
      <c r="DT306">
        <v>417.8663793103449</v>
      </c>
      <c r="DU306">
        <v>428.9926896551725</v>
      </c>
      <c r="DV306">
        <v>2.103317586206896</v>
      </c>
      <c r="DW306">
        <v>419.9150344827586</v>
      </c>
      <c r="DX306">
        <v>21.1605</v>
      </c>
      <c r="DY306">
        <v>2.103871034482759</v>
      </c>
      <c r="DZ306">
        <v>1.913657586206897</v>
      </c>
      <c r="EA306">
        <v>18.24851034482758</v>
      </c>
      <c r="EB306">
        <v>16.74745172413793</v>
      </c>
      <c r="EC306">
        <v>1999.984482758621</v>
      </c>
      <c r="ED306">
        <v>0.9799969310344827</v>
      </c>
      <c r="EE306">
        <v>0.02000330689655172</v>
      </c>
      <c r="EF306">
        <v>0</v>
      </c>
      <c r="EG306">
        <v>813.137379310345</v>
      </c>
      <c r="EH306">
        <v>5.000560000000001</v>
      </c>
      <c r="EI306">
        <v>16132.06551724138</v>
      </c>
      <c r="EJ306">
        <v>17294.73103448276</v>
      </c>
      <c r="EK306">
        <v>38.1483448275862</v>
      </c>
      <c r="EL306">
        <v>38.37065517241379</v>
      </c>
      <c r="EM306">
        <v>37.39858620689655</v>
      </c>
      <c r="EN306">
        <v>37.42855172413793</v>
      </c>
      <c r="EO306">
        <v>38.81210344827586</v>
      </c>
      <c r="EP306">
        <v>1955.074482758621</v>
      </c>
      <c r="EQ306">
        <v>39.90931034482759</v>
      </c>
      <c r="ER306">
        <v>0</v>
      </c>
      <c r="ES306">
        <v>1658946463.5</v>
      </c>
      <c r="ET306">
        <v>0</v>
      </c>
      <c r="EU306">
        <v>813.054</v>
      </c>
      <c r="EV306">
        <v>-8.191521355873151</v>
      </c>
      <c r="EW306">
        <v>-172.0307690518816</v>
      </c>
      <c r="EX306">
        <v>16130.65</v>
      </c>
      <c r="EY306">
        <v>15</v>
      </c>
      <c r="EZ306">
        <v>0</v>
      </c>
      <c r="FA306" t="s">
        <v>419</v>
      </c>
      <c r="FB306">
        <v>1655239120</v>
      </c>
      <c r="FC306">
        <v>1655239135</v>
      </c>
      <c r="FD306">
        <v>0</v>
      </c>
      <c r="FE306">
        <v>-0.075</v>
      </c>
      <c r="FF306">
        <v>-0.027</v>
      </c>
      <c r="FG306">
        <v>1.986</v>
      </c>
      <c r="FH306">
        <v>0.139</v>
      </c>
      <c r="FI306">
        <v>420</v>
      </c>
      <c r="FJ306">
        <v>22</v>
      </c>
      <c r="FK306">
        <v>0.12</v>
      </c>
      <c r="FL306">
        <v>0.02</v>
      </c>
      <c r="FM306">
        <v>-11.856805</v>
      </c>
      <c r="FN306">
        <v>0.1256082551594964</v>
      </c>
      <c r="FO306">
        <v>0.1278326170231996</v>
      </c>
      <c r="FP306">
        <v>1</v>
      </c>
      <c r="FQ306">
        <v>813.6572647058824</v>
      </c>
      <c r="FR306">
        <v>-9.053155083318657</v>
      </c>
      <c r="FS306">
        <v>0.9125400010192533</v>
      </c>
      <c r="FT306">
        <v>0</v>
      </c>
      <c r="FU306">
        <v>2.0997905</v>
      </c>
      <c r="FV306">
        <v>0.06466221388366744</v>
      </c>
      <c r="FW306">
        <v>0.006244984767795703</v>
      </c>
      <c r="FX306">
        <v>1</v>
      </c>
      <c r="FY306">
        <v>2</v>
      </c>
      <c r="FZ306">
        <v>3</v>
      </c>
      <c r="GA306" t="s">
        <v>481</v>
      </c>
      <c r="GB306">
        <v>2.97993</v>
      </c>
      <c r="GC306">
        <v>2.72809</v>
      </c>
      <c r="GD306">
        <v>0.08399909999999999</v>
      </c>
      <c r="GE306">
        <v>0.08633680000000001</v>
      </c>
      <c r="GF306">
        <v>0.105037</v>
      </c>
      <c r="GG306">
        <v>0.0990814</v>
      </c>
      <c r="GH306">
        <v>27458.6</v>
      </c>
      <c r="GI306">
        <v>27020.7</v>
      </c>
      <c r="GJ306">
        <v>30504.5</v>
      </c>
      <c r="GK306">
        <v>29819.3</v>
      </c>
      <c r="GL306">
        <v>37664.6</v>
      </c>
      <c r="GM306">
        <v>35366.6</v>
      </c>
      <c r="GN306">
        <v>46660.7</v>
      </c>
      <c r="GO306">
        <v>44344.3</v>
      </c>
      <c r="GP306">
        <v>1.85933</v>
      </c>
      <c r="GQ306">
        <v>1.85047</v>
      </c>
      <c r="GR306">
        <v>0.120863</v>
      </c>
      <c r="GS306">
        <v>0</v>
      </c>
      <c r="GT306">
        <v>25.1904</v>
      </c>
      <c r="GU306">
        <v>999.9</v>
      </c>
      <c r="GV306">
        <v>49.7</v>
      </c>
      <c r="GW306">
        <v>31.8</v>
      </c>
      <c r="GX306">
        <v>25.9454</v>
      </c>
      <c r="GY306">
        <v>63.3158</v>
      </c>
      <c r="GZ306">
        <v>25.2324</v>
      </c>
      <c r="HA306">
        <v>1</v>
      </c>
      <c r="HB306">
        <v>-0.0486789</v>
      </c>
      <c r="HC306">
        <v>0.222222</v>
      </c>
      <c r="HD306">
        <v>20.1941</v>
      </c>
      <c r="HE306">
        <v>5.23077</v>
      </c>
      <c r="HF306">
        <v>11.968</v>
      </c>
      <c r="HG306">
        <v>4.9706</v>
      </c>
      <c r="HH306">
        <v>3.28965</v>
      </c>
      <c r="HI306">
        <v>8637.9</v>
      </c>
      <c r="HJ306">
        <v>9999</v>
      </c>
      <c r="HK306">
        <v>9999</v>
      </c>
      <c r="HL306">
        <v>287.5</v>
      </c>
      <c r="HM306">
        <v>4.9729</v>
      </c>
      <c r="HN306">
        <v>1.87742</v>
      </c>
      <c r="HO306">
        <v>1.87548</v>
      </c>
      <c r="HP306">
        <v>1.87835</v>
      </c>
      <c r="HQ306">
        <v>1.87502</v>
      </c>
      <c r="HR306">
        <v>1.87865</v>
      </c>
      <c r="HS306">
        <v>1.87572</v>
      </c>
      <c r="HT306">
        <v>1.87684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2.627</v>
      </c>
      <c r="II306">
        <v>0.3033</v>
      </c>
      <c r="IJ306">
        <v>1.541952822118649</v>
      </c>
      <c r="IK306">
        <v>0.003202726084708442</v>
      </c>
      <c r="IL306">
        <v>-1.448271390364826E-06</v>
      </c>
      <c r="IM306">
        <v>3.765748828769889E-10</v>
      </c>
      <c r="IN306">
        <v>-0.02072656761999695</v>
      </c>
      <c r="IO306">
        <v>0.006539777670035186</v>
      </c>
      <c r="IP306">
        <v>0.0002256768223539976</v>
      </c>
      <c r="IQ306">
        <v>4.51151419958819E-06</v>
      </c>
      <c r="IR306">
        <v>-0</v>
      </c>
      <c r="IS306">
        <v>2097</v>
      </c>
      <c r="IT306">
        <v>1</v>
      </c>
      <c r="IU306">
        <v>27</v>
      </c>
      <c r="IV306">
        <v>61789.1</v>
      </c>
      <c r="IW306">
        <v>61788.8</v>
      </c>
      <c r="IX306">
        <v>1.07544</v>
      </c>
      <c r="IY306">
        <v>2.54272</v>
      </c>
      <c r="IZ306">
        <v>1.39893</v>
      </c>
      <c r="JA306">
        <v>2.34619</v>
      </c>
      <c r="JB306">
        <v>1.44897</v>
      </c>
      <c r="JC306">
        <v>2.37061</v>
      </c>
      <c r="JD306">
        <v>37.1941</v>
      </c>
      <c r="JE306">
        <v>24.0787</v>
      </c>
      <c r="JF306">
        <v>18</v>
      </c>
      <c r="JG306">
        <v>479.927</v>
      </c>
      <c r="JH306">
        <v>444.105</v>
      </c>
      <c r="JI306">
        <v>25.0001</v>
      </c>
      <c r="JJ306">
        <v>26.3597</v>
      </c>
      <c r="JK306">
        <v>30</v>
      </c>
      <c r="JL306">
        <v>26.1762</v>
      </c>
      <c r="JM306">
        <v>26.2522</v>
      </c>
      <c r="JN306">
        <v>21.5624</v>
      </c>
      <c r="JO306">
        <v>24.5237</v>
      </c>
      <c r="JP306">
        <v>0</v>
      </c>
      <c r="JQ306">
        <v>25</v>
      </c>
      <c r="JR306">
        <v>400.003</v>
      </c>
      <c r="JS306">
        <v>21.1567</v>
      </c>
      <c r="JT306">
        <v>100.841</v>
      </c>
      <c r="JU306">
        <v>101.967</v>
      </c>
    </row>
    <row r="307" spans="1:281">
      <c r="A307">
        <v>291</v>
      </c>
      <c r="B307">
        <v>1658946468.6</v>
      </c>
      <c r="C307">
        <v>4379.599999904633</v>
      </c>
      <c r="D307" t="s">
        <v>1007</v>
      </c>
      <c r="E307" t="s">
        <v>1008</v>
      </c>
      <c r="F307">
        <v>5</v>
      </c>
      <c r="G307" t="s">
        <v>415</v>
      </c>
      <c r="H307" t="s">
        <v>1004</v>
      </c>
      <c r="I307">
        <v>1658946460.832142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421.2402920163329</v>
      </c>
      <c r="AK307">
        <v>414.3704060606061</v>
      </c>
      <c r="AL307">
        <v>-0.9208472263714178</v>
      </c>
      <c r="AM307">
        <v>64.99371171567289</v>
      </c>
      <c r="AN307">
        <f>(AP307 - AO307 + DI307*1E3/(8.314*(DK307+273.15)) * AR307/DH307 * AQ307) * DH307/(100*CV307) * 1000/(1000 - AP307)</f>
        <v>0</v>
      </c>
      <c r="AO307">
        <v>21.16257989799632</v>
      </c>
      <c r="AP307">
        <v>23.2777496969697</v>
      </c>
      <c r="AQ307">
        <v>4.206427703130903E-05</v>
      </c>
      <c r="AR307">
        <v>81.70128410047937</v>
      </c>
      <c r="AS307">
        <v>9</v>
      </c>
      <c r="AT307">
        <v>2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1658946460.832142</v>
      </c>
      <c r="DB307">
        <v>407.6295714285715</v>
      </c>
      <c r="DC307">
        <v>417.2447142857142</v>
      </c>
      <c r="DD307">
        <v>23.26976428571429</v>
      </c>
      <c r="DE307">
        <v>21.16103571428571</v>
      </c>
      <c r="DF307">
        <v>405.0028214285716</v>
      </c>
      <c r="DG307">
        <v>22.96660714285715</v>
      </c>
      <c r="DH307">
        <v>500.0452500000001</v>
      </c>
      <c r="DI307">
        <v>90.43497142857143</v>
      </c>
      <c r="DJ307">
        <v>0.09977426785714284</v>
      </c>
      <c r="DK307">
        <v>26.96488928571429</v>
      </c>
      <c r="DL307">
        <v>27.16996071428571</v>
      </c>
      <c r="DM307">
        <v>999.9000000000002</v>
      </c>
      <c r="DN307">
        <v>0</v>
      </c>
      <c r="DO307">
        <v>0</v>
      </c>
      <c r="DP307">
        <v>9998.159285714286</v>
      </c>
      <c r="DQ307">
        <v>0</v>
      </c>
      <c r="DR307">
        <v>18.50746785714285</v>
      </c>
      <c r="DS307">
        <v>-9.615152499999999</v>
      </c>
      <c r="DT307">
        <v>417.3409285714285</v>
      </c>
      <c r="DU307">
        <v>426.2647857142857</v>
      </c>
      <c r="DV307">
        <v>2.108719999999999</v>
      </c>
      <c r="DW307">
        <v>417.2447142857142</v>
      </c>
      <c r="DX307">
        <v>21.16103571428571</v>
      </c>
      <c r="DY307">
        <v>2.104401071428571</v>
      </c>
      <c r="DZ307">
        <v>1.913698571428571</v>
      </c>
      <c r="EA307">
        <v>18.25252857142857</v>
      </c>
      <c r="EB307">
        <v>16.74778571428572</v>
      </c>
      <c r="EC307">
        <v>1999.954642857143</v>
      </c>
      <c r="ED307">
        <v>0.9799969642857143</v>
      </c>
      <c r="EE307">
        <v>0.02000327142857142</v>
      </c>
      <c r="EF307">
        <v>0</v>
      </c>
      <c r="EG307">
        <v>812.3895357142857</v>
      </c>
      <c r="EH307">
        <v>5.000560000000001</v>
      </c>
      <c r="EI307">
        <v>16117.53571428571</v>
      </c>
      <c r="EJ307">
        <v>17294.46785714286</v>
      </c>
      <c r="EK307">
        <v>38.12464285714286</v>
      </c>
      <c r="EL307">
        <v>38.37049999999999</v>
      </c>
      <c r="EM307">
        <v>37.41503571428571</v>
      </c>
      <c r="EN307">
        <v>37.45732142857143</v>
      </c>
      <c r="EO307">
        <v>38.82328571428571</v>
      </c>
      <c r="EP307">
        <v>1955.045357142857</v>
      </c>
      <c r="EQ307">
        <v>39.90857142857143</v>
      </c>
      <c r="ER307">
        <v>0</v>
      </c>
      <c r="ES307">
        <v>1658946468.3</v>
      </c>
      <c r="ET307">
        <v>0</v>
      </c>
      <c r="EU307">
        <v>812.3723846153846</v>
      </c>
      <c r="EV307">
        <v>-7.931076923262464</v>
      </c>
      <c r="EW307">
        <v>-162.8957267049693</v>
      </c>
      <c r="EX307">
        <v>16117.11923076923</v>
      </c>
      <c r="EY307">
        <v>15</v>
      </c>
      <c r="EZ307">
        <v>0</v>
      </c>
      <c r="FA307" t="s">
        <v>419</v>
      </c>
      <c r="FB307">
        <v>1655239120</v>
      </c>
      <c r="FC307">
        <v>1655239135</v>
      </c>
      <c r="FD307">
        <v>0</v>
      </c>
      <c r="FE307">
        <v>-0.075</v>
      </c>
      <c r="FF307">
        <v>-0.027</v>
      </c>
      <c r="FG307">
        <v>1.986</v>
      </c>
      <c r="FH307">
        <v>0.139</v>
      </c>
      <c r="FI307">
        <v>420</v>
      </c>
      <c r="FJ307">
        <v>22</v>
      </c>
      <c r="FK307">
        <v>0.12</v>
      </c>
      <c r="FL307">
        <v>0.02</v>
      </c>
      <c r="FM307">
        <v>-10.51784195121951</v>
      </c>
      <c r="FN307">
        <v>19.46420174216027</v>
      </c>
      <c r="FO307">
        <v>2.631498575506693</v>
      </c>
      <c r="FP307">
        <v>0</v>
      </c>
      <c r="FQ307">
        <v>812.8740882352942</v>
      </c>
      <c r="FR307">
        <v>-8.255416350676256</v>
      </c>
      <c r="FS307">
        <v>0.8323959877665404</v>
      </c>
      <c r="FT307">
        <v>0</v>
      </c>
      <c r="FU307">
        <v>2.105154878048781</v>
      </c>
      <c r="FV307">
        <v>0.06301463414634438</v>
      </c>
      <c r="FW307">
        <v>0.006247431910227833</v>
      </c>
      <c r="FX307">
        <v>1</v>
      </c>
      <c r="FY307">
        <v>1</v>
      </c>
      <c r="FZ307">
        <v>3</v>
      </c>
      <c r="GA307" t="s">
        <v>420</v>
      </c>
      <c r="GB307">
        <v>2.97997</v>
      </c>
      <c r="GC307">
        <v>2.72828</v>
      </c>
      <c r="GD307">
        <v>0.0833786</v>
      </c>
      <c r="GE307">
        <v>0.0843492</v>
      </c>
      <c r="GF307">
        <v>0.105055</v>
      </c>
      <c r="GG307">
        <v>0.099078</v>
      </c>
      <c r="GH307">
        <v>27476.6</v>
      </c>
      <c r="GI307">
        <v>27079.6</v>
      </c>
      <c r="GJ307">
        <v>30503.9</v>
      </c>
      <c r="GK307">
        <v>29819.5</v>
      </c>
      <c r="GL307">
        <v>37663.1</v>
      </c>
      <c r="GM307">
        <v>35366.9</v>
      </c>
      <c r="GN307">
        <v>46659.8</v>
      </c>
      <c r="GO307">
        <v>44344.5</v>
      </c>
      <c r="GP307">
        <v>1.85952</v>
      </c>
      <c r="GQ307">
        <v>1.85005</v>
      </c>
      <c r="GR307">
        <v>0.121377</v>
      </c>
      <c r="GS307">
        <v>0</v>
      </c>
      <c r="GT307">
        <v>25.1885</v>
      </c>
      <c r="GU307">
        <v>999.9</v>
      </c>
      <c r="GV307">
        <v>49.7</v>
      </c>
      <c r="GW307">
        <v>31.8</v>
      </c>
      <c r="GX307">
        <v>25.9486</v>
      </c>
      <c r="GY307">
        <v>63.2058</v>
      </c>
      <c r="GZ307">
        <v>25.3245</v>
      </c>
      <c r="HA307">
        <v>1</v>
      </c>
      <c r="HB307">
        <v>-0.0488592</v>
      </c>
      <c r="HC307">
        <v>0.223352</v>
      </c>
      <c r="HD307">
        <v>20.194</v>
      </c>
      <c r="HE307">
        <v>5.23032</v>
      </c>
      <c r="HF307">
        <v>11.968</v>
      </c>
      <c r="HG307">
        <v>4.9706</v>
      </c>
      <c r="HH307">
        <v>3.28965</v>
      </c>
      <c r="HI307">
        <v>8637.9</v>
      </c>
      <c r="HJ307">
        <v>9999</v>
      </c>
      <c r="HK307">
        <v>9999</v>
      </c>
      <c r="HL307">
        <v>287.5</v>
      </c>
      <c r="HM307">
        <v>4.9729</v>
      </c>
      <c r="HN307">
        <v>1.87743</v>
      </c>
      <c r="HO307">
        <v>1.87551</v>
      </c>
      <c r="HP307">
        <v>1.87836</v>
      </c>
      <c r="HQ307">
        <v>1.87503</v>
      </c>
      <c r="HR307">
        <v>1.87865</v>
      </c>
      <c r="HS307">
        <v>1.87574</v>
      </c>
      <c r="HT307">
        <v>1.87688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2.618</v>
      </c>
      <c r="II307">
        <v>0.3033</v>
      </c>
      <c r="IJ307">
        <v>1.541952822118649</v>
      </c>
      <c r="IK307">
        <v>0.003202726084708442</v>
      </c>
      <c r="IL307">
        <v>-1.448271390364826E-06</v>
      </c>
      <c r="IM307">
        <v>3.765748828769889E-10</v>
      </c>
      <c r="IN307">
        <v>-0.02072656761999695</v>
      </c>
      <c r="IO307">
        <v>0.006539777670035186</v>
      </c>
      <c r="IP307">
        <v>0.0002256768223539976</v>
      </c>
      <c r="IQ307">
        <v>4.51151419958819E-06</v>
      </c>
      <c r="IR307">
        <v>-0</v>
      </c>
      <c r="IS307">
        <v>2097</v>
      </c>
      <c r="IT307">
        <v>1</v>
      </c>
      <c r="IU307">
        <v>27</v>
      </c>
      <c r="IV307">
        <v>61789.1</v>
      </c>
      <c r="IW307">
        <v>61788.9</v>
      </c>
      <c r="IX307">
        <v>1.04492</v>
      </c>
      <c r="IY307">
        <v>2.54639</v>
      </c>
      <c r="IZ307">
        <v>1.39893</v>
      </c>
      <c r="JA307">
        <v>2.34619</v>
      </c>
      <c r="JB307">
        <v>1.44897</v>
      </c>
      <c r="JC307">
        <v>2.39014</v>
      </c>
      <c r="JD307">
        <v>37.1941</v>
      </c>
      <c r="JE307">
        <v>24.0787</v>
      </c>
      <c r="JF307">
        <v>18</v>
      </c>
      <c r="JG307">
        <v>480.048</v>
      </c>
      <c r="JH307">
        <v>443.861</v>
      </c>
      <c r="JI307">
        <v>25.0001</v>
      </c>
      <c r="JJ307">
        <v>26.3597</v>
      </c>
      <c r="JK307">
        <v>30.0001</v>
      </c>
      <c r="JL307">
        <v>26.1781</v>
      </c>
      <c r="JM307">
        <v>26.2544</v>
      </c>
      <c r="JN307">
        <v>20.9467</v>
      </c>
      <c r="JO307">
        <v>24.5237</v>
      </c>
      <c r="JP307">
        <v>0</v>
      </c>
      <c r="JQ307">
        <v>25</v>
      </c>
      <c r="JR307">
        <v>379.968</v>
      </c>
      <c r="JS307">
        <v>21.1562</v>
      </c>
      <c r="JT307">
        <v>100.839</v>
      </c>
      <c r="JU307">
        <v>101.968</v>
      </c>
    </row>
    <row r="308" spans="1:281">
      <c r="A308">
        <v>292</v>
      </c>
      <c r="B308">
        <v>1658946473.6</v>
      </c>
      <c r="C308">
        <v>4384.599999904633</v>
      </c>
      <c r="D308" t="s">
        <v>1009</v>
      </c>
      <c r="E308" t="s">
        <v>1010</v>
      </c>
      <c r="F308">
        <v>5</v>
      </c>
      <c r="G308" t="s">
        <v>415</v>
      </c>
      <c r="H308" t="s">
        <v>1004</v>
      </c>
      <c r="I308">
        <v>1658946466.1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406.4131243348576</v>
      </c>
      <c r="AK308">
        <v>405.1358666666667</v>
      </c>
      <c r="AL308">
        <v>-2.034812495805232</v>
      </c>
      <c r="AM308">
        <v>64.99371171567289</v>
      </c>
      <c r="AN308">
        <f>(AP308 - AO308 + DI308*1E3/(8.314*(DK308+273.15)) * AR308/DH308 * AQ308) * DH308/(100*CV308) * 1000/(1000 - AP308)</f>
        <v>0</v>
      </c>
      <c r="AO308">
        <v>21.16198160496026</v>
      </c>
      <c r="AP308">
        <v>23.28733272727272</v>
      </c>
      <c r="AQ308">
        <v>5.564080282234422E-05</v>
      </c>
      <c r="AR308">
        <v>81.70128410047937</v>
      </c>
      <c r="AS308">
        <v>9</v>
      </c>
      <c r="AT308">
        <v>2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1658946466.1</v>
      </c>
      <c r="DB308">
        <v>404.8142962962963</v>
      </c>
      <c r="DC308">
        <v>409.5419259259259</v>
      </c>
      <c r="DD308">
        <v>23.27645555555555</v>
      </c>
      <c r="DE308">
        <v>21.16160370370371</v>
      </c>
      <c r="DF308">
        <v>402.193814814815</v>
      </c>
      <c r="DG308">
        <v>22.97313703703704</v>
      </c>
      <c r="DH308">
        <v>500.0491851851852</v>
      </c>
      <c r="DI308">
        <v>90.43455555555556</v>
      </c>
      <c r="DJ308">
        <v>0.09980664814814817</v>
      </c>
      <c r="DK308">
        <v>26.96595185185186</v>
      </c>
      <c r="DL308">
        <v>27.17252962962963</v>
      </c>
      <c r="DM308">
        <v>999.9000000000001</v>
      </c>
      <c r="DN308">
        <v>0</v>
      </c>
      <c r="DO308">
        <v>0</v>
      </c>
      <c r="DP308">
        <v>10001.14925925926</v>
      </c>
      <c r="DQ308">
        <v>0</v>
      </c>
      <c r="DR308">
        <v>18.51359259259259</v>
      </c>
      <c r="DS308">
        <v>-4.727679074074074</v>
      </c>
      <c r="DT308">
        <v>414.4614444444446</v>
      </c>
      <c r="DU308">
        <v>418.3958148148148</v>
      </c>
      <c r="DV308">
        <v>2.11485</v>
      </c>
      <c r="DW308">
        <v>409.5419259259259</v>
      </c>
      <c r="DX308">
        <v>21.16160370370371</v>
      </c>
      <c r="DY308">
        <v>2.104996296296296</v>
      </c>
      <c r="DZ308">
        <v>1.91374</v>
      </c>
      <c r="EA308">
        <v>18.25704074074074</v>
      </c>
      <c r="EB308">
        <v>16.74814074074074</v>
      </c>
      <c r="EC308">
        <v>1999.934814814815</v>
      </c>
      <c r="ED308">
        <v>0.9799968888888889</v>
      </c>
      <c r="EE308">
        <v>0.02000335185185185</v>
      </c>
      <c r="EF308">
        <v>0</v>
      </c>
      <c r="EG308">
        <v>811.7141481481481</v>
      </c>
      <c r="EH308">
        <v>5.000560000000001</v>
      </c>
      <c r="EI308">
        <v>16103.13333333334</v>
      </c>
      <c r="EJ308">
        <v>17294.3</v>
      </c>
      <c r="EK308">
        <v>38.08533333333334</v>
      </c>
      <c r="EL308">
        <v>38.37033333333333</v>
      </c>
      <c r="EM308">
        <v>37.39337037037037</v>
      </c>
      <c r="EN308">
        <v>37.44418518518518</v>
      </c>
      <c r="EO308">
        <v>38.80988888888889</v>
      </c>
      <c r="EP308">
        <v>1955.025925925926</v>
      </c>
      <c r="EQ308">
        <v>39.90777777777777</v>
      </c>
      <c r="ER308">
        <v>0</v>
      </c>
      <c r="ES308">
        <v>1658946473.1</v>
      </c>
      <c r="ET308">
        <v>0</v>
      </c>
      <c r="EU308">
        <v>811.729653846154</v>
      </c>
      <c r="EV308">
        <v>-8.85924785651042</v>
      </c>
      <c r="EW308">
        <v>-159.1179487743428</v>
      </c>
      <c r="EX308">
        <v>16104.16153846154</v>
      </c>
      <c r="EY308">
        <v>15</v>
      </c>
      <c r="EZ308">
        <v>0</v>
      </c>
      <c r="FA308" t="s">
        <v>419</v>
      </c>
      <c r="FB308">
        <v>1655239120</v>
      </c>
      <c r="FC308">
        <v>1655239135</v>
      </c>
      <c r="FD308">
        <v>0</v>
      </c>
      <c r="FE308">
        <v>-0.075</v>
      </c>
      <c r="FF308">
        <v>-0.027</v>
      </c>
      <c r="FG308">
        <v>1.986</v>
      </c>
      <c r="FH308">
        <v>0.139</v>
      </c>
      <c r="FI308">
        <v>420</v>
      </c>
      <c r="FJ308">
        <v>22</v>
      </c>
      <c r="FK308">
        <v>0.12</v>
      </c>
      <c r="FL308">
        <v>0.02</v>
      </c>
      <c r="FM308">
        <v>-7.271620024390243</v>
      </c>
      <c r="FN308">
        <v>52.378580989547</v>
      </c>
      <c r="FO308">
        <v>5.6453634686482</v>
      </c>
      <c r="FP308">
        <v>0</v>
      </c>
      <c r="FQ308">
        <v>812.1003235294119</v>
      </c>
      <c r="FR308">
        <v>-8.192803662533267</v>
      </c>
      <c r="FS308">
        <v>0.8380016748750658</v>
      </c>
      <c r="FT308">
        <v>0</v>
      </c>
      <c r="FU308">
        <v>2.110964634146342</v>
      </c>
      <c r="FV308">
        <v>0.06704613240418157</v>
      </c>
      <c r="FW308">
        <v>0.006679459265963302</v>
      </c>
      <c r="FX308">
        <v>1</v>
      </c>
      <c r="FY308">
        <v>1</v>
      </c>
      <c r="FZ308">
        <v>3</v>
      </c>
      <c r="GA308" t="s">
        <v>420</v>
      </c>
      <c r="GB308">
        <v>2.97994</v>
      </c>
      <c r="GC308">
        <v>2.72861</v>
      </c>
      <c r="GD308">
        <v>0.081873</v>
      </c>
      <c r="GE308">
        <v>0.08185489999999999</v>
      </c>
      <c r="GF308">
        <v>0.105083</v>
      </c>
      <c r="GG308">
        <v>0.0990785</v>
      </c>
      <c r="GH308">
        <v>27521.6</v>
      </c>
      <c r="GI308">
        <v>27153.6</v>
      </c>
      <c r="GJ308">
        <v>30503.7</v>
      </c>
      <c r="GK308">
        <v>29819.7</v>
      </c>
      <c r="GL308">
        <v>37661.8</v>
      </c>
      <c r="GM308">
        <v>35367</v>
      </c>
      <c r="GN308">
        <v>46659.8</v>
      </c>
      <c r="GO308">
        <v>44345</v>
      </c>
      <c r="GP308">
        <v>1.85958</v>
      </c>
      <c r="GQ308">
        <v>1.8501</v>
      </c>
      <c r="GR308">
        <v>0.121735</v>
      </c>
      <c r="GS308">
        <v>0</v>
      </c>
      <c r="GT308">
        <v>25.1891</v>
      </c>
      <c r="GU308">
        <v>999.9</v>
      </c>
      <c r="GV308">
        <v>49.7</v>
      </c>
      <c r="GW308">
        <v>31.8</v>
      </c>
      <c r="GX308">
        <v>25.948</v>
      </c>
      <c r="GY308">
        <v>63.2758</v>
      </c>
      <c r="GZ308">
        <v>25.1082</v>
      </c>
      <c r="HA308">
        <v>1</v>
      </c>
      <c r="HB308">
        <v>-0.0486738</v>
      </c>
      <c r="HC308">
        <v>0.224033</v>
      </c>
      <c r="HD308">
        <v>20.194</v>
      </c>
      <c r="HE308">
        <v>5.23107</v>
      </c>
      <c r="HF308">
        <v>11.968</v>
      </c>
      <c r="HG308">
        <v>4.9708</v>
      </c>
      <c r="HH308">
        <v>3.28965</v>
      </c>
      <c r="HI308">
        <v>8638.1</v>
      </c>
      <c r="HJ308">
        <v>9999</v>
      </c>
      <c r="HK308">
        <v>9999</v>
      </c>
      <c r="HL308">
        <v>287.5</v>
      </c>
      <c r="HM308">
        <v>4.9729</v>
      </c>
      <c r="HN308">
        <v>1.87744</v>
      </c>
      <c r="HO308">
        <v>1.87551</v>
      </c>
      <c r="HP308">
        <v>1.87836</v>
      </c>
      <c r="HQ308">
        <v>1.87503</v>
      </c>
      <c r="HR308">
        <v>1.87866</v>
      </c>
      <c r="HS308">
        <v>1.87573</v>
      </c>
      <c r="HT308">
        <v>1.87688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2.597</v>
      </c>
      <c r="II308">
        <v>0.3036</v>
      </c>
      <c r="IJ308">
        <v>1.541952822118649</v>
      </c>
      <c r="IK308">
        <v>0.003202726084708442</v>
      </c>
      <c r="IL308">
        <v>-1.448271390364826E-06</v>
      </c>
      <c r="IM308">
        <v>3.765748828769889E-10</v>
      </c>
      <c r="IN308">
        <v>-0.02072656761999695</v>
      </c>
      <c r="IO308">
        <v>0.006539777670035186</v>
      </c>
      <c r="IP308">
        <v>0.0002256768223539976</v>
      </c>
      <c r="IQ308">
        <v>4.51151419958819E-06</v>
      </c>
      <c r="IR308">
        <v>-0</v>
      </c>
      <c r="IS308">
        <v>2097</v>
      </c>
      <c r="IT308">
        <v>1</v>
      </c>
      <c r="IU308">
        <v>27</v>
      </c>
      <c r="IV308">
        <v>61789.2</v>
      </c>
      <c r="IW308">
        <v>61789</v>
      </c>
      <c r="IX308">
        <v>1.0083</v>
      </c>
      <c r="IY308">
        <v>2.54395</v>
      </c>
      <c r="IZ308">
        <v>1.39893</v>
      </c>
      <c r="JA308">
        <v>2.34619</v>
      </c>
      <c r="JB308">
        <v>1.44897</v>
      </c>
      <c r="JC308">
        <v>2.40234</v>
      </c>
      <c r="JD308">
        <v>37.1941</v>
      </c>
      <c r="JE308">
        <v>24.0787</v>
      </c>
      <c r="JF308">
        <v>18</v>
      </c>
      <c r="JG308">
        <v>480.077</v>
      </c>
      <c r="JH308">
        <v>443.892</v>
      </c>
      <c r="JI308">
        <v>25.0001</v>
      </c>
      <c r="JJ308">
        <v>26.3597</v>
      </c>
      <c r="JK308">
        <v>30</v>
      </c>
      <c r="JL308">
        <v>26.1785</v>
      </c>
      <c r="JM308">
        <v>26.2544</v>
      </c>
      <c r="JN308">
        <v>20.2084</v>
      </c>
      <c r="JO308">
        <v>24.5237</v>
      </c>
      <c r="JP308">
        <v>0</v>
      </c>
      <c r="JQ308">
        <v>25</v>
      </c>
      <c r="JR308">
        <v>366.607</v>
      </c>
      <c r="JS308">
        <v>21.1491</v>
      </c>
      <c r="JT308">
        <v>100.839</v>
      </c>
      <c r="JU308">
        <v>101.969</v>
      </c>
    </row>
    <row r="309" spans="1:281">
      <c r="A309">
        <v>293</v>
      </c>
      <c r="B309">
        <v>1658946478.6</v>
      </c>
      <c r="C309">
        <v>4389.599999904633</v>
      </c>
      <c r="D309" t="s">
        <v>1011</v>
      </c>
      <c r="E309" t="s">
        <v>1012</v>
      </c>
      <c r="F309">
        <v>5</v>
      </c>
      <c r="G309" t="s">
        <v>415</v>
      </c>
      <c r="H309" t="s">
        <v>1004</v>
      </c>
      <c r="I309">
        <v>1658946470.814285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389.9513371611381</v>
      </c>
      <c r="AK309">
        <v>392.2155818181816</v>
      </c>
      <c r="AL309">
        <v>-2.68654336486114</v>
      </c>
      <c r="AM309">
        <v>64.99371171567289</v>
      </c>
      <c r="AN309">
        <f>(AP309 - AO309 + DI309*1E3/(8.314*(DK309+273.15)) * AR309/DH309 * AQ309) * DH309/(100*CV309) * 1000/(1000 - AP309)</f>
        <v>0</v>
      </c>
      <c r="AO309">
        <v>21.16138857313256</v>
      </c>
      <c r="AP309">
        <v>23.29012909090909</v>
      </c>
      <c r="AQ309">
        <v>2.023121304747851E-05</v>
      </c>
      <c r="AR309">
        <v>81.70128410047937</v>
      </c>
      <c r="AS309">
        <v>9</v>
      </c>
      <c r="AT309">
        <v>2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1658946470.814285</v>
      </c>
      <c r="DB309">
        <v>398.5772857142857</v>
      </c>
      <c r="DC309">
        <v>397.5112857142857</v>
      </c>
      <c r="DD309">
        <v>23.28251785714286</v>
      </c>
      <c r="DE309">
        <v>21.16177142857143</v>
      </c>
      <c r="DF309">
        <v>395.9708214285715</v>
      </c>
      <c r="DG309">
        <v>22.97906071428571</v>
      </c>
      <c r="DH309">
        <v>500.0617857142856</v>
      </c>
      <c r="DI309">
        <v>90.43447857142858</v>
      </c>
      <c r="DJ309">
        <v>0.09997676785714285</v>
      </c>
      <c r="DK309">
        <v>26.967325</v>
      </c>
      <c r="DL309">
        <v>27.17490714285714</v>
      </c>
      <c r="DM309">
        <v>999.9000000000002</v>
      </c>
      <c r="DN309">
        <v>0</v>
      </c>
      <c r="DO309">
        <v>0</v>
      </c>
      <c r="DP309">
        <v>10006.60857142857</v>
      </c>
      <c r="DQ309">
        <v>0</v>
      </c>
      <c r="DR309">
        <v>18.50865</v>
      </c>
      <c r="DS309">
        <v>1.06599125</v>
      </c>
      <c r="DT309">
        <v>408.0783928571429</v>
      </c>
      <c r="DU309">
        <v>406.10525</v>
      </c>
      <c r="DV309">
        <v>2.120749642857143</v>
      </c>
      <c r="DW309">
        <v>397.5112857142857</v>
      </c>
      <c r="DX309">
        <v>21.16177142857143</v>
      </c>
      <c r="DY309">
        <v>2.105543214285714</v>
      </c>
      <c r="DZ309">
        <v>1.913753214285714</v>
      </c>
      <c r="EA309">
        <v>18.261175</v>
      </c>
      <c r="EB309">
        <v>16.74825</v>
      </c>
      <c r="EC309">
        <v>1999.954642857143</v>
      </c>
      <c r="ED309">
        <v>0.9799969642857143</v>
      </c>
      <c r="EE309">
        <v>0.02000327142857142</v>
      </c>
      <c r="EF309">
        <v>0</v>
      </c>
      <c r="EG309">
        <v>811.0324285714287</v>
      </c>
      <c r="EH309">
        <v>5.000560000000001</v>
      </c>
      <c r="EI309">
        <v>16089.80357142857</v>
      </c>
      <c r="EJ309">
        <v>17294.47857142857</v>
      </c>
      <c r="EK309">
        <v>38.12475</v>
      </c>
      <c r="EL309">
        <v>38.3705</v>
      </c>
      <c r="EM309">
        <v>37.40157142857142</v>
      </c>
      <c r="EN309">
        <v>37.44628571428571</v>
      </c>
      <c r="EO309">
        <v>38.80767857142856</v>
      </c>
      <c r="EP309">
        <v>1955.045714285714</v>
      </c>
      <c r="EQ309">
        <v>39.90785714285715</v>
      </c>
      <c r="ER309">
        <v>0</v>
      </c>
      <c r="ES309">
        <v>1658946478.5</v>
      </c>
      <c r="ET309">
        <v>0</v>
      </c>
      <c r="EU309">
        <v>810.9073999999999</v>
      </c>
      <c r="EV309">
        <v>-8.413153830977244</v>
      </c>
      <c r="EW309">
        <v>-180.1153845026068</v>
      </c>
      <c r="EX309">
        <v>16087.904</v>
      </c>
      <c r="EY309">
        <v>15</v>
      </c>
      <c r="EZ309">
        <v>0</v>
      </c>
      <c r="FA309" t="s">
        <v>419</v>
      </c>
      <c r="FB309">
        <v>1655239120</v>
      </c>
      <c r="FC309">
        <v>1655239135</v>
      </c>
      <c r="FD309">
        <v>0</v>
      </c>
      <c r="FE309">
        <v>-0.075</v>
      </c>
      <c r="FF309">
        <v>-0.027</v>
      </c>
      <c r="FG309">
        <v>1.986</v>
      </c>
      <c r="FH309">
        <v>0.139</v>
      </c>
      <c r="FI309">
        <v>420</v>
      </c>
      <c r="FJ309">
        <v>22</v>
      </c>
      <c r="FK309">
        <v>0.12</v>
      </c>
      <c r="FL309">
        <v>0.02</v>
      </c>
      <c r="FM309">
        <v>-2.005806025</v>
      </c>
      <c r="FN309">
        <v>74.89733618386495</v>
      </c>
      <c r="FO309">
        <v>7.279391217420315</v>
      </c>
      <c r="FP309">
        <v>0</v>
      </c>
      <c r="FQ309">
        <v>811.4067941176471</v>
      </c>
      <c r="FR309">
        <v>-8.423116875176882</v>
      </c>
      <c r="FS309">
        <v>0.8605735699968711</v>
      </c>
      <c r="FT309">
        <v>0</v>
      </c>
      <c r="FU309">
        <v>2.1178395</v>
      </c>
      <c r="FV309">
        <v>0.07623399624764637</v>
      </c>
      <c r="FW309">
        <v>0.007425382801579984</v>
      </c>
      <c r="FX309">
        <v>1</v>
      </c>
      <c r="FY309">
        <v>1</v>
      </c>
      <c r="FZ309">
        <v>3</v>
      </c>
      <c r="GA309" t="s">
        <v>420</v>
      </c>
      <c r="GB309">
        <v>2.9801</v>
      </c>
      <c r="GC309">
        <v>2.72832</v>
      </c>
      <c r="GD309">
        <v>0.0798017</v>
      </c>
      <c r="GE309">
        <v>0.0791804</v>
      </c>
      <c r="GF309">
        <v>0.105095</v>
      </c>
      <c r="GG309">
        <v>0.0990825</v>
      </c>
      <c r="GH309">
        <v>27584.1</v>
      </c>
      <c r="GI309">
        <v>27232.6</v>
      </c>
      <c r="GJ309">
        <v>30504.2</v>
      </c>
      <c r="GK309">
        <v>29819.6</v>
      </c>
      <c r="GL309">
        <v>37661.5</v>
      </c>
      <c r="GM309">
        <v>35366.4</v>
      </c>
      <c r="GN309">
        <v>46660.3</v>
      </c>
      <c r="GO309">
        <v>44344.6</v>
      </c>
      <c r="GP309">
        <v>1.85942</v>
      </c>
      <c r="GQ309">
        <v>1.8499</v>
      </c>
      <c r="GR309">
        <v>0.120789</v>
      </c>
      <c r="GS309">
        <v>0</v>
      </c>
      <c r="GT309">
        <v>25.1917</v>
      </c>
      <c r="GU309">
        <v>999.9</v>
      </c>
      <c r="GV309">
        <v>49.7</v>
      </c>
      <c r="GW309">
        <v>31.8</v>
      </c>
      <c r="GX309">
        <v>25.9462</v>
      </c>
      <c r="GY309">
        <v>63.1958</v>
      </c>
      <c r="GZ309">
        <v>25.2083</v>
      </c>
      <c r="HA309">
        <v>1</v>
      </c>
      <c r="HB309">
        <v>-0.0486382</v>
      </c>
      <c r="HC309">
        <v>0.224679</v>
      </c>
      <c r="HD309">
        <v>20.1937</v>
      </c>
      <c r="HE309">
        <v>5.22972</v>
      </c>
      <c r="HF309">
        <v>11.968</v>
      </c>
      <c r="HG309">
        <v>4.9705</v>
      </c>
      <c r="HH309">
        <v>3.28955</v>
      </c>
      <c r="HI309">
        <v>8638.1</v>
      </c>
      <c r="HJ309">
        <v>9999</v>
      </c>
      <c r="HK309">
        <v>9999</v>
      </c>
      <c r="HL309">
        <v>287.5</v>
      </c>
      <c r="HM309">
        <v>4.9729</v>
      </c>
      <c r="HN309">
        <v>1.87744</v>
      </c>
      <c r="HO309">
        <v>1.8755</v>
      </c>
      <c r="HP309">
        <v>1.87836</v>
      </c>
      <c r="HQ309">
        <v>1.87502</v>
      </c>
      <c r="HR309">
        <v>1.87865</v>
      </c>
      <c r="HS309">
        <v>1.87575</v>
      </c>
      <c r="HT309">
        <v>1.87687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2.568</v>
      </c>
      <c r="II309">
        <v>0.3036</v>
      </c>
      <c r="IJ309">
        <v>1.541952822118649</v>
      </c>
      <c r="IK309">
        <v>0.003202726084708442</v>
      </c>
      <c r="IL309">
        <v>-1.448271390364826E-06</v>
      </c>
      <c r="IM309">
        <v>3.765748828769889E-10</v>
      </c>
      <c r="IN309">
        <v>-0.02072656761999695</v>
      </c>
      <c r="IO309">
        <v>0.006539777670035186</v>
      </c>
      <c r="IP309">
        <v>0.0002256768223539976</v>
      </c>
      <c r="IQ309">
        <v>4.51151419958819E-06</v>
      </c>
      <c r="IR309">
        <v>-0</v>
      </c>
      <c r="IS309">
        <v>2097</v>
      </c>
      <c r="IT309">
        <v>1</v>
      </c>
      <c r="IU309">
        <v>27</v>
      </c>
      <c r="IV309">
        <v>61789.3</v>
      </c>
      <c r="IW309">
        <v>61789.1</v>
      </c>
      <c r="IX309">
        <v>0.974121</v>
      </c>
      <c r="IY309">
        <v>2.54883</v>
      </c>
      <c r="IZ309">
        <v>1.39893</v>
      </c>
      <c r="JA309">
        <v>2.34619</v>
      </c>
      <c r="JB309">
        <v>1.44897</v>
      </c>
      <c r="JC309">
        <v>2.38647</v>
      </c>
      <c r="JD309">
        <v>37.1941</v>
      </c>
      <c r="JE309">
        <v>24.07</v>
      </c>
      <c r="JF309">
        <v>18</v>
      </c>
      <c r="JG309">
        <v>479.996</v>
      </c>
      <c r="JH309">
        <v>443.769</v>
      </c>
      <c r="JI309">
        <v>25.0001</v>
      </c>
      <c r="JJ309">
        <v>26.3597</v>
      </c>
      <c r="JK309">
        <v>30.0001</v>
      </c>
      <c r="JL309">
        <v>26.1785</v>
      </c>
      <c r="JM309">
        <v>26.2544</v>
      </c>
      <c r="JN309">
        <v>19.5396</v>
      </c>
      <c r="JO309">
        <v>24.5237</v>
      </c>
      <c r="JP309">
        <v>0</v>
      </c>
      <c r="JQ309">
        <v>25</v>
      </c>
      <c r="JR309">
        <v>346.567</v>
      </c>
      <c r="JS309">
        <v>21.1449</v>
      </c>
      <c r="JT309">
        <v>100.84</v>
      </c>
      <c r="JU309">
        <v>101.968</v>
      </c>
    </row>
    <row r="310" spans="1:281">
      <c r="A310">
        <v>294</v>
      </c>
      <c r="B310">
        <v>1658946483.6</v>
      </c>
      <c r="C310">
        <v>4394.599999904633</v>
      </c>
      <c r="D310" t="s">
        <v>1013</v>
      </c>
      <c r="E310" t="s">
        <v>1014</v>
      </c>
      <c r="F310">
        <v>5</v>
      </c>
      <c r="G310" t="s">
        <v>415</v>
      </c>
      <c r="H310" t="s">
        <v>1004</v>
      </c>
      <c r="I310">
        <v>1658946476.1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373.0859403694515</v>
      </c>
      <c r="AK310">
        <v>377.2947575757576</v>
      </c>
      <c r="AL310">
        <v>-3.028709781140232</v>
      </c>
      <c r="AM310">
        <v>64.99371171567289</v>
      </c>
      <c r="AN310">
        <f>(AP310 - AO310 + DI310*1E3/(8.314*(DK310+273.15)) * AR310/DH310 * AQ310) * DH310/(100*CV310) * 1000/(1000 - AP310)</f>
        <v>0</v>
      </c>
      <c r="AO310">
        <v>21.1625128007653</v>
      </c>
      <c r="AP310">
        <v>23.29610121212121</v>
      </c>
      <c r="AQ310">
        <v>1.08303156079717E-05</v>
      </c>
      <c r="AR310">
        <v>81.70128410047937</v>
      </c>
      <c r="AS310">
        <v>9</v>
      </c>
      <c r="AT310">
        <v>2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1658946476.1</v>
      </c>
      <c r="DB310">
        <v>387.5046296296296</v>
      </c>
      <c r="DC310">
        <v>381.0506296296296</v>
      </c>
      <c r="DD310">
        <v>23.28878148148148</v>
      </c>
      <c r="DE310">
        <v>21.16202222222222</v>
      </c>
      <c r="DF310">
        <v>384.9230740740741</v>
      </c>
      <c r="DG310">
        <v>22.98518888888889</v>
      </c>
      <c r="DH310">
        <v>500.0714074074074</v>
      </c>
      <c r="DI310">
        <v>90.43530740740741</v>
      </c>
      <c r="DJ310">
        <v>0.099995</v>
      </c>
      <c r="DK310">
        <v>26.9687074074074</v>
      </c>
      <c r="DL310">
        <v>27.17638518518518</v>
      </c>
      <c r="DM310">
        <v>999.9000000000001</v>
      </c>
      <c r="DN310">
        <v>0</v>
      </c>
      <c r="DO310">
        <v>0</v>
      </c>
      <c r="DP310">
        <v>10008.24</v>
      </c>
      <c r="DQ310">
        <v>0</v>
      </c>
      <c r="DR310">
        <v>18.51007407407407</v>
      </c>
      <c r="DS310">
        <v>6.454017962962963</v>
      </c>
      <c r="DT310">
        <v>396.7443703703703</v>
      </c>
      <c r="DU310">
        <v>389.2888888888888</v>
      </c>
      <c r="DV310">
        <v>2.126769629629629</v>
      </c>
      <c r="DW310">
        <v>381.0506296296296</v>
      </c>
      <c r="DX310">
        <v>21.16202222222222</v>
      </c>
      <c r="DY310">
        <v>2.106128888888889</v>
      </c>
      <c r="DZ310">
        <v>1.913792962962963</v>
      </c>
      <c r="EA310">
        <v>18.26561111111111</v>
      </c>
      <c r="EB310">
        <v>16.74858148148148</v>
      </c>
      <c r="EC310">
        <v>1999.95037037037</v>
      </c>
      <c r="ED310">
        <v>0.9799967777777778</v>
      </c>
      <c r="EE310">
        <v>0.02000347037037037</v>
      </c>
      <c r="EF310">
        <v>0</v>
      </c>
      <c r="EG310">
        <v>810.215037037037</v>
      </c>
      <c r="EH310">
        <v>5.000560000000001</v>
      </c>
      <c r="EI310">
        <v>16073.28518518519</v>
      </c>
      <c r="EJ310">
        <v>17294.44074074075</v>
      </c>
      <c r="EK310">
        <v>38.02755555555555</v>
      </c>
      <c r="EL310">
        <v>38.375</v>
      </c>
      <c r="EM310">
        <v>37.41185185185185</v>
      </c>
      <c r="EN310">
        <v>37.44188888888889</v>
      </c>
      <c r="EO310">
        <v>38.79374074074074</v>
      </c>
      <c r="EP310">
        <v>1955.040740740741</v>
      </c>
      <c r="EQ310">
        <v>39.90925925925926</v>
      </c>
      <c r="ER310">
        <v>0</v>
      </c>
      <c r="ES310">
        <v>1658946483.3</v>
      </c>
      <c r="ET310">
        <v>0</v>
      </c>
      <c r="EU310">
        <v>810.1397199999999</v>
      </c>
      <c r="EV310">
        <v>-9.950230789161198</v>
      </c>
      <c r="EW310">
        <v>-207.4307696624849</v>
      </c>
      <c r="EX310">
        <v>16072.692</v>
      </c>
      <c r="EY310">
        <v>15</v>
      </c>
      <c r="EZ310">
        <v>0</v>
      </c>
      <c r="FA310" t="s">
        <v>419</v>
      </c>
      <c r="FB310">
        <v>1655239120</v>
      </c>
      <c r="FC310">
        <v>1655239135</v>
      </c>
      <c r="FD310">
        <v>0</v>
      </c>
      <c r="FE310">
        <v>-0.075</v>
      </c>
      <c r="FF310">
        <v>-0.027</v>
      </c>
      <c r="FG310">
        <v>1.986</v>
      </c>
      <c r="FH310">
        <v>0.139</v>
      </c>
      <c r="FI310">
        <v>420</v>
      </c>
      <c r="FJ310">
        <v>22</v>
      </c>
      <c r="FK310">
        <v>0.12</v>
      </c>
      <c r="FL310">
        <v>0.02</v>
      </c>
      <c r="FM310">
        <v>2.239164975</v>
      </c>
      <c r="FN310">
        <v>65.89771167354597</v>
      </c>
      <c r="FO310">
        <v>6.503037325045934</v>
      </c>
      <c r="FP310">
        <v>0</v>
      </c>
      <c r="FQ310">
        <v>810.8365588235293</v>
      </c>
      <c r="FR310">
        <v>-9.293155082342944</v>
      </c>
      <c r="FS310">
        <v>0.950147362910455</v>
      </c>
      <c r="FT310">
        <v>0</v>
      </c>
      <c r="FU310">
        <v>2.122131500000001</v>
      </c>
      <c r="FV310">
        <v>0.07103662288930512</v>
      </c>
      <c r="FW310">
        <v>0.006992747510814318</v>
      </c>
      <c r="FX310">
        <v>1</v>
      </c>
      <c r="FY310">
        <v>1</v>
      </c>
      <c r="FZ310">
        <v>3</v>
      </c>
      <c r="GA310" t="s">
        <v>420</v>
      </c>
      <c r="GB310">
        <v>2.97993</v>
      </c>
      <c r="GC310">
        <v>2.72829</v>
      </c>
      <c r="GD310">
        <v>0.07740229999999999</v>
      </c>
      <c r="GE310">
        <v>0.0764248</v>
      </c>
      <c r="GF310">
        <v>0.105111</v>
      </c>
      <c r="GG310">
        <v>0.09908359999999999</v>
      </c>
      <c r="GH310">
        <v>27656.1</v>
      </c>
      <c r="GI310">
        <v>27314.1</v>
      </c>
      <c r="GJ310">
        <v>30504.3</v>
      </c>
      <c r="GK310">
        <v>29819.6</v>
      </c>
      <c r="GL310">
        <v>37660.6</v>
      </c>
      <c r="GM310">
        <v>35366.3</v>
      </c>
      <c r="GN310">
        <v>46660.2</v>
      </c>
      <c r="GO310">
        <v>44344.8</v>
      </c>
      <c r="GP310">
        <v>1.85965</v>
      </c>
      <c r="GQ310">
        <v>1.85002</v>
      </c>
      <c r="GR310">
        <v>0.121437</v>
      </c>
      <c r="GS310">
        <v>0</v>
      </c>
      <c r="GT310">
        <v>25.1928</v>
      </c>
      <c r="GU310">
        <v>999.9</v>
      </c>
      <c r="GV310">
        <v>49.7</v>
      </c>
      <c r="GW310">
        <v>31.8</v>
      </c>
      <c r="GX310">
        <v>25.9508</v>
      </c>
      <c r="GY310">
        <v>63.0258</v>
      </c>
      <c r="GZ310">
        <v>25.2163</v>
      </c>
      <c r="HA310">
        <v>1</v>
      </c>
      <c r="HB310">
        <v>-0.0486484</v>
      </c>
      <c r="HC310">
        <v>0.225191</v>
      </c>
      <c r="HD310">
        <v>20.1936</v>
      </c>
      <c r="HE310">
        <v>5.22912</v>
      </c>
      <c r="HF310">
        <v>11.968</v>
      </c>
      <c r="HG310">
        <v>4.9708</v>
      </c>
      <c r="HH310">
        <v>3.2895</v>
      </c>
      <c r="HI310">
        <v>8638.299999999999</v>
      </c>
      <c r="HJ310">
        <v>9999</v>
      </c>
      <c r="HK310">
        <v>9999</v>
      </c>
      <c r="HL310">
        <v>287.5</v>
      </c>
      <c r="HM310">
        <v>4.9729</v>
      </c>
      <c r="HN310">
        <v>1.87744</v>
      </c>
      <c r="HO310">
        <v>1.87551</v>
      </c>
      <c r="HP310">
        <v>1.87836</v>
      </c>
      <c r="HQ310">
        <v>1.87507</v>
      </c>
      <c r="HR310">
        <v>1.87866</v>
      </c>
      <c r="HS310">
        <v>1.87574</v>
      </c>
      <c r="HT310">
        <v>1.8769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2.535</v>
      </c>
      <c r="II310">
        <v>0.3038</v>
      </c>
      <c r="IJ310">
        <v>1.541952822118649</v>
      </c>
      <c r="IK310">
        <v>0.003202726084708442</v>
      </c>
      <c r="IL310">
        <v>-1.448271390364826E-06</v>
      </c>
      <c r="IM310">
        <v>3.765748828769889E-10</v>
      </c>
      <c r="IN310">
        <v>-0.02072656761999695</v>
      </c>
      <c r="IO310">
        <v>0.006539777670035186</v>
      </c>
      <c r="IP310">
        <v>0.0002256768223539976</v>
      </c>
      <c r="IQ310">
        <v>4.51151419958819E-06</v>
      </c>
      <c r="IR310">
        <v>-0</v>
      </c>
      <c r="IS310">
        <v>2097</v>
      </c>
      <c r="IT310">
        <v>1</v>
      </c>
      <c r="IU310">
        <v>27</v>
      </c>
      <c r="IV310">
        <v>61789.4</v>
      </c>
      <c r="IW310">
        <v>61789.1</v>
      </c>
      <c r="IX310">
        <v>0.936279</v>
      </c>
      <c r="IY310">
        <v>2.55249</v>
      </c>
      <c r="IZ310">
        <v>1.39893</v>
      </c>
      <c r="JA310">
        <v>2.34619</v>
      </c>
      <c r="JB310">
        <v>1.44897</v>
      </c>
      <c r="JC310">
        <v>2.37427</v>
      </c>
      <c r="JD310">
        <v>37.1941</v>
      </c>
      <c r="JE310">
        <v>24.07</v>
      </c>
      <c r="JF310">
        <v>18</v>
      </c>
      <c r="JG310">
        <v>480.13</v>
      </c>
      <c r="JH310">
        <v>443.863</v>
      </c>
      <c r="JI310">
        <v>25</v>
      </c>
      <c r="JJ310">
        <v>26.361</v>
      </c>
      <c r="JK310">
        <v>30.0001</v>
      </c>
      <c r="JL310">
        <v>26.1803</v>
      </c>
      <c r="JM310">
        <v>26.2566</v>
      </c>
      <c r="JN310">
        <v>18.7866</v>
      </c>
      <c r="JO310">
        <v>24.5237</v>
      </c>
      <c r="JP310">
        <v>0</v>
      </c>
      <c r="JQ310">
        <v>25</v>
      </c>
      <c r="JR310">
        <v>333.208</v>
      </c>
      <c r="JS310">
        <v>21.1338</v>
      </c>
      <c r="JT310">
        <v>100.84</v>
      </c>
      <c r="JU310">
        <v>101.969</v>
      </c>
    </row>
    <row r="311" spans="1:281">
      <c r="A311">
        <v>295</v>
      </c>
      <c r="B311">
        <v>1658946488.6</v>
      </c>
      <c r="C311">
        <v>4399.599999904633</v>
      </c>
      <c r="D311" t="s">
        <v>1015</v>
      </c>
      <c r="E311" t="s">
        <v>1016</v>
      </c>
      <c r="F311">
        <v>5</v>
      </c>
      <c r="G311" t="s">
        <v>415</v>
      </c>
      <c r="H311" t="s">
        <v>1004</v>
      </c>
      <c r="I311">
        <v>1658946480.814285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356.1172250951122</v>
      </c>
      <c r="AK311">
        <v>361.4908121212122</v>
      </c>
      <c r="AL311">
        <v>-3.191785814295671</v>
      </c>
      <c r="AM311">
        <v>64.99371171567289</v>
      </c>
      <c r="AN311">
        <f>(AP311 - AO311 + DI311*1E3/(8.314*(DK311+273.15)) * AR311/DH311 * AQ311) * DH311/(100*CV311) * 1000/(1000 - AP311)</f>
        <v>0</v>
      </c>
      <c r="AO311">
        <v>21.16153902445507</v>
      </c>
      <c r="AP311">
        <v>23.2999503030303</v>
      </c>
      <c r="AQ311">
        <v>2.751784277123543E-05</v>
      </c>
      <c r="AR311">
        <v>81.70128410047937</v>
      </c>
      <c r="AS311">
        <v>9</v>
      </c>
      <c r="AT311">
        <v>2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1658946480.814285</v>
      </c>
      <c r="DB311">
        <v>374.8071785714286</v>
      </c>
      <c r="DC311">
        <v>365.5874642857143</v>
      </c>
      <c r="DD311">
        <v>23.293725</v>
      </c>
      <c r="DE311">
        <v>21.16180357142857</v>
      </c>
      <c r="DF311">
        <v>372.2544642857143</v>
      </c>
      <c r="DG311">
        <v>22.99001428571429</v>
      </c>
      <c r="DH311">
        <v>500.0758571428572</v>
      </c>
      <c r="DI311">
        <v>90.43595357142858</v>
      </c>
      <c r="DJ311">
        <v>0.1000198392857143</v>
      </c>
      <c r="DK311">
        <v>26.96883571428571</v>
      </c>
      <c r="DL311">
        <v>27.17781428571428</v>
      </c>
      <c r="DM311">
        <v>999.9000000000002</v>
      </c>
      <c r="DN311">
        <v>0</v>
      </c>
      <c r="DO311">
        <v>0</v>
      </c>
      <c r="DP311">
        <v>10004.87321428571</v>
      </c>
      <c r="DQ311">
        <v>0</v>
      </c>
      <c r="DR311">
        <v>18.51245357142857</v>
      </c>
      <c r="DS311">
        <v>9.2198425</v>
      </c>
      <c r="DT311">
        <v>383.7461071428571</v>
      </c>
      <c r="DU311">
        <v>373.4912857142858</v>
      </c>
      <c r="DV311">
        <v>2.1319325</v>
      </c>
      <c r="DW311">
        <v>365.5874642857143</v>
      </c>
      <c r="DX311">
        <v>21.16180357142857</v>
      </c>
      <c r="DY311">
        <v>2.106590714285715</v>
      </c>
      <c r="DZ311">
        <v>1.913786785714286</v>
      </c>
      <c r="EA311">
        <v>18.26910714285714</v>
      </c>
      <c r="EB311">
        <v>16.74852857142857</v>
      </c>
      <c r="EC311">
        <v>1999.97</v>
      </c>
      <c r="ED311">
        <v>0.9799968571428571</v>
      </c>
      <c r="EE311">
        <v>0.02000338571428571</v>
      </c>
      <c r="EF311">
        <v>0</v>
      </c>
      <c r="EG311">
        <v>809.3946428571428</v>
      </c>
      <c r="EH311">
        <v>5.000560000000001</v>
      </c>
      <c r="EI311">
        <v>16057.25</v>
      </c>
      <c r="EJ311">
        <v>17294.60357142857</v>
      </c>
      <c r="EK311">
        <v>37.95742857142857</v>
      </c>
      <c r="EL311">
        <v>38.375</v>
      </c>
      <c r="EM311">
        <v>37.43278571428571</v>
      </c>
      <c r="EN311">
        <v>37.43492857142856</v>
      </c>
      <c r="EO311">
        <v>38.78107142857142</v>
      </c>
      <c r="EP311">
        <v>1955.06</v>
      </c>
      <c r="EQ311">
        <v>39.90964285714286</v>
      </c>
      <c r="ER311">
        <v>0</v>
      </c>
      <c r="ES311">
        <v>1658946488.1</v>
      </c>
      <c r="ET311">
        <v>0</v>
      </c>
      <c r="EU311">
        <v>809.31136</v>
      </c>
      <c r="EV311">
        <v>-11.54476926045393</v>
      </c>
      <c r="EW311">
        <v>-215.9461542433194</v>
      </c>
      <c r="EX311">
        <v>16056.108</v>
      </c>
      <c r="EY311">
        <v>15</v>
      </c>
      <c r="EZ311">
        <v>0</v>
      </c>
      <c r="FA311" t="s">
        <v>419</v>
      </c>
      <c r="FB311">
        <v>1655239120</v>
      </c>
      <c r="FC311">
        <v>1655239135</v>
      </c>
      <c r="FD311">
        <v>0</v>
      </c>
      <c r="FE311">
        <v>-0.075</v>
      </c>
      <c r="FF311">
        <v>-0.027</v>
      </c>
      <c r="FG311">
        <v>1.986</v>
      </c>
      <c r="FH311">
        <v>0.139</v>
      </c>
      <c r="FI311">
        <v>420</v>
      </c>
      <c r="FJ311">
        <v>22</v>
      </c>
      <c r="FK311">
        <v>0.12</v>
      </c>
      <c r="FL311">
        <v>0.02</v>
      </c>
      <c r="FM311">
        <v>7.477027974999999</v>
      </c>
      <c r="FN311">
        <v>36.01725648405253</v>
      </c>
      <c r="FO311">
        <v>3.611278045160013</v>
      </c>
      <c r="FP311">
        <v>0</v>
      </c>
      <c r="FQ311">
        <v>809.853294117647</v>
      </c>
      <c r="FR311">
        <v>-10.35706646667709</v>
      </c>
      <c r="FS311">
        <v>1.048783455735376</v>
      </c>
      <c r="FT311">
        <v>0</v>
      </c>
      <c r="FU311">
        <v>2.12923975</v>
      </c>
      <c r="FV311">
        <v>0.062041013133202</v>
      </c>
      <c r="FW311">
        <v>0.006093030234415414</v>
      </c>
      <c r="FX311">
        <v>1</v>
      </c>
      <c r="FY311">
        <v>1</v>
      </c>
      <c r="FZ311">
        <v>3</v>
      </c>
      <c r="GA311" t="s">
        <v>420</v>
      </c>
      <c r="GB311">
        <v>2.98005</v>
      </c>
      <c r="GC311">
        <v>2.72849</v>
      </c>
      <c r="GD311">
        <v>0.0748225</v>
      </c>
      <c r="GE311">
        <v>0.0736115</v>
      </c>
      <c r="GF311">
        <v>0.105124</v>
      </c>
      <c r="GG311">
        <v>0.0990777</v>
      </c>
      <c r="GH311">
        <v>27733.5</v>
      </c>
      <c r="GI311">
        <v>27397.2</v>
      </c>
      <c r="GJ311">
        <v>30504.3</v>
      </c>
      <c r="GK311">
        <v>29819.5</v>
      </c>
      <c r="GL311">
        <v>37660.1</v>
      </c>
      <c r="GM311">
        <v>35365.9</v>
      </c>
      <c r="GN311">
        <v>46660.6</v>
      </c>
      <c r="GO311">
        <v>44344.3</v>
      </c>
      <c r="GP311">
        <v>1.85972</v>
      </c>
      <c r="GQ311">
        <v>1.84988</v>
      </c>
      <c r="GR311">
        <v>0.121318</v>
      </c>
      <c r="GS311">
        <v>0</v>
      </c>
      <c r="GT311">
        <v>25.1948</v>
      </c>
      <c r="GU311">
        <v>999.9</v>
      </c>
      <c r="GV311">
        <v>49.7</v>
      </c>
      <c r="GW311">
        <v>31.8</v>
      </c>
      <c r="GX311">
        <v>25.9454</v>
      </c>
      <c r="GY311">
        <v>63.1558</v>
      </c>
      <c r="GZ311">
        <v>25.1162</v>
      </c>
      <c r="HA311">
        <v>1</v>
      </c>
      <c r="HB311">
        <v>-0.048562</v>
      </c>
      <c r="HC311">
        <v>0.225686</v>
      </c>
      <c r="HD311">
        <v>20.1938</v>
      </c>
      <c r="HE311">
        <v>5.23017</v>
      </c>
      <c r="HF311">
        <v>11.968</v>
      </c>
      <c r="HG311">
        <v>4.97075</v>
      </c>
      <c r="HH311">
        <v>3.28958</v>
      </c>
      <c r="HI311">
        <v>8638.299999999999</v>
      </c>
      <c r="HJ311">
        <v>9999</v>
      </c>
      <c r="HK311">
        <v>9999</v>
      </c>
      <c r="HL311">
        <v>287.5</v>
      </c>
      <c r="HM311">
        <v>4.9729</v>
      </c>
      <c r="HN311">
        <v>1.87744</v>
      </c>
      <c r="HO311">
        <v>1.8755</v>
      </c>
      <c r="HP311">
        <v>1.87836</v>
      </c>
      <c r="HQ311">
        <v>1.87503</v>
      </c>
      <c r="HR311">
        <v>1.87866</v>
      </c>
      <c r="HS311">
        <v>1.87574</v>
      </c>
      <c r="HT311">
        <v>1.87686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2.5</v>
      </c>
      <c r="II311">
        <v>0.3039</v>
      </c>
      <c r="IJ311">
        <v>1.541952822118649</v>
      </c>
      <c r="IK311">
        <v>0.003202726084708442</v>
      </c>
      <c r="IL311">
        <v>-1.448271390364826E-06</v>
      </c>
      <c r="IM311">
        <v>3.765748828769889E-10</v>
      </c>
      <c r="IN311">
        <v>-0.02072656761999695</v>
      </c>
      <c r="IO311">
        <v>0.006539777670035186</v>
      </c>
      <c r="IP311">
        <v>0.0002256768223539976</v>
      </c>
      <c r="IQ311">
        <v>4.51151419958819E-06</v>
      </c>
      <c r="IR311">
        <v>-0</v>
      </c>
      <c r="IS311">
        <v>2097</v>
      </c>
      <c r="IT311">
        <v>1</v>
      </c>
      <c r="IU311">
        <v>27</v>
      </c>
      <c r="IV311">
        <v>61789.5</v>
      </c>
      <c r="IW311">
        <v>61789.2</v>
      </c>
      <c r="IX311">
        <v>0.90332</v>
      </c>
      <c r="IY311">
        <v>2.55127</v>
      </c>
      <c r="IZ311">
        <v>1.39893</v>
      </c>
      <c r="JA311">
        <v>2.34619</v>
      </c>
      <c r="JB311">
        <v>1.44897</v>
      </c>
      <c r="JC311">
        <v>2.35596</v>
      </c>
      <c r="JD311">
        <v>37.2181</v>
      </c>
      <c r="JE311">
        <v>24.07</v>
      </c>
      <c r="JF311">
        <v>18</v>
      </c>
      <c r="JG311">
        <v>480.173</v>
      </c>
      <c r="JH311">
        <v>443.77</v>
      </c>
      <c r="JI311">
        <v>25.0001</v>
      </c>
      <c r="JJ311">
        <v>26.3619</v>
      </c>
      <c r="JK311">
        <v>30.0002</v>
      </c>
      <c r="JL311">
        <v>26.1806</v>
      </c>
      <c r="JM311">
        <v>26.2566</v>
      </c>
      <c r="JN311">
        <v>18.1096</v>
      </c>
      <c r="JO311">
        <v>24.5237</v>
      </c>
      <c r="JP311">
        <v>0</v>
      </c>
      <c r="JQ311">
        <v>25</v>
      </c>
      <c r="JR311">
        <v>319.852</v>
      </c>
      <c r="JS311">
        <v>21.1243</v>
      </c>
      <c r="JT311">
        <v>100.84</v>
      </c>
      <c r="JU311">
        <v>101.968</v>
      </c>
    </row>
    <row r="312" spans="1:281">
      <c r="A312">
        <v>296</v>
      </c>
      <c r="B312">
        <v>1658946493.6</v>
      </c>
      <c r="C312">
        <v>4404.599999904633</v>
      </c>
      <c r="D312" t="s">
        <v>1017</v>
      </c>
      <c r="E312" t="s">
        <v>1018</v>
      </c>
      <c r="F312">
        <v>5</v>
      </c>
      <c r="G312" t="s">
        <v>415</v>
      </c>
      <c r="H312" t="s">
        <v>1004</v>
      </c>
      <c r="I312">
        <v>1658946486.1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339.268857875408</v>
      </c>
      <c r="AK312">
        <v>345.3755090909089</v>
      </c>
      <c r="AL312">
        <v>-3.225261268120881</v>
      </c>
      <c r="AM312">
        <v>64.99371171567289</v>
      </c>
      <c r="AN312">
        <f>(AP312 - AO312 + DI312*1E3/(8.314*(DK312+273.15)) * AR312/DH312 * AQ312) * DH312/(100*CV312) * 1000/(1000 - AP312)</f>
        <v>0</v>
      </c>
      <c r="AO312">
        <v>21.16132526565996</v>
      </c>
      <c r="AP312">
        <v>23.30617999999999</v>
      </c>
      <c r="AQ312">
        <v>1.87626639878272E-05</v>
      </c>
      <c r="AR312">
        <v>81.70128410047937</v>
      </c>
      <c r="AS312">
        <v>9</v>
      </c>
      <c r="AT312">
        <v>2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1658946486.1</v>
      </c>
      <c r="DB312">
        <v>359.1228518518518</v>
      </c>
      <c r="DC312">
        <v>348.1102962962964</v>
      </c>
      <c r="DD312">
        <v>23.29857037037037</v>
      </c>
      <c r="DE312">
        <v>21.16174814814815</v>
      </c>
      <c r="DF312">
        <v>356.6060740740741</v>
      </c>
      <c r="DG312">
        <v>22.99473333333333</v>
      </c>
      <c r="DH312">
        <v>500.0779629629629</v>
      </c>
      <c r="DI312">
        <v>90.43589629629632</v>
      </c>
      <c r="DJ312">
        <v>0.1000092185185185</v>
      </c>
      <c r="DK312">
        <v>26.96886666666666</v>
      </c>
      <c r="DL312">
        <v>27.17944074074074</v>
      </c>
      <c r="DM312">
        <v>999.9000000000001</v>
      </c>
      <c r="DN312">
        <v>0</v>
      </c>
      <c r="DO312">
        <v>0</v>
      </c>
      <c r="DP312">
        <v>9998.005925925927</v>
      </c>
      <c r="DQ312">
        <v>0</v>
      </c>
      <c r="DR312">
        <v>18.51769259259259</v>
      </c>
      <c r="DS312">
        <v>11.01273925925926</v>
      </c>
      <c r="DT312">
        <v>367.6894814814815</v>
      </c>
      <c r="DU312">
        <v>355.6361851851852</v>
      </c>
      <c r="DV312">
        <v>2.136828148148148</v>
      </c>
      <c r="DW312">
        <v>348.1102962962964</v>
      </c>
      <c r="DX312">
        <v>21.16174814814815</v>
      </c>
      <c r="DY312">
        <v>2.107027037037037</v>
      </c>
      <c r="DZ312">
        <v>1.913781481481482</v>
      </c>
      <c r="EA312">
        <v>18.27241851851852</v>
      </c>
      <c r="EB312">
        <v>16.74848148148148</v>
      </c>
      <c r="EC312">
        <v>1999.973333333334</v>
      </c>
      <c r="ED312">
        <v>0.979997</v>
      </c>
      <c r="EE312">
        <v>0.02000323333333333</v>
      </c>
      <c r="EF312">
        <v>0</v>
      </c>
      <c r="EG312">
        <v>808.400074074074</v>
      </c>
      <c r="EH312">
        <v>5.000560000000001</v>
      </c>
      <c r="EI312">
        <v>16038.97407407407</v>
      </c>
      <c r="EJ312">
        <v>17294.62592592592</v>
      </c>
      <c r="EK312">
        <v>37.79388888888889</v>
      </c>
      <c r="EL312">
        <v>38.375</v>
      </c>
      <c r="EM312">
        <v>37.44651851851852</v>
      </c>
      <c r="EN312">
        <v>37.43933333333333</v>
      </c>
      <c r="EO312">
        <v>38.75692592592592</v>
      </c>
      <c r="EP312">
        <v>1955.063333333333</v>
      </c>
      <c r="EQ312">
        <v>39.90888888888889</v>
      </c>
      <c r="ER312">
        <v>0</v>
      </c>
      <c r="ES312">
        <v>1658946493.5</v>
      </c>
      <c r="ET312">
        <v>0</v>
      </c>
      <c r="EU312">
        <v>808.3552307692308</v>
      </c>
      <c r="EV312">
        <v>-10.23699144418194</v>
      </c>
      <c r="EW312">
        <v>-204.6495723787753</v>
      </c>
      <c r="EX312">
        <v>16038.43076923077</v>
      </c>
      <c r="EY312">
        <v>15</v>
      </c>
      <c r="EZ312">
        <v>0</v>
      </c>
      <c r="FA312" t="s">
        <v>419</v>
      </c>
      <c r="FB312">
        <v>1655239120</v>
      </c>
      <c r="FC312">
        <v>1655239135</v>
      </c>
      <c r="FD312">
        <v>0</v>
      </c>
      <c r="FE312">
        <v>-0.075</v>
      </c>
      <c r="FF312">
        <v>-0.027</v>
      </c>
      <c r="FG312">
        <v>1.986</v>
      </c>
      <c r="FH312">
        <v>0.139</v>
      </c>
      <c r="FI312">
        <v>420</v>
      </c>
      <c r="FJ312">
        <v>22</v>
      </c>
      <c r="FK312">
        <v>0.12</v>
      </c>
      <c r="FL312">
        <v>0.02</v>
      </c>
      <c r="FM312">
        <v>9.627702195121952</v>
      </c>
      <c r="FN312">
        <v>22.07920662020906</v>
      </c>
      <c r="FO312">
        <v>2.27498849085431</v>
      </c>
      <c r="FP312">
        <v>0</v>
      </c>
      <c r="FQ312">
        <v>809.0517352941176</v>
      </c>
      <c r="FR312">
        <v>-11.41673033371382</v>
      </c>
      <c r="FS312">
        <v>1.136771752888894</v>
      </c>
      <c r="FT312">
        <v>0</v>
      </c>
      <c r="FU312">
        <v>2.133651707317073</v>
      </c>
      <c r="FV312">
        <v>0.0571156097560967</v>
      </c>
      <c r="FW312">
        <v>0.00573231018106118</v>
      </c>
      <c r="FX312">
        <v>1</v>
      </c>
      <c r="FY312">
        <v>1</v>
      </c>
      <c r="FZ312">
        <v>3</v>
      </c>
      <c r="GA312" t="s">
        <v>420</v>
      </c>
      <c r="GB312">
        <v>2.97984</v>
      </c>
      <c r="GC312">
        <v>2.72817</v>
      </c>
      <c r="GD312">
        <v>0.0721463</v>
      </c>
      <c r="GE312">
        <v>0.0707488</v>
      </c>
      <c r="GF312">
        <v>0.105143</v>
      </c>
      <c r="GG312">
        <v>0.09907879999999999</v>
      </c>
      <c r="GH312">
        <v>27813.7</v>
      </c>
      <c r="GI312">
        <v>27481.8</v>
      </c>
      <c r="GJ312">
        <v>30504.3</v>
      </c>
      <c r="GK312">
        <v>29819.4</v>
      </c>
      <c r="GL312">
        <v>37659.1</v>
      </c>
      <c r="GM312">
        <v>35365.8</v>
      </c>
      <c r="GN312">
        <v>46660.6</v>
      </c>
      <c r="GO312">
        <v>44344.4</v>
      </c>
      <c r="GP312">
        <v>1.8594</v>
      </c>
      <c r="GQ312">
        <v>1.85002</v>
      </c>
      <c r="GR312">
        <v>0.121459</v>
      </c>
      <c r="GS312">
        <v>0</v>
      </c>
      <c r="GT312">
        <v>25.1948</v>
      </c>
      <c r="GU312">
        <v>999.9</v>
      </c>
      <c r="GV312">
        <v>49.7</v>
      </c>
      <c r="GW312">
        <v>31.8</v>
      </c>
      <c r="GX312">
        <v>25.9507</v>
      </c>
      <c r="GY312">
        <v>62.9858</v>
      </c>
      <c r="GZ312">
        <v>25.1803</v>
      </c>
      <c r="HA312">
        <v>1</v>
      </c>
      <c r="HB312">
        <v>-0.0485163</v>
      </c>
      <c r="HC312">
        <v>0.226678</v>
      </c>
      <c r="HD312">
        <v>20.1937</v>
      </c>
      <c r="HE312">
        <v>5.22942</v>
      </c>
      <c r="HF312">
        <v>11.968</v>
      </c>
      <c r="HG312">
        <v>4.97045</v>
      </c>
      <c r="HH312">
        <v>3.28955</v>
      </c>
      <c r="HI312">
        <v>8638.5</v>
      </c>
      <c r="HJ312">
        <v>9999</v>
      </c>
      <c r="HK312">
        <v>9999</v>
      </c>
      <c r="HL312">
        <v>287.5</v>
      </c>
      <c r="HM312">
        <v>4.9729</v>
      </c>
      <c r="HN312">
        <v>1.87744</v>
      </c>
      <c r="HO312">
        <v>1.87553</v>
      </c>
      <c r="HP312">
        <v>1.87836</v>
      </c>
      <c r="HQ312">
        <v>1.87506</v>
      </c>
      <c r="HR312">
        <v>1.87866</v>
      </c>
      <c r="HS312">
        <v>1.87573</v>
      </c>
      <c r="HT312">
        <v>1.87688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2.463</v>
      </c>
      <c r="II312">
        <v>0.3041</v>
      </c>
      <c r="IJ312">
        <v>1.541952822118649</v>
      </c>
      <c r="IK312">
        <v>0.003202726084708442</v>
      </c>
      <c r="IL312">
        <v>-1.448271390364826E-06</v>
      </c>
      <c r="IM312">
        <v>3.765748828769889E-10</v>
      </c>
      <c r="IN312">
        <v>-0.02072656761999695</v>
      </c>
      <c r="IO312">
        <v>0.006539777670035186</v>
      </c>
      <c r="IP312">
        <v>0.0002256768223539976</v>
      </c>
      <c r="IQ312">
        <v>4.51151419958819E-06</v>
      </c>
      <c r="IR312">
        <v>-0</v>
      </c>
      <c r="IS312">
        <v>2097</v>
      </c>
      <c r="IT312">
        <v>1</v>
      </c>
      <c r="IU312">
        <v>27</v>
      </c>
      <c r="IV312">
        <v>61789.6</v>
      </c>
      <c r="IW312">
        <v>61789.3</v>
      </c>
      <c r="IX312">
        <v>0.865479</v>
      </c>
      <c r="IY312">
        <v>2.55493</v>
      </c>
      <c r="IZ312">
        <v>1.39893</v>
      </c>
      <c r="JA312">
        <v>2.34619</v>
      </c>
      <c r="JB312">
        <v>1.44897</v>
      </c>
      <c r="JC312">
        <v>2.38159</v>
      </c>
      <c r="JD312">
        <v>37.2181</v>
      </c>
      <c r="JE312">
        <v>24.07</v>
      </c>
      <c r="JF312">
        <v>18</v>
      </c>
      <c r="JG312">
        <v>479.999</v>
      </c>
      <c r="JH312">
        <v>443.872</v>
      </c>
      <c r="JI312">
        <v>25.0001</v>
      </c>
      <c r="JJ312">
        <v>26.3619</v>
      </c>
      <c r="JK312">
        <v>30.0002</v>
      </c>
      <c r="JL312">
        <v>26.1809</v>
      </c>
      <c r="JM312">
        <v>26.2578</v>
      </c>
      <c r="JN312">
        <v>17.3439</v>
      </c>
      <c r="JO312">
        <v>24.5237</v>
      </c>
      <c r="JP312">
        <v>0</v>
      </c>
      <c r="JQ312">
        <v>25</v>
      </c>
      <c r="JR312">
        <v>299.817</v>
      </c>
      <c r="JS312">
        <v>21.1712</v>
      </c>
      <c r="JT312">
        <v>100.84</v>
      </c>
      <c r="JU312">
        <v>101.968</v>
      </c>
    </row>
    <row r="313" spans="1:281">
      <c r="A313">
        <v>297</v>
      </c>
      <c r="B313">
        <v>1658946498.6</v>
      </c>
      <c r="C313">
        <v>4409.599999904633</v>
      </c>
      <c r="D313" t="s">
        <v>1019</v>
      </c>
      <c r="E313" t="s">
        <v>1020</v>
      </c>
      <c r="F313">
        <v>5</v>
      </c>
      <c r="G313" t="s">
        <v>415</v>
      </c>
      <c r="H313" t="s">
        <v>1004</v>
      </c>
      <c r="I313">
        <v>1658946490.814285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322.374633416904</v>
      </c>
      <c r="AK313">
        <v>329.0637393939393</v>
      </c>
      <c r="AL313">
        <v>-3.269655812989606</v>
      </c>
      <c r="AM313">
        <v>64.99371171567289</v>
      </c>
      <c r="AN313">
        <f>(AP313 - AO313 + DI313*1E3/(8.314*(DK313+273.15)) * AR313/DH313 * AQ313) * DH313/(100*CV313) * 1000/(1000 - AP313)</f>
        <v>0</v>
      </c>
      <c r="AO313">
        <v>21.16237130665331</v>
      </c>
      <c r="AP313">
        <v>23.31457696969697</v>
      </c>
      <c r="AQ313">
        <v>2.921703950932451E-05</v>
      </c>
      <c r="AR313">
        <v>81.70128410047937</v>
      </c>
      <c r="AS313">
        <v>9</v>
      </c>
      <c r="AT313">
        <v>2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1658946490.814285</v>
      </c>
      <c r="DB313">
        <v>344.4636428571429</v>
      </c>
      <c r="DC313">
        <v>332.5052857142858</v>
      </c>
      <c r="DD313">
        <v>23.30419285714285</v>
      </c>
      <c r="DE313">
        <v>21.16156428571428</v>
      </c>
      <c r="DF313">
        <v>341.9809642857143</v>
      </c>
      <c r="DG313">
        <v>23.00021785714286</v>
      </c>
      <c r="DH313">
        <v>500.0723571428571</v>
      </c>
      <c r="DI313">
        <v>90.43524642857143</v>
      </c>
      <c r="DJ313">
        <v>0.09996252142857143</v>
      </c>
      <c r="DK313">
        <v>26.96871071428571</v>
      </c>
      <c r="DL313">
        <v>27.18425</v>
      </c>
      <c r="DM313">
        <v>999.9000000000002</v>
      </c>
      <c r="DN313">
        <v>0</v>
      </c>
      <c r="DO313">
        <v>0</v>
      </c>
      <c r="DP313">
        <v>9997.316428571428</v>
      </c>
      <c r="DQ313">
        <v>0</v>
      </c>
      <c r="DR313">
        <v>18.51506428571428</v>
      </c>
      <c r="DS313">
        <v>11.95849642857143</v>
      </c>
      <c r="DT313">
        <v>352.6825714285715</v>
      </c>
      <c r="DU313">
        <v>339.6937142857142</v>
      </c>
      <c r="DV313">
        <v>2.1426425</v>
      </c>
      <c r="DW313">
        <v>332.5052857142858</v>
      </c>
      <c r="DX313">
        <v>21.16156428571428</v>
      </c>
      <c r="DY313">
        <v>2.107520357142857</v>
      </c>
      <c r="DZ313">
        <v>1.913750714285714</v>
      </c>
      <c r="EA313">
        <v>18.27615357142857</v>
      </c>
      <c r="EB313">
        <v>16.748225</v>
      </c>
      <c r="EC313">
        <v>1999.975</v>
      </c>
      <c r="ED313">
        <v>0.9799970714285714</v>
      </c>
      <c r="EE313">
        <v>0.02000315714285714</v>
      </c>
      <c r="EF313">
        <v>0</v>
      </c>
      <c r="EG313">
        <v>807.6281071428572</v>
      </c>
      <c r="EH313">
        <v>5.000560000000001</v>
      </c>
      <c r="EI313">
        <v>16023.87857142857</v>
      </c>
      <c r="EJ313">
        <v>17294.64642857143</v>
      </c>
      <c r="EK313">
        <v>37.75442857142857</v>
      </c>
      <c r="EL313">
        <v>38.375</v>
      </c>
      <c r="EM313">
        <v>37.47075</v>
      </c>
      <c r="EN313">
        <v>37.437</v>
      </c>
      <c r="EO313">
        <v>38.75</v>
      </c>
      <c r="EP313">
        <v>1955.066428571429</v>
      </c>
      <c r="EQ313">
        <v>39.90642857142858</v>
      </c>
      <c r="ER313">
        <v>0</v>
      </c>
      <c r="ES313">
        <v>1658946498.3</v>
      </c>
      <c r="ET313">
        <v>0</v>
      </c>
      <c r="EU313">
        <v>807.5807692307692</v>
      </c>
      <c r="EV313">
        <v>-9.295589758438879</v>
      </c>
      <c r="EW313">
        <v>-181.5863249075377</v>
      </c>
      <c r="EX313">
        <v>16023.09230769231</v>
      </c>
      <c r="EY313">
        <v>15</v>
      </c>
      <c r="EZ313">
        <v>0</v>
      </c>
      <c r="FA313" t="s">
        <v>419</v>
      </c>
      <c r="FB313">
        <v>1655239120</v>
      </c>
      <c r="FC313">
        <v>1655239135</v>
      </c>
      <c r="FD313">
        <v>0</v>
      </c>
      <c r="FE313">
        <v>-0.075</v>
      </c>
      <c r="FF313">
        <v>-0.027</v>
      </c>
      <c r="FG313">
        <v>1.986</v>
      </c>
      <c r="FH313">
        <v>0.139</v>
      </c>
      <c r="FI313">
        <v>420</v>
      </c>
      <c r="FJ313">
        <v>22</v>
      </c>
      <c r="FK313">
        <v>0.12</v>
      </c>
      <c r="FL313">
        <v>0.02</v>
      </c>
      <c r="FM313">
        <v>11.390441</v>
      </c>
      <c r="FN313">
        <v>12.14593328330204</v>
      </c>
      <c r="FO313">
        <v>1.197377995473443</v>
      </c>
      <c r="FP313">
        <v>0</v>
      </c>
      <c r="FQ313">
        <v>808.0751470588235</v>
      </c>
      <c r="FR313">
        <v>-10.06186402636738</v>
      </c>
      <c r="FS313">
        <v>1.003877545038496</v>
      </c>
      <c r="FT313">
        <v>0</v>
      </c>
      <c r="FU313">
        <v>2.1396305</v>
      </c>
      <c r="FV313">
        <v>0.07138896810506609</v>
      </c>
      <c r="FW313">
        <v>0.006926139238421347</v>
      </c>
      <c r="FX313">
        <v>1</v>
      </c>
      <c r="FY313">
        <v>1</v>
      </c>
      <c r="FZ313">
        <v>3</v>
      </c>
      <c r="GA313" t="s">
        <v>420</v>
      </c>
      <c r="GB313">
        <v>2.98004</v>
      </c>
      <c r="GC313">
        <v>2.72852</v>
      </c>
      <c r="GD313">
        <v>0.06938900000000001</v>
      </c>
      <c r="GE313">
        <v>0.067813</v>
      </c>
      <c r="GF313">
        <v>0.105171</v>
      </c>
      <c r="GG313">
        <v>0.0990762</v>
      </c>
      <c r="GH313">
        <v>27896.3</v>
      </c>
      <c r="GI313">
        <v>27568.5</v>
      </c>
      <c r="GJ313">
        <v>30504.2</v>
      </c>
      <c r="GK313">
        <v>29819.3</v>
      </c>
      <c r="GL313">
        <v>37657.5</v>
      </c>
      <c r="GM313">
        <v>35365.3</v>
      </c>
      <c r="GN313">
        <v>46660.3</v>
      </c>
      <c r="GO313">
        <v>44344</v>
      </c>
      <c r="GP313">
        <v>1.85958</v>
      </c>
      <c r="GQ313">
        <v>1.84973</v>
      </c>
      <c r="GR313">
        <v>0.121877</v>
      </c>
      <c r="GS313">
        <v>0</v>
      </c>
      <c r="GT313">
        <v>25.1948</v>
      </c>
      <c r="GU313">
        <v>999.9</v>
      </c>
      <c r="GV313">
        <v>49.7</v>
      </c>
      <c r="GW313">
        <v>31.8</v>
      </c>
      <c r="GX313">
        <v>25.9481</v>
      </c>
      <c r="GY313">
        <v>63.1458</v>
      </c>
      <c r="GZ313">
        <v>25.1442</v>
      </c>
      <c r="HA313">
        <v>1</v>
      </c>
      <c r="HB313">
        <v>-0.0484223</v>
      </c>
      <c r="HC313">
        <v>0.227358</v>
      </c>
      <c r="HD313">
        <v>20.1937</v>
      </c>
      <c r="HE313">
        <v>5.23017</v>
      </c>
      <c r="HF313">
        <v>11.968</v>
      </c>
      <c r="HG313">
        <v>4.97065</v>
      </c>
      <c r="HH313">
        <v>3.28958</v>
      </c>
      <c r="HI313">
        <v>8638.5</v>
      </c>
      <c r="HJ313">
        <v>9999</v>
      </c>
      <c r="HK313">
        <v>9999</v>
      </c>
      <c r="HL313">
        <v>287.5</v>
      </c>
      <c r="HM313">
        <v>4.9729</v>
      </c>
      <c r="HN313">
        <v>1.87744</v>
      </c>
      <c r="HO313">
        <v>1.87555</v>
      </c>
      <c r="HP313">
        <v>1.87836</v>
      </c>
      <c r="HQ313">
        <v>1.87505</v>
      </c>
      <c r="HR313">
        <v>1.87866</v>
      </c>
      <c r="HS313">
        <v>1.87575</v>
      </c>
      <c r="HT313">
        <v>1.87688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2.425</v>
      </c>
      <c r="II313">
        <v>0.3042</v>
      </c>
      <c r="IJ313">
        <v>1.541952822118649</v>
      </c>
      <c r="IK313">
        <v>0.003202726084708442</v>
      </c>
      <c r="IL313">
        <v>-1.448271390364826E-06</v>
      </c>
      <c r="IM313">
        <v>3.765748828769889E-10</v>
      </c>
      <c r="IN313">
        <v>-0.02072656761999695</v>
      </c>
      <c r="IO313">
        <v>0.006539777670035186</v>
      </c>
      <c r="IP313">
        <v>0.0002256768223539976</v>
      </c>
      <c r="IQ313">
        <v>4.51151419958819E-06</v>
      </c>
      <c r="IR313">
        <v>-0</v>
      </c>
      <c r="IS313">
        <v>2097</v>
      </c>
      <c r="IT313">
        <v>1</v>
      </c>
      <c r="IU313">
        <v>27</v>
      </c>
      <c r="IV313">
        <v>61789.6</v>
      </c>
      <c r="IW313">
        <v>61789.4</v>
      </c>
      <c r="IX313">
        <v>0.830078</v>
      </c>
      <c r="IY313">
        <v>2.55615</v>
      </c>
      <c r="IZ313">
        <v>1.39893</v>
      </c>
      <c r="JA313">
        <v>2.34619</v>
      </c>
      <c r="JB313">
        <v>1.44897</v>
      </c>
      <c r="JC313">
        <v>2.37671</v>
      </c>
      <c r="JD313">
        <v>37.1941</v>
      </c>
      <c r="JE313">
        <v>24.07</v>
      </c>
      <c r="JF313">
        <v>18</v>
      </c>
      <c r="JG313">
        <v>480.107</v>
      </c>
      <c r="JH313">
        <v>443.695</v>
      </c>
      <c r="JI313">
        <v>25.0001</v>
      </c>
      <c r="JJ313">
        <v>26.3638</v>
      </c>
      <c r="JK313">
        <v>30.0002</v>
      </c>
      <c r="JL313">
        <v>26.1829</v>
      </c>
      <c r="JM313">
        <v>26.2588</v>
      </c>
      <c r="JN313">
        <v>16.6546</v>
      </c>
      <c r="JO313">
        <v>24.5237</v>
      </c>
      <c r="JP313">
        <v>0</v>
      </c>
      <c r="JQ313">
        <v>25</v>
      </c>
      <c r="JR313">
        <v>286.461</v>
      </c>
      <c r="JS313">
        <v>21.1787</v>
      </c>
      <c r="JT313">
        <v>100.84</v>
      </c>
      <c r="JU313">
        <v>101.967</v>
      </c>
    </row>
    <row r="314" spans="1:281">
      <c r="A314">
        <v>298</v>
      </c>
      <c r="B314">
        <v>1658946503.6</v>
      </c>
      <c r="C314">
        <v>4414.599999904633</v>
      </c>
      <c r="D314" t="s">
        <v>1021</v>
      </c>
      <c r="E314" t="s">
        <v>1022</v>
      </c>
      <c r="F314">
        <v>5</v>
      </c>
      <c r="G314" t="s">
        <v>415</v>
      </c>
      <c r="H314" t="s">
        <v>1004</v>
      </c>
      <c r="I314">
        <v>1658946496.1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305.2953050145906</v>
      </c>
      <c r="AK314">
        <v>312.6084848484847</v>
      </c>
      <c r="AL314">
        <v>-3.298635445037251</v>
      </c>
      <c r="AM314">
        <v>64.99371171567289</v>
      </c>
      <c r="AN314">
        <f>(AP314 - AO314 + DI314*1E3/(8.314*(DK314+273.15)) * AR314/DH314 * AQ314) * DH314/(100*CV314) * 1000/(1000 - AP314)</f>
        <v>0</v>
      </c>
      <c r="AO314">
        <v>21.16098438326414</v>
      </c>
      <c r="AP314">
        <v>23.31986303030303</v>
      </c>
      <c r="AQ314">
        <v>2.137623936966521E-05</v>
      </c>
      <c r="AR314">
        <v>81.70128410047937</v>
      </c>
      <c r="AS314">
        <v>9</v>
      </c>
      <c r="AT314">
        <v>2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1658946496.1</v>
      </c>
      <c r="DB314">
        <v>327.7234074074074</v>
      </c>
      <c r="DC314">
        <v>315.0051481481481</v>
      </c>
      <c r="DD314">
        <v>23.31112222222222</v>
      </c>
      <c r="DE314">
        <v>21.16157037037037</v>
      </c>
      <c r="DF314">
        <v>325.2801481481481</v>
      </c>
      <c r="DG314">
        <v>23.00698518518519</v>
      </c>
      <c r="DH314">
        <v>500.0721481481482</v>
      </c>
      <c r="DI314">
        <v>90.43464074074073</v>
      </c>
      <c r="DJ314">
        <v>0.09995621851851852</v>
      </c>
      <c r="DK314">
        <v>26.96952222222222</v>
      </c>
      <c r="DL314">
        <v>27.18562962962963</v>
      </c>
      <c r="DM314">
        <v>999.9000000000001</v>
      </c>
      <c r="DN314">
        <v>0</v>
      </c>
      <c r="DO314">
        <v>0</v>
      </c>
      <c r="DP314">
        <v>9997.605555555554</v>
      </c>
      <c r="DQ314">
        <v>0</v>
      </c>
      <c r="DR314">
        <v>18.50767037037037</v>
      </c>
      <c r="DS314">
        <v>12.71834444444445</v>
      </c>
      <c r="DT314">
        <v>335.5453333333334</v>
      </c>
      <c r="DU314">
        <v>321.8152592592593</v>
      </c>
      <c r="DV314">
        <v>2.149561481481482</v>
      </c>
      <c r="DW314">
        <v>315.0051481481481</v>
      </c>
      <c r="DX314">
        <v>21.16157037037037</v>
      </c>
      <c r="DY314">
        <v>2.108133333333333</v>
      </c>
      <c r="DZ314">
        <v>1.913739259259259</v>
      </c>
      <c r="EA314">
        <v>18.28078888888889</v>
      </c>
      <c r="EB314">
        <v>16.74814074074074</v>
      </c>
      <c r="EC314">
        <v>2000.009259259259</v>
      </c>
      <c r="ED314">
        <v>0.9799973333333333</v>
      </c>
      <c r="EE314">
        <v>0.02000287777777778</v>
      </c>
      <c r="EF314">
        <v>0</v>
      </c>
      <c r="EG314">
        <v>806.8714814814816</v>
      </c>
      <c r="EH314">
        <v>5.000560000000001</v>
      </c>
      <c r="EI314">
        <v>16009.02222222222</v>
      </c>
      <c r="EJ314">
        <v>17294.94074074074</v>
      </c>
      <c r="EK314">
        <v>37.75459259259259</v>
      </c>
      <c r="EL314">
        <v>38.375</v>
      </c>
      <c r="EM314">
        <v>37.46733333333334</v>
      </c>
      <c r="EN314">
        <v>37.437</v>
      </c>
      <c r="EO314">
        <v>38.75</v>
      </c>
      <c r="EP314">
        <v>1955.101481481482</v>
      </c>
      <c r="EQ314">
        <v>39.90407407407407</v>
      </c>
      <c r="ER314">
        <v>0</v>
      </c>
      <c r="ES314">
        <v>1658946503.1</v>
      </c>
      <c r="ET314">
        <v>0</v>
      </c>
      <c r="EU314">
        <v>806.9313461538461</v>
      </c>
      <c r="EV314">
        <v>-7.153264971743306</v>
      </c>
      <c r="EW314">
        <v>-155.2341880957481</v>
      </c>
      <c r="EX314">
        <v>16009.43846153846</v>
      </c>
      <c r="EY314">
        <v>15</v>
      </c>
      <c r="EZ314">
        <v>0</v>
      </c>
      <c r="FA314" t="s">
        <v>419</v>
      </c>
      <c r="FB314">
        <v>1655239120</v>
      </c>
      <c r="FC314">
        <v>1655239135</v>
      </c>
      <c r="FD314">
        <v>0</v>
      </c>
      <c r="FE314">
        <v>-0.075</v>
      </c>
      <c r="FF314">
        <v>-0.027</v>
      </c>
      <c r="FG314">
        <v>1.986</v>
      </c>
      <c r="FH314">
        <v>0.139</v>
      </c>
      <c r="FI314">
        <v>420</v>
      </c>
      <c r="FJ314">
        <v>22</v>
      </c>
      <c r="FK314">
        <v>0.12</v>
      </c>
      <c r="FL314">
        <v>0.02</v>
      </c>
      <c r="FM314">
        <v>12.16388</v>
      </c>
      <c r="FN314">
        <v>9.265240525328323</v>
      </c>
      <c r="FO314">
        <v>0.8992525065853306</v>
      </c>
      <c r="FP314">
        <v>0</v>
      </c>
      <c r="FQ314">
        <v>807.4567941176472</v>
      </c>
      <c r="FR314">
        <v>-8.68258212015731</v>
      </c>
      <c r="FS314">
        <v>0.8799785351463627</v>
      </c>
      <c r="FT314">
        <v>0</v>
      </c>
      <c r="FU314">
        <v>2.14509075</v>
      </c>
      <c r="FV314">
        <v>0.0804280300187544</v>
      </c>
      <c r="FW314">
        <v>0.007863837290884149</v>
      </c>
      <c r="FX314">
        <v>1</v>
      </c>
      <c r="FY314">
        <v>1</v>
      </c>
      <c r="FZ314">
        <v>3</v>
      </c>
      <c r="GA314" t="s">
        <v>420</v>
      </c>
      <c r="GB314">
        <v>2.97989</v>
      </c>
      <c r="GC314">
        <v>2.72825</v>
      </c>
      <c r="GD314">
        <v>0.0665475</v>
      </c>
      <c r="GE314">
        <v>0.064872</v>
      </c>
      <c r="GF314">
        <v>0.105183</v>
      </c>
      <c r="GG314">
        <v>0.0990795</v>
      </c>
      <c r="GH314">
        <v>27981.4</v>
      </c>
      <c r="GI314">
        <v>27655.4</v>
      </c>
      <c r="GJ314">
        <v>30504.2</v>
      </c>
      <c r="GK314">
        <v>29819.2</v>
      </c>
      <c r="GL314">
        <v>37656.9</v>
      </c>
      <c r="GM314">
        <v>35364.9</v>
      </c>
      <c r="GN314">
        <v>46660.5</v>
      </c>
      <c r="GO314">
        <v>44343.8</v>
      </c>
      <c r="GP314">
        <v>1.85957</v>
      </c>
      <c r="GQ314">
        <v>1.84988</v>
      </c>
      <c r="GR314">
        <v>0.121728</v>
      </c>
      <c r="GS314">
        <v>0</v>
      </c>
      <c r="GT314">
        <v>25.1948</v>
      </c>
      <c r="GU314">
        <v>999.9</v>
      </c>
      <c r="GV314">
        <v>49.7</v>
      </c>
      <c r="GW314">
        <v>31.8</v>
      </c>
      <c r="GX314">
        <v>25.9458</v>
      </c>
      <c r="GY314">
        <v>63.3058</v>
      </c>
      <c r="GZ314">
        <v>25.2204</v>
      </c>
      <c r="HA314">
        <v>1</v>
      </c>
      <c r="HB314">
        <v>-0.048407</v>
      </c>
      <c r="HC314">
        <v>0.227816</v>
      </c>
      <c r="HD314">
        <v>20.1938</v>
      </c>
      <c r="HE314">
        <v>5.22987</v>
      </c>
      <c r="HF314">
        <v>11.968</v>
      </c>
      <c r="HG314">
        <v>4.97055</v>
      </c>
      <c r="HH314">
        <v>3.2895</v>
      </c>
      <c r="HI314">
        <v>8638.700000000001</v>
      </c>
      <c r="HJ314">
        <v>9999</v>
      </c>
      <c r="HK314">
        <v>9999</v>
      </c>
      <c r="HL314">
        <v>287.5</v>
      </c>
      <c r="HM314">
        <v>4.9729</v>
      </c>
      <c r="HN314">
        <v>1.87743</v>
      </c>
      <c r="HO314">
        <v>1.87555</v>
      </c>
      <c r="HP314">
        <v>1.87835</v>
      </c>
      <c r="HQ314">
        <v>1.87503</v>
      </c>
      <c r="HR314">
        <v>1.87866</v>
      </c>
      <c r="HS314">
        <v>1.87572</v>
      </c>
      <c r="HT314">
        <v>1.8769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2.386</v>
      </c>
      <c r="II314">
        <v>0.3044</v>
      </c>
      <c r="IJ314">
        <v>1.541952822118649</v>
      </c>
      <c r="IK314">
        <v>0.003202726084708442</v>
      </c>
      <c r="IL314">
        <v>-1.448271390364826E-06</v>
      </c>
      <c r="IM314">
        <v>3.765748828769889E-10</v>
      </c>
      <c r="IN314">
        <v>-0.02072656761999695</v>
      </c>
      <c r="IO314">
        <v>0.006539777670035186</v>
      </c>
      <c r="IP314">
        <v>0.0002256768223539976</v>
      </c>
      <c r="IQ314">
        <v>4.51151419958819E-06</v>
      </c>
      <c r="IR314">
        <v>-0</v>
      </c>
      <c r="IS314">
        <v>2097</v>
      </c>
      <c r="IT314">
        <v>1</v>
      </c>
      <c r="IU314">
        <v>27</v>
      </c>
      <c r="IV314">
        <v>61789.7</v>
      </c>
      <c r="IW314">
        <v>61789.5</v>
      </c>
      <c r="IX314">
        <v>0.7922360000000001</v>
      </c>
      <c r="IY314">
        <v>2.55615</v>
      </c>
      <c r="IZ314">
        <v>1.39893</v>
      </c>
      <c r="JA314">
        <v>2.34619</v>
      </c>
      <c r="JB314">
        <v>1.44897</v>
      </c>
      <c r="JC314">
        <v>2.36816</v>
      </c>
      <c r="JD314">
        <v>37.1941</v>
      </c>
      <c r="JE314">
        <v>24.07</v>
      </c>
      <c r="JF314">
        <v>18</v>
      </c>
      <c r="JG314">
        <v>480.107</v>
      </c>
      <c r="JH314">
        <v>443.788</v>
      </c>
      <c r="JI314">
        <v>25.0001</v>
      </c>
      <c r="JJ314">
        <v>26.3642</v>
      </c>
      <c r="JK314">
        <v>30.0002</v>
      </c>
      <c r="JL314">
        <v>26.1829</v>
      </c>
      <c r="JM314">
        <v>26.2589</v>
      </c>
      <c r="JN314">
        <v>15.8949</v>
      </c>
      <c r="JO314">
        <v>24.5237</v>
      </c>
      <c r="JP314">
        <v>0</v>
      </c>
      <c r="JQ314">
        <v>25</v>
      </c>
      <c r="JR314">
        <v>266.425</v>
      </c>
      <c r="JS314">
        <v>21.1919</v>
      </c>
      <c r="JT314">
        <v>100.84</v>
      </c>
      <c r="JU314">
        <v>101.967</v>
      </c>
    </row>
    <row r="315" spans="1:281">
      <c r="A315">
        <v>299</v>
      </c>
      <c r="B315">
        <v>1658946508.6</v>
      </c>
      <c r="C315">
        <v>4419.599999904633</v>
      </c>
      <c r="D315" t="s">
        <v>1023</v>
      </c>
      <c r="E315" t="s">
        <v>1024</v>
      </c>
      <c r="F315">
        <v>5</v>
      </c>
      <c r="G315" t="s">
        <v>415</v>
      </c>
      <c r="H315" t="s">
        <v>1004</v>
      </c>
      <c r="I315">
        <v>1658946500.814285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288.7811907591125</v>
      </c>
      <c r="AK315">
        <v>296.4211636363635</v>
      </c>
      <c r="AL315">
        <v>-3.234353241449096</v>
      </c>
      <c r="AM315">
        <v>64.99371171567289</v>
      </c>
      <c r="AN315">
        <f>(AP315 - AO315 + DI315*1E3/(8.314*(DK315+273.15)) * AR315/DH315 * AQ315) * DH315/(100*CV315) * 1000/(1000 - AP315)</f>
        <v>0</v>
      </c>
      <c r="AO315">
        <v>21.16166113340857</v>
      </c>
      <c r="AP315">
        <v>23.32844121212121</v>
      </c>
      <c r="AQ315">
        <v>4.193414840279708E-05</v>
      </c>
      <c r="AR315">
        <v>81.70128410047937</v>
      </c>
      <c r="AS315">
        <v>9</v>
      </c>
      <c r="AT315">
        <v>2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1658946500.814285</v>
      </c>
      <c r="DB315">
        <v>312.7025</v>
      </c>
      <c r="DC315">
        <v>299.4663214285715</v>
      </c>
      <c r="DD315">
        <v>23.31782142857143</v>
      </c>
      <c r="DE315">
        <v>21.1617</v>
      </c>
      <c r="DF315">
        <v>310.2952142857143</v>
      </c>
      <c r="DG315">
        <v>23.01353571428572</v>
      </c>
      <c r="DH315">
        <v>500.07525</v>
      </c>
      <c r="DI315">
        <v>90.43417142857142</v>
      </c>
      <c r="DJ315">
        <v>0.1000121821428571</v>
      </c>
      <c r="DK315">
        <v>26.97064285714285</v>
      </c>
      <c r="DL315">
        <v>27.18600357142858</v>
      </c>
      <c r="DM315">
        <v>999.9000000000002</v>
      </c>
      <c r="DN315">
        <v>0</v>
      </c>
      <c r="DO315">
        <v>0</v>
      </c>
      <c r="DP315">
        <v>9998.543928571429</v>
      </c>
      <c r="DQ315">
        <v>0</v>
      </c>
      <c r="DR315">
        <v>18.50515</v>
      </c>
      <c r="DS315">
        <v>13.23622142857143</v>
      </c>
      <c r="DT315">
        <v>320.1681071428571</v>
      </c>
      <c r="DU315">
        <v>305.9405714285714</v>
      </c>
      <c r="DV315">
        <v>2.1561325</v>
      </c>
      <c r="DW315">
        <v>299.4663214285715</v>
      </c>
      <c r="DX315">
        <v>21.1617</v>
      </c>
      <c r="DY315">
        <v>2.108728214285714</v>
      </c>
      <c r="DZ315">
        <v>1.913740357142858</v>
      </c>
      <c r="EA315">
        <v>18.28527857142857</v>
      </c>
      <c r="EB315">
        <v>16.74815357142857</v>
      </c>
      <c r="EC315">
        <v>2000.020357142857</v>
      </c>
      <c r="ED315">
        <v>0.9799974999999999</v>
      </c>
      <c r="EE315">
        <v>0.02000269999999999</v>
      </c>
      <c r="EF315">
        <v>0</v>
      </c>
      <c r="EG315">
        <v>806.3422857142857</v>
      </c>
      <c r="EH315">
        <v>5.000560000000001</v>
      </c>
      <c r="EI315">
        <v>15997.79642857143</v>
      </c>
      <c r="EJ315">
        <v>17295.04285714286</v>
      </c>
      <c r="EK315">
        <v>37.75442857142857</v>
      </c>
      <c r="EL315">
        <v>38.375</v>
      </c>
      <c r="EM315">
        <v>37.47075</v>
      </c>
      <c r="EN315">
        <v>37.437</v>
      </c>
      <c r="EO315">
        <v>38.75</v>
      </c>
      <c r="EP315">
        <v>1955.113928571429</v>
      </c>
      <c r="EQ315">
        <v>39.90178571428572</v>
      </c>
      <c r="ER315">
        <v>0</v>
      </c>
      <c r="ES315">
        <v>1658946508.5</v>
      </c>
      <c r="ET315">
        <v>0</v>
      </c>
      <c r="EU315">
        <v>806.28356</v>
      </c>
      <c r="EV315">
        <v>-5.826538473589546</v>
      </c>
      <c r="EW315">
        <v>-129.8153844271301</v>
      </c>
      <c r="EX315">
        <v>15995.752</v>
      </c>
      <c r="EY315">
        <v>15</v>
      </c>
      <c r="EZ315">
        <v>0</v>
      </c>
      <c r="FA315" t="s">
        <v>419</v>
      </c>
      <c r="FB315">
        <v>1655239120</v>
      </c>
      <c r="FC315">
        <v>1655239135</v>
      </c>
      <c r="FD315">
        <v>0</v>
      </c>
      <c r="FE315">
        <v>-0.075</v>
      </c>
      <c r="FF315">
        <v>-0.027</v>
      </c>
      <c r="FG315">
        <v>1.986</v>
      </c>
      <c r="FH315">
        <v>0.139</v>
      </c>
      <c r="FI315">
        <v>420</v>
      </c>
      <c r="FJ315">
        <v>22</v>
      </c>
      <c r="FK315">
        <v>0.12</v>
      </c>
      <c r="FL315">
        <v>0.02</v>
      </c>
      <c r="FM315">
        <v>12.931115</v>
      </c>
      <c r="FN315">
        <v>6.699341088180089</v>
      </c>
      <c r="FO315">
        <v>0.660157353041682</v>
      </c>
      <c r="FP315">
        <v>0</v>
      </c>
      <c r="FQ315">
        <v>806.6616764705882</v>
      </c>
      <c r="FR315">
        <v>-6.935416350526167</v>
      </c>
      <c r="FS315">
        <v>0.7139883307906331</v>
      </c>
      <c r="FT315">
        <v>0</v>
      </c>
      <c r="FU315">
        <v>2.152564</v>
      </c>
      <c r="FV315">
        <v>0.08454979362100339</v>
      </c>
      <c r="FW315">
        <v>0.008242265707922802</v>
      </c>
      <c r="FX315">
        <v>1</v>
      </c>
      <c r="FY315">
        <v>1</v>
      </c>
      <c r="FZ315">
        <v>3</v>
      </c>
      <c r="GA315" t="s">
        <v>420</v>
      </c>
      <c r="GB315">
        <v>2.98011</v>
      </c>
      <c r="GC315">
        <v>2.72855</v>
      </c>
      <c r="GD315">
        <v>0.0636901</v>
      </c>
      <c r="GE315">
        <v>0.0617708</v>
      </c>
      <c r="GF315">
        <v>0.10521</v>
      </c>
      <c r="GG315">
        <v>0.09907779999999999</v>
      </c>
      <c r="GH315">
        <v>28067.3</v>
      </c>
      <c r="GI315">
        <v>27746.5</v>
      </c>
      <c r="GJ315">
        <v>30504.4</v>
      </c>
      <c r="GK315">
        <v>29818.5</v>
      </c>
      <c r="GL315">
        <v>37655.9</v>
      </c>
      <c r="GM315">
        <v>35363.9</v>
      </c>
      <c r="GN315">
        <v>46660.9</v>
      </c>
      <c r="GO315">
        <v>44342.8</v>
      </c>
      <c r="GP315">
        <v>1.8599</v>
      </c>
      <c r="GQ315">
        <v>1.84962</v>
      </c>
      <c r="GR315">
        <v>0.12181</v>
      </c>
      <c r="GS315">
        <v>0</v>
      </c>
      <c r="GT315">
        <v>25.1948</v>
      </c>
      <c r="GU315">
        <v>999.9</v>
      </c>
      <c r="GV315">
        <v>49.7</v>
      </c>
      <c r="GW315">
        <v>31.8</v>
      </c>
      <c r="GX315">
        <v>25.948</v>
      </c>
      <c r="GY315">
        <v>63.0758</v>
      </c>
      <c r="GZ315">
        <v>25.1723</v>
      </c>
      <c r="HA315">
        <v>1</v>
      </c>
      <c r="HB315">
        <v>-0.0483079</v>
      </c>
      <c r="HC315">
        <v>0.228755</v>
      </c>
      <c r="HD315">
        <v>20.194</v>
      </c>
      <c r="HE315">
        <v>5.23017</v>
      </c>
      <c r="HF315">
        <v>11.968</v>
      </c>
      <c r="HG315">
        <v>4.971</v>
      </c>
      <c r="HH315">
        <v>3.28955</v>
      </c>
      <c r="HI315">
        <v>8638.700000000001</v>
      </c>
      <c r="HJ315">
        <v>9999</v>
      </c>
      <c r="HK315">
        <v>9999</v>
      </c>
      <c r="HL315">
        <v>287.5</v>
      </c>
      <c r="HM315">
        <v>4.97291</v>
      </c>
      <c r="HN315">
        <v>1.87743</v>
      </c>
      <c r="HO315">
        <v>1.87551</v>
      </c>
      <c r="HP315">
        <v>1.87836</v>
      </c>
      <c r="HQ315">
        <v>1.87502</v>
      </c>
      <c r="HR315">
        <v>1.87866</v>
      </c>
      <c r="HS315">
        <v>1.87569</v>
      </c>
      <c r="HT315">
        <v>1.87686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2.348</v>
      </c>
      <c r="II315">
        <v>0.3045</v>
      </c>
      <c r="IJ315">
        <v>1.541952822118649</v>
      </c>
      <c r="IK315">
        <v>0.003202726084708442</v>
      </c>
      <c r="IL315">
        <v>-1.448271390364826E-06</v>
      </c>
      <c r="IM315">
        <v>3.765748828769889E-10</v>
      </c>
      <c r="IN315">
        <v>-0.02072656761999695</v>
      </c>
      <c r="IO315">
        <v>0.006539777670035186</v>
      </c>
      <c r="IP315">
        <v>0.0002256768223539976</v>
      </c>
      <c r="IQ315">
        <v>4.51151419958819E-06</v>
      </c>
      <c r="IR315">
        <v>-0</v>
      </c>
      <c r="IS315">
        <v>2097</v>
      </c>
      <c r="IT315">
        <v>1</v>
      </c>
      <c r="IU315">
        <v>27</v>
      </c>
      <c r="IV315">
        <v>61789.8</v>
      </c>
      <c r="IW315">
        <v>61789.6</v>
      </c>
      <c r="IX315">
        <v>0.758057</v>
      </c>
      <c r="IY315">
        <v>2.56348</v>
      </c>
      <c r="IZ315">
        <v>1.39893</v>
      </c>
      <c r="JA315">
        <v>2.34619</v>
      </c>
      <c r="JB315">
        <v>1.44897</v>
      </c>
      <c r="JC315">
        <v>2.37061</v>
      </c>
      <c r="JD315">
        <v>37.1941</v>
      </c>
      <c r="JE315">
        <v>24.0787</v>
      </c>
      <c r="JF315">
        <v>18</v>
      </c>
      <c r="JG315">
        <v>480.291</v>
      </c>
      <c r="JH315">
        <v>443.651</v>
      </c>
      <c r="JI315">
        <v>25.0001</v>
      </c>
      <c r="JJ315">
        <v>26.3644</v>
      </c>
      <c r="JK315">
        <v>30.0003</v>
      </c>
      <c r="JL315">
        <v>26.1842</v>
      </c>
      <c r="JM315">
        <v>26.261</v>
      </c>
      <c r="JN315">
        <v>15.2191</v>
      </c>
      <c r="JO315">
        <v>24.5237</v>
      </c>
      <c r="JP315">
        <v>0</v>
      </c>
      <c r="JQ315">
        <v>25</v>
      </c>
      <c r="JR315">
        <v>253.068</v>
      </c>
      <c r="JS315">
        <v>21.1978</v>
      </c>
      <c r="JT315">
        <v>100.841</v>
      </c>
      <c r="JU315">
        <v>101.964</v>
      </c>
    </row>
    <row r="316" spans="1:281">
      <c r="A316">
        <v>300</v>
      </c>
      <c r="B316">
        <v>1658946513.6</v>
      </c>
      <c r="C316">
        <v>4424.599999904633</v>
      </c>
      <c r="D316" t="s">
        <v>1025</v>
      </c>
      <c r="E316" t="s">
        <v>1026</v>
      </c>
      <c r="F316">
        <v>5</v>
      </c>
      <c r="G316" t="s">
        <v>415</v>
      </c>
      <c r="H316" t="s">
        <v>1004</v>
      </c>
      <c r="I316">
        <v>1658946506.1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271.9216721573245</v>
      </c>
      <c r="AK316">
        <v>280.0855333333332</v>
      </c>
      <c r="AL316">
        <v>-3.252977435050476</v>
      </c>
      <c r="AM316">
        <v>64.99371171567289</v>
      </c>
      <c r="AN316">
        <f>(AP316 - AO316 + DI316*1E3/(8.314*(DK316+273.15)) * AR316/DH316 * AQ316) * DH316/(100*CV316) * 1000/(1000 - AP316)</f>
        <v>0</v>
      </c>
      <c r="AO316">
        <v>21.16338520659417</v>
      </c>
      <c r="AP316">
        <v>23.33786</v>
      </c>
      <c r="AQ316">
        <v>2.580790983870189E-05</v>
      </c>
      <c r="AR316">
        <v>81.70128410047937</v>
      </c>
      <c r="AS316">
        <v>9</v>
      </c>
      <c r="AT316">
        <v>2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1658946506.1</v>
      </c>
      <c r="DB316">
        <v>295.8287407407407</v>
      </c>
      <c r="DC316">
        <v>282.0957777777778</v>
      </c>
      <c r="DD316">
        <v>23.32562592592592</v>
      </c>
      <c r="DE316">
        <v>21.16216666666667</v>
      </c>
      <c r="DF316">
        <v>293.4623333333333</v>
      </c>
      <c r="DG316">
        <v>23.02114814814815</v>
      </c>
      <c r="DH316">
        <v>500.0768518518518</v>
      </c>
      <c r="DI316">
        <v>90.43345925925925</v>
      </c>
      <c r="DJ316">
        <v>0.100090137037037</v>
      </c>
      <c r="DK316">
        <v>26.97283333333334</v>
      </c>
      <c r="DL316">
        <v>27.18874444444444</v>
      </c>
      <c r="DM316">
        <v>999.9000000000001</v>
      </c>
      <c r="DN316">
        <v>0</v>
      </c>
      <c r="DO316">
        <v>0</v>
      </c>
      <c r="DP316">
        <v>9998.449629629629</v>
      </c>
      <c r="DQ316">
        <v>0</v>
      </c>
      <c r="DR316">
        <v>18.50332222222222</v>
      </c>
      <c r="DS316">
        <v>13.73296666666667</v>
      </c>
      <c r="DT316">
        <v>302.8938148148148</v>
      </c>
      <c r="DU316">
        <v>288.1945925925926</v>
      </c>
      <c r="DV316">
        <v>2.163450740740741</v>
      </c>
      <c r="DW316">
        <v>282.0957777777778</v>
      </c>
      <c r="DX316">
        <v>21.16216666666667</v>
      </c>
      <c r="DY316">
        <v>2.109416296296296</v>
      </c>
      <c r="DZ316">
        <v>1.913768148148148</v>
      </c>
      <c r="EA316">
        <v>18.29047777777778</v>
      </c>
      <c r="EB316">
        <v>16.74838888888889</v>
      </c>
      <c r="EC316">
        <v>2000.048148148148</v>
      </c>
      <c r="ED316">
        <v>0.9799976666666665</v>
      </c>
      <c r="EE316">
        <v>0.02000252222222222</v>
      </c>
      <c r="EF316">
        <v>0</v>
      </c>
      <c r="EG316">
        <v>805.8466296296298</v>
      </c>
      <c r="EH316">
        <v>5.000560000000001</v>
      </c>
      <c r="EI316">
        <v>15987.35555555555</v>
      </c>
      <c r="EJ316">
        <v>17295.28148148148</v>
      </c>
      <c r="EK316">
        <v>37.75918518518519</v>
      </c>
      <c r="EL316">
        <v>38.375</v>
      </c>
      <c r="EM316">
        <v>37.46266666666666</v>
      </c>
      <c r="EN316">
        <v>37.437</v>
      </c>
      <c r="EO316">
        <v>38.75</v>
      </c>
      <c r="EP316">
        <v>1955.141851851852</v>
      </c>
      <c r="EQ316">
        <v>39.90185185185186</v>
      </c>
      <c r="ER316">
        <v>0</v>
      </c>
      <c r="ES316">
        <v>1658946513.3</v>
      </c>
      <c r="ET316">
        <v>0</v>
      </c>
      <c r="EU316">
        <v>805.83304</v>
      </c>
      <c r="EV316">
        <v>-5.692153867592803</v>
      </c>
      <c r="EW316">
        <v>-102.438461690824</v>
      </c>
      <c r="EX316">
        <v>15986.492</v>
      </c>
      <c r="EY316">
        <v>15</v>
      </c>
      <c r="EZ316">
        <v>0</v>
      </c>
      <c r="FA316" t="s">
        <v>419</v>
      </c>
      <c r="FB316">
        <v>1655239120</v>
      </c>
      <c r="FC316">
        <v>1655239135</v>
      </c>
      <c r="FD316">
        <v>0</v>
      </c>
      <c r="FE316">
        <v>-0.075</v>
      </c>
      <c r="FF316">
        <v>-0.027</v>
      </c>
      <c r="FG316">
        <v>1.986</v>
      </c>
      <c r="FH316">
        <v>0.139</v>
      </c>
      <c r="FI316">
        <v>420</v>
      </c>
      <c r="FJ316">
        <v>22</v>
      </c>
      <c r="FK316">
        <v>0.12</v>
      </c>
      <c r="FL316">
        <v>0.02</v>
      </c>
      <c r="FM316">
        <v>13.3849475</v>
      </c>
      <c r="FN316">
        <v>5.995653658536559</v>
      </c>
      <c r="FO316">
        <v>0.5965934637537945</v>
      </c>
      <c r="FP316">
        <v>0</v>
      </c>
      <c r="FQ316">
        <v>806.2755588235294</v>
      </c>
      <c r="FR316">
        <v>-5.866264330630678</v>
      </c>
      <c r="FS316">
        <v>0.6180620181701095</v>
      </c>
      <c r="FT316">
        <v>0</v>
      </c>
      <c r="FU316">
        <v>2.15810175</v>
      </c>
      <c r="FV316">
        <v>0.08098750469042686</v>
      </c>
      <c r="FW316">
        <v>0.007907216921110733</v>
      </c>
      <c r="FX316">
        <v>1</v>
      </c>
      <c r="FY316">
        <v>1</v>
      </c>
      <c r="FZ316">
        <v>3</v>
      </c>
      <c r="GA316" t="s">
        <v>420</v>
      </c>
      <c r="GB316">
        <v>2.97984</v>
      </c>
      <c r="GC316">
        <v>2.72816</v>
      </c>
      <c r="GD316">
        <v>0.0607586</v>
      </c>
      <c r="GE316">
        <v>0.0588243</v>
      </c>
      <c r="GF316">
        <v>0.105237</v>
      </c>
      <c r="GG316">
        <v>0.0990819</v>
      </c>
      <c r="GH316">
        <v>28154.7</v>
      </c>
      <c r="GI316">
        <v>27833.4</v>
      </c>
      <c r="GJ316">
        <v>30503.9</v>
      </c>
      <c r="GK316">
        <v>29818.3</v>
      </c>
      <c r="GL316">
        <v>37654.1</v>
      </c>
      <c r="GM316">
        <v>35363.6</v>
      </c>
      <c r="GN316">
        <v>46660.3</v>
      </c>
      <c r="GO316">
        <v>44342.8</v>
      </c>
      <c r="GP316">
        <v>1.85963</v>
      </c>
      <c r="GQ316">
        <v>1.84965</v>
      </c>
      <c r="GR316">
        <v>0.122666</v>
      </c>
      <c r="GS316">
        <v>0</v>
      </c>
      <c r="GT316">
        <v>25.1965</v>
      </c>
      <c r="GU316">
        <v>999.9</v>
      </c>
      <c r="GV316">
        <v>49.7</v>
      </c>
      <c r="GW316">
        <v>31.8</v>
      </c>
      <c r="GX316">
        <v>25.9459</v>
      </c>
      <c r="GY316">
        <v>63.0258</v>
      </c>
      <c r="GZ316">
        <v>25.3606</v>
      </c>
      <c r="HA316">
        <v>1</v>
      </c>
      <c r="HB316">
        <v>-0.0481021</v>
      </c>
      <c r="HC316">
        <v>0.229284</v>
      </c>
      <c r="HD316">
        <v>20.1937</v>
      </c>
      <c r="HE316">
        <v>5.22852</v>
      </c>
      <c r="HF316">
        <v>11.968</v>
      </c>
      <c r="HG316">
        <v>4.9707</v>
      </c>
      <c r="HH316">
        <v>3.28935</v>
      </c>
      <c r="HI316">
        <v>8639</v>
      </c>
      <c r="HJ316">
        <v>9999</v>
      </c>
      <c r="HK316">
        <v>9999</v>
      </c>
      <c r="HL316">
        <v>287.5</v>
      </c>
      <c r="HM316">
        <v>4.9729</v>
      </c>
      <c r="HN316">
        <v>1.87742</v>
      </c>
      <c r="HO316">
        <v>1.87551</v>
      </c>
      <c r="HP316">
        <v>1.87834</v>
      </c>
      <c r="HQ316">
        <v>1.87503</v>
      </c>
      <c r="HR316">
        <v>1.87866</v>
      </c>
      <c r="HS316">
        <v>1.87566</v>
      </c>
      <c r="HT316">
        <v>1.87688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2.308</v>
      </c>
      <c r="II316">
        <v>0.3047</v>
      </c>
      <c r="IJ316">
        <v>1.541952822118649</v>
      </c>
      <c r="IK316">
        <v>0.003202726084708442</v>
      </c>
      <c r="IL316">
        <v>-1.448271390364826E-06</v>
      </c>
      <c r="IM316">
        <v>3.765748828769889E-10</v>
      </c>
      <c r="IN316">
        <v>-0.02072656761999695</v>
      </c>
      <c r="IO316">
        <v>0.006539777670035186</v>
      </c>
      <c r="IP316">
        <v>0.0002256768223539976</v>
      </c>
      <c r="IQ316">
        <v>4.51151419958819E-06</v>
      </c>
      <c r="IR316">
        <v>-0</v>
      </c>
      <c r="IS316">
        <v>2097</v>
      </c>
      <c r="IT316">
        <v>1</v>
      </c>
      <c r="IU316">
        <v>27</v>
      </c>
      <c r="IV316">
        <v>61789.9</v>
      </c>
      <c r="IW316">
        <v>61789.6</v>
      </c>
      <c r="IX316">
        <v>0.720215</v>
      </c>
      <c r="IY316">
        <v>2.56714</v>
      </c>
      <c r="IZ316">
        <v>1.39893</v>
      </c>
      <c r="JA316">
        <v>2.34619</v>
      </c>
      <c r="JB316">
        <v>1.44897</v>
      </c>
      <c r="JC316">
        <v>2.33887</v>
      </c>
      <c r="JD316">
        <v>37.1941</v>
      </c>
      <c r="JE316">
        <v>24.0787</v>
      </c>
      <c r="JF316">
        <v>18</v>
      </c>
      <c r="JG316">
        <v>480.149</v>
      </c>
      <c r="JH316">
        <v>443.667</v>
      </c>
      <c r="JI316">
        <v>25</v>
      </c>
      <c r="JJ316">
        <v>26.3664</v>
      </c>
      <c r="JK316">
        <v>30.0002</v>
      </c>
      <c r="JL316">
        <v>26.1851</v>
      </c>
      <c r="JM316">
        <v>26.261</v>
      </c>
      <c r="JN316">
        <v>14.4676</v>
      </c>
      <c r="JO316">
        <v>24.5237</v>
      </c>
      <c r="JP316">
        <v>0</v>
      </c>
      <c r="JQ316">
        <v>25</v>
      </c>
      <c r="JR316">
        <v>232.992</v>
      </c>
      <c r="JS316">
        <v>21.2004</v>
      </c>
      <c r="JT316">
        <v>100.84</v>
      </c>
      <c r="JU316">
        <v>101.964</v>
      </c>
    </row>
    <row r="317" spans="1:281">
      <c r="A317">
        <v>301</v>
      </c>
      <c r="B317">
        <v>1658946518.6</v>
      </c>
      <c r="C317">
        <v>4429.599999904633</v>
      </c>
      <c r="D317" t="s">
        <v>1027</v>
      </c>
      <c r="E317" t="s">
        <v>1028</v>
      </c>
      <c r="F317">
        <v>5</v>
      </c>
      <c r="G317" t="s">
        <v>415</v>
      </c>
      <c r="H317" t="s">
        <v>1004</v>
      </c>
      <c r="I317">
        <v>1658946510.814285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255.9903208689537</v>
      </c>
      <c r="AK317">
        <v>264.2629878787878</v>
      </c>
      <c r="AL317">
        <v>-3.161888828365049</v>
      </c>
      <c r="AM317">
        <v>64.99371171567289</v>
      </c>
      <c r="AN317">
        <f>(AP317 - AO317 + DI317*1E3/(8.314*(DK317+273.15)) * AR317/DH317 * AQ317) * DH317/(100*CV317) * 1000/(1000 - AP317)</f>
        <v>0</v>
      </c>
      <c r="AO317">
        <v>21.16330298453351</v>
      </c>
      <c r="AP317">
        <v>23.34371696969696</v>
      </c>
      <c r="AQ317">
        <v>8.294344978564382E-06</v>
      </c>
      <c r="AR317">
        <v>81.70128410047937</v>
      </c>
      <c r="AS317">
        <v>9</v>
      </c>
      <c r="AT317">
        <v>2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1658946510.814285</v>
      </c>
      <c r="DB317">
        <v>280.9033214285715</v>
      </c>
      <c r="DC317">
        <v>266.8936071428571</v>
      </c>
      <c r="DD317">
        <v>23.33232142857143</v>
      </c>
      <c r="DE317">
        <v>21.16277857142856</v>
      </c>
      <c r="DF317">
        <v>278.5736428571429</v>
      </c>
      <c r="DG317">
        <v>23.02769285714286</v>
      </c>
      <c r="DH317">
        <v>500.0685357142856</v>
      </c>
      <c r="DI317">
        <v>90.43378571428569</v>
      </c>
      <c r="DJ317">
        <v>0.1000119142857143</v>
      </c>
      <c r="DK317">
        <v>26.9741</v>
      </c>
      <c r="DL317">
        <v>27.19431428571429</v>
      </c>
      <c r="DM317">
        <v>999.9000000000002</v>
      </c>
      <c r="DN317">
        <v>0</v>
      </c>
      <c r="DO317">
        <v>0</v>
      </c>
      <c r="DP317">
        <v>9999.599642857143</v>
      </c>
      <c r="DQ317">
        <v>0</v>
      </c>
      <c r="DR317">
        <v>18.50751428571429</v>
      </c>
      <c r="DS317">
        <v>14.00971071428572</v>
      </c>
      <c r="DT317">
        <v>287.6138571428572</v>
      </c>
      <c r="DU317">
        <v>272.6638928571429</v>
      </c>
      <c r="DV317">
        <v>2.169541428571428</v>
      </c>
      <c r="DW317">
        <v>266.8936071428571</v>
      </c>
      <c r="DX317">
        <v>21.16277857142856</v>
      </c>
      <c r="DY317">
        <v>2.110029642857143</v>
      </c>
      <c r="DZ317">
        <v>1.91383</v>
      </c>
      <c r="EA317">
        <v>18.29510357142857</v>
      </c>
      <c r="EB317">
        <v>16.74888571428572</v>
      </c>
      <c r="EC317">
        <v>2000.017142857143</v>
      </c>
      <c r="ED317">
        <v>0.979997607142857</v>
      </c>
      <c r="EE317">
        <v>0.02000258571428571</v>
      </c>
      <c r="EF317">
        <v>0</v>
      </c>
      <c r="EG317">
        <v>805.5077857142857</v>
      </c>
      <c r="EH317">
        <v>5.000560000000001</v>
      </c>
      <c r="EI317">
        <v>15979.77142857143</v>
      </c>
      <c r="EJ317">
        <v>17295.01428571429</v>
      </c>
      <c r="EK317">
        <v>37.75664285714286</v>
      </c>
      <c r="EL317">
        <v>38.375</v>
      </c>
      <c r="EM317">
        <v>37.47300000000001</v>
      </c>
      <c r="EN317">
        <v>37.437</v>
      </c>
      <c r="EO317">
        <v>38.75</v>
      </c>
      <c r="EP317">
        <v>1955.111785714286</v>
      </c>
      <c r="EQ317">
        <v>39.90107142857143</v>
      </c>
      <c r="ER317">
        <v>0</v>
      </c>
      <c r="ES317">
        <v>1658946518.1</v>
      </c>
      <c r="ET317">
        <v>0</v>
      </c>
      <c r="EU317">
        <v>805.47716</v>
      </c>
      <c r="EV317">
        <v>-3.942615393908718</v>
      </c>
      <c r="EW317">
        <v>-81.47692320616714</v>
      </c>
      <c r="EX317">
        <v>15978.904</v>
      </c>
      <c r="EY317">
        <v>15</v>
      </c>
      <c r="EZ317">
        <v>0</v>
      </c>
      <c r="FA317" t="s">
        <v>419</v>
      </c>
      <c r="FB317">
        <v>1655239120</v>
      </c>
      <c r="FC317">
        <v>1655239135</v>
      </c>
      <c r="FD317">
        <v>0</v>
      </c>
      <c r="FE317">
        <v>-0.075</v>
      </c>
      <c r="FF317">
        <v>-0.027</v>
      </c>
      <c r="FG317">
        <v>1.986</v>
      </c>
      <c r="FH317">
        <v>0.139</v>
      </c>
      <c r="FI317">
        <v>420</v>
      </c>
      <c r="FJ317">
        <v>22</v>
      </c>
      <c r="FK317">
        <v>0.12</v>
      </c>
      <c r="FL317">
        <v>0.02</v>
      </c>
      <c r="FM317">
        <v>13.77858536585366</v>
      </c>
      <c r="FN317">
        <v>3.962029965156798</v>
      </c>
      <c r="FO317">
        <v>0.4406272356101602</v>
      </c>
      <c r="FP317">
        <v>0</v>
      </c>
      <c r="FQ317">
        <v>805.7436764705881</v>
      </c>
      <c r="FR317">
        <v>-4.689335375769904</v>
      </c>
      <c r="FS317">
        <v>0.5288512367602536</v>
      </c>
      <c r="FT317">
        <v>0</v>
      </c>
      <c r="FU317">
        <v>2.165566341463415</v>
      </c>
      <c r="FV317">
        <v>0.0787701742160304</v>
      </c>
      <c r="FW317">
        <v>0.007870675663219581</v>
      </c>
      <c r="FX317">
        <v>1</v>
      </c>
      <c r="FY317">
        <v>1</v>
      </c>
      <c r="FZ317">
        <v>3</v>
      </c>
      <c r="GA317" t="s">
        <v>420</v>
      </c>
      <c r="GB317">
        <v>2.97992</v>
      </c>
      <c r="GC317">
        <v>2.72837</v>
      </c>
      <c r="GD317">
        <v>0.0578446</v>
      </c>
      <c r="GE317">
        <v>0.0556526</v>
      </c>
      <c r="GF317">
        <v>0.105256</v>
      </c>
      <c r="GG317">
        <v>0.09908019999999999</v>
      </c>
      <c r="GH317">
        <v>28242.7</v>
      </c>
      <c r="GI317">
        <v>27926.8</v>
      </c>
      <c r="GJ317">
        <v>30504.6</v>
      </c>
      <c r="GK317">
        <v>29817.9</v>
      </c>
      <c r="GL317">
        <v>37653.9</v>
      </c>
      <c r="GM317">
        <v>35362.8</v>
      </c>
      <c r="GN317">
        <v>46661.3</v>
      </c>
      <c r="GO317">
        <v>44342</v>
      </c>
      <c r="GP317">
        <v>1.85977</v>
      </c>
      <c r="GQ317">
        <v>1.84973</v>
      </c>
      <c r="GR317">
        <v>0.122495</v>
      </c>
      <c r="GS317">
        <v>0</v>
      </c>
      <c r="GT317">
        <v>25.1969</v>
      </c>
      <c r="GU317">
        <v>999.9</v>
      </c>
      <c r="GV317">
        <v>49.7</v>
      </c>
      <c r="GW317">
        <v>31.8</v>
      </c>
      <c r="GX317">
        <v>25.9458</v>
      </c>
      <c r="GY317">
        <v>62.9158</v>
      </c>
      <c r="GZ317">
        <v>25.3806</v>
      </c>
      <c r="HA317">
        <v>1</v>
      </c>
      <c r="HB317">
        <v>-0.0483613</v>
      </c>
      <c r="HC317">
        <v>0.229766</v>
      </c>
      <c r="HD317">
        <v>20.1941</v>
      </c>
      <c r="HE317">
        <v>5.22807</v>
      </c>
      <c r="HF317">
        <v>11.968</v>
      </c>
      <c r="HG317">
        <v>4.9709</v>
      </c>
      <c r="HH317">
        <v>3.2895</v>
      </c>
      <c r="HI317">
        <v>8639</v>
      </c>
      <c r="HJ317">
        <v>9999</v>
      </c>
      <c r="HK317">
        <v>9999</v>
      </c>
      <c r="HL317">
        <v>287.5</v>
      </c>
      <c r="HM317">
        <v>4.97288</v>
      </c>
      <c r="HN317">
        <v>1.87742</v>
      </c>
      <c r="HO317">
        <v>1.87554</v>
      </c>
      <c r="HP317">
        <v>1.87836</v>
      </c>
      <c r="HQ317">
        <v>1.87504</v>
      </c>
      <c r="HR317">
        <v>1.87865</v>
      </c>
      <c r="HS317">
        <v>1.87567</v>
      </c>
      <c r="HT317">
        <v>1.87685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2.269</v>
      </c>
      <c r="II317">
        <v>0.3049</v>
      </c>
      <c r="IJ317">
        <v>1.541952822118649</v>
      </c>
      <c r="IK317">
        <v>0.003202726084708442</v>
      </c>
      <c r="IL317">
        <v>-1.448271390364826E-06</v>
      </c>
      <c r="IM317">
        <v>3.765748828769889E-10</v>
      </c>
      <c r="IN317">
        <v>-0.02072656761999695</v>
      </c>
      <c r="IO317">
        <v>0.006539777670035186</v>
      </c>
      <c r="IP317">
        <v>0.0002256768223539976</v>
      </c>
      <c r="IQ317">
        <v>4.51151419958819E-06</v>
      </c>
      <c r="IR317">
        <v>-0</v>
      </c>
      <c r="IS317">
        <v>2097</v>
      </c>
      <c r="IT317">
        <v>1</v>
      </c>
      <c r="IU317">
        <v>27</v>
      </c>
      <c r="IV317">
        <v>61790</v>
      </c>
      <c r="IW317">
        <v>61789.7</v>
      </c>
      <c r="IX317">
        <v>0.684814</v>
      </c>
      <c r="IY317">
        <v>2.56348</v>
      </c>
      <c r="IZ317">
        <v>1.39893</v>
      </c>
      <c r="JA317">
        <v>2.34619</v>
      </c>
      <c r="JB317">
        <v>1.44897</v>
      </c>
      <c r="JC317">
        <v>2.32422</v>
      </c>
      <c r="JD317">
        <v>37.1941</v>
      </c>
      <c r="JE317">
        <v>24.0787</v>
      </c>
      <c r="JF317">
        <v>18</v>
      </c>
      <c r="JG317">
        <v>480.231</v>
      </c>
      <c r="JH317">
        <v>443.73</v>
      </c>
      <c r="JI317">
        <v>25</v>
      </c>
      <c r="JJ317">
        <v>26.3664</v>
      </c>
      <c r="JK317">
        <v>30.0001</v>
      </c>
      <c r="JL317">
        <v>26.1853</v>
      </c>
      <c r="JM317">
        <v>26.2632</v>
      </c>
      <c r="JN317">
        <v>13.7367</v>
      </c>
      <c r="JO317">
        <v>24.5237</v>
      </c>
      <c r="JP317">
        <v>0</v>
      </c>
      <c r="JQ317">
        <v>25</v>
      </c>
      <c r="JR317">
        <v>219.628</v>
      </c>
      <c r="JS317">
        <v>21.2031</v>
      </c>
      <c r="JT317">
        <v>100.842</v>
      </c>
      <c r="JU317">
        <v>101.962</v>
      </c>
    </row>
    <row r="318" spans="1:281">
      <c r="A318">
        <v>302</v>
      </c>
      <c r="B318">
        <v>1658946523.6</v>
      </c>
      <c r="C318">
        <v>4434.599999904633</v>
      </c>
      <c r="D318" t="s">
        <v>1029</v>
      </c>
      <c r="E318" t="s">
        <v>1030</v>
      </c>
      <c r="F318">
        <v>5</v>
      </c>
      <c r="G318" t="s">
        <v>415</v>
      </c>
      <c r="H318" t="s">
        <v>1004</v>
      </c>
      <c r="I318">
        <v>1658946516.1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238.7532745926351</v>
      </c>
      <c r="AK318">
        <v>248.105109090909</v>
      </c>
      <c r="AL318">
        <v>-3.245796849544359</v>
      </c>
      <c r="AM318">
        <v>64.99371171567289</v>
      </c>
      <c r="AN318">
        <f>(AP318 - AO318 + DI318*1E3/(8.314*(DK318+273.15)) * AR318/DH318 * AQ318) * DH318/(100*CV318) * 1000/(1000 - AP318)</f>
        <v>0</v>
      </c>
      <c r="AO318">
        <v>21.16310684629401</v>
      </c>
      <c r="AP318">
        <v>23.35084545454545</v>
      </c>
      <c r="AQ318">
        <v>1.41504682805361E-05</v>
      </c>
      <c r="AR318">
        <v>81.70128410047937</v>
      </c>
      <c r="AS318">
        <v>9</v>
      </c>
      <c r="AT318">
        <v>2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1658946516.1</v>
      </c>
      <c r="DB318">
        <v>264.2748518518518</v>
      </c>
      <c r="DC318">
        <v>249.6703333333333</v>
      </c>
      <c r="DD318">
        <v>23.34033703703704</v>
      </c>
      <c r="DE318">
        <v>21.16325555555556</v>
      </c>
      <c r="DF318">
        <v>261.9865555555555</v>
      </c>
      <c r="DG318">
        <v>23.03551851851851</v>
      </c>
      <c r="DH318">
        <v>500.0625925925926</v>
      </c>
      <c r="DI318">
        <v>90.43364814814817</v>
      </c>
      <c r="DJ318">
        <v>0.0999587</v>
      </c>
      <c r="DK318">
        <v>26.97527037037037</v>
      </c>
      <c r="DL318">
        <v>27.20215185185185</v>
      </c>
      <c r="DM318">
        <v>999.9000000000001</v>
      </c>
      <c r="DN318">
        <v>0</v>
      </c>
      <c r="DO318">
        <v>0</v>
      </c>
      <c r="DP318">
        <v>10000.78444444444</v>
      </c>
      <c r="DQ318">
        <v>0</v>
      </c>
      <c r="DR318">
        <v>18.51047777777778</v>
      </c>
      <c r="DS318">
        <v>14.60446666666667</v>
      </c>
      <c r="DT318">
        <v>270.5903333333333</v>
      </c>
      <c r="DU318">
        <v>255.0683333333334</v>
      </c>
      <c r="DV318">
        <v>2.177077037037037</v>
      </c>
      <c r="DW318">
        <v>249.6703333333333</v>
      </c>
      <c r="DX318">
        <v>21.16325555555556</v>
      </c>
      <c r="DY318">
        <v>2.110751851851852</v>
      </c>
      <c r="DZ318">
        <v>1.91387037037037</v>
      </c>
      <c r="EA318">
        <v>18.30054814814815</v>
      </c>
      <c r="EB318">
        <v>16.74921481481481</v>
      </c>
      <c r="EC318">
        <v>2000.022592592593</v>
      </c>
      <c r="ED318">
        <v>0.9799976666666667</v>
      </c>
      <c r="EE318">
        <v>0.02000252222222222</v>
      </c>
      <c r="EF318">
        <v>0</v>
      </c>
      <c r="EG318">
        <v>805.1664074074075</v>
      </c>
      <c r="EH318">
        <v>5.000560000000001</v>
      </c>
      <c r="EI318">
        <v>15973.65555555555</v>
      </c>
      <c r="EJ318">
        <v>17295.05555555556</v>
      </c>
      <c r="EK318">
        <v>37.75918518518519</v>
      </c>
      <c r="EL318">
        <v>38.375</v>
      </c>
      <c r="EM318">
        <v>37.48366666666666</v>
      </c>
      <c r="EN318">
        <v>37.437</v>
      </c>
      <c r="EO318">
        <v>38.75</v>
      </c>
      <c r="EP318">
        <v>1955.117777777778</v>
      </c>
      <c r="EQ318">
        <v>39.90111111111111</v>
      </c>
      <c r="ER318">
        <v>0</v>
      </c>
      <c r="ES318">
        <v>1658946523.5</v>
      </c>
      <c r="ET318">
        <v>0</v>
      </c>
      <c r="EU318">
        <v>805.1711923076923</v>
      </c>
      <c r="EV318">
        <v>-3.691316238217031</v>
      </c>
      <c r="EW318">
        <v>-54.45811960304236</v>
      </c>
      <c r="EX318">
        <v>15973.27307692308</v>
      </c>
      <c r="EY318">
        <v>15</v>
      </c>
      <c r="EZ318">
        <v>0</v>
      </c>
      <c r="FA318" t="s">
        <v>419</v>
      </c>
      <c r="FB318">
        <v>1655239120</v>
      </c>
      <c r="FC318">
        <v>1655239135</v>
      </c>
      <c r="FD318">
        <v>0</v>
      </c>
      <c r="FE318">
        <v>-0.075</v>
      </c>
      <c r="FF318">
        <v>-0.027</v>
      </c>
      <c r="FG318">
        <v>1.986</v>
      </c>
      <c r="FH318">
        <v>0.139</v>
      </c>
      <c r="FI318">
        <v>420</v>
      </c>
      <c r="FJ318">
        <v>22</v>
      </c>
      <c r="FK318">
        <v>0.12</v>
      </c>
      <c r="FL318">
        <v>0.02</v>
      </c>
      <c r="FM318">
        <v>14.349645</v>
      </c>
      <c r="FN318">
        <v>6.225818386491515</v>
      </c>
      <c r="FO318">
        <v>0.6654623140907379</v>
      </c>
      <c r="FP318">
        <v>0</v>
      </c>
      <c r="FQ318">
        <v>805.3599999999999</v>
      </c>
      <c r="FR318">
        <v>-3.99006875675777</v>
      </c>
      <c r="FS318">
        <v>0.4645013771903956</v>
      </c>
      <c r="FT318">
        <v>0</v>
      </c>
      <c r="FU318">
        <v>2.17320825</v>
      </c>
      <c r="FV318">
        <v>0.08656153846153652</v>
      </c>
      <c r="FW318">
        <v>0.008366533896273906</v>
      </c>
      <c r="FX318">
        <v>1</v>
      </c>
      <c r="FY318">
        <v>1</v>
      </c>
      <c r="FZ318">
        <v>3</v>
      </c>
      <c r="GA318" t="s">
        <v>420</v>
      </c>
      <c r="GB318">
        <v>2.97992</v>
      </c>
      <c r="GC318">
        <v>2.72825</v>
      </c>
      <c r="GD318">
        <v>0.0547998</v>
      </c>
      <c r="GE318">
        <v>0.0523836</v>
      </c>
      <c r="GF318">
        <v>0.10528</v>
      </c>
      <c r="GG318">
        <v>0.0990801</v>
      </c>
      <c r="GH318">
        <v>28334.4</v>
      </c>
      <c r="GI318">
        <v>28023.8</v>
      </c>
      <c r="GJ318">
        <v>30505.1</v>
      </c>
      <c r="GK318">
        <v>29818.1</v>
      </c>
      <c r="GL318">
        <v>37653.1</v>
      </c>
      <c r="GM318">
        <v>35363.3</v>
      </c>
      <c r="GN318">
        <v>46662</v>
      </c>
      <c r="GO318">
        <v>44343</v>
      </c>
      <c r="GP318">
        <v>1.85965</v>
      </c>
      <c r="GQ318">
        <v>1.84958</v>
      </c>
      <c r="GR318">
        <v>0.122644</v>
      </c>
      <c r="GS318">
        <v>0</v>
      </c>
      <c r="GT318">
        <v>25.1969</v>
      </c>
      <c r="GU318">
        <v>999.9</v>
      </c>
      <c r="GV318">
        <v>49.7</v>
      </c>
      <c r="GW318">
        <v>31.8</v>
      </c>
      <c r="GX318">
        <v>25.9466</v>
      </c>
      <c r="GY318">
        <v>63.3458</v>
      </c>
      <c r="GZ318">
        <v>25.5329</v>
      </c>
      <c r="HA318">
        <v>1</v>
      </c>
      <c r="HB318">
        <v>-0.0480564</v>
      </c>
      <c r="HC318">
        <v>0.23098</v>
      </c>
      <c r="HD318">
        <v>20.1938</v>
      </c>
      <c r="HE318">
        <v>5.22762</v>
      </c>
      <c r="HF318">
        <v>11.968</v>
      </c>
      <c r="HG318">
        <v>4.9706</v>
      </c>
      <c r="HH318">
        <v>3.28935</v>
      </c>
      <c r="HI318">
        <v>8639.200000000001</v>
      </c>
      <c r="HJ318">
        <v>9999</v>
      </c>
      <c r="HK318">
        <v>9999</v>
      </c>
      <c r="HL318">
        <v>287.5</v>
      </c>
      <c r="HM318">
        <v>4.9729</v>
      </c>
      <c r="HN318">
        <v>1.87743</v>
      </c>
      <c r="HO318">
        <v>1.87552</v>
      </c>
      <c r="HP318">
        <v>1.87835</v>
      </c>
      <c r="HQ318">
        <v>1.87504</v>
      </c>
      <c r="HR318">
        <v>1.87865</v>
      </c>
      <c r="HS318">
        <v>1.8757</v>
      </c>
      <c r="HT318">
        <v>1.87684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2.229</v>
      </c>
      <c r="II318">
        <v>0.305</v>
      </c>
      <c r="IJ318">
        <v>1.541952822118649</v>
      </c>
      <c r="IK318">
        <v>0.003202726084708442</v>
      </c>
      <c r="IL318">
        <v>-1.448271390364826E-06</v>
      </c>
      <c r="IM318">
        <v>3.765748828769889E-10</v>
      </c>
      <c r="IN318">
        <v>-0.02072656761999695</v>
      </c>
      <c r="IO318">
        <v>0.006539777670035186</v>
      </c>
      <c r="IP318">
        <v>0.0002256768223539976</v>
      </c>
      <c r="IQ318">
        <v>4.51151419958819E-06</v>
      </c>
      <c r="IR318">
        <v>-0</v>
      </c>
      <c r="IS318">
        <v>2097</v>
      </c>
      <c r="IT318">
        <v>1</v>
      </c>
      <c r="IU318">
        <v>27</v>
      </c>
      <c r="IV318">
        <v>61790.1</v>
      </c>
      <c r="IW318">
        <v>61789.8</v>
      </c>
      <c r="IX318">
        <v>0.644531</v>
      </c>
      <c r="IY318">
        <v>2.5647</v>
      </c>
      <c r="IZ318">
        <v>1.39893</v>
      </c>
      <c r="JA318">
        <v>2.34619</v>
      </c>
      <c r="JB318">
        <v>1.44897</v>
      </c>
      <c r="JC318">
        <v>2.36816</v>
      </c>
      <c r="JD318">
        <v>37.1941</v>
      </c>
      <c r="JE318">
        <v>24.0787</v>
      </c>
      <c r="JF318">
        <v>18</v>
      </c>
      <c r="JG318">
        <v>480.178</v>
      </c>
      <c r="JH318">
        <v>443.638</v>
      </c>
      <c r="JI318">
        <v>25.0002</v>
      </c>
      <c r="JJ318">
        <v>26.3683</v>
      </c>
      <c r="JK318">
        <v>30</v>
      </c>
      <c r="JL318">
        <v>26.1873</v>
      </c>
      <c r="JM318">
        <v>26.2632</v>
      </c>
      <c r="JN318">
        <v>12.9403</v>
      </c>
      <c r="JO318">
        <v>24.5237</v>
      </c>
      <c r="JP318">
        <v>0</v>
      </c>
      <c r="JQ318">
        <v>25</v>
      </c>
      <c r="JR318">
        <v>199.569</v>
      </c>
      <c r="JS318">
        <v>21.1962</v>
      </c>
      <c r="JT318">
        <v>100.843</v>
      </c>
      <c r="JU318">
        <v>101.964</v>
      </c>
    </row>
    <row r="319" spans="1:281">
      <c r="A319">
        <v>303</v>
      </c>
      <c r="B319">
        <v>1658946528.6</v>
      </c>
      <c r="C319">
        <v>4439.599999904633</v>
      </c>
      <c r="D319" t="s">
        <v>1031</v>
      </c>
      <c r="E319" t="s">
        <v>1032</v>
      </c>
      <c r="F319">
        <v>5</v>
      </c>
      <c r="G319" t="s">
        <v>415</v>
      </c>
      <c r="H319" t="s">
        <v>1004</v>
      </c>
      <c r="I319">
        <v>1658946520.814285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222.0533487422742</v>
      </c>
      <c r="AK319">
        <v>231.8112606060605</v>
      </c>
      <c r="AL319">
        <v>-3.263758333437161</v>
      </c>
      <c r="AM319">
        <v>64.99371171567289</v>
      </c>
      <c r="AN319">
        <f>(AP319 - AO319 + DI319*1E3/(8.314*(DK319+273.15)) * AR319/DH319 * AQ319) * DH319/(100*CV319) * 1000/(1000 - AP319)</f>
        <v>0</v>
      </c>
      <c r="AO319">
        <v>21.1628701670065</v>
      </c>
      <c r="AP319">
        <v>23.35988242424243</v>
      </c>
      <c r="AQ319">
        <v>2.868727955372603E-05</v>
      </c>
      <c r="AR319">
        <v>81.70128410047937</v>
      </c>
      <c r="AS319">
        <v>9</v>
      </c>
      <c r="AT319">
        <v>2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1658946520.814285</v>
      </c>
      <c r="DB319">
        <v>249.4600357142857</v>
      </c>
      <c r="DC319">
        <v>234.2963571428572</v>
      </c>
      <c r="DD319">
        <v>23.34766428571428</v>
      </c>
      <c r="DE319">
        <v>21.16327857142857</v>
      </c>
      <c r="DF319">
        <v>247.2093214285714</v>
      </c>
      <c r="DG319">
        <v>23.042675</v>
      </c>
      <c r="DH319">
        <v>500.0587142857142</v>
      </c>
      <c r="DI319">
        <v>90.43375</v>
      </c>
      <c r="DJ319">
        <v>0.09995746428571428</v>
      </c>
      <c r="DK319">
        <v>26.97574642857143</v>
      </c>
      <c r="DL319">
        <v>27.20351785714286</v>
      </c>
      <c r="DM319">
        <v>999.9000000000002</v>
      </c>
      <c r="DN319">
        <v>0</v>
      </c>
      <c r="DO319">
        <v>0</v>
      </c>
      <c r="DP319">
        <v>10004.2825</v>
      </c>
      <c r="DQ319">
        <v>0</v>
      </c>
      <c r="DR319">
        <v>18.51248928571428</v>
      </c>
      <c r="DS319">
        <v>15.16365</v>
      </c>
      <c r="DT319">
        <v>255.4234285714286</v>
      </c>
      <c r="DU319">
        <v>239.362</v>
      </c>
      <c r="DV319">
        <v>2.184390714285714</v>
      </c>
      <c r="DW319">
        <v>234.2963571428572</v>
      </c>
      <c r="DX319">
        <v>21.16327857142857</v>
      </c>
      <c r="DY319">
        <v>2.111417142857142</v>
      </c>
      <c r="DZ319">
        <v>1.913874285714286</v>
      </c>
      <c r="EA319">
        <v>18.30557142857143</v>
      </c>
      <c r="EB319">
        <v>16.74924642857143</v>
      </c>
      <c r="EC319">
        <v>1999.978928571428</v>
      </c>
      <c r="ED319">
        <v>0.9799974999999999</v>
      </c>
      <c r="EE319">
        <v>0.02000269999999999</v>
      </c>
      <c r="EF319">
        <v>0</v>
      </c>
      <c r="EG319">
        <v>805.0199999999999</v>
      </c>
      <c r="EH319">
        <v>5.000560000000001</v>
      </c>
      <c r="EI319">
        <v>15969.68571428571</v>
      </c>
      <c r="EJ319">
        <v>17294.675</v>
      </c>
      <c r="EK319">
        <v>37.76107142857143</v>
      </c>
      <c r="EL319">
        <v>38.375</v>
      </c>
      <c r="EM319">
        <v>37.48875</v>
      </c>
      <c r="EN319">
        <v>37.437</v>
      </c>
      <c r="EO319">
        <v>38.75</v>
      </c>
      <c r="EP319">
        <v>1955.075714285715</v>
      </c>
      <c r="EQ319">
        <v>39.90035714285715</v>
      </c>
      <c r="ER319">
        <v>0</v>
      </c>
      <c r="ES319">
        <v>1658946528.3</v>
      </c>
      <c r="ET319">
        <v>0</v>
      </c>
      <c r="EU319">
        <v>805.0174615384615</v>
      </c>
      <c r="EV319">
        <v>-1.168136756435087</v>
      </c>
      <c r="EW319">
        <v>-35.40512824918433</v>
      </c>
      <c r="EX319">
        <v>15969.55384615385</v>
      </c>
      <c r="EY319">
        <v>15</v>
      </c>
      <c r="EZ319">
        <v>0</v>
      </c>
      <c r="FA319" t="s">
        <v>419</v>
      </c>
      <c r="FB319">
        <v>1655239120</v>
      </c>
      <c r="FC319">
        <v>1655239135</v>
      </c>
      <c r="FD319">
        <v>0</v>
      </c>
      <c r="FE319">
        <v>-0.075</v>
      </c>
      <c r="FF319">
        <v>-0.027</v>
      </c>
      <c r="FG319">
        <v>1.986</v>
      </c>
      <c r="FH319">
        <v>0.139</v>
      </c>
      <c r="FI319">
        <v>420</v>
      </c>
      <c r="FJ319">
        <v>22</v>
      </c>
      <c r="FK319">
        <v>0.12</v>
      </c>
      <c r="FL319">
        <v>0.02</v>
      </c>
      <c r="FM319">
        <v>14.84170243902439</v>
      </c>
      <c r="FN319">
        <v>7.144358885017404</v>
      </c>
      <c r="FO319">
        <v>0.7628391619910594</v>
      </c>
      <c r="FP319">
        <v>0</v>
      </c>
      <c r="FQ319">
        <v>805.1609411764706</v>
      </c>
      <c r="FR319">
        <v>-2.551718875659191</v>
      </c>
      <c r="FS319">
        <v>0.3643538148862308</v>
      </c>
      <c r="FT319">
        <v>0</v>
      </c>
      <c r="FU319">
        <v>2.179681707317073</v>
      </c>
      <c r="FV319">
        <v>0.08951519163763089</v>
      </c>
      <c r="FW319">
        <v>0.008863477515650118</v>
      </c>
      <c r="FX319">
        <v>1</v>
      </c>
      <c r="FY319">
        <v>1</v>
      </c>
      <c r="FZ319">
        <v>3</v>
      </c>
      <c r="GA319" t="s">
        <v>420</v>
      </c>
      <c r="GB319">
        <v>2.98005</v>
      </c>
      <c r="GC319">
        <v>2.72833</v>
      </c>
      <c r="GD319">
        <v>0.0516636</v>
      </c>
      <c r="GE319">
        <v>0.048995</v>
      </c>
      <c r="GF319">
        <v>0.105306</v>
      </c>
      <c r="GG319">
        <v>0.0990837</v>
      </c>
      <c r="GH319">
        <v>28427.8</v>
      </c>
      <c r="GI319">
        <v>28124</v>
      </c>
      <c r="GJ319">
        <v>30504.4</v>
      </c>
      <c r="GK319">
        <v>29818.2</v>
      </c>
      <c r="GL319">
        <v>37651</v>
      </c>
      <c r="GM319">
        <v>35362.8</v>
      </c>
      <c r="GN319">
        <v>46661.1</v>
      </c>
      <c r="GO319">
        <v>44342.8</v>
      </c>
      <c r="GP319">
        <v>1.8598</v>
      </c>
      <c r="GQ319">
        <v>1.84932</v>
      </c>
      <c r="GR319">
        <v>0.122331</v>
      </c>
      <c r="GS319">
        <v>0</v>
      </c>
      <c r="GT319">
        <v>25.1991</v>
      </c>
      <c r="GU319">
        <v>999.9</v>
      </c>
      <c r="GV319">
        <v>49.7</v>
      </c>
      <c r="GW319">
        <v>31.8</v>
      </c>
      <c r="GX319">
        <v>25.9446</v>
      </c>
      <c r="GY319">
        <v>62.9358</v>
      </c>
      <c r="GZ319">
        <v>25.5008</v>
      </c>
      <c r="HA319">
        <v>1</v>
      </c>
      <c r="HB319">
        <v>-0.0481199</v>
      </c>
      <c r="HC319">
        <v>0.230931</v>
      </c>
      <c r="HD319">
        <v>20.194</v>
      </c>
      <c r="HE319">
        <v>5.22837</v>
      </c>
      <c r="HF319">
        <v>11.968</v>
      </c>
      <c r="HG319">
        <v>4.9705</v>
      </c>
      <c r="HH319">
        <v>3.28948</v>
      </c>
      <c r="HI319">
        <v>8639.200000000001</v>
      </c>
      <c r="HJ319">
        <v>9999</v>
      </c>
      <c r="HK319">
        <v>9999</v>
      </c>
      <c r="HL319">
        <v>287.5</v>
      </c>
      <c r="HM319">
        <v>4.9729</v>
      </c>
      <c r="HN319">
        <v>1.87741</v>
      </c>
      <c r="HO319">
        <v>1.87549</v>
      </c>
      <c r="HP319">
        <v>1.87835</v>
      </c>
      <c r="HQ319">
        <v>1.87501</v>
      </c>
      <c r="HR319">
        <v>1.87861</v>
      </c>
      <c r="HS319">
        <v>1.87565</v>
      </c>
      <c r="HT319">
        <v>1.87683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2.187</v>
      </c>
      <c r="II319">
        <v>0.3053</v>
      </c>
      <c r="IJ319">
        <v>1.541952822118649</v>
      </c>
      <c r="IK319">
        <v>0.003202726084708442</v>
      </c>
      <c r="IL319">
        <v>-1.448271390364826E-06</v>
      </c>
      <c r="IM319">
        <v>3.765748828769889E-10</v>
      </c>
      <c r="IN319">
        <v>-0.02072656761999695</v>
      </c>
      <c r="IO319">
        <v>0.006539777670035186</v>
      </c>
      <c r="IP319">
        <v>0.0002256768223539976</v>
      </c>
      <c r="IQ319">
        <v>4.51151419958819E-06</v>
      </c>
      <c r="IR319">
        <v>-0</v>
      </c>
      <c r="IS319">
        <v>2097</v>
      </c>
      <c r="IT319">
        <v>1</v>
      </c>
      <c r="IU319">
        <v>27</v>
      </c>
      <c r="IV319">
        <v>61790.1</v>
      </c>
      <c r="IW319">
        <v>61789.9</v>
      </c>
      <c r="IX319">
        <v>0.609131</v>
      </c>
      <c r="IY319">
        <v>2.56104</v>
      </c>
      <c r="IZ319">
        <v>1.39893</v>
      </c>
      <c r="JA319">
        <v>2.34619</v>
      </c>
      <c r="JB319">
        <v>1.44897</v>
      </c>
      <c r="JC319">
        <v>2.36694</v>
      </c>
      <c r="JD319">
        <v>37.2181</v>
      </c>
      <c r="JE319">
        <v>24.0787</v>
      </c>
      <c r="JF319">
        <v>18</v>
      </c>
      <c r="JG319">
        <v>480.259</v>
      </c>
      <c r="JH319">
        <v>443.484</v>
      </c>
      <c r="JI319">
        <v>25</v>
      </c>
      <c r="JJ319">
        <v>26.3686</v>
      </c>
      <c r="JK319">
        <v>30.0002</v>
      </c>
      <c r="JL319">
        <v>26.1873</v>
      </c>
      <c r="JM319">
        <v>26.2633</v>
      </c>
      <c r="JN319">
        <v>12.2278</v>
      </c>
      <c r="JO319">
        <v>24.5237</v>
      </c>
      <c r="JP319">
        <v>0</v>
      </c>
      <c r="JQ319">
        <v>25</v>
      </c>
      <c r="JR319">
        <v>186.21</v>
      </c>
      <c r="JS319">
        <v>21.1949</v>
      </c>
      <c r="JT319">
        <v>100.841</v>
      </c>
      <c r="JU319">
        <v>101.964</v>
      </c>
    </row>
    <row r="320" spans="1:281">
      <c r="A320">
        <v>304</v>
      </c>
      <c r="B320">
        <v>1658946533.6</v>
      </c>
      <c r="C320">
        <v>4444.599999904633</v>
      </c>
      <c r="D320" t="s">
        <v>1033</v>
      </c>
      <c r="E320" t="s">
        <v>1034</v>
      </c>
      <c r="F320">
        <v>5</v>
      </c>
      <c r="G320" t="s">
        <v>415</v>
      </c>
      <c r="H320" t="s">
        <v>1004</v>
      </c>
      <c r="I320">
        <v>1658946526.1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205.1175642308608</v>
      </c>
      <c r="AK320">
        <v>215.4893212121212</v>
      </c>
      <c r="AL320">
        <v>-3.252452236482468</v>
      </c>
      <c r="AM320">
        <v>64.99371171567289</v>
      </c>
      <c r="AN320">
        <f>(AP320 - AO320 + DI320*1E3/(8.314*(DK320+273.15)) * AR320/DH320 * AQ320) * DH320/(100*CV320) * 1000/(1000 - AP320)</f>
        <v>0</v>
      </c>
      <c r="AO320">
        <v>21.16321770158334</v>
      </c>
      <c r="AP320">
        <v>23.36827333333332</v>
      </c>
      <c r="AQ320">
        <v>1.573857852911067E-05</v>
      </c>
      <c r="AR320">
        <v>81.70128410047937</v>
      </c>
      <c r="AS320">
        <v>9</v>
      </c>
      <c r="AT320">
        <v>2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1658946526.1</v>
      </c>
      <c r="DB320">
        <v>232.7447407407408</v>
      </c>
      <c r="DC320">
        <v>216.7823333333333</v>
      </c>
      <c r="DD320">
        <v>23.35595555555555</v>
      </c>
      <c r="DE320">
        <v>21.16332222222222</v>
      </c>
      <c r="DF320">
        <v>230.5370370370371</v>
      </c>
      <c r="DG320">
        <v>23.05076666666666</v>
      </c>
      <c r="DH320">
        <v>500.0637037037037</v>
      </c>
      <c r="DI320">
        <v>90.43307407407409</v>
      </c>
      <c r="DJ320">
        <v>0.0999995925925926</v>
      </c>
      <c r="DK320">
        <v>26.97618148148148</v>
      </c>
      <c r="DL320">
        <v>27.20514074074074</v>
      </c>
      <c r="DM320">
        <v>999.9000000000001</v>
      </c>
      <c r="DN320">
        <v>0</v>
      </c>
      <c r="DO320">
        <v>0</v>
      </c>
      <c r="DP320">
        <v>10006.42925925926</v>
      </c>
      <c r="DQ320">
        <v>0</v>
      </c>
      <c r="DR320">
        <v>18.51405555555555</v>
      </c>
      <c r="DS320">
        <v>15.96234074074074</v>
      </c>
      <c r="DT320">
        <v>238.3107037037037</v>
      </c>
      <c r="DU320">
        <v>221.4694444444445</v>
      </c>
      <c r="DV320">
        <v>2.192631481481481</v>
      </c>
      <c r="DW320">
        <v>216.7823333333333</v>
      </c>
      <c r="DX320">
        <v>21.16332222222222</v>
      </c>
      <c r="DY320">
        <v>2.112151111111111</v>
      </c>
      <c r="DZ320">
        <v>1.913864074074074</v>
      </c>
      <c r="EA320">
        <v>18.31111111111111</v>
      </c>
      <c r="EB320">
        <v>16.74916666666666</v>
      </c>
      <c r="EC320">
        <v>1999.990740740741</v>
      </c>
      <c r="ED320">
        <v>0.9799975555555555</v>
      </c>
      <c r="EE320">
        <v>0.02000264074074074</v>
      </c>
      <c r="EF320">
        <v>0</v>
      </c>
      <c r="EG320">
        <v>804.8872962962962</v>
      </c>
      <c r="EH320">
        <v>5.000560000000001</v>
      </c>
      <c r="EI320">
        <v>15967.57037037037</v>
      </c>
      <c r="EJ320">
        <v>17294.78148148148</v>
      </c>
      <c r="EK320">
        <v>37.77296296296296</v>
      </c>
      <c r="EL320">
        <v>38.375</v>
      </c>
      <c r="EM320">
        <v>37.48833333333333</v>
      </c>
      <c r="EN320">
        <v>37.437</v>
      </c>
      <c r="EO320">
        <v>38.75</v>
      </c>
      <c r="EP320">
        <v>1955.088518518518</v>
      </c>
      <c r="EQ320">
        <v>39.90074074074074</v>
      </c>
      <c r="ER320">
        <v>0</v>
      </c>
      <c r="ES320">
        <v>1658946533.1</v>
      </c>
      <c r="ET320">
        <v>0</v>
      </c>
      <c r="EU320">
        <v>804.9109230769229</v>
      </c>
      <c r="EV320">
        <v>-0.2127179546109986</v>
      </c>
      <c r="EW320">
        <v>-15.56239314791859</v>
      </c>
      <c r="EX320">
        <v>15967.63076923077</v>
      </c>
      <c r="EY320">
        <v>15</v>
      </c>
      <c r="EZ320">
        <v>0</v>
      </c>
      <c r="FA320" t="s">
        <v>419</v>
      </c>
      <c r="FB320">
        <v>1655239120</v>
      </c>
      <c r="FC320">
        <v>1655239135</v>
      </c>
      <c r="FD320">
        <v>0</v>
      </c>
      <c r="FE320">
        <v>-0.075</v>
      </c>
      <c r="FF320">
        <v>-0.027</v>
      </c>
      <c r="FG320">
        <v>1.986</v>
      </c>
      <c r="FH320">
        <v>0.139</v>
      </c>
      <c r="FI320">
        <v>420</v>
      </c>
      <c r="FJ320">
        <v>22</v>
      </c>
      <c r="FK320">
        <v>0.12</v>
      </c>
      <c r="FL320">
        <v>0.02</v>
      </c>
      <c r="FM320">
        <v>15.50432</v>
      </c>
      <c r="FN320">
        <v>8.868682176360197</v>
      </c>
      <c r="FO320">
        <v>0.8722477552851599</v>
      </c>
      <c r="FP320">
        <v>0</v>
      </c>
      <c r="FQ320">
        <v>804.9783529411765</v>
      </c>
      <c r="FR320">
        <v>-1.108540870347115</v>
      </c>
      <c r="FS320">
        <v>0.2926169833791972</v>
      </c>
      <c r="FT320">
        <v>0</v>
      </c>
      <c r="FU320">
        <v>2.18843125</v>
      </c>
      <c r="FV320">
        <v>0.09415868667916488</v>
      </c>
      <c r="FW320">
        <v>0.009082070300184892</v>
      </c>
      <c r="FX320">
        <v>1</v>
      </c>
      <c r="FY320">
        <v>1</v>
      </c>
      <c r="FZ320">
        <v>3</v>
      </c>
      <c r="GA320" t="s">
        <v>420</v>
      </c>
      <c r="GB320">
        <v>2.97992</v>
      </c>
      <c r="GC320">
        <v>2.72834</v>
      </c>
      <c r="GD320">
        <v>0.0484561</v>
      </c>
      <c r="GE320">
        <v>0.0456492</v>
      </c>
      <c r="GF320">
        <v>0.105332</v>
      </c>
      <c r="GG320">
        <v>0.0990819</v>
      </c>
      <c r="GH320">
        <v>28524</v>
      </c>
      <c r="GI320">
        <v>28223.2</v>
      </c>
      <c r="GJ320">
        <v>30504.4</v>
      </c>
      <c r="GK320">
        <v>29818.4</v>
      </c>
      <c r="GL320">
        <v>37649.7</v>
      </c>
      <c r="GM320">
        <v>35362.9</v>
      </c>
      <c r="GN320">
        <v>46661</v>
      </c>
      <c r="GO320">
        <v>44343.2</v>
      </c>
      <c r="GP320">
        <v>1.85963</v>
      </c>
      <c r="GQ320">
        <v>1.8495</v>
      </c>
      <c r="GR320">
        <v>0.122838</v>
      </c>
      <c r="GS320">
        <v>0</v>
      </c>
      <c r="GT320">
        <v>25.2008</v>
      </c>
      <c r="GU320">
        <v>999.9</v>
      </c>
      <c r="GV320">
        <v>49.7</v>
      </c>
      <c r="GW320">
        <v>31.8</v>
      </c>
      <c r="GX320">
        <v>25.9455</v>
      </c>
      <c r="GY320">
        <v>63.0658</v>
      </c>
      <c r="GZ320">
        <v>25.597</v>
      </c>
      <c r="HA320">
        <v>1</v>
      </c>
      <c r="HB320">
        <v>-0.0480539</v>
      </c>
      <c r="HC320">
        <v>0.23189</v>
      </c>
      <c r="HD320">
        <v>20.1938</v>
      </c>
      <c r="HE320">
        <v>5.22777</v>
      </c>
      <c r="HF320">
        <v>11.968</v>
      </c>
      <c r="HG320">
        <v>4.9709</v>
      </c>
      <c r="HH320">
        <v>3.28935</v>
      </c>
      <c r="HI320">
        <v>8639.4</v>
      </c>
      <c r="HJ320">
        <v>9999</v>
      </c>
      <c r="HK320">
        <v>9999</v>
      </c>
      <c r="HL320">
        <v>287.5</v>
      </c>
      <c r="HM320">
        <v>4.9729</v>
      </c>
      <c r="HN320">
        <v>1.87744</v>
      </c>
      <c r="HO320">
        <v>1.87553</v>
      </c>
      <c r="HP320">
        <v>1.87836</v>
      </c>
      <c r="HQ320">
        <v>1.87504</v>
      </c>
      <c r="HR320">
        <v>1.87865</v>
      </c>
      <c r="HS320">
        <v>1.87572</v>
      </c>
      <c r="HT320">
        <v>1.87685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2.145</v>
      </c>
      <c r="II320">
        <v>0.3055</v>
      </c>
      <c r="IJ320">
        <v>1.541952822118649</v>
      </c>
      <c r="IK320">
        <v>0.003202726084708442</v>
      </c>
      <c r="IL320">
        <v>-1.448271390364826E-06</v>
      </c>
      <c r="IM320">
        <v>3.765748828769889E-10</v>
      </c>
      <c r="IN320">
        <v>-0.02072656761999695</v>
      </c>
      <c r="IO320">
        <v>0.006539777670035186</v>
      </c>
      <c r="IP320">
        <v>0.0002256768223539976</v>
      </c>
      <c r="IQ320">
        <v>4.51151419958819E-06</v>
      </c>
      <c r="IR320">
        <v>-0</v>
      </c>
      <c r="IS320">
        <v>2097</v>
      </c>
      <c r="IT320">
        <v>1</v>
      </c>
      <c r="IU320">
        <v>27</v>
      </c>
      <c r="IV320">
        <v>61790.2</v>
      </c>
      <c r="IW320">
        <v>61790</v>
      </c>
      <c r="IX320">
        <v>0.568848</v>
      </c>
      <c r="IY320">
        <v>2.56958</v>
      </c>
      <c r="IZ320">
        <v>1.39893</v>
      </c>
      <c r="JA320">
        <v>2.34619</v>
      </c>
      <c r="JB320">
        <v>1.44897</v>
      </c>
      <c r="JC320">
        <v>2.37305</v>
      </c>
      <c r="JD320">
        <v>37.2181</v>
      </c>
      <c r="JE320">
        <v>24.0787</v>
      </c>
      <c r="JF320">
        <v>18</v>
      </c>
      <c r="JG320">
        <v>480.177</v>
      </c>
      <c r="JH320">
        <v>443.609</v>
      </c>
      <c r="JI320">
        <v>25.0001</v>
      </c>
      <c r="JJ320">
        <v>26.3688</v>
      </c>
      <c r="JK320">
        <v>30</v>
      </c>
      <c r="JL320">
        <v>26.1892</v>
      </c>
      <c r="JM320">
        <v>26.2654</v>
      </c>
      <c r="JN320">
        <v>11.4371</v>
      </c>
      <c r="JO320">
        <v>24.5237</v>
      </c>
      <c r="JP320">
        <v>0</v>
      </c>
      <c r="JQ320">
        <v>25</v>
      </c>
      <c r="JR320">
        <v>166.173</v>
      </c>
      <c r="JS320">
        <v>21.1949</v>
      </c>
      <c r="JT320">
        <v>100.841</v>
      </c>
      <c r="JU320">
        <v>101.965</v>
      </c>
    </row>
    <row r="321" spans="1:281">
      <c r="A321">
        <v>305</v>
      </c>
      <c r="B321">
        <v>1658946538.6</v>
      </c>
      <c r="C321">
        <v>4449.599999904633</v>
      </c>
      <c r="D321" t="s">
        <v>1035</v>
      </c>
      <c r="E321" t="s">
        <v>1036</v>
      </c>
      <c r="F321">
        <v>5</v>
      </c>
      <c r="G321" t="s">
        <v>415</v>
      </c>
      <c r="H321" t="s">
        <v>1004</v>
      </c>
      <c r="I321">
        <v>1658946530.814285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188.5933312337261</v>
      </c>
      <c r="AK321">
        <v>199.2814909090908</v>
      </c>
      <c r="AL321">
        <v>-3.242815610814731</v>
      </c>
      <c r="AM321">
        <v>64.99371171567289</v>
      </c>
      <c r="AN321">
        <f>(AP321 - AO321 + DI321*1E3/(8.314*(DK321+273.15)) * AR321/DH321 * AQ321) * DH321/(100*CV321) * 1000/(1000 - AP321)</f>
        <v>0</v>
      </c>
      <c r="AO321">
        <v>21.1634165823349</v>
      </c>
      <c r="AP321">
        <v>23.3776696969697</v>
      </c>
      <c r="AQ321">
        <v>3.448616080158625E-05</v>
      </c>
      <c r="AR321">
        <v>81.70128410047937</v>
      </c>
      <c r="AS321">
        <v>9</v>
      </c>
      <c r="AT321">
        <v>2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1658946530.814285</v>
      </c>
      <c r="DB321">
        <v>217.7551428571428</v>
      </c>
      <c r="DC321">
        <v>201.33625</v>
      </c>
      <c r="DD321">
        <v>23.36445</v>
      </c>
      <c r="DE321">
        <v>21.16350714285715</v>
      </c>
      <c r="DF321">
        <v>215.5865357142857</v>
      </c>
      <c r="DG321">
        <v>23.05905357142857</v>
      </c>
      <c r="DH321">
        <v>500.0673928571428</v>
      </c>
      <c r="DI321">
        <v>90.43319285714286</v>
      </c>
      <c r="DJ321">
        <v>0.1000288785714286</v>
      </c>
      <c r="DK321">
        <v>26.97758571428571</v>
      </c>
      <c r="DL321">
        <v>27.20797857142857</v>
      </c>
      <c r="DM321">
        <v>999.9000000000002</v>
      </c>
      <c r="DN321">
        <v>0</v>
      </c>
      <c r="DO321">
        <v>0</v>
      </c>
      <c r="DP321">
        <v>10005.03964285714</v>
      </c>
      <c r="DQ321">
        <v>0</v>
      </c>
      <c r="DR321">
        <v>18.51737142857143</v>
      </c>
      <c r="DS321">
        <v>16.41883214285714</v>
      </c>
      <c r="DT321">
        <v>222.9645714285714</v>
      </c>
      <c r="DU321">
        <v>205.6894642857143</v>
      </c>
      <c r="DV321">
        <v>2.200938214285714</v>
      </c>
      <c r="DW321">
        <v>201.33625</v>
      </c>
      <c r="DX321">
        <v>21.16350714285715</v>
      </c>
      <c r="DY321">
        <v>2.112922142857143</v>
      </c>
      <c r="DZ321">
        <v>1.913883214285714</v>
      </c>
      <c r="EA321">
        <v>18.31692857142857</v>
      </c>
      <c r="EB321">
        <v>16.74932142857143</v>
      </c>
      <c r="EC321">
        <v>1999.987857142857</v>
      </c>
      <c r="ED321">
        <v>0.9799973928571427</v>
      </c>
      <c r="EE321">
        <v>0.02000281428571429</v>
      </c>
      <c r="EF321">
        <v>0</v>
      </c>
      <c r="EG321">
        <v>804.892107142857</v>
      </c>
      <c r="EH321">
        <v>5.000560000000001</v>
      </c>
      <c r="EI321">
        <v>15967.01785714286</v>
      </c>
      <c r="EJ321">
        <v>17294.76785714286</v>
      </c>
      <c r="EK321">
        <v>37.78321428571429</v>
      </c>
      <c r="EL321">
        <v>38.375</v>
      </c>
      <c r="EM321">
        <v>37.48875</v>
      </c>
      <c r="EN321">
        <v>37.437</v>
      </c>
      <c r="EO321">
        <v>38.75</v>
      </c>
      <c r="EP321">
        <v>1955.086071428571</v>
      </c>
      <c r="EQ321">
        <v>39.90142857142857</v>
      </c>
      <c r="ER321">
        <v>0</v>
      </c>
      <c r="ES321">
        <v>1658946538.5</v>
      </c>
      <c r="ET321">
        <v>0</v>
      </c>
      <c r="EU321">
        <v>804.9209999999999</v>
      </c>
      <c r="EV321">
        <v>-0.04469230161971599</v>
      </c>
      <c r="EW321">
        <v>8.792307677009447</v>
      </c>
      <c r="EX321">
        <v>15967.1</v>
      </c>
      <c r="EY321">
        <v>15</v>
      </c>
      <c r="EZ321">
        <v>0</v>
      </c>
      <c r="FA321" t="s">
        <v>419</v>
      </c>
      <c r="FB321">
        <v>1655239120</v>
      </c>
      <c r="FC321">
        <v>1655239135</v>
      </c>
      <c r="FD321">
        <v>0</v>
      </c>
      <c r="FE321">
        <v>-0.075</v>
      </c>
      <c r="FF321">
        <v>-0.027</v>
      </c>
      <c r="FG321">
        <v>1.986</v>
      </c>
      <c r="FH321">
        <v>0.139</v>
      </c>
      <c r="FI321">
        <v>420</v>
      </c>
      <c r="FJ321">
        <v>22</v>
      </c>
      <c r="FK321">
        <v>0.12</v>
      </c>
      <c r="FL321">
        <v>0.02</v>
      </c>
      <c r="FM321">
        <v>16.0382475</v>
      </c>
      <c r="FN321">
        <v>6.560378611632231</v>
      </c>
      <c r="FO321">
        <v>0.6469557994900039</v>
      </c>
      <c r="FP321">
        <v>0</v>
      </c>
      <c r="FQ321">
        <v>804.9190294117647</v>
      </c>
      <c r="FR321">
        <v>-0.002948818122399191</v>
      </c>
      <c r="FS321">
        <v>0.241218778570304</v>
      </c>
      <c r="FT321">
        <v>1</v>
      </c>
      <c r="FU321">
        <v>2.19504325</v>
      </c>
      <c r="FV321">
        <v>0.1015538836772922</v>
      </c>
      <c r="FW321">
        <v>0.009798484165293114</v>
      </c>
      <c r="FX321">
        <v>0</v>
      </c>
      <c r="FY321">
        <v>1</v>
      </c>
      <c r="FZ321">
        <v>3</v>
      </c>
      <c r="GA321" t="s">
        <v>420</v>
      </c>
      <c r="GB321">
        <v>2.97998</v>
      </c>
      <c r="GC321">
        <v>2.72861</v>
      </c>
      <c r="GD321">
        <v>0.0451896</v>
      </c>
      <c r="GE321">
        <v>0.0421773</v>
      </c>
      <c r="GF321">
        <v>0.105363</v>
      </c>
      <c r="GG321">
        <v>0.09908359999999999</v>
      </c>
      <c r="GH321">
        <v>28621.8</v>
      </c>
      <c r="GI321">
        <v>28325.4</v>
      </c>
      <c r="GJ321">
        <v>30504.3</v>
      </c>
      <c r="GK321">
        <v>29817.9</v>
      </c>
      <c r="GL321">
        <v>37648.2</v>
      </c>
      <c r="GM321">
        <v>35362.1</v>
      </c>
      <c r="GN321">
        <v>46661.2</v>
      </c>
      <c r="GO321">
        <v>44342.5</v>
      </c>
      <c r="GP321">
        <v>1.85982</v>
      </c>
      <c r="GQ321">
        <v>1.84927</v>
      </c>
      <c r="GR321">
        <v>0.122607</v>
      </c>
      <c r="GS321">
        <v>0</v>
      </c>
      <c r="GT321">
        <v>25.2024</v>
      </c>
      <c r="GU321">
        <v>999.9</v>
      </c>
      <c r="GV321">
        <v>49.7</v>
      </c>
      <c r="GW321">
        <v>31.8</v>
      </c>
      <c r="GX321">
        <v>25.9467</v>
      </c>
      <c r="GY321">
        <v>63.2558</v>
      </c>
      <c r="GZ321">
        <v>25.4487</v>
      </c>
      <c r="HA321">
        <v>1</v>
      </c>
      <c r="HB321">
        <v>-0.0479472</v>
      </c>
      <c r="HC321">
        <v>0.232731</v>
      </c>
      <c r="HD321">
        <v>20.1938</v>
      </c>
      <c r="HE321">
        <v>5.22792</v>
      </c>
      <c r="HF321">
        <v>11.968</v>
      </c>
      <c r="HG321">
        <v>4.97075</v>
      </c>
      <c r="HH321">
        <v>3.2895</v>
      </c>
      <c r="HI321">
        <v>8639.4</v>
      </c>
      <c r="HJ321">
        <v>9999</v>
      </c>
      <c r="HK321">
        <v>9999</v>
      </c>
      <c r="HL321">
        <v>287.5</v>
      </c>
      <c r="HM321">
        <v>4.9729</v>
      </c>
      <c r="HN321">
        <v>1.87744</v>
      </c>
      <c r="HO321">
        <v>1.87554</v>
      </c>
      <c r="HP321">
        <v>1.87836</v>
      </c>
      <c r="HQ321">
        <v>1.87507</v>
      </c>
      <c r="HR321">
        <v>1.87865</v>
      </c>
      <c r="HS321">
        <v>1.87571</v>
      </c>
      <c r="HT321">
        <v>1.87687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2.103</v>
      </c>
      <c r="II321">
        <v>0.3058</v>
      </c>
      <c r="IJ321">
        <v>1.541952822118649</v>
      </c>
      <c r="IK321">
        <v>0.003202726084708442</v>
      </c>
      <c r="IL321">
        <v>-1.448271390364826E-06</v>
      </c>
      <c r="IM321">
        <v>3.765748828769889E-10</v>
      </c>
      <c r="IN321">
        <v>-0.02072656761999695</v>
      </c>
      <c r="IO321">
        <v>0.006539777670035186</v>
      </c>
      <c r="IP321">
        <v>0.0002256768223539976</v>
      </c>
      <c r="IQ321">
        <v>4.51151419958819E-06</v>
      </c>
      <c r="IR321">
        <v>-0</v>
      </c>
      <c r="IS321">
        <v>2097</v>
      </c>
      <c r="IT321">
        <v>1</v>
      </c>
      <c r="IU321">
        <v>27</v>
      </c>
      <c r="IV321">
        <v>61790.3</v>
      </c>
      <c r="IW321">
        <v>61790.1</v>
      </c>
      <c r="IX321">
        <v>0.532227</v>
      </c>
      <c r="IY321">
        <v>2.57568</v>
      </c>
      <c r="IZ321">
        <v>1.39893</v>
      </c>
      <c r="JA321">
        <v>2.34619</v>
      </c>
      <c r="JB321">
        <v>1.44897</v>
      </c>
      <c r="JC321">
        <v>2.35107</v>
      </c>
      <c r="JD321">
        <v>37.1941</v>
      </c>
      <c r="JE321">
        <v>24.07</v>
      </c>
      <c r="JF321">
        <v>18</v>
      </c>
      <c r="JG321">
        <v>480.287</v>
      </c>
      <c r="JH321">
        <v>443.471</v>
      </c>
      <c r="JI321">
        <v>25.0001</v>
      </c>
      <c r="JJ321">
        <v>26.3708</v>
      </c>
      <c r="JK321">
        <v>30.0002</v>
      </c>
      <c r="JL321">
        <v>26.1895</v>
      </c>
      <c r="JM321">
        <v>26.2654</v>
      </c>
      <c r="JN321">
        <v>10.69</v>
      </c>
      <c r="JO321">
        <v>24.5237</v>
      </c>
      <c r="JP321">
        <v>0</v>
      </c>
      <c r="JQ321">
        <v>25</v>
      </c>
      <c r="JR321">
        <v>152.814</v>
      </c>
      <c r="JS321">
        <v>21.1949</v>
      </c>
      <c r="JT321">
        <v>100.841</v>
      </c>
      <c r="JU321">
        <v>101.963</v>
      </c>
    </row>
    <row r="322" spans="1:281">
      <c r="A322">
        <v>306</v>
      </c>
      <c r="B322">
        <v>1658946543.6</v>
      </c>
      <c r="C322">
        <v>4454.599999904633</v>
      </c>
      <c r="D322" t="s">
        <v>1037</v>
      </c>
      <c r="E322" t="s">
        <v>1038</v>
      </c>
      <c r="F322">
        <v>5</v>
      </c>
      <c r="G322" t="s">
        <v>415</v>
      </c>
      <c r="H322" t="s">
        <v>1004</v>
      </c>
      <c r="I322">
        <v>1658946536.1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171.6352904726457</v>
      </c>
      <c r="AK322">
        <v>182.971096969697</v>
      </c>
      <c r="AL322">
        <v>-3.265257504549683</v>
      </c>
      <c r="AM322">
        <v>64.99371171567289</v>
      </c>
      <c r="AN322">
        <f>(AP322 - AO322 + DI322*1E3/(8.314*(DK322+273.15)) * AR322/DH322 * AQ322) * DH322/(100*CV322) * 1000/(1000 - AP322)</f>
        <v>0</v>
      </c>
      <c r="AO322">
        <v>21.16292267833895</v>
      </c>
      <c r="AP322">
        <v>23.38498121212122</v>
      </c>
      <c r="AQ322">
        <v>2.292066564965637E-05</v>
      </c>
      <c r="AR322">
        <v>81.70128410047937</v>
      </c>
      <c r="AS322">
        <v>9</v>
      </c>
      <c r="AT322">
        <v>2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1658946536.1</v>
      </c>
      <c r="DB322">
        <v>200.943962962963</v>
      </c>
      <c r="DC322">
        <v>183.9626666666667</v>
      </c>
      <c r="DD322">
        <v>23.37352962962963</v>
      </c>
      <c r="DE322">
        <v>21.16333703703704</v>
      </c>
      <c r="DF322">
        <v>198.8197407407407</v>
      </c>
      <c r="DG322">
        <v>23.06792592592592</v>
      </c>
      <c r="DH322">
        <v>500.0777037037037</v>
      </c>
      <c r="DI322">
        <v>90.43342592592592</v>
      </c>
      <c r="DJ322">
        <v>0.1000680666666667</v>
      </c>
      <c r="DK322">
        <v>26.97931111111111</v>
      </c>
      <c r="DL322">
        <v>27.21255925925926</v>
      </c>
      <c r="DM322">
        <v>999.9000000000001</v>
      </c>
      <c r="DN322">
        <v>0</v>
      </c>
      <c r="DO322">
        <v>0</v>
      </c>
      <c r="DP322">
        <v>10003.44333333333</v>
      </c>
      <c r="DQ322">
        <v>0</v>
      </c>
      <c r="DR322">
        <v>18.52074814814815</v>
      </c>
      <c r="DS322">
        <v>16.98123333333333</v>
      </c>
      <c r="DT322">
        <v>205.7531481481481</v>
      </c>
      <c r="DU322">
        <v>187.9402222222222</v>
      </c>
      <c r="DV322">
        <v>2.210188888888889</v>
      </c>
      <c r="DW322">
        <v>183.9626666666667</v>
      </c>
      <c r="DX322">
        <v>21.16333703703704</v>
      </c>
      <c r="DY322">
        <v>2.113748518518519</v>
      </c>
      <c r="DZ322">
        <v>1.913873333333333</v>
      </c>
      <c r="EA322">
        <v>18.32315925925926</v>
      </c>
      <c r="EB322">
        <v>16.74923333333334</v>
      </c>
      <c r="EC322">
        <v>2000.015925925926</v>
      </c>
      <c r="ED322">
        <v>0.9799974444444444</v>
      </c>
      <c r="EE322">
        <v>0.02000275925925925</v>
      </c>
      <c r="EF322">
        <v>0</v>
      </c>
      <c r="EG322">
        <v>804.9870740740741</v>
      </c>
      <c r="EH322">
        <v>5.000560000000001</v>
      </c>
      <c r="EI322">
        <v>15968.1</v>
      </c>
      <c r="EJ322">
        <v>17295.01481481481</v>
      </c>
      <c r="EK322">
        <v>37.78214814814815</v>
      </c>
      <c r="EL322">
        <v>38.375</v>
      </c>
      <c r="EM322">
        <v>37.493</v>
      </c>
      <c r="EN322">
        <v>37.437</v>
      </c>
      <c r="EO322">
        <v>38.75</v>
      </c>
      <c r="EP322">
        <v>1955.113703703704</v>
      </c>
      <c r="EQ322">
        <v>39.90222222222222</v>
      </c>
      <c r="ER322">
        <v>0</v>
      </c>
      <c r="ES322">
        <v>1658946543.3</v>
      </c>
      <c r="ET322">
        <v>0</v>
      </c>
      <c r="EU322">
        <v>805.0064799999999</v>
      </c>
      <c r="EV322">
        <v>2.728076921427011</v>
      </c>
      <c r="EW322">
        <v>20.6615385057575</v>
      </c>
      <c r="EX322">
        <v>15968.228</v>
      </c>
      <c r="EY322">
        <v>15</v>
      </c>
      <c r="EZ322">
        <v>0</v>
      </c>
      <c r="FA322" t="s">
        <v>419</v>
      </c>
      <c r="FB322">
        <v>1655239120</v>
      </c>
      <c r="FC322">
        <v>1655239135</v>
      </c>
      <c r="FD322">
        <v>0</v>
      </c>
      <c r="FE322">
        <v>-0.075</v>
      </c>
      <c r="FF322">
        <v>-0.027</v>
      </c>
      <c r="FG322">
        <v>1.986</v>
      </c>
      <c r="FH322">
        <v>0.139</v>
      </c>
      <c r="FI322">
        <v>420</v>
      </c>
      <c r="FJ322">
        <v>22</v>
      </c>
      <c r="FK322">
        <v>0.12</v>
      </c>
      <c r="FL322">
        <v>0.02</v>
      </c>
      <c r="FM322">
        <v>16.699755</v>
      </c>
      <c r="FN322">
        <v>6.186283677298309</v>
      </c>
      <c r="FO322">
        <v>0.6054196358518611</v>
      </c>
      <c r="FP322">
        <v>0</v>
      </c>
      <c r="FQ322">
        <v>804.9719411764706</v>
      </c>
      <c r="FR322">
        <v>1.01601222037401</v>
      </c>
      <c r="FS322">
        <v>0.2598024069508187</v>
      </c>
      <c r="FT322">
        <v>0</v>
      </c>
      <c r="FU322">
        <v>2.2054535</v>
      </c>
      <c r="FV322">
        <v>0.1056943339587188</v>
      </c>
      <c r="FW322">
        <v>0.01019195774863689</v>
      </c>
      <c r="FX322">
        <v>0</v>
      </c>
      <c r="FY322">
        <v>0</v>
      </c>
      <c r="FZ322">
        <v>3</v>
      </c>
      <c r="GA322" t="s">
        <v>426</v>
      </c>
      <c r="GB322">
        <v>2.97995</v>
      </c>
      <c r="GC322">
        <v>2.72838</v>
      </c>
      <c r="GD322">
        <v>0.0418318</v>
      </c>
      <c r="GE322">
        <v>0.0385544</v>
      </c>
      <c r="GF322">
        <v>0.105384</v>
      </c>
      <c r="GG322">
        <v>0.0990779</v>
      </c>
      <c r="GH322">
        <v>28722.6</v>
      </c>
      <c r="GI322">
        <v>28432.6</v>
      </c>
      <c r="GJ322">
        <v>30504.4</v>
      </c>
      <c r="GK322">
        <v>29817.9</v>
      </c>
      <c r="GL322">
        <v>37646.8</v>
      </c>
      <c r="GM322">
        <v>35361.8</v>
      </c>
      <c r="GN322">
        <v>46660.9</v>
      </c>
      <c r="GO322">
        <v>44342.2</v>
      </c>
      <c r="GP322">
        <v>1.86005</v>
      </c>
      <c r="GQ322">
        <v>1.8492</v>
      </c>
      <c r="GR322">
        <v>0.122689</v>
      </c>
      <c r="GS322">
        <v>0</v>
      </c>
      <c r="GT322">
        <v>25.2045</v>
      </c>
      <c r="GU322">
        <v>999.9</v>
      </c>
      <c r="GV322">
        <v>49.7</v>
      </c>
      <c r="GW322">
        <v>31.8</v>
      </c>
      <c r="GX322">
        <v>25.9506</v>
      </c>
      <c r="GY322">
        <v>63.0258</v>
      </c>
      <c r="GZ322">
        <v>25.3125</v>
      </c>
      <c r="HA322">
        <v>1</v>
      </c>
      <c r="HB322">
        <v>-0.0479878</v>
      </c>
      <c r="HC322">
        <v>0.232397</v>
      </c>
      <c r="HD322">
        <v>20.1936</v>
      </c>
      <c r="HE322">
        <v>5.22807</v>
      </c>
      <c r="HF322">
        <v>11.968</v>
      </c>
      <c r="HG322">
        <v>4.9703</v>
      </c>
      <c r="HH322">
        <v>3.28935</v>
      </c>
      <c r="HI322">
        <v>8639.6</v>
      </c>
      <c r="HJ322">
        <v>9999</v>
      </c>
      <c r="HK322">
        <v>9999</v>
      </c>
      <c r="HL322">
        <v>287.5</v>
      </c>
      <c r="HM322">
        <v>4.97289</v>
      </c>
      <c r="HN322">
        <v>1.87744</v>
      </c>
      <c r="HO322">
        <v>1.87552</v>
      </c>
      <c r="HP322">
        <v>1.87836</v>
      </c>
      <c r="HQ322">
        <v>1.87505</v>
      </c>
      <c r="HR322">
        <v>1.87866</v>
      </c>
      <c r="HS322">
        <v>1.87573</v>
      </c>
      <c r="HT322">
        <v>1.87686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2.06</v>
      </c>
      <c r="II322">
        <v>0.3059</v>
      </c>
      <c r="IJ322">
        <v>1.541952822118649</v>
      </c>
      <c r="IK322">
        <v>0.003202726084708442</v>
      </c>
      <c r="IL322">
        <v>-1.448271390364826E-06</v>
      </c>
      <c r="IM322">
        <v>3.765748828769889E-10</v>
      </c>
      <c r="IN322">
        <v>-0.02072656761999695</v>
      </c>
      <c r="IO322">
        <v>0.006539777670035186</v>
      </c>
      <c r="IP322">
        <v>0.0002256768223539976</v>
      </c>
      <c r="IQ322">
        <v>4.51151419958819E-06</v>
      </c>
      <c r="IR322">
        <v>-0</v>
      </c>
      <c r="IS322">
        <v>2097</v>
      </c>
      <c r="IT322">
        <v>1</v>
      </c>
      <c r="IU322">
        <v>27</v>
      </c>
      <c r="IV322">
        <v>61790.4</v>
      </c>
      <c r="IW322">
        <v>61790.1</v>
      </c>
      <c r="IX322">
        <v>0.491943</v>
      </c>
      <c r="IY322">
        <v>2.58423</v>
      </c>
      <c r="IZ322">
        <v>1.39893</v>
      </c>
      <c r="JA322">
        <v>2.34497</v>
      </c>
      <c r="JB322">
        <v>1.44897</v>
      </c>
      <c r="JC322">
        <v>2.33521</v>
      </c>
      <c r="JD322">
        <v>37.1941</v>
      </c>
      <c r="JE322">
        <v>24.0787</v>
      </c>
      <c r="JF322">
        <v>18</v>
      </c>
      <c r="JG322">
        <v>480.409</v>
      </c>
      <c r="JH322">
        <v>443.438</v>
      </c>
      <c r="JI322">
        <v>24.9999</v>
      </c>
      <c r="JJ322">
        <v>26.3708</v>
      </c>
      <c r="JK322">
        <v>30.0001</v>
      </c>
      <c r="JL322">
        <v>26.1895</v>
      </c>
      <c r="JM322">
        <v>26.2672</v>
      </c>
      <c r="JN322">
        <v>9.884600000000001</v>
      </c>
      <c r="JO322">
        <v>24.5237</v>
      </c>
      <c r="JP322">
        <v>0</v>
      </c>
      <c r="JQ322">
        <v>25</v>
      </c>
      <c r="JR322">
        <v>132.776</v>
      </c>
      <c r="JS322">
        <v>21.1949</v>
      </c>
      <c r="JT322">
        <v>100.841</v>
      </c>
      <c r="JU322">
        <v>101.963</v>
      </c>
    </row>
    <row r="323" spans="1:281">
      <c r="A323">
        <v>307</v>
      </c>
      <c r="B323">
        <v>1658946548.6</v>
      </c>
      <c r="C323">
        <v>4459.599999904633</v>
      </c>
      <c r="D323" t="s">
        <v>1039</v>
      </c>
      <c r="E323" t="s">
        <v>1040</v>
      </c>
      <c r="F323">
        <v>5</v>
      </c>
      <c r="G323" t="s">
        <v>415</v>
      </c>
      <c r="H323" t="s">
        <v>1004</v>
      </c>
      <c r="I323">
        <v>1658946540.814285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154.6502098645406</v>
      </c>
      <c r="AK323">
        <v>166.6284121212121</v>
      </c>
      <c r="AL323">
        <v>-3.278192319578824</v>
      </c>
      <c r="AM323">
        <v>64.99371171567289</v>
      </c>
      <c r="AN323">
        <f>(AP323 - AO323 + DI323*1E3/(8.314*(DK323+273.15)) * AR323/DH323 * AQ323) * DH323/(100*CV323) * 1000/(1000 - AP323)</f>
        <v>0</v>
      </c>
      <c r="AO323">
        <v>21.16211498929305</v>
      </c>
      <c r="AP323">
        <v>23.39493636363637</v>
      </c>
      <c r="AQ323">
        <v>2.568875065610544E-05</v>
      </c>
      <c r="AR323">
        <v>81.70128410047937</v>
      </c>
      <c r="AS323">
        <v>9</v>
      </c>
      <c r="AT323">
        <v>2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1658946540.814285</v>
      </c>
      <c r="DB323">
        <v>185.9619642857143</v>
      </c>
      <c r="DC323">
        <v>168.4351428571429</v>
      </c>
      <c r="DD323">
        <v>23.38166785714285</v>
      </c>
      <c r="DE323">
        <v>21.16289285714285</v>
      </c>
      <c r="DF323">
        <v>183.878</v>
      </c>
      <c r="DG323">
        <v>23.07586785714285</v>
      </c>
      <c r="DH323">
        <v>500.0814642857143</v>
      </c>
      <c r="DI323">
        <v>90.43322142857141</v>
      </c>
      <c r="DJ323">
        <v>0.1001097428571429</v>
      </c>
      <c r="DK323">
        <v>26.982025</v>
      </c>
      <c r="DL323">
        <v>27.21619642857143</v>
      </c>
      <c r="DM323">
        <v>999.9000000000002</v>
      </c>
      <c r="DN323">
        <v>0</v>
      </c>
      <c r="DO323">
        <v>0</v>
      </c>
      <c r="DP323">
        <v>10000.64285714286</v>
      </c>
      <c r="DQ323">
        <v>0</v>
      </c>
      <c r="DR323">
        <v>18.51928928571428</v>
      </c>
      <c r="DS323">
        <v>17.52679285714286</v>
      </c>
      <c r="DT323">
        <v>190.4141071428572</v>
      </c>
      <c r="DU323">
        <v>172.0768214285714</v>
      </c>
      <c r="DV323">
        <v>2.218774285714285</v>
      </c>
      <c r="DW323">
        <v>168.4351428571429</v>
      </c>
      <c r="DX323">
        <v>21.16289285714285</v>
      </c>
      <c r="DY323">
        <v>2.114479642857142</v>
      </c>
      <c r="DZ323">
        <v>1.913828571428571</v>
      </c>
      <c r="EA323">
        <v>18.328675</v>
      </c>
      <c r="EB323">
        <v>16.74886785714286</v>
      </c>
      <c r="EC323">
        <v>2000.014285714286</v>
      </c>
      <c r="ED323">
        <v>0.9799974999999999</v>
      </c>
      <c r="EE323">
        <v>0.0200027</v>
      </c>
      <c r="EF323">
        <v>0</v>
      </c>
      <c r="EG323">
        <v>805.1609999999999</v>
      </c>
      <c r="EH323">
        <v>5.000560000000001</v>
      </c>
      <c r="EI323">
        <v>15969.82142857143</v>
      </c>
      <c r="EJ323">
        <v>17294.99642857143</v>
      </c>
      <c r="EK323">
        <v>37.77878571428571</v>
      </c>
      <c r="EL323">
        <v>38.375</v>
      </c>
      <c r="EM323">
        <v>37.48200000000001</v>
      </c>
      <c r="EN323">
        <v>37.437</v>
      </c>
      <c r="EO323">
        <v>38.75</v>
      </c>
      <c r="EP323">
        <v>1955.111071428571</v>
      </c>
      <c r="EQ323">
        <v>39.90178571428572</v>
      </c>
      <c r="ER323">
        <v>0</v>
      </c>
      <c r="ES323">
        <v>1658946548.1</v>
      </c>
      <c r="ET323">
        <v>0</v>
      </c>
      <c r="EU323">
        <v>805.18804</v>
      </c>
      <c r="EV323">
        <v>2.764153832986781</v>
      </c>
      <c r="EW323">
        <v>26.13846160007271</v>
      </c>
      <c r="EX323">
        <v>15969.992</v>
      </c>
      <c r="EY323">
        <v>15</v>
      </c>
      <c r="EZ323">
        <v>0</v>
      </c>
      <c r="FA323" t="s">
        <v>419</v>
      </c>
      <c r="FB323">
        <v>1655239120</v>
      </c>
      <c r="FC323">
        <v>1655239135</v>
      </c>
      <c r="FD323">
        <v>0</v>
      </c>
      <c r="FE323">
        <v>-0.075</v>
      </c>
      <c r="FF323">
        <v>-0.027</v>
      </c>
      <c r="FG323">
        <v>1.986</v>
      </c>
      <c r="FH323">
        <v>0.139</v>
      </c>
      <c r="FI323">
        <v>420</v>
      </c>
      <c r="FJ323">
        <v>22</v>
      </c>
      <c r="FK323">
        <v>0.12</v>
      </c>
      <c r="FL323">
        <v>0.02</v>
      </c>
      <c r="FM323">
        <v>17.19734878048781</v>
      </c>
      <c r="FN323">
        <v>6.707795121951216</v>
      </c>
      <c r="FO323">
        <v>0.6737454010420717</v>
      </c>
      <c r="FP323">
        <v>0</v>
      </c>
      <c r="FQ323">
        <v>805.0904117647058</v>
      </c>
      <c r="FR323">
        <v>2.16776164489739</v>
      </c>
      <c r="FS323">
        <v>0.3286262956833121</v>
      </c>
      <c r="FT323">
        <v>0</v>
      </c>
      <c r="FU323">
        <v>2.212804634146341</v>
      </c>
      <c r="FV323">
        <v>0.1086516376306666</v>
      </c>
      <c r="FW323">
        <v>0.01072979441931605</v>
      </c>
      <c r="FX323">
        <v>0</v>
      </c>
      <c r="FY323">
        <v>0</v>
      </c>
      <c r="FZ323">
        <v>3</v>
      </c>
      <c r="GA323" t="s">
        <v>426</v>
      </c>
      <c r="GB323">
        <v>2.97989</v>
      </c>
      <c r="GC323">
        <v>2.72836</v>
      </c>
      <c r="GD323">
        <v>0.0383806</v>
      </c>
      <c r="GE323">
        <v>0.03486</v>
      </c>
      <c r="GF323">
        <v>0.105415</v>
      </c>
      <c r="GG323">
        <v>0.09907539999999999</v>
      </c>
      <c r="GH323">
        <v>28826</v>
      </c>
      <c r="GI323">
        <v>28542.1</v>
      </c>
      <c r="GJ323">
        <v>30504.4</v>
      </c>
      <c r="GK323">
        <v>29818.2</v>
      </c>
      <c r="GL323">
        <v>37645.1</v>
      </c>
      <c r="GM323">
        <v>35362</v>
      </c>
      <c r="GN323">
        <v>46660.7</v>
      </c>
      <c r="GO323">
        <v>44342.7</v>
      </c>
      <c r="GP323">
        <v>1.85998</v>
      </c>
      <c r="GQ323">
        <v>1.8492</v>
      </c>
      <c r="GR323">
        <v>0.123285</v>
      </c>
      <c r="GS323">
        <v>0</v>
      </c>
      <c r="GT323">
        <v>25.2066</v>
      </c>
      <c r="GU323">
        <v>999.9</v>
      </c>
      <c r="GV323">
        <v>49.7</v>
      </c>
      <c r="GW323">
        <v>31.8</v>
      </c>
      <c r="GX323">
        <v>25.948</v>
      </c>
      <c r="GY323">
        <v>62.9758</v>
      </c>
      <c r="GZ323">
        <v>25.4367</v>
      </c>
      <c r="HA323">
        <v>1</v>
      </c>
      <c r="HB323">
        <v>-0.0478989</v>
      </c>
      <c r="HC323">
        <v>0.232761</v>
      </c>
      <c r="HD323">
        <v>20.1936</v>
      </c>
      <c r="HE323">
        <v>5.22972</v>
      </c>
      <c r="HF323">
        <v>11.968</v>
      </c>
      <c r="HG323">
        <v>4.97025</v>
      </c>
      <c r="HH323">
        <v>3.28965</v>
      </c>
      <c r="HI323">
        <v>8639.6</v>
      </c>
      <c r="HJ323">
        <v>9999</v>
      </c>
      <c r="HK323">
        <v>9999</v>
      </c>
      <c r="HL323">
        <v>287.5</v>
      </c>
      <c r="HM323">
        <v>4.97289</v>
      </c>
      <c r="HN323">
        <v>1.87744</v>
      </c>
      <c r="HO323">
        <v>1.87551</v>
      </c>
      <c r="HP323">
        <v>1.87835</v>
      </c>
      <c r="HQ323">
        <v>1.87504</v>
      </c>
      <c r="HR323">
        <v>1.87866</v>
      </c>
      <c r="HS323">
        <v>1.87571</v>
      </c>
      <c r="HT323">
        <v>1.87685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2.016</v>
      </c>
      <c r="II323">
        <v>0.3061</v>
      </c>
      <c r="IJ323">
        <v>1.541952822118649</v>
      </c>
      <c r="IK323">
        <v>0.003202726084708442</v>
      </c>
      <c r="IL323">
        <v>-1.448271390364826E-06</v>
      </c>
      <c r="IM323">
        <v>3.765748828769889E-10</v>
      </c>
      <c r="IN323">
        <v>-0.02072656761999695</v>
      </c>
      <c r="IO323">
        <v>0.006539777670035186</v>
      </c>
      <c r="IP323">
        <v>0.0002256768223539976</v>
      </c>
      <c r="IQ323">
        <v>4.51151419958819E-06</v>
      </c>
      <c r="IR323">
        <v>-0</v>
      </c>
      <c r="IS323">
        <v>2097</v>
      </c>
      <c r="IT323">
        <v>1</v>
      </c>
      <c r="IU323">
        <v>27</v>
      </c>
      <c r="IV323">
        <v>61790.5</v>
      </c>
      <c r="IW323">
        <v>61790.2</v>
      </c>
      <c r="IX323">
        <v>0.454102</v>
      </c>
      <c r="IY323">
        <v>2.58057</v>
      </c>
      <c r="IZ323">
        <v>1.39893</v>
      </c>
      <c r="JA323">
        <v>2.34619</v>
      </c>
      <c r="JB323">
        <v>1.44897</v>
      </c>
      <c r="JC323">
        <v>2.34497</v>
      </c>
      <c r="JD323">
        <v>37.1941</v>
      </c>
      <c r="JE323">
        <v>24.0787</v>
      </c>
      <c r="JF323">
        <v>18</v>
      </c>
      <c r="JG323">
        <v>480.383</v>
      </c>
      <c r="JH323">
        <v>443.442</v>
      </c>
      <c r="JI323">
        <v>25</v>
      </c>
      <c r="JJ323">
        <v>26.3731</v>
      </c>
      <c r="JK323">
        <v>30.0002</v>
      </c>
      <c r="JL323">
        <v>26.1917</v>
      </c>
      <c r="JM323">
        <v>26.2676</v>
      </c>
      <c r="JN323">
        <v>9.128780000000001</v>
      </c>
      <c r="JO323">
        <v>24.5237</v>
      </c>
      <c r="JP323">
        <v>0</v>
      </c>
      <c r="JQ323">
        <v>25</v>
      </c>
      <c r="JR323">
        <v>119.26</v>
      </c>
      <c r="JS323">
        <v>21.1949</v>
      </c>
      <c r="JT323">
        <v>100.841</v>
      </c>
      <c r="JU323">
        <v>101.964</v>
      </c>
    </row>
    <row r="324" spans="1:281">
      <c r="A324">
        <v>308</v>
      </c>
      <c r="B324">
        <v>1658946553.6</v>
      </c>
      <c r="C324">
        <v>4464.599999904633</v>
      </c>
      <c r="D324" t="s">
        <v>1041</v>
      </c>
      <c r="E324" t="s">
        <v>1042</v>
      </c>
      <c r="F324">
        <v>5</v>
      </c>
      <c r="G324" t="s">
        <v>415</v>
      </c>
      <c r="H324" t="s">
        <v>1004</v>
      </c>
      <c r="I324">
        <v>1658946546.1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137.7348975766806</v>
      </c>
      <c r="AK324">
        <v>150.3081333333333</v>
      </c>
      <c r="AL324">
        <v>-3.265895174876832</v>
      </c>
      <c r="AM324">
        <v>64.99371171567289</v>
      </c>
      <c r="AN324">
        <f>(AP324 - AO324 + DI324*1E3/(8.314*(DK324+273.15)) * AR324/DH324 * AQ324) * DH324/(100*CV324) * 1000/(1000 - AP324)</f>
        <v>0</v>
      </c>
      <c r="AO324">
        <v>21.16151582305839</v>
      </c>
      <c r="AP324">
        <v>23.40392787878787</v>
      </c>
      <c r="AQ324">
        <v>2.534003689250176E-05</v>
      </c>
      <c r="AR324">
        <v>81.70128410047937</v>
      </c>
      <c r="AS324">
        <v>9</v>
      </c>
      <c r="AT324">
        <v>2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1658946546.1</v>
      </c>
      <c r="DB324">
        <v>169.1263333333333</v>
      </c>
      <c r="DC324">
        <v>150.8962222222222</v>
      </c>
      <c r="DD324">
        <v>23.39093703703704</v>
      </c>
      <c r="DE324">
        <v>21.16202592592592</v>
      </c>
      <c r="DF324">
        <v>167.0882222222222</v>
      </c>
      <c r="DG324">
        <v>23.08492222222222</v>
      </c>
      <c r="DH324">
        <v>500.0741111111111</v>
      </c>
      <c r="DI324">
        <v>90.43379259259258</v>
      </c>
      <c r="DJ324">
        <v>0.1000741148148148</v>
      </c>
      <c r="DK324">
        <v>26.98364814814815</v>
      </c>
      <c r="DL324">
        <v>27.21766666666667</v>
      </c>
      <c r="DM324">
        <v>999.9000000000001</v>
      </c>
      <c r="DN324">
        <v>0</v>
      </c>
      <c r="DO324">
        <v>0</v>
      </c>
      <c r="DP324">
        <v>10000.04444444444</v>
      </c>
      <c r="DQ324">
        <v>0</v>
      </c>
      <c r="DR324">
        <v>18.51317777777778</v>
      </c>
      <c r="DS324">
        <v>18.23009259259259</v>
      </c>
      <c r="DT324">
        <v>173.177</v>
      </c>
      <c r="DU324">
        <v>154.1585925925926</v>
      </c>
      <c r="DV324">
        <v>2.228915925925926</v>
      </c>
      <c r="DW324">
        <v>150.8962222222222</v>
      </c>
      <c r="DX324">
        <v>21.16202592592592</v>
      </c>
      <c r="DY324">
        <v>2.11533074074074</v>
      </c>
      <c r="DZ324">
        <v>1.913761481481481</v>
      </c>
      <c r="EA324">
        <v>18.3350962962963</v>
      </c>
      <c r="EB324">
        <v>16.74832222222222</v>
      </c>
      <c r="EC324">
        <v>2000.004444444445</v>
      </c>
      <c r="ED324">
        <v>0.9799975555555555</v>
      </c>
      <c r="EE324">
        <v>0.02000264074074074</v>
      </c>
      <c r="EF324">
        <v>0</v>
      </c>
      <c r="EG324">
        <v>805.3847777777778</v>
      </c>
      <c r="EH324">
        <v>5.000560000000001</v>
      </c>
      <c r="EI324">
        <v>15973.04444444445</v>
      </c>
      <c r="EJ324">
        <v>17294.9</v>
      </c>
      <c r="EK324">
        <v>37.77296296296296</v>
      </c>
      <c r="EL324">
        <v>38.375</v>
      </c>
      <c r="EM324">
        <v>37.472</v>
      </c>
      <c r="EN324">
        <v>37.437</v>
      </c>
      <c r="EO324">
        <v>38.75</v>
      </c>
      <c r="EP324">
        <v>1955.101481481481</v>
      </c>
      <c r="EQ324">
        <v>39.90111111111111</v>
      </c>
      <c r="ER324">
        <v>0</v>
      </c>
      <c r="ES324">
        <v>1658946553.5</v>
      </c>
      <c r="ET324">
        <v>0</v>
      </c>
      <c r="EU324">
        <v>805.4153076923077</v>
      </c>
      <c r="EV324">
        <v>2.440273482060778</v>
      </c>
      <c r="EW324">
        <v>44.1059828481293</v>
      </c>
      <c r="EX324">
        <v>15973.30384615385</v>
      </c>
      <c r="EY324">
        <v>15</v>
      </c>
      <c r="EZ324">
        <v>0</v>
      </c>
      <c r="FA324" t="s">
        <v>419</v>
      </c>
      <c r="FB324">
        <v>1655239120</v>
      </c>
      <c r="FC324">
        <v>1655239135</v>
      </c>
      <c r="FD324">
        <v>0</v>
      </c>
      <c r="FE324">
        <v>-0.075</v>
      </c>
      <c r="FF324">
        <v>-0.027</v>
      </c>
      <c r="FG324">
        <v>1.986</v>
      </c>
      <c r="FH324">
        <v>0.139</v>
      </c>
      <c r="FI324">
        <v>420</v>
      </c>
      <c r="FJ324">
        <v>22</v>
      </c>
      <c r="FK324">
        <v>0.12</v>
      </c>
      <c r="FL324">
        <v>0.02</v>
      </c>
      <c r="FM324">
        <v>17.76240731707317</v>
      </c>
      <c r="FN324">
        <v>7.90928571428571</v>
      </c>
      <c r="FO324">
        <v>0.7812906415232593</v>
      </c>
      <c r="FP324">
        <v>0</v>
      </c>
      <c r="FQ324">
        <v>805.2413529411765</v>
      </c>
      <c r="FR324">
        <v>2.234041244175332</v>
      </c>
      <c r="FS324">
        <v>0.309287214923088</v>
      </c>
      <c r="FT324">
        <v>0</v>
      </c>
      <c r="FU324">
        <v>2.222384878048781</v>
      </c>
      <c r="FV324">
        <v>0.1141503135888525</v>
      </c>
      <c r="FW324">
        <v>0.01128619556586639</v>
      </c>
      <c r="FX324">
        <v>0</v>
      </c>
      <c r="FY324">
        <v>0</v>
      </c>
      <c r="FZ324">
        <v>3</v>
      </c>
      <c r="GA324" t="s">
        <v>426</v>
      </c>
      <c r="GB324">
        <v>2.97995</v>
      </c>
      <c r="GC324">
        <v>2.72836</v>
      </c>
      <c r="GD324">
        <v>0.0348584</v>
      </c>
      <c r="GE324">
        <v>0.0310714</v>
      </c>
      <c r="GF324">
        <v>0.105444</v>
      </c>
      <c r="GG324">
        <v>0.099074</v>
      </c>
      <c r="GH324">
        <v>28931</v>
      </c>
      <c r="GI324">
        <v>28653.7</v>
      </c>
      <c r="GJ324">
        <v>30503.8</v>
      </c>
      <c r="GK324">
        <v>29817.7</v>
      </c>
      <c r="GL324">
        <v>37642.8</v>
      </c>
      <c r="GM324">
        <v>35361.4</v>
      </c>
      <c r="GN324">
        <v>46659.7</v>
      </c>
      <c r="GO324">
        <v>44342.2</v>
      </c>
      <c r="GP324">
        <v>1.85987</v>
      </c>
      <c r="GQ324">
        <v>1.8491</v>
      </c>
      <c r="GR324">
        <v>0.122502</v>
      </c>
      <c r="GS324">
        <v>0</v>
      </c>
      <c r="GT324">
        <v>25.2098</v>
      </c>
      <c r="GU324">
        <v>999.9</v>
      </c>
      <c r="GV324">
        <v>49.7</v>
      </c>
      <c r="GW324">
        <v>31.8</v>
      </c>
      <c r="GX324">
        <v>25.9459</v>
      </c>
      <c r="GY324">
        <v>63.3158</v>
      </c>
      <c r="GZ324">
        <v>25.5088</v>
      </c>
      <c r="HA324">
        <v>1</v>
      </c>
      <c r="HB324">
        <v>-0.0478735</v>
      </c>
      <c r="HC324">
        <v>0.23424</v>
      </c>
      <c r="HD324">
        <v>20.1937</v>
      </c>
      <c r="HE324">
        <v>5.22882</v>
      </c>
      <c r="HF324">
        <v>11.968</v>
      </c>
      <c r="HG324">
        <v>4.97035</v>
      </c>
      <c r="HH324">
        <v>3.28943</v>
      </c>
      <c r="HI324">
        <v>8639.799999999999</v>
      </c>
      <c r="HJ324">
        <v>9999</v>
      </c>
      <c r="HK324">
        <v>9999</v>
      </c>
      <c r="HL324">
        <v>287.5</v>
      </c>
      <c r="HM324">
        <v>4.9729</v>
      </c>
      <c r="HN324">
        <v>1.87744</v>
      </c>
      <c r="HO324">
        <v>1.87556</v>
      </c>
      <c r="HP324">
        <v>1.87835</v>
      </c>
      <c r="HQ324">
        <v>1.87507</v>
      </c>
      <c r="HR324">
        <v>1.87866</v>
      </c>
      <c r="HS324">
        <v>1.87574</v>
      </c>
      <c r="HT324">
        <v>1.87686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1.972</v>
      </c>
      <c r="II324">
        <v>0.3063</v>
      </c>
      <c r="IJ324">
        <v>1.541952822118649</v>
      </c>
      <c r="IK324">
        <v>0.003202726084708442</v>
      </c>
      <c r="IL324">
        <v>-1.448271390364826E-06</v>
      </c>
      <c r="IM324">
        <v>3.765748828769889E-10</v>
      </c>
      <c r="IN324">
        <v>-0.02072656761999695</v>
      </c>
      <c r="IO324">
        <v>0.006539777670035186</v>
      </c>
      <c r="IP324">
        <v>0.0002256768223539976</v>
      </c>
      <c r="IQ324">
        <v>4.51151419958819E-06</v>
      </c>
      <c r="IR324">
        <v>-0</v>
      </c>
      <c r="IS324">
        <v>2097</v>
      </c>
      <c r="IT324">
        <v>1</v>
      </c>
      <c r="IU324">
        <v>27</v>
      </c>
      <c r="IV324">
        <v>61790.6</v>
      </c>
      <c r="IW324">
        <v>61790.3</v>
      </c>
      <c r="IX324">
        <v>0.412598</v>
      </c>
      <c r="IY324">
        <v>2.58789</v>
      </c>
      <c r="IZ324">
        <v>1.39893</v>
      </c>
      <c r="JA324">
        <v>2.34619</v>
      </c>
      <c r="JB324">
        <v>1.44897</v>
      </c>
      <c r="JC324">
        <v>2.36206</v>
      </c>
      <c r="JD324">
        <v>37.1941</v>
      </c>
      <c r="JE324">
        <v>24.0787</v>
      </c>
      <c r="JF324">
        <v>18</v>
      </c>
      <c r="JG324">
        <v>480.329</v>
      </c>
      <c r="JH324">
        <v>443.385</v>
      </c>
      <c r="JI324">
        <v>25.0002</v>
      </c>
      <c r="JJ324">
        <v>26.3731</v>
      </c>
      <c r="JK324">
        <v>30.0001</v>
      </c>
      <c r="JL324">
        <v>26.1917</v>
      </c>
      <c r="JM324">
        <v>26.2683</v>
      </c>
      <c r="JN324">
        <v>8.30932</v>
      </c>
      <c r="JO324">
        <v>24.5237</v>
      </c>
      <c r="JP324">
        <v>0</v>
      </c>
      <c r="JQ324">
        <v>25</v>
      </c>
      <c r="JR324">
        <v>99.1397</v>
      </c>
      <c r="JS324">
        <v>21.1949</v>
      </c>
      <c r="JT324">
        <v>100.839</v>
      </c>
      <c r="JU324">
        <v>101.962</v>
      </c>
    </row>
    <row r="325" spans="1:281">
      <c r="A325">
        <v>309</v>
      </c>
      <c r="B325">
        <v>1658946558.6</v>
      </c>
      <c r="C325">
        <v>4469.599999904633</v>
      </c>
      <c r="D325" t="s">
        <v>1043</v>
      </c>
      <c r="E325" t="s">
        <v>1044</v>
      </c>
      <c r="F325">
        <v>5</v>
      </c>
      <c r="G325" t="s">
        <v>415</v>
      </c>
      <c r="H325" t="s">
        <v>1004</v>
      </c>
      <c r="I325">
        <v>1658946550.814285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120.6420213150396</v>
      </c>
      <c r="AK325">
        <v>133.8476181818181</v>
      </c>
      <c r="AL325">
        <v>-3.296887522748376</v>
      </c>
      <c r="AM325">
        <v>64.99371171567289</v>
      </c>
      <c r="AN325">
        <f>(AP325 - AO325 + DI325*1E3/(8.314*(DK325+273.15)) * AR325/DH325 * AQ325) * DH325/(100*CV325) * 1000/(1000 - AP325)</f>
        <v>0</v>
      </c>
      <c r="AO325">
        <v>21.16126791485132</v>
      </c>
      <c r="AP325">
        <v>23.41245212121212</v>
      </c>
      <c r="AQ325">
        <v>2.4197977180656E-05</v>
      </c>
      <c r="AR325">
        <v>81.70128410047937</v>
      </c>
      <c r="AS325">
        <v>9</v>
      </c>
      <c r="AT325">
        <v>2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1658946550.814285</v>
      </c>
      <c r="DB325">
        <v>154.0667142857143</v>
      </c>
      <c r="DC325">
        <v>135.2032142857143</v>
      </c>
      <c r="DD325">
        <v>23.39935357142857</v>
      </c>
      <c r="DE325">
        <v>21.16161071428572</v>
      </c>
      <c r="DF325">
        <v>152.0701785714286</v>
      </c>
      <c r="DG325">
        <v>23.09313928571428</v>
      </c>
      <c r="DH325">
        <v>500.0673571428571</v>
      </c>
      <c r="DI325">
        <v>90.43470357142857</v>
      </c>
      <c r="DJ325">
        <v>0.09998523928571426</v>
      </c>
      <c r="DK325">
        <v>26.98509285714286</v>
      </c>
      <c r="DL325">
        <v>27.21934642857143</v>
      </c>
      <c r="DM325">
        <v>999.9000000000002</v>
      </c>
      <c r="DN325">
        <v>0</v>
      </c>
      <c r="DO325">
        <v>0</v>
      </c>
      <c r="DP325">
        <v>10007.545</v>
      </c>
      <c r="DQ325">
        <v>0</v>
      </c>
      <c r="DR325">
        <v>18.50903214285714</v>
      </c>
      <c r="DS325">
        <v>18.863525</v>
      </c>
      <c r="DT325">
        <v>157.7580714285714</v>
      </c>
      <c r="DU325">
        <v>138.12625</v>
      </c>
      <c r="DV325">
        <v>2.237746785714286</v>
      </c>
      <c r="DW325">
        <v>135.2032142857143</v>
      </c>
      <c r="DX325">
        <v>21.16161071428572</v>
      </c>
      <c r="DY325">
        <v>2.116113571428571</v>
      </c>
      <c r="DZ325">
        <v>1.913743214285714</v>
      </c>
      <c r="EA325">
        <v>18.34099285714285</v>
      </c>
      <c r="EB325">
        <v>16.74817857142857</v>
      </c>
      <c r="EC325">
        <v>1999.998214285715</v>
      </c>
      <c r="ED325">
        <v>0.9799973928571427</v>
      </c>
      <c r="EE325">
        <v>0.02000281428571428</v>
      </c>
      <c r="EF325">
        <v>0</v>
      </c>
      <c r="EG325">
        <v>805.6187857142859</v>
      </c>
      <c r="EH325">
        <v>5.000560000000001</v>
      </c>
      <c r="EI325">
        <v>15977.10357142857</v>
      </c>
      <c r="EJ325">
        <v>17294.83928571429</v>
      </c>
      <c r="EK325">
        <v>37.77878571428572</v>
      </c>
      <c r="EL325">
        <v>38.375</v>
      </c>
      <c r="EM325">
        <v>37.46625</v>
      </c>
      <c r="EN325">
        <v>37.437</v>
      </c>
      <c r="EO325">
        <v>38.75</v>
      </c>
      <c r="EP325">
        <v>1955.095</v>
      </c>
      <c r="EQ325">
        <v>39.90142857142857</v>
      </c>
      <c r="ER325">
        <v>0</v>
      </c>
      <c r="ES325">
        <v>1658946558.3</v>
      </c>
      <c r="ET325">
        <v>0</v>
      </c>
      <c r="EU325">
        <v>805.6519230769231</v>
      </c>
      <c r="EV325">
        <v>3.17401708507886</v>
      </c>
      <c r="EW325">
        <v>61.13504279265383</v>
      </c>
      <c r="EX325">
        <v>15977.43846153846</v>
      </c>
      <c r="EY325">
        <v>15</v>
      </c>
      <c r="EZ325">
        <v>0</v>
      </c>
      <c r="FA325" t="s">
        <v>419</v>
      </c>
      <c r="FB325">
        <v>1655239120</v>
      </c>
      <c r="FC325">
        <v>1655239135</v>
      </c>
      <c r="FD325">
        <v>0</v>
      </c>
      <c r="FE325">
        <v>-0.075</v>
      </c>
      <c r="FF325">
        <v>-0.027</v>
      </c>
      <c r="FG325">
        <v>1.986</v>
      </c>
      <c r="FH325">
        <v>0.139</v>
      </c>
      <c r="FI325">
        <v>420</v>
      </c>
      <c r="FJ325">
        <v>22</v>
      </c>
      <c r="FK325">
        <v>0.12</v>
      </c>
      <c r="FL325">
        <v>0.02</v>
      </c>
      <c r="FM325">
        <v>18.42662926829268</v>
      </c>
      <c r="FN325">
        <v>8.091668989547065</v>
      </c>
      <c r="FO325">
        <v>0.7985233412120402</v>
      </c>
      <c r="FP325">
        <v>0</v>
      </c>
      <c r="FQ325">
        <v>805.4715294117647</v>
      </c>
      <c r="FR325">
        <v>3.012467524068617</v>
      </c>
      <c r="FS325">
        <v>0.3755258458477402</v>
      </c>
      <c r="FT325">
        <v>0</v>
      </c>
      <c r="FU325">
        <v>2.231703902439024</v>
      </c>
      <c r="FV325">
        <v>0.1155769337979068</v>
      </c>
      <c r="FW325">
        <v>0.01142233432168467</v>
      </c>
      <c r="FX325">
        <v>0</v>
      </c>
      <c r="FY325">
        <v>0</v>
      </c>
      <c r="FZ325">
        <v>3</v>
      </c>
      <c r="GA325" t="s">
        <v>426</v>
      </c>
      <c r="GB325">
        <v>2.97994</v>
      </c>
      <c r="GC325">
        <v>2.72843</v>
      </c>
      <c r="GD325">
        <v>0.0312227</v>
      </c>
      <c r="GE325">
        <v>0.0271723</v>
      </c>
      <c r="GF325">
        <v>0.105474</v>
      </c>
      <c r="GG325">
        <v>0.09907829999999999</v>
      </c>
      <c r="GH325">
        <v>29040.2</v>
      </c>
      <c r="GI325">
        <v>28769.5</v>
      </c>
      <c r="GJ325">
        <v>30504</v>
      </c>
      <c r="GK325">
        <v>29818.2</v>
      </c>
      <c r="GL325">
        <v>37642.1</v>
      </c>
      <c r="GM325">
        <v>35361.4</v>
      </c>
      <c r="GN325">
        <v>46660.7</v>
      </c>
      <c r="GO325">
        <v>44342.7</v>
      </c>
      <c r="GP325">
        <v>1.8599</v>
      </c>
      <c r="GQ325">
        <v>1.8493</v>
      </c>
      <c r="GR325">
        <v>0.12242</v>
      </c>
      <c r="GS325">
        <v>0</v>
      </c>
      <c r="GT325">
        <v>25.2125</v>
      </c>
      <c r="GU325">
        <v>999.9</v>
      </c>
      <c r="GV325">
        <v>49.7</v>
      </c>
      <c r="GW325">
        <v>31.8</v>
      </c>
      <c r="GX325">
        <v>25.9486</v>
      </c>
      <c r="GY325">
        <v>63.1458</v>
      </c>
      <c r="GZ325">
        <v>25.4287</v>
      </c>
      <c r="HA325">
        <v>1</v>
      </c>
      <c r="HB325">
        <v>-0.0478125</v>
      </c>
      <c r="HC325">
        <v>0.234651</v>
      </c>
      <c r="HD325">
        <v>20.1937</v>
      </c>
      <c r="HE325">
        <v>5.22852</v>
      </c>
      <c r="HF325">
        <v>11.968</v>
      </c>
      <c r="HG325">
        <v>4.97005</v>
      </c>
      <c r="HH325">
        <v>3.28948</v>
      </c>
      <c r="HI325">
        <v>8639.799999999999</v>
      </c>
      <c r="HJ325">
        <v>9999</v>
      </c>
      <c r="HK325">
        <v>9999</v>
      </c>
      <c r="HL325">
        <v>287.5</v>
      </c>
      <c r="HM325">
        <v>4.9729</v>
      </c>
      <c r="HN325">
        <v>1.87744</v>
      </c>
      <c r="HO325">
        <v>1.87552</v>
      </c>
      <c r="HP325">
        <v>1.87836</v>
      </c>
      <c r="HQ325">
        <v>1.87506</v>
      </c>
      <c r="HR325">
        <v>1.87865</v>
      </c>
      <c r="HS325">
        <v>1.87572</v>
      </c>
      <c r="HT325">
        <v>1.87686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1.926</v>
      </c>
      <c r="II325">
        <v>0.3066</v>
      </c>
      <c r="IJ325">
        <v>1.541952822118649</v>
      </c>
      <c r="IK325">
        <v>0.003202726084708442</v>
      </c>
      <c r="IL325">
        <v>-1.448271390364826E-06</v>
      </c>
      <c r="IM325">
        <v>3.765748828769889E-10</v>
      </c>
      <c r="IN325">
        <v>-0.02072656761999695</v>
      </c>
      <c r="IO325">
        <v>0.006539777670035186</v>
      </c>
      <c r="IP325">
        <v>0.0002256768223539976</v>
      </c>
      <c r="IQ325">
        <v>4.51151419958819E-06</v>
      </c>
      <c r="IR325">
        <v>-0</v>
      </c>
      <c r="IS325">
        <v>2097</v>
      </c>
      <c r="IT325">
        <v>1</v>
      </c>
      <c r="IU325">
        <v>27</v>
      </c>
      <c r="IV325">
        <v>61790.6</v>
      </c>
      <c r="IW325">
        <v>61790.4</v>
      </c>
      <c r="IX325">
        <v>0.374756</v>
      </c>
      <c r="IY325">
        <v>2.59277</v>
      </c>
      <c r="IZ325">
        <v>1.39893</v>
      </c>
      <c r="JA325">
        <v>2.34619</v>
      </c>
      <c r="JB325">
        <v>1.44897</v>
      </c>
      <c r="JC325">
        <v>2.34253</v>
      </c>
      <c r="JD325">
        <v>37.1941</v>
      </c>
      <c r="JE325">
        <v>24.0787</v>
      </c>
      <c r="JF325">
        <v>18</v>
      </c>
      <c r="JG325">
        <v>480.351</v>
      </c>
      <c r="JH325">
        <v>443.521</v>
      </c>
      <c r="JI325">
        <v>25</v>
      </c>
      <c r="JJ325">
        <v>26.375</v>
      </c>
      <c r="JK325">
        <v>30.0002</v>
      </c>
      <c r="JL325">
        <v>26.193</v>
      </c>
      <c r="JM325">
        <v>26.2699</v>
      </c>
      <c r="JN325">
        <v>7.54562</v>
      </c>
      <c r="JO325">
        <v>24.5237</v>
      </c>
      <c r="JP325">
        <v>0</v>
      </c>
      <c r="JQ325">
        <v>25</v>
      </c>
      <c r="JR325">
        <v>85.7397</v>
      </c>
      <c r="JS325">
        <v>21.1949</v>
      </c>
      <c r="JT325">
        <v>100.84</v>
      </c>
      <c r="JU325">
        <v>101.964</v>
      </c>
    </row>
    <row r="326" spans="1:281">
      <c r="A326">
        <v>310</v>
      </c>
      <c r="B326">
        <v>1658946563.6</v>
      </c>
      <c r="C326">
        <v>4474.599999904633</v>
      </c>
      <c r="D326" t="s">
        <v>1045</v>
      </c>
      <c r="E326" t="s">
        <v>1046</v>
      </c>
      <c r="F326">
        <v>5</v>
      </c>
      <c r="G326" t="s">
        <v>415</v>
      </c>
      <c r="H326" t="s">
        <v>1004</v>
      </c>
      <c r="I326">
        <v>1658946556.1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103.5922520506314</v>
      </c>
      <c r="AK326">
        <v>117.3720303030303</v>
      </c>
      <c r="AL326">
        <v>-3.282386234024279</v>
      </c>
      <c r="AM326">
        <v>64.99371171567289</v>
      </c>
      <c r="AN326">
        <f>(AP326 - AO326 + DI326*1E3/(8.314*(DK326+273.15)) * AR326/DH326 * AQ326) * DH326/(100*CV326) * 1000/(1000 - AP326)</f>
        <v>0</v>
      </c>
      <c r="AO326">
        <v>21.16148531387676</v>
      </c>
      <c r="AP326">
        <v>23.42221636363636</v>
      </c>
      <c r="AQ326">
        <v>2.559732039967595E-05</v>
      </c>
      <c r="AR326">
        <v>81.70128410047937</v>
      </c>
      <c r="AS326">
        <v>9</v>
      </c>
      <c r="AT326">
        <v>2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1658946556.1</v>
      </c>
      <c r="DB326">
        <v>137.1192962962963</v>
      </c>
      <c r="DC326">
        <v>117.5859851851852</v>
      </c>
      <c r="DD326">
        <v>23.40937777777777</v>
      </c>
      <c r="DE326">
        <v>21.16142962962963</v>
      </c>
      <c r="DF326">
        <v>135.1702222222222</v>
      </c>
      <c r="DG326">
        <v>23.10293333333333</v>
      </c>
      <c r="DH326">
        <v>500.0628888888889</v>
      </c>
      <c r="DI326">
        <v>90.43565925925925</v>
      </c>
      <c r="DJ326">
        <v>0.09995298518518518</v>
      </c>
      <c r="DK326">
        <v>26.98544074074074</v>
      </c>
      <c r="DL326">
        <v>27.21917037037037</v>
      </c>
      <c r="DM326">
        <v>999.9000000000001</v>
      </c>
      <c r="DN326">
        <v>0</v>
      </c>
      <c r="DO326">
        <v>0</v>
      </c>
      <c r="DP326">
        <v>10007.36074074074</v>
      </c>
      <c r="DQ326">
        <v>0</v>
      </c>
      <c r="DR326">
        <v>18.5144037037037</v>
      </c>
      <c r="DS326">
        <v>19.5333962962963</v>
      </c>
      <c r="DT326">
        <v>140.406</v>
      </c>
      <c r="DU326">
        <v>120.1280666666667</v>
      </c>
      <c r="DV326">
        <v>2.247955925925926</v>
      </c>
      <c r="DW326">
        <v>117.5859851851852</v>
      </c>
      <c r="DX326">
        <v>21.16142962962963</v>
      </c>
      <c r="DY326">
        <v>2.117042962962963</v>
      </c>
      <c r="DZ326">
        <v>1.913747777777778</v>
      </c>
      <c r="EA326">
        <v>18.34798518518518</v>
      </c>
      <c r="EB326">
        <v>16.74820370370371</v>
      </c>
      <c r="EC326">
        <v>2000.025185185185</v>
      </c>
      <c r="ED326">
        <v>0.9799977777777777</v>
      </c>
      <c r="EE326">
        <v>0.0200024037037037</v>
      </c>
      <c r="EF326">
        <v>0</v>
      </c>
      <c r="EG326">
        <v>805.9207777777776</v>
      </c>
      <c r="EH326">
        <v>5.000560000000001</v>
      </c>
      <c r="EI326">
        <v>15983.05925925926</v>
      </c>
      <c r="EJ326">
        <v>17295.07037037037</v>
      </c>
      <c r="EK326">
        <v>37.77525925925926</v>
      </c>
      <c r="EL326">
        <v>38.375</v>
      </c>
      <c r="EM326">
        <v>37.46966666666666</v>
      </c>
      <c r="EN326">
        <v>37.437</v>
      </c>
      <c r="EO326">
        <v>38.75459259259259</v>
      </c>
      <c r="EP326">
        <v>1955.123333333333</v>
      </c>
      <c r="EQ326">
        <v>39.90111111111111</v>
      </c>
      <c r="ER326">
        <v>0</v>
      </c>
      <c r="ES326">
        <v>1658946563.1</v>
      </c>
      <c r="ET326">
        <v>0</v>
      </c>
      <c r="EU326">
        <v>805.9107692307692</v>
      </c>
      <c r="EV326">
        <v>4.170871785353587</v>
      </c>
      <c r="EW326">
        <v>73.31623933793961</v>
      </c>
      <c r="EX326">
        <v>15982.75</v>
      </c>
      <c r="EY326">
        <v>15</v>
      </c>
      <c r="EZ326">
        <v>0</v>
      </c>
      <c r="FA326" t="s">
        <v>419</v>
      </c>
      <c r="FB326">
        <v>1655239120</v>
      </c>
      <c r="FC326">
        <v>1655239135</v>
      </c>
      <c r="FD326">
        <v>0</v>
      </c>
      <c r="FE326">
        <v>-0.075</v>
      </c>
      <c r="FF326">
        <v>-0.027</v>
      </c>
      <c r="FG326">
        <v>1.986</v>
      </c>
      <c r="FH326">
        <v>0.139</v>
      </c>
      <c r="FI326">
        <v>420</v>
      </c>
      <c r="FJ326">
        <v>22</v>
      </c>
      <c r="FK326">
        <v>0.12</v>
      </c>
      <c r="FL326">
        <v>0.02</v>
      </c>
      <c r="FM326">
        <v>19.181495</v>
      </c>
      <c r="FN326">
        <v>7.702507317073117</v>
      </c>
      <c r="FO326">
        <v>0.7415369798432176</v>
      </c>
      <c r="FP326">
        <v>0</v>
      </c>
      <c r="FQ326">
        <v>805.7504411764704</v>
      </c>
      <c r="FR326">
        <v>3.355523292956879</v>
      </c>
      <c r="FS326">
        <v>0.3978958769486532</v>
      </c>
      <c r="FT326">
        <v>0</v>
      </c>
      <c r="FU326">
        <v>2.24253025</v>
      </c>
      <c r="FV326">
        <v>0.1141304690431472</v>
      </c>
      <c r="FW326">
        <v>0.01100783913570232</v>
      </c>
      <c r="FX326">
        <v>0</v>
      </c>
      <c r="FY326">
        <v>0</v>
      </c>
      <c r="FZ326">
        <v>3</v>
      </c>
      <c r="GA326" t="s">
        <v>426</v>
      </c>
      <c r="GB326">
        <v>2.9799</v>
      </c>
      <c r="GC326">
        <v>2.72839</v>
      </c>
      <c r="GD326">
        <v>0.0275123</v>
      </c>
      <c r="GE326">
        <v>0.0231983</v>
      </c>
      <c r="GF326">
        <v>0.105502</v>
      </c>
      <c r="GG326">
        <v>0.0990779</v>
      </c>
      <c r="GH326">
        <v>29151.7</v>
      </c>
      <c r="GI326">
        <v>28886.7</v>
      </c>
      <c r="GJ326">
        <v>30504.2</v>
      </c>
      <c r="GK326">
        <v>29817.9</v>
      </c>
      <c r="GL326">
        <v>37640.7</v>
      </c>
      <c r="GM326">
        <v>35360.7</v>
      </c>
      <c r="GN326">
        <v>46660.7</v>
      </c>
      <c r="GO326">
        <v>44342.1</v>
      </c>
      <c r="GP326">
        <v>1.8599</v>
      </c>
      <c r="GQ326">
        <v>1.84915</v>
      </c>
      <c r="GR326">
        <v>0.122793</v>
      </c>
      <c r="GS326">
        <v>0</v>
      </c>
      <c r="GT326">
        <v>25.2151</v>
      </c>
      <c r="GU326">
        <v>999.9</v>
      </c>
      <c r="GV326">
        <v>49.7</v>
      </c>
      <c r="GW326">
        <v>31.8</v>
      </c>
      <c r="GX326">
        <v>25.9458</v>
      </c>
      <c r="GY326">
        <v>63.2758</v>
      </c>
      <c r="GZ326">
        <v>25.5168</v>
      </c>
      <c r="HA326">
        <v>1</v>
      </c>
      <c r="HB326">
        <v>-0.0475152</v>
      </c>
      <c r="HC326">
        <v>0.234831</v>
      </c>
      <c r="HD326">
        <v>20.1938</v>
      </c>
      <c r="HE326">
        <v>5.22882</v>
      </c>
      <c r="HF326">
        <v>11.968</v>
      </c>
      <c r="HG326">
        <v>4.97</v>
      </c>
      <c r="HH326">
        <v>3.28943</v>
      </c>
      <c r="HI326">
        <v>8639.799999999999</v>
      </c>
      <c r="HJ326">
        <v>9999</v>
      </c>
      <c r="HK326">
        <v>9999</v>
      </c>
      <c r="HL326">
        <v>287.5</v>
      </c>
      <c r="HM326">
        <v>4.9729</v>
      </c>
      <c r="HN326">
        <v>1.87744</v>
      </c>
      <c r="HO326">
        <v>1.87556</v>
      </c>
      <c r="HP326">
        <v>1.87836</v>
      </c>
      <c r="HQ326">
        <v>1.87509</v>
      </c>
      <c r="HR326">
        <v>1.87866</v>
      </c>
      <c r="HS326">
        <v>1.87575</v>
      </c>
      <c r="HT326">
        <v>1.87692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1.881</v>
      </c>
      <c r="II326">
        <v>0.3068</v>
      </c>
      <c r="IJ326">
        <v>1.541952822118649</v>
      </c>
      <c r="IK326">
        <v>0.003202726084708442</v>
      </c>
      <c r="IL326">
        <v>-1.448271390364826E-06</v>
      </c>
      <c r="IM326">
        <v>3.765748828769889E-10</v>
      </c>
      <c r="IN326">
        <v>-0.02072656761999695</v>
      </c>
      <c r="IO326">
        <v>0.006539777670035186</v>
      </c>
      <c r="IP326">
        <v>0.0002256768223539976</v>
      </c>
      <c r="IQ326">
        <v>4.51151419958819E-06</v>
      </c>
      <c r="IR326">
        <v>-0</v>
      </c>
      <c r="IS326">
        <v>2097</v>
      </c>
      <c r="IT326">
        <v>1</v>
      </c>
      <c r="IU326">
        <v>27</v>
      </c>
      <c r="IV326">
        <v>61790.7</v>
      </c>
      <c r="IW326">
        <v>61790.5</v>
      </c>
      <c r="IX326">
        <v>0.334473</v>
      </c>
      <c r="IY326">
        <v>2.6001</v>
      </c>
      <c r="IZ326">
        <v>1.39893</v>
      </c>
      <c r="JA326">
        <v>2.34619</v>
      </c>
      <c r="JB326">
        <v>1.44897</v>
      </c>
      <c r="JC326">
        <v>2.37427</v>
      </c>
      <c r="JD326">
        <v>37.1941</v>
      </c>
      <c r="JE326">
        <v>24.0787</v>
      </c>
      <c r="JF326">
        <v>18</v>
      </c>
      <c r="JG326">
        <v>480.358</v>
      </c>
      <c r="JH326">
        <v>443.428</v>
      </c>
      <c r="JI326">
        <v>25</v>
      </c>
      <c r="JJ326">
        <v>26.3753</v>
      </c>
      <c r="JK326">
        <v>30.0002</v>
      </c>
      <c r="JL326">
        <v>26.1939</v>
      </c>
      <c r="JM326">
        <v>26.2699</v>
      </c>
      <c r="JN326">
        <v>6.72475</v>
      </c>
      <c r="JO326">
        <v>24.5237</v>
      </c>
      <c r="JP326">
        <v>0</v>
      </c>
      <c r="JQ326">
        <v>25</v>
      </c>
      <c r="JR326">
        <v>65.6955</v>
      </c>
      <c r="JS326">
        <v>21.1918</v>
      </c>
      <c r="JT326">
        <v>100.84</v>
      </c>
      <c r="JU326">
        <v>101.963</v>
      </c>
    </row>
    <row r="327" spans="1:281">
      <c r="A327">
        <v>311</v>
      </c>
      <c r="B327">
        <v>1658946568.6</v>
      </c>
      <c r="C327">
        <v>4479.599999904633</v>
      </c>
      <c r="D327" t="s">
        <v>1047</v>
      </c>
      <c r="E327" t="s">
        <v>1048</v>
      </c>
      <c r="F327">
        <v>5</v>
      </c>
      <c r="G327" t="s">
        <v>415</v>
      </c>
      <c r="H327" t="s">
        <v>1004</v>
      </c>
      <c r="I327">
        <v>1658946560.814285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86.52718438346605</v>
      </c>
      <c r="AK327">
        <v>100.8988969696969</v>
      </c>
      <c r="AL327">
        <v>-3.298586461196351</v>
      </c>
      <c r="AM327">
        <v>64.99371171567289</v>
      </c>
      <c r="AN327">
        <f>(AP327 - AO327 + DI327*1E3/(8.314*(DK327+273.15)) * AR327/DH327 * AQ327) * DH327/(100*CV327) * 1000/(1000 - AP327)</f>
        <v>0</v>
      </c>
      <c r="AO327">
        <v>21.16173586868603</v>
      </c>
      <c r="AP327">
        <v>23.43192424242424</v>
      </c>
      <c r="AQ327">
        <v>2.648605424522064E-05</v>
      </c>
      <c r="AR327">
        <v>81.70128410047937</v>
      </c>
      <c r="AS327">
        <v>9</v>
      </c>
      <c r="AT327">
        <v>2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1658946560.814285</v>
      </c>
      <c r="DB327">
        <v>121.9740642857143</v>
      </c>
      <c r="DC327">
        <v>101.8393964285714</v>
      </c>
      <c r="DD327">
        <v>23.41835714285714</v>
      </c>
      <c r="DE327">
        <v>21.16136785714286</v>
      </c>
      <c r="DF327">
        <v>120.0681107142857</v>
      </c>
      <c r="DG327">
        <v>23.11170357142857</v>
      </c>
      <c r="DH327">
        <v>500.07625</v>
      </c>
      <c r="DI327">
        <v>90.4359392857143</v>
      </c>
      <c r="DJ327">
        <v>0.09998823928571431</v>
      </c>
      <c r="DK327">
        <v>26.98628571428571</v>
      </c>
      <c r="DL327">
        <v>27.21940357142857</v>
      </c>
      <c r="DM327">
        <v>999.9000000000002</v>
      </c>
      <c r="DN327">
        <v>0</v>
      </c>
      <c r="DO327">
        <v>0</v>
      </c>
      <c r="DP327">
        <v>10006.89535714286</v>
      </c>
      <c r="DQ327">
        <v>0</v>
      </c>
      <c r="DR327">
        <v>18.52302857142857</v>
      </c>
      <c r="DS327">
        <v>20.13474642857143</v>
      </c>
      <c r="DT327">
        <v>124.8988928571429</v>
      </c>
      <c r="DU327">
        <v>104.0410571428572</v>
      </c>
      <c r="DV327">
        <v>2.257000357142857</v>
      </c>
      <c r="DW327">
        <v>101.8393964285714</v>
      </c>
      <c r="DX327">
        <v>21.16136785714286</v>
      </c>
      <c r="DY327">
        <v>2.117861785714286</v>
      </c>
      <c r="DZ327">
        <v>1.913748214285714</v>
      </c>
      <c r="EA327">
        <v>18.35415357142857</v>
      </c>
      <c r="EB327">
        <v>16.74820714285715</v>
      </c>
      <c r="EC327">
        <v>2000.029642857143</v>
      </c>
      <c r="ED327">
        <v>0.9799979285714285</v>
      </c>
      <c r="EE327">
        <v>0.02000224285714286</v>
      </c>
      <c r="EF327">
        <v>0</v>
      </c>
      <c r="EG327">
        <v>806.2656071428573</v>
      </c>
      <c r="EH327">
        <v>5.000560000000001</v>
      </c>
      <c r="EI327">
        <v>15989.04642857143</v>
      </c>
      <c r="EJ327">
        <v>17295.11071428571</v>
      </c>
      <c r="EK327">
        <v>37.76771428571429</v>
      </c>
      <c r="EL327">
        <v>38.375</v>
      </c>
      <c r="EM327">
        <v>37.473</v>
      </c>
      <c r="EN327">
        <v>37.437</v>
      </c>
      <c r="EO327">
        <v>38.75442857142857</v>
      </c>
      <c r="EP327">
        <v>1955.127857142857</v>
      </c>
      <c r="EQ327">
        <v>39.90071428571429</v>
      </c>
      <c r="ER327">
        <v>0</v>
      </c>
      <c r="ES327">
        <v>1658946568.5</v>
      </c>
      <c r="ET327">
        <v>0</v>
      </c>
      <c r="EU327">
        <v>806.3386800000002</v>
      </c>
      <c r="EV327">
        <v>4.582538449863637</v>
      </c>
      <c r="EW327">
        <v>80.92307683705891</v>
      </c>
      <c r="EX327">
        <v>15989.984</v>
      </c>
      <c r="EY327">
        <v>15</v>
      </c>
      <c r="EZ327">
        <v>0</v>
      </c>
      <c r="FA327" t="s">
        <v>419</v>
      </c>
      <c r="FB327">
        <v>1655239120</v>
      </c>
      <c r="FC327">
        <v>1655239135</v>
      </c>
      <c r="FD327">
        <v>0</v>
      </c>
      <c r="FE327">
        <v>-0.075</v>
      </c>
      <c r="FF327">
        <v>-0.027</v>
      </c>
      <c r="FG327">
        <v>1.986</v>
      </c>
      <c r="FH327">
        <v>0.139</v>
      </c>
      <c r="FI327">
        <v>420</v>
      </c>
      <c r="FJ327">
        <v>22</v>
      </c>
      <c r="FK327">
        <v>0.12</v>
      </c>
      <c r="FL327">
        <v>0.02</v>
      </c>
      <c r="FM327">
        <v>19.71952195121952</v>
      </c>
      <c r="FN327">
        <v>7.645647386759572</v>
      </c>
      <c r="FO327">
        <v>0.7545806874737706</v>
      </c>
      <c r="FP327">
        <v>0</v>
      </c>
      <c r="FQ327">
        <v>806.041911764706</v>
      </c>
      <c r="FR327">
        <v>4.244996176959728</v>
      </c>
      <c r="FS327">
        <v>0.4645079855988738</v>
      </c>
      <c r="FT327">
        <v>0</v>
      </c>
      <c r="FU327">
        <v>2.251008780487805</v>
      </c>
      <c r="FV327">
        <v>0.1136216027874625</v>
      </c>
      <c r="FW327">
        <v>0.01123200288268712</v>
      </c>
      <c r="FX327">
        <v>0</v>
      </c>
      <c r="FY327">
        <v>0</v>
      </c>
      <c r="FZ327">
        <v>3</v>
      </c>
      <c r="GA327" t="s">
        <v>426</v>
      </c>
      <c r="GB327">
        <v>2.9799</v>
      </c>
      <c r="GC327">
        <v>2.72842</v>
      </c>
      <c r="GD327">
        <v>0.0237204</v>
      </c>
      <c r="GE327">
        <v>0.0191547</v>
      </c>
      <c r="GF327">
        <v>0.105532</v>
      </c>
      <c r="GG327">
        <v>0.09907340000000001</v>
      </c>
      <c r="GH327">
        <v>29265.1</v>
      </c>
      <c r="GI327">
        <v>29006.4</v>
      </c>
      <c r="GJ327">
        <v>30503.9</v>
      </c>
      <c r="GK327">
        <v>29818</v>
      </c>
      <c r="GL327">
        <v>37638.6</v>
      </c>
      <c r="GM327">
        <v>35360.6</v>
      </c>
      <c r="GN327">
        <v>46660.2</v>
      </c>
      <c r="GO327">
        <v>44342.2</v>
      </c>
      <c r="GP327">
        <v>1.8599</v>
      </c>
      <c r="GQ327">
        <v>1.84913</v>
      </c>
      <c r="GR327">
        <v>0.122055</v>
      </c>
      <c r="GS327">
        <v>0</v>
      </c>
      <c r="GT327">
        <v>25.2178</v>
      </c>
      <c r="GU327">
        <v>999.9</v>
      </c>
      <c r="GV327">
        <v>49.7</v>
      </c>
      <c r="GW327">
        <v>31.8</v>
      </c>
      <c r="GX327">
        <v>25.9448</v>
      </c>
      <c r="GY327">
        <v>63.1658</v>
      </c>
      <c r="GZ327">
        <v>25.5569</v>
      </c>
      <c r="HA327">
        <v>1</v>
      </c>
      <c r="HB327">
        <v>-0.0478531</v>
      </c>
      <c r="HC327">
        <v>0.235022</v>
      </c>
      <c r="HD327">
        <v>20.1939</v>
      </c>
      <c r="HE327">
        <v>5.22822</v>
      </c>
      <c r="HF327">
        <v>11.968</v>
      </c>
      <c r="HG327">
        <v>4.97015</v>
      </c>
      <c r="HH327">
        <v>3.28945</v>
      </c>
      <c r="HI327">
        <v>8640</v>
      </c>
      <c r="HJ327">
        <v>9999</v>
      </c>
      <c r="HK327">
        <v>9999</v>
      </c>
      <c r="HL327">
        <v>287.5</v>
      </c>
      <c r="HM327">
        <v>4.97291</v>
      </c>
      <c r="HN327">
        <v>1.87744</v>
      </c>
      <c r="HO327">
        <v>1.87555</v>
      </c>
      <c r="HP327">
        <v>1.87836</v>
      </c>
      <c r="HQ327">
        <v>1.87507</v>
      </c>
      <c r="HR327">
        <v>1.87866</v>
      </c>
      <c r="HS327">
        <v>1.87574</v>
      </c>
      <c r="HT327">
        <v>1.87688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1.834</v>
      </c>
      <c r="II327">
        <v>0.307</v>
      </c>
      <c r="IJ327">
        <v>1.541952822118649</v>
      </c>
      <c r="IK327">
        <v>0.003202726084708442</v>
      </c>
      <c r="IL327">
        <v>-1.448271390364826E-06</v>
      </c>
      <c r="IM327">
        <v>3.765748828769889E-10</v>
      </c>
      <c r="IN327">
        <v>-0.02072656761999695</v>
      </c>
      <c r="IO327">
        <v>0.006539777670035186</v>
      </c>
      <c r="IP327">
        <v>0.0002256768223539976</v>
      </c>
      <c r="IQ327">
        <v>4.51151419958819E-06</v>
      </c>
      <c r="IR327">
        <v>-0</v>
      </c>
      <c r="IS327">
        <v>2097</v>
      </c>
      <c r="IT327">
        <v>1</v>
      </c>
      <c r="IU327">
        <v>27</v>
      </c>
      <c r="IV327">
        <v>61790.8</v>
      </c>
      <c r="IW327">
        <v>61790.6</v>
      </c>
      <c r="IX327">
        <v>0.29541</v>
      </c>
      <c r="IY327">
        <v>2.59888</v>
      </c>
      <c r="IZ327">
        <v>1.39893</v>
      </c>
      <c r="JA327">
        <v>2.34619</v>
      </c>
      <c r="JB327">
        <v>1.44897</v>
      </c>
      <c r="JC327">
        <v>2.37183</v>
      </c>
      <c r="JD327">
        <v>37.2181</v>
      </c>
      <c r="JE327">
        <v>24.0787</v>
      </c>
      <c r="JF327">
        <v>18</v>
      </c>
      <c r="JG327">
        <v>480.358</v>
      </c>
      <c r="JH327">
        <v>443.422</v>
      </c>
      <c r="JI327">
        <v>25</v>
      </c>
      <c r="JJ327">
        <v>26.3755</v>
      </c>
      <c r="JK327">
        <v>30.0001</v>
      </c>
      <c r="JL327">
        <v>26.1939</v>
      </c>
      <c r="JM327">
        <v>26.2711</v>
      </c>
      <c r="JN327">
        <v>5.95803</v>
      </c>
      <c r="JO327">
        <v>24.5237</v>
      </c>
      <c r="JP327">
        <v>0</v>
      </c>
      <c r="JQ327">
        <v>25</v>
      </c>
      <c r="JR327">
        <v>52.3286</v>
      </c>
      <c r="JS327">
        <v>21.1819</v>
      </c>
      <c r="JT327">
        <v>100.839</v>
      </c>
      <c r="JU327">
        <v>101.963</v>
      </c>
    </row>
    <row r="328" spans="1:281">
      <c r="A328">
        <v>312</v>
      </c>
      <c r="B328">
        <v>1658946573.6</v>
      </c>
      <c r="C328">
        <v>4484.599999904633</v>
      </c>
      <c r="D328" t="s">
        <v>1049</v>
      </c>
      <c r="E328" t="s">
        <v>1050</v>
      </c>
      <c r="F328">
        <v>5</v>
      </c>
      <c r="G328" t="s">
        <v>415</v>
      </c>
      <c r="H328" t="s">
        <v>1004</v>
      </c>
      <c r="I328">
        <v>1658946566.1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69.49470571460284</v>
      </c>
      <c r="AK328">
        <v>84.4103824242424</v>
      </c>
      <c r="AL328">
        <v>-3.300059956296377</v>
      </c>
      <c r="AM328">
        <v>64.99371171567289</v>
      </c>
      <c r="AN328">
        <f>(AP328 - AO328 + DI328*1E3/(8.314*(DK328+273.15)) * AR328/DH328 * AQ328) * DH328/(100*CV328) * 1000/(1000 - AP328)</f>
        <v>0</v>
      </c>
      <c r="AO328">
        <v>21.15948739096151</v>
      </c>
      <c r="AP328">
        <v>23.44169393939394</v>
      </c>
      <c r="AQ328">
        <v>2.456676288127076E-05</v>
      </c>
      <c r="AR328">
        <v>81.70128410047937</v>
      </c>
      <c r="AS328">
        <v>8</v>
      </c>
      <c r="AT328">
        <v>2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1658946566.1</v>
      </c>
      <c r="DB328">
        <v>104.9625851851852</v>
      </c>
      <c r="DC328">
        <v>84.1926888888889</v>
      </c>
      <c r="DD328">
        <v>23.42843333333334</v>
      </c>
      <c r="DE328">
        <v>21.16078888888889</v>
      </c>
      <c r="DF328">
        <v>103.1057259259259</v>
      </c>
      <c r="DG328">
        <v>23.12154074074074</v>
      </c>
      <c r="DH328">
        <v>500.0678518518519</v>
      </c>
      <c r="DI328">
        <v>90.43589259259261</v>
      </c>
      <c r="DJ328">
        <v>0.09999364074074076</v>
      </c>
      <c r="DK328">
        <v>26.98666296296296</v>
      </c>
      <c r="DL328">
        <v>27.22042592592593</v>
      </c>
      <c r="DM328">
        <v>999.9000000000001</v>
      </c>
      <c r="DN328">
        <v>0</v>
      </c>
      <c r="DO328">
        <v>0</v>
      </c>
      <c r="DP328">
        <v>10001.06</v>
      </c>
      <c r="DQ328">
        <v>0</v>
      </c>
      <c r="DR328">
        <v>18.52565185185185</v>
      </c>
      <c r="DS328">
        <v>20.76997407407408</v>
      </c>
      <c r="DT328">
        <v>107.4805740740741</v>
      </c>
      <c r="DU328">
        <v>86.01272962962965</v>
      </c>
      <c r="DV328">
        <v>2.267656666666667</v>
      </c>
      <c r="DW328">
        <v>84.1926888888889</v>
      </c>
      <c r="DX328">
        <v>21.16078888888889</v>
      </c>
      <c r="DY328">
        <v>2.118772222222222</v>
      </c>
      <c r="DZ328">
        <v>1.913694814814815</v>
      </c>
      <c r="EA328">
        <v>18.3610074074074</v>
      </c>
      <c r="EB328">
        <v>16.74777037037037</v>
      </c>
      <c r="EC328">
        <v>2000.005925925926</v>
      </c>
      <c r="ED328">
        <v>0.9799976666666665</v>
      </c>
      <c r="EE328">
        <v>0.02000252222222222</v>
      </c>
      <c r="EF328">
        <v>0</v>
      </c>
      <c r="EG328">
        <v>806.657</v>
      </c>
      <c r="EH328">
        <v>5.000560000000001</v>
      </c>
      <c r="EI328">
        <v>15996.34444444445</v>
      </c>
      <c r="EJ328">
        <v>17294.90740740741</v>
      </c>
      <c r="EK328">
        <v>37.85866666666667</v>
      </c>
      <c r="EL328">
        <v>38.361</v>
      </c>
      <c r="EM328">
        <v>37.391</v>
      </c>
      <c r="EN328">
        <v>37.40922222222222</v>
      </c>
      <c r="EO328">
        <v>38.74066666666667</v>
      </c>
      <c r="EP328">
        <v>1955.103333333333</v>
      </c>
      <c r="EQ328">
        <v>39.90074074074074</v>
      </c>
      <c r="ER328">
        <v>0</v>
      </c>
      <c r="ES328">
        <v>1658946573.3</v>
      </c>
      <c r="ET328">
        <v>0</v>
      </c>
      <c r="EU328">
        <v>806.71388</v>
      </c>
      <c r="EV328">
        <v>4.855384618647022</v>
      </c>
      <c r="EW328">
        <v>89.96923087126738</v>
      </c>
      <c r="EX328">
        <v>15996.812</v>
      </c>
      <c r="EY328">
        <v>15</v>
      </c>
      <c r="EZ328">
        <v>0</v>
      </c>
      <c r="FA328" t="s">
        <v>419</v>
      </c>
      <c r="FB328">
        <v>1655239120</v>
      </c>
      <c r="FC328">
        <v>1655239135</v>
      </c>
      <c r="FD328">
        <v>0</v>
      </c>
      <c r="FE328">
        <v>-0.075</v>
      </c>
      <c r="FF328">
        <v>-0.027</v>
      </c>
      <c r="FG328">
        <v>1.986</v>
      </c>
      <c r="FH328">
        <v>0.139</v>
      </c>
      <c r="FI328">
        <v>420</v>
      </c>
      <c r="FJ328">
        <v>22</v>
      </c>
      <c r="FK328">
        <v>0.12</v>
      </c>
      <c r="FL328">
        <v>0.02</v>
      </c>
      <c r="FM328">
        <v>20.34695853658537</v>
      </c>
      <c r="FN328">
        <v>7.300735191637691</v>
      </c>
      <c r="FO328">
        <v>0.7203264212555541</v>
      </c>
      <c r="FP328">
        <v>0</v>
      </c>
      <c r="FQ328">
        <v>806.4470294117647</v>
      </c>
      <c r="FR328">
        <v>4.490007638824591</v>
      </c>
      <c r="FS328">
        <v>0.4881704430707403</v>
      </c>
      <c r="FT328">
        <v>0</v>
      </c>
      <c r="FU328">
        <v>2.260673170731708</v>
      </c>
      <c r="FV328">
        <v>0.1198131010453019</v>
      </c>
      <c r="FW328">
        <v>0.0118382716353492</v>
      </c>
      <c r="FX328">
        <v>0</v>
      </c>
      <c r="FY328">
        <v>0</v>
      </c>
      <c r="FZ328">
        <v>3</v>
      </c>
      <c r="GA328" t="s">
        <v>426</v>
      </c>
      <c r="GB328">
        <v>2.97987</v>
      </c>
      <c r="GC328">
        <v>2.72827</v>
      </c>
      <c r="GD328">
        <v>0.0198502</v>
      </c>
      <c r="GE328">
        <v>0.015025</v>
      </c>
      <c r="GF328">
        <v>0.105563</v>
      </c>
      <c r="GG328">
        <v>0.0990742</v>
      </c>
      <c r="GH328">
        <v>29381.4</v>
      </c>
      <c r="GI328">
        <v>29128.3</v>
      </c>
      <c r="GJ328">
        <v>30504.3</v>
      </c>
      <c r="GK328">
        <v>29817.7</v>
      </c>
      <c r="GL328">
        <v>37637.5</v>
      </c>
      <c r="GM328">
        <v>35360.2</v>
      </c>
      <c r="GN328">
        <v>46660.8</v>
      </c>
      <c r="GO328">
        <v>44342</v>
      </c>
      <c r="GP328">
        <v>1.86005</v>
      </c>
      <c r="GQ328">
        <v>1.84868</v>
      </c>
      <c r="GR328">
        <v>0.122771</v>
      </c>
      <c r="GS328">
        <v>0</v>
      </c>
      <c r="GT328">
        <v>25.2204</v>
      </c>
      <c r="GU328">
        <v>999.9</v>
      </c>
      <c r="GV328">
        <v>49.7</v>
      </c>
      <c r="GW328">
        <v>31.8</v>
      </c>
      <c r="GX328">
        <v>25.945</v>
      </c>
      <c r="GY328">
        <v>63.0558</v>
      </c>
      <c r="GZ328">
        <v>25.601</v>
      </c>
      <c r="HA328">
        <v>1</v>
      </c>
      <c r="HB328">
        <v>-0.0474543</v>
      </c>
      <c r="HC328">
        <v>0.235528</v>
      </c>
      <c r="HD328">
        <v>20.194</v>
      </c>
      <c r="HE328">
        <v>5.22972</v>
      </c>
      <c r="HF328">
        <v>11.968</v>
      </c>
      <c r="HG328">
        <v>4.9702</v>
      </c>
      <c r="HH328">
        <v>3.2895</v>
      </c>
      <c r="HI328">
        <v>8640</v>
      </c>
      <c r="HJ328">
        <v>9999</v>
      </c>
      <c r="HK328">
        <v>9999</v>
      </c>
      <c r="HL328">
        <v>287.5</v>
      </c>
      <c r="HM328">
        <v>4.9729</v>
      </c>
      <c r="HN328">
        <v>1.87744</v>
      </c>
      <c r="HO328">
        <v>1.87556</v>
      </c>
      <c r="HP328">
        <v>1.87836</v>
      </c>
      <c r="HQ328">
        <v>1.87509</v>
      </c>
      <c r="HR328">
        <v>1.87866</v>
      </c>
      <c r="HS328">
        <v>1.87575</v>
      </c>
      <c r="HT328">
        <v>1.87691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1.786</v>
      </c>
      <c r="II328">
        <v>0.3072</v>
      </c>
      <c r="IJ328">
        <v>1.541952822118649</v>
      </c>
      <c r="IK328">
        <v>0.003202726084708442</v>
      </c>
      <c r="IL328">
        <v>-1.448271390364826E-06</v>
      </c>
      <c r="IM328">
        <v>3.765748828769889E-10</v>
      </c>
      <c r="IN328">
        <v>-0.02072656761999695</v>
      </c>
      <c r="IO328">
        <v>0.006539777670035186</v>
      </c>
      <c r="IP328">
        <v>0.0002256768223539976</v>
      </c>
      <c r="IQ328">
        <v>4.51151419958819E-06</v>
      </c>
      <c r="IR328">
        <v>-0</v>
      </c>
      <c r="IS328">
        <v>2097</v>
      </c>
      <c r="IT328">
        <v>1</v>
      </c>
      <c r="IU328">
        <v>27</v>
      </c>
      <c r="IV328">
        <v>61790.9</v>
      </c>
      <c r="IW328">
        <v>61790.6</v>
      </c>
      <c r="IX328">
        <v>0.255127</v>
      </c>
      <c r="IY328">
        <v>2.61353</v>
      </c>
      <c r="IZ328">
        <v>1.39893</v>
      </c>
      <c r="JA328">
        <v>2.34619</v>
      </c>
      <c r="JB328">
        <v>1.44897</v>
      </c>
      <c r="JC328">
        <v>2.36694</v>
      </c>
      <c r="JD328">
        <v>37.2181</v>
      </c>
      <c r="JE328">
        <v>24.0787</v>
      </c>
      <c r="JF328">
        <v>18</v>
      </c>
      <c r="JG328">
        <v>480.454</v>
      </c>
      <c r="JH328">
        <v>443.153</v>
      </c>
      <c r="JI328">
        <v>25</v>
      </c>
      <c r="JJ328">
        <v>26.3775</v>
      </c>
      <c r="JK328">
        <v>30</v>
      </c>
      <c r="JL328">
        <v>26.1962</v>
      </c>
      <c r="JM328">
        <v>26.2721</v>
      </c>
      <c r="JN328">
        <v>5.13624</v>
      </c>
      <c r="JO328">
        <v>24.5237</v>
      </c>
      <c r="JP328">
        <v>0</v>
      </c>
      <c r="JQ328">
        <v>25</v>
      </c>
      <c r="JR328">
        <v>32.2911</v>
      </c>
      <c r="JS328">
        <v>21.1701</v>
      </c>
      <c r="JT328">
        <v>100.841</v>
      </c>
      <c r="JU328">
        <v>101.962</v>
      </c>
    </row>
    <row r="329" spans="1:281">
      <c r="A329">
        <v>313</v>
      </c>
      <c r="B329">
        <v>1658946670.6</v>
      </c>
      <c r="C329">
        <v>4581.599999904633</v>
      </c>
      <c r="D329" t="s">
        <v>1051</v>
      </c>
      <c r="E329" t="s">
        <v>1052</v>
      </c>
      <c r="F329">
        <v>5</v>
      </c>
      <c r="G329" t="s">
        <v>415</v>
      </c>
      <c r="H329" t="s">
        <v>1004</v>
      </c>
      <c r="I329">
        <v>1658946662.599999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429.1376686022912</v>
      </c>
      <c r="AK329">
        <v>416.2268787878786</v>
      </c>
      <c r="AL329">
        <v>0.00480002043716427</v>
      </c>
      <c r="AM329">
        <v>64.99371171567289</v>
      </c>
      <c r="AN329">
        <f>(AP329 - AO329 + DI329*1E3/(8.314*(DK329+273.15)) * AR329/DH329 * AQ329) * DH329/(100*CV329) * 1000/(1000 - AP329)</f>
        <v>0</v>
      </c>
      <c r="AO329">
        <v>21.04639588466521</v>
      </c>
      <c r="AP329">
        <v>23.63065757575757</v>
      </c>
      <c r="AQ329">
        <v>-3.90567239274695E-05</v>
      </c>
      <c r="AR329">
        <v>81.70128410047937</v>
      </c>
      <c r="AS329">
        <v>8</v>
      </c>
      <c r="AT329">
        <v>2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1658946662.599999</v>
      </c>
      <c r="DB329">
        <v>406.4203225806451</v>
      </c>
      <c r="DC329">
        <v>420.0631612903226</v>
      </c>
      <c r="DD329">
        <v>23.62412580645162</v>
      </c>
      <c r="DE329">
        <v>21.07169032258064</v>
      </c>
      <c r="DF329">
        <v>403.7964193548386</v>
      </c>
      <c r="DG329">
        <v>23.31257741935484</v>
      </c>
      <c r="DH329">
        <v>500.0598709677419</v>
      </c>
      <c r="DI329">
        <v>90.43403225806455</v>
      </c>
      <c r="DJ329">
        <v>0.09984891935483869</v>
      </c>
      <c r="DK329">
        <v>26.98926774193548</v>
      </c>
      <c r="DL329">
        <v>27.20634516129032</v>
      </c>
      <c r="DM329">
        <v>999.9000000000003</v>
      </c>
      <c r="DN329">
        <v>0</v>
      </c>
      <c r="DO329">
        <v>0</v>
      </c>
      <c r="DP329">
        <v>10017.48870967742</v>
      </c>
      <c r="DQ329">
        <v>0</v>
      </c>
      <c r="DR329">
        <v>18.4585935483871</v>
      </c>
      <c r="DS329">
        <v>-13.64283548387097</v>
      </c>
      <c r="DT329">
        <v>416.2539032258064</v>
      </c>
      <c r="DU329">
        <v>429.1051612903225</v>
      </c>
      <c r="DV329">
        <v>2.55242064516129</v>
      </c>
      <c r="DW329">
        <v>420.0631612903226</v>
      </c>
      <c r="DX329">
        <v>21.07169032258064</v>
      </c>
      <c r="DY329">
        <v>2.136423870967742</v>
      </c>
      <c r="DZ329">
        <v>1.905598709677419</v>
      </c>
      <c r="EA329">
        <v>18.49337741935484</v>
      </c>
      <c r="EB329">
        <v>16.68101290322581</v>
      </c>
      <c r="EC329">
        <v>1999.98129032258</v>
      </c>
      <c r="ED329">
        <v>0.9799974516129031</v>
      </c>
      <c r="EE329">
        <v>0.02000275161290322</v>
      </c>
      <c r="EF329">
        <v>0</v>
      </c>
      <c r="EG329">
        <v>794.2499032258066</v>
      </c>
      <c r="EH329">
        <v>5.000560000000002</v>
      </c>
      <c r="EI329">
        <v>15766.91935483871</v>
      </c>
      <c r="EJ329">
        <v>17294.7</v>
      </c>
      <c r="EK329">
        <v>37.86048387096773</v>
      </c>
      <c r="EL329">
        <v>38.379</v>
      </c>
      <c r="EM329">
        <v>37.24364516129032</v>
      </c>
      <c r="EN329">
        <v>37.32025806451612</v>
      </c>
      <c r="EO329">
        <v>38.70325806451611</v>
      </c>
      <c r="EP329">
        <v>1955.077741935484</v>
      </c>
      <c r="EQ329">
        <v>39.90064516129033</v>
      </c>
      <c r="ER329">
        <v>0</v>
      </c>
      <c r="ES329">
        <v>1658946670.5</v>
      </c>
      <c r="ET329">
        <v>0</v>
      </c>
      <c r="EU329">
        <v>794.19696</v>
      </c>
      <c r="EV329">
        <v>-4.13723078511075</v>
      </c>
      <c r="EW329">
        <v>-97.16153833212039</v>
      </c>
      <c r="EX329">
        <v>15765.124</v>
      </c>
      <c r="EY329">
        <v>15</v>
      </c>
      <c r="EZ329">
        <v>0</v>
      </c>
      <c r="FA329" t="s">
        <v>419</v>
      </c>
      <c r="FB329">
        <v>1655239120</v>
      </c>
      <c r="FC329">
        <v>1655239135</v>
      </c>
      <c r="FD329">
        <v>0</v>
      </c>
      <c r="FE329">
        <v>-0.075</v>
      </c>
      <c r="FF329">
        <v>-0.027</v>
      </c>
      <c r="FG329">
        <v>1.986</v>
      </c>
      <c r="FH329">
        <v>0.139</v>
      </c>
      <c r="FI329">
        <v>420</v>
      </c>
      <c r="FJ329">
        <v>22</v>
      </c>
      <c r="FK329">
        <v>0.12</v>
      </c>
      <c r="FL329">
        <v>0.02</v>
      </c>
      <c r="FM329">
        <v>-13.60686829268293</v>
      </c>
      <c r="FN329">
        <v>-0.7557825783972338</v>
      </c>
      <c r="FO329">
        <v>0.07943827313422959</v>
      </c>
      <c r="FP329">
        <v>0</v>
      </c>
      <c r="FQ329">
        <v>794.5400882352942</v>
      </c>
      <c r="FR329">
        <v>-5.066936599978878</v>
      </c>
      <c r="FS329">
        <v>0.5574907209803966</v>
      </c>
      <c r="FT329">
        <v>0</v>
      </c>
      <c r="FU329">
        <v>2.541821951219513</v>
      </c>
      <c r="FV329">
        <v>0.2495868292682937</v>
      </c>
      <c r="FW329">
        <v>0.02603115958545597</v>
      </c>
      <c r="FX329">
        <v>0</v>
      </c>
      <c r="FY329">
        <v>0</v>
      </c>
      <c r="FZ329">
        <v>3</v>
      </c>
      <c r="GA329" t="s">
        <v>426</v>
      </c>
      <c r="GB329">
        <v>2.97988</v>
      </c>
      <c r="GC329">
        <v>2.72818</v>
      </c>
      <c r="GD329">
        <v>0.0837421</v>
      </c>
      <c r="GE329">
        <v>0.0867284</v>
      </c>
      <c r="GF329">
        <v>0.10614</v>
      </c>
      <c r="GG329">
        <v>0.0986778</v>
      </c>
      <c r="GH329">
        <v>27465.9</v>
      </c>
      <c r="GI329">
        <v>27007</v>
      </c>
      <c r="GJ329">
        <v>30504.2</v>
      </c>
      <c r="GK329">
        <v>29817.2</v>
      </c>
      <c r="GL329">
        <v>37617.6</v>
      </c>
      <c r="GM329">
        <v>35380.3</v>
      </c>
      <c r="GN329">
        <v>46660.9</v>
      </c>
      <c r="GO329">
        <v>44341.1</v>
      </c>
      <c r="GP329">
        <v>1.86052</v>
      </c>
      <c r="GQ329">
        <v>1.8494</v>
      </c>
      <c r="GR329">
        <v>0.119574</v>
      </c>
      <c r="GS329">
        <v>0</v>
      </c>
      <c r="GT329">
        <v>25.2559</v>
      </c>
      <c r="GU329">
        <v>999.9</v>
      </c>
      <c r="GV329">
        <v>49.7</v>
      </c>
      <c r="GW329">
        <v>31.8</v>
      </c>
      <c r="GX329">
        <v>25.9497</v>
      </c>
      <c r="GY329">
        <v>63.1358</v>
      </c>
      <c r="GZ329">
        <v>25.5329</v>
      </c>
      <c r="HA329">
        <v>1</v>
      </c>
      <c r="HB329">
        <v>-0.0462907</v>
      </c>
      <c r="HC329">
        <v>0.24341</v>
      </c>
      <c r="HD329">
        <v>20.1945</v>
      </c>
      <c r="HE329">
        <v>5.23361</v>
      </c>
      <c r="HF329">
        <v>11.968</v>
      </c>
      <c r="HG329">
        <v>4.9714</v>
      </c>
      <c r="HH329">
        <v>3.29023</v>
      </c>
      <c r="HI329">
        <v>8642.200000000001</v>
      </c>
      <c r="HJ329">
        <v>9999</v>
      </c>
      <c r="HK329">
        <v>9999</v>
      </c>
      <c r="HL329">
        <v>287.5</v>
      </c>
      <c r="HM329">
        <v>4.97289</v>
      </c>
      <c r="HN329">
        <v>1.87744</v>
      </c>
      <c r="HO329">
        <v>1.87557</v>
      </c>
      <c r="HP329">
        <v>1.87837</v>
      </c>
      <c r="HQ329">
        <v>1.87511</v>
      </c>
      <c r="HR329">
        <v>1.87866</v>
      </c>
      <c r="HS329">
        <v>1.87576</v>
      </c>
      <c r="HT329">
        <v>1.87694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2.624</v>
      </c>
      <c r="II329">
        <v>0.3118</v>
      </c>
      <c r="IJ329">
        <v>1.541952822118649</v>
      </c>
      <c r="IK329">
        <v>0.003202726084708442</v>
      </c>
      <c r="IL329">
        <v>-1.448271390364826E-06</v>
      </c>
      <c r="IM329">
        <v>3.765748828769889E-10</v>
      </c>
      <c r="IN329">
        <v>-0.02072656761999695</v>
      </c>
      <c r="IO329">
        <v>0.006539777670035186</v>
      </c>
      <c r="IP329">
        <v>0.0002256768223539976</v>
      </c>
      <c r="IQ329">
        <v>4.51151419958819E-06</v>
      </c>
      <c r="IR329">
        <v>-0</v>
      </c>
      <c r="IS329">
        <v>2097</v>
      </c>
      <c r="IT329">
        <v>1</v>
      </c>
      <c r="IU329">
        <v>27</v>
      </c>
      <c r="IV329">
        <v>61792.5</v>
      </c>
      <c r="IW329">
        <v>61792.3</v>
      </c>
      <c r="IX329">
        <v>1.10229</v>
      </c>
      <c r="IY329">
        <v>2.55371</v>
      </c>
      <c r="IZ329">
        <v>1.39893</v>
      </c>
      <c r="JA329">
        <v>2.34619</v>
      </c>
      <c r="JB329">
        <v>1.44897</v>
      </c>
      <c r="JC329">
        <v>2.3938</v>
      </c>
      <c r="JD329">
        <v>37.242</v>
      </c>
      <c r="JE329">
        <v>24.0787</v>
      </c>
      <c r="JF329">
        <v>18</v>
      </c>
      <c r="JG329">
        <v>480.801</v>
      </c>
      <c r="JH329">
        <v>443.686</v>
      </c>
      <c r="JI329">
        <v>25</v>
      </c>
      <c r="JJ329">
        <v>26.3886</v>
      </c>
      <c r="JK329">
        <v>30.0001</v>
      </c>
      <c r="JL329">
        <v>26.2095</v>
      </c>
      <c r="JM329">
        <v>26.2831</v>
      </c>
      <c r="JN329">
        <v>22.1039</v>
      </c>
      <c r="JO329">
        <v>25.6893</v>
      </c>
      <c r="JP329">
        <v>0</v>
      </c>
      <c r="JQ329">
        <v>25</v>
      </c>
      <c r="JR329">
        <v>426.743</v>
      </c>
      <c r="JS329">
        <v>20.9384</v>
      </c>
      <c r="JT329">
        <v>100.841</v>
      </c>
      <c r="JU329">
        <v>101.96</v>
      </c>
    </row>
    <row r="330" spans="1:281">
      <c r="A330">
        <v>314</v>
      </c>
      <c r="B330">
        <v>1658946675.6</v>
      </c>
      <c r="C330">
        <v>4586.599999904633</v>
      </c>
      <c r="D330" t="s">
        <v>1053</v>
      </c>
      <c r="E330" t="s">
        <v>1054</v>
      </c>
      <c r="F330">
        <v>5</v>
      </c>
      <c r="G330" t="s">
        <v>415</v>
      </c>
      <c r="H330" t="s">
        <v>1004</v>
      </c>
      <c r="I330">
        <v>1658946667.755172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429.2378697793847</v>
      </c>
      <c r="AK330">
        <v>416.2436848484847</v>
      </c>
      <c r="AL330">
        <v>0.003958119945193453</v>
      </c>
      <c r="AM330">
        <v>64.99371171567289</v>
      </c>
      <c r="AN330">
        <f>(AP330 - AO330 + DI330*1E3/(8.314*(DK330+273.15)) * AR330/DH330 * AQ330) * DH330/(100*CV330) * 1000/(1000 - AP330)</f>
        <v>0</v>
      </c>
      <c r="AO330">
        <v>21.02442606341224</v>
      </c>
      <c r="AP330">
        <v>23.62854181818181</v>
      </c>
      <c r="AQ330">
        <v>5.128935388291191E-05</v>
      </c>
      <c r="AR330">
        <v>81.70128410047937</v>
      </c>
      <c r="AS330">
        <v>8</v>
      </c>
      <c r="AT330">
        <v>2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1658946667.755172</v>
      </c>
      <c r="DB330">
        <v>406.3844482758621</v>
      </c>
      <c r="DC330">
        <v>420.2319310344828</v>
      </c>
      <c r="DD330">
        <v>23.63089655172414</v>
      </c>
      <c r="DE330">
        <v>21.04723793103448</v>
      </c>
      <c r="DF330">
        <v>403.7607241379309</v>
      </c>
      <c r="DG330">
        <v>23.31919310344828</v>
      </c>
      <c r="DH330">
        <v>500.0554482758622</v>
      </c>
      <c r="DI330">
        <v>90.4330275862069</v>
      </c>
      <c r="DJ330">
        <v>0.09983333793103451</v>
      </c>
      <c r="DK330">
        <v>26.98898620689654</v>
      </c>
      <c r="DL330">
        <v>27.20878965517241</v>
      </c>
      <c r="DM330">
        <v>999.9000000000002</v>
      </c>
      <c r="DN330">
        <v>0</v>
      </c>
      <c r="DO330">
        <v>0</v>
      </c>
      <c r="DP330">
        <v>10009.18655172414</v>
      </c>
      <c r="DQ330">
        <v>0</v>
      </c>
      <c r="DR330">
        <v>18.45746206896552</v>
      </c>
      <c r="DS330">
        <v>-13.84748275862069</v>
      </c>
      <c r="DT330">
        <v>416.2200344827586</v>
      </c>
      <c r="DU330">
        <v>429.2667586206897</v>
      </c>
      <c r="DV330">
        <v>2.583641724137931</v>
      </c>
      <c r="DW330">
        <v>420.2319310344828</v>
      </c>
      <c r="DX330">
        <v>21.04723793103448</v>
      </c>
      <c r="DY330">
        <v>2.137012758620689</v>
      </c>
      <c r="DZ330">
        <v>1.90336724137931</v>
      </c>
      <c r="EA330">
        <v>18.49777931034483</v>
      </c>
      <c r="EB330">
        <v>16.66255517241379</v>
      </c>
      <c r="EC330">
        <v>1999.993448275862</v>
      </c>
      <c r="ED330">
        <v>0.979997448275862</v>
      </c>
      <c r="EE330">
        <v>0.02000275517241379</v>
      </c>
      <c r="EF330">
        <v>0</v>
      </c>
      <c r="EG330">
        <v>793.9322413793103</v>
      </c>
      <c r="EH330">
        <v>5.000560000000001</v>
      </c>
      <c r="EI330">
        <v>15758.91379310345</v>
      </c>
      <c r="EJ330">
        <v>17294.80344827586</v>
      </c>
      <c r="EK330">
        <v>37.86596551724137</v>
      </c>
      <c r="EL330">
        <v>38.37927586206897</v>
      </c>
      <c r="EM330">
        <v>37.24320689655172</v>
      </c>
      <c r="EN330">
        <v>37.32503448275862</v>
      </c>
      <c r="EO330">
        <v>38.71089655172414</v>
      </c>
      <c r="EP330">
        <v>1955.089655172414</v>
      </c>
      <c r="EQ330">
        <v>39.90103448275863</v>
      </c>
      <c r="ER330">
        <v>0</v>
      </c>
      <c r="ES330">
        <v>1658946675.3</v>
      </c>
      <c r="ET330">
        <v>0</v>
      </c>
      <c r="EU330">
        <v>793.8682000000001</v>
      </c>
      <c r="EV330">
        <v>-3.818384621657155</v>
      </c>
      <c r="EW330">
        <v>-85.18461553494522</v>
      </c>
      <c r="EX330">
        <v>15757.956</v>
      </c>
      <c r="EY330">
        <v>15</v>
      </c>
      <c r="EZ330">
        <v>0</v>
      </c>
      <c r="FA330" t="s">
        <v>419</v>
      </c>
      <c r="FB330">
        <v>1655239120</v>
      </c>
      <c r="FC330">
        <v>1655239135</v>
      </c>
      <c r="FD330">
        <v>0</v>
      </c>
      <c r="FE330">
        <v>-0.075</v>
      </c>
      <c r="FF330">
        <v>-0.027</v>
      </c>
      <c r="FG330">
        <v>1.986</v>
      </c>
      <c r="FH330">
        <v>0.139</v>
      </c>
      <c r="FI330">
        <v>420</v>
      </c>
      <c r="FJ330">
        <v>22</v>
      </c>
      <c r="FK330">
        <v>0.12</v>
      </c>
      <c r="FL330">
        <v>0.02</v>
      </c>
      <c r="FM330">
        <v>-13.7242</v>
      </c>
      <c r="FN330">
        <v>-1.74064808362372</v>
      </c>
      <c r="FO330">
        <v>0.2702262475742294</v>
      </c>
      <c r="FP330">
        <v>0</v>
      </c>
      <c r="FQ330">
        <v>794.1435294117647</v>
      </c>
      <c r="FR330">
        <v>-4.335492752560359</v>
      </c>
      <c r="FS330">
        <v>0.4932310778872044</v>
      </c>
      <c r="FT330">
        <v>0</v>
      </c>
      <c r="FU330">
        <v>2.565454634146342</v>
      </c>
      <c r="FV330">
        <v>0.3538616027874556</v>
      </c>
      <c r="FW330">
        <v>0.03594100559810114</v>
      </c>
      <c r="FX330">
        <v>0</v>
      </c>
      <c r="FY330">
        <v>0</v>
      </c>
      <c r="FZ330">
        <v>3</v>
      </c>
      <c r="GA330" t="s">
        <v>426</v>
      </c>
      <c r="GB330">
        <v>2.97991</v>
      </c>
      <c r="GC330">
        <v>2.72822</v>
      </c>
      <c r="GD330">
        <v>0.0837633</v>
      </c>
      <c r="GE330">
        <v>0.08715340000000001</v>
      </c>
      <c r="GF330">
        <v>0.106124</v>
      </c>
      <c r="GG330">
        <v>0.09843300000000001</v>
      </c>
      <c r="GH330">
        <v>27465.1</v>
      </c>
      <c r="GI330">
        <v>26994.4</v>
      </c>
      <c r="GJ330">
        <v>30504.1</v>
      </c>
      <c r="GK330">
        <v>29817.1</v>
      </c>
      <c r="GL330">
        <v>37618.1</v>
      </c>
      <c r="GM330">
        <v>35390</v>
      </c>
      <c r="GN330">
        <v>46660.5</v>
      </c>
      <c r="GO330">
        <v>44341.1</v>
      </c>
      <c r="GP330">
        <v>1.86035</v>
      </c>
      <c r="GQ330">
        <v>1.84945</v>
      </c>
      <c r="GR330">
        <v>0.118807</v>
      </c>
      <c r="GS330">
        <v>0</v>
      </c>
      <c r="GT330">
        <v>25.2566</v>
      </c>
      <c r="GU330">
        <v>999.9</v>
      </c>
      <c r="GV330">
        <v>49.7</v>
      </c>
      <c r="GW330">
        <v>31.8</v>
      </c>
      <c r="GX330">
        <v>25.9473</v>
      </c>
      <c r="GY330">
        <v>63.2358</v>
      </c>
      <c r="GZ330">
        <v>25.5369</v>
      </c>
      <c r="HA330">
        <v>1</v>
      </c>
      <c r="HB330">
        <v>-0.0467378</v>
      </c>
      <c r="HC330">
        <v>0.244499</v>
      </c>
      <c r="HD330">
        <v>20.1939</v>
      </c>
      <c r="HE330">
        <v>5.23002</v>
      </c>
      <c r="HF330">
        <v>11.968</v>
      </c>
      <c r="HG330">
        <v>4.97055</v>
      </c>
      <c r="HH330">
        <v>3.28965</v>
      </c>
      <c r="HI330">
        <v>8642.200000000001</v>
      </c>
      <c r="HJ330">
        <v>9999</v>
      </c>
      <c r="HK330">
        <v>9999</v>
      </c>
      <c r="HL330">
        <v>287.5</v>
      </c>
      <c r="HM330">
        <v>4.97288</v>
      </c>
      <c r="HN330">
        <v>1.87744</v>
      </c>
      <c r="HO330">
        <v>1.87559</v>
      </c>
      <c r="HP330">
        <v>1.87836</v>
      </c>
      <c r="HQ330">
        <v>1.87509</v>
      </c>
      <c r="HR330">
        <v>1.87866</v>
      </c>
      <c r="HS330">
        <v>1.87576</v>
      </c>
      <c r="HT330">
        <v>1.87691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2.624</v>
      </c>
      <c r="II330">
        <v>0.3116</v>
      </c>
      <c r="IJ330">
        <v>1.541952822118649</v>
      </c>
      <c r="IK330">
        <v>0.003202726084708442</v>
      </c>
      <c r="IL330">
        <v>-1.448271390364826E-06</v>
      </c>
      <c r="IM330">
        <v>3.765748828769889E-10</v>
      </c>
      <c r="IN330">
        <v>-0.02072656761999695</v>
      </c>
      <c r="IO330">
        <v>0.006539777670035186</v>
      </c>
      <c r="IP330">
        <v>0.0002256768223539976</v>
      </c>
      <c r="IQ330">
        <v>4.51151419958819E-06</v>
      </c>
      <c r="IR330">
        <v>-0</v>
      </c>
      <c r="IS330">
        <v>2097</v>
      </c>
      <c r="IT330">
        <v>1</v>
      </c>
      <c r="IU330">
        <v>27</v>
      </c>
      <c r="IV330">
        <v>61792.6</v>
      </c>
      <c r="IW330">
        <v>61792.3</v>
      </c>
      <c r="IX330">
        <v>1.12915</v>
      </c>
      <c r="IY330">
        <v>2.55249</v>
      </c>
      <c r="IZ330">
        <v>1.39893</v>
      </c>
      <c r="JA330">
        <v>2.34619</v>
      </c>
      <c r="JB330">
        <v>1.44897</v>
      </c>
      <c r="JC330">
        <v>2.36938</v>
      </c>
      <c r="JD330">
        <v>37.242</v>
      </c>
      <c r="JE330">
        <v>24.0787</v>
      </c>
      <c r="JF330">
        <v>18</v>
      </c>
      <c r="JG330">
        <v>480.706</v>
      </c>
      <c r="JH330">
        <v>443.734</v>
      </c>
      <c r="JI330">
        <v>25</v>
      </c>
      <c r="JJ330">
        <v>26.3886</v>
      </c>
      <c r="JK330">
        <v>30.0001</v>
      </c>
      <c r="JL330">
        <v>26.2095</v>
      </c>
      <c r="JM330">
        <v>26.2854</v>
      </c>
      <c r="JN330">
        <v>22.6349</v>
      </c>
      <c r="JO330">
        <v>25.6893</v>
      </c>
      <c r="JP330">
        <v>0</v>
      </c>
      <c r="JQ330">
        <v>25</v>
      </c>
      <c r="JR330">
        <v>440.103</v>
      </c>
      <c r="JS330">
        <v>20.9265</v>
      </c>
      <c r="JT330">
        <v>100.84</v>
      </c>
      <c r="JU330">
        <v>101.96</v>
      </c>
    </row>
    <row r="331" spans="1:281">
      <c r="A331">
        <v>315</v>
      </c>
      <c r="B331">
        <v>1658946680.6</v>
      </c>
      <c r="C331">
        <v>4591.599999904633</v>
      </c>
      <c r="D331" t="s">
        <v>1055</v>
      </c>
      <c r="E331" t="s">
        <v>1056</v>
      </c>
      <c r="F331">
        <v>5</v>
      </c>
      <c r="G331" t="s">
        <v>415</v>
      </c>
      <c r="H331" t="s">
        <v>1004</v>
      </c>
      <c r="I331">
        <v>1658946672.832142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437.1120914174007</v>
      </c>
      <c r="AK331">
        <v>419.6132424242424</v>
      </c>
      <c r="AL331">
        <v>0.9062923216549861</v>
      </c>
      <c r="AM331">
        <v>64.99371171567289</v>
      </c>
      <c r="AN331">
        <f>(AP331 - AO331 + DI331*1E3/(8.314*(DK331+273.15)) * AR331/DH331 * AQ331) * DH331/(100*CV331) * 1000/(1000 - AP331)</f>
        <v>0</v>
      </c>
      <c r="AO331">
        <v>20.95812507292522</v>
      </c>
      <c r="AP331">
        <v>23.60861818181818</v>
      </c>
      <c r="AQ331">
        <v>-0.003218823131453657</v>
      </c>
      <c r="AR331">
        <v>81.70128410047937</v>
      </c>
      <c r="AS331">
        <v>8</v>
      </c>
      <c r="AT331">
        <v>2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1658946672.832142</v>
      </c>
      <c r="DB331">
        <v>406.8454642857143</v>
      </c>
      <c r="DC331">
        <v>422.9677857142857</v>
      </c>
      <c r="DD331">
        <v>23.62707857142857</v>
      </c>
      <c r="DE331">
        <v>21.00647142857143</v>
      </c>
      <c r="DF331">
        <v>404.22075</v>
      </c>
      <c r="DG331">
        <v>23.31546428571428</v>
      </c>
      <c r="DH331">
        <v>500.0560714285714</v>
      </c>
      <c r="DI331">
        <v>90.43282500000001</v>
      </c>
      <c r="DJ331">
        <v>0.09982087857142856</v>
      </c>
      <c r="DK331">
        <v>26.98951428571428</v>
      </c>
      <c r="DL331">
        <v>27.20727142857143</v>
      </c>
      <c r="DM331">
        <v>999.9000000000002</v>
      </c>
      <c r="DN331">
        <v>0</v>
      </c>
      <c r="DO331">
        <v>0</v>
      </c>
      <c r="DP331">
        <v>10004.06428571428</v>
      </c>
      <c r="DQ331">
        <v>0</v>
      </c>
      <c r="DR331">
        <v>18.46700357142857</v>
      </c>
      <c r="DS331">
        <v>-16.12233214285714</v>
      </c>
      <c r="DT331">
        <v>416.6906428571428</v>
      </c>
      <c r="DU331">
        <v>432.0433571428571</v>
      </c>
      <c r="DV331">
        <v>2.620598928571428</v>
      </c>
      <c r="DW331">
        <v>422.9677857142857</v>
      </c>
      <c r="DX331">
        <v>21.00647142857143</v>
      </c>
      <c r="DY331">
        <v>2.136663214285714</v>
      </c>
      <c r="DZ331">
        <v>1.899676785714286</v>
      </c>
      <c r="EA331">
        <v>18.49517142857143</v>
      </c>
      <c r="EB331">
        <v>16.63200714285714</v>
      </c>
      <c r="EC331">
        <v>2000.014285714286</v>
      </c>
      <c r="ED331">
        <v>0.979997607142857</v>
      </c>
      <c r="EE331">
        <v>0.02000258571428571</v>
      </c>
      <c r="EF331">
        <v>0</v>
      </c>
      <c r="EG331">
        <v>793.5831785714287</v>
      </c>
      <c r="EH331">
        <v>5.000560000000001</v>
      </c>
      <c r="EI331">
        <v>15752.19642857142</v>
      </c>
      <c r="EJ331">
        <v>17294.98571428571</v>
      </c>
      <c r="EK331">
        <v>37.88803571428571</v>
      </c>
      <c r="EL331">
        <v>38.37942857142857</v>
      </c>
      <c r="EM331">
        <v>37.25646428571429</v>
      </c>
      <c r="EN331">
        <v>37.33224999999999</v>
      </c>
      <c r="EO331">
        <v>38.71399999999999</v>
      </c>
      <c r="EP331">
        <v>1955.109285714286</v>
      </c>
      <c r="EQ331">
        <v>39.90107142857143</v>
      </c>
      <c r="ER331">
        <v>0</v>
      </c>
      <c r="ES331">
        <v>1658946680.1</v>
      </c>
      <c r="ET331">
        <v>0</v>
      </c>
      <c r="EU331">
        <v>793.52396</v>
      </c>
      <c r="EV331">
        <v>-4.483538454854913</v>
      </c>
      <c r="EW331">
        <v>-73.25384627135611</v>
      </c>
      <c r="EX331">
        <v>15751.616</v>
      </c>
      <c r="EY331">
        <v>15</v>
      </c>
      <c r="EZ331">
        <v>0</v>
      </c>
      <c r="FA331" t="s">
        <v>419</v>
      </c>
      <c r="FB331">
        <v>1655239120</v>
      </c>
      <c r="FC331">
        <v>1655239135</v>
      </c>
      <c r="FD331">
        <v>0</v>
      </c>
      <c r="FE331">
        <v>-0.075</v>
      </c>
      <c r="FF331">
        <v>-0.027</v>
      </c>
      <c r="FG331">
        <v>1.986</v>
      </c>
      <c r="FH331">
        <v>0.139</v>
      </c>
      <c r="FI331">
        <v>420</v>
      </c>
      <c r="FJ331">
        <v>22</v>
      </c>
      <c r="FK331">
        <v>0.12</v>
      </c>
      <c r="FL331">
        <v>0.02</v>
      </c>
      <c r="FM331">
        <v>-15.440995</v>
      </c>
      <c r="FN331">
        <v>-24.88645103189494</v>
      </c>
      <c r="FO331">
        <v>3.072648026617269</v>
      </c>
      <c r="FP331">
        <v>0</v>
      </c>
      <c r="FQ331">
        <v>793.7550882352942</v>
      </c>
      <c r="FR331">
        <v>-4.072131400392312</v>
      </c>
      <c r="FS331">
        <v>0.4529493782679862</v>
      </c>
      <c r="FT331">
        <v>0</v>
      </c>
      <c r="FU331">
        <v>2.6023925</v>
      </c>
      <c r="FV331">
        <v>0.4359352345215697</v>
      </c>
      <c r="FW331">
        <v>0.04305222629260885</v>
      </c>
      <c r="FX331">
        <v>0</v>
      </c>
      <c r="FY331">
        <v>0</v>
      </c>
      <c r="FZ331">
        <v>3</v>
      </c>
      <c r="GA331" t="s">
        <v>426</v>
      </c>
      <c r="GB331">
        <v>2.97988</v>
      </c>
      <c r="GC331">
        <v>2.72823</v>
      </c>
      <c r="GD331">
        <v>0.0843724</v>
      </c>
      <c r="GE331">
        <v>0.0890961</v>
      </c>
      <c r="GF331">
        <v>0.106067</v>
      </c>
      <c r="GG331">
        <v>0.09839970000000001</v>
      </c>
      <c r="GH331">
        <v>27446.9</v>
      </c>
      <c r="GI331">
        <v>26937</v>
      </c>
      <c r="GJ331">
        <v>30504.1</v>
      </c>
      <c r="GK331">
        <v>29817.2</v>
      </c>
      <c r="GL331">
        <v>37620.4</v>
      </c>
      <c r="GM331">
        <v>35391.6</v>
      </c>
      <c r="GN331">
        <v>46660.4</v>
      </c>
      <c r="GO331">
        <v>44341.2</v>
      </c>
      <c r="GP331">
        <v>1.86057</v>
      </c>
      <c r="GQ331">
        <v>1.84935</v>
      </c>
      <c r="GR331">
        <v>0.118427</v>
      </c>
      <c r="GS331">
        <v>0</v>
      </c>
      <c r="GT331">
        <v>25.2586</v>
      </c>
      <c r="GU331">
        <v>999.9</v>
      </c>
      <c r="GV331">
        <v>49.7</v>
      </c>
      <c r="GW331">
        <v>31.8</v>
      </c>
      <c r="GX331">
        <v>25.9444</v>
      </c>
      <c r="GY331">
        <v>63.0958</v>
      </c>
      <c r="GZ331">
        <v>25.024</v>
      </c>
      <c r="HA331">
        <v>1</v>
      </c>
      <c r="HB331">
        <v>-0.0463923</v>
      </c>
      <c r="HC331">
        <v>0.244771</v>
      </c>
      <c r="HD331">
        <v>20.194</v>
      </c>
      <c r="HE331">
        <v>5.22972</v>
      </c>
      <c r="HF331">
        <v>11.968</v>
      </c>
      <c r="HG331">
        <v>4.9705</v>
      </c>
      <c r="HH331">
        <v>3.28965</v>
      </c>
      <c r="HI331">
        <v>8642.4</v>
      </c>
      <c r="HJ331">
        <v>9999</v>
      </c>
      <c r="HK331">
        <v>9999</v>
      </c>
      <c r="HL331">
        <v>287.5</v>
      </c>
      <c r="HM331">
        <v>4.97289</v>
      </c>
      <c r="HN331">
        <v>1.87744</v>
      </c>
      <c r="HO331">
        <v>1.87556</v>
      </c>
      <c r="HP331">
        <v>1.87836</v>
      </c>
      <c r="HQ331">
        <v>1.87506</v>
      </c>
      <c r="HR331">
        <v>1.87866</v>
      </c>
      <c r="HS331">
        <v>1.87576</v>
      </c>
      <c r="HT331">
        <v>1.8769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2.632</v>
      </c>
      <c r="II331">
        <v>0.3111</v>
      </c>
      <c r="IJ331">
        <v>1.541952822118649</v>
      </c>
      <c r="IK331">
        <v>0.003202726084708442</v>
      </c>
      <c r="IL331">
        <v>-1.448271390364826E-06</v>
      </c>
      <c r="IM331">
        <v>3.765748828769889E-10</v>
      </c>
      <c r="IN331">
        <v>-0.02072656761999695</v>
      </c>
      <c r="IO331">
        <v>0.006539777670035186</v>
      </c>
      <c r="IP331">
        <v>0.0002256768223539976</v>
      </c>
      <c r="IQ331">
        <v>4.51151419958819E-06</v>
      </c>
      <c r="IR331">
        <v>-0</v>
      </c>
      <c r="IS331">
        <v>2097</v>
      </c>
      <c r="IT331">
        <v>1</v>
      </c>
      <c r="IU331">
        <v>27</v>
      </c>
      <c r="IV331">
        <v>61792.7</v>
      </c>
      <c r="IW331">
        <v>61792.4</v>
      </c>
      <c r="IX331">
        <v>1.15967</v>
      </c>
      <c r="IY331">
        <v>2.55249</v>
      </c>
      <c r="IZ331">
        <v>1.39893</v>
      </c>
      <c r="JA331">
        <v>2.34619</v>
      </c>
      <c r="JB331">
        <v>1.44897</v>
      </c>
      <c r="JC331">
        <v>2.36572</v>
      </c>
      <c r="JD331">
        <v>37.242</v>
      </c>
      <c r="JE331">
        <v>24.0787</v>
      </c>
      <c r="JF331">
        <v>18</v>
      </c>
      <c r="JG331">
        <v>480.828</v>
      </c>
      <c r="JH331">
        <v>443.673</v>
      </c>
      <c r="JI331">
        <v>25</v>
      </c>
      <c r="JJ331">
        <v>26.3888</v>
      </c>
      <c r="JK331">
        <v>30.0002</v>
      </c>
      <c r="JL331">
        <v>26.2095</v>
      </c>
      <c r="JM331">
        <v>26.2854</v>
      </c>
      <c r="JN331">
        <v>23.2455</v>
      </c>
      <c r="JO331">
        <v>25.6893</v>
      </c>
      <c r="JP331">
        <v>0</v>
      </c>
      <c r="JQ331">
        <v>25</v>
      </c>
      <c r="JR331">
        <v>460.139</v>
      </c>
      <c r="JS331">
        <v>20.9245</v>
      </c>
      <c r="JT331">
        <v>100.84</v>
      </c>
      <c r="JU331">
        <v>101.96</v>
      </c>
    </row>
    <row r="332" spans="1:281">
      <c r="A332">
        <v>316</v>
      </c>
      <c r="B332">
        <v>1658946685.6</v>
      </c>
      <c r="C332">
        <v>4596.599999904633</v>
      </c>
      <c r="D332" t="s">
        <v>1057</v>
      </c>
      <c r="E332" t="s">
        <v>1058</v>
      </c>
      <c r="F332">
        <v>5</v>
      </c>
      <c r="G332" t="s">
        <v>415</v>
      </c>
      <c r="H332" t="s">
        <v>1004</v>
      </c>
      <c r="I332">
        <v>1658946678.1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452.1142428035056</v>
      </c>
      <c r="AK332">
        <v>428.8114303030301</v>
      </c>
      <c r="AL332">
        <v>2.032382267742165</v>
      </c>
      <c r="AM332">
        <v>64.99371171567289</v>
      </c>
      <c r="AN332">
        <f>(AP332 - AO332 + DI332*1E3/(8.314*(DK332+273.15)) * AR332/DH332 * AQ332) * DH332/(100*CV332) * 1000/(1000 - AP332)</f>
        <v>0</v>
      </c>
      <c r="AO332">
        <v>20.95606297543687</v>
      </c>
      <c r="AP332">
        <v>23.60649878787878</v>
      </c>
      <c r="AQ332">
        <v>-0.0002330923161720478</v>
      </c>
      <c r="AR332">
        <v>81.70128410047937</v>
      </c>
      <c r="AS332">
        <v>8</v>
      </c>
      <c r="AT332">
        <v>2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1658946678.1</v>
      </c>
      <c r="DB332">
        <v>409.6301851851852</v>
      </c>
      <c r="DC332">
        <v>430.7688888888889</v>
      </c>
      <c r="DD332">
        <v>23.61801851851852</v>
      </c>
      <c r="DE332">
        <v>20.97456296296297</v>
      </c>
      <c r="DF332">
        <v>406.9992962962962</v>
      </c>
      <c r="DG332">
        <v>23.30661481481481</v>
      </c>
      <c r="DH332">
        <v>500.0652962962963</v>
      </c>
      <c r="DI332">
        <v>90.43345925925925</v>
      </c>
      <c r="DJ332">
        <v>0.09993782222222222</v>
      </c>
      <c r="DK332">
        <v>26.98938518518518</v>
      </c>
      <c r="DL332">
        <v>27.20183333333333</v>
      </c>
      <c r="DM332">
        <v>999.9000000000001</v>
      </c>
      <c r="DN332">
        <v>0</v>
      </c>
      <c r="DO332">
        <v>0</v>
      </c>
      <c r="DP332">
        <v>9989.765925925925</v>
      </c>
      <c r="DQ332">
        <v>0</v>
      </c>
      <c r="DR332">
        <v>18.48864074074074</v>
      </c>
      <c r="DS332">
        <v>-21.13873333333333</v>
      </c>
      <c r="DT332">
        <v>419.5388518518518</v>
      </c>
      <c r="DU332">
        <v>439.9974444444445</v>
      </c>
      <c r="DV332">
        <v>2.643453703703704</v>
      </c>
      <c r="DW332">
        <v>430.7688888888889</v>
      </c>
      <c r="DX332">
        <v>20.97456296296297</v>
      </c>
      <c r="DY332">
        <v>2.135859259259259</v>
      </c>
      <c r="DZ332">
        <v>1.896803703703704</v>
      </c>
      <c r="EA332">
        <v>18.48916296296296</v>
      </c>
      <c r="EB332">
        <v>16.60821481481481</v>
      </c>
      <c r="EC332">
        <v>1999.987407407407</v>
      </c>
      <c r="ED332">
        <v>0.9799973333333333</v>
      </c>
      <c r="EE332">
        <v>0.02000287777777778</v>
      </c>
      <c r="EF332">
        <v>0</v>
      </c>
      <c r="EG332">
        <v>793.2202592592593</v>
      </c>
      <c r="EH332">
        <v>5.000560000000001</v>
      </c>
      <c r="EI332">
        <v>15746.24074074074</v>
      </c>
      <c r="EJ332">
        <v>17294.74814814815</v>
      </c>
      <c r="EK332">
        <v>38.02055555555555</v>
      </c>
      <c r="EL332">
        <v>38.375</v>
      </c>
      <c r="EM332">
        <v>37.24970370370371</v>
      </c>
      <c r="EN332">
        <v>37.32611111111111</v>
      </c>
      <c r="EO332">
        <v>38.71966666666667</v>
      </c>
      <c r="EP332">
        <v>1955.082592592593</v>
      </c>
      <c r="EQ332">
        <v>39.90148148148148</v>
      </c>
      <c r="ER332">
        <v>0</v>
      </c>
      <c r="ES332">
        <v>1658946685.5</v>
      </c>
      <c r="ET332">
        <v>0</v>
      </c>
      <c r="EU332">
        <v>793.2149615384616</v>
      </c>
      <c r="EV332">
        <v>-3.666427333869634</v>
      </c>
      <c r="EW332">
        <v>-50.91282046569569</v>
      </c>
      <c r="EX332">
        <v>15746.27692307692</v>
      </c>
      <c r="EY332">
        <v>15</v>
      </c>
      <c r="EZ332">
        <v>0</v>
      </c>
      <c r="FA332" t="s">
        <v>419</v>
      </c>
      <c r="FB332">
        <v>1655239120</v>
      </c>
      <c r="FC332">
        <v>1655239135</v>
      </c>
      <c r="FD332">
        <v>0</v>
      </c>
      <c r="FE332">
        <v>-0.075</v>
      </c>
      <c r="FF332">
        <v>-0.027</v>
      </c>
      <c r="FG332">
        <v>1.986</v>
      </c>
      <c r="FH332">
        <v>0.139</v>
      </c>
      <c r="FI332">
        <v>420</v>
      </c>
      <c r="FJ332">
        <v>22</v>
      </c>
      <c r="FK332">
        <v>0.12</v>
      </c>
      <c r="FL332">
        <v>0.02</v>
      </c>
      <c r="FM332">
        <v>-18.2259075</v>
      </c>
      <c r="FN332">
        <v>-52.46807617260784</v>
      </c>
      <c r="FO332">
        <v>5.546379046341293</v>
      </c>
      <c r="FP332">
        <v>0</v>
      </c>
      <c r="FQ332">
        <v>793.4785294117647</v>
      </c>
      <c r="FR332">
        <v>-3.936195566920842</v>
      </c>
      <c r="FS332">
        <v>0.437381192963847</v>
      </c>
      <c r="FT332">
        <v>0</v>
      </c>
      <c r="FU332">
        <v>2.623845</v>
      </c>
      <c r="FV332">
        <v>0.3110676923076914</v>
      </c>
      <c r="FW332">
        <v>0.03344277373364834</v>
      </c>
      <c r="FX332">
        <v>0</v>
      </c>
      <c r="FY332">
        <v>0</v>
      </c>
      <c r="FZ332">
        <v>3</v>
      </c>
      <c r="GA332" t="s">
        <v>426</v>
      </c>
      <c r="GB332">
        <v>2.97988</v>
      </c>
      <c r="GC332">
        <v>2.72812</v>
      </c>
      <c r="GD332">
        <v>0.08584799999999999</v>
      </c>
      <c r="GE332">
        <v>0.0915087</v>
      </c>
      <c r="GF332">
        <v>0.106065</v>
      </c>
      <c r="GG332">
        <v>0.0983999</v>
      </c>
      <c r="GH332">
        <v>27402.2</v>
      </c>
      <c r="GI332">
        <v>26865.7</v>
      </c>
      <c r="GJ332">
        <v>30503.6</v>
      </c>
      <c r="GK332">
        <v>29817.2</v>
      </c>
      <c r="GL332">
        <v>37620.2</v>
      </c>
      <c r="GM332">
        <v>35391.7</v>
      </c>
      <c r="GN332">
        <v>46660</v>
      </c>
      <c r="GO332">
        <v>44341.1</v>
      </c>
      <c r="GP332">
        <v>1.86025</v>
      </c>
      <c r="GQ332">
        <v>1.84953</v>
      </c>
      <c r="GR332">
        <v>0.118196</v>
      </c>
      <c r="GS332">
        <v>0</v>
      </c>
      <c r="GT332">
        <v>25.2586</v>
      </c>
      <c r="GU332">
        <v>999.9</v>
      </c>
      <c r="GV332">
        <v>49.7</v>
      </c>
      <c r="GW332">
        <v>31.8</v>
      </c>
      <c r="GX332">
        <v>25.9463</v>
      </c>
      <c r="GY332">
        <v>63.0458</v>
      </c>
      <c r="GZ332">
        <v>25.609</v>
      </c>
      <c r="HA332">
        <v>1</v>
      </c>
      <c r="HB332">
        <v>-0.0467175</v>
      </c>
      <c r="HC332">
        <v>0.245191</v>
      </c>
      <c r="HD332">
        <v>20.1939</v>
      </c>
      <c r="HE332">
        <v>5.22957</v>
      </c>
      <c r="HF332">
        <v>11.968</v>
      </c>
      <c r="HG332">
        <v>4.97065</v>
      </c>
      <c r="HH332">
        <v>3.28958</v>
      </c>
      <c r="HI332">
        <v>8642.4</v>
      </c>
      <c r="HJ332">
        <v>9999</v>
      </c>
      <c r="HK332">
        <v>9999</v>
      </c>
      <c r="HL332">
        <v>287.5</v>
      </c>
      <c r="HM332">
        <v>4.97291</v>
      </c>
      <c r="HN332">
        <v>1.87744</v>
      </c>
      <c r="HO332">
        <v>1.87555</v>
      </c>
      <c r="HP332">
        <v>1.87836</v>
      </c>
      <c r="HQ332">
        <v>1.87506</v>
      </c>
      <c r="HR332">
        <v>1.87866</v>
      </c>
      <c r="HS332">
        <v>1.87575</v>
      </c>
      <c r="HT332">
        <v>1.87688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2.654</v>
      </c>
      <c r="II332">
        <v>0.3112</v>
      </c>
      <c r="IJ332">
        <v>1.541952822118649</v>
      </c>
      <c r="IK332">
        <v>0.003202726084708442</v>
      </c>
      <c r="IL332">
        <v>-1.448271390364826E-06</v>
      </c>
      <c r="IM332">
        <v>3.765748828769889E-10</v>
      </c>
      <c r="IN332">
        <v>-0.02072656761999695</v>
      </c>
      <c r="IO332">
        <v>0.006539777670035186</v>
      </c>
      <c r="IP332">
        <v>0.0002256768223539976</v>
      </c>
      <c r="IQ332">
        <v>4.51151419958819E-06</v>
      </c>
      <c r="IR332">
        <v>-0</v>
      </c>
      <c r="IS332">
        <v>2097</v>
      </c>
      <c r="IT332">
        <v>1</v>
      </c>
      <c r="IU332">
        <v>27</v>
      </c>
      <c r="IV332">
        <v>61792.8</v>
      </c>
      <c r="IW332">
        <v>61792.5</v>
      </c>
      <c r="IX332">
        <v>1.19507</v>
      </c>
      <c r="IY332">
        <v>2.55493</v>
      </c>
      <c r="IZ332">
        <v>1.39893</v>
      </c>
      <c r="JA332">
        <v>2.34619</v>
      </c>
      <c r="JB332">
        <v>1.44897</v>
      </c>
      <c r="JC332">
        <v>2.36938</v>
      </c>
      <c r="JD332">
        <v>37.242</v>
      </c>
      <c r="JE332">
        <v>24.0787</v>
      </c>
      <c r="JF332">
        <v>18</v>
      </c>
      <c r="JG332">
        <v>480.652</v>
      </c>
      <c r="JH332">
        <v>443.78</v>
      </c>
      <c r="JI332">
        <v>25</v>
      </c>
      <c r="JJ332">
        <v>26.3909</v>
      </c>
      <c r="JK332">
        <v>30.0001</v>
      </c>
      <c r="JL332">
        <v>26.2095</v>
      </c>
      <c r="JM332">
        <v>26.2854</v>
      </c>
      <c r="JN332">
        <v>23.9615</v>
      </c>
      <c r="JO332">
        <v>25.6893</v>
      </c>
      <c r="JP332">
        <v>0</v>
      </c>
      <c r="JQ332">
        <v>25</v>
      </c>
      <c r="JR332">
        <v>473.501</v>
      </c>
      <c r="JS332">
        <v>20.9078</v>
      </c>
      <c r="JT332">
        <v>100.839</v>
      </c>
      <c r="JU332">
        <v>101.96</v>
      </c>
    </row>
    <row r="333" spans="1:281">
      <c r="A333">
        <v>317</v>
      </c>
      <c r="B333">
        <v>1658946690.6</v>
      </c>
      <c r="C333">
        <v>4601.599999904633</v>
      </c>
      <c r="D333" t="s">
        <v>1059</v>
      </c>
      <c r="E333" t="s">
        <v>1060</v>
      </c>
      <c r="F333">
        <v>5</v>
      </c>
      <c r="G333" t="s">
        <v>415</v>
      </c>
      <c r="H333" t="s">
        <v>1004</v>
      </c>
      <c r="I333">
        <v>1658946682.814285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468.7387792854913</v>
      </c>
      <c r="AK333">
        <v>441.833115151515</v>
      </c>
      <c r="AL333">
        <v>2.70740291862144</v>
      </c>
      <c r="AM333">
        <v>64.99371171567289</v>
      </c>
      <c r="AN333">
        <f>(AP333 - AO333 + DI333*1E3/(8.314*(DK333+273.15)) * AR333/DH333 * AQ333) * DH333/(100*CV333) * 1000/(1000 - AP333)</f>
        <v>0</v>
      </c>
      <c r="AO333">
        <v>20.95588801086651</v>
      </c>
      <c r="AP333">
        <v>23.61391272727272</v>
      </c>
      <c r="AQ333">
        <v>0.0001812641630363098</v>
      </c>
      <c r="AR333">
        <v>81.70128410047937</v>
      </c>
      <c r="AS333">
        <v>8</v>
      </c>
      <c r="AT333">
        <v>2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1658946682.814285</v>
      </c>
      <c r="DB333">
        <v>415.8568928571429</v>
      </c>
      <c r="DC333">
        <v>442.9406071428572</v>
      </c>
      <c r="DD333">
        <v>23.61121428571429</v>
      </c>
      <c r="DE333">
        <v>20.95707857142857</v>
      </c>
      <c r="DF333">
        <v>413.2122857142857</v>
      </c>
      <c r="DG333">
        <v>23.29998214285714</v>
      </c>
      <c r="DH333">
        <v>500.0707142857142</v>
      </c>
      <c r="DI333">
        <v>90.43395357142859</v>
      </c>
      <c r="DJ333">
        <v>0.09998422857142861</v>
      </c>
      <c r="DK333">
        <v>26.98871071428571</v>
      </c>
      <c r="DL333">
        <v>27.19888571428572</v>
      </c>
      <c r="DM333">
        <v>999.9000000000002</v>
      </c>
      <c r="DN333">
        <v>0</v>
      </c>
      <c r="DO333">
        <v>0</v>
      </c>
      <c r="DP333">
        <v>9992.317499999999</v>
      </c>
      <c r="DQ333">
        <v>0</v>
      </c>
      <c r="DR333">
        <v>18.49463571428571</v>
      </c>
      <c r="DS333">
        <v>-27.08375357142857</v>
      </c>
      <c r="DT333">
        <v>425.9132500000001</v>
      </c>
      <c r="DU333">
        <v>452.4221071428571</v>
      </c>
      <c r="DV333">
        <v>2.654146428571428</v>
      </c>
      <c r="DW333">
        <v>442.9406071428572</v>
      </c>
      <c r="DX333">
        <v>20.95707857142857</v>
      </c>
      <c r="DY333">
        <v>2.135256071428572</v>
      </c>
      <c r="DZ333">
        <v>1.895231428571428</v>
      </c>
      <c r="EA333">
        <v>18.48466428571428</v>
      </c>
      <c r="EB333">
        <v>16.59518214285714</v>
      </c>
      <c r="EC333">
        <v>2000.018571428571</v>
      </c>
      <c r="ED333">
        <v>0.9799974999999999</v>
      </c>
      <c r="EE333">
        <v>0.0200027</v>
      </c>
      <c r="EF333">
        <v>0</v>
      </c>
      <c r="EG333">
        <v>793.0489285714284</v>
      </c>
      <c r="EH333">
        <v>5.000560000000001</v>
      </c>
      <c r="EI333">
        <v>15744.475</v>
      </c>
      <c r="EJ333">
        <v>17295.01428571429</v>
      </c>
      <c r="EK333">
        <v>38.05560714285713</v>
      </c>
      <c r="EL333">
        <v>38.375</v>
      </c>
      <c r="EM333">
        <v>37.26535714285715</v>
      </c>
      <c r="EN333">
        <v>37.32110714285714</v>
      </c>
      <c r="EO333">
        <v>38.72075</v>
      </c>
      <c r="EP333">
        <v>1955.111785714286</v>
      </c>
      <c r="EQ333">
        <v>39.90178571428572</v>
      </c>
      <c r="ER333">
        <v>0</v>
      </c>
      <c r="ES333">
        <v>1658946690.3</v>
      </c>
      <c r="ET333">
        <v>0</v>
      </c>
      <c r="EU333">
        <v>793.0564615384616</v>
      </c>
      <c r="EV333">
        <v>-0.4116923015672785</v>
      </c>
      <c r="EW333">
        <v>-2.249572712079871</v>
      </c>
      <c r="EX333">
        <v>15744.56923076923</v>
      </c>
      <c r="EY333">
        <v>15</v>
      </c>
      <c r="EZ333">
        <v>0</v>
      </c>
      <c r="FA333" t="s">
        <v>419</v>
      </c>
      <c r="FB333">
        <v>1655239120</v>
      </c>
      <c r="FC333">
        <v>1655239135</v>
      </c>
      <c r="FD333">
        <v>0</v>
      </c>
      <c r="FE333">
        <v>-0.075</v>
      </c>
      <c r="FF333">
        <v>-0.027</v>
      </c>
      <c r="FG333">
        <v>1.986</v>
      </c>
      <c r="FH333">
        <v>0.139</v>
      </c>
      <c r="FI333">
        <v>420</v>
      </c>
      <c r="FJ333">
        <v>22</v>
      </c>
      <c r="FK333">
        <v>0.12</v>
      </c>
      <c r="FL333">
        <v>0.02</v>
      </c>
      <c r="FM333">
        <v>-23.9322825</v>
      </c>
      <c r="FN333">
        <v>-76.88521013133207</v>
      </c>
      <c r="FO333">
        <v>7.469175343968285</v>
      </c>
      <c r="FP333">
        <v>0</v>
      </c>
      <c r="FQ333">
        <v>793.1833823529412</v>
      </c>
      <c r="FR333">
        <v>-2.398181811751151</v>
      </c>
      <c r="FS333">
        <v>0.3554554671127535</v>
      </c>
      <c r="FT333">
        <v>0</v>
      </c>
      <c r="FU333">
        <v>2.64544075</v>
      </c>
      <c r="FV333">
        <v>0.1223429268292578</v>
      </c>
      <c r="FW333">
        <v>0.0190321097605468</v>
      </c>
      <c r="FX333">
        <v>0</v>
      </c>
      <c r="FY333">
        <v>0</v>
      </c>
      <c r="FZ333">
        <v>3</v>
      </c>
      <c r="GA333" t="s">
        <v>426</v>
      </c>
      <c r="GB333">
        <v>2.98003</v>
      </c>
      <c r="GC333">
        <v>2.72835</v>
      </c>
      <c r="GD333">
        <v>0.0878461</v>
      </c>
      <c r="GE333">
        <v>0.09397759999999999</v>
      </c>
      <c r="GF333">
        <v>0.106092</v>
      </c>
      <c r="GG333">
        <v>0.0984013</v>
      </c>
      <c r="GH333">
        <v>27342.2</v>
      </c>
      <c r="GI333">
        <v>26792.8</v>
      </c>
      <c r="GJ333">
        <v>30503.5</v>
      </c>
      <c r="GK333">
        <v>29817.3</v>
      </c>
      <c r="GL333">
        <v>37619.1</v>
      </c>
      <c r="GM333">
        <v>35392</v>
      </c>
      <c r="GN333">
        <v>46659.8</v>
      </c>
      <c r="GO333">
        <v>44341.4</v>
      </c>
      <c r="GP333">
        <v>1.86075</v>
      </c>
      <c r="GQ333">
        <v>1.8493</v>
      </c>
      <c r="GR333">
        <v>0.118434</v>
      </c>
      <c r="GS333">
        <v>0</v>
      </c>
      <c r="GT333">
        <v>25.2607</v>
      </c>
      <c r="GU333">
        <v>999.9</v>
      </c>
      <c r="GV333">
        <v>49.7</v>
      </c>
      <c r="GW333">
        <v>31.8</v>
      </c>
      <c r="GX333">
        <v>25.9463</v>
      </c>
      <c r="GY333">
        <v>62.8758</v>
      </c>
      <c r="GZ333">
        <v>25.2724</v>
      </c>
      <c r="HA333">
        <v>1</v>
      </c>
      <c r="HB333">
        <v>-0.0463923</v>
      </c>
      <c r="HC333">
        <v>0.245746</v>
      </c>
      <c r="HD333">
        <v>20.194</v>
      </c>
      <c r="HE333">
        <v>5.22957</v>
      </c>
      <c r="HF333">
        <v>11.968</v>
      </c>
      <c r="HG333">
        <v>4.9704</v>
      </c>
      <c r="HH333">
        <v>3.28965</v>
      </c>
      <c r="HI333">
        <v>8642.700000000001</v>
      </c>
      <c r="HJ333">
        <v>9999</v>
      </c>
      <c r="HK333">
        <v>9999</v>
      </c>
      <c r="HL333">
        <v>287.5</v>
      </c>
      <c r="HM333">
        <v>4.97288</v>
      </c>
      <c r="HN333">
        <v>1.87744</v>
      </c>
      <c r="HO333">
        <v>1.87555</v>
      </c>
      <c r="HP333">
        <v>1.87836</v>
      </c>
      <c r="HQ333">
        <v>1.87507</v>
      </c>
      <c r="HR333">
        <v>1.87866</v>
      </c>
      <c r="HS333">
        <v>1.87576</v>
      </c>
      <c r="HT333">
        <v>1.8769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2.682</v>
      </c>
      <c r="II333">
        <v>0.3113</v>
      </c>
      <c r="IJ333">
        <v>1.541952822118649</v>
      </c>
      <c r="IK333">
        <v>0.003202726084708442</v>
      </c>
      <c r="IL333">
        <v>-1.448271390364826E-06</v>
      </c>
      <c r="IM333">
        <v>3.765748828769889E-10</v>
      </c>
      <c r="IN333">
        <v>-0.02072656761999695</v>
      </c>
      <c r="IO333">
        <v>0.006539777670035186</v>
      </c>
      <c r="IP333">
        <v>0.0002256768223539976</v>
      </c>
      <c r="IQ333">
        <v>4.51151419958819E-06</v>
      </c>
      <c r="IR333">
        <v>-0</v>
      </c>
      <c r="IS333">
        <v>2097</v>
      </c>
      <c r="IT333">
        <v>1</v>
      </c>
      <c r="IU333">
        <v>27</v>
      </c>
      <c r="IV333">
        <v>61792.8</v>
      </c>
      <c r="IW333">
        <v>61792.6</v>
      </c>
      <c r="IX333">
        <v>1.22803</v>
      </c>
      <c r="IY333">
        <v>2.55493</v>
      </c>
      <c r="IZ333">
        <v>1.39893</v>
      </c>
      <c r="JA333">
        <v>2.34619</v>
      </c>
      <c r="JB333">
        <v>1.44897</v>
      </c>
      <c r="JC333">
        <v>2.36328</v>
      </c>
      <c r="JD333">
        <v>37.242</v>
      </c>
      <c r="JE333">
        <v>24.0787</v>
      </c>
      <c r="JF333">
        <v>18</v>
      </c>
      <c r="JG333">
        <v>480.934</v>
      </c>
      <c r="JH333">
        <v>443.654</v>
      </c>
      <c r="JI333">
        <v>25</v>
      </c>
      <c r="JJ333">
        <v>26.3909</v>
      </c>
      <c r="JK333">
        <v>30</v>
      </c>
      <c r="JL333">
        <v>26.2113</v>
      </c>
      <c r="JM333">
        <v>26.287</v>
      </c>
      <c r="JN333">
        <v>24.6077</v>
      </c>
      <c r="JO333">
        <v>25.6893</v>
      </c>
      <c r="JP333">
        <v>0</v>
      </c>
      <c r="JQ333">
        <v>25</v>
      </c>
      <c r="JR333">
        <v>493.539</v>
      </c>
      <c r="JS333">
        <v>20.885</v>
      </c>
      <c r="JT333">
        <v>100.838</v>
      </c>
      <c r="JU333">
        <v>101.961</v>
      </c>
    </row>
    <row r="334" spans="1:281">
      <c r="A334">
        <v>318</v>
      </c>
      <c r="B334">
        <v>1658946695.6</v>
      </c>
      <c r="C334">
        <v>4606.599999904633</v>
      </c>
      <c r="D334" t="s">
        <v>1061</v>
      </c>
      <c r="E334" t="s">
        <v>1062</v>
      </c>
      <c r="F334">
        <v>5</v>
      </c>
      <c r="G334" t="s">
        <v>415</v>
      </c>
      <c r="H334" t="s">
        <v>1004</v>
      </c>
      <c r="I334">
        <v>1658946688.1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485.7902517817261</v>
      </c>
      <c r="AK334">
        <v>456.7728424242425</v>
      </c>
      <c r="AL334">
        <v>3.031938516522395</v>
      </c>
      <c r="AM334">
        <v>64.99371171567289</v>
      </c>
      <c r="AN334">
        <f>(AP334 - AO334 + DI334*1E3/(8.314*(DK334+273.15)) * AR334/DH334 * AQ334) * DH334/(100*CV334) * 1000/(1000 - AP334)</f>
        <v>0</v>
      </c>
      <c r="AO334">
        <v>20.9573164256951</v>
      </c>
      <c r="AP334">
        <v>23.62818303030303</v>
      </c>
      <c r="AQ334">
        <v>0.0003607654158907809</v>
      </c>
      <c r="AR334">
        <v>81.70128410047937</v>
      </c>
      <c r="AS334">
        <v>8</v>
      </c>
      <c r="AT334">
        <v>2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1658946688.1</v>
      </c>
      <c r="DB334">
        <v>426.9347037037037</v>
      </c>
      <c r="DC334">
        <v>459.5775185185186</v>
      </c>
      <c r="DD334">
        <v>23.61302592592592</v>
      </c>
      <c r="DE334">
        <v>20.95637407407407</v>
      </c>
      <c r="DF334">
        <v>424.2658888888889</v>
      </c>
      <c r="DG334">
        <v>23.30175185185185</v>
      </c>
      <c r="DH334">
        <v>500.0708518518518</v>
      </c>
      <c r="DI334">
        <v>90.4343962962963</v>
      </c>
      <c r="DJ334">
        <v>0.09992216296296295</v>
      </c>
      <c r="DK334">
        <v>26.98903333333333</v>
      </c>
      <c r="DL334">
        <v>27.19821111111111</v>
      </c>
      <c r="DM334">
        <v>999.9000000000001</v>
      </c>
      <c r="DN334">
        <v>0</v>
      </c>
      <c r="DO334">
        <v>0</v>
      </c>
      <c r="DP334">
        <v>9994.485555555555</v>
      </c>
      <c r="DQ334">
        <v>0</v>
      </c>
      <c r="DR334">
        <v>18.50498148148148</v>
      </c>
      <c r="DS334">
        <v>-32.64279259259259</v>
      </c>
      <c r="DT334">
        <v>437.2598888888889</v>
      </c>
      <c r="DU334">
        <v>469.4148148148147</v>
      </c>
      <c r="DV334">
        <v>2.656658518518519</v>
      </c>
      <c r="DW334">
        <v>459.5775185185186</v>
      </c>
      <c r="DX334">
        <v>20.95637407407407</v>
      </c>
      <c r="DY334">
        <v>2.135429259259259</v>
      </c>
      <c r="DZ334">
        <v>1.895176296296296</v>
      </c>
      <c r="EA334">
        <v>18.48595925925926</v>
      </c>
      <c r="EB334">
        <v>16.59471851851852</v>
      </c>
      <c r="EC334">
        <v>2000.005555555556</v>
      </c>
      <c r="ED334">
        <v>0.9799974444444444</v>
      </c>
      <c r="EE334">
        <v>0.02000275925925925</v>
      </c>
      <c r="EF334">
        <v>0</v>
      </c>
      <c r="EG334">
        <v>793.1232592592593</v>
      </c>
      <c r="EH334">
        <v>5.000560000000001</v>
      </c>
      <c r="EI334">
        <v>15746.89259259259</v>
      </c>
      <c r="EJ334">
        <v>17294.9037037037</v>
      </c>
      <c r="EK334">
        <v>38.03448148148149</v>
      </c>
      <c r="EL334">
        <v>38.375</v>
      </c>
      <c r="EM334">
        <v>37.252</v>
      </c>
      <c r="EN334">
        <v>37.31911111111111</v>
      </c>
      <c r="EO334">
        <v>38.72666666666666</v>
      </c>
      <c r="EP334">
        <v>1955.098888888889</v>
      </c>
      <c r="EQ334">
        <v>39.90185185185185</v>
      </c>
      <c r="ER334">
        <v>0</v>
      </c>
      <c r="ES334">
        <v>1658946695.1</v>
      </c>
      <c r="ET334">
        <v>0</v>
      </c>
      <c r="EU334">
        <v>793.1775</v>
      </c>
      <c r="EV334">
        <v>3.406188040102859</v>
      </c>
      <c r="EW334">
        <v>68.96410249655843</v>
      </c>
      <c r="EX334">
        <v>15746.98461538461</v>
      </c>
      <c r="EY334">
        <v>15</v>
      </c>
      <c r="EZ334">
        <v>0</v>
      </c>
      <c r="FA334" t="s">
        <v>419</v>
      </c>
      <c r="FB334">
        <v>1655239120</v>
      </c>
      <c r="FC334">
        <v>1655239135</v>
      </c>
      <c r="FD334">
        <v>0</v>
      </c>
      <c r="FE334">
        <v>-0.075</v>
      </c>
      <c r="FF334">
        <v>-0.027</v>
      </c>
      <c r="FG334">
        <v>1.986</v>
      </c>
      <c r="FH334">
        <v>0.139</v>
      </c>
      <c r="FI334">
        <v>420</v>
      </c>
      <c r="FJ334">
        <v>22</v>
      </c>
      <c r="FK334">
        <v>0.12</v>
      </c>
      <c r="FL334">
        <v>0.02</v>
      </c>
      <c r="FM334">
        <v>-29.3753775</v>
      </c>
      <c r="FN334">
        <v>-62.6592641651032</v>
      </c>
      <c r="FO334">
        <v>6.208491100883029</v>
      </c>
      <c r="FP334">
        <v>0</v>
      </c>
      <c r="FQ334">
        <v>793.1658529411765</v>
      </c>
      <c r="FR334">
        <v>0.6848739566374831</v>
      </c>
      <c r="FS334">
        <v>0.3460684335888511</v>
      </c>
      <c r="FT334">
        <v>1</v>
      </c>
      <c r="FU334">
        <v>2.65677675</v>
      </c>
      <c r="FV334">
        <v>0.03009422138836104</v>
      </c>
      <c r="FW334">
        <v>0.006070736111667226</v>
      </c>
      <c r="FX334">
        <v>1</v>
      </c>
      <c r="FY334">
        <v>2</v>
      </c>
      <c r="FZ334">
        <v>3</v>
      </c>
      <c r="GA334" t="s">
        <v>481</v>
      </c>
      <c r="GB334">
        <v>2.97988</v>
      </c>
      <c r="GC334">
        <v>2.72825</v>
      </c>
      <c r="GD334">
        <v>0.0900754</v>
      </c>
      <c r="GE334">
        <v>0.09644759999999999</v>
      </c>
      <c r="GF334">
        <v>0.106135</v>
      </c>
      <c r="GG334">
        <v>0.0984062</v>
      </c>
      <c r="GH334">
        <v>27275.8</v>
      </c>
      <c r="GI334">
        <v>26719.6</v>
      </c>
      <c r="GJ334">
        <v>30504</v>
      </c>
      <c r="GK334">
        <v>29817.2</v>
      </c>
      <c r="GL334">
        <v>37618.1</v>
      </c>
      <c r="GM334">
        <v>35392</v>
      </c>
      <c r="GN334">
        <v>46660.5</v>
      </c>
      <c r="GO334">
        <v>44341.4</v>
      </c>
      <c r="GP334">
        <v>1.86033</v>
      </c>
      <c r="GQ334">
        <v>1.8496</v>
      </c>
      <c r="GR334">
        <v>0.118457</v>
      </c>
      <c r="GS334">
        <v>0</v>
      </c>
      <c r="GT334">
        <v>25.2624</v>
      </c>
      <c r="GU334">
        <v>999.9</v>
      </c>
      <c r="GV334">
        <v>49.7</v>
      </c>
      <c r="GW334">
        <v>31.8</v>
      </c>
      <c r="GX334">
        <v>25.9451</v>
      </c>
      <c r="GY334">
        <v>63.0058</v>
      </c>
      <c r="GZ334">
        <v>25.5929</v>
      </c>
      <c r="HA334">
        <v>1</v>
      </c>
      <c r="HB334">
        <v>-0.0462094</v>
      </c>
      <c r="HC334">
        <v>0.244853</v>
      </c>
      <c r="HD334">
        <v>20.194</v>
      </c>
      <c r="HE334">
        <v>5.22912</v>
      </c>
      <c r="HF334">
        <v>11.968</v>
      </c>
      <c r="HG334">
        <v>4.9703</v>
      </c>
      <c r="HH334">
        <v>3.28948</v>
      </c>
      <c r="HI334">
        <v>8642.700000000001</v>
      </c>
      <c r="HJ334">
        <v>9999</v>
      </c>
      <c r="HK334">
        <v>9999</v>
      </c>
      <c r="HL334">
        <v>287.5</v>
      </c>
      <c r="HM334">
        <v>4.97288</v>
      </c>
      <c r="HN334">
        <v>1.87744</v>
      </c>
      <c r="HO334">
        <v>1.87558</v>
      </c>
      <c r="HP334">
        <v>1.87836</v>
      </c>
      <c r="HQ334">
        <v>1.87514</v>
      </c>
      <c r="HR334">
        <v>1.87867</v>
      </c>
      <c r="HS334">
        <v>1.87576</v>
      </c>
      <c r="HT334">
        <v>1.87693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2.714</v>
      </c>
      <c r="II334">
        <v>0.3117</v>
      </c>
      <c r="IJ334">
        <v>1.541952822118649</v>
      </c>
      <c r="IK334">
        <v>0.003202726084708442</v>
      </c>
      <c r="IL334">
        <v>-1.448271390364826E-06</v>
      </c>
      <c r="IM334">
        <v>3.765748828769889E-10</v>
      </c>
      <c r="IN334">
        <v>-0.02072656761999695</v>
      </c>
      <c r="IO334">
        <v>0.006539777670035186</v>
      </c>
      <c r="IP334">
        <v>0.0002256768223539976</v>
      </c>
      <c r="IQ334">
        <v>4.51151419958819E-06</v>
      </c>
      <c r="IR334">
        <v>-0</v>
      </c>
      <c r="IS334">
        <v>2097</v>
      </c>
      <c r="IT334">
        <v>1</v>
      </c>
      <c r="IU334">
        <v>27</v>
      </c>
      <c r="IV334">
        <v>61792.9</v>
      </c>
      <c r="IW334">
        <v>61792.7</v>
      </c>
      <c r="IX334">
        <v>1.26343</v>
      </c>
      <c r="IY334">
        <v>2.55249</v>
      </c>
      <c r="IZ334">
        <v>1.39893</v>
      </c>
      <c r="JA334">
        <v>2.34619</v>
      </c>
      <c r="JB334">
        <v>1.44897</v>
      </c>
      <c r="JC334">
        <v>2.37061</v>
      </c>
      <c r="JD334">
        <v>37.242</v>
      </c>
      <c r="JE334">
        <v>24.0787</v>
      </c>
      <c r="JF334">
        <v>18</v>
      </c>
      <c r="JG334">
        <v>480.708</v>
      </c>
      <c r="JH334">
        <v>443.844</v>
      </c>
      <c r="JI334">
        <v>24.9999</v>
      </c>
      <c r="JJ334">
        <v>26.3909</v>
      </c>
      <c r="JK334">
        <v>30.0002</v>
      </c>
      <c r="JL334">
        <v>26.2117</v>
      </c>
      <c r="JM334">
        <v>26.2876</v>
      </c>
      <c r="JN334">
        <v>25.3271</v>
      </c>
      <c r="JO334">
        <v>25.9704</v>
      </c>
      <c r="JP334">
        <v>0</v>
      </c>
      <c r="JQ334">
        <v>25</v>
      </c>
      <c r="JR334">
        <v>506.903</v>
      </c>
      <c r="JS334">
        <v>20.857</v>
      </c>
      <c r="JT334">
        <v>100.84</v>
      </c>
      <c r="JU334">
        <v>101.961</v>
      </c>
    </row>
    <row r="335" spans="1:281">
      <c r="A335">
        <v>319</v>
      </c>
      <c r="B335">
        <v>1658946700.6</v>
      </c>
      <c r="C335">
        <v>4611.599999904633</v>
      </c>
      <c r="D335" t="s">
        <v>1063</v>
      </c>
      <c r="E335" t="s">
        <v>1064</v>
      </c>
      <c r="F335">
        <v>5</v>
      </c>
      <c r="G335" t="s">
        <v>415</v>
      </c>
      <c r="H335" t="s">
        <v>1004</v>
      </c>
      <c r="I335">
        <v>1658946692.814285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502.9776295470723</v>
      </c>
      <c r="AK335">
        <v>472.6874606060605</v>
      </c>
      <c r="AL335">
        <v>3.203233367533665</v>
      </c>
      <c r="AM335">
        <v>64.99371171567289</v>
      </c>
      <c r="AN335">
        <f>(AP335 - AO335 + DI335*1E3/(8.314*(DK335+273.15)) * AR335/DH335 * AQ335) * DH335/(100*CV335) * 1000/(1000 - AP335)</f>
        <v>0</v>
      </c>
      <c r="AO335">
        <v>20.95631892262885</v>
      </c>
      <c r="AP335">
        <v>23.64302181818182</v>
      </c>
      <c r="AQ335">
        <v>0.0003246533743698324</v>
      </c>
      <c r="AR335">
        <v>81.70128410047937</v>
      </c>
      <c r="AS335">
        <v>8</v>
      </c>
      <c r="AT335">
        <v>2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1658946692.814285</v>
      </c>
      <c r="DB335">
        <v>439.6862857142858</v>
      </c>
      <c r="DC335">
        <v>475.2151785714286</v>
      </c>
      <c r="DD335">
        <v>23.62282857142857</v>
      </c>
      <c r="DE335">
        <v>20.954275</v>
      </c>
      <c r="DF335">
        <v>436.9899642857143</v>
      </c>
      <c r="DG335">
        <v>23.311325</v>
      </c>
      <c r="DH335">
        <v>500.0714642857143</v>
      </c>
      <c r="DI335">
        <v>90.43452142857143</v>
      </c>
      <c r="DJ335">
        <v>0.09999407142857145</v>
      </c>
      <c r="DK335">
        <v>26.98968571428571</v>
      </c>
      <c r="DL335">
        <v>27.19974642857143</v>
      </c>
      <c r="DM335">
        <v>999.9000000000002</v>
      </c>
      <c r="DN335">
        <v>0</v>
      </c>
      <c r="DO335">
        <v>0</v>
      </c>
      <c r="DP335">
        <v>9994.214642857141</v>
      </c>
      <c r="DQ335">
        <v>0</v>
      </c>
      <c r="DR335">
        <v>18.49887142857143</v>
      </c>
      <c r="DS335">
        <v>-35.52891428571429</v>
      </c>
      <c r="DT335">
        <v>450.3244642857144</v>
      </c>
      <c r="DU335">
        <v>485.3861071428572</v>
      </c>
      <c r="DV335">
        <v>2.6685625</v>
      </c>
      <c r="DW335">
        <v>475.2151785714286</v>
      </c>
      <c r="DX335">
        <v>20.954275</v>
      </c>
      <c r="DY335">
        <v>2.136318928571428</v>
      </c>
      <c r="DZ335">
        <v>1.894988928571429</v>
      </c>
      <c r="EA335">
        <v>18.49260357142857</v>
      </c>
      <c r="EB335">
        <v>16.59316071428571</v>
      </c>
      <c r="EC335">
        <v>2000.016071428571</v>
      </c>
      <c r="ED335">
        <v>0.9799974999999999</v>
      </c>
      <c r="EE335">
        <v>0.0200027</v>
      </c>
      <c r="EF335">
        <v>0</v>
      </c>
      <c r="EG335">
        <v>793.4589999999998</v>
      </c>
      <c r="EH335">
        <v>5.000560000000001</v>
      </c>
      <c r="EI335">
        <v>15754.73928571429</v>
      </c>
      <c r="EJ335">
        <v>17295</v>
      </c>
      <c r="EK335">
        <v>37.97525</v>
      </c>
      <c r="EL335">
        <v>38.37721428571428</v>
      </c>
      <c r="EM335">
        <v>37.26096428571429</v>
      </c>
      <c r="EN335">
        <v>37.3255</v>
      </c>
      <c r="EO335">
        <v>38.7275</v>
      </c>
      <c r="EP335">
        <v>1955.108214285714</v>
      </c>
      <c r="EQ335">
        <v>39.90392857142858</v>
      </c>
      <c r="ER335">
        <v>0</v>
      </c>
      <c r="ES335">
        <v>1658946700.5</v>
      </c>
      <c r="ET335">
        <v>0</v>
      </c>
      <c r="EU335">
        <v>793.58964</v>
      </c>
      <c r="EV335">
        <v>5.797153842755127</v>
      </c>
      <c r="EW335">
        <v>133.9307690719435</v>
      </c>
      <c r="EX335">
        <v>15756.272</v>
      </c>
      <c r="EY335">
        <v>15</v>
      </c>
      <c r="EZ335">
        <v>0</v>
      </c>
      <c r="FA335" t="s">
        <v>419</v>
      </c>
      <c r="FB335">
        <v>1655239120</v>
      </c>
      <c r="FC335">
        <v>1655239135</v>
      </c>
      <c r="FD335">
        <v>0</v>
      </c>
      <c r="FE335">
        <v>-0.075</v>
      </c>
      <c r="FF335">
        <v>-0.027</v>
      </c>
      <c r="FG335">
        <v>1.986</v>
      </c>
      <c r="FH335">
        <v>0.139</v>
      </c>
      <c r="FI335">
        <v>420</v>
      </c>
      <c r="FJ335">
        <v>22</v>
      </c>
      <c r="FK335">
        <v>0.12</v>
      </c>
      <c r="FL335">
        <v>0.02</v>
      </c>
      <c r="FM335">
        <v>-33.12772195121951</v>
      </c>
      <c r="FN335">
        <v>-41.11364529616725</v>
      </c>
      <c r="FO335">
        <v>4.221295516002236</v>
      </c>
      <c r="FP335">
        <v>0</v>
      </c>
      <c r="FQ335">
        <v>793.3396470588235</v>
      </c>
      <c r="FR335">
        <v>3.952941181180454</v>
      </c>
      <c r="FS335">
        <v>0.4993523383198122</v>
      </c>
      <c r="FT335">
        <v>0</v>
      </c>
      <c r="FU335">
        <v>2.662120731707317</v>
      </c>
      <c r="FV335">
        <v>0.1225145644599354</v>
      </c>
      <c r="FW335">
        <v>0.01358393552482687</v>
      </c>
      <c r="FX335">
        <v>0</v>
      </c>
      <c r="FY335">
        <v>0</v>
      </c>
      <c r="FZ335">
        <v>3</v>
      </c>
      <c r="GA335" t="s">
        <v>426</v>
      </c>
      <c r="GB335">
        <v>2.97999</v>
      </c>
      <c r="GC335">
        <v>2.72856</v>
      </c>
      <c r="GD335">
        <v>0.0924017</v>
      </c>
      <c r="GE335">
        <v>0.0988733</v>
      </c>
      <c r="GF335">
        <v>0.106179</v>
      </c>
      <c r="GG335">
        <v>0.0983029</v>
      </c>
      <c r="GH335">
        <v>27206.3</v>
      </c>
      <c r="GI335">
        <v>26647.8</v>
      </c>
      <c r="GJ335">
        <v>30504.2</v>
      </c>
      <c r="GK335">
        <v>29817.1</v>
      </c>
      <c r="GL335">
        <v>37616.4</v>
      </c>
      <c r="GM335">
        <v>35396.3</v>
      </c>
      <c r="GN335">
        <v>46660.7</v>
      </c>
      <c r="GO335">
        <v>44341.3</v>
      </c>
      <c r="GP335">
        <v>1.86038</v>
      </c>
      <c r="GQ335">
        <v>1.84945</v>
      </c>
      <c r="GR335">
        <v>0.117883</v>
      </c>
      <c r="GS335">
        <v>0</v>
      </c>
      <c r="GT335">
        <v>25.265</v>
      </c>
      <c r="GU335">
        <v>999.9</v>
      </c>
      <c r="GV335">
        <v>49.7</v>
      </c>
      <c r="GW335">
        <v>31.8</v>
      </c>
      <c r="GX335">
        <v>25.9455</v>
      </c>
      <c r="GY335">
        <v>62.9858</v>
      </c>
      <c r="GZ335">
        <v>25.2324</v>
      </c>
      <c r="HA335">
        <v>1</v>
      </c>
      <c r="HB335">
        <v>-0.0465752</v>
      </c>
      <c r="HC335">
        <v>0.244322</v>
      </c>
      <c r="HD335">
        <v>20.1941</v>
      </c>
      <c r="HE335">
        <v>5.22897</v>
      </c>
      <c r="HF335">
        <v>11.968</v>
      </c>
      <c r="HG335">
        <v>4.97025</v>
      </c>
      <c r="HH335">
        <v>3.2895</v>
      </c>
      <c r="HI335">
        <v>8642.9</v>
      </c>
      <c r="HJ335">
        <v>9999</v>
      </c>
      <c r="HK335">
        <v>9999</v>
      </c>
      <c r="HL335">
        <v>287.5</v>
      </c>
      <c r="HM335">
        <v>4.9729</v>
      </c>
      <c r="HN335">
        <v>1.87744</v>
      </c>
      <c r="HO335">
        <v>1.87558</v>
      </c>
      <c r="HP335">
        <v>1.87836</v>
      </c>
      <c r="HQ335">
        <v>1.87511</v>
      </c>
      <c r="HR335">
        <v>1.87866</v>
      </c>
      <c r="HS335">
        <v>1.87576</v>
      </c>
      <c r="HT335">
        <v>1.87694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2.746</v>
      </c>
      <c r="II335">
        <v>0.312</v>
      </c>
      <c r="IJ335">
        <v>1.541952822118649</v>
      </c>
      <c r="IK335">
        <v>0.003202726084708442</v>
      </c>
      <c r="IL335">
        <v>-1.448271390364826E-06</v>
      </c>
      <c r="IM335">
        <v>3.765748828769889E-10</v>
      </c>
      <c r="IN335">
        <v>-0.02072656761999695</v>
      </c>
      <c r="IO335">
        <v>0.006539777670035186</v>
      </c>
      <c r="IP335">
        <v>0.0002256768223539976</v>
      </c>
      <c r="IQ335">
        <v>4.51151419958819E-06</v>
      </c>
      <c r="IR335">
        <v>-0</v>
      </c>
      <c r="IS335">
        <v>2097</v>
      </c>
      <c r="IT335">
        <v>1</v>
      </c>
      <c r="IU335">
        <v>27</v>
      </c>
      <c r="IV335">
        <v>61793</v>
      </c>
      <c r="IW335">
        <v>61792.8</v>
      </c>
      <c r="IX335">
        <v>1.29639</v>
      </c>
      <c r="IY335">
        <v>2.55249</v>
      </c>
      <c r="IZ335">
        <v>1.39893</v>
      </c>
      <c r="JA335">
        <v>2.34619</v>
      </c>
      <c r="JB335">
        <v>1.44897</v>
      </c>
      <c r="JC335">
        <v>2.36328</v>
      </c>
      <c r="JD335">
        <v>37.242</v>
      </c>
      <c r="JE335">
        <v>24.0787</v>
      </c>
      <c r="JF335">
        <v>18</v>
      </c>
      <c r="JG335">
        <v>480.735</v>
      </c>
      <c r="JH335">
        <v>443.752</v>
      </c>
      <c r="JI335">
        <v>24.9998</v>
      </c>
      <c r="JJ335">
        <v>26.3909</v>
      </c>
      <c r="JK335">
        <v>30</v>
      </c>
      <c r="JL335">
        <v>26.2117</v>
      </c>
      <c r="JM335">
        <v>26.2876</v>
      </c>
      <c r="JN335">
        <v>25.967</v>
      </c>
      <c r="JO335">
        <v>25.9704</v>
      </c>
      <c r="JP335">
        <v>0</v>
      </c>
      <c r="JQ335">
        <v>25</v>
      </c>
      <c r="JR335">
        <v>526.938</v>
      </c>
      <c r="JS335">
        <v>20.8258</v>
      </c>
      <c r="JT335">
        <v>100.84</v>
      </c>
      <c r="JU335">
        <v>101.96</v>
      </c>
    </row>
    <row r="336" spans="1:281">
      <c r="A336">
        <v>320</v>
      </c>
      <c r="B336">
        <v>1658946705.6</v>
      </c>
      <c r="C336">
        <v>4616.599999904633</v>
      </c>
      <c r="D336" t="s">
        <v>1065</v>
      </c>
      <c r="E336" t="s">
        <v>1066</v>
      </c>
      <c r="F336">
        <v>5</v>
      </c>
      <c r="G336" t="s">
        <v>415</v>
      </c>
      <c r="H336" t="s">
        <v>1004</v>
      </c>
      <c r="I336">
        <v>1658946698.1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520.0187893725295</v>
      </c>
      <c r="AK336">
        <v>488.8777575757572</v>
      </c>
      <c r="AL336">
        <v>3.248497297980739</v>
      </c>
      <c r="AM336">
        <v>64.99371171567289</v>
      </c>
      <c r="AN336">
        <f>(AP336 - AO336 + DI336*1E3/(8.314*(DK336+273.15)) * AR336/DH336 * AQ336) * DH336/(100*CV336) * 1000/(1000 - AP336)</f>
        <v>0</v>
      </c>
      <c r="AO336">
        <v>20.91562298910808</v>
      </c>
      <c r="AP336">
        <v>23.64282909090909</v>
      </c>
      <c r="AQ336">
        <v>-2.047024698412022E-05</v>
      </c>
      <c r="AR336">
        <v>81.70128410047937</v>
      </c>
      <c r="AS336">
        <v>8</v>
      </c>
      <c r="AT336">
        <v>2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1658946698.1</v>
      </c>
      <c r="DB336">
        <v>455.4257777777777</v>
      </c>
      <c r="DC336">
        <v>492.9015555555557</v>
      </c>
      <c r="DD336">
        <v>23.63420740740741</v>
      </c>
      <c r="DE336">
        <v>20.9404</v>
      </c>
      <c r="DF336">
        <v>452.6959259259259</v>
      </c>
      <c r="DG336">
        <v>23.32242592592593</v>
      </c>
      <c r="DH336">
        <v>500.0697777777778</v>
      </c>
      <c r="DI336">
        <v>90.43492962962962</v>
      </c>
      <c r="DJ336">
        <v>0.1000185407407407</v>
      </c>
      <c r="DK336">
        <v>26.99008518518519</v>
      </c>
      <c r="DL336">
        <v>27.19800370370371</v>
      </c>
      <c r="DM336">
        <v>999.9000000000001</v>
      </c>
      <c r="DN336">
        <v>0</v>
      </c>
      <c r="DO336">
        <v>0</v>
      </c>
      <c r="DP336">
        <v>9991.203333333333</v>
      </c>
      <c r="DQ336">
        <v>0</v>
      </c>
      <c r="DR336">
        <v>18.51397777777778</v>
      </c>
      <c r="DS336">
        <v>-37.47584814814815</v>
      </c>
      <c r="DT336">
        <v>466.4501481481482</v>
      </c>
      <c r="DU336">
        <v>503.4437037037037</v>
      </c>
      <c r="DV336">
        <v>2.693808888888889</v>
      </c>
      <c r="DW336">
        <v>492.9015555555557</v>
      </c>
      <c r="DX336">
        <v>20.9404</v>
      </c>
      <c r="DY336">
        <v>2.137358148148148</v>
      </c>
      <c r="DZ336">
        <v>1.893742962962963</v>
      </c>
      <c r="EA336">
        <v>18.50036296296296</v>
      </c>
      <c r="EB336">
        <v>16.58282222222222</v>
      </c>
      <c r="EC336">
        <v>1999.983333333333</v>
      </c>
      <c r="ED336">
        <v>0.9799971111111111</v>
      </c>
      <c r="EE336">
        <v>0.02000311481481481</v>
      </c>
      <c r="EF336">
        <v>0</v>
      </c>
      <c r="EG336">
        <v>794.099814814815</v>
      </c>
      <c r="EH336">
        <v>5.000560000000001</v>
      </c>
      <c r="EI336">
        <v>15767.29629629629</v>
      </c>
      <c r="EJ336">
        <v>17294.72962962963</v>
      </c>
      <c r="EK336">
        <v>37.97892592592593</v>
      </c>
      <c r="EL336">
        <v>38.38188888888889</v>
      </c>
      <c r="EM336">
        <v>37.25211111111111</v>
      </c>
      <c r="EN336">
        <v>37.32599999999999</v>
      </c>
      <c r="EO336">
        <v>38.71966666666667</v>
      </c>
      <c r="EP336">
        <v>1955.074814814815</v>
      </c>
      <c r="EQ336">
        <v>39.90703703703704</v>
      </c>
      <c r="ER336">
        <v>0</v>
      </c>
      <c r="ES336">
        <v>1658946705.3</v>
      </c>
      <c r="ET336">
        <v>0</v>
      </c>
      <c r="EU336">
        <v>794.17628</v>
      </c>
      <c r="EV336">
        <v>8.098384626983229</v>
      </c>
      <c r="EW336">
        <v>173.1461542121617</v>
      </c>
      <c r="EX336">
        <v>15768.408</v>
      </c>
      <c r="EY336">
        <v>15</v>
      </c>
      <c r="EZ336">
        <v>0</v>
      </c>
      <c r="FA336" t="s">
        <v>419</v>
      </c>
      <c r="FB336">
        <v>1655239120</v>
      </c>
      <c r="FC336">
        <v>1655239135</v>
      </c>
      <c r="FD336">
        <v>0</v>
      </c>
      <c r="FE336">
        <v>-0.075</v>
      </c>
      <c r="FF336">
        <v>-0.027</v>
      </c>
      <c r="FG336">
        <v>1.986</v>
      </c>
      <c r="FH336">
        <v>0.139</v>
      </c>
      <c r="FI336">
        <v>420</v>
      </c>
      <c r="FJ336">
        <v>22</v>
      </c>
      <c r="FK336">
        <v>0.12</v>
      </c>
      <c r="FL336">
        <v>0.02</v>
      </c>
      <c r="FM336">
        <v>-35.9944</v>
      </c>
      <c r="FN336">
        <v>-23.72156236933801</v>
      </c>
      <c r="FO336">
        <v>2.423951910695807</v>
      </c>
      <c r="FP336">
        <v>0</v>
      </c>
      <c r="FQ336">
        <v>793.736294117647</v>
      </c>
      <c r="FR336">
        <v>6.463223838434409</v>
      </c>
      <c r="FS336">
        <v>0.6925669867542477</v>
      </c>
      <c r="FT336">
        <v>0</v>
      </c>
      <c r="FU336">
        <v>2.680272682926829</v>
      </c>
      <c r="FV336">
        <v>0.2687205574912842</v>
      </c>
      <c r="FW336">
        <v>0.0281906974817797</v>
      </c>
      <c r="FX336">
        <v>0</v>
      </c>
      <c r="FY336">
        <v>0</v>
      </c>
      <c r="FZ336">
        <v>3</v>
      </c>
      <c r="GA336" t="s">
        <v>426</v>
      </c>
      <c r="GB336">
        <v>2.97996</v>
      </c>
      <c r="GC336">
        <v>2.72821</v>
      </c>
      <c r="GD336">
        <v>0.0947284</v>
      </c>
      <c r="GE336">
        <v>0.101261</v>
      </c>
      <c r="GF336">
        <v>0.106179</v>
      </c>
      <c r="GG336">
        <v>0.0982227</v>
      </c>
      <c r="GH336">
        <v>27136.3</v>
      </c>
      <c r="GI336">
        <v>26577.4</v>
      </c>
      <c r="GJ336">
        <v>30504</v>
      </c>
      <c r="GK336">
        <v>29817.4</v>
      </c>
      <c r="GL336">
        <v>37616.5</v>
      </c>
      <c r="GM336">
        <v>35400</v>
      </c>
      <c r="GN336">
        <v>46660.5</v>
      </c>
      <c r="GO336">
        <v>44341.7</v>
      </c>
      <c r="GP336">
        <v>1.86057</v>
      </c>
      <c r="GQ336">
        <v>1.84932</v>
      </c>
      <c r="GR336">
        <v>0.117823</v>
      </c>
      <c r="GS336">
        <v>0</v>
      </c>
      <c r="GT336">
        <v>25.2672</v>
      </c>
      <c r="GU336">
        <v>999.9</v>
      </c>
      <c r="GV336">
        <v>49.7</v>
      </c>
      <c r="GW336">
        <v>31.8</v>
      </c>
      <c r="GX336">
        <v>25.9466</v>
      </c>
      <c r="GY336">
        <v>63.1158</v>
      </c>
      <c r="GZ336">
        <v>25.5369</v>
      </c>
      <c r="HA336">
        <v>1</v>
      </c>
      <c r="HB336">
        <v>-0.0461179</v>
      </c>
      <c r="HC336">
        <v>0.243954</v>
      </c>
      <c r="HD336">
        <v>20.1942</v>
      </c>
      <c r="HE336">
        <v>5.22867</v>
      </c>
      <c r="HF336">
        <v>11.968</v>
      </c>
      <c r="HG336">
        <v>4.97035</v>
      </c>
      <c r="HH336">
        <v>3.28948</v>
      </c>
      <c r="HI336">
        <v>8642.9</v>
      </c>
      <c r="HJ336">
        <v>9999</v>
      </c>
      <c r="HK336">
        <v>9999</v>
      </c>
      <c r="HL336">
        <v>287.5</v>
      </c>
      <c r="HM336">
        <v>4.97291</v>
      </c>
      <c r="HN336">
        <v>1.87744</v>
      </c>
      <c r="HO336">
        <v>1.8756</v>
      </c>
      <c r="HP336">
        <v>1.87836</v>
      </c>
      <c r="HQ336">
        <v>1.87512</v>
      </c>
      <c r="HR336">
        <v>1.87868</v>
      </c>
      <c r="HS336">
        <v>1.87576</v>
      </c>
      <c r="HT336">
        <v>1.87697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2.779</v>
      </c>
      <c r="II336">
        <v>0.312</v>
      </c>
      <c r="IJ336">
        <v>1.541952822118649</v>
      </c>
      <c r="IK336">
        <v>0.003202726084708442</v>
      </c>
      <c r="IL336">
        <v>-1.448271390364826E-06</v>
      </c>
      <c r="IM336">
        <v>3.765748828769889E-10</v>
      </c>
      <c r="IN336">
        <v>-0.02072656761999695</v>
      </c>
      <c r="IO336">
        <v>0.006539777670035186</v>
      </c>
      <c r="IP336">
        <v>0.0002256768223539976</v>
      </c>
      <c r="IQ336">
        <v>4.51151419958819E-06</v>
      </c>
      <c r="IR336">
        <v>-0</v>
      </c>
      <c r="IS336">
        <v>2097</v>
      </c>
      <c r="IT336">
        <v>1</v>
      </c>
      <c r="IU336">
        <v>27</v>
      </c>
      <c r="IV336">
        <v>61793.1</v>
      </c>
      <c r="IW336">
        <v>61792.8</v>
      </c>
      <c r="IX336">
        <v>1.33179</v>
      </c>
      <c r="IY336">
        <v>2.54517</v>
      </c>
      <c r="IZ336">
        <v>1.39893</v>
      </c>
      <c r="JA336">
        <v>2.34619</v>
      </c>
      <c r="JB336">
        <v>1.44897</v>
      </c>
      <c r="JC336">
        <v>2.37183</v>
      </c>
      <c r="JD336">
        <v>37.242</v>
      </c>
      <c r="JE336">
        <v>24.0787</v>
      </c>
      <c r="JF336">
        <v>18</v>
      </c>
      <c r="JG336">
        <v>480.855</v>
      </c>
      <c r="JH336">
        <v>443.684</v>
      </c>
      <c r="JI336">
        <v>24.9998</v>
      </c>
      <c r="JJ336">
        <v>26.3931</v>
      </c>
      <c r="JK336">
        <v>30.0002</v>
      </c>
      <c r="JL336">
        <v>26.2136</v>
      </c>
      <c r="JM336">
        <v>26.2888</v>
      </c>
      <c r="JN336">
        <v>26.6822</v>
      </c>
      <c r="JO336">
        <v>26.2516</v>
      </c>
      <c r="JP336">
        <v>0</v>
      </c>
      <c r="JQ336">
        <v>25</v>
      </c>
      <c r="JR336">
        <v>540.298</v>
      </c>
      <c r="JS336">
        <v>20.7996</v>
      </c>
      <c r="JT336">
        <v>100.84</v>
      </c>
      <c r="JU336">
        <v>101.961</v>
      </c>
    </row>
    <row r="337" spans="1:281">
      <c r="A337">
        <v>321</v>
      </c>
      <c r="B337">
        <v>1658946710.6</v>
      </c>
      <c r="C337">
        <v>4621.599999904633</v>
      </c>
      <c r="D337" t="s">
        <v>1067</v>
      </c>
      <c r="E337" t="s">
        <v>1068</v>
      </c>
      <c r="F337">
        <v>5</v>
      </c>
      <c r="G337" t="s">
        <v>415</v>
      </c>
      <c r="H337" t="s">
        <v>1004</v>
      </c>
      <c r="I337">
        <v>1658946702.814285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537.2040005166258</v>
      </c>
      <c r="AK337">
        <v>505.330103030303</v>
      </c>
      <c r="AL337">
        <v>3.30506906803568</v>
      </c>
      <c r="AM337">
        <v>64.99371171567289</v>
      </c>
      <c r="AN337">
        <f>(AP337 - AO337 + DI337*1E3/(8.314*(DK337+273.15)) * AR337/DH337 * AQ337) * DH337/(100*CV337) * 1000/(1000 - AP337)</f>
        <v>0</v>
      </c>
      <c r="AO337">
        <v>20.86232118960571</v>
      </c>
      <c r="AP337">
        <v>23.62849151515152</v>
      </c>
      <c r="AQ337">
        <v>-4.669164739746393E-05</v>
      </c>
      <c r="AR337">
        <v>81.70128410047937</v>
      </c>
      <c r="AS337">
        <v>8</v>
      </c>
      <c r="AT337">
        <v>2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1658946702.814285</v>
      </c>
      <c r="DB337">
        <v>470.1560714285714</v>
      </c>
      <c r="DC337">
        <v>508.7375357142857</v>
      </c>
      <c r="DD337">
        <v>23.63874642857143</v>
      </c>
      <c r="DE337">
        <v>20.90701071428571</v>
      </c>
      <c r="DF337">
        <v>467.3952500000001</v>
      </c>
      <c r="DG337">
        <v>23.32686071428571</v>
      </c>
      <c r="DH337">
        <v>500.0757857142857</v>
      </c>
      <c r="DI337">
        <v>90.43538214285714</v>
      </c>
      <c r="DJ337">
        <v>0.1001046285714286</v>
      </c>
      <c r="DK337">
        <v>26.98928214285715</v>
      </c>
      <c r="DL337">
        <v>27.19656071428571</v>
      </c>
      <c r="DM337">
        <v>999.9000000000002</v>
      </c>
      <c r="DN337">
        <v>0</v>
      </c>
      <c r="DO337">
        <v>0</v>
      </c>
      <c r="DP337">
        <v>9992.4125</v>
      </c>
      <c r="DQ337">
        <v>0</v>
      </c>
      <c r="DR337">
        <v>18.53522857142857</v>
      </c>
      <c r="DS337">
        <v>-38.58151785714286</v>
      </c>
      <c r="DT337">
        <v>481.5391071428571</v>
      </c>
      <c r="DU337">
        <v>519.6002857142857</v>
      </c>
      <c r="DV337">
        <v>2.731739285714286</v>
      </c>
      <c r="DW337">
        <v>508.7375357142857</v>
      </c>
      <c r="DX337">
        <v>20.90701071428571</v>
      </c>
      <c r="DY337">
        <v>2.137780357142857</v>
      </c>
      <c r="DZ337">
        <v>1.890732857142857</v>
      </c>
      <c r="EA337">
        <v>18.50351785714286</v>
      </c>
      <c r="EB337">
        <v>16.55778928571429</v>
      </c>
      <c r="EC337">
        <v>2000.003214285714</v>
      </c>
      <c r="ED337">
        <v>0.9799972857142857</v>
      </c>
      <c r="EE337">
        <v>0.02000292857142857</v>
      </c>
      <c r="EF337">
        <v>0</v>
      </c>
      <c r="EG337">
        <v>794.8371071428573</v>
      </c>
      <c r="EH337">
        <v>5.000560000000001</v>
      </c>
      <c r="EI337">
        <v>15781.78214285714</v>
      </c>
      <c r="EJ337">
        <v>17294.9</v>
      </c>
      <c r="EK337">
        <v>37.9685</v>
      </c>
      <c r="EL337">
        <v>38.38164285714286</v>
      </c>
      <c r="EM337">
        <v>37.26321428571428</v>
      </c>
      <c r="EN337">
        <v>37.32332142857143</v>
      </c>
      <c r="EO337">
        <v>38.72292857142856</v>
      </c>
      <c r="EP337">
        <v>1955.093571428571</v>
      </c>
      <c r="EQ337">
        <v>39.90857142857143</v>
      </c>
      <c r="ER337">
        <v>0</v>
      </c>
      <c r="ES337">
        <v>1658946710.1</v>
      </c>
      <c r="ET337">
        <v>0</v>
      </c>
      <c r="EU337">
        <v>794.9010000000001</v>
      </c>
      <c r="EV337">
        <v>10.67161541101754</v>
      </c>
      <c r="EW337">
        <v>193.492308072263</v>
      </c>
      <c r="EX337">
        <v>15783.004</v>
      </c>
      <c r="EY337">
        <v>15</v>
      </c>
      <c r="EZ337">
        <v>0</v>
      </c>
      <c r="FA337" t="s">
        <v>419</v>
      </c>
      <c r="FB337">
        <v>1655239120</v>
      </c>
      <c r="FC337">
        <v>1655239135</v>
      </c>
      <c r="FD337">
        <v>0</v>
      </c>
      <c r="FE337">
        <v>-0.075</v>
      </c>
      <c r="FF337">
        <v>-0.027</v>
      </c>
      <c r="FG337">
        <v>1.986</v>
      </c>
      <c r="FH337">
        <v>0.139</v>
      </c>
      <c r="FI337">
        <v>420</v>
      </c>
      <c r="FJ337">
        <v>22</v>
      </c>
      <c r="FK337">
        <v>0.12</v>
      </c>
      <c r="FL337">
        <v>0.02</v>
      </c>
      <c r="FM337">
        <v>-37.71983658536585</v>
      </c>
      <c r="FN337">
        <v>-15.11768153310103</v>
      </c>
      <c r="FO337">
        <v>1.52093282845151</v>
      </c>
      <c r="FP337">
        <v>0</v>
      </c>
      <c r="FQ337">
        <v>794.4680000000001</v>
      </c>
      <c r="FR337">
        <v>8.646967152757956</v>
      </c>
      <c r="FS337">
        <v>0.8887706645235489</v>
      </c>
      <c r="FT337">
        <v>0</v>
      </c>
      <c r="FU337">
        <v>2.709874146341464</v>
      </c>
      <c r="FV337">
        <v>0.4416859233449524</v>
      </c>
      <c r="FW337">
        <v>0.04528513894907599</v>
      </c>
      <c r="FX337">
        <v>0</v>
      </c>
      <c r="FY337">
        <v>0</v>
      </c>
      <c r="FZ337">
        <v>3</v>
      </c>
      <c r="GA337" t="s">
        <v>426</v>
      </c>
      <c r="GB337">
        <v>2.98002</v>
      </c>
      <c r="GC337">
        <v>2.72843</v>
      </c>
      <c r="GD337">
        <v>0.0970575</v>
      </c>
      <c r="GE337">
        <v>0.103625</v>
      </c>
      <c r="GF337">
        <v>0.106123</v>
      </c>
      <c r="GG337">
        <v>0.09795329999999999</v>
      </c>
      <c r="GH337">
        <v>27066.4</v>
      </c>
      <c r="GI337">
        <v>26507.7</v>
      </c>
      <c r="GJ337">
        <v>30503.9</v>
      </c>
      <c r="GK337">
        <v>29817.6</v>
      </c>
      <c r="GL337">
        <v>37619</v>
      </c>
      <c r="GM337">
        <v>35411.1</v>
      </c>
      <c r="GN337">
        <v>46660.5</v>
      </c>
      <c r="GO337">
        <v>44342</v>
      </c>
      <c r="GP337">
        <v>1.86077</v>
      </c>
      <c r="GQ337">
        <v>1.84925</v>
      </c>
      <c r="GR337">
        <v>0.117578</v>
      </c>
      <c r="GS337">
        <v>0</v>
      </c>
      <c r="GT337">
        <v>25.2693</v>
      </c>
      <c r="GU337">
        <v>999.9</v>
      </c>
      <c r="GV337">
        <v>49.7</v>
      </c>
      <c r="GW337">
        <v>31.8</v>
      </c>
      <c r="GX337">
        <v>25.9472</v>
      </c>
      <c r="GY337">
        <v>63.0358</v>
      </c>
      <c r="GZ337">
        <v>25.0521</v>
      </c>
      <c r="HA337">
        <v>1</v>
      </c>
      <c r="HB337">
        <v>-0.0461992</v>
      </c>
      <c r="HC337">
        <v>0.244172</v>
      </c>
      <c r="HD337">
        <v>20.1943</v>
      </c>
      <c r="HE337">
        <v>5.22912</v>
      </c>
      <c r="HF337">
        <v>11.968</v>
      </c>
      <c r="HG337">
        <v>4.97025</v>
      </c>
      <c r="HH337">
        <v>3.2895</v>
      </c>
      <c r="HI337">
        <v>8642.9</v>
      </c>
      <c r="HJ337">
        <v>9999</v>
      </c>
      <c r="HK337">
        <v>9999</v>
      </c>
      <c r="HL337">
        <v>287.5</v>
      </c>
      <c r="HM337">
        <v>4.97287</v>
      </c>
      <c r="HN337">
        <v>1.87745</v>
      </c>
      <c r="HO337">
        <v>1.87561</v>
      </c>
      <c r="HP337">
        <v>1.87838</v>
      </c>
      <c r="HQ337">
        <v>1.87514</v>
      </c>
      <c r="HR337">
        <v>1.87869</v>
      </c>
      <c r="HS337">
        <v>1.87576</v>
      </c>
      <c r="HT337">
        <v>1.87696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2.813</v>
      </c>
      <c r="II337">
        <v>0.3116</v>
      </c>
      <c r="IJ337">
        <v>1.541952822118649</v>
      </c>
      <c r="IK337">
        <v>0.003202726084708442</v>
      </c>
      <c r="IL337">
        <v>-1.448271390364826E-06</v>
      </c>
      <c r="IM337">
        <v>3.765748828769889E-10</v>
      </c>
      <c r="IN337">
        <v>-0.02072656761999695</v>
      </c>
      <c r="IO337">
        <v>0.006539777670035186</v>
      </c>
      <c r="IP337">
        <v>0.0002256768223539976</v>
      </c>
      <c r="IQ337">
        <v>4.51151419958819E-06</v>
      </c>
      <c r="IR337">
        <v>-0</v>
      </c>
      <c r="IS337">
        <v>2097</v>
      </c>
      <c r="IT337">
        <v>1</v>
      </c>
      <c r="IU337">
        <v>27</v>
      </c>
      <c r="IV337">
        <v>61793.2</v>
      </c>
      <c r="IW337">
        <v>61792.9</v>
      </c>
      <c r="IX337">
        <v>1.36353</v>
      </c>
      <c r="IY337">
        <v>2.55005</v>
      </c>
      <c r="IZ337">
        <v>1.39893</v>
      </c>
      <c r="JA337">
        <v>2.34619</v>
      </c>
      <c r="JB337">
        <v>1.44897</v>
      </c>
      <c r="JC337">
        <v>2.36694</v>
      </c>
      <c r="JD337">
        <v>37.242</v>
      </c>
      <c r="JE337">
        <v>24.0787</v>
      </c>
      <c r="JF337">
        <v>18</v>
      </c>
      <c r="JG337">
        <v>480.966</v>
      </c>
      <c r="JH337">
        <v>443.646</v>
      </c>
      <c r="JI337">
        <v>24.9999</v>
      </c>
      <c r="JJ337">
        <v>26.3931</v>
      </c>
      <c r="JK337">
        <v>30.0001</v>
      </c>
      <c r="JL337">
        <v>26.2139</v>
      </c>
      <c r="JM337">
        <v>26.2898</v>
      </c>
      <c r="JN337">
        <v>27.3131</v>
      </c>
      <c r="JO337">
        <v>26.2516</v>
      </c>
      <c r="JP337">
        <v>0</v>
      </c>
      <c r="JQ337">
        <v>25</v>
      </c>
      <c r="JR337">
        <v>560.333</v>
      </c>
      <c r="JS337">
        <v>20.7959</v>
      </c>
      <c r="JT337">
        <v>100.84</v>
      </c>
      <c r="JU337">
        <v>101.962</v>
      </c>
    </row>
    <row r="338" spans="1:281">
      <c r="A338">
        <v>322</v>
      </c>
      <c r="B338">
        <v>1658946715.6</v>
      </c>
      <c r="C338">
        <v>4626.599999904633</v>
      </c>
      <c r="D338" t="s">
        <v>1069</v>
      </c>
      <c r="E338" t="s">
        <v>1070</v>
      </c>
      <c r="F338">
        <v>5</v>
      </c>
      <c r="G338" t="s">
        <v>415</v>
      </c>
      <c r="H338" t="s">
        <v>1004</v>
      </c>
      <c r="I338">
        <v>1658946708.1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554.2979279396149</v>
      </c>
      <c r="AK338">
        <v>521.7894666666666</v>
      </c>
      <c r="AL338">
        <v>3.280538044870386</v>
      </c>
      <c r="AM338">
        <v>64.99371171567289</v>
      </c>
      <c r="AN338">
        <f>(AP338 - AO338 + DI338*1E3/(8.314*(DK338+273.15)) * AR338/DH338 * AQ338) * DH338/(100*CV338) * 1000/(1000 - AP338)</f>
        <v>0</v>
      </c>
      <c r="AO338">
        <v>20.8159821949914</v>
      </c>
      <c r="AP338">
        <v>23.60775393939395</v>
      </c>
      <c r="AQ338">
        <v>-0.006554998905890878</v>
      </c>
      <c r="AR338">
        <v>81.70128410047937</v>
      </c>
      <c r="AS338">
        <v>8</v>
      </c>
      <c r="AT338">
        <v>2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1658946708.1</v>
      </c>
      <c r="DB338">
        <v>486.9885925925926</v>
      </c>
      <c r="DC338">
        <v>526.4793703703704</v>
      </c>
      <c r="DD338">
        <v>23.63101851851852</v>
      </c>
      <c r="DE338">
        <v>20.86045925925926</v>
      </c>
      <c r="DF338">
        <v>484.192925925926</v>
      </c>
      <c r="DG338">
        <v>23.31930740740741</v>
      </c>
      <c r="DH338">
        <v>500.0667777777777</v>
      </c>
      <c r="DI338">
        <v>90.43536666666668</v>
      </c>
      <c r="DJ338">
        <v>0.09997270740740741</v>
      </c>
      <c r="DK338">
        <v>26.98757037037037</v>
      </c>
      <c r="DL338">
        <v>27.19405555555555</v>
      </c>
      <c r="DM338">
        <v>999.9000000000001</v>
      </c>
      <c r="DN338">
        <v>0</v>
      </c>
      <c r="DO338">
        <v>0</v>
      </c>
      <c r="DP338">
        <v>9992.640740740742</v>
      </c>
      <c r="DQ338">
        <v>0</v>
      </c>
      <c r="DR338">
        <v>18.57732592592593</v>
      </c>
      <c r="DS338">
        <v>-39.49084814814815</v>
      </c>
      <c r="DT338">
        <v>498.775</v>
      </c>
      <c r="DU338">
        <v>537.6954814814815</v>
      </c>
      <c r="DV338">
        <v>2.770568148148148</v>
      </c>
      <c r="DW338">
        <v>526.4793703703704</v>
      </c>
      <c r="DX338">
        <v>20.86045925925926</v>
      </c>
      <c r="DY338">
        <v>2.137081111111111</v>
      </c>
      <c r="DZ338">
        <v>1.886522592592593</v>
      </c>
      <c r="EA338">
        <v>18.4983</v>
      </c>
      <c r="EB338">
        <v>16.52273333333333</v>
      </c>
      <c r="EC338">
        <v>2000.015555555555</v>
      </c>
      <c r="ED338">
        <v>0.9799973333333333</v>
      </c>
      <c r="EE338">
        <v>0.02000287777777778</v>
      </c>
      <c r="EF338">
        <v>0</v>
      </c>
      <c r="EG338">
        <v>795.7752222222219</v>
      </c>
      <c r="EH338">
        <v>5.000560000000001</v>
      </c>
      <c r="EI338">
        <v>15799.11481481481</v>
      </c>
      <c r="EJ338">
        <v>17295</v>
      </c>
      <c r="EK338">
        <v>38.03448148148149</v>
      </c>
      <c r="EL338">
        <v>38.38877777777777</v>
      </c>
      <c r="EM338">
        <v>37.26585185185185</v>
      </c>
      <c r="EN338">
        <v>37.31907407407407</v>
      </c>
      <c r="EO338">
        <v>38.72425925925926</v>
      </c>
      <c r="EP338">
        <v>1955.105555555556</v>
      </c>
      <c r="EQ338">
        <v>39.90925925925926</v>
      </c>
      <c r="ER338">
        <v>0</v>
      </c>
      <c r="ES338">
        <v>1658946715.5</v>
      </c>
      <c r="ET338">
        <v>0</v>
      </c>
      <c r="EU338">
        <v>795.7985769230769</v>
      </c>
      <c r="EV338">
        <v>10.43203418554799</v>
      </c>
      <c r="EW338">
        <v>202.49230745516</v>
      </c>
      <c r="EX338">
        <v>15799.86538461538</v>
      </c>
      <c r="EY338">
        <v>15</v>
      </c>
      <c r="EZ338">
        <v>0</v>
      </c>
      <c r="FA338" t="s">
        <v>419</v>
      </c>
      <c r="FB338">
        <v>1655239120</v>
      </c>
      <c r="FC338">
        <v>1655239135</v>
      </c>
      <c r="FD338">
        <v>0</v>
      </c>
      <c r="FE338">
        <v>-0.075</v>
      </c>
      <c r="FF338">
        <v>-0.027</v>
      </c>
      <c r="FG338">
        <v>1.986</v>
      </c>
      <c r="FH338">
        <v>0.139</v>
      </c>
      <c r="FI338">
        <v>420</v>
      </c>
      <c r="FJ338">
        <v>22</v>
      </c>
      <c r="FK338">
        <v>0.12</v>
      </c>
      <c r="FL338">
        <v>0.02</v>
      </c>
      <c r="FM338">
        <v>-38.8448756097561</v>
      </c>
      <c r="FN338">
        <v>-10.78530731707315</v>
      </c>
      <c r="FO338">
        <v>1.071871729853332</v>
      </c>
      <c r="FP338">
        <v>0</v>
      </c>
      <c r="FQ338">
        <v>795.187088235294</v>
      </c>
      <c r="FR338">
        <v>10.10485867351394</v>
      </c>
      <c r="FS338">
        <v>1.010542381090091</v>
      </c>
      <c r="FT338">
        <v>0</v>
      </c>
      <c r="FU338">
        <v>2.743280975609756</v>
      </c>
      <c r="FV338">
        <v>0.4735559581881531</v>
      </c>
      <c r="FW338">
        <v>0.04835824790572547</v>
      </c>
      <c r="FX338">
        <v>0</v>
      </c>
      <c r="FY338">
        <v>0</v>
      </c>
      <c r="FZ338">
        <v>3</v>
      </c>
      <c r="GA338" t="s">
        <v>426</v>
      </c>
      <c r="GB338">
        <v>2.97976</v>
      </c>
      <c r="GC338">
        <v>2.7278</v>
      </c>
      <c r="GD338">
        <v>0.0993453</v>
      </c>
      <c r="GE338">
        <v>0.105936</v>
      </c>
      <c r="GF338">
        <v>0.106065</v>
      </c>
      <c r="GG338">
        <v>0.0979285</v>
      </c>
      <c r="GH338">
        <v>26997.6</v>
      </c>
      <c r="GI338">
        <v>26439.3</v>
      </c>
      <c r="GJ338">
        <v>30503.6</v>
      </c>
      <c r="GK338">
        <v>29817.5</v>
      </c>
      <c r="GL338">
        <v>37621.3</v>
      </c>
      <c r="GM338">
        <v>35412.2</v>
      </c>
      <c r="GN338">
        <v>46660</v>
      </c>
      <c r="GO338">
        <v>44342</v>
      </c>
      <c r="GP338">
        <v>1.86033</v>
      </c>
      <c r="GQ338">
        <v>1.84975</v>
      </c>
      <c r="GR338">
        <v>0.117183</v>
      </c>
      <c r="GS338">
        <v>0</v>
      </c>
      <c r="GT338">
        <v>25.2704</v>
      </c>
      <c r="GU338">
        <v>999.9</v>
      </c>
      <c r="GV338">
        <v>49.7</v>
      </c>
      <c r="GW338">
        <v>31.8</v>
      </c>
      <c r="GX338">
        <v>25.9486</v>
      </c>
      <c r="GY338">
        <v>62.8658</v>
      </c>
      <c r="GZ338">
        <v>25.5649</v>
      </c>
      <c r="HA338">
        <v>1</v>
      </c>
      <c r="HB338">
        <v>-0.0462094</v>
      </c>
      <c r="HC338">
        <v>0.244526</v>
      </c>
      <c r="HD338">
        <v>20.1941</v>
      </c>
      <c r="HE338">
        <v>5.22777</v>
      </c>
      <c r="HF338">
        <v>11.968</v>
      </c>
      <c r="HG338">
        <v>4.9682</v>
      </c>
      <c r="HH338">
        <v>3.28943</v>
      </c>
      <c r="HI338">
        <v>8643.1</v>
      </c>
      <c r="HJ338">
        <v>9999</v>
      </c>
      <c r="HK338">
        <v>9999</v>
      </c>
      <c r="HL338">
        <v>287.5</v>
      </c>
      <c r="HM338">
        <v>4.97288</v>
      </c>
      <c r="HN338">
        <v>1.87749</v>
      </c>
      <c r="HO338">
        <v>1.87562</v>
      </c>
      <c r="HP338">
        <v>1.87844</v>
      </c>
      <c r="HQ338">
        <v>1.87515</v>
      </c>
      <c r="HR338">
        <v>1.87875</v>
      </c>
      <c r="HS338">
        <v>1.87578</v>
      </c>
      <c r="HT338">
        <v>1.87698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2.845</v>
      </c>
      <c r="II338">
        <v>0.3112</v>
      </c>
      <c r="IJ338">
        <v>1.541952822118649</v>
      </c>
      <c r="IK338">
        <v>0.003202726084708442</v>
      </c>
      <c r="IL338">
        <v>-1.448271390364826E-06</v>
      </c>
      <c r="IM338">
        <v>3.765748828769889E-10</v>
      </c>
      <c r="IN338">
        <v>-0.02072656761999695</v>
      </c>
      <c r="IO338">
        <v>0.006539777670035186</v>
      </c>
      <c r="IP338">
        <v>0.0002256768223539976</v>
      </c>
      <c r="IQ338">
        <v>4.51151419958819E-06</v>
      </c>
      <c r="IR338">
        <v>-0</v>
      </c>
      <c r="IS338">
        <v>2097</v>
      </c>
      <c r="IT338">
        <v>1</v>
      </c>
      <c r="IU338">
        <v>27</v>
      </c>
      <c r="IV338">
        <v>61793.3</v>
      </c>
      <c r="IW338">
        <v>61793</v>
      </c>
      <c r="IX338">
        <v>1.39893</v>
      </c>
      <c r="IY338">
        <v>2.54517</v>
      </c>
      <c r="IZ338">
        <v>1.39893</v>
      </c>
      <c r="JA338">
        <v>2.34619</v>
      </c>
      <c r="JB338">
        <v>1.44897</v>
      </c>
      <c r="JC338">
        <v>2.37915</v>
      </c>
      <c r="JD338">
        <v>37.242</v>
      </c>
      <c r="JE338">
        <v>24.0787</v>
      </c>
      <c r="JF338">
        <v>18</v>
      </c>
      <c r="JG338">
        <v>480.723</v>
      </c>
      <c r="JH338">
        <v>443.954</v>
      </c>
      <c r="JI338">
        <v>25</v>
      </c>
      <c r="JJ338">
        <v>26.3931</v>
      </c>
      <c r="JK338">
        <v>30.0001</v>
      </c>
      <c r="JL338">
        <v>26.2139</v>
      </c>
      <c r="JM338">
        <v>26.2899</v>
      </c>
      <c r="JN338">
        <v>28.0167</v>
      </c>
      <c r="JO338">
        <v>26.2516</v>
      </c>
      <c r="JP338">
        <v>0</v>
      </c>
      <c r="JQ338">
        <v>25</v>
      </c>
      <c r="JR338">
        <v>573.707</v>
      </c>
      <c r="JS338">
        <v>20.7886</v>
      </c>
      <c r="JT338">
        <v>100.839</v>
      </c>
      <c r="JU338">
        <v>101.962</v>
      </c>
    </row>
    <row r="339" spans="1:281">
      <c r="A339">
        <v>323</v>
      </c>
      <c r="B339">
        <v>1658946720.6</v>
      </c>
      <c r="C339">
        <v>4631.599999904633</v>
      </c>
      <c r="D339" t="s">
        <v>1071</v>
      </c>
      <c r="E339" t="s">
        <v>1072</v>
      </c>
      <c r="F339">
        <v>5</v>
      </c>
      <c r="G339" t="s">
        <v>415</v>
      </c>
      <c r="H339" t="s">
        <v>1004</v>
      </c>
      <c r="I339">
        <v>1658946712.814285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571.4785862418951</v>
      </c>
      <c r="AK339">
        <v>538.2964666666664</v>
      </c>
      <c r="AL339">
        <v>3.304857913293317</v>
      </c>
      <c r="AM339">
        <v>64.99371171567289</v>
      </c>
      <c r="AN339">
        <f>(AP339 - AO339 + DI339*1E3/(8.314*(DK339+273.15)) * AR339/DH339 * AQ339) * DH339/(100*CV339) * 1000/(1000 - AP339)</f>
        <v>0</v>
      </c>
      <c r="AO339">
        <v>20.81223248661453</v>
      </c>
      <c r="AP339">
        <v>23.60768121212121</v>
      </c>
      <c r="AQ339">
        <v>0.0001078257482535657</v>
      </c>
      <c r="AR339">
        <v>81.70128410047937</v>
      </c>
      <c r="AS339">
        <v>8</v>
      </c>
      <c r="AT339">
        <v>2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1658946712.814285</v>
      </c>
      <c r="DB339">
        <v>502.1229285714285</v>
      </c>
      <c r="DC339">
        <v>542.3313571428572</v>
      </c>
      <c r="DD339">
        <v>23.62033214285714</v>
      </c>
      <c r="DE339">
        <v>20.82931071428571</v>
      </c>
      <c r="DF339">
        <v>499.2962857142857</v>
      </c>
      <c r="DG339">
        <v>23.308875</v>
      </c>
      <c r="DH339">
        <v>500.0687857142857</v>
      </c>
      <c r="DI339">
        <v>90.4342</v>
      </c>
      <c r="DJ339">
        <v>0.09990333928571429</v>
      </c>
      <c r="DK339">
        <v>26.98703571428571</v>
      </c>
      <c r="DL339">
        <v>27.19079642857143</v>
      </c>
      <c r="DM339">
        <v>999.9000000000002</v>
      </c>
      <c r="DN339">
        <v>0</v>
      </c>
      <c r="DO339">
        <v>0</v>
      </c>
      <c r="DP339">
        <v>10000.4975</v>
      </c>
      <c r="DQ339">
        <v>0</v>
      </c>
      <c r="DR339">
        <v>18.59015</v>
      </c>
      <c r="DS339">
        <v>-40.20851071428572</v>
      </c>
      <c r="DT339">
        <v>514.2700000000001</v>
      </c>
      <c r="DU339">
        <v>553.8678571428571</v>
      </c>
      <c r="DV339">
        <v>2.791032857142857</v>
      </c>
      <c r="DW339">
        <v>542.3313571428572</v>
      </c>
      <c r="DX339">
        <v>20.82931071428571</v>
      </c>
      <c r="DY339">
        <v>2.136086071428572</v>
      </c>
      <c r="DZ339">
        <v>1.883681071428571</v>
      </c>
      <c r="EA339">
        <v>18.49086428571428</v>
      </c>
      <c r="EB339">
        <v>16.49905357142857</v>
      </c>
      <c r="EC339">
        <v>2000.024642857143</v>
      </c>
      <c r="ED339">
        <v>0.9799973928571427</v>
      </c>
      <c r="EE339">
        <v>0.02000281428571429</v>
      </c>
      <c r="EF339">
        <v>0</v>
      </c>
      <c r="EG339">
        <v>796.5767142857145</v>
      </c>
      <c r="EH339">
        <v>5.000560000000001</v>
      </c>
      <c r="EI339">
        <v>15815.15357142857</v>
      </c>
      <c r="EJ339">
        <v>17295.05714285715</v>
      </c>
      <c r="EK339">
        <v>37.98414285714286</v>
      </c>
      <c r="EL339">
        <v>38.39271428571428</v>
      </c>
      <c r="EM339">
        <v>37.26974999999999</v>
      </c>
      <c r="EN339">
        <v>37.32332142857143</v>
      </c>
      <c r="EO339">
        <v>38.73192857142857</v>
      </c>
      <c r="EP339">
        <v>1955.114642857143</v>
      </c>
      <c r="EQ339">
        <v>39.90928571428572</v>
      </c>
      <c r="ER339">
        <v>0</v>
      </c>
      <c r="ES339">
        <v>1658946720.3</v>
      </c>
      <c r="ET339">
        <v>0</v>
      </c>
      <c r="EU339">
        <v>796.6055384615386</v>
      </c>
      <c r="EV339">
        <v>9.704341896997548</v>
      </c>
      <c r="EW339">
        <v>205.4803419489108</v>
      </c>
      <c r="EX339">
        <v>15816.15769230769</v>
      </c>
      <c r="EY339">
        <v>15</v>
      </c>
      <c r="EZ339">
        <v>0</v>
      </c>
      <c r="FA339" t="s">
        <v>419</v>
      </c>
      <c r="FB339">
        <v>1655239120</v>
      </c>
      <c r="FC339">
        <v>1655239135</v>
      </c>
      <c r="FD339">
        <v>0</v>
      </c>
      <c r="FE339">
        <v>-0.075</v>
      </c>
      <c r="FF339">
        <v>-0.027</v>
      </c>
      <c r="FG339">
        <v>1.986</v>
      </c>
      <c r="FH339">
        <v>0.139</v>
      </c>
      <c r="FI339">
        <v>420</v>
      </c>
      <c r="FJ339">
        <v>22</v>
      </c>
      <c r="FK339">
        <v>0.12</v>
      </c>
      <c r="FL339">
        <v>0.02</v>
      </c>
      <c r="FM339">
        <v>-39.8176375</v>
      </c>
      <c r="FN339">
        <v>-9.057562851782297</v>
      </c>
      <c r="FO339">
        <v>0.8740254151589357</v>
      </c>
      <c r="FP339">
        <v>0</v>
      </c>
      <c r="FQ339">
        <v>796.0819411764705</v>
      </c>
      <c r="FR339">
        <v>10.3078074937296</v>
      </c>
      <c r="FS339">
        <v>1.025327177085057</v>
      </c>
      <c r="FT339">
        <v>0</v>
      </c>
      <c r="FU339">
        <v>2.77575825</v>
      </c>
      <c r="FV339">
        <v>0.2657312195121871</v>
      </c>
      <c r="FW339">
        <v>0.03111690922051063</v>
      </c>
      <c r="FX339">
        <v>0</v>
      </c>
      <c r="FY339">
        <v>0</v>
      </c>
      <c r="FZ339">
        <v>3</v>
      </c>
      <c r="GA339" t="s">
        <v>426</v>
      </c>
      <c r="GB339">
        <v>2.97994</v>
      </c>
      <c r="GC339">
        <v>2.7285</v>
      </c>
      <c r="GD339">
        <v>0.101603</v>
      </c>
      <c r="GE339">
        <v>0.108216</v>
      </c>
      <c r="GF339">
        <v>0.106065</v>
      </c>
      <c r="GG339">
        <v>0.09792579999999999</v>
      </c>
      <c r="GH339">
        <v>26929.4</v>
      </c>
      <c r="GI339">
        <v>26372.2</v>
      </c>
      <c r="GJ339">
        <v>30503</v>
      </c>
      <c r="GK339">
        <v>29817.9</v>
      </c>
      <c r="GL339">
        <v>37620.7</v>
      </c>
      <c r="GM339">
        <v>35412.7</v>
      </c>
      <c r="GN339">
        <v>46659.1</v>
      </c>
      <c r="GO339">
        <v>44342.3</v>
      </c>
      <c r="GP339">
        <v>1.8602</v>
      </c>
      <c r="GQ339">
        <v>1.84955</v>
      </c>
      <c r="GR339">
        <v>0.116557</v>
      </c>
      <c r="GS339">
        <v>0</v>
      </c>
      <c r="GT339">
        <v>25.2713</v>
      </c>
      <c r="GU339">
        <v>999.9</v>
      </c>
      <c r="GV339">
        <v>49.7</v>
      </c>
      <c r="GW339">
        <v>31.8</v>
      </c>
      <c r="GX339">
        <v>25.9483</v>
      </c>
      <c r="GY339">
        <v>63.0558</v>
      </c>
      <c r="GZ339">
        <v>25.4968</v>
      </c>
      <c r="HA339">
        <v>1</v>
      </c>
      <c r="HB339">
        <v>-0.0460569</v>
      </c>
      <c r="HC339">
        <v>0.245493</v>
      </c>
      <c r="HD339">
        <v>20.194</v>
      </c>
      <c r="HE339">
        <v>5.22882</v>
      </c>
      <c r="HF339">
        <v>11.968</v>
      </c>
      <c r="HG339">
        <v>4.97035</v>
      </c>
      <c r="HH339">
        <v>3.28948</v>
      </c>
      <c r="HI339">
        <v>8643.1</v>
      </c>
      <c r="HJ339">
        <v>9999</v>
      </c>
      <c r="HK339">
        <v>9999</v>
      </c>
      <c r="HL339">
        <v>287.5</v>
      </c>
      <c r="HM339">
        <v>4.97287</v>
      </c>
      <c r="HN339">
        <v>1.87754</v>
      </c>
      <c r="HO339">
        <v>1.87562</v>
      </c>
      <c r="HP339">
        <v>1.87844</v>
      </c>
      <c r="HQ339">
        <v>1.87515</v>
      </c>
      <c r="HR339">
        <v>1.87878</v>
      </c>
      <c r="HS339">
        <v>1.8758</v>
      </c>
      <c r="HT339">
        <v>1.87698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2.877</v>
      </c>
      <c r="II339">
        <v>0.3111</v>
      </c>
      <c r="IJ339">
        <v>1.541952822118649</v>
      </c>
      <c r="IK339">
        <v>0.003202726084708442</v>
      </c>
      <c r="IL339">
        <v>-1.448271390364826E-06</v>
      </c>
      <c r="IM339">
        <v>3.765748828769889E-10</v>
      </c>
      <c r="IN339">
        <v>-0.02072656761999695</v>
      </c>
      <c r="IO339">
        <v>0.006539777670035186</v>
      </c>
      <c r="IP339">
        <v>0.0002256768223539976</v>
      </c>
      <c r="IQ339">
        <v>4.51151419958819E-06</v>
      </c>
      <c r="IR339">
        <v>-0</v>
      </c>
      <c r="IS339">
        <v>2097</v>
      </c>
      <c r="IT339">
        <v>1</v>
      </c>
      <c r="IU339">
        <v>27</v>
      </c>
      <c r="IV339">
        <v>61793.3</v>
      </c>
      <c r="IW339">
        <v>61793.1</v>
      </c>
      <c r="IX339">
        <v>1.42944</v>
      </c>
      <c r="IY339">
        <v>2.54272</v>
      </c>
      <c r="IZ339">
        <v>1.39893</v>
      </c>
      <c r="JA339">
        <v>2.34619</v>
      </c>
      <c r="JB339">
        <v>1.44897</v>
      </c>
      <c r="JC339">
        <v>2.36938</v>
      </c>
      <c r="JD339">
        <v>37.242</v>
      </c>
      <c r="JE339">
        <v>24.0787</v>
      </c>
      <c r="JF339">
        <v>18</v>
      </c>
      <c r="JG339">
        <v>480.67</v>
      </c>
      <c r="JH339">
        <v>443.848</v>
      </c>
      <c r="JI339">
        <v>25.0001</v>
      </c>
      <c r="JJ339">
        <v>26.3954</v>
      </c>
      <c r="JK339">
        <v>30.0002</v>
      </c>
      <c r="JL339">
        <v>26.2161</v>
      </c>
      <c r="JM339">
        <v>26.292</v>
      </c>
      <c r="JN339">
        <v>28.6432</v>
      </c>
      <c r="JO339">
        <v>26.2516</v>
      </c>
      <c r="JP339">
        <v>0</v>
      </c>
      <c r="JQ339">
        <v>25</v>
      </c>
      <c r="JR339">
        <v>593.7430000000001</v>
      </c>
      <c r="JS339">
        <v>20.7738</v>
      </c>
      <c r="JT339">
        <v>100.837</v>
      </c>
      <c r="JU339">
        <v>101.963</v>
      </c>
    </row>
    <row r="340" spans="1:281">
      <c r="A340">
        <v>324</v>
      </c>
      <c r="B340">
        <v>1658946725.6</v>
      </c>
      <c r="C340">
        <v>4636.599999904633</v>
      </c>
      <c r="D340" t="s">
        <v>1073</v>
      </c>
      <c r="E340" t="s">
        <v>1074</v>
      </c>
      <c r="F340">
        <v>5</v>
      </c>
      <c r="G340" t="s">
        <v>415</v>
      </c>
      <c r="H340" t="s">
        <v>1004</v>
      </c>
      <c r="I340">
        <v>1658946718.1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588.6478348890181</v>
      </c>
      <c r="AK340">
        <v>554.8087636363638</v>
      </c>
      <c r="AL340">
        <v>3.297657760014387</v>
      </c>
      <c r="AM340">
        <v>64.99371171567289</v>
      </c>
      <c r="AN340">
        <f>(AP340 - AO340 + DI340*1E3/(8.314*(DK340+273.15)) * AR340/DH340 * AQ340) * DH340/(100*CV340) * 1000/(1000 - AP340)</f>
        <v>0</v>
      </c>
      <c r="AO340">
        <v>20.81356072823984</v>
      </c>
      <c r="AP340">
        <v>23.62087575757576</v>
      </c>
      <c r="AQ340">
        <v>0.0004521280555164241</v>
      </c>
      <c r="AR340">
        <v>81.70128410047937</v>
      </c>
      <c r="AS340">
        <v>8</v>
      </c>
      <c r="AT340">
        <v>2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1658946718.1</v>
      </c>
      <c r="DB340">
        <v>519.1551481481481</v>
      </c>
      <c r="DC340">
        <v>560.0931851851851</v>
      </c>
      <c r="DD340">
        <v>23.6119</v>
      </c>
      <c r="DE340">
        <v>20.81375925925925</v>
      </c>
      <c r="DF340">
        <v>516.2941481481481</v>
      </c>
      <c r="DG340">
        <v>23.30064074074074</v>
      </c>
      <c r="DH340">
        <v>500.0581481481481</v>
      </c>
      <c r="DI340">
        <v>90.43304444444445</v>
      </c>
      <c r="DJ340">
        <v>0.09991337407407409</v>
      </c>
      <c r="DK340">
        <v>26.98664074074074</v>
      </c>
      <c r="DL340">
        <v>27.18502962962962</v>
      </c>
      <c r="DM340">
        <v>999.9000000000001</v>
      </c>
      <c r="DN340">
        <v>0</v>
      </c>
      <c r="DO340">
        <v>0</v>
      </c>
      <c r="DP340">
        <v>10001.02111111111</v>
      </c>
      <c r="DQ340">
        <v>0</v>
      </c>
      <c r="DR340">
        <v>18.5903</v>
      </c>
      <c r="DS340">
        <v>-40.93812222222223</v>
      </c>
      <c r="DT340">
        <v>531.7098888888888</v>
      </c>
      <c r="DU340">
        <v>571.9987407407408</v>
      </c>
      <c r="DV340">
        <v>2.798148518518519</v>
      </c>
      <c r="DW340">
        <v>560.0931851851851</v>
      </c>
      <c r="DX340">
        <v>20.81375925925925</v>
      </c>
      <c r="DY340">
        <v>2.135296296296296</v>
      </c>
      <c r="DZ340">
        <v>1.882251481481481</v>
      </c>
      <c r="EA340">
        <v>18.48495555555555</v>
      </c>
      <c r="EB340">
        <v>16.48712592592593</v>
      </c>
      <c r="EC340">
        <v>1999.994074074074</v>
      </c>
      <c r="ED340">
        <v>0.9799971111111111</v>
      </c>
      <c r="EE340">
        <v>0.02000311481481481</v>
      </c>
      <c r="EF340">
        <v>0</v>
      </c>
      <c r="EG340">
        <v>797.4116296296298</v>
      </c>
      <c r="EH340">
        <v>5.000560000000001</v>
      </c>
      <c r="EI340">
        <v>15832.76666666666</v>
      </c>
      <c r="EJ340">
        <v>17294.7962962963</v>
      </c>
      <c r="EK340">
        <v>38.01837037037038</v>
      </c>
      <c r="EL340">
        <v>38.39337037037038</v>
      </c>
      <c r="EM340">
        <v>37.26118518518518</v>
      </c>
      <c r="EN340">
        <v>37.32148148148148</v>
      </c>
      <c r="EO340">
        <v>38.72666666666666</v>
      </c>
      <c r="EP340">
        <v>1955.084074074073</v>
      </c>
      <c r="EQ340">
        <v>39.91</v>
      </c>
      <c r="ER340">
        <v>0</v>
      </c>
      <c r="ES340">
        <v>1658946725.1</v>
      </c>
      <c r="ET340">
        <v>0</v>
      </c>
      <c r="EU340">
        <v>797.3695000000001</v>
      </c>
      <c r="EV340">
        <v>9.440512818554669</v>
      </c>
      <c r="EW340">
        <v>204.5709400774313</v>
      </c>
      <c r="EX340">
        <v>15832.45</v>
      </c>
      <c r="EY340">
        <v>15</v>
      </c>
      <c r="EZ340">
        <v>0</v>
      </c>
      <c r="FA340" t="s">
        <v>419</v>
      </c>
      <c r="FB340">
        <v>1655239120</v>
      </c>
      <c r="FC340">
        <v>1655239135</v>
      </c>
      <c r="FD340">
        <v>0</v>
      </c>
      <c r="FE340">
        <v>-0.075</v>
      </c>
      <c r="FF340">
        <v>-0.027</v>
      </c>
      <c r="FG340">
        <v>1.986</v>
      </c>
      <c r="FH340">
        <v>0.139</v>
      </c>
      <c r="FI340">
        <v>420</v>
      </c>
      <c r="FJ340">
        <v>22</v>
      </c>
      <c r="FK340">
        <v>0.12</v>
      </c>
      <c r="FL340">
        <v>0.02</v>
      </c>
      <c r="FM340">
        <v>-40.4151225</v>
      </c>
      <c r="FN340">
        <v>-8.43310356472794</v>
      </c>
      <c r="FO340">
        <v>0.8122910452810311</v>
      </c>
      <c r="FP340">
        <v>0</v>
      </c>
      <c r="FQ340">
        <v>796.7736176470588</v>
      </c>
      <c r="FR340">
        <v>9.447440789646373</v>
      </c>
      <c r="FS340">
        <v>0.9471941230536647</v>
      </c>
      <c r="FT340">
        <v>0</v>
      </c>
      <c r="FU340">
        <v>2.79034575</v>
      </c>
      <c r="FV340">
        <v>0.1188131707317004</v>
      </c>
      <c r="FW340">
        <v>0.01931539902351228</v>
      </c>
      <c r="FX340">
        <v>0</v>
      </c>
      <c r="FY340">
        <v>0</v>
      </c>
      <c r="FZ340">
        <v>3</v>
      </c>
      <c r="GA340" t="s">
        <v>426</v>
      </c>
      <c r="GB340">
        <v>2.97996</v>
      </c>
      <c r="GC340">
        <v>2.72843</v>
      </c>
      <c r="GD340">
        <v>0.10383</v>
      </c>
      <c r="GE340">
        <v>0.110471</v>
      </c>
      <c r="GF340">
        <v>0.106109</v>
      </c>
      <c r="GG340">
        <v>0.0979324</v>
      </c>
      <c r="GH340">
        <v>26862.1</v>
      </c>
      <c r="GI340">
        <v>26305.5</v>
      </c>
      <c r="GJ340">
        <v>30502.4</v>
      </c>
      <c r="GK340">
        <v>29817.9</v>
      </c>
      <c r="GL340">
        <v>37618.5</v>
      </c>
      <c r="GM340">
        <v>35412.8</v>
      </c>
      <c r="GN340">
        <v>46658.5</v>
      </c>
      <c r="GO340">
        <v>44342.5</v>
      </c>
      <c r="GP340">
        <v>1.86045</v>
      </c>
      <c r="GQ340">
        <v>1.84915</v>
      </c>
      <c r="GR340">
        <v>0.116326</v>
      </c>
      <c r="GS340">
        <v>0</v>
      </c>
      <c r="GT340">
        <v>25.2713</v>
      </c>
      <c r="GU340">
        <v>999.9</v>
      </c>
      <c r="GV340">
        <v>49.7</v>
      </c>
      <c r="GW340">
        <v>31.9</v>
      </c>
      <c r="GX340">
        <v>26.0952</v>
      </c>
      <c r="GY340">
        <v>63.2158</v>
      </c>
      <c r="GZ340">
        <v>25.5769</v>
      </c>
      <c r="HA340">
        <v>1</v>
      </c>
      <c r="HB340">
        <v>-0.0460137</v>
      </c>
      <c r="HC340">
        <v>0.245654</v>
      </c>
      <c r="HD340">
        <v>20.1939</v>
      </c>
      <c r="HE340">
        <v>5.22732</v>
      </c>
      <c r="HF340">
        <v>11.968</v>
      </c>
      <c r="HG340">
        <v>4.9698</v>
      </c>
      <c r="HH340">
        <v>3.28918</v>
      </c>
      <c r="HI340">
        <v>8643.299999999999</v>
      </c>
      <c r="HJ340">
        <v>9999</v>
      </c>
      <c r="HK340">
        <v>9999</v>
      </c>
      <c r="HL340">
        <v>287.5</v>
      </c>
      <c r="HM340">
        <v>4.9729</v>
      </c>
      <c r="HN340">
        <v>1.87754</v>
      </c>
      <c r="HO340">
        <v>1.87561</v>
      </c>
      <c r="HP340">
        <v>1.87843</v>
      </c>
      <c r="HQ340">
        <v>1.87515</v>
      </c>
      <c r="HR340">
        <v>1.87876</v>
      </c>
      <c r="HS340">
        <v>1.87578</v>
      </c>
      <c r="HT340">
        <v>1.87698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2.91</v>
      </c>
      <c r="II340">
        <v>0.3115</v>
      </c>
      <c r="IJ340">
        <v>1.541952822118649</v>
      </c>
      <c r="IK340">
        <v>0.003202726084708442</v>
      </c>
      <c r="IL340">
        <v>-1.448271390364826E-06</v>
      </c>
      <c r="IM340">
        <v>3.765748828769889E-10</v>
      </c>
      <c r="IN340">
        <v>-0.02072656761999695</v>
      </c>
      <c r="IO340">
        <v>0.006539777670035186</v>
      </c>
      <c r="IP340">
        <v>0.0002256768223539976</v>
      </c>
      <c r="IQ340">
        <v>4.51151419958819E-06</v>
      </c>
      <c r="IR340">
        <v>-0</v>
      </c>
      <c r="IS340">
        <v>2097</v>
      </c>
      <c r="IT340">
        <v>1</v>
      </c>
      <c r="IU340">
        <v>27</v>
      </c>
      <c r="IV340">
        <v>61793.4</v>
      </c>
      <c r="IW340">
        <v>61793.2</v>
      </c>
      <c r="IX340">
        <v>1.46484</v>
      </c>
      <c r="IY340">
        <v>2.54395</v>
      </c>
      <c r="IZ340">
        <v>1.39893</v>
      </c>
      <c r="JA340">
        <v>2.34619</v>
      </c>
      <c r="JB340">
        <v>1.44897</v>
      </c>
      <c r="JC340">
        <v>2.37427</v>
      </c>
      <c r="JD340">
        <v>37.242</v>
      </c>
      <c r="JE340">
        <v>24.0875</v>
      </c>
      <c r="JF340">
        <v>18</v>
      </c>
      <c r="JG340">
        <v>480.805</v>
      </c>
      <c r="JH340">
        <v>443.601</v>
      </c>
      <c r="JI340">
        <v>24.9999</v>
      </c>
      <c r="JJ340">
        <v>26.3954</v>
      </c>
      <c r="JK340">
        <v>30.0002</v>
      </c>
      <c r="JL340">
        <v>26.2161</v>
      </c>
      <c r="JM340">
        <v>26.292</v>
      </c>
      <c r="JN340">
        <v>29.3404</v>
      </c>
      <c r="JO340">
        <v>26.5702</v>
      </c>
      <c r="JP340">
        <v>0</v>
      </c>
      <c r="JQ340">
        <v>25</v>
      </c>
      <c r="JR340">
        <v>607.1</v>
      </c>
      <c r="JS340">
        <v>20.604</v>
      </c>
      <c r="JT340">
        <v>100.835</v>
      </c>
      <c r="JU340">
        <v>101.963</v>
      </c>
    </row>
    <row r="341" spans="1:281">
      <c r="A341">
        <v>325</v>
      </c>
      <c r="B341">
        <v>1658946730.6</v>
      </c>
      <c r="C341">
        <v>4641.599999904633</v>
      </c>
      <c r="D341" t="s">
        <v>1075</v>
      </c>
      <c r="E341" t="s">
        <v>1076</v>
      </c>
      <c r="F341">
        <v>5</v>
      </c>
      <c r="G341" t="s">
        <v>415</v>
      </c>
      <c r="H341" t="s">
        <v>1004</v>
      </c>
      <c r="I341">
        <v>1658946722.814285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605.7383271711461</v>
      </c>
      <c r="AK341">
        <v>571.3785212121211</v>
      </c>
      <c r="AL341">
        <v>3.303368295733631</v>
      </c>
      <c r="AM341">
        <v>64.99371171567289</v>
      </c>
      <c r="AN341">
        <f>(AP341 - AO341 + DI341*1E3/(8.314*(DK341+273.15)) * AR341/DH341 * AQ341) * DH341/(100*CV341) * 1000/(1000 - AP341)</f>
        <v>0</v>
      </c>
      <c r="AO341">
        <v>20.79973534801881</v>
      </c>
      <c r="AP341">
        <v>23.62749757575757</v>
      </c>
      <c r="AQ341">
        <v>0.0005051817573465224</v>
      </c>
      <c r="AR341">
        <v>81.70128410047937</v>
      </c>
      <c r="AS341">
        <v>8</v>
      </c>
      <c r="AT341">
        <v>2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1658946722.814285</v>
      </c>
      <c r="DB341">
        <v>534.3559285714285</v>
      </c>
      <c r="DC341">
        <v>575.9290357142858</v>
      </c>
      <c r="DD341">
        <v>23.61649642857143</v>
      </c>
      <c r="DE341">
        <v>20.80234285714285</v>
      </c>
      <c r="DF341">
        <v>531.4646071428572</v>
      </c>
      <c r="DG341">
        <v>23.30512857142857</v>
      </c>
      <c r="DH341">
        <v>500.0735714285714</v>
      </c>
      <c r="DI341">
        <v>90.43265714285714</v>
      </c>
      <c r="DJ341">
        <v>0.09997324642857142</v>
      </c>
      <c r="DK341">
        <v>26.98673571428571</v>
      </c>
      <c r="DL341">
        <v>27.18030714285714</v>
      </c>
      <c r="DM341">
        <v>999.9000000000002</v>
      </c>
      <c r="DN341">
        <v>0</v>
      </c>
      <c r="DO341">
        <v>0</v>
      </c>
      <c r="DP341">
        <v>10014.44071428571</v>
      </c>
      <c r="DQ341">
        <v>0</v>
      </c>
      <c r="DR341">
        <v>18.5903</v>
      </c>
      <c r="DS341">
        <v>-41.57320714285714</v>
      </c>
      <c r="DT341">
        <v>547.2809285714286</v>
      </c>
      <c r="DU341">
        <v>588.1641428571429</v>
      </c>
      <c r="DV341">
        <v>2.814158571428571</v>
      </c>
      <c r="DW341">
        <v>575.9290357142858</v>
      </c>
      <c r="DX341">
        <v>20.80234285714285</v>
      </c>
      <c r="DY341">
        <v>2.1357025</v>
      </c>
      <c r="DZ341">
        <v>1.881210714285714</v>
      </c>
      <c r="EA341">
        <v>18.48798571428572</v>
      </c>
      <c r="EB341">
        <v>16.47843214285714</v>
      </c>
      <c r="EC341">
        <v>1999.991071428571</v>
      </c>
      <c r="ED341">
        <v>0.9799969642857143</v>
      </c>
      <c r="EE341">
        <v>0.02000327142857142</v>
      </c>
      <c r="EF341">
        <v>0</v>
      </c>
      <c r="EG341">
        <v>798.1116071428571</v>
      </c>
      <c r="EH341">
        <v>5.000560000000001</v>
      </c>
      <c r="EI341">
        <v>15848.575</v>
      </c>
      <c r="EJ341">
        <v>17294.78571428572</v>
      </c>
      <c r="EK341">
        <v>38.04660714285713</v>
      </c>
      <c r="EL341">
        <v>38.3905</v>
      </c>
      <c r="EM341">
        <v>37.2675</v>
      </c>
      <c r="EN341">
        <v>37.32789285714286</v>
      </c>
      <c r="EO341">
        <v>38.72967857142857</v>
      </c>
      <c r="EP341">
        <v>1955.081071428571</v>
      </c>
      <c r="EQ341">
        <v>39.91</v>
      </c>
      <c r="ER341">
        <v>0</v>
      </c>
      <c r="ES341">
        <v>1658946730.5</v>
      </c>
      <c r="ET341">
        <v>0</v>
      </c>
      <c r="EU341">
        <v>798.2446399999999</v>
      </c>
      <c r="EV341">
        <v>9.465076897516184</v>
      </c>
      <c r="EW341">
        <v>193.9384611082</v>
      </c>
      <c r="EX341">
        <v>15851.44</v>
      </c>
      <c r="EY341">
        <v>15</v>
      </c>
      <c r="EZ341">
        <v>0</v>
      </c>
      <c r="FA341" t="s">
        <v>419</v>
      </c>
      <c r="FB341">
        <v>1655239120</v>
      </c>
      <c r="FC341">
        <v>1655239135</v>
      </c>
      <c r="FD341">
        <v>0</v>
      </c>
      <c r="FE341">
        <v>-0.075</v>
      </c>
      <c r="FF341">
        <v>-0.027</v>
      </c>
      <c r="FG341">
        <v>1.986</v>
      </c>
      <c r="FH341">
        <v>0.139</v>
      </c>
      <c r="FI341">
        <v>420</v>
      </c>
      <c r="FJ341">
        <v>22</v>
      </c>
      <c r="FK341">
        <v>0.12</v>
      </c>
      <c r="FL341">
        <v>0.02</v>
      </c>
      <c r="FM341">
        <v>-41.22951500000001</v>
      </c>
      <c r="FN341">
        <v>-8.118574108817937</v>
      </c>
      <c r="FO341">
        <v>0.7819273593339728</v>
      </c>
      <c r="FP341">
        <v>0</v>
      </c>
      <c r="FQ341">
        <v>797.7235882352941</v>
      </c>
      <c r="FR341">
        <v>9.106554612917307</v>
      </c>
      <c r="FS341">
        <v>0.917030152742028</v>
      </c>
      <c r="FT341">
        <v>0</v>
      </c>
      <c r="FU341">
        <v>2.809516</v>
      </c>
      <c r="FV341">
        <v>0.1775387617260758</v>
      </c>
      <c r="FW341">
        <v>0.02487867598969046</v>
      </c>
      <c r="FX341">
        <v>0</v>
      </c>
      <c r="FY341">
        <v>0</v>
      </c>
      <c r="FZ341">
        <v>3</v>
      </c>
      <c r="GA341" t="s">
        <v>426</v>
      </c>
      <c r="GB341">
        <v>2.98003</v>
      </c>
      <c r="GC341">
        <v>2.72856</v>
      </c>
      <c r="GD341">
        <v>0.106031</v>
      </c>
      <c r="GE341">
        <v>0.112686</v>
      </c>
      <c r="GF341">
        <v>0.10612</v>
      </c>
      <c r="GG341">
        <v>0.0976152</v>
      </c>
      <c r="GH341">
        <v>26796.5</v>
      </c>
      <c r="GI341">
        <v>26240.1</v>
      </c>
      <c r="GJ341">
        <v>30502.8</v>
      </c>
      <c r="GK341">
        <v>29818</v>
      </c>
      <c r="GL341">
        <v>37618.5</v>
      </c>
      <c r="GM341">
        <v>35425.8</v>
      </c>
      <c r="GN341">
        <v>46658.8</v>
      </c>
      <c r="GO341">
        <v>44342.8</v>
      </c>
      <c r="GP341">
        <v>1.8609</v>
      </c>
      <c r="GQ341">
        <v>1.84903</v>
      </c>
      <c r="GR341">
        <v>0.11697</v>
      </c>
      <c r="GS341">
        <v>0</v>
      </c>
      <c r="GT341">
        <v>25.2735</v>
      </c>
      <c r="GU341">
        <v>999.9</v>
      </c>
      <c r="GV341">
        <v>49.7</v>
      </c>
      <c r="GW341">
        <v>31.8</v>
      </c>
      <c r="GX341">
        <v>25.9492</v>
      </c>
      <c r="GY341">
        <v>62.7758</v>
      </c>
      <c r="GZ341">
        <v>24.9519</v>
      </c>
      <c r="HA341">
        <v>1</v>
      </c>
      <c r="HB341">
        <v>-0.0459451</v>
      </c>
      <c r="HC341">
        <v>0.245833</v>
      </c>
      <c r="HD341">
        <v>20.1941</v>
      </c>
      <c r="HE341">
        <v>5.22942</v>
      </c>
      <c r="HF341">
        <v>11.968</v>
      </c>
      <c r="HG341">
        <v>4.97045</v>
      </c>
      <c r="HH341">
        <v>3.28963</v>
      </c>
      <c r="HI341">
        <v>8643.299999999999</v>
      </c>
      <c r="HJ341">
        <v>9999</v>
      </c>
      <c r="HK341">
        <v>9999</v>
      </c>
      <c r="HL341">
        <v>287.5</v>
      </c>
      <c r="HM341">
        <v>4.97287</v>
      </c>
      <c r="HN341">
        <v>1.87744</v>
      </c>
      <c r="HO341">
        <v>1.8756</v>
      </c>
      <c r="HP341">
        <v>1.87837</v>
      </c>
      <c r="HQ341">
        <v>1.87512</v>
      </c>
      <c r="HR341">
        <v>1.87867</v>
      </c>
      <c r="HS341">
        <v>1.87576</v>
      </c>
      <c r="HT341">
        <v>1.87693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2.941</v>
      </c>
      <c r="II341">
        <v>0.3116</v>
      </c>
      <c r="IJ341">
        <v>1.541952822118649</v>
      </c>
      <c r="IK341">
        <v>0.003202726084708442</v>
      </c>
      <c r="IL341">
        <v>-1.448271390364826E-06</v>
      </c>
      <c r="IM341">
        <v>3.765748828769889E-10</v>
      </c>
      <c r="IN341">
        <v>-0.02072656761999695</v>
      </c>
      <c r="IO341">
        <v>0.006539777670035186</v>
      </c>
      <c r="IP341">
        <v>0.0002256768223539976</v>
      </c>
      <c r="IQ341">
        <v>4.51151419958819E-06</v>
      </c>
      <c r="IR341">
        <v>-0</v>
      </c>
      <c r="IS341">
        <v>2097</v>
      </c>
      <c r="IT341">
        <v>1</v>
      </c>
      <c r="IU341">
        <v>27</v>
      </c>
      <c r="IV341">
        <v>61793.5</v>
      </c>
      <c r="IW341">
        <v>61793.3</v>
      </c>
      <c r="IX341">
        <v>1.49536</v>
      </c>
      <c r="IY341">
        <v>2.54272</v>
      </c>
      <c r="IZ341">
        <v>1.39893</v>
      </c>
      <c r="JA341">
        <v>2.34619</v>
      </c>
      <c r="JB341">
        <v>1.44897</v>
      </c>
      <c r="JC341">
        <v>2.37305</v>
      </c>
      <c r="JD341">
        <v>37.242</v>
      </c>
      <c r="JE341">
        <v>24.0787</v>
      </c>
      <c r="JF341">
        <v>18</v>
      </c>
      <c r="JG341">
        <v>481.053</v>
      </c>
      <c r="JH341">
        <v>443.525</v>
      </c>
      <c r="JI341">
        <v>25</v>
      </c>
      <c r="JJ341">
        <v>26.3961</v>
      </c>
      <c r="JK341">
        <v>30.0002</v>
      </c>
      <c r="JL341">
        <v>26.2169</v>
      </c>
      <c r="JM341">
        <v>26.292</v>
      </c>
      <c r="JN341">
        <v>29.9553</v>
      </c>
      <c r="JO341">
        <v>27.1538</v>
      </c>
      <c r="JP341">
        <v>0</v>
      </c>
      <c r="JQ341">
        <v>25</v>
      </c>
      <c r="JR341">
        <v>627.135</v>
      </c>
      <c r="JS341">
        <v>20.5385</v>
      </c>
      <c r="JT341">
        <v>100.836</v>
      </c>
      <c r="JU341">
        <v>101.964</v>
      </c>
    </row>
    <row r="342" spans="1:281">
      <c r="A342">
        <v>326</v>
      </c>
      <c r="B342">
        <v>1658946735.6</v>
      </c>
      <c r="C342">
        <v>4646.599999904633</v>
      </c>
      <c r="D342" t="s">
        <v>1077</v>
      </c>
      <c r="E342" t="s">
        <v>1078</v>
      </c>
      <c r="F342">
        <v>5</v>
      </c>
      <c r="G342" t="s">
        <v>415</v>
      </c>
      <c r="H342" t="s">
        <v>1004</v>
      </c>
      <c r="I342">
        <v>1658946728.1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622.8360956768855</v>
      </c>
      <c r="AK342">
        <v>587.9113696969697</v>
      </c>
      <c r="AL342">
        <v>3.301546951522585</v>
      </c>
      <c r="AM342">
        <v>64.99371171567289</v>
      </c>
      <c r="AN342">
        <f>(AP342 - AO342 + DI342*1E3/(8.314*(DK342+273.15)) * AR342/DH342 * AQ342) * DH342/(100*CV342) * 1000/(1000 - AP342)</f>
        <v>0</v>
      </c>
      <c r="AO342">
        <v>20.68003741389164</v>
      </c>
      <c r="AP342">
        <v>23.59063212121211</v>
      </c>
      <c r="AQ342">
        <v>-0.006444335423097056</v>
      </c>
      <c r="AR342">
        <v>81.70128410047937</v>
      </c>
      <c r="AS342">
        <v>8</v>
      </c>
      <c r="AT342">
        <v>2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1658946728.1</v>
      </c>
      <c r="DB342">
        <v>551.4290740740742</v>
      </c>
      <c r="DC342">
        <v>593.6892222222222</v>
      </c>
      <c r="DD342">
        <v>23.61667777777777</v>
      </c>
      <c r="DE342">
        <v>20.75458888888889</v>
      </c>
      <c r="DF342">
        <v>548.5042222222221</v>
      </c>
      <c r="DG342">
        <v>23.30531111111111</v>
      </c>
      <c r="DH342">
        <v>500.0722592592592</v>
      </c>
      <c r="DI342">
        <v>90.43306296296295</v>
      </c>
      <c r="DJ342">
        <v>0.1000626518518519</v>
      </c>
      <c r="DK342">
        <v>26.98865925925926</v>
      </c>
      <c r="DL342">
        <v>27.18297407407408</v>
      </c>
      <c r="DM342">
        <v>999.9000000000001</v>
      </c>
      <c r="DN342">
        <v>0</v>
      </c>
      <c r="DO342">
        <v>0</v>
      </c>
      <c r="DP342">
        <v>10014.59925925926</v>
      </c>
      <c r="DQ342">
        <v>0</v>
      </c>
      <c r="DR342">
        <v>18.5903</v>
      </c>
      <c r="DS342">
        <v>-42.2601925925926</v>
      </c>
      <c r="DT342">
        <v>564.7669629629628</v>
      </c>
      <c r="DU342">
        <v>606.2713703703703</v>
      </c>
      <c r="DV342">
        <v>2.862081851851852</v>
      </c>
      <c r="DW342">
        <v>593.6892222222222</v>
      </c>
      <c r="DX342">
        <v>20.75458888888889</v>
      </c>
      <c r="DY342">
        <v>2.135729259259259</v>
      </c>
      <c r="DZ342">
        <v>1.876901851851852</v>
      </c>
      <c r="EA342">
        <v>18.48818148148148</v>
      </c>
      <c r="EB342">
        <v>16.44234444444444</v>
      </c>
      <c r="EC342">
        <v>2000.015555555556</v>
      </c>
      <c r="ED342">
        <v>0.979997</v>
      </c>
      <c r="EE342">
        <v>0.02000323333333333</v>
      </c>
      <c r="EF342">
        <v>0</v>
      </c>
      <c r="EG342">
        <v>798.9451851851852</v>
      </c>
      <c r="EH342">
        <v>5.000560000000001</v>
      </c>
      <c r="EI342">
        <v>15865.61111111111</v>
      </c>
      <c r="EJ342">
        <v>17295.00740740741</v>
      </c>
      <c r="EK342">
        <v>38.0761111111111</v>
      </c>
      <c r="EL342">
        <v>38.38188888888889</v>
      </c>
      <c r="EM342">
        <v>37.26122222222222</v>
      </c>
      <c r="EN342">
        <v>37.31692592592593</v>
      </c>
      <c r="EO342">
        <v>38.72651851851852</v>
      </c>
      <c r="EP342">
        <v>1955.105555555556</v>
      </c>
      <c r="EQ342">
        <v>39.91</v>
      </c>
      <c r="ER342">
        <v>0</v>
      </c>
      <c r="ES342">
        <v>1658946735.3</v>
      </c>
      <c r="ET342">
        <v>0</v>
      </c>
      <c r="EU342">
        <v>799.01008</v>
      </c>
      <c r="EV342">
        <v>10.00846154720559</v>
      </c>
      <c r="EW342">
        <v>184.8923079126899</v>
      </c>
      <c r="EX342">
        <v>15866.644</v>
      </c>
      <c r="EY342">
        <v>15</v>
      </c>
      <c r="EZ342">
        <v>0</v>
      </c>
      <c r="FA342" t="s">
        <v>419</v>
      </c>
      <c r="FB342">
        <v>1655239120</v>
      </c>
      <c r="FC342">
        <v>1655239135</v>
      </c>
      <c r="FD342">
        <v>0</v>
      </c>
      <c r="FE342">
        <v>-0.075</v>
      </c>
      <c r="FF342">
        <v>-0.027</v>
      </c>
      <c r="FG342">
        <v>1.986</v>
      </c>
      <c r="FH342">
        <v>0.139</v>
      </c>
      <c r="FI342">
        <v>420</v>
      </c>
      <c r="FJ342">
        <v>22</v>
      </c>
      <c r="FK342">
        <v>0.12</v>
      </c>
      <c r="FL342">
        <v>0.02</v>
      </c>
      <c r="FM342">
        <v>-41.7664525</v>
      </c>
      <c r="FN342">
        <v>-7.809234146341355</v>
      </c>
      <c r="FO342">
        <v>0.7518828186584324</v>
      </c>
      <c r="FP342">
        <v>0</v>
      </c>
      <c r="FQ342">
        <v>798.3048529411764</v>
      </c>
      <c r="FR342">
        <v>9.599923603636695</v>
      </c>
      <c r="FS342">
        <v>0.9669579385083468</v>
      </c>
      <c r="FT342">
        <v>0</v>
      </c>
      <c r="FU342">
        <v>2.8359565</v>
      </c>
      <c r="FV342">
        <v>0.4892994371482138</v>
      </c>
      <c r="FW342">
        <v>0.05373956882735476</v>
      </c>
      <c r="FX342">
        <v>0</v>
      </c>
      <c r="FY342">
        <v>0</v>
      </c>
      <c r="FZ342">
        <v>3</v>
      </c>
      <c r="GA342" t="s">
        <v>426</v>
      </c>
      <c r="GB342">
        <v>2.97998</v>
      </c>
      <c r="GC342">
        <v>2.72859</v>
      </c>
      <c r="GD342">
        <v>0.108197</v>
      </c>
      <c r="GE342">
        <v>0.11488</v>
      </c>
      <c r="GF342">
        <v>0.106004</v>
      </c>
      <c r="GG342">
        <v>0.09734569999999999</v>
      </c>
      <c r="GH342">
        <v>26731.5</v>
      </c>
      <c r="GI342">
        <v>26175.3</v>
      </c>
      <c r="GJ342">
        <v>30502.8</v>
      </c>
      <c r="GK342">
        <v>29818.1</v>
      </c>
      <c r="GL342">
        <v>37623.4</v>
      </c>
      <c r="GM342">
        <v>35436.7</v>
      </c>
      <c r="GN342">
        <v>46658.6</v>
      </c>
      <c r="GO342">
        <v>44342.8</v>
      </c>
      <c r="GP342">
        <v>1.86068</v>
      </c>
      <c r="GQ342">
        <v>1.849</v>
      </c>
      <c r="GR342">
        <v>0.117175</v>
      </c>
      <c r="GS342">
        <v>0</v>
      </c>
      <c r="GT342">
        <v>25.2757</v>
      </c>
      <c r="GU342">
        <v>999.9</v>
      </c>
      <c r="GV342">
        <v>49.7</v>
      </c>
      <c r="GW342">
        <v>31.8</v>
      </c>
      <c r="GX342">
        <v>25.9477</v>
      </c>
      <c r="GY342">
        <v>63.2058</v>
      </c>
      <c r="GZ342">
        <v>25.5128</v>
      </c>
      <c r="HA342">
        <v>1</v>
      </c>
      <c r="HB342">
        <v>-0.0457749</v>
      </c>
      <c r="HC342">
        <v>0.246506</v>
      </c>
      <c r="HD342">
        <v>20.1942</v>
      </c>
      <c r="HE342">
        <v>5.22987</v>
      </c>
      <c r="HF342">
        <v>11.968</v>
      </c>
      <c r="HG342">
        <v>4.97045</v>
      </c>
      <c r="HH342">
        <v>3.28965</v>
      </c>
      <c r="HI342">
        <v>8643.5</v>
      </c>
      <c r="HJ342">
        <v>9999</v>
      </c>
      <c r="HK342">
        <v>9999</v>
      </c>
      <c r="HL342">
        <v>287.5</v>
      </c>
      <c r="HM342">
        <v>4.97289</v>
      </c>
      <c r="HN342">
        <v>1.87747</v>
      </c>
      <c r="HO342">
        <v>1.87561</v>
      </c>
      <c r="HP342">
        <v>1.8784</v>
      </c>
      <c r="HQ342">
        <v>1.87515</v>
      </c>
      <c r="HR342">
        <v>1.87869</v>
      </c>
      <c r="HS342">
        <v>1.87576</v>
      </c>
      <c r="HT342">
        <v>1.87698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2.972</v>
      </c>
      <c r="II342">
        <v>0.3107</v>
      </c>
      <c r="IJ342">
        <v>1.541952822118649</v>
      </c>
      <c r="IK342">
        <v>0.003202726084708442</v>
      </c>
      <c r="IL342">
        <v>-1.448271390364826E-06</v>
      </c>
      <c r="IM342">
        <v>3.765748828769889E-10</v>
      </c>
      <c r="IN342">
        <v>-0.02072656761999695</v>
      </c>
      <c r="IO342">
        <v>0.006539777670035186</v>
      </c>
      <c r="IP342">
        <v>0.0002256768223539976</v>
      </c>
      <c r="IQ342">
        <v>4.51151419958819E-06</v>
      </c>
      <c r="IR342">
        <v>-0</v>
      </c>
      <c r="IS342">
        <v>2097</v>
      </c>
      <c r="IT342">
        <v>1</v>
      </c>
      <c r="IU342">
        <v>27</v>
      </c>
      <c r="IV342">
        <v>61793.6</v>
      </c>
      <c r="IW342">
        <v>61793.3</v>
      </c>
      <c r="IX342">
        <v>1.52954</v>
      </c>
      <c r="IY342">
        <v>2.54761</v>
      </c>
      <c r="IZ342">
        <v>1.39893</v>
      </c>
      <c r="JA342">
        <v>2.34497</v>
      </c>
      <c r="JB342">
        <v>1.44897</v>
      </c>
      <c r="JC342">
        <v>2.35718</v>
      </c>
      <c r="JD342">
        <v>37.242</v>
      </c>
      <c r="JE342">
        <v>24.0787</v>
      </c>
      <c r="JF342">
        <v>18</v>
      </c>
      <c r="JG342">
        <v>480.942</v>
      </c>
      <c r="JH342">
        <v>443.523</v>
      </c>
      <c r="JI342">
        <v>25.0001</v>
      </c>
      <c r="JJ342">
        <v>26.3975</v>
      </c>
      <c r="JK342">
        <v>30.0002</v>
      </c>
      <c r="JL342">
        <v>26.2183</v>
      </c>
      <c r="JM342">
        <v>26.2938</v>
      </c>
      <c r="JN342">
        <v>30.6432</v>
      </c>
      <c r="JO342">
        <v>27.4274</v>
      </c>
      <c r="JP342">
        <v>0</v>
      </c>
      <c r="JQ342">
        <v>25</v>
      </c>
      <c r="JR342">
        <v>640.519</v>
      </c>
      <c r="JS342">
        <v>20.5049</v>
      </c>
      <c r="JT342">
        <v>100.836</v>
      </c>
      <c r="JU342">
        <v>101.964</v>
      </c>
    </row>
    <row r="343" spans="1:281">
      <c r="A343">
        <v>327</v>
      </c>
      <c r="B343">
        <v>1658946740.6</v>
      </c>
      <c r="C343">
        <v>4651.599999904633</v>
      </c>
      <c r="D343" t="s">
        <v>1079</v>
      </c>
      <c r="E343" t="s">
        <v>1080</v>
      </c>
      <c r="F343">
        <v>5</v>
      </c>
      <c r="G343" t="s">
        <v>415</v>
      </c>
      <c r="H343" t="s">
        <v>1004</v>
      </c>
      <c r="I343">
        <v>1658946732.814285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639.9907069279295</v>
      </c>
      <c r="AK343">
        <v>604.5968545454542</v>
      </c>
      <c r="AL343">
        <v>3.349937324076479</v>
      </c>
      <c r="AM343">
        <v>64.99371171567289</v>
      </c>
      <c r="AN343">
        <f>(AP343 - AO343 + DI343*1E3/(8.314*(DK343+273.15)) * AR343/DH343 * AQ343) * DH343/(100*CV343) * 1000/(1000 - AP343)</f>
        <v>0</v>
      </c>
      <c r="AO343">
        <v>20.61844862171764</v>
      </c>
      <c r="AP343">
        <v>23.55733575757575</v>
      </c>
      <c r="AQ343">
        <v>-0.005650273872634892</v>
      </c>
      <c r="AR343">
        <v>81.70128410047937</v>
      </c>
      <c r="AS343">
        <v>8</v>
      </c>
      <c r="AT343">
        <v>2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1658946732.814285</v>
      </c>
      <c r="DB343">
        <v>566.6828214285714</v>
      </c>
      <c r="DC343">
        <v>609.5341071428572</v>
      </c>
      <c r="DD343">
        <v>23.60260357142857</v>
      </c>
      <c r="DE343">
        <v>20.68954642857143</v>
      </c>
      <c r="DF343">
        <v>563.7284285714286</v>
      </c>
      <c r="DG343">
        <v>23.29157142857143</v>
      </c>
      <c r="DH343">
        <v>500.0787857142857</v>
      </c>
      <c r="DI343">
        <v>90.43352857142854</v>
      </c>
      <c r="DJ343">
        <v>0.1000633821428572</v>
      </c>
      <c r="DK343">
        <v>26.99083214285714</v>
      </c>
      <c r="DL343">
        <v>27.19024642857143</v>
      </c>
      <c r="DM343">
        <v>999.9000000000002</v>
      </c>
      <c r="DN343">
        <v>0</v>
      </c>
      <c r="DO343">
        <v>0</v>
      </c>
      <c r="DP343">
        <v>10015.775</v>
      </c>
      <c r="DQ343">
        <v>0</v>
      </c>
      <c r="DR343">
        <v>18.5903</v>
      </c>
      <c r="DS343">
        <v>-42.85132500000001</v>
      </c>
      <c r="DT343">
        <v>580.3809642857142</v>
      </c>
      <c r="DU343">
        <v>622.4103928571428</v>
      </c>
      <c r="DV343">
        <v>2.913048928571428</v>
      </c>
      <c r="DW343">
        <v>609.5341071428572</v>
      </c>
      <c r="DX343">
        <v>20.68954642857143</v>
      </c>
      <c r="DY343">
        <v>2.134466785714285</v>
      </c>
      <c r="DZ343">
        <v>1.871029285714286</v>
      </c>
      <c r="EA343">
        <v>18.47874285714286</v>
      </c>
      <c r="EB343">
        <v>16.39308214285714</v>
      </c>
      <c r="EC343">
        <v>2000.012857142857</v>
      </c>
      <c r="ED343">
        <v>0.9799968571428571</v>
      </c>
      <c r="EE343">
        <v>0.02000338571428571</v>
      </c>
      <c r="EF343">
        <v>0</v>
      </c>
      <c r="EG343">
        <v>799.7021071428571</v>
      </c>
      <c r="EH343">
        <v>5.000560000000001</v>
      </c>
      <c r="EI343">
        <v>15880.29642857143</v>
      </c>
      <c r="EJ343">
        <v>17294.98214285714</v>
      </c>
      <c r="EK343">
        <v>38.11349999999999</v>
      </c>
      <c r="EL343">
        <v>38.3905</v>
      </c>
      <c r="EM343">
        <v>37.26532142857143</v>
      </c>
      <c r="EN343">
        <v>37.31678571428571</v>
      </c>
      <c r="EO343">
        <v>38.72285714285714</v>
      </c>
      <c r="EP343">
        <v>1955.102857142857</v>
      </c>
      <c r="EQ343">
        <v>39.91</v>
      </c>
      <c r="ER343">
        <v>0</v>
      </c>
      <c r="ES343">
        <v>1658946740.7</v>
      </c>
      <c r="ET343">
        <v>0</v>
      </c>
      <c r="EU343">
        <v>799.8132307692308</v>
      </c>
      <c r="EV343">
        <v>9.668444454284884</v>
      </c>
      <c r="EW343">
        <v>185.6547009598957</v>
      </c>
      <c r="EX343">
        <v>15882.55384615385</v>
      </c>
      <c r="EY343">
        <v>15</v>
      </c>
      <c r="EZ343">
        <v>0</v>
      </c>
      <c r="FA343" t="s">
        <v>419</v>
      </c>
      <c r="FB343">
        <v>1655239120</v>
      </c>
      <c r="FC343">
        <v>1655239135</v>
      </c>
      <c r="FD343">
        <v>0</v>
      </c>
      <c r="FE343">
        <v>-0.075</v>
      </c>
      <c r="FF343">
        <v>-0.027</v>
      </c>
      <c r="FG343">
        <v>1.986</v>
      </c>
      <c r="FH343">
        <v>0.139</v>
      </c>
      <c r="FI343">
        <v>420</v>
      </c>
      <c r="FJ343">
        <v>22</v>
      </c>
      <c r="FK343">
        <v>0.12</v>
      </c>
      <c r="FL343">
        <v>0.02</v>
      </c>
      <c r="FM343">
        <v>-42.543455</v>
      </c>
      <c r="FN343">
        <v>-7.598613883677194</v>
      </c>
      <c r="FO343">
        <v>0.7320097741663016</v>
      </c>
      <c r="FP343">
        <v>0</v>
      </c>
      <c r="FQ343">
        <v>799.2439705882354</v>
      </c>
      <c r="FR343">
        <v>9.860916728741055</v>
      </c>
      <c r="FS343">
        <v>0.9934230034787921</v>
      </c>
      <c r="FT343">
        <v>0</v>
      </c>
      <c r="FU343">
        <v>2.88580125</v>
      </c>
      <c r="FV343">
        <v>0.6938031894934258</v>
      </c>
      <c r="FW343">
        <v>0.06874190065700463</v>
      </c>
      <c r="FX343">
        <v>0</v>
      </c>
      <c r="FY343">
        <v>0</v>
      </c>
      <c r="FZ343">
        <v>3</v>
      </c>
      <c r="GA343" t="s">
        <v>426</v>
      </c>
      <c r="GB343">
        <v>2.97999</v>
      </c>
      <c r="GC343">
        <v>2.72848</v>
      </c>
      <c r="GD343">
        <v>0.110351</v>
      </c>
      <c r="GE343">
        <v>0.117033</v>
      </c>
      <c r="GF343">
        <v>0.105893</v>
      </c>
      <c r="GG343">
        <v>0.0970941</v>
      </c>
      <c r="GH343">
        <v>26667</v>
      </c>
      <c r="GI343">
        <v>26111.2</v>
      </c>
      <c r="GJ343">
        <v>30502.8</v>
      </c>
      <c r="GK343">
        <v>29817.6</v>
      </c>
      <c r="GL343">
        <v>37628.3</v>
      </c>
      <c r="GM343">
        <v>35446.3</v>
      </c>
      <c r="GN343">
        <v>46658.5</v>
      </c>
      <c r="GO343">
        <v>44342.1</v>
      </c>
      <c r="GP343">
        <v>1.8609</v>
      </c>
      <c r="GQ343">
        <v>1.84888</v>
      </c>
      <c r="GR343">
        <v>0.117593</v>
      </c>
      <c r="GS343">
        <v>0</v>
      </c>
      <c r="GT343">
        <v>25.2778</v>
      </c>
      <c r="GU343">
        <v>999.9</v>
      </c>
      <c r="GV343">
        <v>49.7</v>
      </c>
      <c r="GW343">
        <v>31.8</v>
      </c>
      <c r="GX343">
        <v>25.946</v>
      </c>
      <c r="GY343">
        <v>62.9758</v>
      </c>
      <c r="GZ343">
        <v>24.9359</v>
      </c>
      <c r="HA343">
        <v>1</v>
      </c>
      <c r="HB343">
        <v>-0.0457673</v>
      </c>
      <c r="HC343">
        <v>0.246675</v>
      </c>
      <c r="HD343">
        <v>20.1941</v>
      </c>
      <c r="HE343">
        <v>5.23002</v>
      </c>
      <c r="HF343">
        <v>11.968</v>
      </c>
      <c r="HG343">
        <v>4.9706</v>
      </c>
      <c r="HH343">
        <v>3.28965</v>
      </c>
      <c r="HI343">
        <v>8643.5</v>
      </c>
      <c r="HJ343">
        <v>9999</v>
      </c>
      <c r="HK343">
        <v>9999</v>
      </c>
      <c r="HL343">
        <v>287.5</v>
      </c>
      <c r="HM343">
        <v>4.97289</v>
      </c>
      <c r="HN343">
        <v>1.87746</v>
      </c>
      <c r="HO343">
        <v>1.87561</v>
      </c>
      <c r="HP343">
        <v>1.8784</v>
      </c>
      <c r="HQ343">
        <v>1.87514</v>
      </c>
      <c r="HR343">
        <v>1.8787</v>
      </c>
      <c r="HS343">
        <v>1.87576</v>
      </c>
      <c r="HT343">
        <v>1.87698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3.002</v>
      </c>
      <c r="II343">
        <v>0.3099</v>
      </c>
      <c r="IJ343">
        <v>1.541952822118649</v>
      </c>
      <c r="IK343">
        <v>0.003202726084708442</v>
      </c>
      <c r="IL343">
        <v>-1.448271390364826E-06</v>
      </c>
      <c r="IM343">
        <v>3.765748828769889E-10</v>
      </c>
      <c r="IN343">
        <v>-0.02072656761999695</v>
      </c>
      <c r="IO343">
        <v>0.006539777670035186</v>
      </c>
      <c r="IP343">
        <v>0.0002256768223539976</v>
      </c>
      <c r="IQ343">
        <v>4.51151419958819E-06</v>
      </c>
      <c r="IR343">
        <v>-0</v>
      </c>
      <c r="IS343">
        <v>2097</v>
      </c>
      <c r="IT343">
        <v>1</v>
      </c>
      <c r="IU343">
        <v>27</v>
      </c>
      <c r="IV343">
        <v>61793.7</v>
      </c>
      <c r="IW343">
        <v>61793.4</v>
      </c>
      <c r="IX343">
        <v>1.56006</v>
      </c>
      <c r="IY343">
        <v>2.54761</v>
      </c>
      <c r="IZ343">
        <v>1.39893</v>
      </c>
      <c r="JA343">
        <v>2.34619</v>
      </c>
      <c r="JB343">
        <v>1.44897</v>
      </c>
      <c r="JC343">
        <v>2.36572</v>
      </c>
      <c r="JD343">
        <v>37.242</v>
      </c>
      <c r="JE343">
        <v>24.0787</v>
      </c>
      <c r="JF343">
        <v>18</v>
      </c>
      <c r="JG343">
        <v>481.063</v>
      </c>
      <c r="JH343">
        <v>443.45</v>
      </c>
      <c r="JI343">
        <v>25</v>
      </c>
      <c r="JJ343">
        <v>26.3977</v>
      </c>
      <c r="JK343">
        <v>30.0001</v>
      </c>
      <c r="JL343">
        <v>26.2183</v>
      </c>
      <c r="JM343">
        <v>26.2942</v>
      </c>
      <c r="JN343">
        <v>31.251</v>
      </c>
      <c r="JO343">
        <v>27.4274</v>
      </c>
      <c r="JP343">
        <v>0</v>
      </c>
      <c r="JQ343">
        <v>25</v>
      </c>
      <c r="JR343">
        <v>660.557</v>
      </c>
      <c r="JS343">
        <v>20.4808</v>
      </c>
      <c r="JT343">
        <v>100.836</v>
      </c>
      <c r="JU343">
        <v>101.962</v>
      </c>
    </row>
    <row r="344" spans="1:281">
      <c r="A344">
        <v>328</v>
      </c>
      <c r="B344">
        <v>1658946745.6</v>
      </c>
      <c r="C344">
        <v>4656.599999904633</v>
      </c>
      <c r="D344" t="s">
        <v>1081</v>
      </c>
      <c r="E344" t="s">
        <v>1082</v>
      </c>
      <c r="F344">
        <v>5</v>
      </c>
      <c r="G344" t="s">
        <v>415</v>
      </c>
      <c r="H344" t="s">
        <v>1004</v>
      </c>
      <c r="I344">
        <v>1658946738.1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657.0450428651926</v>
      </c>
      <c r="AK344">
        <v>621.0875636363634</v>
      </c>
      <c r="AL344">
        <v>3.308136325017519</v>
      </c>
      <c r="AM344">
        <v>64.99371171567289</v>
      </c>
      <c r="AN344">
        <f>(AP344 - AO344 + DI344*1E3/(8.314*(DK344+273.15)) * AR344/DH344 * AQ344) * DH344/(100*CV344) * 1000/(1000 - AP344)</f>
        <v>0</v>
      </c>
      <c r="AO344">
        <v>20.54426217699682</v>
      </c>
      <c r="AP344">
        <v>23.52006181818181</v>
      </c>
      <c r="AQ344">
        <v>-0.009740583299168153</v>
      </c>
      <c r="AR344">
        <v>81.70128410047937</v>
      </c>
      <c r="AS344">
        <v>8</v>
      </c>
      <c r="AT344">
        <v>2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1658946738.1</v>
      </c>
      <c r="DB344">
        <v>583.799888888889</v>
      </c>
      <c r="DC344">
        <v>627.2908148148148</v>
      </c>
      <c r="DD344">
        <v>23.57018888888889</v>
      </c>
      <c r="DE344">
        <v>20.6059962962963</v>
      </c>
      <c r="DF344">
        <v>580.8127407407408</v>
      </c>
      <c r="DG344">
        <v>23.25993703703703</v>
      </c>
      <c r="DH344">
        <v>500.0718518518518</v>
      </c>
      <c r="DI344">
        <v>90.43334074074073</v>
      </c>
      <c r="DJ344">
        <v>0.1000429333333333</v>
      </c>
      <c r="DK344">
        <v>26.99307037037037</v>
      </c>
      <c r="DL344">
        <v>27.19744814814814</v>
      </c>
      <c r="DM344">
        <v>999.9000000000001</v>
      </c>
      <c r="DN344">
        <v>0</v>
      </c>
      <c r="DO344">
        <v>0</v>
      </c>
      <c r="DP344">
        <v>10009.79444444445</v>
      </c>
      <c r="DQ344">
        <v>0</v>
      </c>
      <c r="DR344">
        <v>18.5903</v>
      </c>
      <c r="DS344">
        <v>-43.49084814814816</v>
      </c>
      <c r="DT344">
        <v>597.891888888889</v>
      </c>
      <c r="DU344">
        <v>640.487888888889</v>
      </c>
      <c r="DV344">
        <v>2.96418037037037</v>
      </c>
      <c r="DW344">
        <v>627.2908148148148</v>
      </c>
      <c r="DX344">
        <v>20.6059962962963</v>
      </c>
      <c r="DY344">
        <v>2.131531111111112</v>
      </c>
      <c r="DZ344">
        <v>1.863470740740741</v>
      </c>
      <c r="EA344">
        <v>18.45677777777778</v>
      </c>
      <c r="EB344">
        <v>16.32955925925926</v>
      </c>
      <c r="EC344">
        <v>2000.011851851852</v>
      </c>
      <c r="ED344">
        <v>0.9799968888888889</v>
      </c>
      <c r="EE344">
        <v>0.02000335185185185</v>
      </c>
      <c r="EF344">
        <v>0</v>
      </c>
      <c r="EG344">
        <v>800.5917037037036</v>
      </c>
      <c r="EH344">
        <v>5.000560000000001</v>
      </c>
      <c r="EI344">
        <v>15896.57777777778</v>
      </c>
      <c r="EJ344">
        <v>17294.96296296296</v>
      </c>
      <c r="EK344">
        <v>38.15488888888889</v>
      </c>
      <c r="EL344">
        <v>38.38877777777778</v>
      </c>
      <c r="EM344">
        <v>37.25196296296296</v>
      </c>
      <c r="EN344">
        <v>37.31233333333333</v>
      </c>
      <c r="EO344">
        <v>38.71492592592592</v>
      </c>
      <c r="EP344">
        <v>1955.101851851852</v>
      </c>
      <c r="EQ344">
        <v>39.91</v>
      </c>
      <c r="ER344">
        <v>0</v>
      </c>
      <c r="ES344">
        <v>1658946745.5</v>
      </c>
      <c r="ET344">
        <v>0</v>
      </c>
      <c r="EU344">
        <v>800.6387692307692</v>
      </c>
      <c r="EV344">
        <v>9.641914525422383</v>
      </c>
      <c r="EW344">
        <v>189.8769228143194</v>
      </c>
      <c r="EX344">
        <v>15897.24230769231</v>
      </c>
      <c r="EY344">
        <v>15</v>
      </c>
      <c r="EZ344">
        <v>0</v>
      </c>
      <c r="FA344" t="s">
        <v>419</v>
      </c>
      <c r="FB344">
        <v>1655239120</v>
      </c>
      <c r="FC344">
        <v>1655239135</v>
      </c>
      <c r="FD344">
        <v>0</v>
      </c>
      <c r="FE344">
        <v>-0.075</v>
      </c>
      <c r="FF344">
        <v>-0.027</v>
      </c>
      <c r="FG344">
        <v>1.986</v>
      </c>
      <c r="FH344">
        <v>0.139</v>
      </c>
      <c r="FI344">
        <v>420</v>
      </c>
      <c r="FJ344">
        <v>22</v>
      </c>
      <c r="FK344">
        <v>0.12</v>
      </c>
      <c r="FL344">
        <v>0.02</v>
      </c>
      <c r="FM344">
        <v>-43.03237249999999</v>
      </c>
      <c r="FN344">
        <v>-7.292464165103133</v>
      </c>
      <c r="FO344">
        <v>0.7028404982595623</v>
      </c>
      <c r="FP344">
        <v>0</v>
      </c>
      <c r="FQ344">
        <v>799.9303529411765</v>
      </c>
      <c r="FR344">
        <v>9.729258981326797</v>
      </c>
      <c r="FS344">
        <v>0.9755933603936926</v>
      </c>
      <c r="FT344">
        <v>0</v>
      </c>
      <c r="FU344">
        <v>2.92418425</v>
      </c>
      <c r="FV344">
        <v>0.6203386491557171</v>
      </c>
      <c r="FW344">
        <v>0.0630108169240607</v>
      </c>
      <c r="FX344">
        <v>0</v>
      </c>
      <c r="FY344">
        <v>0</v>
      </c>
      <c r="FZ344">
        <v>3</v>
      </c>
      <c r="GA344" t="s">
        <v>426</v>
      </c>
      <c r="GB344">
        <v>2.97992</v>
      </c>
      <c r="GC344">
        <v>2.72839</v>
      </c>
      <c r="GD344">
        <v>0.112457</v>
      </c>
      <c r="GE344">
        <v>0.119153</v>
      </c>
      <c r="GF344">
        <v>0.105786</v>
      </c>
      <c r="GG344">
        <v>0.0970249</v>
      </c>
      <c r="GH344">
        <v>26604.2</v>
      </c>
      <c r="GI344">
        <v>26048.4</v>
      </c>
      <c r="GJ344">
        <v>30503.3</v>
      </c>
      <c r="GK344">
        <v>29817.6</v>
      </c>
      <c r="GL344">
        <v>37633.8</v>
      </c>
      <c r="GM344">
        <v>35449</v>
      </c>
      <c r="GN344">
        <v>46659.5</v>
      </c>
      <c r="GO344">
        <v>44341.8</v>
      </c>
      <c r="GP344">
        <v>1.86065</v>
      </c>
      <c r="GQ344">
        <v>1.84915</v>
      </c>
      <c r="GR344">
        <v>0.116803</v>
      </c>
      <c r="GS344">
        <v>0</v>
      </c>
      <c r="GT344">
        <v>25.2799</v>
      </c>
      <c r="GU344">
        <v>999.9</v>
      </c>
      <c r="GV344">
        <v>49.7</v>
      </c>
      <c r="GW344">
        <v>31.8</v>
      </c>
      <c r="GX344">
        <v>25.9488</v>
      </c>
      <c r="GY344">
        <v>63.0458</v>
      </c>
      <c r="GZ344">
        <v>25.5889</v>
      </c>
      <c r="HA344">
        <v>1</v>
      </c>
      <c r="HB344">
        <v>-0.0455183</v>
      </c>
      <c r="HC344">
        <v>0.247266</v>
      </c>
      <c r="HD344">
        <v>20.194</v>
      </c>
      <c r="HE344">
        <v>5.22867</v>
      </c>
      <c r="HF344">
        <v>11.968</v>
      </c>
      <c r="HG344">
        <v>4.9705</v>
      </c>
      <c r="HH344">
        <v>3.2895</v>
      </c>
      <c r="HI344">
        <v>8643.700000000001</v>
      </c>
      <c r="HJ344">
        <v>9999</v>
      </c>
      <c r="HK344">
        <v>9999</v>
      </c>
      <c r="HL344">
        <v>287.5</v>
      </c>
      <c r="HM344">
        <v>4.97288</v>
      </c>
      <c r="HN344">
        <v>1.87747</v>
      </c>
      <c r="HO344">
        <v>1.87561</v>
      </c>
      <c r="HP344">
        <v>1.87838</v>
      </c>
      <c r="HQ344">
        <v>1.87514</v>
      </c>
      <c r="HR344">
        <v>1.87867</v>
      </c>
      <c r="HS344">
        <v>1.87576</v>
      </c>
      <c r="HT344">
        <v>1.87695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3.033</v>
      </c>
      <c r="II344">
        <v>0.309</v>
      </c>
      <c r="IJ344">
        <v>1.541952822118649</v>
      </c>
      <c r="IK344">
        <v>0.003202726084708442</v>
      </c>
      <c r="IL344">
        <v>-1.448271390364826E-06</v>
      </c>
      <c r="IM344">
        <v>3.765748828769889E-10</v>
      </c>
      <c r="IN344">
        <v>-0.02072656761999695</v>
      </c>
      <c r="IO344">
        <v>0.006539777670035186</v>
      </c>
      <c r="IP344">
        <v>0.0002256768223539976</v>
      </c>
      <c r="IQ344">
        <v>4.51151419958819E-06</v>
      </c>
      <c r="IR344">
        <v>-0</v>
      </c>
      <c r="IS344">
        <v>2097</v>
      </c>
      <c r="IT344">
        <v>1</v>
      </c>
      <c r="IU344">
        <v>27</v>
      </c>
      <c r="IV344">
        <v>61793.8</v>
      </c>
      <c r="IW344">
        <v>61793.5</v>
      </c>
      <c r="IX344">
        <v>1.59424</v>
      </c>
      <c r="IY344">
        <v>2.54639</v>
      </c>
      <c r="IZ344">
        <v>1.39893</v>
      </c>
      <c r="JA344">
        <v>2.34619</v>
      </c>
      <c r="JB344">
        <v>1.44897</v>
      </c>
      <c r="JC344">
        <v>2.36694</v>
      </c>
      <c r="JD344">
        <v>37.242</v>
      </c>
      <c r="JE344">
        <v>24.0787</v>
      </c>
      <c r="JF344">
        <v>18</v>
      </c>
      <c r="JG344">
        <v>480.933</v>
      </c>
      <c r="JH344">
        <v>443.619</v>
      </c>
      <c r="JI344">
        <v>25.0001</v>
      </c>
      <c r="JJ344">
        <v>26.3998</v>
      </c>
      <c r="JK344">
        <v>30.0002</v>
      </c>
      <c r="JL344">
        <v>26.2191</v>
      </c>
      <c r="JM344">
        <v>26.2943</v>
      </c>
      <c r="JN344">
        <v>31.9386</v>
      </c>
      <c r="JO344">
        <v>27.4274</v>
      </c>
      <c r="JP344">
        <v>0</v>
      </c>
      <c r="JQ344">
        <v>25</v>
      </c>
      <c r="JR344">
        <v>673.921</v>
      </c>
      <c r="JS344">
        <v>20.4619</v>
      </c>
      <c r="JT344">
        <v>100.838</v>
      </c>
      <c r="JU344">
        <v>101.962</v>
      </c>
    </row>
    <row r="345" spans="1:281">
      <c r="A345">
        <v>329</v>
      </c>
      <c r="B345">
        <v>1658946750.6</v>
      </c>
      <c r="C345">
        <v>4661.599999904633</v>
      </c>
      <c r="D345" t="s">
        <v>1083</v>
      </c>
      <c r="E345" t="s">
        <v>1084</v>
      </c>
      <c r="F345">
        <v>5</v>
      </c>
      <c r="G345" t="s">
        <v>415</v>
      </c>
      <c r="H345" t="s">
        <v>1004</v>
      </c>
      <c r="I345">
        <v>1658946742.814285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674.1871201019334</v>
      </c>
      <c r="AK345">
        <v>637.6310606060605</v>
      </c>
      <c r="AL345">
        <v>3.313365014799312</v>
      </c>
      <c r="AM345">
        <v>64.99371171567289</v>
      </c>
      <c r="AN345">
        <f>(AP345 - AO345 + DI345*1E3/(8.314*(DK345+273.15)) * AR345/DH345 * AQ345) * DH345/(100*CV345) * 1000/(1000 - AP345)</f>
        <v>0</v>
      </c>
      <c r="AO345">
        <v>20.53860553625617</v>
      </c>
      <c r="AP345">
        <v>23.50661939393938</v>
      </c>
      <c r="AQ345">
        <v>-0.001564879289693815</v>
      </c>
      <c r="AR345">
        <v>81.70128410047937</v>
      </c>
      <c r="AS345">
        <v>8</v>
      </c>
      <c r="AT345">
        <v>2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1658946742.814285</v>
      </c>
      <c r="DB345">
        <v>599.0660714285714</v>
      </c>
      <c r="DC345">
        <v>643.1169642857142</v>
      </c>
      <c r="DD345">
        <v>23.53957857142857</v>
      </c>
      <c r="DE345">
        <v>20.56473214285715</v>
      </c>
      <c r="DF345">
        <v>596.0501071428572</v>
      </c>
      <c r="DG345">
        <v>23.23004999999999</v>
      </c>
      <c r="DH345">
        <v>500.08075</v>
      </c>
      <c r="DI345">
        <v>90.43312499999999</v>
      </c>
      <c r="DJ345">
        <v>0.1000640321428572</v>
      </c>
      <c r="DK345">
        <v>26.99220357142857</v>
      </c>
      <c r="DL345">
        <v>27.196875</v>
      </c>
      <c r="DM345">
        <v>999.9000000000002</v>
      </c>
      <c r="DN345">
        <v>0</v>
      </c>
      <c r="DO345">
        <v>0</v>
      </c>
      <c r="DP345">
        <v>10006.4975</v>
      </c>
      <c r="DQ345">
        <v>0</v>
      </c>
      <c r="DR345">
        <v>18.5903</v>
      </c>
      <c r="DS345">
        <v>-44.05081785714286</v>
      </c>
      <c r="DT345">
        <v>613.5074285714285</v>
      </c>
      <c r="DU345">
        <v>656.6196785714286</v>
      </c>
      <c r="DV345">
        <v>2.9748425</v>
      </c>
      <c r="DW345">
        <v>643.1169642857142</v>
      </c>
      <c r="DX345">
        <v>20.56473214285715</v>
      </c>
      <c r="DY345">
        <v>2.128757857142857</v>
      </c>
      <c r="DZ345">
        <v>1.859733571428571</v>
      </c>
      <c r="EA345">
        <v>18.43600357142858</v>
      </c>
      <c r="EB345">
        <v>16.29807857142857</v>
      </c>
      <c r="EC345">
        <v>2000.017857142858</v>
      </c>
      <c r="ED345">
        <v>0.9799968571428571</v>
      </c>
      <c r="EE345">
        <v>0.02000338571428571</v>
      </c>
      <c r="EF345">
        <v>0</v>
      </c>
      <c r="EG345">
        <v>801.2988928571428</v>
      </c>
      <c r="EH345">
        <v>5.000560000000001</v>
      </c>
      <c r="EI345">
        <v>15911.83214285714</v>
      </c>
      <c r="EJ345">
        <v>17295.025</v>
      </c>
      <c r="EK345">
        <v>38.10700000000001</v>
      </c>
      <c r="EL345">
        <v>38.38828571428571</v>
      </c>
      <c r="EM345">
        <v>37.24967857142857</v>
      </c>
      <c r="EN345">
        <v>37.31457142857143</v>
      </c>
      <c r="EO345">
        <v>38.71175</v>
      </c>
      <c r="EP345">
        <v>1955.107857142857</v>
      </c>
      <c r="EQ345">
        <v>39.91</v>
      </c>
      <c r="ER345">
        <v>0</v>
      </c>
      <c r="ES345">
        <v>1658946750.3</v>
      </c>
      <c r="ET345">
        <v>0</v>
      </c>
      <c r="EU345">
        <v>801.3315384615382</v>
      </c>
      <c r="EV345">
        <v>8.652034205216378</v>
      </c>
      <c r="EW345">
        <v>192.0683762120115</v>
      </c>
      <c r="EX345">
        <v>15912.72307692308</v>
      </c>
      <c r="EY345">
        <v>15</v>
      </c>
      <c r="EZ345">
        <v>0</v>
      </c>
      <c r="FA345" t="s">
        <v>419</v>
      </c>
      <c r="FB345">
        <v>1655239120</v>
      </c>
      <c r="FC345">
        <v>1655239135</v>
      </c>
      <c r="FD345">
        <v>0</v>
      </c>
      <c r="FE345">
        <v>-0.075</v>
      </c>
      <c r="FF345">
        <v>-0.027</v>
      </c>
      <c r="FG345">
        <v>1.986</v>
      </c>
      <c r="FH345">
        <v>0.139</v>
      </c>
      <c r="FI345">
        <v>420</v>
      </c>
      <c r="FJ345">
        <v>22</v>
      </c>
      <c r="FK345">
        <v>0.12</v>
      </c>
      <c r="FL345">
        <v>0.02</v>
      </c>
      <c r="FM345">
        <v>-43.75848</v>
      </c>
      <c r="FN345">
        <v>-7.023237523452088</v>
      </c>
      <c r="FO345">
        <v>0.6765397505690263</v>
      </c>
      <c r="FP345">
        <v>0</v>
      </c>
      <c r="FQ345">
        <v>800.8895588235293</v>
      </c>
      <c r="FR345">
        <v>8.986569909829278</v>
      </c>
      <c r="FS345">
        <v>0.9000213458637381</v>
      </c>
      <c r="FT345">
        <v>0</v>
      </c>
      <c r="FU345">
        <v>2.965429</v>
      </c>
      <c r="FV345">
        <v>0.1687116697936203</v>
      </c>
      <c r="FW345">
        <v>0.02202752117238795</v>
      </c>
      <c r="FX345">
        <v>0</v>
      </c>
      <c r="FY345">
        <v>0</v>
      </c>
      <c r="FZ345">
        <v>3</v>
      </c>
      <c r="GA345" t="s">
        <v>426</v>
      </c>
      <c r="GB345">
        <v>2.98005</v>
      </c>
      <c r="GC345">
        <v>2.72855</v>
      </c>
      <c r="GD345">
        <v>0.114536</v>
      </c>
      <c r="GE345">
        <v>0.121247</v>
      </c>
      <c r="GF345">
        <v>0.105748</v>
      </c>
      <c r="GG345">
        <v>0.09700309999999999</v>
      </c>
      <c r="GH345">
        <v>26541.4</v>
      </c>
      <c r="GI345">
        <v>25986.8</v>
      </c>
      <c r="GJ345">
        <v>30502.7</v>
      </c>
      <c r="GK345">
        <v>29817.8</v>
      </c>
      <c r="GL345">
        <v>37634.8</v>
      </c>
      <c r="GM345">
        <v>35450.4</v>
      </c>
      <c r="GN345">
        <v>46658.6</v>
      </c>
      <c r="GO345">
        <v>44342.3</v>
      </c>
      <c r="GP345">
        <v>1.86098</v>
      </c>
      <c r="GQ345">
        <v>1.84875</v>
      </c>
      <c r="GR345">
        <v>0.116333</v>
      </c>
      <c r="GS345">
        <v>0</v>
      </c>
      <c r="GT345">
        <v>25.2811</v>
      </c>
      <c r="GU345">
        <v>999.9</v>
      </c>
      <c r="GV345">
        <v>49.7</v>
      </c>
      <c r="GW345">
        <v>31.8</v>
      </c>
      <c r="GX345">
        <v>25.9481</v>
      </c>
      <c r="GY345">
        <v>62.9958</v>
      </c>
      <c r="GZ345">
        <v>25.3886</v>
      </c>
      <c r="HA345">
        <v>1</v>
      </c>
      <c r="HB345">
        <v>-0.0455945</v>
      </c>
      <c r="HC345">
        <v>0.247827</v>
      </c>
      <c r="HD345">
        <v>20.1939</v>
      </c>
      <c r="HE345">
        <v>5.22852</v>
      </c>
      <c r="HF345">
        <v>11.968</v>
      </c>
      <c r="HG345">
        <v>4.97035</v>
      </c>
      <c r="HH345">
        <v>3.2895</v>
      </c>
      <c r="HI345">
        <v>8643.700000000001</v>
      </c>
      <c r="HJ345">
        <v>9999</v>
      </c>
      <c r="HK345">
        <v>9999</v>
      </c>
      <c r="HL345">
        <v>287.5</v>
      </c>
      <c r="HM345">
        <v>4.97288</v>
      </c>
      <c r="HN345">
        <v>1.87748</v>
      </c>
      <c r="HO345">
        <v>1.87561</v>
      </c>
      <c r="HP345">
        <v>1.87838</v>
      </c>
      <c r="HQ345">
        <v>1.87515</v>
      </c>
      <c r="HR345">
        <v>1.8787</v>
      </c>
      <c r="HS345">
        <v>1.87576</v>
      </c>
      <c r="HT345">
        <v>1.87695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3.062</v>
      </c>
      <c r="II345">
        <v>0.3088</v>
      </c>
      <c r="IJ345">
        <v>1.541952822118649</v>
      </c>
      <c r="IK345">
        <v>0.003202726084708442</v>
      </c>
      <c r="IL345">
        <v>-1.448271390364826E-06</v>
      </c>
      <c r="IM345">
        <v>3.765748828769889E-10</v>
      </c>
      <c r="IN345">
        <v>-0.02072656761999695</v>
      </c>
      <c r="IO345">
        <v>0.006539777670035186</v>
      </c>
      <c r="IP345">
        <v>0.0002256768223539976</v>
      </c>
      <c r="IQ345">
        <v>4.51151419958819E-06</v>
      </c>
      <c r="IR345">
        <v>-0</v>
      </c>
      <c r="IS345">
        <v>2097</v>
      </c>
      <c r="IT345">
        <v>1</v>
      </c>
      <c r="IU345">
        <v>27</v>
      </c>
      <c r="IV345">
        <v>61793.8</v>
      </c>
      <c r="IW345">
        <v>61793.6</v>
      </c>
      <c r="IX345">
        <v>1.62476</v>
      </c>
      <c r="IY345">
        <v>2.53662</v>
      </c>
      <c r="IZ345">
        <v>1.39893</v>
      </c>
      <c r="JA345">
        <v>2.34619</v>
      </c>
      <c r="JB345">
        <v>1.44897</v>
      </c>
      <c r="JC345">
        <v>2.37061</v>
      </c>
      <c r="JD345">
        <v>37.242</v>
      </c>
      <c r="JE345">
        <v>24.0787</v>
      </c>
      <c r="JF345">
        <v>18</v>
      </c>
      <c r="JG345">
        <v>481.119</v>
      </c>
      <c r="JH345">
        <v>443.39</v>
      </c>
      <c r="JI345">
        <v>25</v>
      </c>
      <c r="JJ345">
        <v>26.3998</v>
      </c>
      <c r="JK345">
        <v>30.0001</v>
      </c>
      <c r="JL345">
        <v>26.2206</v>
      </c>
      <c r="JM345">
        <v>26.2964</v>
      </c>
      <c r="JN345">
        <v>32.5382</v>
      </c>
      <c r="JO345">
        <v>27.721</v>
      </c>
      <c r="JP345">
        <v>0</v>
      </c>
      <c r="JQ345">
        <v>25</v>
      </c>
      <c r="JR345">
        <v>693.956</v>
      </c>
      <c r="JS345">
        <v>20.4317</v>
      </c>
      <c r="JT345">
        <v>100.836</v>
      </c>
      <c r="JU345">
        <v>101.963</v>
      </c>
    </row>
    <row r="346" spans="1:281">
      <c r="A346">
        <v>330</v>
      </c>
      <c r="B346">
        <v>1658946755.6</v>
      </c>
      <c r="C346">
        <v>4666.599999904633</v>
      </c>
      <c r="D346" t="s">
        <v>1085</v>
      </c>
      <c r="E346" t="s">
        <v>1086</v>
      </c>
      <c r="F346">
        <v>5</v>
      </c>
      <c r="G346" t="s">
        <v>415</v>
      </c>
      <c r="H346" t="s">
        <v>1004</v>
      </c>
      <c r="I346">
        <v>1658946748.1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691.0836024155628</v>
      </c>
      <c r="AK346">
        <v>654.1665696969696</v>
      </c>
      <c r="AL346">
        <v>3.306900601715319</v>
      </c>
      <c r="AM346">
        <v>64.99371171567289</v>
      </c>
      <c r="AN346">
        <f>(AP346 - AO346 + DI346*1E3/(8.314*(DK346+273.15)) * AR346/DH346 * AQ346) * DH346/(100*CV346) * 1000/(1000 - AP346)</f>
        <v>0</v>
      </c>
      <c r="AO346">
        <v>20.5153726201511</v>
      </c>
      <c r="AP346">
        <v>23.50035030303029</v>
      </c>
      <c r="AQ346">
        <v>-0.0002124073863224197</v>
      </c>
      <c r="AR346">
        <v>81.70128410047937</v>
      </c>
      <c r="AS346">
        <v>8</v>
      </c>
      <c r="AT346">
        <v>2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1658946748.1</v>
      </c>
      <c r="DB346">
        <v>616.1699259259259</v>
      </c>
      <c r="DC346">
        <v>660.7893333333334</v>
      </c>
      <c r="DD346">
        <v>23.51516296296296</v>
      </c>
      <c r="DE346">
        <v>20.53078148148148</v>
      </c>
      <c r="DF346">
        <v>613.1221851851851</v>
      </c>
      <c r="DG346">
        <v>23.20620740740741</v>
      </c>
      <c r="DH346">
        <v>500.0824074074074</v>
      </c>
      <c r="DI346">
        <v>90.43289259259258</v>
      </c>
      <c r="DJ346">
        <v>0.09999074814814815</v>
      </c>
      <c r="DK346">
        <v>26.98838148148148</v>
      </c>
      <c r="DL346">
        <v>27.19082962962963</v>
      </c>
      <c r="DM346">
        <v>999.9000000000001</v>
      </c>
      <c r="DN346">
        <v>0</v>
      </c>
      <c r="DO346">
        <v>0</v>
      </c>
      <c r="DP346">
        <v>10008.98259259259</v>
      </c>
      <c r="DQ346">
        <v>0</v>
      </c>
      <c r="DR346">
        <v>18.5903</v>
      </c>
      <c r="DS346">
        <v>-44.6193037037037</v>
      </c>
      <c r="DT346">
        <v>631.0081851851852</v>
      </c>
      <c r="DU346">
        <v>674.640037037037</v>
      </c>
      <c r="DV346">
        <v>2.984387037037036</v>
      </c>
      <c r="DW346">
        <v>660.7893333333334</v>
      </c>
      <c r="DX346">
        <v>20.53078148148148</v>
      </c>
      <c r="DY346">
        <v>2.126544074074074</v>
      </c>
      <c r="DZ346">
        <v>1.856657407407407</v>
      </c>
      <c r="EA346">
        <v>18.41941481481481</v>
      </c>
      <c r="EB346">
        <v>16.27212222222222</v>
      </c>
      <c r="EC346">
        <v>2000.012962962963</v>
      </c>
      <c r="ED346">
        <v>0.979997</v>
      </c>
      <c r="EE346">
        <v>0.02000323333333333</v>
      </c>
      <c r="EF346">
        <v>0</v>
      </c>
      <c r="EG346">
        <v>802.1218888888887</v>
      </c>
      <c r="EH346">
        <v>5.000560000000001</v>
      </c>
      <c r="EI346">
        <v>15928.92962962963</v>
      </c>
      <c r="EJ346">
        <v>17294.97037037037</v>
      </c>
      <c r="EK346">
        <v>38.12722222222222</v>
      </c>
      <c r="EL346">
        <v>38.37959259259259</v>
      </c>
      <c r="EM346">
        <v>37.24037037037037</v>
      </c>
      <c r="EN346">
        <v>37.30988888888889</v>
      </c>
      <c r="EO346">
        <v>38.715</v>
      </c>
      <c r="EP346">
        <v>1955.102962962963</v>
      </c>
      <c r="EQ346">
        <v>39.91</v>
      </c>
      <c r="ER346">
        <v>0</v>
      </c>
      <c r="ES346">
        <v>1658946755.1</v>
      </c>
      <c r="ET346">
        <v>0</v>
      </c>
      <c r="EU346">
        <v>802.0645384615384</v>
      </c>
      <c r="EV346">
        <v>8.660512829848631</v>
      </c>
      <c r="EW346">
        <v>198.6153846278899</v>
      </c>
      <c r="EX346">
        <v>15928.20384615385</v>
      </c>
      <c r="EY346">
        <v>15</v>
      </c>
      <c r="EZ346">
        <v>0</v>
      </c>
      <c r="FA346" t="s">
        <v>419</v>
      </c>
      <c r="FB346">
        <v>1655239120</v>
      </c>
      <c r="FC346">
        <v>1655239135</v>
      </c>
      <c r="FD346">
        <v>0</v>
      </c>
      <c r="FE346">
        <v>-0.075</v>
      </c>
      <c r="FF346">
        <v>-0.027</v>
      </c>
      <c r="FG346">
        <v>1.986</v>
      </c>
      <c r="FH346">
        <v>0.139</v>
      </c>
      <c r="FI346">
        <v>420</v>
      </c>
      <c r="FJ346">
        <v>22</v>
      </c>
      <c r="FK346">
        <v>0.12</v>
      </c>
      <c r="FL346">
        <v>0.02</v>
      </c>
      <c r="FM346">
        <v>-44.208455</v>
      </c>
      <c r="FN346">
        <v>-6.564607879924924</v>
      </c>
      <c r="FO346">
        <v>0.6330982743421435</v>
      </c>
      <c r="FP346">
        <v>0</v>
      </c>
      <c r="FQ346">
        <v>801.5035294117647</v>
      </c>
      <c r="FR346">
        <v>8.952085559105122</v>
      </c>
      <c r="FS346">
        <v>0.8973409161089234</v>
      </c>
      <c r="FT346">
        <v>0</v>
      </c>
      <c r="FU346">
        <v>2.976642</v>
      </c>
      <c r="FV346">
        <v>0.08255594746716013</v>
      </c>
      <c r="FW346">
        <v>0.01436049341074322</v>
      </c>
      <c r="FX346">
        <v>1</v>
      </c>
      <c r="FY346">
        <v>1</v>
      </c>
      <c r="FZ346">
        <v>3</v>
      </c>
      <c r="GA346" t="s">
        <v>420</v>
      </c>
      <c r="GB346">
        <v>2.97994</v>
      </c>
      <c r="GC346">
        <v>2.72832</v>
      </c>
      <c r="GD346">
        <v>0.116592</v>
      </c>
      <c r="GE346">
        <v>0.123312</v>
      </c>
      <c r="GF346">
        <v>0.105729</v>
      </c>
      <c r="GG346">
        <v>0.0968947</v>
      </c>
      <c r="GH346">
        <v>26480.1</v>
      </c>
      <c r="GI346">
        <v>25925.7</v>
      </c>
      <c r="GJ346">
        <v>30503.1</v>
      </c>
      <c r="GK346">
        <v>29817.9</v>
      </c>
      <c r="GL346">
        <v>37636.4</v>
      </c>
      <c r="GM346">
        <v>35455.1</v>
      </c>
      <c r="GN346">
        <v>46659.2</v>
      </c>
      <c r="GO346">
        <v>44342.5</v>
      </c>
      <c r="GP346">
        <v>1.86095</v>
      </c>
      <c r="GQ346">
        <v>1.849</v>
      </c>
      <c r="GR346">
        <v>0.116043</v>
      </c>
      <c r="GS346">
        <v>0</v>
      </c>
      <c r="GT346">
        <v>25.2808</v>
      </c>
      <c r="GU346">
        <v>999.9</v>
      </c>
      <c r="GV346">
        <v>49.7</v>
      </c>
      <c r="GW346">
        <v>31.9</v>
      </c>
      <c r="GX346">
        <v>26.0949</v>
      </c>
      <c r="GY346">
        <v>63.0658</v>
      </c>
      <c r="GZ346">
        <v>25.5649</v>
      </c>
      <c r="HA346">
        <v>1</v>
      </c>
      <c r="HB346">
        <v>-0.0455894</v>
      </c>
      <c r="HC346">
        <v>0.248203</v>
      </c>
      <c r="HD346">
        <v>20.1939</v>
      </c>
      <c r="HE346">
        <v>5.22792</v>
      </c>
      <c r="HF346">
        <v>11.968</v>
      </c>
      <c r="HG346">
        <v>4.97025</v>
      </c>
      <c r="HH346">
        <v>3.2895</v>
      </c>
      <c r="HI346">
        <v>8644</v>
      </c>
      <c r="HJ346">
        <v>9999</v>
      </c>
      <c r="HK346">
        <v>9999</v>
      </c>
      <c r="HL346">
        <v>287.5</v>
      </c>
      <c r="HM346">
        <v>4.97288</v>
      </c>
      <c r="HN346">
        <v>1.8775</v>
      </c>
      <c r="HO346">
        <v>1.87561</v>
      </c>
      <c r="HP346">
        <v>1.87842</v>
      </c>
      <c r="HQ346">
        <v>1.87514</v>
      </c>
      <c r="HR346">
        <v>1.87871</v>
      </c>
      <c r="HS346">
        <v>1.87577</v>
      </c>
      <c r="HT346">
        <v>1.87698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3.092</v>
      </c>
      <c r="II346">
        <v>0.3086</v>
      </c>
      <c r="IJ346">
        <v>1.541952822118649</v>
      </c>
      <c r="IK346">
        <v>0.003202726084708442</v>
      </c>
      <c r="IL346">
        <v>-1.448271390364826E-06</v>
      </c>
      <c r="IM346">
        <v>3.765748828769889E-10</v>
      </c>
      <c r="IN346">
        <v>-0.02072656761999695</v>
      </c>
      <c r="IO346">
        <v>0.006539777670035186</v>
      </c>
      <c r="IP346">
        <v>0.0002256768223539976</v>
      </c>
      <c r="IQ346">
        <v>4.51151419958819E-06</v>
      </c>
      <c r="IR346">
        <v>-0</v>
      </c>
      <c r="IS346">
        <v>2097</v>
      </c>
      <c r="IT346">
        <v>1</v>
      </c>
      <c r="IU346">
        <v>27</v>
      </c>
      <c r="IV346">
        <v>61793.9</v>
      </c>
      <c r="IW346">
        <v>61793.7</v>
      </c>
      <c r="IX346">
        <v>1.65894</v>
      </c>
      <c r="IY346">
        <v>2.5415</v>
      </c>
      <c r="IZ346">
        <v>1.39893</v>
      </c>
      <c r="JA346">
        <v>2.34619</v>
      </c>
      <c r="JB346">
        <v>1.44897</v>
      </c>
      <c r="JC346">
        <v>2.36328</v>
      </c>
      <c r="JD346">
        <v>37.242</v>
      </c>
      <c r="JE346">
        <v>24.0787</v>
      </c>
      <c r="JF346">
        <v>18</v>
      </c>
      <c r="JG346">
        <v>481.105</v>
      </c>
      <c r="JH346">
        <v>443.544</v>
      </c>
      <c r="JI346">
        <v>25.0001</v>
      </c>
      <c r="JJ346">
        <v>26.4017</v>
      </c>
      <c r="JK346">
        <v>30.0001</v>
      </c>
      <c r="JL346">
        <v>26.2206</v>
      </c>
      <c r="JM346">
        <v>26.2964</v>
      </c>
      <c r="JN346">
        <v>33.222</v>
      </c>
      <c r="JO346">
        <v>27.721</v>
      </c>
      <c r="JP346">
        <v>0</v>
      </c>
      <c r="JQ346">
        <v>25</v>
      </c>
      <c r="JR346">
        <v>707.317</v>
      </c>
      <c r="JS346">
        <v>20.4036</v>
      </c>
      <c r="JT346">
        <v>100.837</v>
      </c>
      <c r="JU346">
        <v>101.963</v>
      </c>
    </row>
    <row r="347" spans="1:281">
      <c r="A347">
        <v>331</v>
      </c>
      <c r="B347">
        <v>1658946760.6</v>
      </c>
      <c r="C347">
        <v>4671.599999904633</v>
      </c>
      <c r="D347" t="s">
        <v>1087</v>
      </c>
      <c r="E347" t="s">
        <v>1088</v>
      </c>
      <c r="F347">
        <v>5</v>
      </c>
      <c r="G347" t="s">
        <v>415</v>
      </c>
      <c r="H347" t="s">
        <v>1004</v>
      </c>
      <c r="I347">
        <v>1658946752.814285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708.395207688734</v>
      </c>
      <c r="AK347">
        <v>670.7561696969693</v>
      </c>
      <c r="AL347">
        <v>3.322073779572674</v>
      </c>
      <c r="AM347">
        <v>64.99371171567289</v>
      </c>
      <c r="AN347">
        <f>(AP347 - AO347 + DI347*1E3/(8.314*(DK347+273.15)) * AR347/DH347 * AQ347) * DH347/(100*CV347) * 1000/(1000 - AP347)</f>
        <v>0</v>
      </c>
      <c r="AO347">
        <v>20.49924348652057</v>
      </c>
      <c r="AP347">
        <v>23.49642787878787</v>
      </c>
      <c r="AQ347">
        <v>-0.0001994991100743165</v>
      </c>
      <c r="AR347">
        <v>81.70128410047937</v>
      </c>
      <c r="AS347">
        <v>8</v>
      </c>
      <c r="AT347">
        <v>2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1658946752.814285</v>
      </c>
      <c r="DB347">
        <v>631.4122500000001</v>
      </c>
      <c r="DC347">
        <v>676.6030714285714</v>
      </c>
      <c r="DD347">
        <v>23.50403571428572</v>
      </c>
      <c r="DE347">
        <v>20.51562142857143</v>
      </c>
      <c r="DF347">
        <v>628.3365357142857</v>
      </c>
      <c r="DG347">
        <v>23.19534642857142</v>
      </c>
      <c r="DH347">
        <v>500.0793571428571</v>
      </c>
      <c r="DI347">
        <v>90.43318571428574</v>
      </c>
      <c r="DJ347">
        <v>0.1000370785714286</v>
      </c>
      <c r="DK347">
        <v>26.98508928571428</v>
      </c>
      <c r="DL347">
        <v>27.1816</v>
      </c>
      <c r="DM347">
        <v>999.9000000000002</v>
      </c>
      <c r="DN347">
        <v>0</v>
      </c>
      <c r="DO347">
        <v>0</v>
      </c>
      <c r="DP347">
        <v>9998.995357142858</v>
      </c>
      <c r="DQ347">
        <v>0</v>
      </c>
      <c r="DR347">
        <v>18.5903</v>
      </c>
      <c r="DS347">
        <v>-45.190775</v>
      </c>
      <c r="DT347">
        <v>646.6102500000001</v>
      </c>
      <c r="DU347">
        <v>690.7745000000001</v>
      </c>
      <c r="DV347">
        <v>2.988417857142857</v>
      </c>
      <c r="DW347">
        <v>676.6030714285714</v>
      </c>
      <c r="DX347">
        <v>20.51562142857143</v>
      </c>
      <c r="DY347">
        <v>2.125545</v>
      </c>
      <c r="DZ347">
        <v>1.8552925</v>
      </c>
      <c r="EA347">
        <v>18.41191428571429</v>
      </c>
      <c r="EB347">
        <v>16.26059285714286</v>
      </c>
      <c r="EC347">
        <v>2000.031428571428</v>
      </c>
      <c r="ED347">
        <v>0.9799969642857143</v>
      </c>
      <c r="EE347">
        <v>0.02000327142857142</v>
      </c>
      <c r="EF347">
        <v>0</v>
      </c>
      <c r="EG347">
        <v>802.8335714285714</v>
      </c>
      <c r="EH347">
        <v>5.000560000000001</v>
      </c>
      <c r="EI347">
        <v>15944.6</v>
      </c>
      <c r="EJ347">
        <v>17295.125</v>
      </c>
      <c r="EK347">
        <v>38.06235714285715</v>
      </c>
      <c r="EL347">
        <v>38.37721428571428</v>
      </c>
      <c r="EM347">
        <v>37.23182142857143</v>
      </c>
      <c r="EN347">
        <v>37.31442857142857</v>
      </c>
      <c r="EO347">
        <v>38.7275</v>
      </c>
      <c r="EP347">
        <v>1955.121428571429</v>
      </c>
      <c r="EQ347">
        <v>39.91</v>
      </c>
      <c r="ER347">
        <v>0</v>
      </c>
      <c r="ES347">
        <v>1658946760.5</v>
      </c>
      <c r="ET347">
        <v>0</v>
      </c>
      <c r="EU347">
        <v>802.9049199999999</v>
      </c>
      <c r="EV347">
        <v>9.531076911295775</v>
      </c>
      <c r="EW347">
        <v>197.5076920138545</v>
      </c>
      <c r="EX347">
        <v>15947.064</v>
      </c>
      <c r="EY347">
        <v>15</v>
      </c>
      <c r="EZ347">
        <v>0</v>
      </c>
      <c r="FA347" t="s">
        <v>419</v>
      </c>
      <c r="FB347">
        <v>1655239120</v>
      </c>
      <c r="FC347">
        <v>1655239135</v>
      </c>
      <c r="FD347">
        <v>0</v>
      </c>
      <c r="FE347">
        <v>-0.075</v>
      </c>
      <c r="FF347">
        <v>-0.027</v>
      </c>
      <c r="FG347">
        <v>1.986</v>
      </c>
      <c r="FH347">
        <v>0.139</v>
      </c>
      <c r="FI347">
        <v>420</v>
      </c>
      <c r="FJ347">
        <v>22</v>
      </c>
      <c r="FK347">
        <v>0.12</v>
      </c>
      <c r="FL347">
        <v>0.02</v>
      </c>
      <c r="FM347">
        <v>-44.783055</v>
      </c>
      <c r="FN347">
        <v>-7.014146341463301</v>
      </c>
      <c r="FO347">
        <v>0.6775575971642558</v>
      </c>
      <c r="FP347">
        <v>0</v>
      </c>
      <c r="FQ347">
        <v>802.2594117647059</v>
      </c>
      <c r="FR347">
        <v>9.011184115355134</v>
      </c>
      <c r="FS347">
        <v>0.9052888754960481</v>
      </c>
      <c r="FT347">
        <v>0</v>
      </c>
      <c r="FU347">
        <v>2.98726775</v>
      </c>
      <c r="FV347">
        <v>0.0468093433395774</v>
      </c>
      <c r="FW347">
        <v>0.01074522858935535</v>
      </c>
      <c r="FX347">
        <v>1</v>
      </c>
      <c r="FY347">
        <v>1</v>
      </c>
      <c r="FZ347">
        <v>3</v>
      </c>
      <c r="GA347" t="s">
        <v>420</v>
      </c>
      <c r="GB347">
        <v>2.97999</v>
      </c>
      <c r="GC347">
        <v>2.72833</v>
      </c>
      <c r="GD347">
        <v>0.118623</v>
      </c>
      <c r="GE347">
        <v>0.125369</v>
      </c>
      <c r="GF347">
        <v>0.105721</v>
      </c>
      <c r="GG347">
        <v>0.0968078</v>
      </c>
      <c r="GH347">
        <v>26419.4</v>
      </c>
      <c r="GI347">
        <v>25864.8</v>
      </c>
      <c r="GJ347">
        <v>30503.2</v>
      </c>
      <c r="GK347">
        <v>29817.7</v>
      </c>
      <c r="GL347">
        <v>37637.2</v>
      </c>
      <c r="GM347">
        <v>35458.4</v>
      </c>
      <c r="GN347">
        <v>46659.6</v>
      </c>
      <c r="GO347">
        <v>44342.2</v>
      </c>
      <c r="GP347">
        <v>1.86092</v>
      </c>
      <c r="GQ347">
        <v>1.84868</v>
      </c>
      <c r="GR347">
        <v>0.115111</v>
      </c>
      <c r="GS347">
        <v>0</v>
      </c>
      <c r="GT347">
        <v>25.2799</v>
      </c>
      <c r="GU347">
        <v>999.9</v>
      </c>
      <c r="GV347">
        <v>49.7</v>
      </c>
      <c r="GW347">
        <v>31.8</v>
      </c>
      <c r="GX347">
        <v>25.9451</v>
      </c>
      <c r="GY347">
        <v>62.9258</v>
      </c>
      <c r="GZ347">
        <v>25.1883</v>
      </c>
      <c r="HA347">
        <v>1</v>
      </c>
      <c r="HB347">
        <v>-0.0455539</v>
      </c>
      <c r="HC347">
        <v>0.248007</v>
      </c>
      <c r="HD347">
        <v>20.1938</v>
      </c>
      <c r="HE347">
        <v>5.22822</v>
      </c>
      <c r="HF347">
        <v>11.968</v>
      </c>
      <c r="HG347">
        <v>4.97035</v>
      </c>
      <c r="HH347">
        <v>3.2895</v>
      </c>
      <c r="HI347">
        <v>8644</v>
      </c>
      <c r="HJ347">
        <v>9999</v>
      </c>
      <c r="HK347">
        <v>9999</v>
      </c>
      <c r="HL347">
        <v>287.5</v>
      </c>
      <c r="HM347">
        <v>4.97291</v>
      </c>
      <c r="HN347">
        <v>1.87744</v>
      </c>
      <c r="HO347">
        <v>1.87554</v>
      </c>
      <c r="HP347">
        <v>1.87836</v>
      </c>
      <c r="HQ347">
        <v>1.87505</v>
      </c>
      <c r="HR347">
        <v>1.87866</v>
      </c>
      <c r="HS347">
        <v>1.87575</v>
      </c>
      <c r="HT347">
        <v>1.87689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3.122</v>
      </c>
      <c r="II347">
        <v>0.3085</v>
      </c>
      <c r="IJ347">
        <v>1.541952822118649</v>
      </c>
      <c r="IK347">
        <v>0.003202726084708442</v>
      </c>
      <c r="IL347">
        <v>-1.448271390364826E-06</v>
      </c>
      <c r="IM347">
        <v>3.765748828769889E-10</v>
      </c>
      <c r="IN347">
        <v>-0.02072656761999695</v>
      </c>
      <c r="IO347">
        <v>0.006539777670035186</v>
      </c>
      <c r="IP347">
        <v>0.0002256768223539976</v>
      </c>
      <c r="IQ347">
        <v>4.51151419958819E-06</v>
      </c>
      <c r="IR347">
        <v>-0</v>
      </c>
      <c r="IS347">
        <v>2097</v>
      </c>
      <c r="IT347">
        <v>1</v>
      </c>
      <c r="IU347">
        <v>27</v>
      </c>
      <c r="IV347">
        <v>61794</v>
      </c>
      <c r="IW347">
        <v>61793.8</v>
      </c>
      <c r="IX347">
        <v>1.68823</v>
      </c>
      <c r="IY347">
        <v>2.54028</v>
      </c>
      <c r="IZ347">
        <v>1.39893</v>
      </c>
      <c r="JA347">
        <v>2.34619</v>
      </c>
      <c r="JB347">
        <v>1.44897</v>
      </c>
      <c r="JC347">
        <v>2.38037</v>
      </c>
      <c r="JD347">
        <v>37.242</v>
      </c>
      <c r="JE347">
        <v>24.0787</v>
      </c>
      <c r="JF347">
        <v>18</v>
      </c>
      <c r="JG347">
        <v>481.107</v>
      </c>
      <c r="JH347">
        <v>443.353</v>
      </c>
      <c r="JI347">
        <v>25</v>
      </c>
      <c r="JJ347">
        <v>26.402</v>
      </c>
      <c r="JK347">
        <v>30.0001</v>
      </c>
      <c r="JL347">
        <v>26.2228</v>
      </c>
      <c r="JM347">
        <v>26.2976</v>
      </c>
      <c r="JN347">
        <v>33.8184</v>
      </c>
      <c r="JO347">
        <v>28.0226</v>
      </c>
      <c r="JP347">
        <v>0</v>
      </c>
      <c r="JQ347">
        <v>25</v>
      </c>
      <c r="JR347">
        <v>727.352</v>
      </c>
      <c r="JS347">
        <v>20.3769</v>
      </c>
      <c r="JT347">
        <v>100.838</v>
      </c>
      <c r="JU347">
        <v>101.962</v>
      </c>
    </row>
    <row r="348" spans="1:281">
      <c r="A348">
        <v>332</v>
      </c>
      <c r="B348">
        <v>1658946765.6</v>
      </c>
      <c r="C348">
        <v>4676.599999904633</v>
      </c>
      <c r="D348" t="s">
        <v>1089</v>
      </c>
      <c r="E348" t="s">
        <v>1090</v>
      </c>
      <c r="F348">
        <v>5</v>
      </c>
      <c r="G348" t="s">
        <v>415</v>
      </c>
      <c r="H348" t="s">
        <v>1004</v>
      </c>
      <c r="I348">
        <v>1658946758.1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725.4867682438515</v>
      </c>
      <c r="AK348">
        <v>687.4341757575758</v>
      </c>
      <c r="AL348">
        <v>3.33942111154643</v>
      </c>
      <c r="AM348">
        <v>64.99371171567289</v>
      </c>
      <c r="AN348">
        <f>(AP348 - AO348 + DI348*1E3/(8.314*(DK348+273.15)) * AR348/DH348 * AQ348) * DH348/(100*CV348) * 1000/(1000 - AP348)</f>
        <v>0</v>
      </c>
      <c r="AO348">
        <v>20.43020014285824</v>
      </c>
      <c r="AP348">
        <v>23.47773333333334</v>
      </c>
      <c r="AQ348">
        <v>-0.0001856797400196569</v>
      </c>
      <c r="AR348">
        <v>81.70128410047937</v>
      </c>
      <c r="AS348">
        <v>8</v>
      </c>
      <c r="AT348">
        <v>2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1658946758.1</v>
      </c>
      <c r="DB348">
        <v>648.5340740740742</v>
      </c>
      <c r="DC348">
        <v>694.3345185185186</v>
      </c>
      <c r="DD348">
        <v>23.49644444444444</v>
      </c>
      <c r="DE348">
        <v>20.47640740740741</v>
      </c>
      <c r="DF348">
        <v>645.4272222222222</v>
      </c>
      <c r="DG348">
        <v>23.18794074074074</v>
      </c>
      <c r="DH348">
        <v>500.077</v>
      </c>
      <c r="DI348">
        <v>90.43371851851852</v>
      </c>
      <c r="DJ348">
        <v>0.0999394037037037</v>
      </c>
      <c r="DK348">
        <v>26.98292592592593</v>
      </c>
      <c r="DL348">
        <v>27.17322222222222</v>
      </c>
      <c r="DM348">
        <v>999.9000000000001</v>
      </c>
      <c r="DN348">
        <v>0</v>
      </c>
      <c r="DO348">
        <v>0</v>
      </c>
      <c r="DP348">
        <v>10000.13851851852</v>
      </c>
      <c r="DQ348">
        <v>0</v>
      </c>
      <c r="DR348">
        <v>18.5903</v>
      </c>
      <c r="DS348">
        <v>-45.80045555555556</v>
      </c>
      <c r="DT348">
        <v>664.1389259259259</v>
      </c>
      <c r="DU348">
        <v>708.8486296296296</v>
      </c>
      <c r="DV348">
        <v>3.020042592592592</v>
      </c>
      <c r="DW348">
        <v>694.3345185185186</v>
      </c>
      <c r="DX348">
        <v>20.47640740740741</v>
      </c>
      <c r="DY348">
        <v>2.124871111111111</v>
      </c>
      <c r="DZ348">
        <v>1.851757407407407</v>
      </c>
      <c r="EA348">
        <v>18.40686296296296</v>
      </c>
      <c r="EB348">
        <v>16.23065555555555</v>
      </c>
      <c r="EC348">
        <v>1999.995555555555</v>
      </c>
      <c r="ED348">
        <v>0.9799967777777778</v>
      </c>
      <c r="EE348">
        <v>0.02000347037037037</v>
      </c>
      <c r="EF348">
        <v>0</v>
      </c>
      <c r="EG348">
        <v>803.6655555555556</v>
      </c>
      <c r="EH348">
        <v>5.000560000000001</v>
      </c>
      <c r="EI348">
        <v>15961.51111111111</v>
      </c>
      <c r="EJ348">
        <v>17294.80740740741</v>
      </c>
      <c r="EK348">
        <v>38.15259259259259</v>
      </c>
      <c r="EL348">
        <v>38.375</v>
      </c>
      <c r="EM348">
        <v>37.22885185185185</v>
      </c>
      <c r="EN348">
        <v>37.32144444444445</v>
      </c>
      <c r="EO348">
        <v>38.7405925925926</v>
      </c>
      <c r="EP348">
        <v>1955.085555555556</v>
      </c>
      <c r="EQ348">
        <v>39.91</v>
      </c>
      <c r="ER348">
        <v>0</v>
      </c>
      <c r="ES348">
        <v>1658946765.3</v>
      </c>
      <c r="ET348">
        <v>0</v>
      </c>
      <c r="EU348">
        <v>803.71316</v>
      </c>
      <c r="EV348">
        <v>9.843076939237429</v>
      </c>
      <c r="EW348">
        <v>194.7076926326175</v>
      </c>
      <c r="EX348">
        <v>15962.596</v>
      </c>
      <c r="EY348">
        <v>15</v>
      </c>
      <c r="EZ348">
        <v>0</v>
      </c>
      <c r="FA348" t="s">
        <v>419</v>
      </c>
      <c r="FB348">
        <v>1655239120</v>
      </c>
      <c r="FC348">
        <v>1655239135</v>
      </c>
      <c r="FD348">
        <v>0</v>
      </c>
      <c r="FE348">
        <v>-0.075</v>
      </c>
      <c r="FF348">
        <v>-0.027</v>
      </c>
      <c r="FG348">
        <v>1.986</v>
      </c>
      <c r="FH348">
        <v>0.139</v>
      </c>
      <c r="FI348">
        <v>420</v>
      </c>
      <c r="FJ348">
        <v>22</v>
      </c>
      <c r="FK348">
        <v>0.12</v>
      </c>
      <c r="FL348">
        <v>0.02</v>
      </c>
      <c r="FM348">
        <v>-45.40574390243903</v>
      </c>
      <c r="FN348">
        <v>-7.133866202090495</v>
      </c>
      <c r="FO348">
        <v>0.7064844206415037</v>
      </c>
      <c r="FP348">
        <v>0</v>
      </c>
      <c r="FQ348">
        <v>803.1770294117646</v>
      </c>
      <c r="FR348">
        <v>9.46690604361266</v>
      </c>
      <c r="FS348">
        <v>0.9494340259982098</v>
      </c>
      <c r="FT348">
        <v>0</v>
      </c>
      <c r="FU348">
        <v>3.003824146341463</v>
      </c>
      <c r="FV348">
        <v>0.2971718466898987</v>
      </c>
      <c r="FW348">
        <v>0.03357420009584954</v>
      </c>
      <c r="FX348">
        <v>0</v>
      </c>
      <c r="FY348">
        <v>0</v>
      </c>
      <c r="FZ348">
        <v>3</v>
      </c>
      <c r="GA348" t="s">
        <v>426</v>
      </c>
      <c r="GB348">
        <v>2.97996</v>
      </c>
      <c r="GC348">
        <v>2.72835</v>
      </c>
      <c r="GD348">
        <v>0.120644</v>
      </c>
      <c r="GE348">
        <v>0.12738</v>
      </c>
      <c r="GF348">
        <v>0.10565</v>
      </c>
      <c r="GG348">
        <v>0.0965611</v>
      </c>
      <c r="GH348">
        <v>26358.8</v>
      </c>
      <c r="GI348">
        <v>25805.1</v>
      </c>
      <c r="GJ348">
        <v>30503.3</v>
      </c>
      <c r="GK348">
        <v>29817.4</v>
      </c>
      <c r="GL348">
        <v>37640.3</v>
      </c>
      <c r="GM348">
        <v>35468</v>
      </c>
      <c r="GN348">
        <v>46659.6</v>
      </c>
      <c r="GO348">
        <v>44341.8</v>
      </c>
      <c r="GP348">
        <v>1.86082</v>
      </c>
      <c r="GQ348">
        <v>1.84897</v>
      </c>
      <c r="GR348">
        <v>0.115462</v>
      </c>
      <c r="GS348">
        <v>0</v>
      </c>
      <c r="GT348">
        <v>25.2799</v>
      </c>
      <c r="GU348">
        <v>999.9</v>
      </c>
      <c r="GV348">
        <v>49.7</v>
      </c>
      <c r="GW348">
        <v>31.9</v>
      </c>
      <c r="GX348">
        <v>26.0955</v>
      </c>
      <c r="GY348">
        <v>62.8758</v>
      </c>
      <c r="GZ348">
        <v>25.4247</v>
      </c>
      <c r="HA348">
        <v>1</v>
      </c>
      <c r="HB348">
        <v>-0.045404</v>
      </c>
      <c r="HC348">
        <v>0.248491</v>
      </c>
      <c r="HD348">
        <v>20.1939</v>
      </c>
      <c r="HE348">
        <v>5.22702</v>
      </c>
      <c r="HF348">
        <v>11.968</v>
      </c>
      <c r="HG348">
        <v>4.97025</v>
      </c>
      <c r="HH348">
        <v>3.28945</v>
      </c>
      <c r="HI348">
        <v>8644.200000000001</v>
      </c>
      <c r="HJ348">
        <v>9999</v>
      </c>
      <c r="HK348">
        <v>9999</v>
      </c>
      <c r="HL348">
        <v>287.5</v>
      </c>
      <c r="HM348">
        <v>4.97289</v>
      </c>
      <c r="HN348">
        <v>1.87744</v>
      </c>
      <c r="HO348">
        <v>1.87555</v>
      </c>
      <c r="HP348">
        <v>1.87836</v>
      </c>
      <c r="HQ348">
        <v>1.87508</v>
      </c>
      <c r="HR348">
        <v>1.87866</v>
      </c>
      <c r="HS348">
        <v>1.87574</v>
      </c>
      <c r="HT348">
        <v>1.87691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3.151</v>
      </c>
      <c r="II348">
        <v>0.308</v>
      </c>
      <c r="IJ348">
        <v>1.541952822118649</v>
      </c>
      <c r="IK348">
        <v>0.003202726084708442</v>
      </c>
      <c r="IL348">
        <v>-1.448271390364826E-06</v>
      </c>
      <c r="IM348">
        <v>3.765748828769889E-10</v>
      </c>
      <c r="IN348">
        <v>-0.02072656761999695</v>
      </c>
      <c r="IO348">
        <v>0.006539777670035186</v>
      </c>
      <c r="IP348">
        <v>0.0002256768223539976</v>
      </c>
      <c r="IQ348">
        <v>4.51151419958819E-06</v>
      </c>
      <c r="IR348">
        <v>-0</v>
      </c>
      <c r="IS348">
        <v>2097</v>
      </c>
      <c r="IT348">
        <v>1</v>
      </c>
      <c r="IU348">
        <v>27</v>
      </c>
      <c r="IV348">
        <v>61794.1</v>
      </c>
      <c r="IW348">
        <v>61793.8</v>
      </c>
      <c r="IX348">
        <v>1.72241</v>
      </c>
      <c r="IY348">
        <v>2.54883</v>
      </c>
      <c r="IZ348">
        <v>1.39893</v>
      </c>
      <c r="JA348">
        <v>2.34497</v>
      </c>
      <c r="JB348">
        <v>1.44897</v>
      </c>
      <c r="JC348">
        <v>2.31323</v>
      </c>
      <c r="JD348">
        <v>37.242</v>
      </c>
      <c r="JE348">
        <v>24.0787</v>
      </c>
      <c r="JF348">
        <v>18</v>
      </c>
      <c r="JG348">
        <v>481.053</v>
      </c>
      <c r="JH348">
        <v>443.546</v>
      </c>
      <c r="JI348">
        <v>25</v>
      </c>
      <c r="JJ348">
        <v>26.4033</v>
      </c>
      <c r="JK348">
        <v>30.0003</v>
      </c>
      <c r="JL348">
        <v>26.2228</v>
      </c>
      <c r="JM348">
        <v>26.2987</v>
      </c>
      <c r="JN348">
        <v>34.4924</v>
      </c>
      <c r="JO348">
        <v>28.0226</v>
      </c>
      <c r="JP348">
        <v>0</v>
      </c>
      <c r="JQ348">
        <v>25</v>
      </c>
      <c r="JR348">
        <v>740.708</v>
      </c>
      <c r="JS348">
        <v>20.376</v>
      </c>
      <c r="JT348">
        <v>100.838</v>
      </c>
      <c r="JU348">
        <v>101.961</v>
      </c>
    </row>
    <row r="349" spans="1:281">
      <c r="A349">
        <v>333</v>
      </c>
      <c r="B349">
        <v>1658946770.6</v>
      </c>
      <c r="C349">
        <v>4681.599999904633</v>
      </c>
      <c r="D349" t="s">
        <v>1091</v>
      </c>
      <c r="E349" t="s">
        <v>1092</v>
      </c>
      <c r="F349">
        <v>5</v>
      </c>
      <c r="G349" t="s">
        <v>415</v>
      </c>
      <c r="H349" t="s">
        <v>1004</v>
      </c>
      <c r="I349">
        <v>1658946762.814285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742.5437424592453</v>
      </c>
      <c r="AK349">
        <v>704.0170121212121</v>
      </c>
      <c r="AL349">
        <v>3.306661551878226</v>
      </c>
      <c r="AM349">
        <v>64.99371171567289</v>
      </c>
      <c r="AN349">
        <f>(AP349 - AO349 + DI349*1E3/(8.314*(DK349+273.15)) * AR349/DH349 * AQ349) * DH349/(100*CV349) * 1000/(1000 - AP349)</f>
        <v>0</v>
      </c>
      <c r="AO349">
        <v>20.39647992776058</v>
      </c>
      <c r="AP349">
        <v>23.45909575757576</v>
      </c>
      <c r="AQ349">
        <v>-0.003871523010188752</v>
      </c>
      <c r="AR349">
        <v>81.70128410047937</v>
      </c>
      <c r="AS349">
        <v>8</v>
      </c>
      <c r="AT349">
        <v>2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1658946762.814285</v>
      </c>
      <c r="DB349">
        <v>663.8430714285715</v>
      </c>
      <c r="DC349">
        <v>710.1846071428571</v>
      </c>
      <c r="DD349">
        <v>23.48405357142857</v>
      </c>
      <c r="DE349">
        <v>20.440175</v>
      </c>
      <c r="DF349">
        <v>660.7087142857143</v>
      </c>
      <c r="DG349">
        <v>23.17584642857143</v>
      </c>
      <c r="DH349">
        <v>500.0716785714285</v>
      </c>
      <c r="DI349">
        <v>90.43339999999999</v>
      </c>
      <c r="DJ349">
        <v>0.09996400357142855</v>
      </c>
      <c r="DK349">
        <v>26.98277142857143</v>
      </c>
      <c r="DL349">
        <v>27.17115714285714</v>
      </c>
      <c r="DM349">
        <v>999.9000000000002</v>
      </c>
      <c r="DN349">
        <v>0</v>
      </c>
      <c r="DO349">
        <v>0</v>
      </c>
      <c r="DP349">
        <v>9995.404642857146</v>
      </c>
      <c r="DQ349">
        <v>0</v>
      </c>
      <c r="DR349">
        <v>18.5903</v>
      </c>
      <c r="DS349">
        <v>-46.34156785714286</v>
      </c>
      <c r="DT349">
        <v>679.8074285714285</v>
      </c>
      <c r="DU349">
        <v>725.0031071428573</v>
      </c>
      <c r="DV349">
        <v>3.043883928571429</v>
      </c>
      <c r="DW349">
        <v>710.1846071428571</v>
      </c>
      <c r="DX349">
        <v>20.440175</v>
      </c>
      <c r="DY349">
        <v>2.123743928571429</v>
      </c>
      <c r="DZ349">
        <v>1.848475</v>
      </c>
      <c r="EA349">
        <v>18.39838571428572</v>
      </c>
      <c r="EB349">
        <v>16.20281785714286</v>
      </c>
      <c r="EC349">
        <v>1999.995</v>
      </c>
      <c r="ED349">
        <v>0.97999675</v>
      </c>
      <c r="EE349">
        <v>0.0200035</v>
      </c>
      <c r="EF349">
        <v>0</v>
      </c>
      <c r="EG349">
        <v>804.4533928571428</v>
      </c>
      <c r="EH349">
        <v>5.000560000000001</v>
      </c>
      <c r="EI349">
        <v>15976.76785714286</v>
      </c>
      <c r="EJ349">
        <v>17294.81071428572</v>
      </c>
      <c r="EK349">
        <v>38.10692857142857</v>
      </c>
      <c r="EL349">
        <v>38.375</v>
      </c>
      <c r="EM349">
        <v>37.24075</v>
      </c>
      <c r="EN349">
        <v>37.32339285714286</v>
      </c>
      <c r="EO349">
        <v>38.74985714285715</v>
      </c>
      <c r="EP349">
        <v>1955.085</v>
      </c>
      <c r="EQ349">
        <v>39.91</v>
      </c>
      <c r="ER349">
        <v>0</v>
      </c>
      <c r="ES349">
        <v>1658946770.7</v>
      </c>
      <c r="ET349">
        <v>0</v>
      </c>
      <c r="EU349">
        <v>804.5700384615385</v>
      </c>
      <c r="EV349">
        <v>10.36174360425607</v>
      </c>
      <c r="EW349">
        <v>192.9606838752355</v>
      </c>
      <c r="EX349">
        <v>15979.05769230769</v>
      </c>
      <c r="EY349">
        <v>15</v>
      </c>
      <c r="EZ349">
        <v>0</v>
      </c>
      <c r="FA349" t="s">
        <v>419</v>
      </c>
      <c r="FB349">
        <v>1655239120</v>
      </c>
      <c r="FC349">
        <v>1655239135</v>
      </c>
      <c r="FD349">
        <v>0</v>
      </c>
      <c r="FE349">
        <v>-0.075</v>
      </c>
      <c r="FF349">
        <v>-0.027</v>
      </c>
      <c r="FG349">
        <v>1.986</v>
      </c>
      <c r="FH349">
        <v>0.139</v>
      </c>
      <c r="FI349">
        <v>420</v>
      </c>
      <c r="FJ349">
        <v>22</v>
      </c>
      <c r="FK349">
        <v>0.12</v>
      </c>
      <c r="FL349">
        <v>0.02</v>
      </c>
      <c r="FM349">
        <v>-46.036415</v>
      </c>
      <c r="FN349">
        <v>-6.806854784239988</v>
      </c>
      <c r="FO349">
        <v>0.6598641468325129</v>
      </c>
      <c r="FP349">
        <v>0</v>
      </c>
      <c r="FQ349">
        <v>803.960205882353</v>
      </c>
      <c r="FR349">
        <v>10.26449198041924</v>
      </c>
      <c r="FS349">
        <v>1.019772200035569</v>
      </c>
      <c r="FT349">
        <v>0</v>
      </c>
      <c r="FU349">
        <v>3.03067225</v>
      </c>
      <c r="FV349">
        <v>0.3521670168855582</v>
      </c>
      <c r="FW349">
        <v>0.03702338831654253</v>
      </c>
      <c r="FX349">
        <v>0</v>
      </c>
      <c r="FY349">
        <v>0</v>
      </c>
      <c r="FZ349">
        <v>3</v>
      </c>
      <c r="GA349" t="s">
        <v>426</v>
      </c>
      <c r="GB349">
        <v>2.97995</v>
      </c>
      <c r="GC349">
        <v>2.72837</v>
      </c>
      <c r="GD349">
        <v>0.122624</v>
      </c>
      <c r="GE349">
        <v>0.129375</v>
      </c>
      <c r="GF349">
        <v>0.105602</v>
      </c>
      <c r="GG349">
        <v>0.0965464</v>
      </c>
      <c r="GH349">
        <v>26299</v>
      </c>
      <c r="GI349">
        <v>25746</v>
      </c>
      <c r="GJ349">
        <v>30502.7</v>
      </c>
      <c r="GK349">
        <v>29817.3</v>
      </c>
      <c r="GL349">
        <v>37641.8</v>
      </c>
      <c r="GM349">
        <v>35468.7</v>
      </c>
      <c r="GN349">
        <v>46658.7</v>
      </c>
      <c r="GO349">
        <v>44341.7</v>
      </c>
      <c r="GP349">
        <v>1.86112</v>
      </c>
      <c r="GQ349">
        <v>1.8488</v>
      </c>
      <c r="GR349">
        <v>0.115551</v>
      </c>
      <c r="GS349">
        <v>0</v>
      </c>
      <c r="GT349">
        <v>25.2778</v>
      </c>
      <c r="GU349">
        <v>999.9</v>
      </c>
      <c r="GV349">
        <v>49.7</v>
      </c>
      <c r="GW349">
        <v>31.9</v>
      </c>
      <c r="GX349">
        <v>26.0947</v>
      </c>
      <c r="GY349">
        <v>62.9158</v>
      </c>
      <c r="GZ349">
        <v>24.9239</v>
      </c>
      <c r="HA349">
        <v>1</v>
      </c>
      <c r="HB349">
        <v>-0.0453659</v>
      </c>
      <c r="HC349">
        <v>0.249129</v>
      </c>
      <c r="HD349">
        <v>20.1938</v>
      </c>
      <c r="HE349">
        <v>5.22762</v>
      </c>
      <c r="HF349">
        <v>11.968</v>
      </c>
      <c r="HG349">
        <v>4.9702</v>
      </c>
      <c r="HH349">
        <v>3.28945</v>
      </c>
      <c r="HI349">
        <v>8644.200000000001</v>
      </c>
      <c r="HJ349">
        <v>9999</v>
      </c>
      <c r="HK349">
        <v>9999</v>
      </c>
      <c r="HL349">
        <v>287.5</v>
      </c>
      <c r="HM349">
        <v>4.97289</v>
      </c>
      <c r="HN349">
        <v>1.87745</v>
      </c>
      <c r="HO349">
        <v>1.87558</v>
      </c>
      <c r="HP349">
        <v>1.87836</v>
      </c>
      <c r="HQ349">
        <v>1.87507</v>
      </c>
      <c r="HR349">
        <v>1.87867</v>
      </c>
      <c r="HS349">
        <v>1.87575</v>
      </c>
      <c r="HT349">
        <v>1.87693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3.178</v>
      </c>
      <c r="II349">
        <v>0.3077</v>
      </c>
      <c r="IJ349">
        <v>1.541952822118649</v>
      </c>
      <c r="IK349">
        <v>0.003202726084708442</v>
      </c>
      <c r="IL349">
        <v>-1.448271390364826E-06</v>
      </c>
      <c r="IM349">
        <v>3.765748828769889E-10</v>
      </c>
      <c r="IN349">
        <v>-0.02072656761999695</v>
      </c>
      <c r="IO349">
        <v>0.006539777670035186</v>
      </c>
      <c r="IP349">
        <v>0.0002256768223539976</v>
      </c>
      <c r="IQ349">
        <v>4.51151419958819E-06</v>
      </c>
      <c r="IR349">
        <v>-0</v>
      </c>
      <c r="IS349">
        <v>2097</v>
      </c>
      <c r="IT349">
        <v>1</v>
      </c>
      <c r="IU349">
        <v>27</v>
      </c>
      <c r="IV349">
        <v>61794.2</v>
      </c>
      <c r="IW349">
        <v>61793.9</v>
      </c>
      <c r="IX349">
        <v>1.75171</v>
      </c>
      <c r="IY349">
        <v>2.54761</v>
      </c>
      <c r="IZ349">
        <v>1.39893</v>
      </c>
      <c r="JA349">
        <v>2.34619</v>
      </c>
      <c r="JB349">
        <v>1.44897</v>
      </c>
      <c r="JC349">
        <v>2.34375</v>
      </c>
      <c r="JD349">
        <v>37.242</v>
      </c>
      <c r="JE349">
        <v>24.0787</v>
      </c>
      <c r="JF349">
        <v>18</v>
      </c>
      <c r="JG349">
        <v>481.215</v>
      </c>
      <c r="JH349">
        <v>443.438</v>
      </c>
      <c r="JI349">
        <v>25</v>
      </c>
      <c r="JJ349">
        <v>26.4042</v>
      </c>
      <c r="JK349">
        <v>30.0002</v>
      </c>
      <c r="JL349">
        <v>26.2228</v>
      </c>
      <c r="JM349">
        <v>26.2987</v>
      </c>
      <c r="JN349">
        <v>35.0862</v>
      </c>
      <c r="JO349">
        <v>28.0226</v>
      </c>
      <c r="JP349">
        <v>0</v>
      </c>
      <c r="JQ349">
        <v>25</v>
      </c>
      <c r="JR349">
        <v>760.7430000000001</v>
      </c>
      <c r="JS349">
        <v>20.3607</v>
      </c>
      <c r="JT349">
        <v>100.836</v>
      </c>
      <c r="JU349">
        <v>101.961</v>
      </c>
    </row>
    <row r="350" spans="1:281">
      <c r="A350">
        <v>334</v>
      </c>
      <c r="B350">
        <v>1658946775.6</v>
      </c>
      <c r="C350">
        <v>4686.599999904633</v>
      </c>
      <c r="D350" t="s">
        <v>1093</v>
      </c>
      <c r="E350" t="s">
        <v>1094</v>
      </c>
      <c r="F350">
        <v>5</v>
      </c>
      <c r="G350" t="s">
        <v>415</v>
      </c>
      <c r="H350" t="s">
        <v>1004</v>
      </c>
      <c r="I350">
        <v>1658946768.1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759.6184692844095</v>
      </c>
      <c r="AK350">
        <v>720.6362121212119</v>
      </c>
      <c r="AL350">
        <v>3.334273342536437</v>
      </c>
      <c r="AM350">
        <v>64.99371171567289</v>
      </c>
      <c r="AN350">
        <f>(AP350 - AO350 + DI350*1E3/(8.314*(DK350+273.15)) * AR350/DH350 * AQ350) * DH350/(100*CV350) * 1000/(1000 - AP350)</f>
        <v>0</v>
      </c>
      <c r="AO350">
        <v>20.39271616449911</v>
      </c>
      <c r="AP350">
        <v>23.46179030303031</v>
      </c>
      <c r="AQ350">
        <v>7.475358611302424E-05</v>
      </c>
      <c r="AR350">
        <v>81.70128410047937</v>
      </c>
      <c r="AS350">
        <v>8</v>
      </c>
      <c r="AT350">
        <v>2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1658946768.1</v>
      </c>
      <c r="DB350">
        <v>681.0070000000001</v>
      </c>
      <c r="DC350">
        <v>727.8940000000001</v>
      </c>
      <c r="DD350">
        <v>23.47109629629629</v>
      </c>
      <c r="DE350">
        <v>20.40397037037037</v>
      </c>
      <c r="DF350">
        <v>677.8423333333333</v>
      </c>
      <c r="DG350">
        <v>23.16318888888889</v>
      </c>
      <c r="DH350">
        <v>500.0714814814815</v>
      </c>
      <c r="DI350">
        <v>90.43323703703706</v>
      </c>
      <c r="DJ350">
        <v>0.1000033111111111</v>
      </c>
      <c r="DK350">
        <v>26.98525925925926</v>
      </c>
      <c r="DL350">
        <v>27.16954444444445</v>
      </c>
      <c r="DM350">
        <v>999.9000000000001</v>
      </c>
      <c r="DN350">
        <v>0</v>
      </c>
      <c r="DO350">
        <v>0</v>
      </c>
      <c r="DP350">
        <v>9999.561851851853</v>
      </c>
      <c r="DQ350">
        <v>0</v>
      </c>
      <c r="DR350">
        <v>18.5903</v>
      </c>
      <c r="DS350">
        <v>-46.88706296296296</v>
      </c>
      <c r="DT350">
        <v>697.3749259259259</v>
      </c>
      <c r="DU350">
        <v>743.0551111111112</v>
      </c>
      <c r="DV350">
        <v>3.067128148148148</v>
      </c>
      <c r="DW350">
        <v>727.8940000000001</v>
      </c>
      <c r="DX350">
        <v>20.40397037037037</v>
      </c>
      <c r="DY350">
        <v>2.122568148148148</v>
      </c>
      <c r="DZ350">
        <v>1.845197407407407</v>
      </c>
      <c r="EA350">
        <v>18.38955555555556</v>
      </c>
      <c r="EB350">
        <v>16.17501481481482</v>
      </c>
      <c r="EC350">
        <v>1999.971111111111</v>
      </c>
      <c r="ED350">
        <v>0.9799967777777778</v>
      </c>
      <c r="EE350">
        <v>0.02000347037037037</v>
      </c>
      <c r="EF350">
        <v>0</v>
      </c>
      <c r="EG350">
        <v>805.2923703703703</v>
      </c>
      <c r="EH350">
        <v>5.000560000000001</v>
      </c>
      <c r="EI350">
        <v>15993.52962962963</v>
      </c>
      <c r="EJ350">
        <v>17294.61111111111</v>
      </c>
      <c r="EK350">
        <v>38.18959259259259</v>
      </c>
      <c r="EL350">
        <v>38.375</v>
      </c>
      <c r="EM350">
        <v>37.24274074074074</v>
      </c>
      <c r="EN350">
        <v>37.32614814814815</v>
      </c>
      <c r="EO350">
        <v>38.74751851851852</v>
      </c>
      <c r="EP350">
        <v>1955.061111111111</v>
      </c>
      <c r="EQ350">
        <v>39.91</v>
      </c>
      <c r="ER350">
        <v>0</v>
      </c>
      <c r="ES350">
        <v>1658946775.5</v>
      </c>
      <c r="ET350">
        <v>0</v>
      </c>
      <c r="EU350">
        <v>805.3308846153844</v>
      </c>
      <c r="EV350">
        <v>9.731589743728165</v>
      </c>
      <c r="EW350">
        <v>188.953845912744</v>
      </c>
      <c r="EX350">
        <v>15994.33461538462</v>
      </c>
      <c r="EY350">
        <v>15</v>
      </c>
      <c r="EZ350">
        <v>0</v>
      </c>
      <c r="FA350" t="s">
        <v>419</v>
      </c>
      <c r="FB350">
        <v>1655239120</v>
      </c>
      <c r="FC350">
        <v>1655239135</v>
      </c>
      <c r="FD350">
        <v>0</v>
      </c>
      <c r="FE350">
        <v>-0.075</v>
      </c>
      <c r="FF350">
        <v>-0.027</v>
      </c>
      <c r="FG350">
        <v>1.986</v>
      </c>
      <c r="FH350">
        <v>0.139</v>
      </c>
      <c r="FI350">
        <v>420</v>
      </c>
      <c r="FJ350">
        <v>22</v>
      </c>
      <c r="FK350">
        <v>0.12</v>
      </c>
      <c r="FL350">
        <v>0.02</v>
      </c>
      <c r="FM350">
        <v>-46.51953658536585</v>
      </c>
      <c r="FN350">
        <v>-6.27887874564459</v>
      </c>
      <c r="FO350">
        <v>0.6217824428387203</v>
      </c>
      <c r="FP350">
        <v>0</v>
      </c>
      <c r="FQ350">
        <v>804.7465588235293</v>
      </c>
      <c r="FR350">
        <v>9.654010700476508</v>
      </c>
      <c r="FS350">
        <v>0.9646984652691936</v>
      </c>
      <c r="FT350">
        <v>0</v>
      </c>
      <c r="FU350">
        <v>3.046984390243903</v>
      </c>
      <c r="FV350">
        <v>0.2539856445992999</v>
      </c>
      <c r="FW350">
        <v>0.0311350064176675</v>
      </c>
      <c r="FX350">
        <v>0</v>
      </c>
      <c r="FY350">
        <v>0</v>
      </c>
      <c r="FZ350">
        <v>3</v>
      </c>
      <c r="GA350" t="s">
        <v>426</v>
      </c>
      <c r="GB350">
        <v>2.97998</v>
      </c>
      <c r="GC350">
        <v>2.72851</v>
      </c>
      <c r="GD350">
        <v>0.124584</v>
      </c>
      <c r="GE350">
        <v>0.131333</v>
      </c>
      <c r="GF350">
        <v>0.105612</v>
      </c>
      <c r="GG350">
        <v>0.09654500000000001</v>
      </c>
      <c r="GH350">
        <v>26240</v>
      </c>
      <c r="GI350">
        <v>25688.2</v>
      </c>
      <c r="GJ350">
        <v>30502.4</v>
      </c>
      <c r="GK350">
        <v>29817.5</v>
      </c>
      <c r="GL350">
        <v>37641.1</v>
      </c>
      <c r="GM350">
        <v>35469.1</v>
      </c>
      <c r="GN350">
        <v>46658.2</v>
      </c>
      <c r="GO350">
        <v>44342</v>
      </c>
      <c r="GP350">
        <v>1.861</v>
      </c>
      <c r="GQ350">
        <v>1.84868</v>
      </c>
      <c r="GR350">
        <v>0.115484</v>
      </c>
      <c r="GS350">
        <v>0</v>
      </c>
      <c r="GT350">
        <v>25.2778</v>
      </c>
      <c r="GU350">
        <v>999.9</v>
      </c>
      <c r="GV350">
        <v>49.7</v>
      </c>
      <c r="GW350">
        <v>31.8</v>
      </c>
      <c r="GX350">
        <v>25.947</v>
      </c>
      <c r="GY350">
        <v>63.2558</v>
      </c>
      <c r="GZ350">
        <v>25.5369</v>
      </c>
      <c r="HA350">
        <v>1</v>
      </c>
      <c r="HB350">
        <v>-0.0453125</v>
      </c>
      <c r="HC350">
        <v>0.249292</v>
      </c>
      <c r="HD350">
        <v>20.1939</v>
      </c>
      <c r="HE350">
        <v>5.22717</v>
      </c>
      <c r="HF350">
        <v>11.968</v>
      </c>
      <c r="HG350">
        <v>4.96985</v>
      </c>
      <c r="HH350">
        <v>3.28948</v>
      </c>
      <c r="HI350">
        <v>8644.4</v>
      </c>
      <c r="HJ350">
        <v>9999</v>
      </c>
      <c r="HK350">
        <v>9999</v>
      </c>
      <c r="HL350">
        <v>287.5</v>
      </c>
      <c r="HM350">
        <v>4.9729</v>
      </c>
      <c r="HN350">
        <v>1.87744</v>
      </c>
      <c r="HO350">
        <v>1.87558</v>
      </c>
      <c r="HP350">
        <v>1.87836</v>
      </c>
      <c r="HQ350">
        <v>1.8751</v>
      </c>
      <c r="HR350">
        <v>1.87866</v>
      </c>
      <c r="HS350">
        <v>1.87573</v>
      </c>
      <c r="HT350">
        <v>1.87692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3.207</v>
      </c>
      <c r="II350">
        <v>0.3077</v>
      </c>
      <c r="IJ350">
        <v>1.541952822118649</v>
      </c>
      <c r="IK350">
        <v>0.003202726084708442</v>
      </c>
      <c r="IL350">
        <v>-1.448271390364826E-06</v>
      </c>
      <c r="IM350">
        <v>3.765748828769889E-10</v>
      </c>
      <c r="IN350">
        <v>-0.02072656761999695</v>
      </c>
      <c r="IO350">
        <v>0.006539777670035186</v>
      </c>
      <c r="IP350">
        <v>0.0002256768223539976</v>
      </c>
      <c r="IQ350">
        <v>4.51151419958819E-06</v>
      </c>
      <c r="IR350">
        <v>-0</v>
      </c>
      <c r="IS350">
        <v>2097</v>
      </c>
      <c r="IT350">
        <v>1</v>
      </c>
      <c r="IU350">
        <v>27</v>
      </c>
      <c r="IV350">
        <v>61794.3</v>
      </c>
      <c r="IW350">
        <v>61794</v>
      </c>
      <c r="IX350">
        <v>1.78589</v>
      </c>
      <c r="IY350">
        <v>2.54395</v>
      </c>
      <c r="IZ350">
        <v>1.39893</v>
      </c>
      <c r="JA350">
        <v>2.34619</v>
      </c>
      <c r="JB350">
        <v>1.44897</v>
      </c>
      <c r="JC350">
        <v>2.37183</v>
      </c>
      <c r="JD350">
        <v>37.242</v>
      </c>
      <c r="JE350">
        <v>24.0787</v>
      </c>
      <c r="JF350">
        <v>18</v>
      </c>
      <c r="JG350">
        <v>481.16</v>
      </c>
      <c r="JH350">
        <v>443.375</v>
      </c>
      <c r="JI350">
        <v>25</v>
      </c>
      <c r="JJ350">
        <v>26.4042</v>
      </c>
      <c r="JK350">
        <v>30.0002</v>
      </c>
      <c r="JL350">
        <v>26.2247</v>
      </c>
      <c r="JM350">
        <v>26.3004</v>
      </c>
      <c r="JN350">
        <v>35.7611</v>
      </c>
      <c r="JO350">
        <v>28.0226</v>
      </c>
      <c r="JP350">
        <v>0</v>
      </c>
      <c r="JQ350">
        <v>25</v>
      </c>
      <c r="JR350">
        <v>774.101</v>
      </c>
      <c r="JS350">
        <v>20.341</v>
      </c>
      <c r="JT350">
        <v>100.835</v>
      </c>
      <c r="JU350">
        <v>101.962</v>
      </c>
    </row>
    <row r="351" spans="1:281">
      <c r="A351">
        <v>335</v>
      </c>
      <c r="B351">
        <v>1658946780.6</v>
      </c>
      <c r="C351">
        <v>4691.599999904633</v>
      </c>
      <c r="D351" t="s">
        <v>1095</v>
      </c>
      <c r="E351" t="s">
        <v>1096</v>
      </c>
      <c r="F351">
        <v>5</v>
      </c>
      <c r="G351" t="s">
        <v>415</v>
      </c>
      <c r="H351" t="s">
        <v>1004</v>
      </c>
      <c r="I351">
        <v>1658946772.814285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776.6582691261024</v>
      </c>
      <c r="AK351">
        <v>737.3239090909091</v>
      </c>
      <c r="AL351">
        <v>3.346419652650853</v>
      </c>
      <c r="AM351">
        <v>64.99371171567289</v>
      </c>
      <c r="AN351">
        <f>(AP351 - AO351 + DI351*1E3/(8.314*(DK351+273.15)) * AR351/DH351 * AQ351) * DH351/(100*CV351) * 1000/(1000 - AP351)</f>
        <v>0</v>
      </c>
      <c r="AO351">
        <v>20.39382852108084</v>
      </c>
      <c r="AP351">
        <v>23.46548787878788</v>
      </c>
      <c r="AQ351">
        <v>0.0001434250510703067</v>
      </c>
      <c r="AR351">
        <v>81.70128410047937</v>
      </c>
      <c r="AS351">
        <v>8</v>
      </c>
      <c r="AT351">
        <v>2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1658946772.814285</v>
      </c>
      <c r="DB351">
        <v>696.3212142857141</v>
      </c>
      <c r="DC351">
        <v>743.6639642857143</v>
      </c>
      <c r="DD351">
        <v>23.4633</v>
      </c>
      <c r="DE351">
        <v>20.39453571428572</v>
      </c>
      <c r="DF351">
        <v>693.1298214285715</v>
      </c>
      <c r="DG351">
        <v>23.15556785714286</v>
      </c>
      <c r="DH351">
        <v>500.0742500000001</v>
      </c>
      <c r="DI351">
        <v>90.43317142857144</v>
      </c>
      <c r="DJ351">
        <v>0.1000493285714286</v>
      </c>
      <c r="DK351">
        <v>26.98733214285715</v>
      </c>
      <c r="DL351">
        <v>27.168225</v>
      </c>
      <c r="DM351">
        <v>999.9000000000002</v>
      </c>
      <c r="DN351">
        <v>0</v>
      </c>
      <c r="DO351">
        <v>0</v>
      </c>
      <c r="DP351">
        <v>9999.716071428571</v>
      </c>
      <c r="DQ351">
        <v>0</v>
      </c>
      <c r="DR351">
        <v>18.5903</v>
      </c>
      <c r="DS351">
        <v>-47.34279642857143</v>
      </c>
      <c r="DT351">
        <v>713.0517142857143</v>
      </c>
      <c r="DU351">
        <v>759.1463928571428</v>
      </c>
      <c r="DV351">
        <v>3.0687575</v>
      </c>
      <c r="DW351">
        <v>743.6639642857143</v>
      </c>
      <c r="DX351">
        <v>20.39453571428572</v>
      </c>
      <c r="DY351">
        <v>2.121860714285714</v>
      </c>
      <c r="DZ351">
        <v>1.844343214285714</v>
      </c>
      <c r="EA351">
        <v>18.38424285714285</v>
      </c>
      <c r="EB351">
        <v>16.16775714285714</v>
      </c>
      <c r="EC351">
        <v>1999.982857142857</v>
      </c>
      <c r="ED351">
        <v>0.9799968571428571</v>
      </c>
      <c r="EE351">
        <v>0.02000338571428571</v>
      </c>
      <c r="EF351">
        <v>0</v>
      </c>
      <c r="EG351">
        <v>806.0503214285715</v>
      </c>
      <c r="EH351">
        <v>5.000560000000001</v>
      </c>
      <c r="EI351">
        <v>16008.63928571429</v>
      </c>
      <c r="EJ351">
        <v>17294.71785714286</v>
      </c>
      <c r="EK351">
        <v>38.13592857142857</v>
      </c>
      <c r="EL351">
        <v>38.375</v>
      </c>
      <c r="EM351">
        <v>37.24517857142857</v>
      </c>
      <c r="EN351">
        <v>37.32335714285715</v>
      </c>
      <c r="EO351">
        <v>38.74092857142858</v>
      </c>
      <c r="EP351">
        <v>1955.072857142857</v>
      </c>
      <c r="EQ351">
        <v>39.91</v>
      </c>
      <c r="ER351">
        <v>0</v>
      </c>
      <c r="ES351">
        <v>1658946780.3</v>
      </c>
      <c r="ET351">
        <v>0</v>
      </c>
      <c r="EU351">
        <v>806.0994230769231</v>
      </c>
      <c r="EV351">
        <v>9.004957281290439</v>
      </c>
      <c r="EW351">
        <v>187.3299146298131</v>
      </c>
      <c r="EX351">
        <v>16009.66153846154</v>
      </c>
      <c r="EY351">
        <v>15</v>
      </c>
      <c r="EZ351">
        <v>0</v>
      </c>
      <c r="FA351" t="s">
        <v>419</v>
      </c>
      <c r="FB351">
        <v>1655239120</v>
      </c>
      <c r="FC351">
        <v>1655239135</v>
      </c>
      <c r="FD351">
        <v>0</v>
      </c>
      <c r="FE351">
        <v>-0.075</v>
      </c>
      <c r="FF351">
        <v>-0.027</v>
      </c>
      <c r="FG351">
        <v>1.986</v>
      </c>
      <c r="FH351">
        <v>0.139</v>
      </c>
      <c r="FI351">
        <v>420</v>
      </c>
      <c r="FJ351">
        <v>22</v>
      </c>
      <c r="FK351">
        <v>0.12</v>
      </c>
      <c r="FL351">
        <v>0.02</v>
      </c>
      <c r="FM351">
        <v>-47.10308999999999</v>
      </c>
      <c r="FN351">
        <v>-5.909975234521541</v>
      </c>
      <c r="FO351">
        <v>0.5702440516129914</v>
      </c>
      <c r="FP351">
        <v>0</v>
      </c>
      <c r="FQ351">
        <v>805.6076470588237</v>
      </c>
      <c r="FR351">
        <v>9.442169605936842</v>
      </c>
      <c r="FS351">
        <v>0.9404149860677266</v>
      </c>
      <c r="FT351">
        <v>0</v>
      </c>
      <c r="FU351">
        <v>3.06696075</v>
      </c>
      <c r="FV351">
        <v>0.03519005628517449</v>
      </c>
      <c r="FW351">
        <v>0.01068136564009953</v>
      </c>
      <c r="FX351">
        <v>1</v>
      </c>
      <c r="FY351">
        <v>1</v>
      </c>
      <c r="FZ351">
        <v>3</v>
      </c>
      <c r="GA351" t="s">
        <v>420</v>
      </c>
      <c r="GB351">
        <v>2.97992</v>
      </c>
      <c r="GC351">
        <v>2.72838</v>
      </c>
      <c r="GD351">
        <v>0.126532</v>
      </c>
      <c r="GE351">
        <v>0.133298</v>
      </c>
      <c r="GF351">
        <v>0.105627</v>
      </c>
      <c r="GG351">
        <v>0.0965482</v>
      </c>
      <c r="GH351">
        <v>26181.7</v>
      </c>
      <c r="GI351">
        <v>25629.8</v>
      </c>
      <c r="GJ351">
        <v>30502.5</v>
      </c>
      <c r="GK351">
        <v>29817.2</v>
      </c>
      <c r="GL351">
        <v>37640.9</v>
      </c>
      <c r="GM351">
        <v>35468.9</v>
      </c>
      <c r="GN351">
        <v>46658.6</v>
      </c>
      <c r="GO351">
        <v>44341.7</v>
      </c>
      <c r="GP351">
        <v>1.86103</v>
      </c>
      <c r="GQ351">
        <v>1.84888</v>
      </c>
      <c r="GR351">
        <v>0.115082</v>
      </c>
      <c r="GS351">
        <v>0</v>
      </c>
      <c r="GT351">
        <v>25.2778</v>
      </c>
      <c r="GU351">
        <v>999.9</v>
      </c>
      <c r="GV351">
        <v>49.7</v>
      </c>
      <c r="GW351">
        <v>31.9</v>
      </c>
      <c r="GX351">
        <v>26.0944</v>
      </c>
      <c r="GY351">
        <v>62.9958</v>
      </c>
      <c r="GZ351">
        <v>25.3405</v>
      </c>
      <c r="HA351">
        <v>1</v>
      </c>
      <c r="HB351">
        <v>-0.045122</v>
      </c>
      <c r="HC351">
        <v>0.24872</v>
      </c>
      <c r="HD351">
        <v>20.1939</v>
      </c>
      <c r="HE351">
        <v>5.22732</v>
      </c>
      <c r="HF351">
        <v>11.968</v>
      </c>
      <c r="HG351">
        <v>4.97035</v>
      </c>
      <c r="HH351">
        <v>3.28955</v>
      </c>
      <c r="HI351">
        <v>8644.4</v>
      </c>
      <c r="HJ351">
        <v>9999</v>
      </c>
      <c r="HK351">
        <v>9999</v>
      </c>
      <c r="HL351">
        <v>287.5</v>
      </c>
      <c r="HM351">
        <v>4.97289</v>
      </c>
      <c r="HN351">
        <v>1.87745</v>
      </c>
      <c r="HO351">
        <v>1.8756</v>
      </c>
      <c r="HP351">
        <v>1.87836</v>
      </c>
      <c r="HQ351">
        <v>1.87512</v>
      </c>
      <c r="HR351">
        <v>1.87867</v>
      </c>
      <c r="HS351">
        <v>1.87575</v>
      </c>
      <c r="HT351">
        <v>1.87695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3.235</v>
      </c>
      <c r="II351">
        <v>0.3078</v>
      </c>
      <c r="IJ351">
        <v>1.541952822118649</v>
      </c>
      <c r="IK351">
        <v>0.003202726084708442</v>
      </c>
      <c r="IL351">
        <v>-1.448271390364826E-06</v>
      </c>
      <c r="IM351">
        <v>3.765748828769889E-10</v>
      </c>
      <c r="IN351">
        <v>-0.02072656761999695</v>
      </c>
      <c r="IO351">
        <v>0.006539777670035186</v>
      </c>
      <c r="IP351">
        <v>0.0002256768223539976</v>
      </c>
      <c r="IQ351">
        <v>4.51151419958819E-06</v>
      </c>
      <c r="IR351">
        <v>-0</v>
      </c>
      <c r="IS351">
        <v>2097</v>
      </c>
      <c r="IT351">
        <v>1</v>
      </c>
      <c r="IU351">
        <v>27</v>
      </c>
      <c r="IV351">
        <v>61794.3</v>
      </c>
      <c r="IW351">
        <v>61794.1</v>
      </c>
      <c r="IX351">
        <v>1.81519</v>
      </c>
      <c r="IY351">
        <v>2.53662</v>
      </c>
      <c r="IZ351">
        <v>1.39893</v>
      </c>
      <c r="JA351">
        <v>2.34619</v>
      </c>
      <c r="JB351">
        <v>1.44897</v>
      </c>
      <c r="JC351">
        <v>2.37793</v>
      </c>
      <c r="JD351">
        <v>37.242</v>
      </c>
      <c r="JE351">
        <v>24.0787</v>
      </c>
      <c r="JF351">
        <v>18</v>
      </c>
      <c r="JG351">
        <v>481.176</v>
      </c>
      <c r="JH351">
        <v>443.502</v>
      </c>
      <c r="JI351">
        <v>24.9999</v>
      </c>
      <c r="JJ351">
        <v>26.4065</v>
      </c>
      <c r="JK351">
        <v>30.0003</v>
      </c>
      <c r="JL351">
        <v>26.225</v>
      </c>
      <c r="JM351">
        <v>26.3009</v>
      </c>
      <c r="JN351">
        <v>36.3454</v>
      </c>
      <c r="JO351">
        <v>28.0226</v>
      </c>
      <c r="JP351">
        <v>0</v>
      </c>
      <c r="JQ351">
        <v>25</v>
      </c>
      <c r="JR351">
        <v>794.1369999999999</v>
      </c>
      <c r="JS351">
        <v>20.3142</v>
      </c>
      <c r="JT351">
        <v>100.835</v>
      </c>
      <c r="JU351">
        <v>101.961</v>
      </c>
    </row>
    <row r="352" spans="1:281">
      <c r="A352">
        <v>336</v>
      </c>
      <c r="B352">
        <v>1658946785.6</v>
      </c>
      <c r="C352">
        <v>4696.599999904633</v>
      </c>
      <c r="D352" t="s">
        <v>1097</v>
      </c>
      <c r="E352" t="s">
        <v>1098</v>
      </c>
      <c r="F352">
        <v>5</v>
      </c>
      <c r="G352" t="s">
        <v>415</v>
      </c>
      <c r="H352" t="s">
        <v>1004</v>
      </c>
      <c r="I352">
        <v>1658946778.1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793.7595466261045</v>
      </c>
      <c r="AK352">
        <v>754.0442303030301</v>
      </c>
      <c r="AL352">
        <v>3.352895583620429</v>
      </c>
      <c r="AM352">
        <v>64.99371171567289</v>
      </c>
      <c r="AN352">
        <f>(AP352 - AO352 + DI352*1E3/(8.314*(DK352+273.15)) * AR352/DH352 * AQ352) * DH352/(100*CV352) * 1000/(1000 - AP352)</f>
        <v>0</v>
      </c>
      <c r="AO352">
        <v>20.39567489897518</v>
      </c>
      <c r="AP352">
        <v>23.48004848484848</v>
      </c>
      <c r="AQ352">
        <v>0.0003920947501127295</v>
      </c>
      <c r="AR352">
        <v>81.70128410047937</v>
      </c>
      <c r="AS352">
        <v>8</v>
      </c>
      <c r="AT352">
        <v>2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1658946778.1</v>
      </c>
      <c r="DB352">
        <v>713.4976666666668</v>
      </c>
      <c r="DC352">
        <v>761.3534814814816</v>
      </c>
      <c r="DD352">
        <v>23.4660925925926</v>
      </c>
      <c r="DE352">
        <v>20.39419259259259</v>
      </c>
      <c r="DF352">
        <v>710.2767407407407</v>
      </c>
      <c r="DG352">
        <v>23.15829259259259</v>
      </c>
      <c r="DH352">
        <v>500.0763333333334</v>
      </c>
      <c r="DI352">
        <v>90.43349629629631</v>
      </c>
      <c r="DJ352">
        <v>0.1000037259259259</v>
      </c>
      <c r="DK352">
        <v>26.98842222222222</v>
      </c>
      <c r="DL352">
        <v>27.16151481481482</v>
      </c>
      <c r="DM352">
        <v>999.9000000000001</v>
      </c>
      <c r="DN352">
        <v>0</v>
      </c>
      <c r="DO352">
        <v>0</v>
      </c>
      <c r="DP352">
        <v>9997.177777777777</v>
      </c>
      <c r="DQ352">
        <v>0</v>
      </c>
      <c r="DR352">
        <v>18.5903</v>
      </c>
      <c r="DS352">
        <v>-47.85586666666667</v>
      </c>
      <c r="DT352">
        <v>730.6430370370369</v>
      </c>
      <c r="DU352">
        <v>777.2040740740741</v>
      </c>
      <c r="DV352">
        <v>3.071891111111111</v>
      </c>
      <c r="DW352">
        <v>761.3534814814816</v>
      </c>
      <c r="DX352">
        <v>20.39419259259259</v>
      </c>
      <c r="DY352">
        <v>2.122121111111111</v>
      </c>
      <c r="DZ352">
        <v>1.844318888888889</v>
      </c>
      <c r="EA352">
        <v>18.3862</v>
      </c>
      <c r="EB352">
        <v>16.16756666666667</v>
      </c>
      <c r="EC352">
        <v>2000.003703703704</v>
      </c>
      <c r="ED352">
        <v>0.979997</v>
      </c>
      <c r="EE352">
        <v>0.02000323333333333</v>
      </c>
      <c r="EF352">
        <v>0</v>
      </c>
      <c r="EG352">
        <v>806.8759629629629</v>
      </c>
      <c r="EH352">
        <v>5.000560000000001</v>
      </c>
      <c r="EI352">
        <v>16025.46296296296</v>
      </c>
      <c r="EJ352">
        <v>17294.90370370371</v>
      </c>
      <c r="EK352">
        <v>38.12018518518518</v>
      </c>
      <c r="EL352">
        <v>38.375</v>
      </c>
      <c r="EM352">
        <v>37.23348148148148</v>
      </c>
      <c r="EN352">
        <v>37.32607407407407</v>
      </c>
      <c r="EO352">
        <v>38.736</v>
      </c>
      <c r="EP352">
        <v>1955.093703703703</v>
      </c>
      <c r="EQ352">
        <v>39.91</v>
      </c>
      <c r="ER352">
        <v>0</v>
      </c>
      <c r="ES352">
        <v>1658946785.1</v>
      </c>
      <c r="ET352">
        <v>0</v>
      </c>
      <c r="EU352">
        <v>806.8276538461539</v>
      </c>
      <c r="EV352">
        <v>9.530769235126712</v>
      </c>
      <c r="EW352">
        <v>190.4888889219188</v>
      </c>
      <c r="EX352">
        <v>16024.59230769231</v>
      </c>
      <c r="EY352">
        <v>15</v>
      </c>
      <c r="EZ352">
        <v>0</v>
      </c>
      <c r="FA352" t="s">
        <v>419</v>
      </c>
      <c r="FB352">
        <v>1655239120</v>
      </c>
      <c r="FC352">
        <v>1655239135</v>
      </c>
      <c r="FD352">
        <v>0</v>
      </c>
      <c r="FE352">
        <v>-0.075</v>
      </c>
      <c r="FF352">
        <v>-0.027</v>
      </c>
      <c r="FG352">
        <v>1.986</v>
      </c>
      <c r="FH352">
        <v>0.139</v>
      </c>
      <c r="FI352">
        <v>420</v>
      </c>
      <c r="FJ352">
        <v>22</v>
      </c>
      <c r="FK352">
        <v>0.12</v>
      </c>
      <c r="FL352">
        <v>0.02</v>
      </c>
      <c r="FM352">
        <v>-47.4842675</v>
      </c>
      <c r="FN352">
        <v>-5.933535084427782</v>
      </c>
      <c r="FO352">
        <v>0.5727716169589326</v>
      </c>
      <c r="FP352">
        <v>0</v>
      </c>
      <c r="FQ352">
        <v>806.2881470588236</v>
      </c>
      <c r="FR352">
        <v>9.205240635697553</v>
      </c>
      <c r="FS352">
        <v>0.9182780602958684</v>
      </c>
      <c r="FT352">
        <v>0</v>
      </c>
      <c r="FU352">
        <v>3.07062425</v>
      </c>
      <c r="FV352">
        <v>0.01666142589116968</v>
      </c>
      <c r="FW352">
        <v>0.00465725127489378</v>
      </c>
      <c r="FX352">
        <v>1</v>
      </c>
      <c r="FY352">
        <v>1</v>
      </c>
      <c r="FZ352">
        <v>3</v>
      </c>
      <c r="GA352" t="s">
        <v>420</v>
      </c>
      <c r="GB352">
        <v>2.97982</v>
      </c>
      <c r="GC352">
        <v>2.72808</v>
      </c>
      <c r="GD352">
        <v>0.12846</v>
      </c>
      <c r="GE352">
        <v>0.135215</v>
      </c>
      <c r="GF352">
        <v>0.105672</v>
      </c>
      <c r="GG352">
        <v>0.09654740000000001</v>
      </c>
      <c r="GH352">
        <v>26123.5</v>
      </c>
      <c r="GI352">
        <v>25572.9</v>
      </c>
      <c r="GJ352">
        <v>30502.1</v>
      </c>
      <c r="GK352">
        <v>29817</v>
      </c>
      <c r="GL352">
        <v>37638.6</v>
      </c>
      <c r="GM352">
        <v>35468.9</v>
      </c>
      <c r="GN352">
        <v>46657.9</v>
      </c>
      <c r="GO352">
        <v>44341.5</v>
      </c>
      <c r="GP352">
        <v>1.8609</v>
      </c>
      <c r="GQ352">
        <v>1.84875</v>
      </c>
      <c r="GR352">
        <v>0.114217</v>
      </c>
      <c r="GS352">
        <v>0</v>
      </c>
      <c r="GT352">
        <v>25.2778</v>
      </c>
      <c r="GU352">
        <v>999.9</v>
      </c>
      <c r="GV352">
        <v>49.7</v>
      </c>
      <c r="GW352">
        <v>31.9</v>
      </c>
      <c r="GX352">
        <v>26.0957</v>
      </c>
      <c r="GY352">
        <v>62.7058</v>
      </c>
      <c r="GZ352">
        <v>25.5689</v>
      </c>
      <c r="HA352">
        <v>1</v>
      </c>
      <c r="HB352">
        <v>-0.0452693</v>
      </c>
      <c r="HC352">
        <v>0.248475</v>
      </c>
      <c r="HD352">
        <v>20.1939</v>
      </c>
      <c r="HE352">
        <v>5.22777</v>
      </c>
      <c r="HF352">
        <v>11.968</v>
      </c>
      <c r="HG352">
        <v>4.9702</v>
      </c>
      <c r="HH352">
        <v>3.28965</v>
      </c>
      <c r="HI352">
        <v>8644.6</v>
      </c>
      <c r="HJ352">
        <v>9999</v>
      </c>
      <c r="HK352">
        <v>9999</v>
      </c>
      <c r="HL352">
        <v>287.5</v>
      </c>
      <c r="HM352">
        <v>4.97289</v>
      </c>
      <c r="HN352">
        <v>1.87745</v>
      </c>
      <c r="HO352">
        <v>1.8756</v>
      </c>
      <c r="HP352">
        <v>1.87837</v>
      </c>
      <c r="HQ352">
        <v>1.87513</v>
      </c>
      <c r="HR352">
        <v>1.87871</v>
      </c>
      <c r="HS352">
        <v>1.87576</v>
      </c>
      <c r="HT352">
        <v>1.87695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3.263</v>
      </c>
      <c r="II352">
        <v>0.3081</v>
      </c>
      <c r="IJ352">
        <v>1.541952822118649</v>
      </c>
      <c r="IK352">
        <v>0.003202726084708442</v>
      </c>
      <c r="IL352">
        <v>-1.448271390364826E-06</v>
      </c>
      <c r="IM352">
        <v>3.765748828769889E-10</v>
      </c>
      <c r="IN352">
        <v>-0.02072656761999695</v>
      </c>
      <c r="IO352">
        <v>0.006539777670035186</v>
      </c>
      <c r="IP352">
        <v>0.0002256768223539976</v>
      </c>
      <c r="IQ352">
        <v>4.51151419958819E-06</v>
      </c>
      <c r="IR352">
        <v>-0</v>
      </c>
      <c r="IS352">
        <v>2097</v>
      </c>
      <c r="IT352">
        <v>1</v>
      </c>
      <c r="IU352">
        <v>27</v>
      </c>
      <c r="IV352">
        <v>61794.4</v>
      </c>
      <c r="IW352">
        <v>61794.2</v>
      </c>
      <c r="IX352">
        <v>1.84814</v>
      </c>
      <c r="IY352">
        <v>2.53906</v>
      </c>
      <c r="IZ352">
        <v>1.39893</v>
      </c>
      <c r="JA352">
        <v>2.34497</v>
      </c>
      <c r="JB352">
        <v>1.44897</v>
      </c>
      <c r="JC352">
        <v>2.35229</v>
      </c>
      <c r="JD352">
        <v>37.242</v>
      </c>
      <c r="JE352">
        <v>24.0787</v>
      </c>
      <c r="JF352">
        <v>18</v>
      </c>
      <c r="JG352">
        <v>481.109</v>
      </c>
      <c r="JH352">
        <v>443.425</v>
      </c>
      <c r="JI352">
        <v>24.9998</v>
      </c>
      <c r="JJ352">
        <v>26.4065</v>
      </c>
      <c r="JK352">
        <v>30</v>
      </c>
      <c r="JL352">
        <v>26.2252</v>
      </c>
      <c r="JM352">
        <v>26.3009</v>
      </c>
      <c r="JN352">
        <v>37.0153</v>
      </c>
      <c r="JO352">
        <v>28.299</v>
      </c>
      <c r="JP352">
        <v>0</v>
      </c>
      <c r="JQ352">
        <v>25</v>
      </c>
      <c r="JR352">
        <v>807.514</v>
      </c>
      <c r="JS352">
        <v>20.2821</v>
      </c>
      <c r="JT352">
        <v>100.834</v>
      </c>
      <c r="JU352">
        <v>101.96</v>
      </c>
    </row>
    <row r="353" spans="1:281">
      <c r="A353">
        <v>337</v>
      </c>
      <c r="B353">
        <v>1658946790.6</v>
      </c>
      <c r="C353">
        <v>4701.599999904633</v>
      </c>
      <c r="D353" t="s">
        <v>1099</v>
      </c>
      <c r="E353" t="s">
        <v>1100</v>
      </c>
      <c r="F353">
        <v>5</v>
      </c>
      <c r="G353" t="s">
        <v>415</v>
      </c>
      <c r="H353" t="s">
        <v>1004</v>
      </c>
      <c r="I353">
        <v>1658946782.814285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810.9474303706007</v>
      </c>
      <c r="AK353">
        <v>770.7555151515149</v>
      </c>
      <c r="AL353">
        <v>3.347675851583837</v>
      </c>
      <c r="AM353">
        <v>64.99371171567289</v>
      </c>
      <c r="AN353">
        <f>(AP353 - AO353 + DI353*1E3/(8.314*(DK353+273.15)) * AR353/DH353 * AQ353) * DH353/(100*CV353) * 1000/(1000 - AP353)</f>
        <v>0</v>
      </c>
      <c r="AO353">
        <v>20.37949333328208</v>
      </c>
      <c r="AP353">
        <v>23.48808969696969</v>
      </c>
      <c r="AQ353">
        <v>0.0002614406547301257</v>
      </c>
      <c r="AR353">
        <v>81.70128410047937</v>
      </c>
      <c r="AS353">
        <v>8</v>
      </c>
      <c r="AT353">
        <v>2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1658946782.814285</v>
      </c>
      <c r="DB353">
        <v>728.8656785714285</v>
      </c>
      <c r="DC353">
        <v>777.1628571428572</v>
      </c>
      <c r="DD353">
        <v>23.47430714285714</v>
      </c>
      <c r="DE353">
        <v>20.38717857142857</v>
      </c>
      <c r="DF353">
        <v>725.6185714285714</v>
      </c>
      <c r="DG353">
        <v>23.16631785714286</v>
      </c>
      <c r="DH353">
        <v>500.0770357142858</v>
      </c>
      <c r="DI353">
        <v>90.43381428571429</v>
      </c>
      <c r="DJ353">
        <v>0.09997472500000001</v>
      </c>
      <c r="DK353">
        <v>26.98623571428572</v>
      </c>
      <c r="DL353">
        <v>27.15844285714286</v>
      </c>
      <c r="DM353">
        <v>999.9000000000002</v>
      </c>
      <c r="DN353">
        <v>0</v>
      </c>
      <c r="DO353">
        <v>0</v>
      </c>
      <c r="DP353">
        <v>9992.412142857143</v>
      </c>
      <c r="DQ353">
        <v>0</v>
      </c>
      <c r="DR353">
        <v>18.5903</v>
      </c>
      <c r="DS353">
        <v>-48.29717142857144</v>
      </c>
      <c r="DT353">
        <v>746.3867142857142</v>
      </c>
      <c r="DU353">
        <v>793.3366428571429</v>
      </c>
      <c r="DV353">
        <v>3.087126428571428</v>
      </c>
      <c r="DW353">
        <v>777.1628571428572</v>
      </c>
      <c r="DX353">
        <v>20.38717857142857</v>
      </c>
      <c r="DY353">
        <v>2.122871071428571</v>
      </c>
      <c r="DZ353">
        <v>1.843691071428571</v>
      </c>
      <c r="EA353">
        <v>18.39183928571429</v>
      </c>
      <c r="EB353">
        <v>16.16221428571429</v>
      </c>
      <c r="EC353">
        <v>2000.016785714286</v>
      </c>
      <c r="ED353">
        <v>0.9799969642857143</v>
      </c>
      <c r="EE353">
        <v>0.02000327142857142</v>
      </c>
      <c r="EF353">
        <v>0</v>
      </c>
      <c r="EG353">
        <v>807.6394285714285</v>
      </c>
      <c r="EH353">
        <v>5.000560000000001</v>
      </c>
      <c r="EI353">
        <v>16040.46428571428</v>
      </c>
      <c r="EJ353">
        <v>17295.01428571429</v>
      </c>
      <c r="EK353">
        <v>38.04442857142856</v>
      </c>
      <c r="EL353">
        <v>38.375</v>
      </c>
      <c r="EM353">
        <v>37.24078571428571</v>
      </c>
      <c r="EN353">
        <v>37.32328571428572</v>
      </c>
      <c r="EO353">
        <v>38.73424999999999</v>
      </c>
      <c r="EP353">
        <v>1955.106785714286</v>
      </c>
      <c r="EQ353">
        <v>39.91</v>
      </c>
      <c r="ER353">
        <v>0</v>
      </c>
      <c r="ES353">
        <v>1658946790.5</v>
      </c>
      <c r="ET353">
        <v>0</v>
      </c>
      <c r="EU353">
        <v>807.7161599999999</v>
      </c>
      <c r="EV353">
        <v>9.597153830324743</v>
      </c>
      <c r="EW353">
        <v>188.707692092119</v>
      </c>
      <c r="EX353">
        <v>16042.64</v>
      </c>
      <c r="EY353">
        <v>15</v>
      </c>
      <c r="EZ353">
        <v>0</v>
      </c>
      <c r="FA353" t="s">
        <v>419</v>
      </c>
      <c r="FB353">
        <v>1655239120</v>
      </c>
      <c r="FC353">
        <v>1655239135</v>
      </c>
      <c r="FD353">
        <v>0</v>
      </c>
      <c r="FE353">
        <v>-0.075</v>
      </c>
      <c r="FF353">
        <v>-0.027</v>
      </c>
      <c r="FG353">
        <v>1.986</v>
      </c>
      <c r="FH353">
        <v>0.139</v>
      </c>
      <c r="FI353">
        <v>420</v>
      </c>
      <c r="FJ353">
        <v>22</v>
      </c>
      <c r="FK353">
        <v>0.12</v>
      </c>
      <c r="FL353">
        <v>0.02</v>
      </c>
      <c r="FM353">
        <v>-47.99747073170732</v>
      </c>
      <c r="FN353">
        <v>-5.641260627177667</v>
      </c>
      <c r="FO353">
        <v>0.5580315666584365</v>
      </c>
      <c r="FP353">
        <v>0</v>
      </c>
      <c r="FQ353">
        <v>807.0982352941177</v>
      </c>
      <c r="FR353">
        <v>9.420259743246326</v>
      </c>
      <c r="FS353">
        <v>0.949386429066418</v>
      </c>
      <c r="FT353">
        <v>0</v>
      </c>
      <c r="FU353">
        <v>3.079405853658537</v>
      </c>
      <c r="FV353">
        <v>0.1533928222996522</v>
      </c>
      <c r="FW353">
        <v>0.01804137277449641</v>
      </c>
      <c r="FX353">
        <v>0</v>
      </c>
      <c r="FY353">
        <v>0</v>
      </c>
      <c r="FZ353">
        <v>3</v>
      </c>
      <c r="GA353" t="s">
        <v>426</v>
      </c>
      <c r="GB353">
        <v>2.97992</v>
      </c>
      <c r="GC353">
        <v>2.72847</v>
      </c>
      <c r="GD353">
        <v>0.130365</v>
      </c>
      <c r="GE353">
        <v>0.137129</v>
      </c>
      <c r="GF353">
        <v>0.105693</v>
      </c>
      <c r="GG353">
        <v>0.0963922</v>
      </c>
      <c r="GH353">
        <v>26066.6</v>
      </c>
      <c r="GI353">
        <v>25516.6</v>
      </c>
      <c r="GJ353">
        <v>30502.3</v>
      </c>
      <c r="GK353">
        <v>29817.3</v>
      </c>
      <c r="GL353">
        <v>37638.5</v>
      </c>
      <c r="GM353">
        <v>35475.5</v>
      </c>
      <c r="GN353">
        <v>46658.7</v>
      </c>
      <c r="GO353">
        <v>44341.9</v>
      </c>
      <c r="GP353">
        <v>1.86097</v>
      </c>
      <c r="GQ353">
        <v>1.84897</v>
      </c>
      <c r="GR353">
        <v>0.115126</v>
      </c>
      <c r="GS353">
        <v>0</v>
      </c>
      <c r="GT353">
        <v>25.2778</v>
      </c>
      <c r="GU353">
        <v>999.9</v>
      </c>
      <c r="GV353">
        <v>49.7</v>
      </c>
      <c r="GW353">
        <v>31.9</v>
      </c>
      <c r="GX353">
        <v>26.0907</v>
      </c>
      <c r="GY353">
        <v>63.1658</v>
      </c>
      <c r="GZ353">
        <v>25.4527</v>
      </c>
      <c r="HA353">
        <v>1</v>
      </c>
      <c r="HB353">
        <v>-0.0449085</v>
      </c>
      <c r="HC353">
        <v>0.247985</v>
      </c>
      <c r="HD353">
        <v>20.1939</v>
      </c>
      <c r="HE353">
        <v>5.22747</v>
      </c>
      <c r="HF353">
        <v>11.968</v>
      </c>
      <c r="HG353">
        <v>4.9702</v>
      </c>
      <c r="HH353">
        <v>3.28955</v>
      </c>
      <c r="HI353">
        <v>8644.6</v>
      </c>
      <c r="HJ353">
        <v>9999</v>
      </c>
      <c r="HK353">
        <v>9999</v>
      </c>
      <c r="HL353">
        <v>287.5</v>
      </c>
      <c r="HM353">
        <v>4.97288</v>
      </c>
      <c r="HN353">
        <v>1.87746</v>
      </c>
      <c r="HO353">
        <v>1.8756</v>
      </c>
      <c r="HP353">
        <v>1.87837</v>
      </c>
      <c r="HQ353">
        <v>1.87511</v>
      </c>
      <c r="HR353">
        <v>1.87867</v>
      </c>
      <c r="HS353">
        <v>1.87575</v>
      </c>
      <c r="HT353">
        <v>1.87694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3.289</v>
      </c>
      <c r="II353">
        <v>0.3083</v>
      </c>
      <c r="IJ353">
        <v>1.541952822118649</v>
      </c>
      <c r="IK353">
        <v>0.003202726084708442</v>
      </c>
      <c r="IL353">
        <v>-1.448271390364826E-06</v>
      </c>
      <c r="IM353">
        <v>3.765748828769889E-10</v>
      </c>
      <c r="IN353">
        <v>-0.02072656761999695</v>
      </c>
      <c r="IO353">
        <v>0.006539777670035186</v>
      </c>
      <c r="IP353">
        <v>0.0002256768223539976</v>
      </c>
      <c r="IQ353">
        <v>4.51151419958819E-06</v>
      </c>
      <c r="IR353">
        <v>-0</v>
      </c>
      <c r="IS353">
        <v>2097</v>
      </c>
      <c r="IT353">
        <v>1</v>
      </c>
      <c r="IU353">
        <v>27</v>
      </c>
      <c r="IV353">
        <v>61794.5</v>
      </c>
      <c r="IW353">
        <v>61794.3</v>
      </c>
      <c r="IX353">
        <v>1.87744</v>
      </c>
      <c r="IY353">
        <v>2.54395</v>
      </c>
      <c r="IZ353">
        <v>1.39893</v>
      </c>
      <c r="JA353">
        <v>2.34497</v>
      </c>
      <c r="JB353">
        <v>1.44897</v>
      </c>
      <c r="JC353">
        <v>2.34253</v>
      </c>
      <c r="JD353">
        <v>37.2659</v>
      </c>
      <c r="JE353">
        <v>24.0787</v>
      </c>
      <c r="JF353">
        <v>18</v>
      </c>
      <c r="JG353">
        <v>481.164</v>
      </c>
      <c r="JH353">
        <v>443.572</v>
      </c>
      <c r="JI353">
        <v>24.9999</v>
      </c>
      <c r="JJ353">
        <v>26.4078</v>
      </c>
      <c r="JK353">
        <v>30.0002</v>
      </c>
      <c r="JL353">
        <v>26.2272</v>
      </c>
      <c r="JM353">
        <v>26.3021</v>
      </c>
      <c r="JN353">
        <v>37.5936</v>
      </c>
      <c r="JO353">
        <v>28.299</v>
      </c>
      <c r="JP353">
        <v>0</v>
      </c>
      <c r="JQ353">
        <v>25</v>
      </c>
      <c r="JR353">
        <v>820.89</v>
      </c>
      <c r="JS353">
        <v>20.2532</v>
      </c>
      <c r="JT353">
        <v>100.835</v>
      </c>
      <c r="JU353">
        <v>101.961</v>
      </c>
    </row>
    <row r="354" spans="1:281">
      <c r="A354">
        <v>338</v>
      </c>
      <c r="B354">
        <v>1658946795.6</v>
      </c>
      <c r="C354">
        <v>4706.599999904633</v>
      </c>
      <c r="D354" t="s">
        <v>1101</v>
      </c>
      <c r="E354" t="s">
        <v>1102</v>
      </c>
      <c r="F354">
        <v>5</v>
      </c>
      <c r="G354" t="s">
        <v>415</v>
      </c>
      <c r="H354" t="s">
        <v>1004</v>
      </c>
      <c r="I354">
        <v>1658946788.1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827.984668308566</v>
      </c>
      <c r="AK354">
        <v>787.4781090909088</v>
      </c>
      <c r="AL354">
        <v>3.345965219171174</v>
      </c>
      <c r="AM354">
        <v>64.99371171567289</v>
      </c>
      <c r="AN354">
        <f>(AP354 - AO354 + DI354*1E3/(8.314*(DK354+273.15)) * AR354/DH354 * AQ354) * DH354/(100*CV354) * 1000/(1000 - AP354)</f>
        <v>0</v>
      </c>
      <c r="AO354">
        <v>20.34635765404059</v>
      </c>
      <c r="AP354">
        <v>23.4848012121212</v>
      </c>
      <c r="AQ354">
        <v>-8.970454428626858E-05</v>
      </c>
      <c r="AR354">
        <v>81.70128410047937</v>
      </c>
      <c r="AS354">
        <v>8</v>
      </c>
      <c r="AT354">
        <v>2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1658946788.1</v>
      </c>
      <c r="DB354">
        <v>746.1175555555557</v>
      </c>
      <c r="DC354">
        <v>794.891222222222</v>
      </c>
      <c r="DD354">
        <v>23.48202962962964</v>
      </c>
      <c r="DE354">
        <v>20.36885555555556</v>
      </c>
      <c r="DF354">
        <v>742.8414814814814</v>
      </c>
      <c r="DG354">
        <v>23.17386296296296</v>
      </c>
      <c r="DH354">
        <v>500.0822222222222</v>
      </c>
      <c r="DI354">
        <v>90.43410740740741</v>
      </c>
      <c r="DJ354">
        <v>0.100019262962963</v>
      </c>
      <c r="DK354">
        <v>26.98336666666667</v>
      </c>
      <c r="DL354">
        <v>27.1573962962963</v>
      </c>
      <c r="DM354">
        <v>999.9000000000001</v>
      </c>
      <c r="DN354">
        <v>0</v>
      </c>
      <c r="DO354">
        <v>0</v>
      </c>
      <c r="DP354">
        <v>9989.34851851852</v>
      </c>
      <c r="DQ354">
        <v>0</v>
      </c>
      <c r="DR354">
        <v>18.5903</v>
      </c>
      <c r="DS354">
        <v>-48.77357407407408</v>
      </c>
      <c r="DT354">
        <v>764.0594074074074</v>
      </c>
      <c r="DU354">
        <v>811.4185185185185</v>
      </c>
      <c r="DV354">
        <v>3.113172222222222</v>
      </c>
      <c r="DW354">
        <v>794.891222222222</v>
      </c>
      <c r="DX354">
        <v>20.36885555555556</v>
      </c>
      <c r="DY354">
        <v>2.123576666666667</v>
      </c>
      <c r="DZ354">
        <v>1.84204037037037</v>
      </c>
      <c r="EA354">
        <v>18.39714074074074</v>
      </c>
      <c r="EB354">
        <v>16.14816296296297</v>
      </c>
      <c r="EC354">
        <v>2000.026296296296</v>
      </c>
      <c r="ED354">
        <v>0.9799968888888889</v>
      </c>
      <c r="EE354">
        <v>0.02000335185185185</v>
      </c>
      <c r="EF354">
        <v>0</v>
      </c>
      <c r="EG354">
        <v>808.4703703703706</v>
      </c>
      <c r="EH354">
        <v>5.000560000000001</v>
      </c>
      <c r="EI354">
        <v>16056.67777777778</v>
      </c>
      <c r="EJ354">
        <v>17295.08518518518</v>
      </c>
      <c r="EK354">
        <v>38.07385185185185</v>
      </c>
      <c r="EL354">
        <v>38.375</v>
      </c>
      <c r="EM354">
        <v>37.24281481481481</v>
      </c>
      <c r="EN354">
        <v>37.32140740740741</v>
      </c>
      <c r="EO354">
        <v>38.73592592592592</v>
      </c>
      <c r="EP354">
        <v>1955.116296296296</v>
      </c>
      <c r="EQ354">
        <v>39.91</v>
      </c>
      <c r="ER354">
        <v>0</v>
      </c>
      <c r="ES354">
        <v>1658946795.3</v>
      </c>
      <c r="ET354">
        <v>0</v>
      </c>
      <c r="EU354">
        <v>808.49432</v>
      </c>
      <c r="EV354">
        <v>9.86938463118609</v>
      </c>
      <c r="EW354">
        <v>182.9615388489563</v>
      </c>
      <c r="EX354">
        <v>16057.312</v>
      </c>
      <c r="EY354">
        <v>15</v>
      </c>
      <c r="EZ354">
        <v>0</v>
      </c>
      <c r="FA354" t="s">
        <v>419</v>
      </c>
      <c r="FB354">
        <v>1655239120</v>
      </c>
      <c r="FC354">
        <v>1655239135</v>
      </c>
      <c r="FD354">
        <v>0</v>
      </c>
      <c r="FE354">
        <v>-0.075</v>
      </c>
      <c r="FF354">
        <v>-0.027</v>
      </c>
      <c r="FG354">
        <v>1.986</v>
      </c>
      <c r="FH354">
        <v>0.139</v>
      </c>
      <c r="FI354">
        <v>420</v>
      </c>
      <c r="FJ354">
        <v>22</v>
      </c>
      <c r="FK354">
        <v>0.12</v>
      </c>
      <c r="FL354">
        <v>0.02</v>
      </c>
      <c r="FM354">
        <v>-48.45182439024391</v>
      </c>
      <c r="FN354">
        <v>-5.522876655052206</v>
      </c>
      <c r="FO354">
        <v>0.5465623668608457</v>
      </c>
      <c r="FP354">
        <v>0</v>
      </c>
      <c r="FQ354">
        <v>807.8661764705884</v>
      </c>
      <c r="FR354">
        <v>9.443789156286039</v>
      </c>
      <c r="FS354">
        <v>0.9526547881203952</v>
      </c>
      <c r="FT354">
        <v>0</v>
      </c>
      <c r="FU354">
        <v>3.098285609756098</v>
      </c>
      <c r="FV354">
        <v>0.2901169337979138</v>
      </c>
      <c r="FW354">
        <v>0.03042677648169822</v>
      </c>
      <c r="FX354">
        <v>0</v>
      </c>
      <c r="FY354">
        <v>0</v>
      </c>
      <c r="FZ354">
        <v>3</v>
      </c>
      <c r="GA354" t="s">
        <v>426</v>
      </c>
      <c r="GB354">
        <v>2.97994</v>
      </c>
      <c r="GC354">
        <v>2.7282</v>
      </c>
      <c r="GD354">
        <v>0.132253</v>
      </c>
      <c r="GE354">
        <v>0.139012</v>
      </c>
      <c r="GF354">
        <v>0.10568</v>
      </c>
      <c r="GG354">
        <v>0.09627529999999999</v>
      </c>
      <c r="GH354">
        <v>26009.8</v>
      </c>
      <c r="GI354">
        <v>25461.1</v>
      </c>
      <c r="GJ354">
        <v>30502.1</v>
      </c>
      <c r="GK354">
        <v>29817.6</v>
      </c>
      <c r="GL354">
        <v>37638.9</v>
      </c>
      <c r="GM354">
        <v>35480.7</v>
      </c>
      <c r="GN354">
        <v>46658.5</v>
      </c>
      <c r="GO354">
        <v>44342.4</v>
      </c>
      <c r="GP354">
        <v>1.86082</v>
      </c>
      <c r="GQ354">
        <v>1.84868</v>
      </c>
      <c r="GR354">
        <v>0.114545</v>
      </c>
      <c r="GS354">
        <v>0</v>
      </c>
      <c r="GT354">
        <v>25.2778</v>
      </c>
      <c r="GU354">
        <v>999.9</v>
      </c>
      <c r="GV354">
        <v>49.7</v>
      </c>
      <c r="GW354">
        <v>31.9</v>
      </c>
      <c r="GX354">
        <v>26.0927</v>
      </c>
      <c r="GY354">
        <v>63.0858</v>
      </c>
      <c r="GZ354">
        <v>25.4808</v>
      </c>
      <c r="HA354">
        <v>1</v>
      </c>
      <c r="HB354">
        <v>-0.0452464</v>
      </c>
      <c r="HC354">
        <v>0.248366</v>
      </c>
      <c r="HD354">
        <v>20.1941</v>
      </c>
      <c r="HE354">
        <v>5.22717</v>
      </c>
      <c r="HF354">
        <v>11.968</v>
      </c>
      <c r="HG354">
        <v>4.96995</v>
      </c>
      <c r="HH354">
        <v>3.28948</v>
      </c>
      <c r="HI354">
        <v>8644.799999999999</v>
      </c>
      <c r="HJ354">
        <v>9999</v>
      </c>
      <c r="HK354">
        <v>9999</v>
      </c>
      <c r="HL354">
        <v>287.5</v>
      </c>
      <c r="HM354">
        <v>4.97289</v>
      </c>
      <c r="HN354">
        <v>1.87745</v>
      </c>
      <c r="HO354">
        <v>1.8756</v>
      </c>
      <c r="HP354">
        <v>1.87836</v>
      </c>
      <c r="HQ354">
        <v>1.87512</v>
      </c>
      <c r="HR354">
        <v>1.87868</v>
      </c>
      <c r="HS354">
        <v>1.87576</v>
      </c>
      <c r="HT354">
        <v>1.87696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3.317</v>
      </c>
      <c r="II354">
        <v>0.3082</v>
      </c>
      <c r="IJ354">
        <v>1.541952822118649</v>
      </c>
      <c r="IK354">
        <v>0.003202726084708442</v>
      </c>
      <c r="IL354">
        <v>-1.448271390364826E-06</v>
      </c>
      <c r="IM354">
        <v>3.765748828769889E-10</v>
      </c>
      <c r="IN354">
        <v>-0.02072656761999695</v>
      </c>
      <c r="IO354">
        <v>0.006539777670035186</v>
      </c>
      <c r="IP354">
        <v>0.0002256768223539976</v>
      </c>
      <c r="IQ354">
        <v>4.51151419958819E-06</v>
      </c>
      <c r="IR354">
        <v>-0</v>
      </c>
      <c r="IS354">
        <v>2097</v>
      </c>
      <c r="IT354">
        <v>1</v>
      </c>
      <c r="IU354">
        <v>27</v>
      </c>
      <c r="IV354">
        <v>61794.6</v>
      </c>
      <c r="IW354">
        <v>61794.3</v>
      </c>
      <c r="IX354">
        <v>1.9104</v>
      </c>
      <c r="IY354">
        <v>2.54517</v>
      </c>
      <c r="IZ354">
        <v>1.39893</v>
      </c>
      <c r="JA354">
        <v>2.34619</v>
      </c>
      <c r="JB354">
        <v>1.44897</v>
      </c>
      <c r="JC354">
        <v>2.33398</v>
      </c>
      <c r="JD354">
        <v>37.2659</v>
      </c>
      <c r="JE354">
        <v>24.0787</v>
      </c>
      <c r="JF354">
        <v>18</v>
      </c>
      <c r="JG354">
        <v>481.083</v>
      </c>
      <c r="JH354">
        <v>443.396</v>
      </c>
      <c r="JI354">
        <v>24.9999</v>
      </c>
      <c r="JJ354">
        <v>26.4087</v>
      </c>
      <c r="JK354">
        <v>30</v>
      </c>
      <c r="JL354">
        <v>26.2272</v>
      </c>
      <c r="JM354">
        <v>26.3031</v>
      </c>
      <c r="JN354">
        <v>38.2591</v>
      </c>
      <c r="JO354">
        <v>28.5812</v>
      </c>
      <c r="JP354">
        <v>0</v>
      </c>
      <c r="JQ354">
        <v>25</v>
      </c>
      <c r="JR354">
        <v>840.986</v>
      </c>
      <c r="JS354">
        <v>20.2315</v>
      </c>
      <c r="JT354">
        <v>100.835</v>
      </c>
      <c r="JU354">
        <v>101.962</v>
      </c>
    </row>
    <row r="355" spans="1:281">
      <c r="A355">
        <v>339</v>
      </c>
      <c r="B355">
        <v>1658946800.6</v>
      </c>
      <c r="C355">
        <v>4711.599999904633</v>
      </c>
      <c r="D355" t="s">
        <v>1103</v>
      </c>
      <c r="E355" t="s">
        <v>1104</v>
      </c>
      <c r="F355">
        <v>5</v>
      </c>
      <c r="G355" t="s">
        <v>415</v>
      </c>
      <c r="H355" t="s">
        <v>1004</v>
      </c>
      <c r="I355">
        <v>1658946792.814285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845.2151847616581</v>
      </c>
      <c r="AK355">
        <v>804.3122242424242</v>
      </c>
      <c r="AL355">
        <v>3.376571821147726</v>
      </c>
      <c r="AM355">
        <v>64.99371171567289</v>
      </c>
      <c r="AN355">
        <f>(AP355 - AO355 + DI355*1E3/(8.314*(DK355+273.15)) * AR355/DH355 * AQ355) * DH355/(100*CV355) * 1000/(1000 - AP355)</f>
        <v>0</v>
      </c>
      <c r="AO355">
        <v>20.27617690258008</v>
      </c>
      <c r="AP355">
        <v>23.4631127272727</v>
      </c>
      <c r="AQ355">
        <v>-0.0001759030647936894</v>
      </c>
      <c r="AR355">
        <v>81.70128410047937</v>
      </c>
      <c r="AS355">
        <v>8</v>
      </c>
      <c r="AT355">
        <v>2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1658946792.814285</v>
      </c>
      <c r="DB355">
        <v>761.530857142857</v>
      </c>
      <c r="DC355">
        <v>810.7356071428572</v>
      </c>
      <c r="DD355">
        <v>23.48215714285714</v>
      </c>
      <c r="DE355">
        <v>20.33009642857143</v>
      </c>
      <c r="DF355">
        <v>758.2290714285715</v>
      </c>
      <c r="DG355">
        <v>23.17399642857143</v>
      </c>
      <c r="DH355">
        <v>500.0766071428571</v>
      </c>
      <c r="DI355">
        <v>90.43475714285715</v>
      </c>
      <c r="DJ355">
        <v>0.09998970357142856</v>
      </c>
      <c r="DK355">
        <v>26.98299285714286</v>
      </c>
      <c r="DL355">
        <v>27.15379642857143</v>
      </c>
      <c r="DM355">
        <v>999.9000000000002</v>
      </c>
      <c r="DN355">
        <v>0</v>
      </c>
      <c r="DO355">
        <v>0</v>
      </c>
      <c r="DP355">
        <v>9998.903214285716</v>
      </c>
      <c r="DQ355">
        <v>0</v>
      </c>
      <c r="DR355">
        <v>18.5903</v>
      </c>
      <c r="DS355">
        <v>-49.20471785714285</v>
      </c>
      <c r="DT355">
        <v>779.8433214285715</v>
      </c>
      <c r="DU355">
        <v>827.5592142857143</v>
      </c>
      <c r="DV355">
        <v>3.152061428571429</v>
      </c>
      <c r="DW355">
        <v>810.7356071428572</v>
      </c>
      <c r="DX355">
        <v>20.33009642857143</v>
      </c>
      <c r="DY355">
        <v>2.123603214285714</v>
      </c>
      <c r="DZ355">
        <v>1.838548214285714</v>
      </c>
      <c r="EA355">
        <v>18.39734642857143</v>
      </c>
      <c r="EB355">
        <v>16.11839285714286</v>
      </c>
      <c r="EC355">
        <v>2000.016785714286</v>
      </c>
      <c r="ED355">
        <v>0.97999675</v>
      </c>
      <c r="EE355">
        <v>0.0200035</v>
      </c>
      <c r="EF355">
        <v>0</v>
      </c>
      <c r="EG355">
        <v>809.1641785714286</v>
      </c>
      <c r="EH355">
        <v>5.000560000000001</v>
      </c>
      <c r="EI355">
        <v>16070.625</v>
      </c>
      <c r="EJ355">
        <v>17294.98928571428</v>
      </c>
      <c r="EK355">
        <v>38.06667857142856</v>
      </c>
      <c r="EL355">
        <v>38.375</v>
      </c>
      <c r="EM355">
        <v>37.24525</v>
      </c>
      <c r="EN355">
        <v>37.32110714285714</v>
      </c>
      <c r="EO355">
        <v>38.73642857142857</v>
      </c>
      <c r="EP355">
        <v>1955.106785714286</v>
      </c>
      <c r="EQ355">
        <v>39.91</v>
      </c>
      <c r="ER355">
        <v>0</v>
      </c>
      <c r="ES355">
        <v>1658946800.1</v>
      </c>
      <c r="ET355">
        <v>0</v>
      </c>
      <c r="EU355">
        <v>809.2068399999999</v>
      </c>
      <c r="EV355">
        <v>9.00107695107315</v>
      </c>
      <c r="EW355">
        <v>176.1615388997359</v>
      </c>
      <c r="EX355">
        <v>16071.736</v>
      </c>
      <c r="EY355">
        <v>15</v>
      </c>
      <c r="EZ355">
        <v>0</v>
      </c>
      <c r="FA355" t="s">
        <v>419</v>
      </c>
      <c r="FB355">
        <v>1655239120</v>
      </c>
      <c r="FC355">
        <v>1655239135</v>
      </c>
      <c r="FD355">
        <v>0</v>
      </c>
      <c r="FE355">
        <v>-0.075</v>
      </c>
      <c r="FF355">
        <v>-0.027</v>
      </c>
      <c r="FG355">
        <v>1.986</v>
      </c>
      <c r="FH355">
        <v>0.139</v>
      </c>
      <c r="FI355">
        <v>420</v>
      </c>
      <c r="FJ355">
        <v>22</v>
      </c>
      <c r="FK355">
        <v>0.12</v>
      </c>
      <c r="FL355">
        <v>0.02</v>
      </c>
      <c r="FM355">
        <v>-48.977245</v>
      </c>
      <c r="FN355">
        <v>-5.360775984990466</v>
      </c>
      <c r="FO355">
        <v>0.5195072694149713</v>
      </c>
      <c r="FP355">
        <v>0</v>
      </c>
      <c r="FQ355">
        <v>808.7011470588235</v>
      </c>
      <c r="FR355">
        <v>9.268311690629288</v>
      </c>
      <c r="FS355">
        <v>0.9443383345699907</v>
      </c>
      <c r="FT355">
        <v>0</v>
      </c>
      <c r="FU355">
        <v>3.1337595</v>
      </c>
      <c r="FV355">
        <v>0.4741578236397662</v>
      </c>
      <c r="FW355">
        <v>0.04644911785760845</v>
      </c>
      <c r="FX355">
        <v>0</v>
      </c>
      <c r="FY355">
        <v>0</v>
      </c>
      <c r="FZ355">
        <v>3</v>
      </c>
      <c r="GA355" t="s">
        <v>426</v>
      </c>
      <c r="GB355">
        <v>2.97995</v>
      </c>
      <c r="GC355">
        <v>2.72836</v>
      </c>
      <c r="GD355">
        <v>0.134132</v>
      </c>
      <c r="GE355">
        <v>0.140853</v>
      </c>
      <c r="GF355">
        <v>0.105612</v>
      </c>
      <c r="GG355">
        <v>0.09609040000000001</v>
      </c>
      <c r="GH355">
        <v>25954.1</v>
      </c>
      <c r="GI355">
        <v>25406.2</v>
      </c>
      <c r="GJ355">
        <v>30502.8</v>
      </c>
      <c r="GK355">
        <v>29817</v>
      </c>
      <c r="GL355">
        <v>37642.4</v>
      </c>
      <c r="GM355">
        <v>35487.6</v>
      </c>
      <c r="GN355">
        <v>46658.9</v>
      </c>
      <c r="GO355">
        <v>44341.6</v>
      </c>
      <c r="GP355">
        <v>1.86122</v>
      </c>
      <c r="GQ355">
        <v>1.8486</v>
      </c>
      <c r="GR355">
        <v>0.113882</v>
      </c>
      <c r="GS355">
        <v>0</v>
      </c>
      <c r="GT355">
        <v>25.2778</v>
      </c>
      <c r="GU355">
        <v>999.9</v>
      </c>
      <c r="GV355">
        <v>49.7</v>
      </c>
      <c r="GW355">
        <v>31.9</v>
      </c>
      <c r="GX355">
        <v>26.0916</v>
      </c>
      <c r="GY355">
        <v>62.8558</v>
      </c>
      <c r="GZ355">
        <v>25.4688</v>
      </c>
      <c r="HA355">
        <v>1</v>
      </c>
      <c r="HB355">
        <v>-0.0449746</v>
      </c>
      <c r="HC355">
        <v>0.2479</v>
      </c>
      <c r="HD355">
        <v>20.194</v>
      </c>
      <c r="HE355">
        <v>5.22747</v>
      </c>
      <c r="HF355">
        <v>11.968</v>
      </c>
      <c r="HG355">
        <v>4.9701</v>
      </c>
      <c r="HH355">
        <v>3.2895</v>
      </c>
      <c r="HI355">
        <v>8644.799999999999</v>
      </c>
      <c r="HJ355">
        <v>9999</v>
      </c>
      <c r="HK355">
        <v>9999</v>
      </c>
      <c r="HL355">
        <v>287.5</v>
      </c>
      <c r="HM355">
        <v>4.97289</v>
      </c>
      <c r="HN355">
        <v>1.87744</v>
      </c>
      <c r="HO355">
        <v>1.8756</v>
      </c>
      <c r="HP355">
        <v>1.87836</v>
      </c>
      <c r="HQ355">
        <v>1.87509</v>
      </c>
      <c r="HR355">
        <v>1.87866</v>
      </c>
      <c r="HS355">
        <v>1.87576</v>
      </c>
      <c r="HT355">
        <v>1.87694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3.344</v>
      </c>
      <c r="II355">
        <v>0.3077</v>
      </c>
      <c r="IJ355">
        <v>1.541952822118649</v>
      </c>
      <c r="IK355">
        <v>0.003202726084708442</v>
      </c>
      <c r="IL355">
        <v>-1.448271390364826E-06</v>
      </c>
      <c r="IM355">
        <v>3.765748828769889E-10</v>
      </c>
      <c r="IN355">
        <v>-0.02072656761999695</v>
      </c>
      <c r="IO355">
        <v>0.006539777670035186</v>
      </c>
      <c r="IP355">
        <v>0.0002256768223539976</v>
      </c>
      <c r="IQ355">
        <v>4.51151419958819E-06</v>
      </c>
      <c r="IR355">
        <v>-0</v>
      </c>
      <c r="IS355">
        <v>2097</v>
      </c>
      <c r="IT355">
        <v>1</v>
      </c>
      <c r="IU355">
        <v>27</v>
      </c>
      <c r="IV355">
        <v>61794.7</v>
      </c>
      <c r="IW355">
        <v>61794.4</v>
      </c>
      <c r="IX355">
        <v>1.93726</v>
      </c>
      <c r="IY355">
        <v>2.54272</v>
      </c>
      <c r="IZ355">
        <v>1.39893</v>
      </c>
      <c r="JA355">
        <v>2.34619</v>
      </c>
      <c r="JB355">
        <v>1.44897</v>
      </c>
      <c r="JC355">
        <v>2.35107</v>
      </c>
      <c r="JD355">
        <v>37.242</v>
      </c>
      <c r="JE355">
        <v>24.0787</v>
      </c>
      <c r="JF355">
        <v>18</v>
      </c>
      <c r="JG355">
        <v>481.299</v>
      </c>
      <c r="JH355">
        <v>443.35</v>
      </c>
      <c r="JI355">
        <v>24.9999</v>
      </c>
      <c r="JJ355">
        <v>26.4087</v>
      </c>
      <c r="JK355">
        <v>30.0001</v>
      </c>
      <c r="JL355">
        <v>26.2272</v>
      </c>
      <c r="JM355">
        <v>26.3031</v>
      </c>
      <c r="JN355">
        <v>38.7953</v>
      </c>
      <c r="JO355">
        <v>28.5812</v>
      </c>
      <c r="JP355">
        <v>0</v>
      </c>
      <c r="JQ355">
        <v>25</v>
      </c>
      <c r="JR355">
        <v>854.4299999999999</v>
      </c>
      <c r="JS355">
        <v>20.2282</v>
      </c>
      <c r="JT355">
        <v>100.836</v>
      </c>
      <c r="JU355">
        <v>101.961</v>
      </c>
    </row>
    <row r="356" spans="1:281">
      <c r="A356">
        <v>340</v>
      </c>
      <c r="B356">
        <v>1658946805.6</v>
      </c>
      <c r="C356">
        <v>4716.599999904633</v>
      </c>
      <c r="D356" t="s">
        <v>1105</v>
      </c>
      <c r="E356" t="s">
        <v>1106</v>
      </c>
      <c r="F356">
        <v>5</v>
      </c>
      <c r="G356" t="s">
        <v>415</v>
      </c>
      <c r="H356" t="s">
        <v>1004</v>
      </c>
      <c r="I356">
        <v>1658946798.1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861.2369112806198</v>
      </c>
      <c r="AK356">
        <v>820.5846787878792</v>
      </c>
      <c r="AL356">
        <v>3.218582986875206</v>
      </c>
      <c r="AM356">
        <v>64.99371171567289</v>
      </c>
      <c r="AN356">
        <f>(AP356 - AO356 + DI356*1E3/(8.314*(DK356+273.15)) * AR356/DH356 * AQ356) * DH356/(100*CV356) * 1000/(1000 - AP356)</f>
        <v>0</v>
      </c>
      <c r="AO356">
        <v>20.25396814130822</v>
      </c>
      <c r="AP356">
        <v>23.45378121212121</v>
      </c>
      <c r="AQ356">
        <v>-0.001579925845866935</v>
      </c>
      <c r="AR356">
        <v>81.70128410047937</v>
      </c>
      <c r="AS356">
        <v>8</v>
      </c>
      <c r="AT356">
        <v>2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1658946798.1</v>
      </c>
      <c r="DB356">
        <v>778.7793703703704</v>
      </c>
      <c r="DC356">
        <v>828.1697037037037</v>
      </c>
      <c r="DD356">
        <v>23.47203333333333</v>
      </c>
      <c r="DE356">
        <v>20.28831481481481</v>
      </c>
      <c r="DF356">
        <v>775.4492222222223</v>
      </c>
      <c r="DG356">
        <v>23.16411111111111</v>
      </c>
      <c r="DH356">
        <v>500.0703333333332</v>
      </c>
      <c r="DI356">
        <v>90.43548518518517</v>
      </c>
      <c r="DJ356">
        <v>0.1000052962962963</v>
      </c>
      <c r="DK356">
        <v>26.98425185185186</v>
      </c>
      <c r="DL356">
        <v>27.15059999999999</v>
      </c>
      <c r="DM356">
        <v>999.9000000000001</v>
      </c>
      <c r="DN356">
        <v>0</v>
      </c>
      <c r="DO356">
        <v>0</v>
      </c>
      <c r="DP356">
        <v>10001.10888888889</v>
      </c>
      <c r="DQ356">
        <v>0</v>
      </c>
      <c r="DR356">
        <v>18.5903</v>
      </c>
      <c r="DS356">
        <v>-49.39034074074075</v>
      </c>
      <c r="DT356">
        <v>797.4981851851852</v>
      </c>
      <c r="DU356">
        <v>845.3192592592591</v>
      </c>
      <c r="DV356">
        <v>3.183708148148148</v>
      </c>
      <c r="DW356">
        <v>828.1697037037037</v>
      </c>
      <c r="DX356">
        <v>20.28831481481481</v>
      </c>
      <c r="DY356">
        <v>2.122704444444444</v>
      </c>
      <c r="DZ356">
        <v>1.834784814814815</v>
      </c>
      <c r="EA356">
        <v>18.39058888888889</v>
      </c>
      <c r="EB356">
        <v>16.0862962962963</v>
      </c>
      <c r="EC356">
        <v>2000.015555555556</v>
      </c>
      <c r="ED356">
        <v>0.9799966666666667</v>
      </c>
      <c r="EE356">
        <v>0.02000358888888889</v>
      </c>
      <c r="EF356">
        <v>0</v>
      </c>
      <c r="EG356">
        <v>809.8848888888889</v>
      </c>
      <c r="EH356">
        <v>5.000560000000001</v>
      </c>
      <c r="EI356">
        <v>16085.96296296296</v>
      </c>
      <c r="EJ356">
        <v>17294.97407407407</v>
      </c>
      <c r="EK356">
        <v>38.134</v>
      </c>
      <c r="EL356">
        <v>38.375</v>
      </c>
      <c r="EM356">
        <v>37.22425925925926</v>
      </c>
      <c r="EN356">
        <v>37.31455555555556</v>
      </c>
      <c r="EO356">
        <v>38.74518518518518</v>
      </c>
      <c r="EP356">
        <v>1955.105555555556</v>
      </c>
      <c r="EQ356">
        <v>39.91</v>
      </c>
      <c r="ER356">
        <v>0</v>
      </c>
      <c r="ES356">
        <v>1658946805.5</v>
      </c>
      <c r="ET356">
        <v>0</v>
      </c>
      <c r="EU356">
        <v>809.9093846153846</v>
      </c>
      <c r="EV356">
        <v>7.163965811734391</v>
      </c>
      <c r="EW356">
        <v>167.6376067386641</v>
      </c>
      <c r="EX356">
        <v>16086.54615384615</v>
      </c>
      <c r="EY356">
        <v>15</v>
      </c>
      <c r="EZ356">
        <v>0</v>
      </c>
      <c r="FA356" t="s">
        <v>419</v>
      </c>
      <c r="FB356">
        <v>1655239120</v>
      </c>
      <c r="FC356">
        <v>1655239135</v>
      </c>
      <c r="FD356">
        <v>0</v>
      </c>
      <c r="FE356">
        <v>-0.075</v>
      </c>
      <c r="FF356">
        <v>-0.027</v>
      </c>
      <c r="FG356">
        <v>1.986</v>
      </c>
      <c r="FH356">
        <v>0.139</v>
      </c>
      <c r="FI356">
        <v>420</v>
      </c>
      <c r="FJ356">
        <v>22</v>
      </c>
      <c r="FK356">
        <v>0.12</v>
      </c>
      <c r="FL356">
        <v>0.02</v>
      </c>
      <c r="FM356">
        <v>-49.18361</v>
      </c>
      <c r="FN356">
        <v>-3.060139587242031</v>
      </c>
      <c r="FO356">
        <v>0.377072030121567</v>
      </c>
      <c r="FP356">
        <v>0</v>
      </c>
      <c r="FQ356">
        <v>809.3018529411764</v>
      </c>
      <c r="FR356">
        <v>8.698013761503008</v>
      </c>
      <c r="FS356">
        <v>0.8914751862982302</v>
      </c>
      <c r="FT356">
        <v>0</v>
      </c>
      <c r="FU356">
        <v>3.15897675</v>
      </c>
      <c r="FV356">
        <v>0.42217947467167</v>
      </c>
      <c r="FW356">
        <v>0.04247264692643373</v>
      </c>
      <c r="FX356">
        <v>0</v>
      </c>
      <c r="FY356">
        <v>0</v>
      </c>
      <c r="FZ356">
        <v>3</v>
      </c>
      <c r="GA356" t="s">
        <v>426</v>
      </c>
      <c r="GB356">
        <v>2.97986</v>
      </c>
      <c r="GC356">
        <v>2.72818</v>
      </c>
      <c r="GD356">
        <v>0.135925</v>
      </c>
      <c r="GE356">
        <v>0.142596</v>
      </c>
      <c r="GF356">
        <v>0.105584</v>
      </c>
      <c r="GG356">
        <v>0.0960733</v>
      </c>
      <c r="GH356">
        <v>25900.3</v>
      </c>
      <c r="GI356">
        <v>25355</v>
      </c>
      <c r="GJ356">
        <v>30502.7</v>
      </c>
      <c r="GK356">
        <v>29817.4</v>
      </c>
      <c r="GL356">
        <v>37644</v>
      </c>
      <c r="GM356">
        <v>35488.6</v>
      </c>
      <c r="GN356">
        <v>46659.2</v>
      </c>
      <c r="GO356">
        <v>44341.8</v>
      </c>
      <c r="GP356">
        <v>1.86098</v>
      </c>
      <c r="GQ356">
        <v>1.84865</v>
      </c>
      <c r="GR356">
        <v>0.114098</v>
      </c>
      <c r="GS356">
        <v>0</v>
      </c>
      <c r="GT356">
        <v>25.2778</v>
      </c>
      <c r="GU356">
        <v>999.9</v>
      </c>
      <c r="GV356">
        <v>49.7</v>
      </c>
      <c r="GW356">
        <v>31.9</v>
      </c>
      <c r="GX356">
        <v>26.0902</v>
      </c>
      <c r="GY356">
        <v>63.0158</v>
      </c>
      <c r="GZ356">
        <v>25.5729</v>
      </c>
      <c r="HA356">
        <v>1</v>
      </c>
      <c r="HB356">
        <v>-0.0452337</v>
      </c>
      <c r="HC356">
        <v>0.247522</v>
      </c>
      <c r="HD356">
        <v>20.1939</v>
      </c>
      <c r="HE356">
        <v>5.22702</v>
      </c>
      <c r="HF356">
        <v>11.968</v>
      </c>
      <c r="HG356">
        <v>4.97005</v>
      </c>
      <c r="HH356">
        <v>3.28935</v>
      </c>
      <c r="HI356">
        <v>8645.1</v>
      </c>
      <c r="HJ356">
        <v>9999</v>
      </c>
      <c r="HK356">
        <v>9999</v>
      </c>
      <c r="HL356">
        <v>287.6</v>
      </c>
      <c r="HM356">
        <v>4.97291</v>
      </c>
      <c r="HN356">
        <v>1.87744</v>
      </c>
      <c r="HO356">
        <v>1.87561</v>
      </c>
      <c r="HP356">
        <v>1.87836</v>
      </c>
      <c r="HQ356">
        <v>1.87514</v>
      </c>
      <c r="HR356">
        <v>1.87866</v>
      </c>
      <c r="HS356">
        <v>1.87576</v>
      </c>
      <c r="HT356">
        <v>1.87692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3.369</v>
      </c>
      <c r="II356">
        <v>0.3075</v>
      </c>
      <c r="IJ356">
        <v>1.541952822118649</v>
      </c>
      <c r="IK356">
        <v>0.003202726084708442</v>
      </c>
      <c r="IL356">
        <v>-1.448271390364826E-06</v>
      </c>
      <c r="IM356">
        <v>3.765748828769889E-10</v>
      </c>
      <c r="IN356">
        <v>-0.02072656761999695</v>
      </c>
      <c r="IO356">
        <v>0.006539777670035186</v>
      </c>
      <c r="IP356">
        <v>0.0002256768223539976</v>
      </c>
      <c r="IQ356">
        <v>4.51151419958819E-06</v>
      </c>
      <c r="IR356">
        <v>-0</v>
      </c>
      <c r="IS356">
        <v>2097</v>
      </c>
      <c r="IT356">
        <v>1</v>
      </c>
      <c r="IU356">
        <v>27</v>
      </c>
      <c r="IV356">
        <v>61794.8</v>
      </c>
      <c r="IW356">
        <v>61794.5</v>
      </c>
      <c r="IX356">
        <v>1.97021</v>
      </c>
      <c r="IY356">
        <v>2.53418</v>
      </c>
      <c r="IZ356">
        <v>1.39893</v>
      </c>
      <c r="JA356">
        <v>2.34619</v>
      </c>
      <c r="JB356">
        <v>1.44897</v>
      </c>
      <c r="JC356">
        <v>2.36328</v>
      </c>
      <c r="JD356">
        <v>37.242</v>
      </c>
      <c r="JE356">
        <v>24.0787</v>
      </c>
      <c r="JF356">
        <v>18</v>
      </c>
      <c r="JG356">
        <v>481.179</v>
      </c>
      <c r="JH356">
        <v>443.381</v>
      </c>
      <c r="JI356">
        <v>24.9999</v>
      </c>
      <c r="JJ356">
        <v>26.4101</v>
      </c>
      <c r="JK356">
        <v>30.0001</v>
      </c>
      <c r="JL356">
        <v>26.2294</v>
      </c>
      <c r="JM356">
        <v>26.3032</v>
      </c>
      <c r="JN356">
        <v>39.4582</v>
      </c>
      <c r="JO356">
        <v>28.5812</v>
      </c>
      <c r="JP356">
        <v>0</v>
      </c>
      <c r="JQ356">
        <v>25</v>
      </c>
      <c r="JR356">
        <v>874.492</v>
      </c>
      <c r="JS356">
        <v>20.216</v>
      </c>
      <c r="JT356">
        <v>100.837</v>
      </c>
      <c r="JU356">
        <v>101.961</v>
      </c>
    </row>
    <row r="357" spans="1:281">
      <c r="A357">
        <v>341</v>
      </c>
      <c r="B357">
        <v>1658946810.1</v>
      </c>
      <c r="C357">
        <v>4721.099999904633</v>
      </c>
      <c r="D357" t="s">
        <v>1107</v>
      </c>
      <c r="E357" t="s">
        <v>1108</v>
      </c>
      <c r="F357">
        <v>5</v>
      </c>
      <c r="G357" t="s">
        <v>415</v>
      </c>
      <c r="H357" t="s">
        <v>1004</v>
      </c>
      <c r="I357">
        <v>1658946802.544444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876.3548203184678</v>
      </c>
      <c r="AK357">
        <v>835.3078121212119</v>
      </c>
      <c r="AL357">
        <v>3.27375459815853</v>
      </c>
      <c r="AM357">
        <v>64.99371171567289</v>
      </c>
      <c r="AN357">
        <f>(AP357 - AO357 + DI357*1E3/(8.314*(DK357+273.15)) * AR357/DH357 * AQ357) * DH357/(100*CV357) * 1000/(1000 - AP357)</f>
        <v>0</v>
      </c>
      <c r="AO357">
        <v>20.25082200331318</v>
      </c>
      <c r="AP357">
        <v>23.45020484848483</v>
      </c>
      <c r="AQ357">
        <v>-4.808184530929836E-05</v>
      </c>
      <c r="AR357">
        <v>81.70128410047937</v>
      </c>
      <c r="AS357">
        <v>8</v>
      </c>
      <c r="AT357">
        <v>2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1658946802.544444</v>
      </c>
      <c r="DB357">
        <v>793.1461481481482</v>
      </c>
      <c r="DC357">
        <v>842.7565555555556</v>
      </c>
      <c r="DD357">
        <v>23.46163333333333</v>
      </c>
      <c r="DE357">
        <v>20.2612962962963</v>
      </c>
      <c r="DF357">
        <v>789.7926296296297</v>
      </c>
      <c r="DG357">
        <v>23.15396666666667</v>
      </c>
      <c r="DH357">
        <v>500.0653333333333</v>
      </c>
      <c r="DI357">
        <v>90.43646666666667</v>
      </c>
      <c r="DJ357">
        <v>0.09994854074074074</v>
      </c>
      <c r="DK357">
        <v>26.98549259259259</v>
      </c>
      <c r="DL357">
        <v>27.14587037037037</v>
      </c>
      <c r="DM357">
        <v>999.9000000000001</v>
      </c>
      <c r="DN357">
        <v>0</v>
      </c>
      <c r="DO357">
        <v>0</v>
      </c>
      <c r="DP357">
        <v>10001.64592592593</v>
      </c>
      <c r="DQ357">
        <v>0</v>
      </c>
      <c r="DR357">
        <v>18.5903</v>
      </c>
      <c r="DS357">
        <v>-49.61046296296296</v>
      </c>
      <c r="DT357">
        <v>812.2015925925925</v>
      </c>
      <c r="DU357">
        <v>860.1848518518518</v>
      </c>
      <c r="DV357">
        <v>3.200331851851852</v>
      </c>
      <c r="DW357">
        <v>842.7565555555556</v>
      </c>
      <c r="DX357">
        <v>20.2612962962963</v>
      </c>
      <c r="DY357">
        <v>2.121787037037037</v>
      </c>
      <c r="DZ357">
        <v>1.832361111111111</v>
      </c>
      <c r="EA357">
        <v>18.3836962962963</v>
      </c>
      <c r="EB357">
        <v>16.06561111111111</v>
      </c>
      <c r="EC357">
        <v>2000.001111111111</v>
      </c>
      <c r="ED357">
        <v>0.9799965555555556</v>
      </c>
      <c r="EE357">
        <v>0.02000370740740741</v>
      </c>
      <c r="EF357">
        <v>0</v>
      </c>
      <c r="EG357">
        <v>810.463962962963</v>
      </c>
      <c r="EH357">
        <v>5.000560000000001</v>
      </c>
      <c r="EI357">
        <v>16098.15185185185</v>
      </c>
      <c r="EJ357">
        <v>17294.85555555556</v>
      </c>
      <c r="EK357">
        <v>38.15025925925926</v>
      </c>
      <c r="EL357">
        <v>38.375</v>
      </c>
      <c r="EM357">
        <v>37.215</v>
      </c>
      <c r="EN357">
        <v>37.30759259259259</v>
      </c>
      <c r="EO357">
        <v>38.73355555555555</v>
      </c>
      <c r="EP357">
        <v>1955.091111111111</v>
      </c>
      <c r="EQ357">
        <v>39.91</v>
      </c>
      <c r="ER357">
        <v>0</v>
      </c>
      <c r="ES357">
        <v>1658946809.7</v>
      </c>
      <c r="ET357">
        <v>0</v>
      </c>
      <c r="EU357">
        <v>810.4953199999998</v>
      </c>
      <c r="EV357">
        <v>7.580846154934316</v>
      </c>
      <c r="EW357">
        <v>161.7153847125542</v>
      </c>
      <c r="EX357">
        <v>16098.924</v>
      </c>
      <c r="EY357">
        <v>15</v>
      </c>
      <c r="EZ357">
        <v>0</v>
      </c>
      <c r="FA357" t="s">
        <v>419</v>
      </c>
      <c r="FB357">
        <v>1655239120</v>
      </c>
      <c r="FC357">
        <v>1655239135</v>
      </c>
      <c r="FD357">
        <v>0</v>
      </c>
      <c r="FE357">
        <v>-0.075</v>
      </c>
      <c r="FF357">
        <v>-0.027</v>
      </c>
      <c r="FG357">
        <v>1.986</v>
      </c>
      <c r="FH357">
        <v>0.139</v>
      </c>
      <c r="FI357">
        <v>420</v>
      </c>
      <c r="FJ357">
        <v>22</v>
      </c>
      <c r="FK357">
        <v>0.12</v>
      </c>
      <c r="FL357">
        <v>0.02</v>
      </c>
      <c r="FM357">
        <v>-49.46879756097561</v>
      </c>
      <c r="FN357">
        <v>-2.338053658536638</v>
      </c>
      <c r="FO357">
        <v>0.3424754507761039</v>
      </c>
      <c r="FP357">
        <v>0</v>
      </c>
      <c r="FQ357">
        <v>810.061794117647</v>
      </c>
      <c r="FR357">
        <v>7.735569142240402</v>
      </c>
      <c r="FS357">
        <v>0.7901199752312991</v>
      </c>
      <c r="FT357">
        <v>0</v>
      </c>
      <c r="FU357">
        <v>3.184269024390244</v>
      </c>
      <c r="FV357">
        <v>0.2199328222996499</v>
      </c>
      <c r="FW357">
        <v>0.02692292330056647</v>
      </c>
      <c r="FX357">
        <v>0</v>
      </c>
      <c r="FY357">
        <v>0</v>
      </c>
      <c r="FZ357">
        <v>3</v>
      </c>
      <c r="GA357" t="s">
        <v>426</v>
      </c>
      <c r="GB357">
        <v>2.97999</v>
      </c>
      <c r="GC357">
        <v>2.72828</v>
      </c>
      <c r="GD357">
        <v>0.137539</v>
      </c>
      <c r="GE357">
        <v>0.144288</v>
      </c>
      <c r="GF357">
        <v>0.105583</v>
      </c>
      <c r="GG357">
        <v>0.0960767</v>
      </c>
      <c r="GH357">
        <v>25852</v>
      </c>
      <c r="GI357">
        <v>25304.1</v>
      </c>
      <c r="GJ357">
        <v>30502.8</v>
      </c>
      <c r="GK357">
        <v>29816.4</v>
      </c>
      <c r="GL357">
        <v>37644.2</v>
      </c>
      <c r="GM357">
        <v>35487.8</v>
      </c>
      <c r="GN357">
        <v>46659.3</v>
      </c>
      <c r="GO357">
        <v>44340.9</v>
      </c>
      <c r="GP357">
        <v>1.86117</v>
      </c>
      <c r="GQ357">
        <v>1.84868</v>
      </c>
      <c r="GR357">
        <v>0.113949</v>
      </c>
      <c r="GS357">
        <v>0</v>
      </c>
      <c r="GT357">
        <v>25.2781</v>
      </c>
      <c r="GU357">
        <v>999.9</v>
      </c>
      <c r="GV357">
        <v>49.7</v>
      </c>
      <c r="GW357">
        <v>31.9</v>
      </c>
      <c r="GX357">
        <v>26.0949</v>
      </c>
      <c r="GY357">
        <v>62.9658</v>
      </c>
      <c r="GZ357">
        <v>25.4808</v>
      </c>
      <c r="HA357">
        <v>1</v>
      </c>
      <c r="HB357">
        <v>-0.0448781</v>
      </c>
      <c r="HC357">
        <v>0.247849</v>
      </c>
      <c r="HD357">
        <v>20.1938</v>
      </c>
      <c r="HE357">
        <v>5.22762</v>
      </c>
      <c r="HF357">
        <v>11.968</v>
      </c>
      <c r="HG357">
        <v>4.97</v>
      </c>
      <c r="HH357">
        <v>3.2895</v>
      </c>
      <c r="HI357">
        <v>8645.1</v>
      </c>
      <c r="HJ357">
        <v>9999</v>
      </c>
      <c r="HK357">
        <v>9999</v>
      </c>
      <c r="HL357">
        <v>287.6</v>
      </c>
      <c r="HM357">
        <v>4.97291</v>
      </c>
      <c r="HN357">
        <v>1.87744</v>
      </c>
      <c r="HO357">
        <v>1.8756</v>
      </c>
      <c r="HP357">
        <v>1.87837</v>
      </c>
      <c r="HQ357">
        <v>1.87513</v>
      </c>
      <c r="HR357">
        <v>1.87867</v>
      </c>
      <c r="HS357">
        <v>1.87576</v>
      </c>
      <c r="HT357">
        <v>1.87694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3.393</v>
      </c>
      <c r="II357">
        <v>0.3074</v>
      </c>
      <c r="IJ357">
        <v>1.541952822118649</v>
      </c>
      <c r="IK357">
        <v>0.003202726084708442</v>
      </c>
      <c r="IL357">
        <v>-1.448271390364826E-06</v>
      </c>
      <c r="IM357">
        <v>3.765748828769889E-10</v>
      </c>
      <c r="IN357">
        <v>-0.02072656761999695</v>
      </c>
      <c r="IO357">
        <v>0.006539777670035186</v>
      </c>
      <c r="IP357">
        <v>0.0002256768223539976</v>
      </c>
      <c r="IQ357">
        <v>4.51151419958819E-06</v>
      </c>
      <c r="IR357">
        <v>-0</v>
      </c>
      <c r="IS357">
        <v>2097</v>
      </c>
      <c r="IT357">
        <v>1</v>
      </c>
      <c r="IU357">
        <v>27</v>
      </c>
      <c r="IV357">
        <v>61794.8</v>
      </c>
      <c r="IW357">
        <v>61794.6</v>
      </c>
      <c r="IX357">
        <v>1.99585</v>
      </c>
      <c r="IY357">
        <v>2.53784</v>
      </c>
      <c r="IZ357">
        <v>1.39893</v>
      </c>
      <c r="JA357">
        <v>2.34619</v>
      </c>
      <c r="JB357">
        <v>1.44897</v>
      </c>
      <c r="JC357">
        <v>2.35962</v>
      </c>
      <c r="JD357">
        <v>37.2659</v>
      </c>
      <c r="JE357">
        <v>24.0787</v>
      </c>
      <c r="JF357">
        <v>18</v>
      </c>
      <c r="JG357">
        <v>481.287</v>
      </c>
      <c r="JH357">
        <v>443.413</v>
      </c>
      <c r="JI357">
        <v>25</v>
      </c>
      <c r="JJ357">
        <v>26.4109</v>
      </c>
      <c r="JK357">
        <v>30.0002</v>
      </c>
      <c r="JL357">
        <v>26.2294</v>
      </c>
      <c r="JM357">
        <v>26.3053</v>
      </c>
      <c r="JN357">
        <v>39.9694</v>
      </c>
      <c r="JO357">
        <v>28.5812</v>
      </c>
      <c r="JP357">
        <v>0</v>
      </c>
      <c r="JQ357">
        <v>25</v>
      </c>
      <c r="JR357">
        <v>887.854</v>
      </c>
      <c r="JS357">
        <v>20.2037</v>
      </c>
      <c r="JT357">
        <v>100.837</v>
      </c>
      <c r="JU357">
        <v>101.959</v>
      </c>
    </row>
    <row r="358" spans="1:281">
      <c r="A358">
        <v>342</v>
      </c>
      <c r="B358">
        <v>1658946815.1</v>
      </c>
      <c r="C358">
        <v>4726.099999904633</v>
      </c>
      <c r="D358" t="s">
        <v>1109</v>
      </c>
      <c r="E358" t="s">
        <v>1110</v>
      </c>
      <c r="F358">
        <v>5</v>
      </c>
      <c r="G358" t="s">
        <v>415</v>
      </c>
      <c r="H358" t="s">
        <v>1004</v>
      </c>
      <c r="I358">
        <v>1658946807.562963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893.7129522745562</v>
      </c>
      <c r="AK358">
        <v>852.1045696969699</v>
      </c>
      <c r="AL358">
        <v>3.360039208608368</v>
      </c>
      <c r="AM358">
        <v>64.99371171567289</v>
      </c>
      <c r="AN358">
        <f>(AP358 - AO358 + DI358*1E3/(8.314*(DK358+273.15)) * AR358/DH358 * AQ358) * DH358/(100*CV358) * 1000/(1000 - AP358)</f>
        <v>0</v>
      </c>
      <c r="AO358">
        <v>20.250475595941</v>
      </c>
      <c r="AP358">
        <v>23.46034242424241</v>
      </c>
      <c r="AQ358">
        <v>0.000262163866736313</v>
      </c>
      <c r="AR358">
        <v>81.70128410047937</v>
      </c>
      <c r="AS358">
        <v>8</v>
      </c>
      <c r="AT358">
        <v>2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1658946807.562963</v>
      </c>
      <c r="DB358">
        <v>809.3302962962962</v>
      </c>
      <c r="DC358">
        <v>859.2358148148149</v>
      </c>
      <c r="DD358">
        <v>23.45462592592592</v>
      </c>
      <c r="DE358">
        <v>20.25174814814815</v>
      </c>
      <c r="DF358">
        <v>805.9507777777778</v>
      </c>
      <c r="DG358">
        <v>23.14712222222222</v>
      </c>
      <c r="DH358">
        <v>500.0742222222223</v>
      </c>
      <c r="DI358">
        <v>90.43717037037037</v>
      </c>
      <c r="DJ358">
        <v>0.09999020000000002</v>
      </c>
      <c r="DK358">
        <v>26.98633333333334</v>
      </c>
      <c r="DL358">
        <v>27.14582962962963</v>
      </c>
      <c r="DM358">
        <v>999.9000000000001</v>
      </c>
      <c r="DN358">
        <v>0</v>
      </c>
      <c r="DO358">
        <v>0</v>
      </c>
      <c r="DP358">
        <v>9994.427037037038</v>
      </c>
      <c r="DQ358">
        <v>0</v>
      </c>
      <c r="DR358">
        <v>18.5903</v>
      </c>
      <c r="DS358">
        <v>-49.90563333333334</v>
      </c>
      <c r="DT358">
        <v>828.7687407407407</v>
      </c>
      <c r="DU358">
        <v>876.9965555555553</v>
      </c>
      <c r="DV358">
        <v>3.20288</v>
      </c>
      <c r="DW358">
        <v>859.2358148148149</v>
      </c>
      <c r="DX358">
        <v>20.25174814814815</v>
      </c>
      <c r="DY358">
        <v>2.12116962962963</v>
      </c>
      <c r="DZ358">
        <v>1.831511111111111</v>
      </c>
      <c r="EA358">
        <v>18.37905185185185</v>
      </c>
      <c r="EB358">
        <v>16.05835555555556</v>
      </c>
      <c r="EC358">
        <v>2000</v>
      </c>
      <c r="ED358">
        <v>0.9799964444444446</v>
      </c>
      <c r="EE358">
        <v>0.02000382592592593</v>
      </c>
      <c r="EF358">
        <v>0</v>
      </c>
      <c r="EG358">
        <v>811.0791851851853</v>
      </c>
      <c r="EH358">
        <v>5.000560000000001</v>
      </c>
      <c r="EI358">
        <v>16111.3</v>
      </c>
      <c r="EJ358">
        <v>17294.85185185186</v>
      </c>
      <c r="EK358">
        <v>38.15722222222222</v>
      </c>
      <c r="EL358">
        <v>38.375</v>
      </c>
      <c r="EM358">
        <v>37.20811111111111</v>
      </c>
      <c r="EN358">
        <v>37.30751851851852</v>
      </c>
      <c r="EO358">
        <v>38.73122222222222</v>
      </c>
      <c r="EP358">
        <v>1955.09</v>
      </c>
      <c r="EQ358">
        <v>39.91</v>
      </c>
      <c r="ER358">
        <v>0</v>
      </c>
      <c r="ES358">
        <v>1658946814.5</v>
      </c>
      <c r="ET358">
        <v>0</v>
      </c>
      <c r="EU358">
        <v>811.0822000000001</v>
      </c>
      <c r="EV358">
        <v>7.703076908727818</v>
      </c>
      <c r="EW358">
        <v>148.7846152225765</v>
      </c>
      <c r="EX358">
        <v>16111.448</v>
      </c>
      <c r="EY358">
        <v>15</v>
      </c>
      <c r="EZ358">
        <v>0</v>
      </c>
      <c r="FA358" t="s">
        <v>419</v>
      </c>
      <c r="FB358">
        <v>1655239120</v>
      </c>
      <c r="FC358">
        <v>1655239135</v>
      </c>
      <c r="FD358">
        <v>0</v>
      </c>
      <c r="FE358">
        <v>-0.075</v>
      </c>
      <c r="FF358">
        <v>-0.027</v>
      </c>
      <c r="FG358">
        <v>1.986</v>
      </c>
      <c r="FH358">
        <v>0.139</v>
      </c>
      <c r="FI358">
        <v>420</v>
      </c>
      <c r="FJ358">
        <v>22</v>
      </c>
      <c r="FK358">
        <v>0.12</v>
      </c>
      <c r="FL358">
        <v>0.02</v>
      </c>
      <c r="FM358">
        <v>-49.76085365853658</v>
      </c>
      <c r="FN358">
        <v>-3.632460627177795</v>
      </c>
      <c r="FO358">
        <v>0.4789549009257154</v>
      </c>
      <c r="FP358">
        <v>0</v>
      </c>
      <c r="FQ358">
        <v>810.5836764705882</v>
      </c>
      <c r="FR358">
        <v>7.690099316144088</v>
      </c>
      <c r="FS358">
        <v>0.7865098900162839</v>
      </c>
      <c r="FT358">
        <v>0</v>
      </c>
      <c r="FU358">
        <v>3.19667756097561</v>
      </c>
      <c r="FV358">
        <v>0.09380696864110771</v>
      </c>
      <c r="FW358">
        <v>0.01636357641457238</v>
      </c>
      <c r="FX358">
        <v>1</v>
      </c>
      <c r="FY358">
        <v>1</v>
      </c>
      <c r="FZ358">
        <v>3</v>
      </c>
      <c r="GA358" t="s">
        <v>420</v>
      </c>
      <c r="GB358">
        <v>2.97995</v>
      </c>
      <c r="GC358">
        <v>2.72833</v>
      </c>
      <c r="GD358">
        <v>0.13935</v>
      </c>
      <c r="GE358">
        <v>0.146059</v>
      </c>
      <c r="GF358">
        <v>0.105609</v>
      </c>
      <c r="GG358">
        <v>0.09607549999999999</v>
      </c>
      <c r="GH358">
        <v>25797.7</v>
      </c>
      <c r="GI358">
        <v>25251.8</v>
      </c>
      <c r="GJ358">
        <v>30502.8</v>
      </c>
      <c r="GK358">
        <v>29816.4</v>
      </c>
      <c r="GL358">
        <v>37643.3</v>
      </c>
      <c r="GM358">
        <v>35487.6</v>
      </c>
      <c r="GN358">
        <v>46659.4</v>
      </c>
      <c r="GO358">
        <v>44340.4</v>
      </c>
      <c r="GP358">
        <v>1.86098</v>
      </c>
      <c r="GQ358">
        <v>1.84862</v>
      </c>
      <c r="GR358">
        <v>0.114143</v>
      </c>
      <c r="GS358">
        <v>0</v>
      </c>
      <c r="GT358">
        <v>25.2799</v>
      </c>
      <c r="GU358">
        <v>999.9</v>
      </c>
      <c r="GV358">
        <v>49.7</v>
      </c>
      <c r="GW358">
        <v>31.9</v>
      </c>
      <c r="GX358">
        <v>26.0922</v>
      </c>
      <c r="GY358">
        <v>62.6158</v>
      </c>
      <c r="GZ358">
        <v>25.5649</v>
      </c>
      <c r="HA358">
        <v>1</v>
      </c>
      <c r="HB358">
        <v>-0.044939</v>
      </c>
      <c r="HC358">
        <v>0.247277</v>
      </c>
      <c r="HD358">
        <v>20.1939</v>
      </c>
      <c r="HE358">
        <v>5.22777</v>
      </c>
      <c r="HF358">
        <v>11.968</v>
      </c>
      <c r="HG358">
        <v>4.97</v>
      </c>
      <c r="HH358">
        <v>3.2895</v>
      </c>
      <c r="HI358">
        <v>8645.1</v>
      </c>
      <c r="HJ358">
        <v>9999</v>
      </c>
      <c r="HK358">
        <v>9999</v>
      </c>
      <c r="HL358">
        <v>287.6</v>
      </c>
      <c r="HM358">
        <v>4.9729</v>
      </c>
      <c r="HN358">
        <v>1.87744</v>
      </c>
      <c r="HO358">
        <v>1.87554</v>
      </c>
      <c r="HP358">
        <v>1.87835</v>
      </c>
      <c r="HQ358">
        <v>1.87506</v>
      </c>
      <c r="HR358">
        <v>1.87866</v>
      </c>
      <c r="HS358">
        <v>1.87574</v>
      </c>
      <c r="HT358">
        <v>1.87685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3.418</v>
      </c>
      <c r="II358">
        <v>0.3076</v>
      </c>
      <c r="IJ358">
        <v>1.541952822118649</v>
      </c>
      <c r="IK358">
        <v>0.003202726084708442</v>
      </c>
      <c r="IL358">
        <v>-1.448271390364826E-06</v>
      </c>
      <c r="IM358">
        <v>3.765748828769889E-10</v>
      </c>
      <c r="IN358">
        <v>-0.02072656761999695</v>
      </c>
      <c r="IO358">
        <v>0.006539777670035186</v>
      </c>
      <c r="IP358">
        <v>0.0002256768223539976</v>
      </c>
      <c r="IQ358">
        <v>4.51151419958819E-06</v>
      </c>
      <c r="IR358">
        <v>-0</v>
      </c>
      <c r="IS358">
        <v>2097</v>
      </c>
      <c r="IT358">
        <v>1</v>
      </c>
      <c r="IU358">
        <v>27</v>
      </c>
      <c r="IV358">
        <v>61794.9</v>
      </c>
      <c r="IW358">
        <v>61794.7</v>
      </c>
      <c r="IX358">
        <v>2.02393</v>
      </c>
      <c r="IY358">
        <v>2.53784</v>
      </c>
      <c r="IZ358">
        <v>1.39893</v>
      </c>
      <c r="JA358">
        <v>2.34619</v>
      </c>
      <c r="JB358">
        <v>1.44897</v>
      </c>
      <c r="JC358">
        <v>2.36572</v>
      </c>
      <c r="JD358">
        <v>37.2659</v>
      </c>
      <c r="JE358">
        <v>24.07</v>
      </c>
      <c r="JF358">
        <v>18</v>
      </c>
      <c r="JG358">
        <v>481.18</v>
      </c>
      <c r="JH358">
        <v>443.382</v>
      </c>
      <c r="JI358">
        <v>24.9999</v>
      </c>
      <c r="JJ358">
        <v>26.4109</v>
      </c>
      <c r="JK358">
        <v>30.0001</v>
      </c>
      <c r="JL358">
        <v>26.2294</v>
      </c>
      <c r="JM358">
        <v>26.3053</v>
      </c>
      <c r="JN358">
        <v>40.5414</v>
      </c>
      <c r="JO358">
        <v>28.5812</v>
      </c>
      <c r="JP358">
        <v>0</v>
      </c>
      <c r="JQ358">
        <v>25</v>
      </c>
      <c r="JR358">
        <v>908.106</v>
      </c>
      <c r="JS358">
        <v>20.1763</v>
      </c>
      <c r="JT358">
        <v>100.837</v>
      </c>
      <c r="JU358">
        <v>101.958</v>
      </c>
    </row>
    <row r="359" spans="1:281">
      <c r="A359">
        <v>343</v>
      </c>
      <c r="B359">
        <v>1658946820.1</v>
      </c>
      <c r="C359">
        <v>4731.099999904633</v>
      </c>
      <c r="D359" t="s">
        <v>1111</v>
      </c>
      <c r="E359" t="s">
        <v>1112</v>
      </c>
      <c r="F359">
        <v>5</v>
      </c>
      <c r="G359" t="s">
        <v>415</v>
      </c>
      <c r="H359" t="s">
        <v>1004</v>
      </c>
      <c r="I359">
        <v>1658946812.581481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910.4798036019025</v>
      </c>
      <c r="AK359">
        <v>868.5433030303028</v>
      </c>
      <c r="AL359">
        <v>3.293658963445069</v>
      </c>
      <c r="AM359">
        <v>64.99371171567289</v>
      </c>
      <c r="AN359">
        <f>(AP359 - AO359 + DI359*1E3/(8.314*(DK359+273.15)) * AR359/DH359 * AQ359) * DH359/(100*CV359) * 1000/(1000 - AP359)</f>
        <v>0</v>
      </c>
      <c r="AO359">
        <v>20.25070481814807</v>
      </c>
      <c r="AP359">
        <v>23.46886363636363</v>
      </c>
      <c r="AQ359">
        <v>0.0001058079691838986</v>
      </c>
      <c r="AR359">
        <v>81.70128410047937</v>
      </c>
      <c r="AS359">
        <v>8</v>
      </c>
      <c r="AT359">
        <v>2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1658946812.581481</v>
      </c>
      <c r="DB359">
        <v>825.4778888888889</v>
      </c>
      <c r="DC359">
        <v>875.9016666666665</v>
      </c>
      <c r="DD359">
        <v>23.45717407407408</v>
      </c>
      <c r="DE359">
        <v>20.25066666666667</v>
      </c>
      <c r="DF359">
        <v>822.0726666666667</v>
      </c>
      <c r="DG359">
        <v>23.14961111111111</v>
      </c>
      <c r="DH359">
        <v>500.0836666666667</v>
      </c>
      <c r="DI359">
        <v>90.43757407407409</v>
      </c>
      <c r="DJ359">
        <v>0.09997005555555558</v>
      </c>
      <c r="DK359">
        <v>26.98718888888889</v>
      </c>
      <c r="DL359">
        <v>27.1461037037037</v>
      </c>
      <c r="DM359">
        <v>999.9000000000001</v>
      </c>
      <c r="DN359">
        <v>0</v>
      </c>
      <c r="DO359">
        <v>0</v>
      </c>
      <c r="DP359">
        <v>9992.178148148148</v>
      </c>
      <c r="DQ359">
        <v>0</v>
      </c>
      <c r="DR359">
        <v>18.5903</v>
      </c>
      <c r="DS359">
        <v>-50.42384444444445</v>
      </c>
      <c r="DT359">
        <v>845.3064074074072</v>
      </c>
      <c r="DU359">
        <v>894.0059259259258</v>
      </c>
      <c r="DV359">
        <v>3.206517407407407</v>
      </c>
      <c r="DW359">
        <v>875.9016666666665</v>
      </c>
      <c r="DX359">
        <v>20.25066666666667</v>
      </c>
      <c r="DY359">
        <v>2.12140962962963</v>
      </c>
      <c r="DZ359">
        <v>1.83142</v>
      </c>
      <c r="EA359">
        <v>18.38085925925926</v>
      </c>
      <c r="EB359">
        <v>16.05758148148148</v>
      </c>
      <c r="EC359">
        <v>1999.981851851852</v>
      </c>
      <c r="ED359">
        <v>0.9799963333333334</v>
      </c>
      <c r="EE359">
        <v>0.02000394444444444</v>
      </c>
      <c r="EF359">
        <v>0</v>
      </c>
      <c r="EG359">
        <v>811.6545555555557</v>
      </c>
      <c r="EH359">
        <v>5.000560000000001</v>
      </c>
      <c r="EI359">
        <v>16123.47037037037</v>
      </c>
      <c r="EJ359">
        <v>17294.69259259259</v>
      </c>
      <c r="EK359">
        <v>38.11551851851851</v>
      </c>
      <c r="EL359">
        <v>38.37959259259259</v>
      </c>
      <c r="EM359">
        <v>37.21733333333333</v>
      </c>
      <c r="EN359">
        <v>37.30748148148148</v>
      </c>
      <c r="EO359">
        <v>38.72888888888888</v>
      </c>
      <c r="EP359">
        <v>1955.071851851852</v>
      </c>
      <c r="EQ359">
        <v>39.91</v>
      </c>
      <c r="ER359">
        <v>0</v>
      </c>
      <c r="ES359">
        <v>1658946819.9</v>
      </c>
      <c r="ET359">
        <v>0</v>
      </c>
      <c r="EU359">
        <v>811.6982692307691</v>
      </c>
      <c r="EV359">
        <v>7.31511111435266</v>
      </c>
      <c r="EW359">
        <v>138.8376068443135</v>
      </c>
      <c r="EX359">
        <v>16123.78461538461</v>
      </c>
      <c r="EY359">
        <v>15</v>
      </c>
      <c r="EZ359">
        <v>0</v>
      </c>
      <c r="FA359" t="s">
        <v>419</v>
      </c>
      <c r="FB359">
        <v>1655239120</v>
      </c>
      <c r="FC359">
        <v>1655239135</v>
      </c>
      <c r="FD359">
        <v>0</v>
      </c>
      <c r="FE359">
        <v>-0.075</v>
      </c>
      <c r="FF359">
        <v>-0.027</v>
      </c>
      <c r="FG359">
        <v>1.986</v>
      </c>
      <c r="FH359">
        <v>0.139</v>
      </c>
      <c r="FI359">
        <v>420</v>
      </c>
      <c r="FJ359">
        <v>22</v>
      </c>
      <c r="FK359">
        <v>0.12</v>
      </c>
      <c r="FL359">
        <v>0.02</v>
      </c>
      <c r="FM359">
        <v>-50.12005853658536</v>
      </c>
      <c r="FN359">
        <v>-5.915059233449552</v>
      </c>
      <c r="FO359">
        <v>0.6260277045126444</v>
      </c>
      <c r="FP359">
        <v>0</v>
      </c>
      <c r="FQ359">
        <v>811.3401764705883</v>
      </c>
      <c r="FR359">
        <v>7.311168833733594</v>
      </c>
      <c r="FS359">
        <v>0.7440190332238318</v>
      </c>
      <c r="FT359">
        <v>0</v>
      </c>
      <c r="FU359">
        <v>3.205455365853658</v>
      </c>
      <c r="FV359">
        <v>0.03722801393728355</v>
      </c>
      <c r="FW359">
        <v>0.005156263109694388</v>
      </c>
      <c r="FX359">
        <v>1</v>
      </c>
      <c r="FY359">
        <v>1</v>
      </c>
      <c r="FZ359">
        <v>3</v>
      </c>
      <c r="GA359" t="s">
        <v>420</v>
      </c>
      <c r="GB359">
        <v>2.9799</v>
      </c>
      <c r="GC359">
        <v>2.7282</v>
      </c>
      <c r="GD359">
        <v>0.141114</v>
      </c>
      <c r="GE359">
        <v>0.147853</v>
      </c>
      <c r="GF359">
        <v>0.105642</v>
      </c>
      <c r="GG359">
        <v>0.09607300000000001</v>
      </c>
      <c r="GH359">
        <v>25744.1</v>
      </c>
      <c r="GI359">
        <v>25198.8</v>
      </c>
      <c r="GJ359">
        <v>30502</v>
      </c>
      <c r="GK359">
        <v>29816.4</v>
      </c>
      <c r="GL359">
        <v>37640.9</v>
      </c>
      <c r="GM359">
        <v>35487.9</v>
      </c>
      <c r="GN359">
        <v>46658.1</v>
      </c>
      <c r="GO359">
        <v>44340.5</v>
      </c>
      <c r="GP359">
        <v>1.86112</v>
      </c>
      <c r="GQ359">
        <v>1.84862</v>
      </c>
      <c r="GR359">
        <v>0.113573</v>
      </c>
      <c r="GS359">
        <v>0</v>
      </c>
      <c r="GT359">
        <v>25.282</v>
      </c>
      <c r="GU359">
        <v>999.9</v>
      </c>
      <c r="GV359">
        <v>49.7</v>
      </c>
      <c r="GW359">
        <v>31.9</v>
      </c>
      <c r="GX359">
        <v>26.0946</v>
      </c>
      <c r="GY359">
        <v>62.8658</v>
      </c>
      <c r="GZ359">
        <v>25.5248</v>
      </c>
      <c r="HA359">
        <v>1</v>
      </c>
      <c r="HB359">
        <v>-0.0448704</v>
      </c>
      <c r="HC359">
        <v>0.247712</v>
      </c>
      <c r="HD359">
        <v>20.1939</v>
      </c>
      <c r="HE359">
        <v>5.22837</v>
      </c>
      <c r="HF359">
        <v>11.968</v>
      </c>
      <c r="HG359">
        <v>4.97</v>
      </c>
      <c r="HH359">
        <v>3.28965</v>
      </c>
      <c r="HI359">
        <v>8645.299999999999</v>
      </c>
      <c r="HJ359">
        <v>9999</v>
      </c>
      <c r="HK359">
        <v>9999</v>
      </c>
      <c r="HL359">
        <v>287.6</v>
      </c>
      <c r="HM359">
        <v>4.97291</v>
      </c>
      <c r="HN359">
        <v>1.8774</v>
      </c>
      <c r="HO359">
        <v>1.8755</v>
      </c>
      <c r="HP359">
        <v>1.87833</v>
      </c>
      <c r="HQ359">
        <v>1.87502</v>
      </c>
      <c r="HR359">
        <v>1.87862</v>
      </c>
      <c r="HS359">
        <v>1.87569</v>
      </c>
      <c r="HT359">
        <v>1.87684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3.444</v>
      </c>
      <c r="II359">
        <v>0.3079</v>
      </c>
      <c r="IJ359">
        <v>1.541952822118649</v>
      </c>
      <c r="IK359">
        <v>0.003202726084708442</v>
      </c>
      <c r="IL359">
        <v>-1.448271390364826E-06</v>
      </c>
      <c r="IM359">
        <v>3.765748828769889E-10</v>
      </c>
      <c r="IN359">
        <v>-0.02072656761999695</v>
      </c>
      <c r="IO359">
        <v>0.006539777670035186</v>
      </c>
      <c r="IP359">
        <v>0.0002256768223539976</v>
      </c>
      <c r="IQ359">
        <v>4.51151419958819E-06</v>
      </c>
      <c r="IR359">
        <v>-0</v>
      </c>
      <c r="IS359">
        <v>2097</v>
      </c>
      <c r="IT359">
        <v>1</v>
      </c>
      <c r="IU359">
        <v>27</v>
      </c>
      <c r="IV359">
        <v>61795</v>
      </c>
      <c r="IW359">
        <v>61794.8</v>
      </c>
      <c r="IX359">
        <v>2.05566</v>
      </c>
      <c r="IY359">
        <v>2.54028</v>
      </c>
      <c r="IZ359">
        <v>1.39893</v>
      </c>
      <c r="JA359">
        <v>2.34619</v>
      </c>
      <c r="JB359">
        <v>1.44897</v>
      </c>
      <c r="JC359">
        <v>2.36328</v>
      </c>
      <c r="JD359">
        <v>37.242</v>
      </c>
      <c r="JE359">
        <v>24.0787</v>
      </c>
      <c r="JF359">
        <v>18</v>
      </c>
      <c r="JG359">
        <v>481.271</v>
      </c>
      <c r="JH359">
        <v>443.385</v>
      </c>
      <c r="JI359">
        <v>24.9999</v>
      </c>
      <c r="JJ359">
        <v>26.412</v>
      </c>
      <c r="JK359">
        <v>30.0002</v>
      </c>
      <c r="JL359">
        <v>26.231</v>
      </c>
      <c r="JM359">
        <v>26.3057</v>
      </c>
      <c r="JN359">
        <v>41.1813</v>
      </c>
      <c r="JO359">
        <v>28.8568</v>
      </c>
      <c r="JP359">
        <v>0</v>
      </c>
      <c r="JQ359">
        <v>25</v>
      </c>
      <c r="JR359">
        <v>921.474</v>
      </c>
      <c r="JS359">
        <v>20.1461</v>
      </c>
      <c r="JT359">
        <v>100.834</v>
      </c>
      <c r="JU359">
        <v>101.958</v>
      </c>
    </row>
    <row r="360" spans="1:281">
      <c r="A360">
        <v>344</v>
      </c>
      <c r="B360">
        <v>1658946825.1</v>
      </c>
      <c r="C360">
        <v>4736.099999904633</v>
      </c>
      <c r="D360" t="s">
        <v>1113</v>
      </c>
      <c r="E360" t="s">
        <v>1114</v>
      </c>
      <c r="F360">
        <v>5</v>
      </c>
      <c r="G360" t="s">
        <v>415</v>
      </c>
      <c r="H360" t="s">
        <v>1004</v>
      </c>
      <c r="I360">
        <v>1658946817.6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927.5621403199212</v>
      </c>
      <c r="AK360">
        <v>885.319193939394</v>
      </c>
      <c r="AL360">
        <v>3.352811591778619</v>
      </c>
      <c r="AM360">
        <v>64.99371171567289</v>
      </c>
      <c r="AN360">
        <f>(AP360 - AO360 + DI360*1E3/(8.314*(DK360+273.15)) * AR360/DH360 * AQ360) * DH360/(100*CV360) * 1000/(1000 - AP360)</f>
        <v>0</v>
      </c>
      <c r="AO360">
        <v>20.24758172647326</v>
      </c>
      <c r="AP360">
        <v>23.48084484848485</v>
      </c>
      <c r="AQ360">
        <v>0.0002747699586078189</v>
      </c>
      <c r="AR360">
        <v>81.70128410047937</v>
      </c>
      <c r="AS360">
        <v>8</v>
      </c>
      <c r="AT360">
        <v>2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1658946817.6</v>
      </c>
      <c r="DB360">
        <v>841.7577407407408</v>
      </c>
      <c r="DC360">
        <v>892.6649629629629</v>
      </c>
      <c r="DD360">
        <v>23.46576296296296</v>
      </c>
      <c r="DE360">
        <v>20.24678518518519</v>
      </c>
      <c r="DF360">
        <v>838.3269259259258</v>
      </c>
      <c r="DG360">
        <v>23.1579925925926</v>
      </c>
      <c r="DH360">
        <v>500.0821481481481</v>
      </c>
      <c r="DI360">
        <v>90.4372111111111</v>
      </c>
      <c r="DJ360">
        <v>0.09998463703703703</v>
      </c>
      <c r="DK360">
        <v>26.98690740740741</v>
      </c>
      <c r="DL360">
        <v>27.14582962962962</v>
      </c>
      <c r="DM360">
        <v>999.9000000000001</v>
      </c>
      <c r="DN360">
        <v>0</v>
      </c>
      <c r="DO360">
        <v>0</v>
      </c>
      <c r="DP360">
        <v>9989.814074074073</v>
      </c>
      <c r="DQ360">
        <v>0</v>
      </c>
      <c r="DR360">
        <v>18.5903</v>
      </c>
      <c r="DS360">
        <v>-50.90730370370371</v>
      </c>
      <c r="DT360">
        <v>861.9848888888889</v>
      </c>
      <c r="DU360">
        <v>911.111962962963</v>
      </c>
      <c r="DV360">
        <v>3.218980740740741</v>
      </c>
      <c r="DW360">
        <v>892.6649629629629</v>
      </c>
      <c r="DX360">
        <v>20.24678518518519</v>
      </c>
      <c r="DY360">
        <v>2.122177777777778</v>
      </c>
      <c r="DZ360">
        <v>1.831061851851852</v>
      </c>
      <c r="EA360">
        <v>18.38662592592593</v>
      </c>
      <c r="EB360">
        <v>16.05451851851852</v>
      </c>
      <c r="EC360">
        <v>1999.995185185185</v>
      </c>
      <c r="ED360">
        <v>0.9799964444444446</v>
      </c>
      <c r="EE360">
        <v>0.02000382592592593</v>
      </c>
      <c r="EF360">
        <v>0</v>
      </c>
      <c r="EG360">
        <v>812.240888888889</v>
      </c>
      <c r="EH360">
        <v>5.000560000000001</v>
      </c>
      <c r="EI360">
        <v>16135.12962962963</v>
      </c>
      <c r="EJ360">
        <v>17294.81111111112</v>
      </c>
      <c r="EK360">
        <v>38.04148148148148</v>
      </c>
      <c r="EL360">
        <v>38.37959259259259</v>
      </c>
      <c r="EM360">
        <v>37.23577777777778</v>
      </c>
      <c r="EN360">
        <v>37.33066666666667</v>
      </c>
      <c r="EO360">
        <v>38.73825925925926</v>
      </c>
      <c r="EP360">
        <v>1955.085185185185</v>
      </c>
      <c r="EQ360">
        <v>39.91</v>
      </c>
      <c r="ER360">
        <v>0</v>
      </c>
      <c r="ES360">
        <v>1658946824.7</v>
      </c>
      <c r="ET360">
        <v>0</v>
      </c>
      <c r="EU360">
        <v>812.2806153846153</v>
      </c>
      <c r="EV360">
        <v>7.373606857665525</v>
      </c>
      <c r="EW360">
        <v>132.43760697681</v>
      </c>
      <c r="EX360">
        <v>16134.79230769231</v>
      </c>
      <c r="EY360">
        <v>15</v>
      </c>
      <c r="EZ360">
        <v>0</v>
      </c>
      <c r="FA360" t="s">
        <v>419</v>
      </c>
      <c r="FB360">
        <v>1655239120</v>
      </c>
      <c r="FC360">
        <v>1655239135</v>
      </c>
      <c r="FD360">
        <v>0</v>
      </c>
      <c r="FE360">
        <v>-0.075</v>
      </c>
      <c r="FF360">
        <v>-0.027</v>
      </c>
      <c r="FG360">
        <v>1.986</v>
      </c>
      <c r="FH360">
        <v>0.139</v>
      </c>
      <c r="FI360">
        <v>420</v>
      </c>
      <c r="FJ360">
        <v>22</v>
      </c>
      <c r="FK360">
        <v>0.12</v>
      </c>
      <c r="FL360">
        <v>0.02</v>
      </c>
      <c r="FM360">
        <v>-50.5747225</v>
      </c>
      <c r="FN360">
        <v>-5.892039399624661</v>
      </c>
      <c r="FO360">
        <v>0.5948429294727723</v>
      </c>
      <c r="FP360">
        <v>0</v>
      </c>
      <c r="FQ360">
        <v>811.8410294117647</v>
      </c>
      <c r="FR360">
        <v>7.203804432683321</v>
      </c>
      <c r="FS360">
        <v>0.7318135203361081</v>
      </c>
      <c r="FT360">
        <v>0</v>
      </c>
      <c r="FU360">
        <v>3.21222075</v>
      </c>
      <c r="FV360">
        <v>0.1237619887429606</v>
      </c>
      <c r="FW360">
        <v>0.01360332098928422</v>
      </c>
      <c r="FX360">
        <v>0</v>
      </c>
      <c r="FY360">
        <v>0</v>
      </c>
      <c r="FZ360">
        <v>3</v>
      </c>
      <c r="GA360" t="s">
        <v>426</v>
      </c>
      <c r="GB360">
        <v>2.97997</v>
      </c>
      <c r="GC360">
        <v>2.72833</v>
      </c>
      <c r="GD360">
        <v>0.142886</v>
      </c>
      <c r="GE360">
        <v>0.149612</v>
      </c>
      <c r="GF360">
        <v>0.105672</v>
      </c>
      <c r="GG360">
        <v>0.09594229999999999</v>
      </c>
      <c r="GH360">
        <v>25691.1</v>
      </c>
      <c r="GI360">
        <v>25147.1</v>
      </c>
      <c r="GJ360">
        <v>30502.1</v>
      </c>
      <c r="GK360">
        <v>29816.8</v>
      </c>
      <c r="GL360">
        <v>37639.8</v>
      </c>
      <c r="GM360">
        <v>35493.8</v>
      </c>
      <c r="GN360">
        <v>46658.1</v>
      </c>
      <c r="GO360">
        <v>44341.3</v>
      </c>
      <c r="GP360">
        <v>1.86105</v>
      </c>
      <c r="GQ360">
        <v>1.84878</v>
      </c>
      <c r="GR360">
        <v>0.113655</v>
      </c>
      <c r="GS360">
        <v>0</v>
      </c>
      <c r="GT360">
        <v>25.282</v>
      </c>
      <c r="GU360">
        <v>999.9</v>
      </c>
      <c r="GV360">
        <v>49.7</v>
      </c>
      <c r="GW360">
        <v>31.9</v>
      </c>
      <c r="GX360">
        <v>26.0952</v>
      </c>
      <c r="GY360">
        <v>63.1458</v>
      </c>
      <c r="GZ360">
        <v>25.4567</v>
      </c>
      <c r="HA360">
        <v>1</v>
      </c>
      <c r="HB360">
        <v>-0.0448425</v>
      </c>
      <c r="HC360">
        <v>0.247576</v>
      </c>
      <c r="HD360">
        <v>20.1939</v>
      </c>
      <c r="HE360">
        <v>5.22882</v>
      </c>
      <c r="HF360">
        <v>11.968</v>
      </c>
      <c r="HG360">
        <v>4.97</v>
      </c>
      <c r="HH360">
        <v>3.28965</v>
      </c>
      <c r="HI360">
        <v>8645.299999999999</v>
      </c>
      <c r="HJ360">
        <v>9999</v>
      </c>
      <c r="HK360">
        <v>9999</v>
      </c>
      <c r="HL360">
        <v>287.6</v>
      </c>
      <c r="HM360">
        <v>4.97289</v>
      </c>
      <c r="HN360">
        <v>1.87743</v>
      </c>
      <c r="HO360">
        <v>1.87552</v>
      </c>
      <c r="HP360">
        <v>1.87835</v>
      </c>
      <c r="HQ360">
        <v>1.87506</v>
      </c>
      <c r="HR360">
        <v>1.87865</v>
      </c>
      <c r="HS360">
        <v>1.87575</v>
      </c>
      <c r="HT360">
        <v>1.87685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3.469</v>
      </c>
      <c r="II360">
        <v>0.3082</v>
      </c>
      <c r="IJ360">
        <v>1.541952822118649</v>
      </c>
      <c r="IK360">
        <v>0.003202726084708442</v>
      </c>
      <c r="IL360">
        <v>-1.448271390364826E-06</v>
      </c>
      <c r="IM360">
        <v>3.765748828769889E-10</v>
      </c>
      <c r="IN360">
        <v>-0.02072656761999695</v>
      </c>
      <c r="IO360">
        <v>0.006539777670035186</v>
      </c>
      <c r="IP360">
        <v>0.0002256768223539976</v>
      </c>
      <c r="IQ360">
        <v>4.51151419958819E-06</v>
      </c>
      <c r="IR360">
        <v>-0</v>
      </c>
      <c r="IS360">
        <v>2097</v>
      </c>
      <c r="IT360">
        <v>1</v>
      </c>
      <c r="IU360">
        <v>27</v>
      </c>
      <c r="IV360">
        <v>61795.1</v>
      </c>
      <c r="IW360">
        <v>61794.8</v>
      </c>
      <c r="IX360">
        <v>2.08496</v>
      </c>
      <c r="IY360">
        <v>2.54028</v>
      </c>
      <c r="IZ360">
        <v>1.39893</v>
      </c>
      <c r="JA360">
        <v>2.34619</v>
      </c>
      <c r="JB360">
        <v>1.44897</v>
      </c>
      <c r="JC360">
        <v>2.3584</v>
      </c>
      <c r="JD360">
        <v>37.2659</v>
      </c>
      <c r="JE360">
        <v>24.0787</v>
      </c>
      <c r="JF360">
        <v>18</v>
      </c>
      <c r="JG360">
        <v>481.235</v>
      </c>
      <c r="JH360">
        <v>443.492</v>
      </c>
      <c r="JI360">
        <v>24.9999</v>
      </c>
      <c r="JJ360">
        <v>26.4132</v>
      </c>
      <c r="JK360">
        <v>30.0002</v>
      </c>
      <c r="JL360">
        <v>26.2316</v>
      </c>
      <c r="JM360">
        <v>26.3075</v>
      </c>
      <c r="JN360">
        <v>41.753</v>
      </c>
      <c r="JO360">
        <v>28.8568</v>
      </c>
      <c r="JP360">
        <v>0</v>
      </c>
      <c r="JQ360">
        <v>25</v>
      </c>
      <c r="JR360">
        <v>941.532</v>
      </c>
      <c r="JS360">
        <v>20.1197</v>
      </c>
      <c r="JT360">
        <v>100.834</v>
      </c>
      <c r="JU360">
        <v>101.96</v>
      </c>
    </row>
    <row r="361" spans="1:281">
      <c r="A361">
        <v>345</v>
      </c>
      <c r="B361">
        <v>1658946830.1</v>
      </c>
      <c r="C361">
        <v>4741.099999904633</v>
      </c>
      <c r="D361" t="s">
        <v>1115</v>
      </c>
      <c r="E361" t="s">
        <v>1116</v>
      </c>
      <c r="F361">
        <v>5</v>
      </c>
      <c r="G361" t="s">
        <v>415</v>
      </c>
      <c r="H361" t="s">
        <v>1004</v>
      </c>
      <c r="I361">
        <v>1658946822.314285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944.7067908396932</v>
      </c>
      <c r="AK361">
        <v>902.0097515151512</v>
      </c>
      <c r="AL361">
        <v>3.347134815029041</v>
      </c>
      <c r="AM361">
        <v>64.99371171567289</v>
      </c>
      <c r="AN361">
        <f>(AP361 - AO361 + DI361*1E3/(8.314*(DK361+273.15)) * AR361/DH361 * AQ361) * DH361/(100*CV361) * 1000/(1000 - AP361)</f>
        <v>0</v>
      </c>
      <c r="AO361">
        <v>20.19835744412983</v>
      </c>
      <c r="AP361">
        <v>23.47370909090909</v>
      </c>
      <c r="AQ361">
        <v>-0.0001397631446494692</v>
      </c>
      <c r="AR361">
        <v>81.70128410047937</v>
      </c>
      <c r="AS361">
        <v>8</v>
      </c>
      <c r="AT361">
        <v>2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1658946822.314285</v>
      </c>
      <c r="DB361">
        <v>857.0784285714286</v>
      </c>
      <c r="DC361">
        <v>908.3853571428572</v>
      </c>
      <c r="DD361">
        <v>23.47246428571429</v>
      </c>
      <c r="DE361">
        <v>20.23003571428572</v>
      </c>
      <c r="DF361">
        <v>853.6237142857142</v>
      </c>
      <c r="DG361">
        <v>23.16452142857143</v>
      </c>
      <c r="DH361">
        <v>500.0802142857142</v>
      </c>
      <c r="DI361">
        <v>90.43659642857143</v>
      </c>
      <c r="DJ361">
        <v>0.1000503321428571</v>
      </c>
      <c r="DK361">
        <v>26.98738571428571</v>
      </c>
      <c r="DL361">
        <v>27.14491071428571</v>
      </c>
      <c r="DM361">
        <v>999.9000000000002</v>
      </c>
      <c r="DN361">
        <v>0</v>
      </c>
      <c r="DO361">
        <v>0</v>
      </c>
      <c r="DP361">
        <v>9987.631785714286</v>
      </c>
      <c r="DQ361">
        <v>0</v>
      </c>
      <c r="DR361">
        <v>18.5903</v>
      </c>
      <c r="DS361">
        <v>-51.30703928571428</v>
      </c>
      <c r="DT361">
        <v>877.6796428571428</v>
      </c>
      <c r="DU361">
        <v>927.1411785714284</v>
      </c>
      <c r="DV361">
        <v>3.242422142857143</v>
      </c>
      <c r="DW361">
        <v>908.3853571428572</v>
      </c>
      <c r="DX361">
        <v>20.23003571428572</v>
      </c>
      <c r="DY361">
        <v>2.122768928571429</v>
      </c>
      <c r="DZ361">
        <v>1.829535357142857</v>
      </c>
      <c r="EA361">
        <v>18.39106428571429</v>
      </c>
      <c r="EB361">
        <v>16.04143214285714</v>
      </c>
      <c r="EC361">
        <v>1999.996428571428</v>
      </c>
      <c r="ED361">
        <v>0.9799964285714287</v>
      </c>
      <c r="EE361">
        <v>0.02000384285714285</v>
      </c>
      <c r="EF361">
        <v>0</v>
      </c>
      <c r="EG361">
        <v>812.8061071428573</v>
      </c>
      <c r="EH361">
        <v>5.000560000000001</v>
      </c>
      <c r="EI361">
        <v>16145.24642857143</v>
      </c>
      <c r="EJ361">
        <v>17294.81785714286</v>
      </c>
      <c r="EK361">
        <v>38.02882142857142</v>
      </c>
      <c r="EL361">
        <v>38.37942857142857</v>
      </c>
      <c r="EM361">
        <v>37.25414285714286</v>
      </c>
      <c r="EN361">
        <v>37.33</v>
      </c>
      <c r="EO361">
        <v>38.73417857142857</v>
      </c>
      <c r="EP361">
        <v>1955.086428571429</v>
      </c>
      <c r="EQ361">
        <v>39.91</v>
      </c>
      <c r="ER361">
        <v>0</v>
      </c>
      <c r="ES361">
        <v>1658946829.5</v>
      </c>
      <c r="ET361">
        <v>0</v>
      </c>
      <c r="EU361">
        <v>812.8415384615387</v>
      </c>
      <c r="EV361">
        <v>6.870358982058075</v>
      </c>
      <c r="EW361">
        <v>124.5401707822214</v>
      </c>
      <c r="EX361">
        <v>16145.14615384615</v>
      </c>
      <c r="EY361">
        <v>15</v>
      </c>
      <c r="EZ361">
        <v>0</v>
      </c>
      <c r="FA361" t="s">
        <v>419</v>
      </c>
      <c r="FB361">
        <v>1655239120</v>
      </c>
      <c r="FC361">
        <v>1655239135</v>
      </c>
      <c r="FD361">
        <v>0</v>
      </c>
      <c r="FE361">
        <v>-0.075</v>
      </c>
      <c r="FF361">
        <v>-0.027</v>
      </c>
      <c r="FG361">
        <v>1.986</v>
      </c>
      <c r="FH361">
        <v>0.139</v>
      </c>
      <c r="FI361">
        <v>420</v>
      </c>
      <c r="FJ361">
        <v>22</v>
      </c>
      <c r="FK361">
        <v>0.12</v>
      </c>
      <c r="FL361">
        <v>0.02</v>
      </c>
      <c r="FM361">
        <v>-51.0812725</v>
      </c>
      <c r="FN361">
        <v>-4.933462288930536</v>
      </c>
      <c r="FO361">
        <v>0.4892216936050056</v>
      </c>
      <c r="FP361">
        <v>0</v>
      </c>
      <c r="FQ361">
        <v>812.5058529411764</v>
      </c>
      <c r="FR361">
        <v>7.200443088478521</v>
      </c>
      <c r="FS361">
        <v>0.7309312405238296</v>
      </c>
      <c r="FT361">
        <v>0</v>
      </c>
      <c r="FU361">
        <v>3.23117675</v>
      </c>
      <c r="FV361">
        <v>0.282178198874286</v>
      </c>
      <c r="FW361">
        <v>0.02909454307834202</v>
      </c>
      <c r="FX361">
        <v>0</v>
      </c>
      <c r="FY361">
        <v>0</v>
      </c>
      <c r="FZ361">
        <v>3</v>
      </c>
      <c r="GA361" t="s">
        <v>426</v>
      </c>
      <c r="GB361">
        <v>2.97991</v>
      </c>
      <c r="GC361">
        <v>2.72838</v>
      </c>
      <c r="GD361">
        <v>0.144642</v>
      </c>
      <c r="GE361">
        <v>0.151384</v>
      </c>
      <c r="GF361">
        <v>0.105648</v>
      </c>
      <c r="GG361">
        <v>0.09588670000000001</v>
      </c>
      <c r="GH361">
        <v>25638.3</v>
      </c>
      <c r="GI361">
        <v>25095.1</v>
      </c>
      <c r="GJ361">
        <v>30501.9</v>
      </c>
      <c r="GK361">
        <v>29817.3</v>
      </c>
      <c r="GL361">
        <v>37640.8</v>
      </c>
      <c r="GM361">
        <v>35496.5</v>
      </c>
      <c r="GN361">
        <v>46657.9</v>
      </c>
      <c r="GO361">
        <v>44341.7</v>
      </c>
      <c r="GP361">
        <v>1.8611</v>
      </c>
      <c r="GQ361">
        <v>1.8488</v>
      </c>
      <c r="GR361">
        <v>0.114009</v>
      </c>
      <c r="GS361">
        <v>0</v>
      </c>
      <c r="GT361">
        <v>25.2799</v>
      </c>
      <c r="GU361">
        <v>999.9</v>
      </c>
      <c r="GV361">
        <v>49.7</v>
      </c>
      <c r="GW361">
        <v>31.9</v>
      </c>
      <c r="GX361">
        <v>26.0926</v>
      </c>
      <c r="GY361">
        <v>62.8858</v>
      </c>
      <c r="GZ361">
        <v>25.4968</v>
      </c>
      <c r="HA361">
        <v>1</v>
      </c>
      <c r="HB361">
        <v>-0.0448171</v>
      </c>
      <c r="HC361">
        <v>0.247631</v>
      </c>
      <c r="HD361">
        <v>20.1938</v>
      </c>
      <c r="HE361">
        <v>5.22852</v>
      </c>
      <c r="HF361">
        <v>11.968</v>
      </c>
      <c r="HG361">
        <v>4.96985</v>
      </c>
      <c r="HH361">
        <v>3.28955</v>
      </c>
      <c r="HI361">
        <v>8645.5</v>
      </c>
      <c r="HJ361">
        <v>9999</v>
      </c>
      <c r="HK361">
        <v>9999</v>
      </c>
      <c r="HL361">
        <v>287.6</v>
      </c>
      <c r="HM361">
        <v>4.97289</v>
      </c>
      <c r="HN361">
        <v>1.87742</v>
      </c>
      <c r="HO361">
        <v>1.87551</v>
      </c>
      <c r="HP361">
        <v>1.87835</v>
      </c>
      <c r="HQ361">
        <v>1.87502</v>
      </c>
      <c r="HR361">
        <v>1.87863</v>
      </c>
      <c r="HS361">
        <v>1.87571</v>
      </c>
      <c r="HT361">
        <v>1.87685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3.494</v>
      </c>
      <c r="II361">
        <v>0.308</v>
      </c>
      <c r="IJ361">
        <v>1.541952822118649</v>
      </c>
      <c r="IK361">
        <v>0.003202726084708442</v>
      </c>
      <c r="IL361">
        <v>-1.448271390364826E-06</v>
      </c>
      <c r="IM361">
        <v>3.765748828769889E-10</v>
      </c>
      <c r="IN361">
        <v>-0.02072656761999695</v>
      </c>
      <c r="IO361">
        <v>0.006539777670035186</v>
      </c>
      <c r="IP361">
        <v>0.0002256768223539976</v>
      </c>
      <c r="IQ361">
        <v>4.51151419958819E-06</v>
      </c>
      <c r="IR361">
        <v>-0</v>
      </c>
      <c r="IS361">
        <v>2097</v>
      </c>
      <c r="IT361">
        <v>1</v>
      </c>
      <c r="IU361">
        <v>27</v>
      </c>
      <c r="IV361">
        <v>61795.2</v>
      </c>
      <c r="IW361">
        <v>61794.9</v>
      </c>
      <c r="IX361">
        <v>2.1167</v>
      </c>
      <c r="IY361">
        <v>2.53784</v>
      </c>
      <c r="IZ361">
        <v>1.39893</v>
      </c>
      <c r="JA361">
        <v>2.34619</v>
      </c>
      <c r="JB361">
        <v>1.44897</v>
      </c>
      <c r="JC361">
        <v>2.3645</v>
      </c>
      <c r="JD361">
        <v>37.2659</v>
      </c>
      <c r="JE361">
        <v>24.0787</v>
      </c>
      <c r="JF361">
        <v>18</v>
      </c>
      <c r="JG361">
        <v>481.262</v>
      </c>
      <c r="JH361">
        <v>443.507</v>
      </c>
      <c r="JI361">
        <v>24.9999</v>
      </c>
      <c r="JJ361">
        <v>26.4132</v>
      </c>
      <c r="JK361">
        <v>30.0001</v>
      </c>
      <c r="JL361">
        <v>26.2316</v>
      </c>
      <c r="JM361">
        <v>26.3075</v>
      </c>
      <c r="JN361">
        <v>42.3918</v>
      </c>
      <c r="JO361">
        <v>28.8568</v>
      </c>
      <c r="JP361">
        <v>0</v>
      </c>
      <c r="JQ361">
        <v>25</v>
      </c>
      <c r="JR361">
        <v>954.905</v>
      </c>
      <c r="JS361">
        <v>20.104</v>
      </c>
      <c r="JT361">
        <v>100.834</v>
      </c>
      <c r="JU361">
        <v>101.961</v>
      </c>
    </row>
    <row r="362" spans="1:281">
      <c r="A362">
        <v>346</v>
      </c>
      <c r="B362">
        <v>1658946835.1</v>
      </c>
      <c r="C362">
        <v>4746.099999904633</v>
      </c>
      <c r="D362" t="s">
        <v>1117</v>
      </c>
      <c r="E362" t="s">
        <v>1118</v>
      </c>
      <c r="F362">
        <v>5</v>
      </c>
      <c r="G362" t="s">
        <v>415</v>
      </c>
      <c r="H362" t="s">
        <v>1004</v>
      </c>
      <c r="I362">
        <v>1658946827.6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961.7554102579302</v>
      </c>
      <c r="AK362">
        <v>918.9712666666663</v>
      </c>
      <c r="AL362">
        <v>3.378907180891525</v>
      </c>
      <c r="AM362">
        <v>64.99371171567289</v>
      </c>
      <c r="AN362">
        <f>(AP362 - AO362 + DI362*1E3/(8.314*(DK362+273.15)) * AR362/DH362 * AQ362) * DH362/(100*CV362) * 1000/(1000 - AP362)</f>
        <v>0</v>
      </c>
      <c r="AO362">
        <v>20.19344919303506</v>
      </c>
      <c r="AP362">
        <v>23.47317878787878</v>
      </c>
      <c r="AQ362">
        <v>-3.201631121037596E-06</v>
      </c>
      <c r="AR362">
        <v>81.70128410047937</v>
      </c>
      <c r="AS362">
        <v>8</v>
      </c>
      <c r="AT362">
        <v>2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1658946827.6</v>
      </c>
      <c r="DB362">
        <v>874.3605185185186</v>
      </c>
      <c r="DC362">
        <v>926.1074814814815</v>
      </c>
      <c r="DD362">
        <v>23.47598148148148</v>
      </c>
      <c r="DE362">
        <v>20.20592222222222</v>
      </c>
      <c r="DF362">
        <v>870.8791481481481</v>
      </c>
      <c r="DG362">
        <v>23.16795185185185</v>
      </c>
      <c r="DH362">
        <v>500.0745555555555</v>
      </c>
      <c r="DI362">
        <v>90.43591481481482</v>
      </c>
      <c r="DJ362">
        <v>0.09999922222222224</v>
      </c>
      <c r="DK362">
        <v>26.98626666666667</v>
      </c>
      <c r="DL362">
        <v>27.14435555555556</v>
      </c>
      <c r="DM362">
        <v>999.9000000000001</v>
      </c>
      <c r="DN362">
        <v>0</v>
      </c>
      <c r="DO362">
        <v>0</v>
      </c>
      <c r="DP362">
        <v>9992.203703703704</v>
      </c>
      <c r="DQ362">
        <v>0</v>
      </c>
      <c r="DR362">
        <v>18.5903</v>
      </c>
      <c r="DS362">
        <v>-51.74704814814814</v>
      </c>
      <c r="DT362">
        <v>895.3802592592591</v>
      </c>
      <c r="DU362">
        <v>945.2058888888888</v>
      </c>
      <c r="DV362">
        <v>3.270048518518519</v>
      </c>
      <c r="DW362">
        <v>926.1074814814815</v>
      </c>
      <c r="DX362">
        <v>20.20592222222222</v>
      </c>
      <c r="DY362">
        <v>2.123070740740741</v>
      </c>
      <c r="DZ362">
        <v>1.827341481481481</v>
      </c>
      <c r="EA362">
        <v>18.39333333333333</v>
      </c>
      <c r="EB362">
        <v>16.02263333333333</v>
      </c>
      <c r="EC362">
        <v>2000.004074074074</v>
      </c>
      <c r="ED362">
        <v>0.9799964444444446</v>
      </c>
      <c r="EE362">
        <v>0.02000382592592593</v>
      </c>
      <c r="EF362">
        <v>0</v>
      </c>
      <c r="EG362">
        <v>813.3371481481481</v>
      </c>
      <c r="EH362">
        <v>5.000560000000001</v>
      </c>
      <c r="EI362">
        <v>16155.92592592593</v>
      </c>
      <c r="EJ362">
        <v>17294.88888888889</v>
      </c>
      <c r="EK362">
        <v>38.01596296296297</v>
      </c>
      <c r="EL362">
        <v>38.375</v>
      </c>
      <c r="EM362">
        <v>37.29362962962963</v>
      </c>
      <c r="EN362">
        <v>37.33992592592593</v>
      </c>
      <c r="EO362">
        <v>38.7405925925926</v>
      </c>
      <c r="EP362">
        <v>1955.094074074074</v>
      </c>
      <c r="EQ362">
        <v>39.91</v>
      </c>
      <c r="ER362">
        <v>0</v>
      </c>
      <c r="ES362">
        <v>1658946834.9</v>
      </c>
      <c r="ET362">
        <v>0</v>
      </c>
      <c r="EU362">
        <v>813.42112</v>
      </c>
      <c r="EV362">
        <v>5.322538474963119</v>
      </c>
      <c r="EW362">
        <v>114.0769229507913</v>
      </c>
      <c r="EX362">
        <v>16156.696</v>
      </c>
      <c r="EY362">
        <v>15</v>
      </c>
      <c r="EZ362">
        <v>0</v>
      </c>
      <c r="FA362" t="s">
        <v>419</v>
      </c>
      <c r="FB362">
        <v>1655239120</v>
      </c>
      <c r="FC362">
        <v>1655239135</v>
      </c>
      <c r="FD362">
        <v>0</v>
      </c>
      <c r="FE362">
        <v>-0.075</v>
      </c>
      <c r="FF362">
        <v>-0.027</v>
      </c>
      <c r="FG362">
        <v>1.986</v>
      </c>
      <c r="FH362">
        <v>0.139</v>
      </c>
      <c r="FI362">
        <v>420</v>
      </c>
      <c r="FJ362">
        <v>22</v>
      </c>
      <c r="FK362">
        <v>0.12</v>
      </c>
      <c r="FL362">
        <v>0.02</v>
      </c>
      <c r="FM362">
        <v>-51.48289268292683</v>
      </c>
      <c r="FN362">
        <v>-5.197271080139355</v>
      </c>
      <c r="FO362">
        <v>0.5212450584150128</v>
      </c>
      <c r="FP362">
        <v>0</v>
      </c>
      <c r="FQ362">
        <v>813.0596470588234</v>
      </c>
      <c r="FR362">
        <v>6.091703601414228</v>
      </c>
      <c r="FS362">
        <v>0.6319291137811941</v>
      </c>
      <c r="FT362">
        <v>0</v>
      </c>
      <c r="FU362">
        <v>3.253621707317073</v>
      </c>
      <c r="FV362">
        <v>0.3280567944250938</v>
      </c>
      <c r="FW362">
        <v>0.03366068466634359</v>
      </c>
      <c r="FX362">
        <v>0</v>
      </c>
      <c r="FY362">
        <v>0</v>
      </c>
      <c r="FZ362">
        <v>3</v>
      </c>
      <c r="GA362" t="s">
        <v>426</v>
      </c>
      <c r="GB362">
        <v>2.97979</v>
      </c>
      <c r="GC362">
        <v>2.72825</v>
      </c>
      <c r="GD362">
        <v>0.146401</v>
      </c>
      <c r="GE362">
        <v>0.153135</v>
      </c>
      <c r="GF362">
        <v>0.105639</v>
      </c>
      <c r="GG362">
        <v>0.09569569999999999</v>
      </c>
      <c r="GH362">
        <v>25585.8</v>
      </c>
      <c r="GI362">
        <v>25043</v>
      </c>
      <c r="GJ362">
        <v>30502.2</v>
      </c>
      <c r="GK362">
        <v>29816.9</v>
      </c>
      <c r="GL362">
        <v>37641.6</v>
      </c>
      <c r="GM362">
        <v>35504.1</v>
      </c>
      <c r="GN362">
        <v>46658.2</v>
      </c>
      <c r="GO362">
        <v>44341.5</v>
      </c>
      <c r="GP362">
        <v>1.86125</v>
      </c>
      <c r="GQ362">
        <v>1.84868</v>
      </c>
      <c r="GR362">
        <v>0.113863</v>
      </c>
      <c r="GS362">
        <v>0</v>
      </c>
      <c r="GT362">
        <v>25.2785</v>
      </c>
      <c r="GU362">
        <v>999.9</v>
      </c>
      <c r="GV362">
        <v>49.7</v>
      </c>
      <c r="GW362">
        <v>31.9</v>
      </c>
      <c r="GX362">
        <v>26.0952</v>
      </c>
      <c r="GY362">
        <v>63.0158</v>
      </c>
      <c r="GZ362">
        <v>25.5649</v>
      </c>
      <c r="HA362">
        <v>1</v>
      </c>
      <c r="HB362">
        <v>-0.0448247</v>
      </c>
      <c r="HC362">
        <v>0.247876</v>
      </c>
      <c r="HD362">
        <v>20.1939</v>
      </c>
      <c r="HE362">
        <v>5.22792</v>
      </c>
      <c r="HF362">
        <v>11.968</v>
      </c>
      <c r="HG362">
        <v>4.96955</v>
      </c>
      <c r="HH362">
        <v>3.2895</v>
      </c>
      <c r="HI362">
        <v>8645.5</v>
      </c>
      <c r="HJ362">
        <v>9999</v>
      </c>
      <c r="HK362">
        <v>9999</v>
      </c>
      <c r="HL362">
        <v>287.6</v>
      </c>
      <c r="HM362">
        <v>4.97288</v>
      </c>
      <c r="HN362">
        <v>1.87741</v>
      </c>
      <c r="HO362">
        <v>1.87552</v>
      </c>
      <c r="HP362">
        <v>1.87836</v>
      </c>
      <c r="HQ362">
        <v>1.87502</v>
      </c>
      <c r="HR362">
        <v>1.87864</v>
      </c>
      <c r="HS362">
        <v>1.8757</v>
      </c>
      <c r="HT362">
        <v>1.87686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3.519</v>
      </c>
      <c r="II362">
        <v>0.3079</v>
      </c>
      <c r="IJ362">
        <v>1.541952822118649</v>
      </c>
      <c r="IK362">
        <v>0.003202726084708442</v>
      </c>
      <c r="IL362">
        <v>-1.448271390364826E-06</v>
      </c>
      <c r="IM362">
        <v>3.765748828769889E-10</v>
      </c>
      <c r="IN362">
        <v>-0.02072656761999695</v>
      </c>
      <c r="IO362">
        <v>0.006539777670035186</v>
      </c>
      <c r="IP362">
        <v>0.0002256768223539976</v>
      </c>
      <c r="IQ362">
        <v>4.51151419958819E-06</v>
      </c>
      <c r="IR362">
        <v>-0</v>
      </c>
      <c r="IS362">
        <v>2097</v>
      </c>
      <c r="IT362">
        <v>1</v>
      </c>
      <c r="IU362">
        <v>27</v>
      </c>
      <c r="IV362">
        <v>61795.3</v>
      </c>
      <c r="IW362">
        <v>61795</v>
      </c>
      <c r="IX362">
        <v>2.14478</v>
      </c>
      <c r="IY362">
        <v>2.53906</v>
      </c>
      <c r="IZ362">
        <v>1.39893</v>
      </c>
      <c r="JA362">
        <v>2.34619</v>
      </c>
      <c r="JB362">
        <v>1.44897</v>
      </c>
      <c r="JC362">
        <v>2.37183</v>
      </c>
      <c r="JD362">
        <v>37.2659</v>
      </c>
      <c r="JE362">
        <v>24.0787</v>
      </c>
      <c r="JF362">
        <v>18</v>
      </c>
      <c r="JG362">
        <v>481.343</v>
      </c>
      <c r="JH362">
        <v>443.431</v>
      </c>
      <c r="JI362">
        <v>25</v>
      </c>
      <c r="JJ362">
        <v>26.4132</v>
      </c>
      <c r="JK362">
        <v>30.0001</v>
      </c>
      <c r="JL362">
        <v>26.2316</v>
      </c>
      <c r="JM362">
        <v>26.3075</v>
      </c>
      <c r="JN362">
        <v>42.9492</v>
      </c>
      <c r="JO362">
        <v>29.1362</v>
      </c>
      <c r="JP362">
        <v>0</v>
      </c>
      <c r="JQ362">
        <v>25</v>
      </c>
      <c r="JR362">
        <v>974.946</v>
      </c>
      <c r="JS362">
        <v>20.086</v>
      </c>
      <c r="JT362">
        <v>100.835</v>
      </c>
      <c r="JU362">
        <v>101.96</v>
      </c>
    </row>
    <row r="363" spans="1:281">
      <c r="A363">
        <v>347</v>
      </c>
      <c r="B363">
        <v>1658946840.1</v>
      </c>
      <c r="C363">
        <v>4751.099999904633</v>
      </c>
      <c r="D363" t="s">
        <v>1119</v>
      </c>
      <c r="E363" t="s">
        <v>1120</v>
      </c>
      <c r="F363">
        <v>5</v>
      </c>
      <c r="G363" t="s">
        <v>415</v>
      </c>
      <c r="H363" t="s">
        <v>1004</v>
      </c>
      <c r="I363">
        <v>1658946832.314285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978.9739246839949</v>
      </c>
      <c r="AK363">
        <v>935.7674909090911</v>
      </c>
      <c r="AL363">
        <v>3.361695611913174</v>
      </c>
      <c r="AM363">
        <v>64.99371171567289</v>
      </c>
      <c r="AN363">
        <f>(AP363 - AO363 + DI363*1E3/(8.314*(DK363+273.15)) * AR363/DH363 * AQ363) * DH363/(100*CV363) * 1000/(1000 - AP363)</f>
        <v>0</v>
      </c>
      <c r="AO363">
        <v>20.1060333466314</v>
      </c>
      <c r="AP363">
        <v>23.44757333333333</v>
      </c>
      <c r="AQ363">
        <v>-0.005487214690928385</v>
      </c>
      <c r="AR363">
        <v>81.70128410047937</v>
      </c>
      <c r="AS363">
        <v>8</v>
      </c>
      <c r="AT363">
        <v>2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1658946832.314285</v>
      </c>
      <c r="DB363">
        <v>889.8442857142857</v>
      </c>
      <c r="DC363">
        <v>941.9758571428573</v>
      </c>
      <c r="DD363">
        <v>23.47022857142857</v>
      </c>
      <c r="DE363">
        <v>20.16295714285715</v>
      </c>
      <c r="DF363">
        <v>886.3392857142859</v>
      </c>
      <c r="DG363">
        <v>23.16233928571429</v>
      </c>
      <c r="DH363">
        <v>500.078607142857</v>
      </c>
      <c r="DI363">
        <v>90.43580357142856</v>
      </c>
      <c r="DJ363">
        <v>0.1000133107142857</v>
      </c>
      <c r="DK363">
        <v>26.985825</v>
      </c>
      <c r="DL363">
        <v>27.14270357142857</v>
      </c>
      <c r="DM363">
        <v>999.9000000000002</v>
      </c>
      <c r="DN363">
        <v>0</v>
      </c>
      <c r="DO363">
        <v>0</v>
      </c>
      <c r="DP363">
        <v>9993.662500000002</v>
      </c>
      <c r="DQ363">
        <v>0</v>
      </c>
      <c r="DR363">
        <v>18.5903</v>
      </c>
      <c r="DS363">
        <v>-52.13162857142856</v>
      </c>
      <c r="DT363">
        <v>911.2308928571429</v>
      </c>
      <c r="DU363">
        <v>961.3591071428572</v>
      </c>
      <c r="DV363">
        <v>3.307266428571428</v>
      </c>
      <c r="DW363">
        <v>941.9758571428573</v>
      </c>
      <c r="DX363">
        <v>20.16295714285715</v>
      </c>
      <c r="DY363">
        <v>2.122548571428572</v>
      </c>
      <c r="DZ363">
        <v>1.823453214285715</v>
      </c>
      <c r="EA363">
        <v>18.38941071428571</v>
      </c>
      <c r="EB363">
        <v>15.98926428571429</v>
      </c>
      <c r="EC363">
        <v>2000.0175</v>
      </c>
      <c r="ED363">
        <v>0.9799964285714287</v>
      </c>
      <c r="EE363">
        <v>0.02000384285714285</v>
      </c>
      <c r="EF363">
        <v>0</v>
      </c>
      <c r="EG363">
        <v>813.7407142857144</v>
      </c>
      <c r="EH363">
        <v>5.000560000000001</v>
      </c>
      <c r="EI363">
        <v>16164.84285714286</v>
      </c>
      <c r="EJ363">
        <v>17295</v>
      </c>
      <c r="EK363">
        <v>38.04660714285713</v>
      </c>
      <c r="EL363">
        <v>38.375</v>
      </c>
      <c r="EM363">
        <v>37.27432142857143</v>
      </c>
      <c r="EN363">
        <v>37.3255</v>
      </c>
      <c r="EO363">
        <v>38.73642857142857</v>
      </c>
      <c r="EP363">
        <v>1955.1075</v>
      </c>
      <c r="EQ363">
        <v>39.91</v>
      </c>
      <c r="ER363">
        <v>0</v>
      </c>
      <c r="ES363">
        <v>1658946839.7</v>
      </c>
      <c r="ET363">
        <v>0</v>
      </c>
      <c r="EU363">
        <v>813.7974399999999</v>
      </c>
      <c r="EV363">
        <v>4.05230771236049</v>
      </c>
      <c r="EW363">
        <v>109.6076923670425</v>
      </c>
      <c r="EX363">
        <v>16165.756</v>
      </c>
      <c r="EY363">
        <v>15</v>
      </c>
      <c r="EZ363">
        <v>0</v>
      </c>
      <c r="FA363" t="s">
        <v>419</v>
      </c>
      <c r="FB363">
        <v>1655239120</v>
      </c>
      <c r="FC363">
        <v>1655239135</v>
      </c>
      <c r="FD363">
        <v>0</v>
      </c>
      <c r="FE363">
        <v>-0.075</v>
      </c>
      <c r="FF363">
        <v>-0.027</v>
      </c>
      <c r="FG363">
        <v>1.986</v>
      </c>
      <c r="FH363">
        <v>0.139</v>
      </c>
      <c r="FI363">
        <v>420</v>
      </c>
      <c r="FJ363">
        <v>22</v>
      </c>
      <c r="FK363">
        <v>0.12</v>
      </c>
      <c r="FL363">
        <v>0.02</v>
      </c>
      <c r="FM363">
        <v>-51.89756749999999</v>
      </c>
      <c r="FN363">
        <v>-4.698593245778482</v>
      </c>
      <c r="FO363">
        <v>0.4583010781066855</v>
      </c>
      <c r="FP363">
        <v>0</v>
      </c>
      <c r="FQ363">
        <v>813.4589117647058</v>
      </c>
      <c r="FR363">
        <v>4.819786104531244</v>
      </c>
      <c r="FS363">
        <v>0.518498588553696</v>
      </c>
      <c r="FT363">
        <v>0</v>
      </c>
      <c r="FU363">
        <v>3.28624325</v>
      </c>
      <c r="FV363">
        <v>0.4312528705440826</v>
      </c>
      <c r="FW363">
        <v>0.04331614406820508</v>
      </c>
      <c r="FX363">
        <v>0</v>
      </c>
      <c r="FY363">
        <v>0</v>
      </c>
      <c r="FZ363">
        <v>3</v>
      </c>
      <c r="GA363" t="s">
        <v>426</v>
      </c>
      <c r="GB363">
        <v>2.98001</v>
      </c>
      <c r="GC363">
        <v>2.72826</v>
      </c>
      <c r="GD363">
        <v>0.148137</v>
      </c>
      <c r="GE363">
        <v>0.154849</v>
      </c>
      <c r="GF363">
        <v>0.105562</v>
      </c>
      <c r="GG363">
        <v>0.095551</v>
      </c>
      <c r="GH363">
        <v>25533.7</v>
      </c>
      <c r="GI363">
        <v>24992.5</v>
      </c>
      <c r="GJ363">
        <v>30502.1</v>
      </c>
      <c r="GK363">
        <v>29817.2</v>
      </c>
      <c r="GL363">
        <v>37645</v>
      </c>
      <c r="GM363">
        <v>35510.3</v>
      </c>
      <c r="GN363">
        <v>46658.2</v>
      </c>
      <c r="GO363">
        <v>44342</v>
      </c>
      <c r="GP363">
        <v>1.86117</v>
      </c>
      <c r="GQ363">
        <v>1.84855</v>
      </c>
      <c r="GR363">
        <v>0.112981</v>
      </c>
      <c r="GS363">
        <v>0</v>
      </c>
      <c r="GT363">
        <v>25.2768</v>
      </c>
      <c r="GU363">
        <v>999.9</v>
      </c>
      <c r="GV363">
        <v>49.7</v>
      </c>
      <c r="GW363">
        <v>31.9</v>
      </c>
      <c r="GX363">
        <v>26.0933</v>
      </c>
      <c r="GY363">
        <v>63.1158</v>
      </c>
      <c r="GZ363">
        <v>24.8397</v>
      </c>
      <c r="HA363">
        <v>1</v>
      </c>
      <c r="HB363">
        <v>-0.0447942</v>
      </c>
      <c r="HC363">
        <v>0.247996</v>
      </c>
      <c r="HD363">
        <v>20.194</v>
      </c>
      <c r="HE363">
        <v>5.22807</v>
      </c>
      <c r="HF363">
        <v>11.968</v>
      </c>
      <c r="HG363">
        <v>4.96975</v>
      </c>
      <c r="HH363">
        <v>3.2895</v>
      </c>
      <c r="HI363">
        <v>8645.700000000001</v>
      </c>
      <c r="HJ363">
        <v>9999</v>
      </c>
      <c r="HK363">
        <v>9999</v>
      </c>
      <c r="HL363">
        <v>287.6</v>
      </c>
      <c r="HM363">
        <v>4.97289</v>
      </c>
      <c r="HN363">
        <v>1.87743</v>
      </c>
      <c r="HO363">
        <v>1.87549</v>
      </c>
      <c r="HP363">
        <v>1.87835</v>
      </c>
      <c r="HQ363">
        <v>1.87503</v>
      </c>
      <c r="HR363">
        <v>1.87864</v>
      </c>
      <c r="HS363">
        <v>1.87573</v>
      </c>
      <c r="HT363">
        <v>1.87684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3.544</v>
      </c>
      <c r="II363">
        <v>0.3073</v>
      </c>
      <c r="IJ363">
        <v>1.541952822118649</v>
      </c>
      <c r="IK363">
        <v>0.003202726084708442</v>
      </c>
      <c r="IL363">
        <v>-1.448271390364826E-06</v>
      </c>
      <c r="IM363">
        <v>3.765748828769889E-10</v>
      </c>
      <c r="IN363">
        <v>-0.02072656761999695</v>
      </c>
      <c r="IO363">
        <v>0.006539777670035186</v>
      </c>
      <c r="IP363">
        <v>0.0002256768223539976</v>
      </c>
      <c r="IQ363">
        <v>4.51151419958819E-06</v>
      </c>
      <c r="IR363">
        <v>-0</v>
      </c>
      <c r="IS363">
        <v>2097</v>
      </c>
      <c r="IT363">
        <v>1</v>
      </c>
      <c r="IU363">
        <v>27</v>
      </c>
      <c r="IV363">
        <v>61795.3</v>
      </c>
      <c r="IW363">
        <v>61795.1</v>
      </c>
      <c r="IX363">
        <v>2.17651</v>
      </c>
      <c r="IY363">
        <v>2.54517</v>
      </c>
      <c r="IZ363">
        <v>1.39893</v>
      </c>
      <c r="JA363">
        <v>2.34619</v>
      </c>
      <c r="JB363">
        <v>1.44897</v>
      </c>
      <c r="JC363">
        <v>2.35474</v>
      </c>
      <c r="JD363">
        <v>37.2659</v>
      </c>
      <c r="JE363">
        <v>24.0787</v>
      </c>
      <c r="JF363">
        <v>18</v>
      </c>
      <c r="JG363">
        <v>481.317</v>
      </c>
      <c r="JH363">
        <v>443.354</v>
      </c>
      <c r="JI363">
        <v>25</v>
      </c>
      <c r="JJ363">
        <v>26.4154</v>
      </c>
      <c r="JK363">
        <v>30.0002</v>
      </c>
      <c r="JL363">
        <v>26.2339</v>
      </c>
      <c r="JM363">
        <v>26.3075</v>
      </c>
      <c r="JN363">
        <v>43.5834</v>
      </c>
      <c r="JO363">
        <v>29.1362</v>
      </c>
      <c r="JP363">
        <v>0</v>
      </c>
      <c r="JQ363">
        <v>25</v>
      </c>
      <c r="JR363">
        <v>988.308</v>
      </c>
      <c r="JS363">
        <v>20.0944</v>
      </c>
      <c r="JT363">
        <v>100.834</v>
      </c>
      <c r="JU363">
        <v>101.961</v>
      </c>
    </row>
    <row r="364" spans="1:281">
      <c r="A364">
        <v>348</v>
      </c>
      <c r="B364">
        <v>1658946845.1</v>
      </c>
      <c r="C364">
        <v>4756.099999904633</v>
      </c>
      <c r="D364" t="s">
        <v>1121</v>
      </c>
      <c r="E364" t="s">
        <v>1122</v>
      </c>
      <c r="F364">
        <v>5</v>
      </c>
      <c r="G364" t="s">
        <v>415</v>
      </c>
      <c r="H364" t="s">
        <v>1004</v>
      </c>
      <c r="I364">
        <v>1658946837.6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995.8870648865192</v>
      </c>
      <c r="AK364">
        <v>952.6789030303033</v>
      </c>
      <c r="AL364">
        <v>3.380504978402066</v>
      </c>
      <c r="AM364">
        <v>64.99371171567289</v>
      </c>
      <c r="AN364">
        <f>(AP364 - AO364 + DI364*1E3/(8.314*(DK364+273.15)) * AR364/DH364 * AQ364) * DH364/(100*CV364) * 1000/(1000 - AP364)</f>
        <v>0</v>
      </c>
      <c r="AO364">
        <v>20.09308675987729</v>
      </c>
      <c r="AP364">
        <v>23.43149515151515</v>
      </c>
      <c r="AQ364">
        <v>-0.005407249965820305</v>
      </c>
      <c r="AR364">
        <v>81.70128410047937</v>
      </c>
      <c r="AS364">
        <v>8</v>
      </c>
      <c r="AT364">
        <v>2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1658946837.6</v>
      </c>
      <c r="DB364">
        <v>907.2685185185184</v>
      </c>
      <c r="DC364">
        <v>959.6965925925927</v>
      </c>
      <c r="DD364">
        <v>23.45564444444445</v>
      </c>
      <c r="DE364">
        <v>20.12592962962963</v>
      </c>
      <c r="DF364">
        <v>903.7371481481481</v>
      </c>
      <c r="DG364">
        <v>23.14811111111111</v>
      </c>
      <c r="DH364">
        <v>500.0726666666668</v>
      </c>
      <c r="DI364">
        <v>90.43598888888889</v>
      </c>
      <c r="DJ364">
        <v>0.1000088518518519</v>
      </c>
      <c r="DK364">
        <v>26.98407037037037</v>
      </c>
      <c r="DL364">
        <v>27.13705185185185</v>
      </c>
      <c r="DM364">
        <v>999.9000000000001</v>
      </c>
      <c r="DN364">
        <v>0</v>
      </c>
      <c r="DO364">
        <v>0</v>
      </c>
      <c r="DP364">
        <v>9994.771851851852</v>
      </c>
      <c r="DQ364">
        <v>0</v>
      </c>
      <c r="DR364">
        <v>18.5903</v>
      </c>
      <c r="DS364">
        <v>-52.42807407407408</v>
      </c>
      <c r="DT364">
        <v>929.0600000000001</v>
      </c>
      <c r="DU364">
        <v>979.4072962962963</v>
      </c>
      <c r="DV364">
        <v>3.329708518518518</v>
      </c>
      <c r="DW364">
        <v>959.6965925925927</v>
      </c>
      <c r="DX364">
        <v>20.12592962962963</v>
      </c>
      <c r="DY364">
        <v>2.121234814814815</v>
      </c>
      <c r="DZ364">
        <v>1.82010925925926</v>
      </c>
      <c r="EA364">
        <v>18.37954074074074</v>
      </c>
      <c r="EB364">
        <v>15.96053333333333</v>
      </c>
      <c r="EC364">
        <v>2000.01</v>
      </c>
      <c r="ED364">
        <v>0.9799963333333334</v>
      </c>
      <c r="EE364">
        <v>0.02000394444444444</v>
      </c>
      <c r="EF364">
        <v>0</v>
      </c>
      <c r="EG364">
        <v>814.1112222222223</v>
      </c>
      <c r="EH364">
        <v>5.000560000000001</v>
      </c>
      <c r="EI364">
        <v>16173.98888888889</v>
      </c>
      <c r="EJ364">
        <v>17294.93333333333</v>
      </c>
      <c r="EK364">
        <v>38.02748148148148</v>
      </c>
      <c r="EL364">
        <v>38.375</v>
      </c>
      <c r="EM364">
        <v>37.27285185185185</v>
      </c>
      <c r="EN364">
        <v>37.32140740740741</v>
      </c>
      <c r="EO364">
        <v>38.73359259259259</v>
      </c>
      <c r="EP364">
        <v>1955.1</v>
      </c>
      <c r="EQ364">
        <v>39.91</v>
      </c>
      <c r="ER364">
        <v>0</v>
      </c>
      <c r="ES364">
        <v>1658946844.5</v>
      </c>
      <c r="ET364">
        <v>0</v>
      </c>
      <c r="EU364">
        <v>814.1368799999999</v>
      </c>
      <c r="EV364">
        <v>4.664230779470689</v>
      </c>
      <c r="EW364">
        <v>97.33076915942497</v>
      </c>
      <c r="EX364">
        <v>16173.956</v>
      </c>
      <c r="EY364">
        <v>15</v>
      </c>
      <c r="EZ364">
        <v>0</v>
      </c>
      <c r="FA364" t="s">
        <v>419</v>
      </c>
      <c r="FB364">
        <v>1655239120</v>
      </c>
      <c r="FC364">
        <v>1655239135</v>
      </c>
      <c r="FD364">
        <v>0</v>
      </c>
      <c r="FE364">
        <v>-0.075</v>
      </c>
      <c r="FF364">
        <v>-0.027</v>
      </c>
      <c r="FG364">
        <v>1.986</v>
      </c>
      <c r="FH364">
        <v>0.139</v>
      </c>
      <c r="FI364">
        <v>420</v>
      </c>
      <c r="FJ364">
        <v>22</v>
      </c>
      <c r="FK364">
        <v>0.12</v>
      </c>
      <c r="FL364">
        <v>0.02</v>
      </c>
      <c r="FM364">
        <v>-52.23370500000001</v>
      </c>
      <c r="FN364">
        <v>-3.708466041275595</v>
      </c>
      <c r="FO364">
        <v>0.3699530003595052</v>
      </c>
      <c r="FP364">
        <v>0</v>
      </c>
      <c r="FQ364">
        <v>813.9073823529411</v>
      </c>
      <c r="FR364">
        <v>4.244018342459522</v>
      </c>
      <c r="FS364">
        <v>0.4720324649045567</v>
      </c>
      <c r="FT364">
        <v>0</v>
      </c>
      <c r="FU364">
        <v>3.3143295</v>
      </c>
      <c r="FV364">
        <v>0.3102803752345216</v>
      </c>
      <c r="FW364">
        <v>0.03402823768210748</v>
      </c>
      <c r="FX364">
        <v>0</v>
      </c>
      <c r="FY364">
        <v>0</v>
      </c>
      <c r="FZ364">
        <v>3</v>
      </c>
      <c r="GA364" t="s">
        <v>426</v>
      </c>
      <c r="GB364">
        <v>2.98006</v>
      </c>
      <c r="GC364">
        <v>2.7284</v>
      </c>
      <c r="GD364">
        <v>0.149859</v>
      </c>
      <c r="GE364">
        <v>0.156553</v>
      </c>
      <c r="GF364">
        <v>0.105518</v>
      </c>
      <c r="GG364">
        <v>0.0955464</v>
      </c>
      <c r="GH364">
        <v>25482.1</v>
      </c>
      <c r="GI364">
        <v>24942.2</v>
      </c>
      <c r="GJ364">
        <v>30502.1</v>
      </c>
      <c r="GK364">
        <v>29817.2</v>
      </c>
      <c r="GL364">
        <v>37647</v>
      </c>
      <c r="GM364">
        <v>35510.9</v>
      </c>
      <c r="GN364">
        <v>46658.2</v>
      </c>
      <c r="GO364">
        <v>44342.3</v>
      </c>
      <c r="GP364">
        <v>1.86135</v>
      </c>
      <c r="GQ364">
        <v>1.84862</v>
      </c>
      <c r="GR364">
        <v>0.113189</v>
      </c>
      <c r="GS364">
        <v>0</v>
      </c>
      <c r="GT364">
        <v>25.2742</v>
      </c>
      <c r="GU364">
        <v>999.9</v>
      </c>
      <c r="GV364">
        <v>49.7</v>
      </c>
      <c r="GW364">
        <v>31.9</v>
      </c>
      <c r="GX364">
        <v>26.0928</v>
      </c>
      <c r="GY364">
        <v>63.0958</v>
      </c>
      <c r="GZ364">
        <v>24.8397</v>
      </c>
      <c r="HA364">
        <v>1</v>
      </c>
      <c r="HB364">
        <v>-0.0446748</v>
      </c>
      <c r="HC364">
        <v>0.248312</v>
      </c>
      <c r="HD364">
        <v>20.1937</v>
      </c>
      <c r="HE364">
        <v>5.22837</v>
      </c>
      <c r="HF364">
        <v>11.968</v>
      </c>
      <c r="HG364">
        <v>4.96955</v>
      </c>
      <c r="HH364">
        <v>3.2895</v>
      </c>
      <c r="HI364">
        <v>8645.700000000001</v>
      </c>
      <c r="HJ364">
        <v>9999</v>
      </c>
      <c r="HK364">
        <v>9999</v>
      </c>
      <c r="HL364">
        <v>287.6</v>
      </c>
      <c r="HM364">
        <v>4.97289</v>
      </c>
      <c r="HN364">
        <v>1.87744</v>
      </c>
      <c r="HO364">
        <v>1.87553</v>
      </c>
      <c r="HP364">
        <v>1.87836</v>
      </c>
      <c r="HQ364">
        <v>1.87509</v>
      </c>
      <c r="HR364">
        <v>1.87865</v>
      </c>
      <c r="HS364">
        <v>1.87573</v>
      </c>
      <c r="HT364">
        <v>1.87687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3.568</v>
      </c>
      <c r="II364">
        <v>0.307</v>
      </c>
      <c r="IJ364">
        <v>1.541952822118649</v>
      </c>
      <c r="IK364">
        <v>0.003202726084708442</v>
      </c>
      <c r="IL364">
        <v>-1.448271390364826E-06</v>
      </c>
      <c r="IM364">
        <v>3.765748828769889E-10</v>
      </c>
      <c r="IN364">
        <v>-0.02072656761999695</v>
      </c>
      <c r="IO364">
        <v>0.006539777670035186</v>
      </c>
      <c r="IP364">
        <v>0.0002256768223539976</v>
      </c>
      <c r="IQ364">
        <v>4.51151419958819E-06</v>
      </c>
      <c r="IR364">
        <v>-0</v>
      </c>
      <c r="IS364">
        <v>2097</v>
      </c>
      <c r="IT364">
        <v>1</v>
      </c>
      <c r="IU364">
        <v>27</v>
      </c>
      <c r="IV364">
        <v>61795.4</v>
      </c>
      <c r="IW364">
        <v>61795.2</v>
      </c>
      <c r="IX364">
        <v>2.20459</v>
      </c>
      <c r="IY364">
        <v>2.53174</v>
      </c>
      <c r="IZ364">
        <v>1.39893</v>
      </c>
      <c r="JA364">
        <v>2.34741</v>
      </c>
      <c r="JB364">
        <v>1.44897</v>
      </c>
      <c r="JC364">
        <v>2.36938</v>
      </c>
      <c r="JD364">
        <v>37.2659</v>
      </c>
      <c r="JE364">
        <v>24.0787</v>
      </c>
      <c r="JF364">
        <v>18</v>
      </c>
      <c r="JG364">
        <v>481.412</v>
      </c>
      <c r="JH364">
        <v>443.404</v>
      </c>
      <c r="JI364">
        <v>24.9999</v>
      </c>
      <c r="JJ364">
        <v>26.4154</v>
      </c>
      <c r="JK364">
        <v>30</v>
      </c>
      <c r="JL364">
        <v>26.2339</v>
      </c>
      <c r="JM364">
        <v>26.3081</v>
      </c>
      <c r="JN364">
        <v>44.1402</v>
      </c>
      <c r="JO364">
        <v>29.1362</v>
      </c>
      <c r="JP364">
        <v>0</v>
      </c>
      <c r="JQ364">
        <v>25</v>
      </c>
      <c r="JR364">
        <v>1008.34</v>
      </c>
      <c r="JS364">
        <v>20.0869</v>
      </c>
      <c r="JT364">
        <v>100.834</v>
      </c>
      <c r="JU364">
        <v>101.962</v>
      </c>
    </row>
    <row r="365" spans="1:281">
      <c r="A365">
        <v>349</v>
      </c>
      <c r="B365">
        <v>1658946850.1</v>
      </c>
      <c r="C365">
        <v>4761.099999904633</v>
      </c>
      <c r="D365" t="s">
        <v>1123</v>
      </c>
      <c r="E365" t="s">
        <v>1124</v>
      </c>
      <c r="F365">
        <v>5</v>
      </c>
      <c r="G365" t="s">
        <v>415</v>
      </c>
      <c r="H365" t="s">
        <v>1004</v>
      </c>
      <c r="I365">
        <v>1658946842.314285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1013.084250059849</v>
      </c>
      <c r="AK365">
        <v>969.5945999999996</v>
      </c>
      <c r="AL365">
        <v>3.414021668076323</v>
      </c>
      <c r="AM365">
        <v>64.99371171567289</v>
      </c>
      <c r="AN365">
        <f>(AP365 - AO365 + DI365*1E3/(8.314*(DK365+273.15)) * AR365/DH365 * AQ365) * DH365/(100*CV365) * 1000/(1000 - AP365)</f>
        <v>0</v>
      </c>
      <c r="AO365">
        <v>20.09313279539348</v>
      </c>
      <c r="AP365">
        <v>23.43201333333333</v>
      </c>
      <c r="AQ365">
        <v>-0.0001675457578504848</v>
      </c>
      <c r="AR365">
        <v>81.70128410047937</v>
      </c>
      <c r="AS365">
        <v>8</v>
      </c>
      <c r="AT365">
        <v>2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1658946842.314285</v>
      </c>
      <c r="DB365">
        <v>922.7929285714287</v>
      </c>
      <c r="DC365">
        <v>975.5172142857144</v>
      </c>
      <c r="DD365">
        <v>23.44266428571428</v>
      </c>
      <c r="DE365">
        <v>20.09857499999999</v>
      </c>
      <c r="DF365">
        <v>919.2383214285716</v>
      </c>
      <c r="DG365">
        <v>23.13543928571428</v>
      </c>
      <c r="DH365">
        <v>500.0745</v>
      </c>
      <c r="DI365">
        <v>90.43632500000001</v>
      </c>
      <c r="DJ365">
        <v>0.1000485214285714</v>
      </c>
      <c r="DK365">
        <v>26.983175</v>
      </c>
      <c r="DL365">
        <v>27.13151071428571</v>
      </c>
      <c r="DM365">
        <v>999.9000000000002</v>
      </c>
      <c r="DN365">
        <v>0</v>
      </c>
      <c r="DO365">
        <v>0</v>
      </c>
      <c r="DP365">
        <v>9998.815000000001</v>
      </c>
      <c r="DQ365">
        <v>0</v>
      </c>
      <c r="DR365">
        <v>18.5903</v>
      </c>
      <c r="DS365">
        <v>-52.72433928571429</v>
      </c>
      <c r="DT365">
        <v>944.9448214285713</v>
      </c>
      <c r="DU365">
        <v>995.5255357142859</v>
      </c>
      <c r="DV365">
        <v>3.344088214285715</v>
      </c>
      <c r="DW365">
        <v>975.5172142857144</v>
      </c>
      <c r="DX365">
        <v>20.09857499999999</v>
      </c>
      <c r="DY365">
        <v>2.120069642857143</v>
      </c>
      <c r="DZ365">
        <v>1.817641428571429</v>
      </c>
      <c r="EA365">
        <v>18.370775</v>
      </c>
      <c r="EB365">
        <v>15.93932857142857</v>
      </c>
      <c r="EC365">
        <v>2000.021785714286</v>
      </c>
      <c r="ED365">
        <v>0.9799963214285715</v>
      </c>
      <c r="EE365">
        <v>0.02000395714285714</v>
      </c>
      <c r="EF365">
        <v>0</v>
      </c>
      <c r="EG365">
        <v>814.4655357142857</v>
      </c>
      <c r="EH365">
        <v>5.000560000000001</v>
      </c>
      <c r="EI365">
        <v>16181.41785714285</v>
      </c>
      <c r="EJ365">
        <v>17295.03571428571</v>
      </c>
      <c r="EK365">
        <v>38.0957857142857</v>
      </c>
      <c r="EL365">
        <v>38.375</v>
      </c>
      <c r="EM365">
        <v>37.23189285714285</v>
      </c>
      <c r="EN365">
        <v>37.31207142857143</v>
      </c>
      <c r="EO365">
        <v>38.72075</v>
      </c>
      <c r="EP365">
        <v>1955.111785714285</v>
      </c>
      <c r="EQ365">
        <v>39.91</v>
      </c>
      <c r="ER365">
        <v>0</v>
      </c>
      <c r="ES365">
        <v>1658946849.9</v>
      </c>
      <c r="ET365">
        <v>0</v>
      </c>
      <c r="EU365">
        <v>814.4866923076924</v>
      </c>
      <c r="EV365">
        <v>4.254632483369344</v>
      </c>
      <c r="EW365">
        <v>86.67692308072537</v>
      </c>
      <c r="EX365">
        <v>16181.95</v>
      </c>
      <c r="EY365">
        <v>15</v>
      </c>
      <c r="EZ365">
        <v>0</v>
      </c>
      <c r="FA365" t="s">
        <v>419</v>
      </c>
      <c r="FB365">
        <v>1655239120</v>
      </c>
      <c r="FC365">
        <v>1655239135</v>
      </c>
      <c r="FD365">
        <v>0</v>
      </c>
      <c r="FE365">
        <v>-0.075</v>
      </c>
      <c r="FF365">
        <v>-0.027</v>
      </c>
      <c r="FG365">
        <v>1.986</v>
      </c>
      <c r="FH365">
        <v>0.139</v>
      </c>
      <c r="FI365">
        <v>420</v>
      </c>
      <c r="FJ365">
        <v>22</v>
      </c>
      <c r="FK365">
        <v>0.12</v>
      </c>
      <c r="FL365">
        <v>0.02</v>
      </c>
      <c r="FM365">
        <v>-52.55268048780488</v>
      </c>
      <c r="FN365">
        <v>-3.373919163763152</v>
      </c>
      <c r="FO365">
        <v>0.3437336101419609</v>
      </c>
      <c r="FP365">
        <v>0</v>
      </c>
      <c r="FQ365">
        <v>814.2705294117646</v>
      </c>
      <c r="FR365">
        <v>4.50664630017915</v>
      </c>
      <c r="FS365">
        <v>0.5026092058854741</v>
      </c>
      <c r="FT365">
        <v>0</v>
      </c>
      <c r="FU365">
        <v>3.329888048780488</v>
      </c>
      <c r="FV365">
        <v>0.168149686411158</v>
      </c>
      <c r="FW365">
        <v>0.02626509658523582</v>
      </c>
      <c r="FX365">
        <v>0</v>
      </c>
      <c r="FY365">
        <v>0</v>
      </c>
      <c r="FZ365">
        <v>3</v>
      </c>
      <c r="GA365" t="s">
        <v>426</v>
      </c>
      <c r="GB365">
        <v>2.97998</v>
      </c>
      <c r="GC365">
        <v>2.72839</v>
      </c>
      <c r="GD365">
        <v>0.151571</v>
      </c>
      <c r="GE365">
        <v>0.158253</v>
      </c>
      <c r="GF365">
        <v>0.105523</v>
      </c>
      <c r="GG365">
        <v>0.0955457</v>
      </c>
      <c r="GH365">
        <v>25431.1</v>
      </c>
      <c r="GI365">
        <v>24891.4</v>
      </c>
      <c r="GJ365">
        <v>30502.4</v>
      </c>
      <c r="GK365">
        <v>29816.6</v>
      </c>
      <c r="GL365">
        <v>37647.3</v>
      </c>
      <c r="GM365">
        <v>35509.9</v>
      </c>
      <c r="GN365">
        <v>46658.6</v>
      </c>
      <c r="GO365">
        <v>44340.9</v>
      </c>
      <c r="GP365">
        <v>1.8614</v>
      </c>
      <c r="GQ365">
        <v>1.8485</v>
      </c>
      <c r="GR365">
        <v>0.113186</v>
      </c>
      <c r="GS365">
        <v>0</v>
      </c>
      <c r="GT365">
        <v>25.2731</v>
      </c>
      <c r="GU365">
        <v>999.9</v>
      </c>
      <c r="GV365">
        <v>49.7</v>
      </c>
      <c r="GW365">
        <v>31.9</v>
      </c>
      <c r="GX365">
        <v>26.0939</v>
      </c>
      <c r="GY365">
        <v>63.1958</v>
      </c>
      <c r="GZ365">
        <v>25.5048</v>
      </c>
      <c r="HA365">
        <v>1</v>
      </c>
      <c r="HB365">
        <v>-0.0445478</v>
      </c>
      <c r="HC365">
        <v>0.248284</v>
      </c>
      <c r="HD365">
        <v>20.1936</v>
      </c>
      <c r="HE365">
        <v>5.22777</v>
      </c>
      <c r="HF365">
        <v>11.968</v>
      </c>
      <c r="HG365">
        <v>4.96965</v>
      </c>
      <c r="HH365">
        <v>3.28948</v>
      </c>
      <c r="HI365">
        <v>8645.9</v>
      </c>
      <c r="HJ365">
        <v>9999</v>
      </c>
      <c r="HK365">
        <v>9999</v>
      </c>
      <c r="HL365">
        <v>287.6</v>
      </c>
      <c r="HM365">
        <v>4.97288</v>
      </c>
      <c r="HN365">
        <v>1.87744</v>
      </c>
      <c r="HO365">
        <v>1.87551</v>
      </c>
      <c r="HP365">
        <v>1.87836</v>
      </c>
      <c r="HQ365">
        <v>1.87506</v>
      </c>
      <c r="HR365">
        <v>1.87866</v>
      </c>
      <c r="HS365">
        <v>1.87575</v>
      </c>
      <c r="HT365">
        <v>1.87686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3.593</v>
      </c>
      <c r="II365">
        <v>0.307</v>
      </c>
      <c r="IJ365">
        <v>1.541952822118649</v>
      </c>
      <c r="IK365">
        <v>0.003202726084708442</v>
      </c>
      <c r="IL365">
        <v>-1.448271390364826E-06</v>
      </c>
      <c r="IM365">
        <v>3.765748828769889E-10</v>
      </c>
      <c r="IN365">
        <v>-0.02072656761999695</v>
      </c>
      <c r="IO365">
        <v>0.006539777670035186</v>
      </c>
      <c r="IP365">
        <v>0.0002256768223539976</v>
      </c>
      <c r="IQ365">
        <v>4.51151419958819E-06</v>
      </c>
      <c r="IR365">
        <v>-0</v>
      </c>
      <c r="IS365">
        <v>2097</v>
      </c>
      <c r="IT365">
        <v>1</v>
      </c>
      <c r="IU365">
        <v>27</v>
      </c>
      <c r="IV365">
        <v>61795.5</v>
      </c>
      <c r="IW365">
        <v>61795.3</v>
      </c>
      <c r="IX365">
        <v>2.23511</v>
      </c>
      <c r="IY365">
        <v>2.53174</v>
      </c>
      <c r="IZ365">
        <v>1.39893</v>
      </c>
      <c r="JA365">
        <v>2.34619</v>
      </c>
      <c r="JB365">
        <v>1.44897</v>
      </c>
      <c r="JC365">
        <v>2.36816</v>
      </c>
      <c r="JD365">
        <v>37.2659</v>
      </c>
      <c r="JE365">
        <v>24.0787</v>
      </c>
      <c r="JF365">
        <v>18</v>
      </c>
      <c r="JG365">
        <v>481.439</v>
      </c>
      <c r="JH365">
        <v>443.34</v>
      </c>
      <c r="JI365">
        <v>24.9999</v>
      </c>
      <c r="JJ365">
        <v>26.4154</v>
      </c>
      <c r="JK365">
        <v>30.0001</v>
      </c>
      <c r="JL365">
        <v>26.2339</v>
      </c>
      <c r="JM365">
        <v>26.3097</v>
      </c>
      <c r="JN365">
        <v>44.7668</v>
      </c>
      <c r="JO365">
        <v>29.1362</v>
      </c>
      <c r="JP365">
        <v>0</v>
      </c>
      <c r="JQ365">
        <v>25</v>
      </c>
      <c r="JR365">
        <v>1021.71</v>
      </c>
      <c r="JS365">
        <v>20.077</v>
      </c>
      <c r="JT365">
        <v>100.835</v>
      </c>
      <c r="JU365">
        <v>101.959</v>
      </c>
    </row>
    <row r="366" spans="1:281">
      <c r="A366">
        <v>350</v>
      </c>
      <c r="B366">
        <v>1658946855.1</v>
      </c>
      <c r="C366">
        <v>4766.099999904633</v>
      </c>
      <c r="D366" t="s">
        <v>1125</v>
      </c>
      <c r="E366" t="s">
        <v>1126</v>
      </c>
      <c r="F366">
        <v>5</v>
      </c>
      <c r="G366" t="s">
        <v>415</v>
      </c>
      <c r="H366" t="s">
        <v>1004</v>
      </c>
      <c r="I366">
        <v>1658946847.6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1030.085117454398</v>
      </c>
      <c r="AK366">
        <v>986.4667878787876</v>
      </c>
      <c r="AL366">
        <v>3.368177838301545</v>
      </c>
      <c r="AM366">
        <v>64.99371171567289</v>
      </c>
      <c r="AN366">
        <f>(AP366 - AO366 + DI366*1E3/(8.314*(DK366+273.15)) * AR366/DH366 * AQ366) * DH366/(100*CV366) * 1000/(1000 - AP366)</f>
        <v>0</v>
      </c>
      <c r="AO366">
        <v>20.0926875438055</v>
      </c>
      <c r="AP366">
        <v>23.43783515151515</v>
      </c>
      <c r="AQ366">
        <v>0.0002504197206699335</v>
      </c>
      <c r="AR366">
        <v>81.70128410047937</v>
      </c>
      <c r="AS366">
        <v>8</v>
      </c>
      <c r="AT366">
        <v>2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1658946847.6</v>
      </c>
      <c r="DB366">
        <v>940.2400740740741</v>
      </c>
      <c r="DC366">
        <v>993.174962962963</v>
      </c>
      <c r="DD366">
        <v>23.43407777777777</v>
      </c>
      <c r="DE366">
        <v>20.09291111111111</v>
      </c>
      <c r="DF366">
        <v>936.6594814814816</v>
      </c>
      <c r="DG366">
        <v>23.12704814814814</v>
      </c>
      <c r="DH366">
        <v>500.0788518518519</v>
      </c>
      <c r="DI366">
        <v>90.43646666666667</v>
      </c>
      <c r="DJ366">
        <v>0.1000238074074074</v>
      </c>
      <c r="DK366">
        <v>26.9825037037037</v>
      </c>
      <c r="DL366">
        <v>27.12683333333334</v>
      </c>
      <c r="DM366">
        <v>999.9000000000001</v>
      </c>
      <c r="DN366">
        <v>0</v>
      </c>
      <c r="DO366">
        <v>0</v>
      </c>
      <c r="DP366">
        <v>10004.28666666667</v>
      </c>
      <c r="DQ366">
        <v>0</v>
      </c>
      <c r="DR366">
        <v>18.5903</v>
      </c>
      <c r="DS366">
        <v>-52.93521851851851</v>
      </c>
      <c r="DT366">
        <v>962.8025185185186</v>
      </c>
      <c r="DU366">
        <v>1013.540111111111</v>
      </c>
      <c r="DV366">
        <v>3.341167037037037</v>
      </c>
      <c r="DW366">
        <v>993.174962962963</v>
      </c>
      <c r="DX366">
        <v>20.09291111111111</v>
      </c>
      <c r="DY366">
        <v>2.119295925925926</v>
      </c>
      <c r="DZ366">
        <v>1.817131851851852</v>
      </c>
      <c r="EA366">
        <v>18.36495925925926</v>
      </c>
      <c r="EB366">
        <v>15.93494074074074</v>
      </c>
      <c r="EC366">
        <v>2000.017037037037</v>
      </c>
      <c r="ED366">
        <v>0.9799963333333334</v>
      </c>
      <c r="EE366">
        <v>0.02000394444444444</v>
      </c>
      <c r="EF366">
        <v>0</v>
      </c>
      <c r="EG366">
        <v>814.8791481481481</v>
      </c>
      <c r="EH366">
        <v>5.000560000000001</v>
      </c>
      <c r="EI366">
        <v>16188.69259259259</v>
      </c>
      <c r="EJ366">
        <v>17295</v>
      </c>
      <c r="EK366">
        <v>38.10622222222222</v>
      </c>
      <c r="EL366">
        <v>38.375</v>
      </c>
      <c r="EM366">
        <v>37.23807407407407</v>
      </c>
      <c r="EN366">
        <v>37.30740740740741</v>
      </c>
      <c r="EO366">
        <v>38.71266666666666</v>
      </c>
      <c r="EP366">
        <v>1955.107037037037</v>
      </c>
      <c r="EQ366">
        <v>39.91</v>
      </c>
      <c r="ER366">
        <v>0</v>
      </c>
      <c r="ES366">
        <v>1658946854.7</v>
      </c>
      <c r="ET366">
        <v>0</v>
      </c>
      <c r="EU366">
        <v>814.8704230769231</v>
      </c>
      <c r="EV366">
        <v>4.2596581125435</v>
      </c>
      <c r="EW366">
        <v>78.14358979023807</v>
      </c>
      <c r="EX366">
        <v>16188.45</v>
      </c>
      <c r="EY366">
        <v>15</v>
      </c>
      <c r="EZ366">
        <v>0</v>
      </c>
      <c r="FA366" t="s">
        <v>419</v>
      </c>
      <c r="FB366">
        <v>1655239120</v>
      </c>
      <c r="FC366">
        <v>1655239135</v>
      </c>
      <c r="FD366">
        <v>0</v>
      </c>
      <c r="FE366">
        <v>-0.075</v>
      </c>
      <c r="FF366">
        <v>-0.027</v>
      </c>
      <c r="FG366">
        <v>1.986</v>
      </c>
      <c r="FH366">
        <v>0.139</v>
      </c>
      <c r="FI366">
        <v>420</v>
      </c>
      <c r="FJ366">
        <v>22</v>
      </c>
      <c r="FK366">
        <v>0.12</v>
      </c>
      <c r="FL366">
        <v>0.02</v>
      </c>
      <c r="FM366">
        <v>-52.80232249999999</v>
      </c>
      <c r="FN366">
        <v>-2.62821275797355</v>
      </c>
      <c r="FO366">
        <v>0.2625458555067101</v>
      </c>
      <c r="FP366">
        <v>0</v>
      </c>
      <c r="FQ366">
        <v>814.6097647058824</v>
      </c>
      <c r="FR366">
        <v>4.504996176573575</v>
      </c>
      <c r="FS366">
        <v>0.518484786708773</v>
      </c>
      <c r="FT366">
        <v>0</v>
      </c>
      <c r="FU366">
        <v>3.34364675</v>
      </c>
      <c r="FV366">
        <v>-0.02597707317073927</v>
      </c>
      <c r="FW366">
        <v>0.007615537206100409</v>
      </c>
      <c r="FX366">
        <v>1</v>
      </c>
      <c r="FY366">
        <v>1</v>
      </c>
      <c r="FZ366">
        <v>3</v>
      </c>
      <c r="GA366" t="s">
        <v>420</v>
      </c>
      <c r="GB366">
        <v>2.97997</v>
      </c>
      <c r="GC366">
        <v>2.72839</v>
      </c>
      <c r="GD366">
        <v>0.153264</v>
      </c>
      <c r="GE366">
        <v>0.159927</v>
      </c>
      <c r="GF366">
        <v>0.105538</v>
      </c>
      <c r="GG366">
        <v>0.0955491</v>
      </c>
      <c r="GH366">
        <v>25380.5</v>
      </c>
      <c r="GI366">
        <v>24842.2</v>
      </c>
      <c r="GJ366">
        <v>30502.6</v>
      </c>
      <c r="GK366">
        <v>29817.1</v>
      </c>
      <c r="GL366">
        <v>37647</v>
      </c>
      <c r="GM366">
        <v>35510.5</v>
      </c>
      <c r="GN366">
        <v>46658.9</v>
      </c>
      <c r="GO366">
        <v>44341.6</v>
      </c>
      <c r="GP366">
        <v>1.86135</v>
      </c>
      <c r="GQ366">
        <v>1.84883</v>
      </c>
      <c r="GR366">
        <v>0.113118</v>
      </c>
      <c r="GS366">
        <v>0</v>
      </c>
      <c r="GT366">
        <v>25.2713</v>
      </c>
      <c r="GU366">
        <v>999.9</v>
      </c>
      <c r="GV366">
        <v>49.7</v>
      </c>
      <c r="GW366">
        <v>31.9</v>
      </c>
      <c r="GX366">
        <v>26.0945</v>
      </c>
      <c r="GY366">
        <v>62.9658</v>
      </c>
      <c r="GZ366">
        <v>24.8237</v>
      </c>
      <c r="HA366">
        <v>1</v>
      </c>
      <c r="HB366">
        <v>-0.0447205</v>
      </c>
      <c r="HC366">
        <v>0.248312</v>
      </c>
      <c r="HD366">
        <v>20.1936</v>
      </c>
      <c r="HE366">
        <v>5.22822</v>
      </c>
      <c r="HF366">
        <v>11.968</v>
      </c>
      <c r="HG366">
        <v>4.96965</v>
      </c>
      <c r="HH366">
        <v>3.28948</v>
      </c>
      <c r="HI366">
        <v>8645.9</v>
      </c>
      <c r="HJ366">
        <v>9999</v>
      </c>
      <c r="HK366">
        <v>9999</v>
      </c>
      <c r="HL366">
        <v>287.6</v>
      </c>
      <c r="HM366">
        <v>4.97288</v>
      </c>
      <c r="HN366">
        <v>1.87742</v>
      </c>
      <c r="HO366">
        <v>1.87549</v>
      </c>
      <c r="HP366">
        <v>1.87836</v>
      </c>
      <c r="HQ366">
        <v>1.87502</v>
      </c>
      <c r="HR366">
        <v>1.87864</v>
      </c>
      <c r="HS366">
        <v>1.87571</v>
      </c>
      <c r="HT366">
        <v>1.87685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3.617</v>
      </c>
      <c r="II366">
        <v>0.3071</v>
      </c>
      <c r="IJ366">
        <v>1.541952822118649</v>
      </c>
      <c r="IK366">
        <v>0.003202726084708442</v>
      </c>
      <c r="IL366">
        <v>-1.448271390364826E-06</v>
      </c>
      <c r="IM366">
        <v>3.765748828769889E-10</v>
      </c>
      <c r="IN366">
        <v>-0.02072656761999695</v>
      </c>
      <c r="IO366">
        <v>0.006539777670035186</v>
      </c>
      <c r="IP366">
        <v>0.0002256768223539976</v>
      </c>
      <c r="IQ366">
        <v>4.51151419958819E-06</v>
      </c>
      <c r="IR366">
        <v>-0</v>
      </c>
      <c r="IS366">
        <v>2097</v>
      </c>
      <c r="IT366">
        <v>1</v>
      </c>
      <c r="IU366">
        <v>27</v>
      </c>
      <c r="IV366">
        <v>61795.6</v>
      </c>
      <c r="IW366">
        <v>61795.3</v>
      </c>
      <c r="IX366">
        <v>2.26318</v>
      </c>
      <c r="IY366">
        <v>2.53296</v>
      </c>
      <c r="IZ366">
        <v>1.39893</v>
      </c>
      <c r="JA366">
        <v>2.34619</v>
      </c>
      <c r="JB366">
        <v>1.44897</v>
      </c>
      <c r="JC366">
        <v>2.37671</v>
      </c>
      <c r="JD366">
        <v>37.2659</v>
      </c>
      <c r="JE366">
        <v>24.0787</v>
      </c>
      <c r="JF366">
        <v>18</v>
      </c>
      <c r="JG366">
        <v>481.412</v>
      </c>
      <c r="JH366">
        <v>443.54</v>
      </c>
      <c r="JI366">
        <v>24.9999</v>
      </c>
      <c r="JJ366">
        <v>26.4158</v>
      </c>
      <c r="JK366">
        <v>30.0002</v>
      </c>
      <c r="JL366">
        <v>26.2339</v>
      </c>
      <c r="JM366">
        <v>26.3097</v>
      </c>
      <c r="JN366">
        <v>45.3249</v>
      </c>
      <c r="JO366">
        <v>29.1362</v>
      </c>
      <c r="JP366">
        <v>0</v>
      </c>
      <c r="JQ366">
        <v>25</v>
      </c>
      <c r="JR366">
        <v>1041.75</v>
      </c>
      <c r="JS366">
        <v>20.0676</v>
      </c>
      <c r="JT366">
        <v>100.836</v>
      </c>
      <c r="JU366">
        <v>101.961</v>
      </c>
    </row>
    <row r="367" spans="1:281">
      <c r="A367">
        <v>351</v>
      </c>
      <c r="B367">
        <v>1658946860.1</v>
      </c>
      <c r="C367">
        <v>4771.099999904633</v>
      </c>
      <c r="D367" t="s">
        <v>1127</v>
      </c>
      <c r="E367" t="s">
        <v>1128</v>
      </c>
      <c r="F367">
        <v>5</v>
      </c>
      <c r="G367" t="s">
        <v>415</v>
      </c>
      <c r="H367" t="s">
        <v>1004</v>
      </c>
      <c r="I367">
        <v>1658946852.314285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1047.277948372232</v>
      </c>
      <c r="AK367">
        <v>1003.377369696969</v>
      </c>
      <c r="AL367">
        <v>3.37764179154882</v>
      </c>
      <c r="AM367">
        <v>64.99371171567289</v>
      </c>
      <c r="AN367">
        <f>(AP367 - AO367 + DI367*1E3/(8.314*(DK367+273.15)) * AR367/DH367 * AQ367) * DH367/(100*CV367) * 1000/(1000 - AP367)</f>
        <v>0</v>
      </c>
      <c r="AO367">
        <v>20.09332798417134</v>
      </c>
      <c r="AP367">
        <v>23.44802727272726</v>
      </c>
      <c r="AQ367">
        <v>0.0002318059051680117</v>
      </c>
      <c r="AR367">
        <v>81.70128410047937</v>
      </c>
      <c r="AS367">
        <v>8</v>
      </c>
      <c r="AT367">
        <v>2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1658946852.314285</v>
      </c>
      <c r="DB367">
        <v>955.8002142857142</v>
      </c>
      <c r="DC367">
        <v>1008.995964285714</v>
      </c>
      <c r="DD367">
        <v>23.43638928571429</v>
      </c>
      <c r="DE367">
        <v>20.09297142857143</v>
      </c>
      <c r="DF367">
        <v>952.1967142857141</v>
      </c>
      <c r="DG367">
        <v>23.12930357142857</v>
      </c>
      <c r="DH367">
        <v>500.0803571428572</v>
      </c>
      <c r="DI367">
        <v>90.43679999999999</v>
      </c>
      <c r="DJ367">
        <v>0.09995925000000001</v>
      </c>
      <c r="DK367">
        <v>26.98285</v>
      </c>
      <c r="DL367">
        <v>27.12698571428571</v>
      </c>
      <c r="DM367">
        <v>999.9000000000002</v>
      </c>
      <c r="DN367">
        <v>0</v>
      </c>
      <c r="DO367">
        <v>0</v>
      </c>
      <c r="DP367">
        <v>10009.20035714286</v>
      </c>
      <c r="DQ367">
        <v>0</v>
      </c>
      <c r="DR367">
        <v>18.5903</v>
      </c>
      <c r="DS367">
        <v>-53.19609642857144</v>
      </c>
      <c r="DT367">
        <v>978.7384285714285</v>
      </c>
      <c r="DU367">
        <v>1029.685714285714</v>
      </c>
      <c r="DV367">
        <v>3.343420357142857</v>
      </c>
      <c r="DW367">
        <v>1008.995964285714</v>
      </c>
      <c r="DX367">
        <v>20.09297142857143</v>
      </c>
      <c r="DY367">
        <v>2.119512142857143</v>
      </c>
      <c r="DZ367">
        <v>1.8171425</v>
      </c>
      <c r="EA367">
        <v>18.36658571428571</v>
      </c>
      <c r="EB367">
        <v>15.93504642857143</v>
      </c>
      <c r="EC367">
        <v>2000.021785714286</v>
      </c>
      <c r="ED367">
        <v>0.9799963214285715</v>
      </c>
      <c r="EE367">
        <v>0.02000395714285714</v>
      </c>
      <c r="EF367">
        <v>0</v>
      </c>
      <c r="EG367">
        <v>815.1943928571428</v>
      </c>
      <c r="EH367">
        <v>5.000560000000001</v>
      </c>
      <c r="EI367">
        <v>16194.22857142857</v>
      </c>
      <c r="EJ367">
        <v>17295.03928571428</v>
      </c>
      <c r="EK367">
        <v>38.04214285714285</v>
      </c>
      <c r="EL367">
        <v>38.375</v>
      </c>
      <c r="EM367">
        <v>37.26085714285715</v>
      </c>
      <c r="EN367">
        <v>37.32542857142857</v>
      </c>
      <c r="EO367">
        <v>38.71392857142857</v>
      </c>
      <c r="EP367">
        <v>1955.111785714285</v>
      </c>
      <c r="EQ367">
        <v>39.91</v>
      </c>
      <c r="ER367">
        <v>0</v>
      </c>
      <c r="ES367">
        <v>1658946859.5</v>
      </c>
      <c r="ET367">
        <v>0</v>
      </c>
      <c r="EU367">
        <v>815.1821153846154</v>
      </c>
      <c r="EV367">
        <v>3.795042718676242</v>
      </c>
      <c r="EW367">
        <v>62.91623922521863</v>
      </c>
      <c r="EX367">
        <v>16194.15769230769</v>
      </c>
      <c r="EY367">
        <v>15</v>
      </c>
      <c r="EZ367">
        <v>0</v>
      </c>
      <c r="FA367" t="s">
        <v>419</v>
      </c>
      <c r="FB367">
        <v>1655239120</v>
      </c>
      <c r="FC367">
        <v>1655239135</v>
      </c>
      <c r="FD367">
        <v>0</v>
      </c>
      <c r="FE367">
        <v>-0.075</v>
      </c>
      <c r="FF367">
        <v>-0.027</v>
      </c>
      <c r="FG367">
        <v>1.986</v>
      </c>
      <c r="FH367">
        <v>0.139</v>
      </c>
      <c r="FI367">
        <v>420</v>
      </c>
      <c r="FJ367">
        <v>22</v>
      </c>
      <c r="FK367">
        <v>0.12</v>
      </c>
      <c r="FL367">
        <v>0.02</v>
      </c>
      <c r="FM367">
        <v>-53.03190499999999</v>
      </c>
      <c r="FN367">
        <v>-3.059259287054312</v>
      </c>
      <c r="FO367">
        <v>0.3036572606986371</v>
      </c>
      <c r="FP367">
        <v>0</v>
      </c>
      <c r="FQ367">
        <v>814.9846764705882</v>
      </c>
      <c r="FR367">
        <v>4.146447664495925</v>
      </c>
      <c r="FS367">
        <v>0.4844175836287555</v>
      </c>
      <c r="FT367">
        <v>0</v>
      </c>
      <c r="FU367">
        <v>3.343162</v>
      </c>
      <c r="FV367">
        <v>0.01627362101312543</v>
      </c>
      <c r="FW367">
        <v>0.004573474171786661</v>
      </c>
      <c r="FX367">
        <v>1</v>
      </c>
      <c r="FY367">
        <v>1</v>
      </c>
      <c r="FZ367">
        <v>3</v>
      </c>
      <c r="GA367" t="s">
        <v>420</v>
      </c>
      <c r="GB367">
        <v>2.97981</v>
      </c>
      <c r="GC367">
        <v>2.72844</v>
      </c>
      <c r="GD367">
        <v>0.154939</v>
      </c>
      <c r="GE367">
        <v>0.161595</v>
      </c>
      <c r="GF367">
        <v>0.105572</v>
      </c>
      <c r="GG367">
        <v>0.09554650000000001</v>
      </c>
      <c r="GH367">
        <v>25330.1</v>
      </c>
      <c r="GI367">
        <v>24793</v>
      </c>
      <c r="GJ367">
        <v>30502.3</v>
      </c>
      <c r="GK367">
        <v>29817.1</v>
      </c>
      <c r="GL367">
        <v>37645.4</v>
      </c>
      <c r="GM367">
        <v>35510.7</v>
      </c>
      <c r="GN367">
        <v>46658.7</v>
      </c>
      <c r="GO367">
        <v>44341.7</v>
      </c>
      <c r="GP367">
        <v>1.86125</v>
      </c>
      <c r="GQ367">
        <v>1.8489</v>
      </c>
      <c r="GR367">
        <v>0.11301</v>
      </c>
      <c r="GS367">
        <v>0</v>
      </c>
      <c r="GT367">
        <v>25.2713</v>
      </c>
      <c r="GU367">
        <v>999.9</v>
      </c>
      <c r="GV367">
        <v>49.7</v>
      </c>
      <c r="GW367">
        <v>31.9</v>
      </c>
      <c r="GX367">
        <v>26.0929</v>
      </c>
      <c r="GY367">
        <v>63.0658</v>
      </c>
      <c r="GZ367">
        <v>25.4848</v>
      </c>
      <c r="HA367">
        <v>1</v>
      </c>
      <c r="HB367">
        <v>-0.0445325</v>
      </c>
      <c r="HC367">
        <v>0.248102</v>
      </c>
      <c r="HD367">
        <v>20.1936</v>
      </c>
      <c r="HE367">
        <v>5.22837</v>
      </c>
      <c r="HF367">
        <v>11.968</v>
      </c>
      <c r="HG367">
        <v>4.96945</v>
      </c>
      <c r="HH367">
        <v>3.28948</v>
      </c>
      <c r="HI367">
        <v>8646.1</v>
      </c>
      <c r="HJ367">
        <v>9999</v>
      </c>
      <c r="HK367">
        <v>9999</v>
      </c>
      <c r="HL367">
        <v>287.6</v>
      </c>
      <c r="HM367">
        <v>4.97289</v>
      </c>
      <c r="HN367">
        <v>1.87743</v>
      </c>
      <c r="HO367">
        <v>1.87551</v>
      </c>
      <c r="HP367">
        <v>1.87836</v>
      </c>
      <c r="HQ367">
        <v>1.87509</v>
      </c>
      <c r="HR367">
        <v>1.87866</v>
      </c>
      <c r="HS367">
        <v>1.87573</v>
      </c>
      <c r="HT367">
        <v>1.87685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3.641</v>
      </c>
      <c r="II367">
        <v>0.3074</v>
      </c>
      <c r="IJ367">
        <v>1.541952822118649</v>
      </c>
      <c r="IK367">
        <v>0.003202726084708442</v>
      </c>
      <c r="IL367">
        <v>-1.448271390364826E-06</v>
      </c>
      <c r="IM367">
        <v>3.765748828769889E-10</v>
      </c>
      <c r="IN367">
        <v>-0.02072656761999695</v>
      </c>
      <c r="IO367">
        <v>0.006539777670035186</v>
      </c>
      <c r="IP367">
        <v>0.0002256768223539976</v>
      </c>
      <c r="IQ367">
        <v>4.51151419958819E-06</v>
      </c>
      <c r="IR367">
        <v>-0</v>
      </c>
      <c r="IS367">
        <v>2097</v>
      </c>
      <c r="IT367">
        <v>1</v>
      </c>
      <c r="IU367">
        <v>27</v>
      </c>
      <c r="IV367">
        <v>61795.7</v>
      </c>
      <c r="IW367">
        <v>61795.4</v>
      </c>
      <c r="IX367">
        <v>2.29492</v>
      </c>
      <c r="IY367">
        <v>2.52686</v>
      </c>
      <c r="IZ367">
        <v>1.39893</v>
      </c>
      <c r="JA367">
        <v>2.34619</v>
      </c>
      <c r="JB367">
        <v>1.44897</v>
      </c>
      <c r="JC367">
        <v>2.39502</v>
      </c>
      <c r="JD367">
        <v>37.2659</v>
      </c>
      <c r="JE367">
        <v>24.0875</v>
      </c>
      <c r="JF367">
        <v>18</v>
      </c>
      <c r="JG367">
        <v>481.369</v>
      </c>
      <c r="JH367">
        <v>443.586</v>
      </c>
      <c r="JI367">
        <v>24.9999</v>
      </c>
      <c r="JJ367">
        <v>26.4176</v>
      </c>
      <c r="JK367">
        <v>30</v>
      </c>
      <c r="JL367">
        <v>26.2355</v>
      </c>
      <c r="JM367">
        <v>26.3097</v>
      </c>
      <c r="JN367">
        <v>45.952</v>
      </c>
      <c r="JO367">
        <v>29.1362</v>
      </c>
      <c r="JP367">
        <v>0</v>
      </c>
      <c r="JQ367">
        <v>25</v>
      </c>
      <c r="JR367">
        <v>1055.12</v>
      </c>
      <c r="JS367">
        <v>20.043</v>
      </c>
      <c r="JT367">
        <v>100.835</v>
      </c>
      <c r="JU367">
        <v>101.961</v>
      </c>
    </row>
    <row r="368" spans="1:281">
      <c r="A368">
        <v>352</v>
      </c>
      <c r="B368">
        <v>1658946865.1</v>
      </c>
      <c r="C368">
        <v>4776.099999904633</v>
      </c>
      <c r="D368" t="s">
        <v>1129</v>
      </c>
      <c r="E368" t="s">
        <v>1130</v>
      </c>
      <c r="F368">
        <v>5</v>
      </c>
      <c r="G368" t="s">
        <v>415</v>
      </c>
      <c r="H368" t="s">
        <v>1004</v>
      </c>
      <c r="I368">
        <v>1658946857.6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1064.238011958221</v>
      </c>
      <c r="AK368">
        <v>1020.38006060606</v>
      </c>
      <c r="AL368">
        <v>3.3976596276536</v>
      </c>
      <c r="AM368">
        <v>64.99371171567289</v>
      </c>
      <c r="AN368">
        <f>(AP368 - AO368 + DI368*1E3/(8.314*(DK368+273.15)) * AR368/DH368 * AQ368) * DH368/(100*CV368) * 1000/(1000 - AP368)</f>
        <v>0</v>
      </c>
      <c r="AO368">
        <v>20.09252699311516</v>
      </c>
      <c r="AP368">
        <v>23.45795333333334</v>
      </c>
      <c r="AQ368">
        <v>0.0002111348733779401</v>
      </c>
      <c r="AR368">
        <v>81.70128410047937</v>
      </c>
      <c r="AS368">
        <v>8</v>
      </c>
      <c r="AT368">
        <v>2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1658946857.6</v>
      </c>
      <c r="DB368">
        <v>973.2794814814814</v>
      </c>
      <c r="DC368">
        <v>1026.684074074074</v>
      </c>
      <c r="DD368">
        <v>23.44434074074074</v>
      </c>
      <c r="DE368">
        <v>20.0929962962963</v>
      </c>
      <c r="DF368">
        <v>969.6504074074073</v>
      </c>
      <c r="DG368">
        <v>23.13707407407408</v>
      </c>
      <c r="DH368">
        <v>500.0800740740741</v>
      </c>
      <c r="DI368">
        <v>90.43670740740741</v>
      </c>
      <c r="DJ368">
        <v>0.1000001518518519</v>
      </c>
      <c r="DK368">
        <v>26.98297407407408</v>
      </c>
      <c r="DL368">
        <v>27.12517777777778</v>
      </c>
      <c r="DM368">
        <v>999.9000000000001</v>
      </c>
      <c r="DN368">
        <v>0</v>
      </c>
      <c r="DO368">
        <v>0</v>
      </c>
      <c r="DP368">
        <v>10006.83666666667</v>
      </c>
      <c r="DQ368">
        <v>0</v>
      </c>
      <c r="DR368">
        <v>18.5903</v>
      </c>
      <c r="DS368">
        <v>-53.40533703703704</v>
      </c>
      <c r="DT368">
        <v>996.6456296296296</v>
      </c>
      <c r="DU368">
        <v>1047.737037037037</v>
      </c>
      <c r="DV368">
        <v>3.35135</v>
      </c>
      <c r="DW368">
        <v>1026.684074074074</v>
      </c>
      <c r="DX368">
        <v>20.0929962962963</v>
      </c>
      <c r="DY368">
        <v>2.120228518518518</v>
      </c>
      <c r="DZ368">
        <v>1.817143703703704</v>
      </c>
      <c r="EA368">
        <v>18.37198148148148</v>
      </c>
      <c r="EB368">
        <v>15.93505185185185</v>
      </c>
      <c r="EC368">
        <v>2000.004074074074</v>
      </c>
      <c r="ED368">
        <v>0.9799962222222223</v>
      </c>
      <c r="EE368">
        <v>0.02000406296296296</v>
      </c>
      <c r="EF368">
        <v>0</v>
      </c>
      <c r="EG368">
        <v>815.4665555555555</v>
      </c>
      <c r="EH368">
        <v>5.000560000000001</v>
      </c>
      <c r="EI368">
        <v>16199.44814814815</v>
      </c>
      <c r="EJ368">
        <v>17294.88518518519</v>
      </c>
      <c r="EK368">
        <v>38.04374074074073</v>
      </c>
      <c r="EL368">
        <v>38.375</v>
      </c>
      <c r="EM368">
        <v>37.27044444444444</v>
      </c>
      <c r="EN368">
        <v>37.326</v>
      </c>
      <c r="EO368">
        <v>38.71725925925926</v>
      </c>
      <c r="EP368">
        <v>1955.094074074074</v>
      </c>
      <c r="EQ368">
        <v>39.91</v>
      </c>
      <c r="ER368">
        <v>0</v>
      </c>
      <c r="ES368">
        <v>1658946864.9</v>
      </c>
      <c r="ET368">
        <v>0</v>
      </c>
      <c r="EU368">
        <v>815.4768</v>
      </c>
      <c r="EV368">
        <v>1.497846158293484</v>
      </c>
      <c r="EW368">
        <v>53.13846145681801</v>
      </c>
      <c r="EX368">
        <v>16199.752</v>
      </c>
      <c r="EY368">
        <v>15</v>
      </c>
      <c r="EZ368">
        <v>0</v>
      </c>
      <c r="FA368" t="s">
        <v>419</v>
      </c>
      <c r="FB368">
        <v>1655239120</v>
      </c>
      <c r="FC368">
        <v>1655239135</v>
      </c>
      <c r="FD368">
        <v>0</v>
      </c>
      <c r="FE368">
        <v>-0.075</v>
      </c>
      <c r="FF368">
        <v>-0.027</v>
      </c>
      <c r="FG368">
        <v>1.986</v>
      </c>
      <c r="FH368">
        <v>0.139</v>
      </c>
      <c r="FI368">
        <v>420</v>
      </c>
      <c r="FJ368">
        <v>22</v>
      </c>
      <c r="FK368">
        <v>0.12</v>
      </c>
      <c r="FL368">
        <v>0.02</v>
      </c>
      <c r="FM368">
        <v>-53.28108048780488</v>
      </c>
      <c r="FN368">
        <v>-2.670225783972226</v>
      </c>
      <c r="FO368">
        <v>0.2740272019784756</v>
      </c>
      <c r="FP368">
        <v>0</v>
      </c>
      <c r="FQ368">
        <v>815.2730882352942</v>
      </c>
      <c r="FR368">
        <v>2.96860198598299</v>
      </c>
      <c r="FS368">
        <v>0.3944321583094517</v>
      </c>
      <c r="FT368">
        <v>0</v>
      </c>
      <c r="FU368">
        <v>3.347516585365853</v>
      </c>
      <c r="FV368">
        <v>0.08489393728222938</v>
      </c>
      <c r="FW368">
        <v>0.0087508805437792</v>
      </c>
      <c r="FX368">
        <v>1</v>
      </c>
      <c r="FY368">
        <v>1</v>
      </c>
      <c r="FZ368">
        <v>3</v>
      </c>
      <c r="GA368" t="s">
        <v>420</v>
      </c>
      <c r="GB368">
        <v>2.97986</v>
      </c>
      <c r="GC368">
        <v>2.72862</v>
      </c>
      <c r="GD368">
        <v>0.156604</v>
      </c>
      <c r="GE368">
        <v>0.163247</v>
      </c>
      <c r="GF368">
        <v>0.105601</v>
      </c>
      <c r="GG368">
        <v>0.0955522</v>
      </c>
      <c r="GH368">
        <v>25280.3</v>
      </c>
      <c r="GI368">
        <v>24744</v>
      </c>
      <c r="GJ368">
        <v>30502.5</v>
      </c>
      <c r="GK368">
        <v>29817</v>
      </c>
      <c r="GL368">
        <v>37644.4</v>
      </c>
      <c r="GM368">
        <v>35510.5</v>
      </c>
      <c r="GN368">
        <v>46658.8</v>
      </c>
      <c r="GO368">
        <v>44341.5</v>
      </c>
      <c r="GP368">
        <v>1.86155</v>
      </c>
      <c r="GQ368">
        <v>1.84892</v>
      </c>
      <c r="GR368">
        <v>0.113193</v>
      </c>
      <c r="GS368">
        <v>0</v>
      </c>
      <c r="GT368">
        <v>25.2713</v>
      </c>
      <c r="GU368">
        <v>999.9</v>
      </c>
      <c r="GV368">
        <v>49.7</v>
      </c>
      <c r="GW368">
        <v>31.9</v>
      </c>
      <c r="GX368">
        <v>26.096</v>
      </c>
      <c r="GY368">
        <v>62.7758</v>
      </c>
      <c r="GZ368">
        <v>25.5409</v>
      </c>
      <c r="HA368">
        <v>1</v>
      </c>
      <c r="HB368">
        <v>-0.0446265</v>
      </c>
      <c r="HC368">
        <v>0.248129</v>
      </c>
      <c r="HD368">
        <v>20.1937</v>
      </c>
      <c r="HE368">
        <v>5.22912</v>
      </c>
      <c r="HF368">
        <v>11.968</v>
      </c>
      <c r="HG368">
        <v>4.96995</v>
      </c>
      <c r="HH368">
        <v>3.28965</v>
      </c>
      <c r="HI368">
        <v>8646.1</v>
      </c>
      <c r="HJ368">
        <v>9999</v>
      </c>
      <c r="HK368">
        <v>9999</v>
      </c>
      <c r="HL368">
        <v>287.6</v>
      </c>
      <c r="HM368">
        <v>4.9729</v>
      </c>
      <c r="HN368">
        <v>1.87744</v>
      </c>
      <c r="HO368">
        <v>1.87554</v>
      </c>
      <c r="HP368">
        <v>1.87836</v>
      </c>
      <c r="HQ368">
        <v>1.87509</v>
      </c>
      <c r="HR368">
        <v>1.87866</v>
      </c>
      <c r="HS368">
        <v>1.87575</v>
      </c>
      <c r="HT368">
        <v>1.87686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3.665</v>
      </c>
      <c r="II368">
        <v>0.3076</v>
      </c>
      <c r="IJ368">
        <v>1.541952822118649</v>
      </c>
      <c r="IK368">
        <v>0.003202726084708442</v>
      </c>
      <c r="IL368">
        <v>-1.448271390364826E-06</v>
      </c>
      <c r="IM368">
        <v>3.765748828769889E-10</v>
      </c>
      <c r="IN368">
        <v>-0.02072656761999695</v>
      </c>
      <c r="IO368">
        <v>0.006539777670035186</v>
      </c>
      <c r="IP368">
        <v>0.0002256768223539976</v>
      </c>
      <c r="IQ368">
        <v>4.51151419958819E-06</v>
      </c>
      <c r="IR368">
        <v>-0</v>
      </c>
      <c r="IS368">
        <v>2097</v>
      </c>
      <c r="IT368">
        <v>1</v>
      </c>
      <c r="IU368">
        <v>27</v>
      </c>
      <c r="IV368">
        <v>61795.8</v>
      </c>
      <c r="IW368">
        <v>61795.5</v>
      </c>
      <c r="IX368">
        <v>2.32178</v>
      </c>
      <c r="IY368">
        <v>2.52319</v>
      </c>
      <c r="IZ368">
        <v>1.39893</v>
      </c>
      <c r="JA368">
        <v>2.34619</v>
      </c>
      <c r="JB368">
        <v>1.44897</v>
      </c>
      <c r="JC368">
        <v>2.39136</v>
      </c>
      <c r="JD368">
        <v>37.2659</v>
      </c>
      <c r="JE368">
        <v>24.0787</v>
      </c>
      <c r="JF368">
        <v>18</v>
      </c>
      <c r="JG368">
        <v>481.535</v>
      </c>
      <c r="JH368">
        <v>443.608</v>
      </c>
      <c r="JI368">
        <v>24.9999</v>
      </c>
      <c r="JJ368">
        <v>26.4176</v>
      </c>
      <c r="JK368">
        <v>30.0002</v>
      </c>
      <c r="JL368">
        <v>26.2361</v>
      </c>
      <c r="JM368">
        <v>26.3106</v>
      </c>
      <c r="JN368">
        <v>46.4967</v>
      </c>
      <c r="JO368">
        <v>29.1362</v>
      </c>
      <c r="JP368">
        <v>0</v>
      </c>
      <c r="JQ368">
        <v>25</v>
      </c>
      <c r="JR368">
        <v>1075.16</v>
      </c>
      <c r="JS368">
        <v>20.0177</v>
      </c>
      <c r="JT368">
        <v>100.836</v>
      </c>
      <c r="JU368">
        <v>101.96</v>
      </c>
    </row>
    <row r="369" spans="1:281">
      <c r="A369">
        <v>353</v>
      </c>
      <c r="B369">
        <v>1658946870.1</v>
      </c>
      <c r="C369">
        <v>4781.099999904633</v>
      </c>
      <c r="D369" t="s">
        <v>1131</v>
      </c>
      <c r="E369" t="s">
        <v>1132</v>
      </c>
      <c r="F369">
        <v>5</v>
      </c>
      <c r="G369" t="s">
        <v>415</v>
      </c>
      <c r="H369" t="s">
        <v>1004</v>
      </c>
      <c r="I369">
        <v>1658946862.314285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1081.42088095182</v>
      </c>
      <c r="AK369">
        <v>1037.314181818181</v>
      </c>
      <c r="AL369">
        <v>3.386993471916464</v>
      </c>
      <c r="AM369">
        <v>64.99371171567289</v>
      </c>
      <c r="AN369">
        <f>(AP369 - AO369 + DI369*1E3/(8.314*(DK369+273.15)) * AR369/DH369 * AQ369) * DH369/(100*CV369) * 1000/(1000 - AP369)</f>
        <v>0</v>
      </c>
      <c r="AO369">
        <v>20.09549815272716</v>
      </c>
      <c r="AP369">
        <v>23.46925575757576</v>
      </c>
      <c r="AQ369">
        <v>0.0001835217942335042</v>
      </c>
      <c r="AR369">
        <v>81.70128410047937</v>
      </c>
      <c r="AS369">
        <v>8</v>
      </c>
      <c r="AT369">
        <v>2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1658946862.314285</v>
      </c>
      <c r="DB369">
        <v>988.8636071428571</v>
      </c>
      <c r="DC369">
        <v>1042.503214285714</v>
      </c>
      <c r="DD369">
        <v>23.45308928571428</v>
      </c>
      <c r="DE369">
        <v>20.09370357142857</v>
      </c>
      <c r="DF369">
        <v>985.2120714285714</v>
      </c>
      <c r="DG369">
        <v>23.14562142857143</v>
      </c>
      <c r="DH369">
        <v>500.0823214285714</v>
      </c>
      <c r="DI369">
        <v>90.43603214285714</v>
      </c>
      <c r="DJ369">
        <v>0.1000668964285714</v>
      </c>
      <c r="DK369">
        <v>26.98278928571429</v>
      </c>
      <c r="DL369">
        <v>27.12556428571428</v>
      </c>
      <c r="DM369">
        <v>999.9000000000002</v>
      </c>
      <c r="DN369">
        <v>0</v>
      </c>
      <c r="DO369">
        <v>0</v>
      </c>
      <c r="DP369">
        <v>10003.37571428571</v>
      </c>
      <c r="DQ369">
        <v>0</v>
      </c>
      <c r="DR369">
        <v>18.5903</v>
      </c>
      <c r="DS369">
        <v>-53.64030714285715</v>
      </c>
      <c r="DT369">
        <v>1012.612892857143</v>
      </c>
      <c r="DU369">
        <v>1063.881071428571</v>
      </c>
      <c r="DV369">
        <v>3.359390714285714</v>
      </c>
      <c r="DW369">
        <v>1042.503214285714</v>
      </c>
      <c r="DX369">
        <v>20.09370357142857</v>
      </c>
      <c r="DY369">
        <v>2.121004285714286</v>
      </c>
      <c r="DZ369">
        <v>1.817194285714286</v>
      </c>
      <c r="EA369">
        <v>18.37781785714286</v>
      </c>
      <c r="EB369">
        <v>15.93549642857143</v>
      </c>
      <c r="EC369">
        <v>2000.005000000001</v>
      </c>
      <c r="ED369">
        <v>0.9799961071428572</v>
      </c>
      <c r="EE369">
        <v>0.02000418571428571</v>
      </c>
      <c r="EF369">
        <v>0</v>
      </c>
      <c r="EG369">
        <v>815.6153214285713</v>
      </c>
      <c r="EH369">
        <v>5.000560000000001</v>
      </c>
      <c r="EI369">
        <v>16203.26785714286</v>
      </c>
      <c r="EJ369">
        <v>17294.89642857143</v>
      </c>
      <c r="EK369">
        <v>38.00867857142857</v>
      </c>
      <c r="EL369">
        <v>38.375</v>
      </c>
      <c r="EM369">
        <v>37.28771428571429</v>
      </c>
      <c r="EN369">
        <v>37.33</v>
      </c>
      <c r="EO369">
        <v>38.72292857142857</v>
      </c>
      <c r="EP369">
        <v>1955.095</v>
      </c>
      <c r="EQ369">
        <v>39.91</v>
      </c>
      <c r="ER369">
        <v>0</v>
      </c>
      <c r="ES369">
        <v>1658946869.7</v>
      </c>
      <c r="ET369">
        <v>0</v>
      </c>
      <c r="EU369">
        <v>815.6323599999999</v>
      </c>
      <c r="EV369">
        <v>1.570230786708012</v>
      </c>
      <c r="EW369">
        <v>44.91538460743185</v>
      </c>
      <c r="EX369">
        <v>16203.656</v>
      </c>
      <c r="EY369">
        <v>15</v>
      </c>
      <c r="EZ369">
        <v>0</v>
      </c>
      <c r="FA369" t="s">
        <v>419</v>
      </c>
      <c r="FB369">
        <v>1655239120</v>
      </c>
      <c r="FC369">
        <v>1655239135</v>
      </c>
      <c r="FD369">
        <v>0</v>
      </c>
      <c r="FE369">
        <v>-0.075</v>
      </c>
      <c r="FF369">
        <v>-0.027</v>
      </c>
      <c r="FG369">
        <v>1.986</v>
      </c>
      <c r="FH369">
        <v>0.139</v>
      </c>
      <c r="FI369">
        <v>420</v>
      </c>
      <c r="FJ369">
        <v>22</v>
      </c>
      <c r="FK369">
        <v>0.12</v>
      </c>
      <c r="FL369">
        <v>0.02</v>
      </c>
      <c r="FM369">
        <v>-53.45840243902438</v>
      </c>
      <c r="FN369">
        <v>-2.744795121951348</v>
      </c>
      <c r="FO369">
        <v>0.2787566413845637</v>
      </c>
      <c r="FP369">
        <v>0</v>
      </c>
      <c r="FQ369">
        <v>815.488882352941</v>
      </c>
      <c r="FR369">
        <v>2.075508022865802</v>
      </c>
      <c r="FS369">
        <v>0.3116050257000488</v>
      </c>
      <c r="FT369">
        <v>0</v>
      </c>
      <c r="FU369">
        <v>3.353222682926829</v>
      </c>
      <c r="FV369">
        <v>0.1018733101045262</v>
      </c>
      <c r="FW369">
        <v>0.01020951183094931</v>
      </c>
      <c r="FX369">
        <v>0</v>
      </c>
      <c r="FY369">
        <v>0</v>
      </c>
      <c r="FZ369">
        <v>3</v>
      </c>
      <c r="GA369" t="s">
        <v>426</v>
      </c>
      <c r="GB369">
        <v>2.97991</v>
      </c>
      <c r="GC369">
        <v>2.72832</v>
      </c>
      <c r="GD369">
        <v>0.15825</v>
      </c>
      <c r="GE369">
        <v>0.164884</v>
      </c>
      <c r="GF369">
        <v>0.105637</v>
      </c>
      <c r="GG369">
        <v>0.09554840000000001</v>
      </c>
      <c r="GH369">
        <v>25231</v>
      </c>
      <c r="GI369">
        <v>24695.5</v>
      </c>
      <c r="GJ369">
        <v>30502.5</v>
      </c>
      <c r="GK369">
        <v>29816.8</v>
      </c>
      <c r="GL369">
        <v>37643.2</v>
      </c>
      <c r="GM369">
        <v>35510.8</v>
      </c>
      <c r="GN369">
        <v>46659</v>
      </c>
      <c r="GO369">
        <v>44341.5</v>
      </c>
      <c r="GP369">
        <v>1.8615</v>
      </c>
      <c r="GQ369">
        <v>1.84877</v>
      </c>
      <c r="GR369">
        <v>0.113398</v>
      </c>
      <c r="GS369">
        <v>0</v>
      </c>
      <c r="GT369">
        <v>25.2713</v>
      </c>
      <c r="GU369">
        <v>999.9</v>
      </c>
      <c r="GV369">
        <v>49.7</v>
      </c>
      <c r="GW369">
        <v>31.9</v>
      </c>
      <c r="GX369">
        <v>26.0935</v>
      </c>
      <c r="GY369">
        <v>63.1158</v>
      </c>
      <c r="GZ369">
        <v>25.5048</v>
      </c>
      <c r="HA369">
        <v>1</v>
      </c>
      <c r="HB369">
        <v>-0.0447688</v>
      </c>
      <c r="HC369">
        <v>0.248881</v>
      </c>
      <c r="HD369">
        <v>20.1936</v>
      </c>
      <c r="HE369">
        <v>5.22957</v>
      </c>
      <c r="HF369">
        <v>11.968</v>
      </c>
      <c r="HG369">
        <v>4.96985</v>
      </c>
      <c r="HH369">
        <v>3.28965</v>
      </c>
      <c r="HI369">
        <v>8646.4</v>
      </c>
      <c r="HJ369">
        <v>9999</v>
      </c>
      <c r="HK369">
        <v>9999</v>
      </c>
      <c r="HL369">
        <v>287.6</v>
      </c>
      <c r="HM369">
        <v>4.97289</v>
      </c>
      <c r="HN369">
        <v>1.87744</v>
      </c>
      <c r="HO369">
        <v>1.87552</v>
      </c>
      <c r="HP369">
        <v>1.87836</v>
      </c>
      <c r="HQ369">
        <v>1.87505</v>
      </c>
      <c r="HR369">
        <v>1.87865</v>
      </c>
      <c r="HS369">
        <v>1.87575</v>
      </c>
      <c r="HT369">
        <v>1.87686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3.69</v>
      </c>
      <c r="II369">
        <v>0.3079</v>
      </c>
      <c r="IJ369">
        <v>1.541952822118649</v>
      </c>
      <c r="IK369">
        <v>0.003202726084708442</v>
      </c>
      <c r="IL369">
        <v>-1.448271390364826E-06</v>
      </c>
      <c r="IM369">
        <v>3.765748828769889E-10</v>
      </c>
      <c r="IN369">
        <v>-0.02072656761999695</v>
      </c>
      <c r="IO369">
        <v>0.006539777670035186</v>
      </c>
      <c r="IP369">
        <v>0.0002256768223539976</v>
      </c>
      <c r="IQ369">
        <v>4.51151419958819E-06</v>
      </c>
      <c r="IR369">
        <v>-0</v>
      </c>
      <c r="IS369">
        <v>2097</v>
      </c>
      <c r="IT369">
        <v>1</v>
      </c>
      <c r="IU369">
        <v>27</v>
      </c>
      <c r="IV369">
        <v>61795.8</v>
      </c>
      <c r="IW369">
        <v>61795.6</v>
      </c>
      <c r="IX369">
        <v>2.35352</v>
      </c>
      <c r="IY369">
        <v>2.53174</v>
      </c>
      <c r="IZ369">
        <v>1.39893</v>
      </c>
      <c r="JA369">
        <v>2.34619</v>
      </c>
      <c r="JB369">
        <v>1.44897</v>
      </c>
      <c r="JC369">
        <v>2.37793</v>
      </c>
      <c r="JD369">
        <v>37.2899</v>
      </c>
      <c r="JE369">
        <v>24.0787</v>
      </c>
      <c r="JF369">
        <v>18</v>
      </c>
      <c r="JG369">
        <v>481.508</v>
      </c>
      <c r="JH369">
        <v>443.527</v>
      </c>
      <c r="JI369">
        <v>25</v>
      </c>
      <c r="JJ369">
        <v>26.4176</v>
      </c>
      <c r="JK369">
        <v>30</v>
      </c>
      <c r="JL369">
        <v>26.2361</v>
      </c>
      <c r="JM369">
        <v>26.3119</v>
      </c>
      <c r="JN369">
        <v>47.1129</v>
      </c>
      <c r="JO369">
        <v>29.4089</v>
      </c>
      <c r="JP369">
        <v>0</v>
      </c>
      <c r="JQ369">
        <v>25</v>
      </c>
      <c r="JR369">
        <v>1088.52</v>
      </c>
      <c r="JS369">
        <v>19.9878</v>
      </c>
      <c r="JT369">
        <v>100.836</v>
      </c>
      <c r="JU369">
        <v>101.96</v>
      </c>
    </row>
    <row r="370" spans="1:281">
      <c r="A370">
        <v>354</v>
      </c>
      <c r="B370">
        <v>1658946875.1</v>
      </c>
      <c r="C370">
        <v>4786.099999904633</v>
      </c>
      <c r="D370" t="s">
        <v>1133</v>
      </c>
      <c r="E370" t="s">
        <v>1134</v>
      </c>
      <c r="F370">
        <v>5</v>
      </c>
      <c r="G370" t="s">
        <v>415</v>
      </c>
      <c r="H370" t="s">
        <v>1004</v>
      </c>
      <c r="I370">
        <v>1658946867.6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1098.636713525851</v>
      </c>
      <c r="AK370">
        <v>1054.393212121212</v>
      </c>
      <c r="AL370">
        <v>3.422744720740353</v>
      </c>
      <c r="AM370">
        <v>64.99371171567289</v>
      </c>
      <c r="AN370">
        <f>(AP370 - AO370 + DI370*1E3/(8.314*(DK370+273.15)) * AR370/DH370 * AQ370) * DH370/(100*CV370) * 1000/(1000 - AP370)</f>
        <v>0</v>
      </c>
      <c r="AO370">
        <v>20.08898382129854</v>
      </c>
      <c r="AP370">
        <v>23.47868545454545</v>
      </c>
      <c r="AQ370">
        <v>0.0001505007888025066</v>
      </c>
      <c r="AR370">
        <v>81.70128410047937</v>
      </c>
      <c r="AS370">
        <v>8</v>
      </c>
      <c r="AT370">
        <v>2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1658946867.6</v>
      </c>
      <c r="DB370">
        <v>1006.374407407407</v>
      </c>
      <c r="DC370">
        <v>1060.241481481481</v>
      </c>
      <c r="DD370">
        <v>23.46475555555556</v>
      </c>
      <c r="DE370">
        <v>20.08993333333333</v>
      </c>
      <c r="DF370">
        <v>1002.697518518518</v>
      </c>
      <c r="DG370">
        <v>23.15701481481481</v>
      </c>
      <c r="DH370">
        <v>500.0851851851851</v>
      </c>
      <c r="DI370">
        <v>90.43477407407408</v>
      </c>
      <c r="DJ370">
        <v>0.1001198037037037</v>
      </c>
      <c r="DK370">
        <v>26.98450370370371</v>
      </c>
      <c r="DL370">
        <v>27.12664074074074</v>
      </c>
      <c r="DM370">
        <v>999.9000000000001</v>
      </c>
      <c r="DN370">
        <v>0</v>
      </c>
      <c r="DO370">
        <v>0</v>
      </c>
      <c r="DP370">
        <v>10000.74592592592</v>
      </c>
      <c r="DQ370">
        <v>0</v>
      </c>
      <c r="DR370">
        <v>18.5903</v>
      </c>
      <c r="DS370">
        <v>-53.86862592592592</v>
      </c>
      <c r="DT370">
        <v>1030.555925925926</v>
      </c>
      <c r="DU370">
        <v>1081.979629629629</v>
      </c>
      <c r="DV370">
        <v>3.374832592592593</v>
      </c>
      <c r="DW370">
        <v>1060.241481481481</v>
      </c>
      <c r="DX370">
        <v>20.08993333333333</v>
      </c>
      <c r="DY370">
        <v>2.122031111111111</v>
      </c>
      <c r="DZ370">
        <v>1.816829259259259</v>
      </c>
      <c r="EA370">
        <v>18.38552962962963</v>
      </c>
      <c r="EB370">
        <v>15.93234074074074</v>
      </c>
      <c r="EC370">
        <v>2000.007037037037</v>
      </c>
      <c r="ED370">
        <v>0.9799961111111112</v>
      </c>
      <c r="EE370">
        <v>0.02000418148148148</v>
      </c>
      <c r="EF370">
        <v>0</v>
      </c>
      <c r="EG370">
        <v>815.745925925926</v>
      </c>
      <c r="EH370">
        <v>5.000560000000001</v>
      </c>
      <c r="EI370">
        <v>16206.4</v>
      </c>
      <c r="EJ370">
        <v>17294.92222222222</v>
      </c>
      <c r="EK370">
        <v>38.06225925925926</v>
      </c>
      <c r="EL370">
        <v>38.375</v>
      </c>
      <c r="EM370">
        <v>37.27055555555555</v>
      </c>
      <c r="EN370">
        <v>37.32148148148148</v>
      </c>
      <c r="EO370">
        <v>38.71966666666667</v>
      </c>
      <c r="EP370">
        <v>1955.097037037037</v>
      </c>
      <c r="EQ370">
        <v>39.91</v>
      </c>
      <c r="ER370">
        <v>0</v>
      </c>
      <c r="ES370">
        <v>1658946875.1</v>
      </c>
      <c r="ET370">
        <v>0</v>
      </c>
      <c r="EU370">
        <v>815.7364230769231</v>
      </c>
      <c r="EV370">
        <v>1.286119669692076</v>
      </c>
      <c r="EW370">
        <v>24.92307694416479</v>
      </c>
      <c r="EX370">
        <v>16206.49230769231</v>
      </c>
      <c r="EY370">
        <v>15</v>
      </c>
      <c r="EZ370">
        <v>0</v>
      </c>
      <c r="FA370" t="s">
        <v>419</v>
      </c>
      <c r="FB370">
        <v>1655239120</v>
      </c>
      <c r="FC370">
        <v>1655239135</v>
      </c>
      <c r="FD370">
        <v>0</v>
      </c>
      <c r="FE370">
        <v>-0.075</v>
      </c>
      <c r="FF370">
        <v>-0.027</v>
      </c>
      <c r="FG370">
        <v>1.986</v>
      </c>
      <c r="FH370">
        <v>0.139</v>
      </c>
      <c r="FI370">
        <v>420</v>
      </c>
      <c r="FJ370">
        <v>22</v>
      </c>
      <c r="FK370">
        <v>0.12</v>
      </c>
      <c r="FL370">
        <v>0.02</v>
      </c>
      <c r="FM370">
        <v>-53.73839</v>
      </c>
      <c r="FN370">
        <v>-2.79950093808605</v>
      </c>
      <c r="FO370">
        <v>0.2779215921802405</v>
      </c>
      <c r="FP370">
        <v>0</v>
      </c>
      <c r="FQ370">
        <v>815.6559999999999</v>
      </c>
      <c r="FR370">
        <v>1.652314751437312</v>
      </c>
      <c r="FS370">
        <v>0.2474828573980121</v>
      </c>
      <c r="FT370">
        <v>0</v>
      </c>
      <c r="FU370">
        <v>3.36584025</v>
      </c>
      <c r="FV370">
        <v>0.1586817636022492</v>
      </c>
      <c r="FW370">
        <v>0.01605545179798749</v>
      </c>
      <c r="FX370">
        <v>0</v>
      </c>
      <c r="FY370">
        <v>0</v>
      </c>
      <c r="FZ370">
        <v>3</v>
      </c>
      <c r="GA370" t="s">
        <v>426</v>
      </c>
      <c r="GB370">
        <v>2.97989</v>
      </c>
      <c r="GC370">
        <v>2.72843</v>
      </c>
      <c r="GD370">
        <v>0.1599</v>
      </c>
      <c r="GE370">
        <v>0.166503</v>
      </c>
      <c r="GF370">
        <v>0.10566</v>
      </c>
      <c r="GG370">
        <v>0.09543</v>
      </c>
      <c r="GH370">
        <v>25181.4</v>
      </c>
      <c r="GI370">
        <v>24647.4</v>
      </c>
      <c r="GJ370">
        <v>30502.4</v>
      </c>
      <c r="GK370">
        <v>29816.6</v>
      </c>
      <c r="GL370">
        <v>37642.1</v>
      </c>
      <c r="GM370">
        <v>35515.3</v>
      </c>
      <c r="GN370">
        <v>46658.8</v>
      </c>
      <c r="GO370">
        <v>44341.1</v>
      </c>
      <c r="GP370">
        <v>1.86135</v>
      </c>
      <c r="GQ370">
        <v>1.84903</v>
      </c>
      <c r="GR370">
        <v>0.113714</v>
      </c>
      <c r="GS370">
        <v>0</v>
      </c>
      <c r="GT370">
        <v>25.2713</v>
      </c>
      <c r="GU370">
        <v>999.9</v>
      </c>
      <c r="GV370">
        <v>49.7</v>
      </c>
      <c r="GW370">
        <v>31.9</v>
      </c>
      <c r="GX370">
        <v>26.0934</v>
      </c>
      <c r="GY370">
        <v>63.0058</v>
      </c>
      <c r="GZ370">
        <v>25.3886</v>
      </c>
      <c r="HA370">
        <v>1</v>
      </c>
      <c r="HB370">
        <v>-0.0443471</v>
      </c>
      <c r="HC370">
        <v>0.249074</v>
      </c>
      <c r="HD370">
        <v>20.1937</v>
      </c>
      <c r="HE370">
        <v>5.22987</v>
      </c>
      <c r="HF370">
        <v>11.968</v>
      </c>
      <c r="HG370">
        <v>4.97</v>
      </c>
      <c r="HH370">
        <v>3.28965</v>
      </c>
      <c r="HI370">
        <v>8646.4</v>
      </c>
      <c r="HJ370">
        <v>9999</v>
      </c>
      <c r="HK370">
        <v>9999</v>
      </c>
      <c r="HL370">
        <v>287.6</v>
      </c>
      <c r="HM370">
        <v>4.97288</v>
      </c>
      <c r="HN370">
        <v>1.87744</v>
      </c>
      <c r="HO370">
        <v>1.87558</v>
      </c>
      <c r="HP370">
        <v>1.87836</v>
      </c>
      <c r="HQ370">
        <v>1.8751</v>
      </c>
      <c r="HR370">
        <v>1.87866</v>
      </c>
      <c r="HS370">
        <v>1.87576</v>
      </c>
      <c r="HT370">
        <v>1.87691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3.72</v>
      </c>
      <c r="II370">
        <v>0.3081</v>
      </c>
      <c r="IJ370">
        <v>1.541952822118649</v>
      </c>
      <c r="IK370">
        <v>0.003202726084708442</v>
      </c>
      <c r="IL370">
        <v>-1.448271390364826E-06</v>
      </c>
      <c r="IM370">
        <v>3.765748828769889E-10</v>
      </c>
      <c r="IN370">
        <v>-0.02072656761999695</v>
      </c>
      <c r="IO370">
        <v>0.006539777670035186</v>
      </c>
      <c r="IP370">
        <v>0.0002256768223539976</v>
      </c>
      <c r="IQ370">
        <v>4.51151419958819E-06</v>
      </c>
      <c r="IR370">
        <v>-0</v>
      </c>
      <c r="IS370">
        <v>2097</v>
      </c>
      <c r="IT370">
        <v>1</v>
      </c>
      <c r="IU370">
        <v>27</v>
      </c>
      <c r="IV370">
        <v>61795.9</v>
      </c>
      <c r="IW370">
        <v>61795.7</v>
      </c>
      <c r="IX370">
        <v>2.38037</v>
      </c>
      <c r="IY370">
        <v>2.52563</v>
      </c>
      <c r="IZ370">
        <v>1.39893</v>
      </c>
      <c r="JA370">
        <v>2.34619</v>
      </c>
      <c r="JB370">
        <v>1.44897</v>
      </c>
      <c r="JC370">
        <v>2.40112</v>
      </c>
      <c r="JD370">
        <v>37.2899</v>
      </c>
      <c r="JE370">
        <v>24.0787</v>
      </c>
      <c r="JF370">
        <v>18</v>
      </c>
      <c r="JG370">
        <v>481.427</v>
      </c>
      <c r="JH370">
        <v>443.681</v>
      </c>
      <c r="JI370">
        <v>25</v>
      </c>
      <c r="JJ370">
        <v>26.4176</v>
      </c>
      <c r="JK370">
        <v>30.0001</v>
      </c>
      <c r="JL370">
        <v>26.2361</v>
      </c>
      <c r="JM370">
        <v>26.3119</v>
      </c>
      <c r="JN370">
        <v>47.6509</v>
      </c>
      <c r="JO370">
        <v>29.4089</v>
      </c>
      <c r="JP370">
        <v>0</v>
      </c>
      <c r="JQ370">
        <v>25</v>
      </c>
      <c r="JR370">
        <v>1108.56</v>
      </c>
      <c r="JS370">
        <v>19.964</v>
      </c>
      <c r="JT370">
        <v>100.835</v>
      </c>
      <c r="JU370">
        <v>101.959</v>
      </c>
    </row>
    <row r="371" spans="1:281">
      <c r="A371">
        <v>355</v>
      </c>
      <c r="B371">
        <v>1658946880.1</v>
      </c>
      <c r="C371">
        <v>4791.099999904633</v>
      </c>
      <c r="D371" t="s">
        <v>1135</v>
      </c>
      <c r="E371" t="s">
        <v>1136</v>
      </c>
      <c r="F371">
        <v>5</v>
      </c>
      <c r="G371" t="s">
        <v>415</v>
      </c>
      <c r="H371" t="s">
        <v>1004</v>
      </c>
      <c r="I371">
        <v>1658946872.314285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1115.562048018534</v>
      </c>
      <c r="AK371">
        <v>1071.318363636363</v>
      </c>
      <c r="AL371">
        <v>3.383751248823504</v>
      </c>
      <c r="AM371">
        <v>64.99371171567289</v>
      </c>
      <c r="AN371">
        <f>(AP371 - AO371 + DI371*1E3/(8.314*(DK371+273.15)) * AR371/DH371 * AQ371) * DH371/(100*CV371) * 1000/(1000 - AP371)</f>
        <v>0</v>
      </c>
      <c r="AO371">
        <v>20.05055485842867</v>
      </c>
      <c r="AP371">
        <v>23.47072787878787</v>
      </c>
      <c r="AQ371">
        <v>-0.0001728274945772851</v>
      </c>
      <c r="AR371">
        <v>81.70128410047937</v>
      </c>
      <c r="AS371">
        <v>8</v>
      </c>
      <c r="AT371">
        <v>2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1658946872.314285</v>
      </c>
      <c r="DB371">
        <v>1022.011</v>
      </c>
      <c r="DC371">
        <v>1076.044285714286</v>
      </c>
      <c r="DD371">
        <v>23.47061428571429</v>
      </c>
      <c r="DE371">
        <v>20.07624285714286</v>
      </c>
      <c r="DF371">
        <v>1018.312035714286</v>
      </c>
      <c r="DG371">
        <v>23.16272857142857</v>
      </c>
      <c r="DH371">
        <v>500.0848214285714</v>
      </c>
      <c r="DI371">
        <v>90.4344357142857</v>
      </c>
      <c r="DJ371">
        <v>0.09999059285714285</v>
      </c>
      <c r="DK371">
        <v>26.98725357142857</v>
      </c>
      <c r="DL371">
        <v>27.13134642857143</v>
      </c>
      <c r="DM371">
        <v>999.9000000000002</v>
      </c>
      <c r="DN371">
        <v>0</v>
      </c>
      <c r="DO371">
        <v>0</v>
      </c>
      <c r="DP371">
        <v>10003.13071428571</v>
      </c>
      <c r="DQ371">
        <v>0</v>
      </c>
      <c r="DR371">
        <v>18.5903</v>
      </c>
      <c r="DS371">
        <v>-54.03384642857144</v>
      </c>
      <c r="DT371">
        <v>1046.574642857143</v>
      </c>
      <c r="DU371">
        <v>1098.09</v>
      </c>
      <c r="DV371">
        <v>3.394376785714286</v>
      </c>
      <c r="DW371">
        <v>1076.044285714286</v>
      </c>
      <c r="DX371">
        <v>20.07624285714286</v>
      </c>
      <c r="DY371">
        <v>2.1225525</v>
      </c>
      <c r="DZ371">
        <v>1.815584285714286</v>
      </c>
      <c r="EA371">
        <v>18.38944642857143</v>
      </c>
      <c r="EB371">
        <v>15.92161428571428</v>
      </c>
      <c r="EC371">
        <v>2000.01</v>
      </c>
      <c r="ED371">
        <v>0.9799961071428572</v>
      </c>
      <c r="EE371">
        <v>0.02000418571428571</v>
      </c>
      <c r="EF371">
        <v>0</v>
      </c>
      <c r="EG371">
        <v>815.7617857142858</v>
      </c>
      <c r="EH371">
        <v>5.000560000000001</v>
      </c>
      <c r="EI371">
        <v>16208.025</v>
      </c>
      <c r="EJ371">
        <v>17294.94642857143</v>
      </c>
      <c r="EK371">
        <v>38.02864285714286</v>
      </c>
      <c r="EL371">
        <v>38.375</v>
      </c>
      <c r="EM371">
        <v>37.26767857142857</v>
      </c>
      <c r="EN371">
        <v>37.32332142857143</v>
      </c>
      <c r="EO371">
        <v>38.72075</v>
      </c>
      <c r="EP371">
        <v>1955.1</v>
      </c>
      <c r="EQ371">
        <v>39.91</v>
      </c>
      <c r="ER371">
        <v>0</v>
      </c>
      <c r="ES371">
        <v>1658946879.9</v>
      </c>
      <c r="ET371">
        <v>0</v>
      </c>
      <c r="EU371">
        <v>815.7678076923078</v>
      </c>
      <c r="EV371">
        <v>-0.6337435852443924</v>
      </c>
      <c r="EW371">
        <v>9.302564092616702</v>
      </c>
      <c r="EX371">
        <v>16208.06538461539</v>
      </c>
      <c r="EY371">
        <v>15</v>
      </c>
      <c r="EZ371">
        <v>0</v>
      </c>
      <c r="FA371" t="s">
        <v>419</v>
      </c>
      <c r="FB371">
        <v>1655239120</v>
      </c>
      <c r="FC371">
        <v>1655239135</v>
      </c>
      <c r="FD371">
        <v>0</v>
      </c>
      <c r="FE371">
        <v>-0.075</v>
      </c>
      <c r="FF371">
        <v>-0.027</v>
      </c>
      <c r="FG371">
        <v>1.986</v>
      </c>
      <c r="FH371">
        <v>0.139</v>
      </c>
      <c r="FI371">
        <v>420</v>
      </c>
      <c r="FJ371">
        <v>22</v>
      </c>
      <c r="FK371">
        <v>0.12</v>
      </c>
      <c r="FL371">
        <v>0.02</v>
      </c>
      <c r="FM371">
        <v>-53.914095</v>
      </c>
      <c r="FN371">
        <v>-2.210609380863038</v>
      </c>
      <c r="FO371">
        <v>0.229385674084063</v>
      </c>
      <c r="FP371">
        <v>0</v>
      </c>
      <c r="FQ371">
        <v>815.7014705882353</v>
      </c>
      <c r="FR371">
        <v>0.5685561569211167</v>
      </c>
      <c r="FS371">
        <v>0.2169595022245777</v>
      </c>
      <c r="FT371">
        <v>1</v>
      </c>
      <c r="FU371">
        <v>3.384474249999999</v>
      </c>
      <c r="FV371">
        <v>0.2451452532832912</v>
      </c>
      <c r="FW371">
        <v>0.02487417917113043</v>
      </c>
      <c r="FX371">
        <v>0</v>
      </c>
      <c r="FY371">
        <v>1</v>
      </c>
      <c r="FZ371">
        <v>3</v>
      </c>
      <c r="GA371" t="s">
        <v>420</v>
      </c>
      <c r="GB371">
        <v>2.97993</v>
      </c>
      <c r="GC371">
        <v>2.72814</v>
      </c>
      <c r="GD371">
        <v>0.161522</v>
      </c>
      <c r="GE371">
        <v>0.168097</v>
      </c>
      <c r="GF371">
        <v>0.105639</v>
      </c>
      <c r="GG371">
        <v>0.0953865</v>
      </c>
      <c r="GH371">
        <v>25132.7</v>
      </c>
      <c r="GI371">
        <v>24599.9</v>
      </c>
      <c r="GJ371">
        <v>30502.3</v>
      </c>
      <c r="GK371">
        <v>29816.2</v>
      </c>
      <c r="GL371">
        <v>37643</v>
      </c>
      <c r="GM371">
        <v>35516.8</v>
      </c>
      <c r="GN371">
        <v>46658.5</v>
      </c>
      <c r="GO371">
        <v>44340.7</v>
      </c>
      <c r="GP371">
        <v>1.86145</v>
      </c>
      <c r="GQ371">
        <v>1.84872</v>
      </c>
      <c r="GR371">
        <v>0.114318</v>
      </c>
      <c r="GS371">
        <v>0</v>
      </c>
      <c r="GT371">
        <v>25.2713</v>
      </c>
      <c r="GU371">
        <v>999.9</v>
      </c>
      <c r="GV371">
        <v>49.7</v>
      </c>
      <c r="GW371">
        <v>31.9</v>
      </c>
      <c r="GX371">
        <v>26.0912</v>
      </c>
      <c r="GY371">
        <v>63.0458</v>
      </c>
      <c r="GZ371">
        <v>25.4327</v>
      </c>
      <c r="HA371">
        <v>1</v>
      </c>
      <c r="HB371">
        <v>-0.0445656</v>
      </c>
      <c r="HC371">
        <v>0.249346</v>
      </c>
      <c r="HD371">
        <v>20.1936</v>
      </c>
      <c r="HE371">
        <v>5.22822</v>
      </c>
      <c r="HF371">
        <v>11.968</v>
      </c>
      <c r="HG371">
        <v>4.96985</v>
      </c>
      <c r="HH371">
        <v>3.2895</v>
      </c>
      <c r="HI371">
        <v>8646.6</v>
      </c>
      <c r="HJ371">
        <v>9999</v>
      </c>
      <c r="HK371">
        <v>9999</v>
      </c>
      <c r="HL371">
        <v>287.6</v>
      </c>
      <c r="HM371">
        <v>4.97291</v>
      </c>
      <c r="HN371">
        <v>1.87744</v>
      </c>
      <c r="HO371">
        <v>1.87552</v>
      </c>
      <c r="HP371">
        <v>1.87835</v>
      </c>
      <c r="HQ371">
        <v>1.87506</v>
      </c>
      <c r="HR371">
        <v>1.87866</v>
      </c>
      <c r="HS371">
        <v>1.87574</v>
      </c>
      <c r="HT371">
        <v>1.87684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3.73</v>
      </c>
      <c r="II371">
        <v>0.3079</v>
      </c>
      <c r="IJ371">
        <v>1.541952822118649</v>
      </c>
      <c r="IK371">
        <v>0.003202726084708442</v>
      </c>
      <c r="IL371">
        <v>-1.448271390364826E-06</v>
      </c>
      <c r="IM371">
        <v>3.765748828769889E-10</v>
      </c>
      <c r="IN371">
        <v>-0.02072656761999695</v>
      </c>
      <c r="IO371">
        <v>0.006539777670035186</v>
      </c>
      <c r="IP371">
        <v>0.0002256768223539976</v>
      </c>
      <c r="IQ371">
        <v>4.51151419958819E-06</v>
      </c>
      <c r="IR371">
        <v>-0</v>
      </c>
      <c r="IS371">
        <v>2097</v>
      </c>
      <c r="IT371">
        <v>1</v>
      </c>
      <c r="IU371">
        <v>27</v>
      </c>
      <c r="IV371">
        <v>61796</v>
      </c>
      <c r="IW371">
        <v>61795.8</v>
      </c>
      <c r="IX371">
        <v>2.41089</v>
      </c>
      <c r="IY371">
        <v>2.52319</v>
      </c>
      <c r="IZ371">
        <v>1.39893</v>
      </c>
      <c r="JA371">
        <v>2.34619</v>
      </c>
      <c r="JB371">
        <v>1.44897</v>
      </c>
      <c r="JC371">
        <v>2.3999</v>
      </c>
      <c r="JD371">
        <v>37.2899</v>
      </c>
      <c r="JE371">
        <v>24.0787</v>
      </c>
      <c r="JF371">
        <v>18</v>
      </c>
      <c r="JG371">
        <v>481.492</v>
      </c>
      <c r="JH371">
        <v>443.496</v>
      </c>
      <c r="JI371">
        <v>25</v>
      </c>
      <c r="JJ371">
        <v>26.4198</v>
      </c>
      <c r="JK371">
        <v>30.0002</v>
      </c>
      <c r="JL371">
        <v>26.2377</v>
      </c>
      <c r="JM371">
        <v>26.3119</v>
      </c>
      <c r="JN371">
        <v>48.2732</v>
      </c>
      <c r="JO371">
        <v>29.6848</v>
      </c>
      <c r="JP371">
        <v>0</v>
      </c>
      <c r="JQ371">
        <v>25</v>
      </c>
      <c r="JR371">
        <v>1121.94</v>
      </c>
      <c r="JS371">
        <v>19.9448</v>
      </c>
      <c r="JT371">
        <v>100.835</v>
      </c>
      <c r="JU371">
        <v>101.958</v>
      </c>
    </row>
    <row r="372" spans="1:281">
      <c r="A372">
        <v>356</v>
      </c>
      <c r="B372">
        <v>1658946885.1</v>
      </c>
      <c r="C372">
        <v>4796.099999904633</v>
      </c>
      <c r="D372" t="s">
        <v>1137</v>
      </c>
      <c r="E372" t="s">
        <v>1138</v>
      </c>
      <c r="F372">
        <v>5</v>
      </c>
      <c r="G372" t="s">
        <v>415</v>
      </c>
      <c r="H372" t="s">
        <v>1004</v>
      </c>
      <c r="I372">
        <v>1658946877.6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1132.668569116059</v>
      </c>
      <c r="AK372">
        <v>1088.370666666666</v>
      </c>
      <c r="AL372">
        <v>3.433941644177708</v>
      </c>
      <c r="AM372">
        <v>64.99371171567289</v>
      </c>
      <c r="AN372">
        <f>(AP372 - AO372 + DI372*1E3/(8.314*(DK372+273.15)) * AR372/DH372 * AQ372) * DH372/(100*CV372) * 1000/(1000 - AP372)</f>
        <v>0</v>
      </c>
      <c r="AO372">
        <v>20.02540908312929</v>
      </c>
      <c r="AP372">
        <v>23.46577575757576</v>
      </c>
      <c r="AQ372">
        <v>-1.084174838730619E-06</v>
      </c>
      <c r="AR372">
        <v>81.70128410047937</v>
      </c>
      <c r="AS372">
        <v>8</v>
      </c>
      <c r="AT372">
        <v>2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1658946877.6</v>
      </c>
      <c r="DB372">
        <v>1039.544074074074</v>
      </c>
      <c r="DC372">
        <v>1093.75037037037</v>
      </c>
      <c r="DD372">
        <v>23.4728</v>
      </c>
      <c r="DE372">
        <v>20.0501</v>
      </c>
      <c r="DF372">
        <v>1035.82037037037</v>
      </c>
      <c r="DG372">
        <v>23.16485925925926</v>
      </c>
      <c r="DH372">
        <v>500.0727777777777</v>
      </c>
      <c r="DI372">
        <v>90.43484814814813</v>
      </c>
      <c r="DJ372">
        <v>0.09995124444444443</v>
      </c>
      <c r="DK372">
        <v>26.98931851851852</v>
      </c>
      <c r="DL372">
        <v>27.13784444444445</v>
      </c>
      <c r="DM372">
        <v>999.9000000000001</v>
      </c>
      <c r="DN372">
        <v>0</v>
      </c>
      <c r="DO372">
        <v>0</v>
      </c>
      <c r="DP372">
        <v>9998.267037037038</v>
      </c>
      <c r="DQ372">
        <v>0</v>
      </c>
      <c r="DR372">
        <v>18.5903</v>
      </c>
      <c r="DS372">
        <v>-54.20724444444445</v>
      </c>
      <c r="DT372">
        <v>1064.531481481481</v>
      </c>
      <c r="DU372">
        <v>1116.129259259259</v>
      </c>
      <c r="DV372">
        <v>3.422700370370371</v>
      </c>
      <c r="DW372">
        <v>1093.75037037037</v>
      </c>
      <c r="DX372">
        <v>20.0501</v>
      </c>
      <c r="DY372">
        <v>2.122758888888889</v>
      </c>
      <c r="DZ372">
        <v>1.813228148148148</v>
      </c>
      <c r="EA372">
        <v>18.3909962962963</v>
      </c>
      <c r="EB372">
        <v>15.90128518518519</v>
      </c>
      <c r="EC372">
        <v>1999.991851851852</v>
      </c>
      <c r="ED372">
        <v>0.979996</v>
      </c>
      <c r="EE372">
        <v>0.0200043</v>
      </c>
      <c r="EF372">
        <v>0</v>
      </c>
      <c r="EG372">
        <v>815.7785925925928</v>
      </c>
      <c r="EH372">
        <v>5.000560000000001</v>
      </c>
      <c r="EI372">
        <v>16208.47777777778</v>
      </c>
      <c r="EJ372">
        <v>17294.78888888889</v>
      </c>
      <c r="EK372">
        <v>38.08062962962963</v>
      </c>
      <c r="EL372">
        <v>38.375</v>
      </c>
      <c r="EM372">
        <v>37.24744444444444</v>
      </c>
      <c r="EN372">
        <v>37.31448148148148</v>
      </c>
      <c r="EO372">
        <v>38.72433333333333</v>
      </c>
      <c r="EP372">
        <v>1955.081851851852</v>
      </c>
      <c r="EQ372">
        <v>39.91</v>
      </c>
      <c r="ER372">
        <v>0</v>
      </c>
      <c r="ES372">
        <v>1658946884.7</v>
      </c>
      <c r="ET372">
        <v>0</v>
      </c>
      <c r="EU372">
        <v>815.7906538461539</v>
      </c>
      <c r="EV372">
        <v>0.1650256473594935</v>
      </c>
      <c r="EW372">
        <v>2.936752136792763</v>
      </c>
      <c r="EX372">
        <v>16208.42692307692</v>
      </c>
      <c r="EY372">
        <v>15</v>
      </c>
      <c r="EZ372">
        <v>0</v>
      </c>
      <c r="FA372" t="s">
        <v>419</v>
      </c>
      <c r="FB372">
        <v>1655239120</v>
      </c>
      <c r="FC372">
        <v>1655239135</v>
      </c>
      <c r="FD372">
        <v>0</v>
      </c>
      <c r="FE372">
        <v>-0.075</v>
      </c>
      <c r="FF372">
        <v>-0.027</v>
      </c>
      <c r="FG372">
        <v>1.986</v>
      </c>
      <c r="FH372">
        <v>0.139</v>
      </c>
      <c r="FI372">
        <v>420</v>
      </c>
      <c r="FJ372">
        <v>22</v>
      </c>
      <c r="FK372">
        <v>0.12</v>
      </c>
      <c r="FL372">
        <v>0.02</v>
      </c>
      <c r="FM372">
        <v>-54.07396341463414</v>
      </c>
      <c r="FN372">
        <v>-1.809399303135872</v>
      </c>
      <c r="FO372">
        <v>0.1940082368833447</v>
      </c>
      <c r="FP372">
        <v>0</v>
      </c>
      <c r="FQ372">
        <v>815.7707647058824</v>
      </c>
      <c r="FR372">
        <v>0.07825821657700281</v>
      </c>
      <c r="FS372">
        <v>0.2066229955347114</v>
      </c>
      <c r="FT372">
        <v>1</v>
      </c>
      <c r="FU372">
        <v>3.402001219512195</v>
      </c>
      <c r="FV372">
        <v>0.3023044599303071</v>
      </c>
      <c r="FW372">
        <v>0.03053987143544119</v>
      </c>
      <c r="FX372">
        <v>0</v>
      </c>
      <c r="FY372">
        <v>1</v>
      </c>
      <c r="FZ372">
        <v>3</v>
      </c>
      <c r="GA372" t="s">
        <v>420</v>
      </c>
      <c r="GB372">
        <v>2.97989</v>
      </c>
      <c r="GC372">
        <v>2.72819</v>
      </c>
      <c r="GD372">
        <v>0.163142</v>
      </c>
      <c r="GE372">
        <v>0.169706</v>
      </c>
      <c r="GF372">
        <v>0.10562</v>
      </c>
      <c r="GG372">
        <v>0.0952308</v>
      </c>
      <c r="GH372">
        <v>25084.2</v>
      </c>
      <c r="GI372">
        <v>24552.5</v>
      </c>
      <c r="GJ372">
        <v>30502.4</v>
      </c>
      <c r="GK372">
        <v>29816.3</v>
      </c>
      <c r="GL372">
        <v>37644.1</v>
      </c>
      <c r="GM372">
        <v>35523.2</v>
      </c>
      <c r="GN372">
        <v>46658.7</v>
      </c>
      <c r="GO372">
        <v>44340.8</v>
      </c>
      <c r="GP372">
        <v>1.86133</v>
      </c>
      <c r="GQ372">
        <v>1.84868</v>
      </c>
      <c r="GR372">
        <v>0.114433</v>
      </c>
      <c r="GS372">
        <v>0</v>
      </c>
      <c r="GT372">
        <v>25.2713</v>
      </c>
      <c r="GU372">
        <v>999.9</v>
      </c>
      <c r="GV372">
        <v>49.7</v>
      </c>
      <c r="GW372">
        <v>31.9</v>
      </c>
      <c r="GX372">
        <v>26.0931</v>
      </c>
      <c r="GY372">
        <v>63.3558</v>
      </c>
      <c r="GZ372">
        <v>25.0561</v>
      </c>
      <c r="HA372">
        <v>1</v>
      </c>
      <c r="HB372">
        <v>-0.0444334</v>
      </c>
      <c r="HC372">
        <v>0.249755</v>
      </c>
      <c r="HD372">
        <v>20.1937</v>
      </c>
      <c r="HE372">
        <v>5.22882</v>
      </c>
      <c r="HF372">
        <v>11.968</v>
      </c>
      <c r="HG372">
        <v>4.97005</v>
      </c>
      <c r="HH372">
        <v>3.2895</v>
      </c>
      <c r="HI372">
        <v>8646.6</v>
      </c>
      <c r="HJ372">
        <v>9999</v>
      </c>
      <c r="HK372">
        <v>9999</v>
      </c>
      <c r="HL372">
        <v>287.6</v>
      </c>
      <c r="HM372">
        <v>4.9729</v>
      </c>
      <c r="HN372">
        <v>1.87742</v>
      </c>
      <c r="HO372">
        <v>1.87548</v>
      </c>
      <c r="HP372">
        <v>1.87836</v>
      </c>
      <c r="HQ372">
        <v>1.87503</v>
      </c>
      <c r="HR372">
        <v>1.87862</v>
      </c>
      <c r="HS372">
        <v>1.87573</v>
      </c>
      <c r="HT372">
        <v>1.87683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3.76</v>
      </c>
      <c r="II372">
        <v>0.3078</v>
      </c>
      <c r="IJ372">
        <v>1.541952822118649</v>
      </c>
      <c r="IK372">
        <v>0.003202726084708442</v>
      </c>
      <c r="IL372">
        <v>-1.448271390364826E-06</v>
      </c>
      <c r="IM372">
        <v>3.765748828769889E-10</v>
      </c>
      <c r="IN372">
        <v>-0.02072656761999695</v>
      </c>
      <c r="IO372">
        <v>0.006539777670035186</v>
      </c>
      <c r="IP372">
        <v>0.0002256768223539976</v>
      </c>
      <c r="IQ372">
        <v>4.51151419958819E-06</v>
      </c>
      <c r="IR372">
        <v>-0</v>
      </c>
      <c r="IS372">
        <v>2097</v>
      </c>
      <c r="IT372">
        <v>1</v>
      </c>
      <c r="IU372">
        <v>27</v>
      </c>
      <c r="IV372">
        <v>61796.1</v>
      </c>
      <c r="IW372">
        <v>61795.8</v>
      </c>
      <c r="IX372">
        <v>2.43774</v>
      </c>
      <c r="IY372">
        <v>2.52808</v>
      </c>
      <c r="IZ372">
        <v>1.39893</v>
      </c>
      <c r="JA372">
        <v>2.34619</v>
      </c>
      <c r="JB372">
        <v>1.44897</v>
      </c>
      <c r="JC372">
        <v>2.38281</v>
      </c>
      <c r="JD372">
        <v>37.2899</v>
      </c>
      <c r="JE372">
        <v>24.0787</v>
      </c>
      <c r="JF372">
        <v>18</v>
      </c>
      <c r="JG372">
        <v>481.429</v>
      </c>
      <c r="JH372">
        <v>443.465</v>
      </c>
      <c r="JI372">
        <v>25</v>
      </c>
      <c r="JJ372">
        <v>26.4199</v>
      </c>
      <c r="JK372">
        <v>30</v>
      </c>
      <c r="JL372">
        <v>26.2383</v>
      </c>
      <c r="JM372">
        <v>26.3119</v>
      </c>
      <c r="JN372">
        <v>48.8117</v>
      </c>
      <c r="JO372">
        <v>29.6848</v>
      </c>
      <c r="JP372">
        <v>0</v>
      </c>
      <c r="JQ372">
        <v>25</v>
      </c>
      <c r="JR372">
        <v>1141.98</v>
      </c>
      <c r="JS372">
        <v>19.9335</v>
      </c>
      <c r="JT372">
        <v>100.835</v>
      </c>
      <c r="JU372">
        <v>101.959</v>
      </c>
    </row>
    <row r="373" spans="1:281">
      <c r="A373">
        <v>357</v>
      </c>
      <c r="B373">
        <v>1658946890.1</v>
      </c>
      <c r="C373">
        <v>4801.099999904633</v>
      </c>
      <c r="D373" t="s">
        <v>1139</v>
      </c>
      <c r="E373" t="s">
        <v>1140</v>
      </c>
      <c r="F373">
        <v>5</v>
      </c>
      <c r="G373" t="s">
        <v>415</v>
      </c>
      <c r="H373" t="s">
        <v>1004</v>
      </c>
      <c r="I373">
        <v>1658946882.314285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1149.684152034491</v>
      </c>
      <c r="AK373">
        <v>1105.321515151515</v>
      </c>
      <c r="AL373">
        <v>3.406125908376799</v>
      </c>
      <c r="AM373">
        <v>64.99371171567289</v>
      </c>
      <c r="AN373">
        <f>(AP373 - AO373 + DI373*1E3/(8.314*(DK373+273.15)) * AR373/DH373 * AQ373) * DH373/(100*CV373) * 1000/(1000 - AP373)</f>
        <v>0</v>
      </c>
      <c r="AO373">
        <v>19.99547842824243</v>
      </c>
      <c r="AP373">
        <v>23.45452848484848</v>
      </c>
      <c r="AQ373">
        <v>-0.0001189904199276302</v>
      </c>
      <c r="AR373">
        <v>81.70128410047937</v>
      </c>
      <c r="AS373">
        <v>7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1658946882.314285</v>
      </c>
      <c r="DB373">
        <v>1055.191428571429</v>
      </c>
      <c r="DC373">
        <v>1109.518928571428</v>
      </c>
      <c r="DD373">
        <v>23.467375</v>
      </c>
      <c r="DE373">
        <v>20.02279285714285</v>
      </c>
      <c r="DF373">
        <v>1051.445357142857</v>
      </c>
      <c r="DG373">
        <v>23.15956071428571</v>
      </c>
      <c r="DH373">
        <v>500.0740357142857</v>
      </c>
      <c r="DI373">
        <v>90.43575357142856</v>
      </c>
      <c r="DJ373">
        <v>0.09996013214285714</v>
      </c>
      <c r="DK373">
        <v>26.98954642857143</v>
      </c>
      <c r="DL373">
        <v>27.14015714285714</v>
      </c>
      <c r="DM373">
        <v>999.9000000000002</v>
      </c>
      <c r="DN373">
        <v>0</v>
      </c>
      <c r="DO373">
        <v>0</v>
      </c>
      <c r="DP373">
        <v>9994.689285714283</v>
      </c>
      <c r="DQ373">
        <v>0</v>
      </c>
      <c r="DR373">
        <v>18.5903</v>
      </c>
      <c r="DS373">
        <v>-54.32811785714286</v>
      </c>
      <c r="DT373">
        <v>1080.548928571429</v>
      </c>
      <c r="DU373">
        <v>1132.188571428572</v>
      </c>
      <c r="DV373">
        <v>3.444574285714286</v>
      </c>
      <c r="DW373">
        <v>1109.518928571428</v>
      </c>
      <c r="DX373">
        <v>20.02279285714285</v>
      </c>
      <c r="DY373">
        <v>2.122289285714286</v>
      </c>
      <c r="DZ373">
        <v>1.810776428571428</v>
      </c>
      <c r="EA373">
        <v>18.38747142857143</v>
      </c>
      <c r="EB373">
        <v>15.88012857142857</v>
      </c>
      <c r="EC373">
        <v>1999.996785714286</v>
      </c>
      <c r="ED373">
        <v>0.979996</v>
      </c>
      <c r="EE373">
        <v>0.0200043</v>
      </c>
      <c r="EF373">
        <v>0</v>
      </c>
      <c r="EG373">
        <v>815.7366785714285</v>
      </c>
      <c r="EH373">
        <v>5.000560000000001</v>
      </c>
      <c r="EI373">
        <v>16208.53928571429</v>
      </c>
      <c r="EJ373">
        <v>17294.81785714286</v>
      </c>
      <c r="EK373">
        <v>38.07999999999999</v>
      </c>
      <c r="EL373">
        <v>38.375</v>
      </c>
      <c r="EM373">
        <v>37.24310714285713</v>
      </c>
      <c r="EN373">
        <v>37.33217857142857</v>
      </c>
      <c r="EO373">
        <v>38.72525</v>
      </c>
      <c r="EP373">
        <v>1955.086785714285</v>
      </c>
      <c r="EQ373">
        <v>39.91</v>
      </c>
      <c r="ER373">
        <v>0</v>
      </c>
      <c r="ES373">
        <v>1658946889.5</v>
      </c>
      <c r="ET373">
        <v>0</v>
      </c>
      <c r="EU373">
        <v>815.7536923076924</v>
      </c>
      <c r="EV373">
        <v>0.7127521328448692</v>
      </c>
      <c r="EW373">
        <v>-3.405128203430307</v>
      </c>
      <c r="EX373">
        <v>16208.53076923077</v>
      </c>
      <c r="EY373">
        <v>15</v>
      </c>
      <c r="EZ373">
        <v>0</v>
      </c>
      <c r="FA373" t="s">
        <v>419</v>
      </c>
      <c r="FB373">
        <v>1655239120</v>
      </c>
      <c r="FC373">
        <v>1655239135</v>
      </c>
      <c r="FD373">
        <v>0</v>
      </c>
      <c r="FE373">
        <v>-0.075</v>
      </c>
      <c r="FF373">
        <v>-0.027</v>
      </c>
      <c r="FG373">
        <v>1.986</v>
      </c>
      <c r="FH373">
        <v>0.139</v>
      </c>
      <c r="FI373">
        <v>420</v>
      </c>
      <c r="FJ373">
        <v>22</v>
      </c>
      <c r="FK373">
        <v>0.12</v>
      </c>
      <c r="FL373">
        <v>0.02</v>
      </c>
      <c r="FM373">
        <v>-54.25687250000001</v>
      </c>
      <c r="FN373">
        <v>-1.589136585365589</v>
      </c>
      <c r="FO373">
        <v>0.1693517906422899</v>
      </c>
      <c r="FP373">
        <v>0</v>
      </c>
      <c r="FQ373">
        <v>815.7668529411764</v>
      </c>
      <c r="FR373">
        <v>-0.2163941934087091</v>
      </c>
      <c r="FS373">
        <v>0.2218653715197192</v>
      </c>
      <c r="FT373">
        <v>1</v>
      </c>
      <c r="FU373">
        <v>3.429561</v>
      </c>
      <c r="FV373">
        <v>0.2962406003752338</v>
      </c>
      <c r="FW373">
        <v>0.02959806132164739</v>
      </c>
      <c r="FX373">
        <v>0</v>
      </c>
      <c r="FY373">
        <v>1</v>
      </c>
      <c r="FZ373">
        <v>3</v>
      </c>
      <c r="GA373" t="s">
        <v>420</v>
      </c>
      <c r="GB373">
        <v>2.97994</v>
      </c>
      <c r="GC373">
        <v>2.72833</v>
      </c>
      <c r="GD373">
        <v>0.16474</v>
      </c>
      <c r="GE373">
        <v>0.1713</v>
      </c>
      <c r="GF373">
        <v>0.105586</v>
      </c>
      <c r="GG373">
        <v>0.095216</v>
      </c>
      <c r="GH373">
        <v>25036.8</v>
      </c>
      <c r="GI373">
        <v>24505.7</v>
      </c>
      <c r="GJ373">
        <v>30503</v>
      </c>
      <c r="GK373">
        <v>29816.8</v>
      </c>
      <c r="GL373">
        <v>37646.7</v>
      </c>
      <c r="GM373">
        <v>35524.4</v>
      </c>
      <c r="GN373">
        <v>46660.1</v>
      </c>
      <c r="GO373">
        <v>44341.5</v>
      </c>
      <c r="GP373">
        <v>1.86165</v>
      </c>
      <c r="GQ373">
        <v>1.84877</v>
      </c>
      <c r="GR373">
        <v>0.114039</v>
      </c>
      <c r="GS373">
        <v>0</v>
      </c>
      <c r="GT373">
        <v>25.2713</v>
      </c>
      <c r="GU373">
        <v>999.9</v>
      </c>
      <c r="GV373">
        <v>49.7</v>
      </c>
      <c r="GW373">
        <v>31.9</v>
      </c>
      <c r="GX373">
        <v>26.094</v>
      </c>
      <c r="GY373">
        <v>63.0658</v>
      </c>
      <c r="GZ373">
        <v>25.4688</v>
      </c>
      <c r="HA373">
        <v>1</v>
      </c>
      <c r="HB373">
        <v>-0.0443394</v>
      </c>
      <c r="HC373">
        <v>0.248693</v>
      </c>
      <c r="HD373">
        <v>20.1939</v>
      </c>
      <c r="HE373">
        <v>5.22897</v>
      </c>
      <c r="HF373">
        <v>11.968</v>
      </c>
      <c r="HG373">
        <v>4.9702</v>
      </c>
      <c r="HH373">
        <v>3.2895</v>
      </c>
      <c r="HI373">
        <v>8646.799999999999</v>
      </c>
      <c r="HJ373">
        <v>9999</v>
      </c>
      <c r="HK373">
        <v>9999</v>
      </c>
      <c r="HL373">
        <v>287.6</v>
      </c>
      <c r="HM373">
        <v>4.97288</v>
      </c>
      <c r="HN373">
        <v>1.87742</v>
      </c>
      <c r="HO373">
        <v>1.87548</v>
      </c>
      <c r="HP373">
        <v>1.87832</v>
      </c>
      <c r="HQ373">
        <v>1.87502</v>
      </c>
      <c r="HR373">
        <v>1.8786</v>
      </c>
      <c r="HS373">
        <v>1.87572</v>
      </c>
      <c r="HT373">
        <v>1.87683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3.79</v>
      </c>
      <c r="II373">
        <v>0.3075</v>
      </c>
      <c r="IJ373">
        <v>1.541952822118649</v>
      </c>
      <c r="IK373">
        <v>0.003202726084708442</v>
      </c>
      <c r="IL373">
        <v>-1.448271390364826E-06</v>
      </c>
      <c r="IM373">
        <v>3.765748828769889E-10</v>
      </c>
      <c r="IN373">
        <v>-0.02072656761999695</v>
      </c>
      <c r="IO373">
        <v>0.006539777670035186</v>
      </c>
      <c r="IP373">
        <v>0.0002256768223539976</v>
      </c>
      <c r="IQ373">
        <v>4.51151419958819E-06</v>
      </c>
      <c r="IR373">
        <v>-0</v>
      </c>
      <c r="IS373">
        <v>2097</v>
      </c>
      <c r="IT373">
        <v>1</v>
      </c>
      <c r="IU373">
        <v>27</v>
      </c>
      <c r="IV373">
        <v>61796.2</v>
      </c>
      <c r="IW373">
        <v>61795.9</v>
      </c>
      <c r="IX373">
        <v>2.46826</v>
      </c>
      <c r="IY373">
        <v>2.52686</v>
      </c>
      <c r="IZ373">
        <v>1.39893</v>
      </c>
      <c r="JA373">
        <v>2.34619</v>
      </c>
      <c r="JB373">
        <v>1.44897</v>
      </c>
      <c r="JC373">
        <v>2.37427</v>
      </c>
      <c r="JD373">
        <v>37.2899</v>
      </c>
      <c r="JE373">
        <v>24.0787</v>
      </c>
      <c r="JF373">
        <v>18</v>
      </c>
      <c r="JG373">
        <v>481.604</v>
      </c>
      <c r="JH373">
        <v>443.542</v>
      </c>
      <c r="JI373">
        <v>24.9999</v>
      </c>
      <c r="JJ373">
        <v>26.4199</v>
      </c>
      <c r="JK373">
        <v>30.0003</v>
      </c>
      <c r="JL373">
        <v>26.2383</v>
      </c>
      <c r="JM373">
        <v>26.314</v>
      </c>
      <c r="JN373">
        <v>49.4207</v>
      </c>
      <c r="JO373">
        <v>29.6848</v>
      </c>
      <c r="JP373">
        <v>0</v>
      </c>
      <c r="JQ373">
        <v>25</v>
      </c>
      <c r="JR373">
        <v>1155.35</v>
      </c>
      <c r="JS373">
        <v>19.9233</v>
      </c>
      <c r="JT373">
        <v>100.838</v>
      </c>
      <c r="JU373">
        <v>101.96</v>
      </c>
    </row>
    <row r="374" spans="1:281">
      <c r="A374">
        <v>358</v>
      </c>
      <c r="B374">
        <v>1658946895.1</v>
      </c>
      <c r="C374">
        <v>4806.099999904633</v>
      </c>
      <c r="D374" t="s">
        <v>1141</v>
      </c>
      <c r="E374" t="s">
        <v>1142</v>
      </c>
      <c r="F374">
        <v>5</v>
      </c>
      <c r="G374" t="s">
        <v>415</v>
      </c>
      <c r="H374" t="s">
        <v>1004</v>
      </c>
      <c r="I374">
        <v>1658946887.6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1166.905014961079</v>
      </c>
      <c r="AK374">
        <v>1122.392727272727</v>
      </c>
      <c r="AL374">
        <v>3.404105188266233</v>
      </c>
      <c r="AM374">
        <v>64.99371171567289</v>
      </c>
      <c r="AN374">
        <f>(AP374 - AO374 + DI374*1E3/(8.314*(DK374+273.15)) * AR374/DH374 * AQ374) * DH374/(100*CV374) * 1000/(1000 - AP374)</f>
        <v>0</v>
      </c>
      <c r="AO374">
        <v>19.99357495067947</v>
      </c>
      <c r="AP374">
        <v>23.45196181818183</v>
      </c>
      <c r="AQ374">
        <v>-1.360948618160317E-05</v>
      </c>
      <c r="AR374">
        <v>81.70128410047937</v>
      </c>
      <c r="AS374">
        <v>8</v>
      </c>
      <c r="AT374">
        <v>2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1658946887.6</v>
      </c>
      <c r="DB374">
        <v>1072.758888888889</v>
      </c>
      <c r="DC374">
        <v>1127.263333333333</v>
      </c>
      <c r="DD374">
        <v>23.46027777777778</v>
      </c>
      <c r="DE374">
        <v>20.00257407407407</v>
      </c>
      <c r="DF374">
        <v>1068.988888888889</v>
      </c>
      <c r="DG374">
        <v>23.15262962962963</v>
      </c>
      <c r="DH374">
        <v>500.0743703703703</v>
      </c>
      <c r="DI374">
        <v>90.43572592592594</v>
      </c>
      <c r="DJ374">
        <v>0.1000503777777778</v>
      </c>
      <c r="DK374">
        <v>26.98725185185185</v>
      </c>
      <c r="DL374">
        <v>27.13957037037037</v>
      </c>
      <c r="DM374">
        <v>999.9000000000001</v>
      </c>
      <c r="DN374">
        <v>0</v>
      </c>
      <c r="DO374">
        <v>0</v>
      </c>
      <c r="DP374">
        <v>9988.148148148148</v>
      </c>
      <c r="DQ374">
        <v>0</v>
      </c>
      <c r="DR374">
        <v>18.5903</v>
      </c>
      <c r="DS374">
        <v>-54.50521481481481</v>
      </c>
      <c r="DT374">
        <v>1098.530740740741</v>
      </c>
      <c r="DU374">
        <v>1150.272592592593</v>
      </c>
      <c r="DV374">
        <v>3.4577</v>
      </c>
      <c r="DW374">
        <v>1127.263333333333</v>
      </c>
      <c r="DX374">
        <v>20.00257407407407</v>
      </c>
      <c r="DY374">
        <v>2.121647407407407</v>
      </c>
      <c r="DZ374">
        <v>1.808947407407407</v>
      </c>
      <c r="EA374">
        <v>18.38264074074074</v>
      </c>
      <c r="EB374">
        <v>15.86432222222222</v>
      </c>
      <c r="EC374">
        <v>2000.001481481482</v>
      </c>
      <c r="ED374">
        <v>0.979996</v>
      </c>
      <c r="EE374">
        <v>0.0200043</v>
      </c>
      <c r="EF374">
        <v>0</v>
      </c>
      <c r="EG374">
        <v>815.757925925926</v>
      </c>
      <c r="EH374">
        <v>5.000560000000001</v>
      </c>
      <c r="EI374">
        <v>16208.01111111111</v>
      </c>
      <c r="EJ374">
        <v>17294.85555555556</v>
      </c>
      <c r="EK374">
        <v>38.10392592592593</v>
      </c>
      <c r="EL374">
        <v>38.375</v>
      </c>
      <c r="EM374">
        <v>37.22429629629629</v>
      </c>
      <c r="EN374">
        <v>37.33059259259259</v>
      </c>
      <c r="EO374">
        <v>38.72659259259259</v>
      </c>
      <c r="EP374">
        <v>1955.091481481481</v>
      </c>
      <c r="EQ374">
        <v>39.91</v>
      </c>
      <c r="ER374">
        <v>0</v>
      </c>
      <c r="ES374">
        <v>1658946894.9</v>
      </c>
      <c r="ET374">
        <v>0</v>
      </c>
      <c r="EU374">
        <v>815.7826399999999</v>
      </c>
      <c r="EV374">
        <v>-0.08223077537401711</v>
      </c>
      <c r="EW374">
        <v>-6.007692295457597</v>
      </c>
      <c r="EX374">
        <v>16207.972</v>
      </c>
      <c r="EY374">
        <v>15</v>
      </c>
      <c r="EZ374">
        <v>0</v>
      </c>
      <c r="FA374" t="s">
        <v>419</v>
      </c>
      <c r="FB374">
        <v>1655239120</v>
      </c>
      <c r="FC374">
        <v>1655239135</v>
      </c>
      <c r="FD374">
        <v>0</v>
      </c>
      <c r="FE374">
        <v>-0.075</v>
      </c>
      <c r="FF374">
        <v>-0.027</v>
      </c>
      <c r="FG374">
        <v>1.986</v>
      </c>
      <c r="FH374">
        <v>0.139</v>
      </c>
      <c r="FI374">
        <v>420</v>
      </c>
      <c r="FJ374">
        <v>22</v>
      </c>
      <c r="FK374">
        <v>0.12</v>
      </c>
      <c r="FL374">
        <v>0.02</v>
      </c>
      <c r="FM374">
        <v>-54.39913170731707</v>
      </c>
      <c r="FN374">
        <v>-1.991960278745639</v>
      </c>
      <c r="FO374">
        <v>0.2104173094509986</v>
      </c>
      <c r="FP374">
        <v>0</v>
      </c>
      <c r="FQ374">
        <v>815.7545294117648</v>
      </c>
      <c r="FR374">
        <v>0.3846906019078601</v>
      </c>
      <c r="FS374">
        <v>0.2446873437547757</v>
      </c>
      <c r="FT374">
        <v>1</v>
      </c>
      <c r="FU374">
        <v>3.447673414634147</v>
      </c>
      <c r="FV374">
        <v>0.1506221602787445</v>
      </c>
      <c r="FW374">
        <v>0.01780985457682321</v>
      </c>
      <c r="FX374">
        <v>0</v>
      </c>
      <c r="FY374">
        <v>1</v>
      </c>
      <c r="FZ374">
        <v>3</v>
      </c>
      <c r="GA374" t="s">
        <v>420</v>
      </c>
      <c r="GB374">
        <v>2.97989</v>
      </c>
      <c r="GC374">
        <v>2.72845</v>
      </c>
      <c r="GD374">
        <v>0.166336</v>
      </c>
      <c r="GE374">
        <v>0.172852</v>
      </c>
      <c r="GF374">
        <v>0.105581</v>
      </c>
      <c r="GG374">
        <v>0.0952182</v>
      </c>
      <c r="GH374">
        <v>24988.1</v>
      </c>
      <c r="GI374">
        <v>24459.4</v>
      </c>
      <c r="GJ374">
        <v>30501.9</v>
      </c>
      <c r="GK374">
        <v>29816.3</v>
      </c>
      <c r="GL374">
        <v>37645.8</v>
      </c>
      <c r="GM374">
        <v>35524.1</v>
      </c>
      <c r="GN374">
        <v>46658.6</v>
      </c>
      <c r="GO374">
        <v>44341.1</v>
      </c>
      <c r="GP374">
        <v>1.86117</v>
      </c>
      <c r="GQ374">
        <v>1.8488</v>
      </c>
      <c r="GR374">
        <v>0.113681</v>
      </c>
      <c r="GS374">
        <v>0</v>
      </c>
      <c r="GT374">
        <v>25.2713</v>
      </c>
      <c r="GU374">
        <v>999.9</v>
      </c>
      <c r="GV374">
        <v>49.7</v>
      </c>
      <c r="GW374">
        <v>31.9</v>
      </c>
      <c r="GX374">
        <v>26.0972</v>
      </c>
      <c r="GY374">
        <v>63.0758</v>
      </c>
      <c r="GZ374">
        <v>25.2644</v>
      </c>
      <c r="HA374">
        <v>1</v>
      </c>
      <c r="HB374">
        <v>-0.0444309</v>
      </c>
      <c r="HC374">
        <v>0.24842</v>
      </c>
      <c r="HD374">
        <v>20.1938</v>
      </c>
      <c r="HE374">
        <v>5.22867</v>
      </c>
      <c r="HF374">
        <v>11.968</v>
      </c>
      <c r="HG374">
        <v>4.97025</v>
      </c>
      <c r="HH374">
        <v>3.2895</v>
      </c>
      <c r="HI374">
        <v>8646.799999999999</v>
      </c>
      <c r="HJ374">
        <v>9999</v>
      </c>
      <c r="HK374">
        <v>9999</v>
      </c>
      <c r="HL374">
        <v>287.6</v>
      </c>
      <c r="HM374">
        <v>4.9729</v>
      </c>
      <c r="HN374">
        <v>1.87742</v>
      </c>
      <c r="HO374">
        <v>1.87546</v>
      </c>
      <c r="HP374">
        <v>1.87835</v>
      </c>
      <c r="HQ374">
        <v>1.87502</v>
      </c>
      <c r="HR374">
        <v>1.87863</v>
      </c>
      <c r="HS374">
        <v>1.87572</v>
      </c>
      <c r="HT374">
        <v>1.87683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3.8</v>
      </c>
      <c r="II374">
        <v>0.3074</v>
      </c>
      <c r="IJ374">
        <v>1.541952822118649</v>
      </c>
      <c r="IK374">
        <v>0.003202726084708442</v>
      </c>
      <c r="IL374">
        <v>-1.448271390364826E-06</v>
      </c>
      <c r="IM374">
        <v>3.765748828769889E-10</v>
      </c>
      <c r="IN374">
        <v>-0.02072656761999695</v>
      </c>
      <c r="IO374">
        <v>0.006539777670035186</v>
      </c>
      <c r="IP374">
        <v>0.0002256768223539976</v>
      </c>
      <c r="IQ374">
        <v>4.51151419958819E-06</v>
      </c>
      <c r="IR374">
        <v>-0</v>
      </c>
      <c r="IS374">
        <v>2097</v>
      </c>
      <c r="IT374">
        <v>1</v>
      </c>
      <c r="IU374">
        <v>27</v>
      </c>
      <c r="IV374">
        <v>61796.3</v>
      </c>
      <c r="IW374">
        <v>61796</v>
      </c>
      <c r="IX374">
        <v>2.49512</v>
      </c>
      <c r="IY374">
        <v>2.52563</v>
      </c>
      <c r="IZ374">
        <v>1.39893</v>
      </c>
      <c r="JA374">
        <v>2.34497</v>
      </c>
      <c r="JB374">
        <v>1.44897</v>
      </c>
      <c r="JC374">
        <v>2.37915</v>
      </c>
      <c r="JD374">
        <v>37.2899</v>
      </c>
      <c r="JE374">
        <v>24.0787</v>
      </c>
      <c r="JF374">
        <v>18</v>
      </c>
      <c r="JG374">
        <v>481.348</v>
      </c>
      <c r="JH374">
        <v>443.559</v>
      </c>
      <c r="JI374">
        <v>24.9998</v>
      </c>
      <c r="JJ374">
        <v>26.4199</v>
      </c>
      <c r="JK374">
        <v>30</v>
      </c>
      <c r="JL374">
        <v>26.2383</v>
      </c>
      <c r="JM374">
        <v>26.3142</v>
      </c>
      <c r="JN374">
        <v>49.9584</v>
      </c>
      <c r="JO374">
        <v>29.9717</v>
      </c>
      <c r="JP374">
        <v>0</v>
      </c>
      <c r="JQ374">
        <v>25</v>
      </c>
      <c r="JR374">
        <v>1175.38</v>
      </c>
      <c r="JS374">
        <v>19.9084</v>
      </c>
      <c r="JT374">
        <v>100.835</v>
      </c>
      <c r="JU374">
        <v>101.959</v>
      </c>
    </row>
    <row r="375" spans="1:281">
      <c r="A375">
        <v>359</v>
      </c>
      <c r="B375">
        <v>1658946900.1</v>
      </c>
      <c r="C375">
        <v>4811.099999904633</v>
      </c>
      <c r="D375" t="s">
        <v>1143</v>
      </c>
      <c r="E375" t="s">
        <v>1144</v>
      </c>
      <c r="F375">
        <v>5</v>
      </c>
      <c r="G375" t="s">
        <v>415</v>
      </c>
      <c r="H375" t="s">
        <v>1004</v>
      </c>
      <c r="I375">
        <v>1658946892.314285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1183.876650991581</v>
      </c>
      <c r="AK375">
        <v>1139.279333333333</v>
      </c>
      <c r="AL375">
        <v>3.368078565003088</v>
      </c>
      <c r="AM375">
        <v>64.99371171567289</v>
      </c>
      <c r="AN375">
        <f>(AP375 - AO375 + DI375*1E3/(8.314*(DK375+273.15)) * AR375/DH375 * AQ375) * DH375/(100*CV375) * 1000/(1000 - AP375)</f>
        <v>0</v>
      </c>
      <c r="AO375">
        <v>19.99107333904288</v>
      </c>
      <c r="AP375">
        <v>23.45000060606061</v>
      </c>
      <c r="AQ375">
        <v>2.481042260399826E-05</v>
      </c>
      <c r="AR375">
        <v>81.70128410047937</v>
      </c>
      <c r="AS375">
        <v>7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1658946892.314285</v>
      </c>
      <c r="DB375">
        <v>1088.433571428571</v>
      </c>
      <c r="DC375">
        <v>1143.053571428571</v>
      </c>
      <c r="DD375">
        <v>23.45490357142857</v>
      </c>
      <c r="DE375">
        <v>19.99008214285714</v>
      </c>
      <c r="DF375">
        <v>1084.641071428571</v>
      </c>
      <c r="DG375">
        <v>23.14738571428571</v>
      </c>
      <c r="DH375">
        <v>500.0794285714285</v>
      </c>
      <c r="DI375">
        <v>90.43640714285712</v>
      </c>
      <c r="DJ375">
        <v>0.1000490142857143</v>
      </c>
      <c r="DK375">
        <v>26.98433214285714</v>
      </c>
      <c r="DL375">
        <v>27.13476785714286</v>
      </c>
      <c r="DM375">
        <v>999.9000000000002</v>
      </c>
      <c r="DN375">
        <v>0</v>
      </c>
      <c r="DO375">
        <v>0</v>
      </c>
      <c r="DP375">
        <v>9993.889642857142</v>
      </c>
      <c r="DQ375">
        <v>0</v>
      </c>
      <c r="DR375">
        <v>18.5903</v>
      </c>
      <c r="DS375">
        <v>-54.62108214285715</v>
      </c>
      <c r="DT375">
        <v>1114.575357142857</v>
      </c>
      <c r="DU375">
        <v>1166.369642857143</v>
      </c>
      <c r="DV375">
        <v>3.464815357142857</v>
      </c>
      <c r="DW375">
        <v>1143.053571428571</v>
      </c>
      <c r="DX375">
        <v>19.99008214285714</v>
      </c>
      <c r="DY375">
        <v>2.1211775</v>
      </c>
      <c r="DZ375">
        <v>1.807831785714286</v>
      </c>
      <c r="EA375">
        <v>18.37911071428571</v>
      </c>
      <c r="EB375">
        <v>15.85467142857143</v>
      </c>
      <c r="EC375">
        <v>2000.0025</v>
      </c>
      <c r="ED375">
        <v>0.979996</v>
      </c>
      <c r="EE375">
        <v>0.0200043</v>
      </c>
      <c r="EF375">
        <v>0</v>
      </c>
      <c r="EG375">
        <v>815.7429642857143</v>
      </c>
      <c r="EH375">
        <v>5.000560000000001</v>
      </c>
      <c r="EI375">
        <v>16207.59285714286</v>
      </c>
      <c r="EJ375">
        <v>17294.86785714286</v>
      </c>
      <c r="EK375">
        <v>38.08014285714285</v>
      </c>
      <c r="EL375">
        <v>38.375</v>
      </c>
      <c r="EM375">
        <v>37.22292857142857</v>
      </c>
      <c r="EN375">
        <v>37.32992857142857</v>
      </c>
      <c r="EO375">
        <v>38.73628571428571</v>
      </c>
      <c r="EP375">
        <v>1955.0925</v>
      </c>
      <c r="EQ375">
        <v>39.91</v>
      </c>
      <c r="ER375">
        <v>0</v>
      </c>
      <c r="ES375">
        <v>1658946899.7</v>
      </c>
      <c r="ET375">
        <v>0</v>
      </c>
      <c r="EU375">
        <v>815.73208</v>
      </c>
      <c r="EV375">
        <v>0.03169229834555032</v>
      </c>
      <c r="EW375">
        <v>-5.907692300955334</v>
      </c>
      <c r="EX375">
        <v>16207.568</v>
      </c>
      <c r="EY375">
        <v>15</v>
      </c>
      <c r="EZ375">
        <v>0</v>
      </c>
      <c r="FA375" t="s">
        <v>419</v>
      </c>
      <c r="FB375">
        <v>1655239120</v>
      </c>
      <c r="FC375">
        <v>1655239135</v>
      </c>
      <c r="FD375">
        <v>0</v>
      </c>
      <c r="FE375">
        <v>-0.075</v>
      </c>
      <c r="FF375">
        <v>-0.027</v>
      </c>
      <c r="FG375">
        <v>1.986</v>
      </c>
      <c r="FH375">
        <v>0.139</v>
      </c>
      <c r="FI375">
        <v>420</v>
      </c>
      <c r="FJ375">
        <v>22</v>
      </c>
      <c r="FK375">
        <v>0.12</v>
      </c>
      <c r="FL375">
        <v>0.02</v>
      </c>
      <c r="FM375">
        <v>-54.51098292682926</v>
      </c>
      <c r="FN375">
        <v>-1.733207665505289</v>
      </c>
      <c r="FO375">
        <v>0.1905060282029881</v>
      </c>
      <c r="FP375">
        <v>0</v>
      </c>
      <c r="FQ375">
        <v>815.7738235294117</v>
      </c>
      <c r="FR375">
        <v>-0.3233613476052828</v>
      </c>
      <c r="FS375">
        <v>0.2243639992339391</v>
      </c>
      <c r="FT375">
        <v>1</v>
      </c>
      <c r="FU375">
        <v>3.456057804878048</v>
      </c>
      <c r="FV375">
        <v>0.09546689895470613</v>
      </c>
      <c r="FW375">
        <v>0.0138321431089444</v>
      </c>
      <c r="FX375">
        <v>1</v>
      </c>
      <c r="FY375">
        <v>2</v>
      </c>
      <c r="FZ375">
        <v>3</v>
      </c>
      <c r="GA375" t="s">
        <v>481</v>
      </c>
      <c r="GB375">
        <v>2.97997</v>
      </c>
      <c r="GC375">
        <v>2.72841</v>
      </c>
      <c r="GD375">
        <v>0.167904</v>
      </c>
      <c r="GE375">
        <v>0.174405</v>
      </c>
      <c r="GF375">
        <v>0.105572</v>
      </c>
      <c r="GG375">
        <v>0.0950517</v>
      </c>
      <c r="GH375">
        <v>24941.4</v>
      </c>
      <c r="GI375">
        <v>24413.7</v>
      </c>
      <c r="GJ375">
        <v>30502.2</v>
      </c>
      <c r="GK375">
        <v>29816.5</v>
      </c>
      <c r="GL375">
        <v>37646.4</v>
      </c>
      <c r="GM375">
        <v>35531</v>
      </c>
      <c r="GN375">
        <v>46658.6</v>
      </c>
      <c r="GO375">
        <v>44341.2</v>
      </c>
      <c r="GP375">
        <v>1.86165</v>
      </c>
      <c r="GQ375">
        <v>1.84892</v>
      </c>
      <c r="GR375">
        <v>0.113718</v>
      </c>
      <c r="GS375">
        <v>0</v>
      </c>
      <c r="GT375">
        <v>25.2699</v>
      </c>
      <c r="GU375">
        <v>999.9</v>
      </c>
      <c r="GV375">
        <v>49.7</v>
      </c>
      <c r="GW375">
        <v>31.9</v>
      </c>
      <c r="GX375">
        <v>26.093</v>
      </c>
      <c r="GY375">
        <v>62.9958</v>
      </c>
      <c r="GZ375">
        <v>25.4407</v>
      </c>
      <c r="HA375">
        <v>1</v>
      </c>
      <c r="HB375">
        <v>-0.0445325</v>
      </c>
      <c r="HC375">
        <v>0.24777</v>
      </c>
      <c r="HD375">
        <v>20.1936</v>
      </c>
      <c r="HE375">
        <v>5.22882</v>
      </c>
      <c r="HF375">
        <v>11.968</v>
      </c>
      <c r="HG375">
        <v>4.9702</v>
      </c>
      <c r="HH375">
        <v>3.28948</v>
      </c>
      <c r="HI375">
        <v>8647</v>
      </c>
      <c r="HJ375">
        <v>9999</v>
      </c>
      <c r="HK375">
        <v>9999</v>
      </c>
      <c r="HL375">
        <v>287.6</v>
      </c>
      <c r="HM375">
        <v>4.97289</v>
      </c>
      <c r="HN375">
        <v>1.87744</v>
      </c>
      <c r="HO375">
        <v>1.87549</v>
      </c>
      <c r="HP375">
        <v>1.87835</v>
      </c>
      <c r="HQ375">
        <v>1.87504</v>
      </c>
      <c r="HR375">
        <v>1.87863</v>
      </c>
      <c r="HS375">
        <v>1.87573</v>
      </c>
      <c r="HT375">
        <v>1.87685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3.83</v>
      </c>
      <c r="II375">
        <v>0.3074</v>
      </c>
      <c r="IJ375">
        <v>1.541952822118649</v>
      </c>
      <c r="IK375">
        <v>0.003202726084708442</v>
      </c>
      <c r="IL375">
        <v>-1.448271390364826E-06</v>
      </c>
      <c r="IM375">
        <v>3.765748828769889E-10</v>
      </c>
      <c r="IN375">
        <v>-0.02072656761999695</v>
      </c>
      <c r="IO375">
        <v>0.006539777670035186</v>
      </c>
      <c r="IP375">
        <v>0.0002256768223539976</v>
      </c>
      <c r="IQ375">
        <v>4.51151419958819E-06</v>
      </c>
      <c r="IR375">
        <v>-0</v>
      </c>
      <c r="IS375">
        <v>2097</v>
      </c>
      <c r="IT375">
        <v>1</v>
      </c>
      <c r="IU375">
        <v>27</v>
      </c>
      <c r="IV375">
        <v>61796.3</v>
      </c>
      <c r="IW375">
        <v>61796.1</v>
      </c>
      <c r="IX375">
        <v>2.52563</v>
      </c>
      <c r="IY375">
        <v>2.52441</v>
      </c>
      <c r="IZ375">
        <v>1.39893</v>
      </c>
      <c r="JA375">
        <v>2.34619</v>
      </c>
      <c r="JB375">
        <v>1.44897</v>
      </c>
      <c r="JC375">
        <v>2.40845</v>
      </c>
      <c r="JD375">
        <v>37.2899</v>
      </c>
      <c r="JE375">
        <v>24.0787</v>
      </c>
      <c r="JF375">
        <v>18</v>
      </c>
      <c r="JG375">
        <v>481.607</v>
      </c>
      <c r="JH375">
        <v>443.636</v>
      </c>
      <c r="JI375">
        <v>24.9998</v>
      </c>
      <c r="JJ375">
        <v>26.4199</v>
      </c>
      <c r="JK375">
        <v>30.0002</v>
      </c>
      <c r="JL375">
        <v>26.2388</v>
      </c>
      <c r="JM375">
        <v>26.3142</v>
      </c>
      <c r="JN375">
        <v>50.5711</v>
      </c>
      <c r="JO375">
        <v>29.9717</v>
      </c>
      <c r="JP375">
        <v>0</v>
      </c>
      <c r="JQ375">
        <v>25</v>
      </c>
      <c r="JR375">
        <v>1188.74</v>
      </c>
      <c r="JS375">
        <v>19.9003</v>
      </c>
      <c r="JT375">
        <v>100.835</v>
      </c>
      <c r="JU375">
        <v>101.959</v>
      </c>
    </row>
    <row r="376" spans="1:281">
      <c r="A376">
        <v>360</v>
      </c>
      <c r="B376">
        <v>1658946905.1</v>
      </c>
      <c r="C376">
        <v>4816.099999904633</v>
      </c>
      <c r="D376" t="s">
        <v>1145</v>
      </c>
      <c r="E376" t="s">
        <v>1146</v>
      </c>
      <c r="F376">
        <v>5</v>
      </c>
      <c r="G376" t="s">
        <v>415</v>
      </c>
      <c r="H376" t="s">
        <v>1004</v>
      </c>
      <c r="I376">
        <v>1658946897.6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1200.839440360254</v>
      </c>
      <c r="AK376">
        <v>1156.320909090909</v>
      </c>
      <c r="AL376">
        <v>3.402402815605161</v>
      </c>
      <c r="AM376">
        <v>64.99371171567289</v>
      </c>
      <c r="AN376">
        <f>(AP376 - AO376 + DI376*1E3/(8.314*(DK376+273.15)) * AR376/DH376 * AQ376) * DH376/(100*CV376) * 1000/(1000 - AP376)</f>
        <v>0</v>
      </c>
      <c r="AO376">
        <v>19.92701659852475</v>
      </c>
      <c r="AP376">
        <v>23.42584545454545</v>
      </c>
      <c r="AQ376">
        <v>-0.005799438200589152</v>
      </c>
      <c r="AR376">
        <v>81.70128410047937</v>
      </c>
      <c r="AS376">
        <v>7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1658946897.6</v>
      </c>
      <c r="DB376">
        <v>1105.995185185185</v>
      </c>
      <c r="DC376">
        <v>1160.74</v>
      </c>
      <c r="DD376">
        <v>23.44710740740741</v>
      </c>
      <c r="DE376">
        <v>19.96657407407407</v>
      </c>
      <c r="DF376">
        <v>1102.178888888889</v>
      </c>
      <c r="DG376">
        <v>23.13977037037037</v>
      </c>
      <c r="DH376">
        <v>500.0821481481481</v>
      </c>
      <c r="DI376">
        <v>90.43678518518517</v>
      </c>
      <c r="DJ376">
        <v>0.1000018222222222</v>
      </c>
      <c r="DK376">
        <v>26.97888518518518</v>
      </c>
      <c r="DL376">
        <v>27.13111481481481</v>
      </c>
      <c r="DM376">
        <v>999.9000000000001</v>
      </c>
      <c r="DN376">
        <v>0</v>
      </c>
      <c r="DO376">
        <v>0</v>
      </c>
      <c r="DP376">
        <v>9998.75148148148</v>
      </c>
      <c r="DQ376">
        <v>0</v>
      </c>
      <c r="DR376">
        <v>18.5903</v>
      </c>
      <c r="DS376">
        <v>-54.74588888888889</v>
      </c>
      <c r="DT376">
        <v>1132.54962962963</v>
      </c>
      <c r="DU376">
        <v>1184.387777777778</v>
      </c>
      <c r="DV376">
        <v>3.48053037037037</v>
      </c>
      <c r="DW376">
        <v>1160.74</v>
      </c>
      <c r="DX376">
        <v>19.96657407407407</v>
      </c>
      <c r="DY376">
        <v>2.12048037037037</v>
      </c>
      <c r="DZ376">
        <v>1.805712962962963</v>
      </c>
      <c r="EA376">
        <v>18.37387777777778</v>
      </c>
      <c r="EB376">
        <v>15.83631481481481</v>
      </c>
      <c r="EC376">
        <v>2000.003333333334</v>
      </c>
      <c r="ED376">
        <v>0.979996</v>
      </c>
      <c r="EE376">
        <v>0.0200043</v>
      </c>
      <c r="EF376">
        <v>0</v>
      </c>
      <c r="EG376">
        <v>815.7868518518518</v>
      </c>
      <c r="EH376">
        <v>5.000560000000001</v>
      </c>
      <c r="EI376">
        <v>16206.63703703704</v>
      </c>
      <c r="EJ376">
        <v>17294.88888888889</v>
      </c>
      <c r="EK376">
        <v>38.12477777777777</v>
      </c>
      <c r="EL376">
        <v>38.375</v>
      </c>
      <c r="EM376">
        <v>37.22422222222222</v>
      </c>
      <c r="EN376">
        <v>37.31207407407408</v>
      </c>
      <c r="EO376">
        <v>38.74274074074074</v>
      </c>
      <c r="EP376">
        <v>1955.093333333333</v>
      </c>
      <c r="EQ376">
        <v>39.91</v>
      </c>
      <c r="ER376">
        <v>0</v>
      </c>
      <c r="ES376">
        <v>1658946905.1</v>
      </c>
      <c r="ET376">
        <v>0</v>
      </c>
      <c r="EU376">
        <v>815.7482307692309</v>
      </c>
      <c r="EV376">
        <v>-0.03234188390633131</v>
      </c>
      <c r="EW376">
        <v>-10.76581194292194</v>
      </c>
      <c r="EX376">
        <v>16206.60384615385</v>
      </c>
      <c r="EY376">
        <v>15</v>
      </c>
      <c r="EZ376">
        <v>0</v>
      </c>
      <c r="FA376" t="s">
        <v>419</v>
      </c>
      <c r="FB376">
        <v>1655239120</v>
      </c>
      <c r="FC376">
        <v>1655239135</v>
      </c>
      <c r="FD376">
        <v>0</v>
      </c>
      <c r="FE376">
        <v>-0.075</v>
      </c>
      <c r="FF376">
        <v>-0.027</v>
      </c>
      <c r="FG376">
        <v>1.986</v>
      </c>
      <c r="FH376">
        <v>0.139</v>
      </c>
      <c r="FI376">
        <v>420</v>
      </c>
      <c r="FJ376">
        <v>22</v>
      </c>
      <c r="FK376">
        <v>0.12</v>
      </c>
      <c r="FL376">
        <v>0.02</v>
      </c>
      <c r="FM376">
        <v>-54.67611951219513</v>
      </c>
      <c r="FN376">
        <v>-1.420789547038357</v>
      </c>
      <c r="FO376">
        <v>0.1554751571709221</v>
      </c>
      <c r="FP376">
        <v>0</v>
      </c>
      <c r="FQ376">
        <v>815.7610588235293</v>
      </c>
      <c r="FR376">
        <v>0.1549885356438785</v>
      </c>
      <c r="FS376">
        <v>0.2160794980579314</v>
      </c>
      <c r="FT376">
        <v>1</v>
      </c>
      <c r="FU376">
        <v>3.475448048780489</v>
      </c>
      <c r="FV376">
        <v>0.166724947735194</v>
      </c>
      <c r="FW376">
        <v>0.02104477308600697</v>
      </c>
      <c r="FX376">
        <v>0</v>
      </c>
      <c r="FY376">
        <v>1</v>
      </c>
      <c r="FZ376">
        <v>3</v>
      </c>
      <c r="GA376" t="s">
        <v>420</v>
      </c>
      <c r="GB376">
        <v>2.97989</v>
      </c>
      <c r="GC376">
        <v>2.72819</v>
      </c>
      <c r="GD376">
        <v>0.169468</v>
      </c>
      <c r="GE376">
        <v>0.175949</v>
      </c>
      <c r="GF376">
        <v>0.105493</v>
      </c>
      <c r="GG376">
        <v>0.0949714</v>
      </c>
      <c r="GH376">
        <v>24894.7</v>
      </c>
      <c r="GI376">
        <v>24368.1</v>
      </c>
      <c r="GJ376">
        <v>30502.5</v>
      </c>
      <c r="GK376">
        <v>29816.5</v>
      </c>
      <c r="GL376">
        <v>37650.1</v>
      </c>
      <c r="GM376">
        <v>35534.2</v>
      </c>
      <c r="GN376">
        <v>46658.9</v>
      </c>
      <c r="GO376">
        <v>44341.1</v>
      </c>
      <c r="GP376">
        <v>1.86155</v>
      </c>
      <c r="GQ376">
        <v>1.84905</v>
      </c>
      <c r="GR376">
        <v>0.113085</v>
      </c>
      <c r="GS376">
        <v>0</v>
      </c>
      <c r="GT376">
        <v>25.2684</v>
      </c>
      <c r="GU376">
        <v>999.9</v>
      </c>
      <c r="GV376">
        <v>49.7</v>
      </c>
      <c r="GW376">
        <v>31.9</v>
      </c>
      <c r="GX376">
        <v>26.0921</v>
      </c>
      <c r="GY376">
        <v>63.2458</v>
      </c>
      <c r="GZ376">
        <v>24.8558</v>
      </c>
      <c r="HA376">
        <v>1</v>
      </c>
      <c r="HB376">
        <v>-0.0443852</v>
      </c>
      <c r="HC376">
        <v>0.248282</v>
      </c>
      <c r="HD376">
        <v>20.1937</v>
      </c>
      <c r="HE376">
        <v>5.22912</v>
      </c>
      <c r="HF376">
        <v>11.968</v>
      </c>
      <c r="HG376">
        <v>4.9702</v>
      </c>
      <c r="HH376">
        <v>3.2895</v>
      </c>
      <c r="HI376">
        <v>8647</v>
      </c>
      <c r="HJ376">
        <v>9999</v>
      </c>
      <c r="HK376">
        <v>9999</v>
      </c>
      <c r="HL376">
        <v>287.6</v>
      </c>
      <c r="HM376">
        <v>4.97289</v>
      </c>
      <c r="HN376">
        <v>1.87744</v>
      </c>
      <c r="HO376">
        <v>1.87553</v>
      </c>
      <c r="HP376">
        <v>1.87836</v>
      </c>
      <c r="HQ376">
        <v>1.87506</v>
      </c>
      <c r="HR376">
        <v>1.87866</v>
      </c>
      <c r="HS376">
        <v>1.87576</v>
      </c>
      <c r="HT376">
        <v>1.87685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3.85</v>
      </c>
      <c r="II376">
        <v>0.3068</v>
      </c>
      <c r="IJ376">
        <v>1.541952822118649</v>
      </c>
      <c r="IK376">
        <v>0.003202726084708442</v>
      </c>
      <c r="IL376">
        <v>-1.448271390364826E-06</v>
      </c>
      <c r="IM376">
        <v>3.765748828769889E-10</v>
      </c>
      <c r="IN376">
        <v>-0.02072656761999695</v>
      </c>
      <c r="IO376">
        <v>0.006539777670035186</v>
      </c>
      <c r="IP376">
        <v>0.0002256768223539976</v>
      </c>
      <c r="IQ376">
        <v>4.51151419958819E-06</v>
      </c>
      <c r="IR376">
        <v>-0</v>
      </c>
      <c r="IS376">
        <v>2097</v>
      </c>
      <c r="IT376">
        <v>1</v>
      </c>
      <c r="IU376">
        <v>27</v>
      </c>
      <c r="IV376">
        <v>61796.4</v>
      </c>
      <c r="IW376">
        <v>61796.2</v>
      </c>
      <c r="IX376">
        <v>2.55249</v>
      </c>
      <c r="IY376">
        <v>2.52075</v>
      </c>
      <c r="IZ376">
        <v>1.39893</v>
      </c>
      <c r="JA376">
        <v>2.34619</v>
      </c>
      <c r="JB376">
        <v>1.44897</v>
      </c>
      <c r="JC376">
        <v>2.42065</v>
      </c>
      <c r="JD376">
        <v>37.2899</v>
      </c>
      <c r="JE376">
        <v>24.0787</v>
      </c>
      <c r="JF376">
        <v>18</v>
      </c>
      <c r="JG376">
        <v>481.565</v>
      </c>
      <c r="JH376">
        <v>443.713</v>
      </c>
      <c r="JI376">
        <v>25</v>
      </c>
      <c r="JJ376">
        <v>26.4221</v>
      </c>
      <c r="JK376">
        <v>30.0001</v>
      </c>
      <c r="JL376">
        <v>26.2406</v>
      </c>
      <c r="JM376">
        <v>26.3142</v>
      </c>
      <c r="JN376">
        <v>51.1022</v>
      </c>
      <c r="JO376">
        <v>29.9717</v>
      </c>
      <c r="JP376">
        <v>0</v>
      </c>
      <c r="JQ376">
        <v>25</v>
      </c>
      <c r="JR376">
        <v>1208.78</v>
      </c>
      <c r="JS376">
        <v>19.9104</v>
      </c>
      <c r="JT376">
        <v>100.836</v>
      </c>
      <c r="JU376">
        <v>101.959</v>
      </c>
    </row>
    <row r="377" spans="1:281">
      <c r="A377">
        <v>361</v>
      </c>
      <c r="B377">
        <v>1658946910.1</v>
      </c>
      <c r="C377">
        <v>4821.099999904633</v>
      </c>
      <c r="D377" t="s">
        <v>1147</v>
      </c>
      <c r="E377" t="s">
        <v>1148</v>
      </c>
      <c r="F377">
        <v>5</v>
      </c>
      <c r="G377" t="s">
        <v>415</v>
      </c>
      <c r="H377" t="s">
        <v>1004</v>
      </c>
      <c r="I377">
        <v>1658946902.314285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1217.844108738881</v>
      </c>
      <c r="AK377">
        <v>1173.297272727272</v>
      </c>
      <c r="AL377">
        <v>3.385193346930119</v>
      </c>
      <c r="AM377">
        <v>64.99371171567289</v>
      </c>
      <c r="AN377">
        <f>(AP377 - AO377 + DI377*1E3/(8.314*(DK377+273.15)) * AR377/DH377 * AQ377) * DH377/(100*CV377) * 1000/(1000 - AP377)</f>
        <v>0</v>
      </c>
      <c r="AO377">
        <v>19.91821221703913</v>
      </c>
      <c r="AP377">
        <v>23.4152606060606</v>
      </c>
      <c r="AQ377">
        <v>-0.001124930108558057</v>
      </c>
      <c r="AR377">
        <v>81.70128410047937</v>
      </c>
      <c r="AS377">
        <v>7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1658946902.314285</v>
      </c>
      <c r="DB377">
        <v>1121.642142857143</v>
      </c>
      <c r="DC377">
        <v>1176.465357142857</v>
      </c>
      <c r="DD377">
        <v>23.43613214285714</v>
      </c>
      <c r="DE377">
        <v>19.94304285714286</v>
      </c>
      <c r="DF377">
        <v>1117.803571428572</v>
      </c>
      <c r="DG377">
        <v>23.12905</v>
      </c>
      <c r="DH377">
        <v>500.0718214285715</v>
      </c>
      <c r="DI377">
        <v>90.43722500000001</v>
      </c>
      <c r="DJ377">
        <v>0.09995837142857143</v>
      </c>
      <c r="DK377">
        <v>26.97582857142857</v>
      </c>
      <c r="DL377">
        <v>27.12474285714286</v>
      </c>
      <c r="DM377">
        <v>999.9000000000002</v>
      </c>
      <c r="DN377">
        <v>0</v>
      </c>
      <c r="DO377">
        <v>0</v>
      </c>
      <c r="DP377">
        <v>10000.93857142857</v>
      </c>
      <c r="DQ377">
        <v>0</v>
      </c>
      <c r="DR377">
        <v>18.5903</v>
      </c>
      <c r="DS377">
        <v>-54.82429285714285</v>
      </c>
      <c r="DT377">
        <v>1148.559285714286</v>
      </c>
      <c r="DU377">
        <v>1200.404642857143</v>
      </c>
      <c r="DV377">
        <v>3.493085714285715</v>
      </c>
      <c r="DW377">
        <v>1176.465357142857</v>
      </c>
      <c r="DX377">
        <v>19.94304285714286</v>
      </c>
      <c r="DY377">
        <v>2.1194975</v>
      </c>
      <c r="DZ377">
        <v>1.803592857142857</v>
      </c>
      <c r="EA377">
        <v>18.36648214285714</v>
      </c>
      <c r="EB377">
        <v>15.81795357142857</v>
      </c>
      <c r="EC377">
        <v>2000.006785714285</v>
      </c>
      <c r="ED377">
        <v>0.979996</v>
      </c>
      <c r="EE377">
        <v>0.0200043</v>
      </c>
      <c r="EF377">
        <v>0</v>
      </c>
      <c r="EG377">
        <v>815.7144999999999</v>
      </c>
      <c r="EH377">
        <v>5.000560000000001</v>
      </c>
      <c r="EI377">
        <v>16205.56071428572</v>
      </c>
      <c r="EJ377">
        <v>17294.925</v>
      </c>
      <c r="EK377">
        <v>38.07557142857143</v>
      </c>
      <c r="EL377">
        <v>38.375</v>
      </c>
      <c r="EM377">
        <v>37.23849999999999</v>
      </c>
      <c r="EN377">
        <v>37.3255</v>
      </c>
      <c r="EO377">
        <v>38.73857142857143</v>
      </c>
      <c r="EP377">
        <v>1955.096785714286</v>
      </c>
      <c r="EQ377">
        <v>39.91</v>
      </c>
      <c r="ER377">
        <v>0</v>
      </c>
      <c r="ES377">
        <v>1658946909.9</v>
      </c>
      <c r="ET377">
        <v>0</v>
      </c>
      <c r="EU377">
        <v>815.6690769230768</v>
      </c>
      <c r="EV377">
        <v>-1.322871793553543</v>
      </c>
      <c r="EW377">
        <v>-20.57094015669604</v>
      </c>
      <c r="EX377">
        <v>16205.48846153846</v>
      </c>
      <c r="EY377">
        <v>15</v>
      </c>
      <c r="EZ377">
        <v>0</v>
      </c>
      <c r="FA377" t="s">
        <v>419</v>
      </c>
      <c r="FB377">
        <v>1655239120</v>
      </c>
      <c r="FC377">
        <v>1655239135</v>
      </c>
      <c r="FD377">
        <v>0</v>
      </c>
      <c r="FE377">
        <v>-0.075</v>
      </c>
      <c r="FF377">
        <v>-0.027</v>
      </c>
      <c r="FG377">
        <v>1.986</v>
      </c>
      <c r="FH377">
        <v>0.139</v>
      </c>
      <c r="FI377">
        <v>420</v>
      </c>
      <c r="FJ377">
        <v>22</v>
      </c>
      <c r="FK377">
        <v>0.12</v>
      </c>
      <c r="FL377">
        <v>0.02</v>
      </c>
      <c r="FM377">
        <v>-54.7633756097561</v>
      </c>
      <c r="FN377">
        <v>-1.029752613240453</v>
      </c>
      <c r="FO377">
        <v>0.117727960042836</v>
      </c>
      <c r="FP377">
        <v>0</v>
      </c>
      <c r="FQ377">
        <v>815.7247058823529</v>
      </c>
      <c r="FR377">
        <v>-1.02832696815057</v>
      </c>
      <c r="FS377">
        <v>0.2338905638279318</v>
      </c>
      <c r="FT377">
        <v>0</v>
      </c>
      <c r="FU377">
        <v>3.482689024390244</v>
      </c>
      <c r="FV377">
        <v>0.194452473867593</v>
      </c>
      <c r="FW377">
        <v>0.02237387836729535</v>
      </c>
      <c r="FX377">
        <v>0</v>
      </c>
      <c r="FY377">
        <v>0</v>
      </c>
      <c r="FZ377">
        <v>3</v>
      </c>
      <c r="GA377" t="s">
        <v>426</v>
      </c>
      <c r="GB377">
        <v>2.97991</v>
      </c>
      <c r="GC377">
        <v>2.72836</v>
      </c>
      <c r="GD377">
        <v>0.171013</v>
      </c>
      <c r="GE377">
        <v>0.177473</v>
      </c>
      <c r="GF377">
        <v>0.105461</v>
      </c>
      <c r="GG377">
        <v>0.0949532</v>
      </c>
      <c r="GH377">
        <v>24848.6</v>
      </c>
      <c r="GI377">
        <v>24323.3</v>
      </c>
      <c r="GJ377">
        <v>30502.7</v>
      </c>
      <c r="GK377">
        <v>29816.9</v>
      </c>
      <c r="GL377">
        <v>37652.2</v>
      </c>
      <c r="GM377">
        <v>35535.4</v>
      </c>
      <c r="GN377">
        <v>46659.6</v>
      </c>
      <c r="GO377">
        <v>44341.6</v>
      </c>
      <c r="GP377">
        <v>1.86157</v>
      </c>
      <c r="GQ377">
        <v>1.84897</v>
      </c>
      <c r="GR377">
        <v>0.112738</v>
      </c>
      <c r="GS377">
        <v>0</v>
      </c>
      <c r="GT377">
        <v>25.2662</v>
      </c>
      <c r="GU377">
        <v>999.9</v>
      </c>
      <c r="GV377">
        <v>49.7</v>
      </c>
      <c r="GW377">
        <v>31.9</v>
      </c>
      <c r="GX377">
        <v>26.0928</v>
      </c>
      <c r="GY377">
        <v>62.9558</v>
      </c>
      <c r="GZ377">
        <v>25.4447</v>
      </c>
      <c r="HA377">
        <v>1</v>
      </c>
      <c r="HB377">
        <v>-0.0443547</v>
      </c>
      <c r="HC377">
        <v>0.247571</v>
      </c>
      <c r="HD377">
        <v>20.1936</v>
      </c>
      <c r="HE377">
        <v>5.22972</v>
      </c>
      <c r="HF377">
        <v>11.968</v>
      </c>
      <c r="HG377">
        <v>4.9703</v>
      </c>
      <c r="HH377">
        <v>3.28965</v>
      </c>
      <c r="HI377">
        <v>8647</v>
      </c>
      <c r="HJ377">
        <v>9999</v>
      </c>
      <c r="HK377">
        <v>9999</v>
      </c>
      <c r="HL377">
        <v>287.6</v>
      </c>
      <c r="HM377">
        <v>4.97288</v>
      </c>
      <c r="HN377">
        <v>1.87744</v>
      </c>
      <c r="HO377">
        <v>1.87552</v>
      </c>
      <c r="HP377">
        <v>1.87836</v>
      </c>
      <c r="HQ377">
        <v>1.87503</v>
      </c>
      <c r="HR377">
        <v>1.87865</v>
      </c>
      <c r="HS377">
        <v>1.87573</v>
      </c>
      <c r="HT377">
        <v>1.87684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3.87</v>
      </c>
      <c r="II377">
        <v>0.3065</v>
      </c>
      <c r="IJ377">
        <v>1.541952822118649</v>
      </c>
      <c r="IK377">
        <v>0.003202726084708442</v>
      </c>
      <c r="IL377">
        <v>-1.448271390364826E-06</v>
      </c>
      <c r="IM377">
        <v>3.765748828769889E-10</v>
      </c>
      <c r="IN377">
        <v>-0.02072656761999695</v>
      </c>
      <c r="IO377">
        <v>0.006539777670035186</v>
      </c>
      <c r="IP377">
        <v>0.0002256768223539976</v>
      </c>
      <c r="IQ377">
        <v>4.51151419958819E-06</v>
      </c>
      <c r="IR377">
        <v>-0</v>
      </c>
      <c r="IS377">
        <v>2097</v>
      </c>
      <c r="IT377">
        <v>1</v>
      </c>
      <c r="IU377">
        <v>27</v>
      </c>
      <c r="IV377">
        <v>61796.5</v>
      </c>
      <c r="IW377">
        <v>61796.3</v>
      </c>
      <c r="IX377">
        <v>2.58301</v>
      </c>
      <c r="IY377">
        <v>2.51831</v>
      </c>
      <c r="IZ377">
        <v>1.39893</v>
      </c>
      <c r="JA377">
        <v>2.34619</v>
      </c>
      <c r="JB377">
        <v>1.44897</v>
      </c>
      <c r="JC377">
        <v>2.38647</v>
      </c>
      <c r="JD377">
        <v>37.2899</v>
      </c>
      <c r="JE377">
        <v>24.0787</v>
      </c>
      <c r="JF377">
        <v>18</v>
      </c>
      <c r="JG377">
        <v>481.579</v>
      </c>
      <c r="JH377">
        <v>443.683</v>
      </c>
      <c r="JI377">
        <v>24.9999</v>
      </c>
      <c r="JJ377">
        <v>26.4221</v>
      </c>
      <c r="JK377">
        <v>30.0001</v>
      </c>
      <c r="JL377">
        <v>26.2406</v>
      </c>
      <c r="JM377">
        <v>26.3162</v>
      </c>
      <c r="JN377">
        <v>51.7173</v>
      </c>
      <c r="JO377">
        <v>29.9717</v>
      </c>
      <c r="JP377">
        <v>0</v>
      </c>
      <c r="JQ377">
        <v>25</v>
      </c>
      <c r="JR377">
        <v>1222.22</v>
      </c>
      <c r="JS377">
        <v>19.9138</v>
      </c>
      <c r="JT377">
        <v>100.837</v>
      </c>
      <c r="JU377">
        <v>101.961</v>
      </c>
    </row>
    <row r="378" spans="1:281">
      <c r="A378">
        <v>362</v>
      </c>
      <c r="B378">
        <v>1658946915.1</v>
      </c>
      <c r="C378">
        <v>4826.099999904633</v>
      </c>
      <c r="D378" t="s">
        <v>1149</v>
      </c>
      <c r="E378" t="s">
        <v>1150</v>
      </c>
      <c r="F378">
        <v>5</v>
      </c>
      <c r="G378" t="s">
        <v>415</v>
      </c>
      <c r="H378" t="s">
        <v>1004</v>
      </c>
      <c r="I378">
        <v>1658946907.6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1235.035425957253</v>
      </c>
      <c r="AK378">
        <v>1190.319757575757</v>
      </c>
      <c r="AL378">
        <v>3.407195390648525</v>
      </c>
      <c r="AM378">
        <v>64.99371171567289</v>
      </c>
      <c r="AN378">
        <f>(AP378 - AO378 + DI378*1E3/(8.314*(DK378+273.15)) * AR378/DH378 * AQ378) * DH378/(100*CV378) * 1000/(1000 - AP378)</f>
        <v>0</v>
      </c>
      <c r="AO378">
        <v>19.9155544243325</v>
      </c>
      <c r="AP378">
        <v>23.41024606060605</v>
      </c>
      <c r="AQ378">
        <v>-0.0003085280738898539</v>
      </c>
      <c r="AR378">
        <v>81.70128410047937</v>
      </c>
      <c r="AS378">
        <v>8</v>
      </c>
      <c r="AT378">
        <v>2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1658946907.6</v>
      </c>
      <c r="DB378">
        <v>1139.194444444444</v>
      </c>
      <c r="DC378">
        <v>1194.172962962963</v>
      </c>
      <c r="DD378">
        <v>23.42170740740741</v>
      </c>
      <c r="DE378">
        <v>19.91968518518518</v>
      </c>
      <c r="DF378">
        <v>1135.332222222222</v>
      </c>
      <c r="DG378">
        <v>23.11497037037037</v>
      </c>
      <c r="DH378">
        <v>500.0648888888889</v>
      </c>
      <c r="DI378">
        <v>90.43628148148147</v>
      </c>
      <c r="DJ378">
        <v>0.09990091481481481</v>
      </c>
      <c r="DK378">
        <v>26.97352222222223</v>
      </c>
      <c r="DL378">
        <v>27.11707037037037</v>
      </c>
      <c r="DM378">
        <v>999.9000000000001</v>
      </c>
      <c r="DN378">
        <v>0</v>
      </c>
      <c r="DO378">
        <v>0</v>
      </c>
      <c r="DP378">
        <v>9998.651481481482</v>
      </c>
      <c r="DQ378">
        <v>0</v>
      </c>
      <c r="DR378">
        <v>18.5903</v>
      </c>
      <c r="DS378">
        <v>-54.97890740740741</v>
      </c>
      <c r="DT378">
        <v>1166.515555555555</v>
      </c>
      <c r="DU378">
        <v>1218.444444444444</v>
      </c>
      <c r="DV378">
        <v>3.502027037037037</v>
      </c>
      <c r="DW378">
        <v>1194.172962962963</v>
      </c>
      <c r="DX378">
        <v>19.91968518518518</v>
      </c>
      <c r="DY378">
        <v>2.118172222222222</v>
      </c>
      <c r="DZ378">
        <v>1.801461111111111</v>
      </c>
      <c r="EA378">
        <v>18.3565</v>
      </c>
      <c r="EB378">
        <v>15.79948518518519</v>
      </c>
      <c r="EC378">
        <v>2000.014074074074</v>
      </c>
      <c r="ED378">
        <v>0.979996</v>
      </c>
      <c r="EE378">
        <v>0.0200043</v>
      </c>
      <c r="EF378">
        <v>0</v>
      </c>
      <c r="EG378">
        <v>815.633111111111</v>
      </c>
      <c r="EH378">
        <v>5.000560000000001</v>
      </c>
      <c r="EI378">
        <v>16203.52592592593</v>
      </c>
      <c r="EJ378">
        <v>17294.97407407407</v>
      </c>
      <c r="EK378">
        <v>38.05755555555556</v>
      </c>
      <c r="EL378">
        <v>38.375</v>
      </c>
      <c r="EM378">
        <v>37.23811111111111</v>
      </c>
      <c r="EN378">
        <v>37.34459259259259</v>
      </c>
      <c r="EO378">
        <v>38.74281481481481</v>
      </c>
      <c r="EP378">
        <v>1955.104074074074</v>
      </c>
      <c r="EQ378">
        <v>39.91</v>
      </c>
      <c r="ER378">
        <v>0</v>
      </c>
      <c r="ES378">
        <v>1658946914.7</v>
      </c>
      <c r="ET378">
        <v>0</v>
      </c>
      <c r="EU378">
        <v>815.6168846153846</v>
      </c>
      <c r="EV378">
        <v>-1.466905987621729</v>
      </c>
      <c r="EW378">
        <v>-25.48034188669183</v>
      </c>
      <c r="EX378">
        <v>16203.59615384615</v>
      </c>
      <c r="EY378">
        <v>15</v>
      </c>
      <c r="EZ378">
        <v>0</v>
      </c>
      <c r="FA378" t="s">
        <v>419</v>
      </c>
      <c r="FB378">
        <v>1655239120</v>
      </c>
      <c r="FC378">
        <v>1655239135</v>
      </c>
      <c r="FD378">
        <v>0</v>
      </c>
      <c r="FE378">
        <v>-0.075</v>
      </c>
      <c r="FF378">
        <v>-0.027</v>
      </c>
      <c r="FG378">
        <v>1.986</v>
      </c>
      <c r="FH378">
        <v>0.139</v>
      </c>
      <c r="FI378">
        <v>420</v>
      </c>
      <c r="FJ378">
        <v>22</v>
      </c>
      <c r="FK378">
        <v>0.12</v>
      </c>
      <c r="FL378">
        <v>0.02</v>
      </c>
      <c r="FM378">
        <v>-54.90411219512195</v>
      </c>
      <c r="FN378">
        <v>-1.699636933798014</v>
      </c>
      <c r="FO378">
        <v>0.1816542067415137</v>
      </c>
      <c r="FP378">
        <v>0</v>
      </c>
      <c r="FQ378">
        <v>815.6628823529412</v>
      </c>
      <c r="FR378">
        <v>-1.252253632301182</v>
      </c>
      <c r="FS378">
        <v>0.2292596479085866</v>
      </c>
      <c r="FT378">
        <v>0</v>
      </c>
      <c r="FU378">
        <v>3.493301219512195</v>
      </c>
      <c r="FV378">
        <v>0.09024564459930186</v>
      </c>
      <c r="FW378">
        <v>0.01699184627920709</v>
      </c>
      <c r="FX378">
        <v>1</v>
      </c>
      <c r="FY378">
        <v>1</v>
      </c>
      <c r="FZ378">
        <v>3</v>
      </c>
      <c r="GA378" t="s">
        <v>420</v>
      </c>
      <c r="GB378">
        <v>2.97984</v>
      </c>
      <c r="GC378">
        <v>2.7282</v>
      </c>
      <c r="GD378">
        <v>0.172547</v>
      </c>
      <c r="GE378">
        <v>0.179</v>
      </c>
      <c r="GF378">
        <v>0.105447</v>
      </c>
      <c r="GG378">
        <v>0.0949502</v>
      </c>
      <c r="GH378">
        <v>24802.2</v>
      </c>
      <c r="GI378">
        <v>24277.7</v>
      </c>
      <c r="GJ378">
        <v>30502.2</v>
      </c>
      <c r="GK378">
        <v>29816.4</v>
      </c>
      <c r="GL378">
        <v>37652.1</v>
      </c>
      <c r="GM378">
        <v>35535.2</v>
      </c>
      <c r="GN378">
        <v>46658.7</v>
      </c>
      <c r="GO378">
        <v>44341</v>
      </c>
      <c r="GP378">
        <v>1.86143</v>
      </c>
      <c r="GQ378">
        <v>1.84885</v>
      </c>
      <c r="GR378">
        <v>0.112869</v>
      </c>
      <c r="GS378">
        <v>0</v>
      </c>
      <c r="GT378">
        <v>25.2641</v>
      </c>
      <c r="GU378">
        <v>999.9</v>
      </c>
      <c r="GV378">
        <v>49.7</v>
      </c>
      <c r="GW378">
        <v>31.9</v>
      </c>
      <c r="GX378">
        <v>26.094</v>
      </c>
      <c r="GY378">
        <v>62.9958</v>
      </c>
      <c r="GZ378">
        <v>24.8478</v>
      </c>
      <c r="HA378">
        <v>1</v>
      </c>
      <c r="HB378">
        <v>-0.0443547</v>
      </c>
      <c r="HC378">
        <v>0.247876</v>
      </c>
      <c r="HD378">
        <v>20.1932</v>
      </c>
      <c r="HE378">
        <v>5.22613</v>
      </c>
      <c r="HF378">
        <v>11.968</v>
      </c>
      <c r="HG378">
        <v>4.96975</v>
      </c>
      <c r="HH378">
        <v>3.28898</v>
      </c>
      <c r="HI378">
        <v>8647.200000000001</v>
      </c>
      <c r="HJ378">
        <v>9999</v>
      </c>
      <c r="HK378">
        <v>9999</v>
      </c>
      <c r="HL378">
        <v>287.6</v>
      </c>
      <c r="HM378">
        <v>4.97289</v>
      </c>
      <c r="HN378">
        <v>1.87744</v>
      </c>
      <c r="HO378">
        <v>1.87553</v>
      </c>
      <c r="HP378">
        <v>1.87836</v>
      </c>
      <c r="HQ378">
        <v>1.87503</v>
      </c>
      <c r="HR378">
        <v>1.87864</v>
      </c>
      <c r="HS378">
        <v>1.87572</v>
      </c>
      <c r="HT378">
        <v>1.87685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3.9</v>
      </c>
      <c r="II378">
        <v>0.3065</v>
      </c>
      <c r="IJ378">
        <v>1.541952822118649</v>
      </c>
      <c r="IK378">
        <v>0.003202726084708442</v>
      </c>
      <c r="IL378">
        <v>-1.448271390364826E-06</v>
      </c>
      <c r="IM378">
        <v>3.765748828769889E-10</v>
      </c>
      <c r="IN378">
        <v>-0.02072656761999695</v>
      </c>
      <c r="IO378">
        <v>0.006539777670035186</v>
      </c>
      <c r="IP378">
        <v>0.0002256768223539976</v>
      </c>
      <c r="IQ378">
        <v>4.51151419958819E-06</v>
      </c>
      <c r="IR378">
        <v>-0</v>
      </c>
      <c r="IS378">
        <v>2097</v>
      </c>
      <c r="IT378">
        <v>1</v>
      </c>
      <c r="IU378">
        <v>27</v>
      </c>
      <c r="IV378">
        <v>61796.6</v>
      </c>
      <c r="IW378">
        <v>61796.3</v>
      </c>
      <c r="IX378">
        <v>2.60986</v>
      </c>
      <c r="IY378">
        <v>2.52197</v>
      </c>
      <c r="IZ378">
        <v>1.39893</v>
      </c>
      <c r="JA378">
        <v>2.34619</v>
      </c>
      <c r="JB378">
        <v>1.44897</v>
      </c>
      <c r="JC378">
        <v>2.39014</v>
      </c>
      <c r="JD378">
        <v>37.2899</v>
      </c>
      <c r="JE378">
        <v>24.0787</v>
      </c>
      <c r="JF378">
        <v>18</v>
      </c>
      <c r="JG378">
        <v>481.498</v>
      </c>
      <c r="JH378">
        <v>443.607</v>
      </c>
      <c r="JI378">
        <v>25</v>
      </c>
      <c r="JJ378">
        <v>26.4221</v>
      </c>
      <c r="JK378">
        <v>30.0001</v>
      </c>
      <c r="JL378">
        <v>26.2406</v>
      </c>
      <c r="JM378">
        <v>26.3164</v>
      </c>
      <c r="JN378">
        <v>52.2435</v>
      </c>
      <c r="JO378">
        <v>30.262</v>
      </c>
      <c r="JP378">
        <v>0</v>
      </c>
      <c r="JQ378">
        <v>25</v>
      </c>
      <c r="JR378">
        <v>1242.26</v>
      </c>
      <c r="JS378">
        <v>19.7713</v>
      </c>
      <c r="JT378">
        <v>100.835</v>
      </c>
      <c r="JU378">
        <v>101.959</v>
      </c>
    </row>
    <row r="379" spans="1:281">
      <c r="A379">
        <v>363</v>
      </c>
      <c r="B379">
        <v>1658946920.1</v>
      </c>
      <c r="C379">
        <v>4831.099999904633</v>
      </c>
      <c r="D379" t="s">
        <v>1151</v>
      </c>
      <c r="E379" t="s">
        <v>1152</v>
      </c>
      <c r="F379">
        <v>5</v>
      </c>
      <c r="G379" t="s">
        <v>415</v>
      </c>
      <c r="H379" t="s">
        <v>1004</v>
      </c>
      <c r="I379">
        <v>1658946912.314285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1252.216963905</v>
      </c>
      <c r="AK379">
        <v>1207.445757575758</v>
      </c>
      <c r="AL379">
        <v>3.423410876477272</v>
      </c>
      <c r="AM379">
        <v>64.99371171567289</v>
      </c>
      <c r="AN379">
        <f>(AP379 - AO379 + DI379*1E3/(8.314*(DK379+273.15)) * AR379/DH379 * AQ379) * DH379/(100*CV379) * 1000/(1000 - AP379)</f>
        <v>0</v>
      </c>
      <c r="AO379">
        <v>19.91071118620819</v>
      </c>
      <c r="AP379">
        <v>23.40755757575757</v>
      </c>
      <c r="AQ379">
        <v>3.964455063938253E-05</v>
      </c>
      <c r="AR379">
        <v>81.70128410047937</v>
      </c>
      <c r="AS379">
        <v>7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1658946912.314285</v>
      </c>
      <c r="DB379">
        <v>1154.883571428571</v>
      </c>
      <c r="DC379">
        <v>1210.010714285714</v>
      </c>
      <c r="DD379">
        <v>23.41324642857143</v>
      </c>
      <c r="DE379">
        <v>19.91293214285714</v>
      </c>
      <c r="DF379">
        <v>1151</v>
      </c>
      <c r="DG379">
        <v>23.10670714285715</v>
      </c>
      <c r="DH379">
        <v>500.0641071428572</v>
      </c>
      <c r="DI379">
        <v>90.43435714285715</v>
      </c>
      <c r="DJ379">
        <v>0.09990829642857144</v>
      </c>
      <c r="DK379">
        <v>26.97313571428571</v>
      </c>
      <c r="DL379">
        <v>27.11394642857143</v>
      </c>
      <c r="DM379">
        <v>999.9000000000002</v>
      </c>
      <c r="DN379">
        <v>0</v>
      </c>
      <c r="DO379">
        <v>0</v>
      </c>
      <c r="DP379">
        <v>10003.79714285714</v>
      </c>
      <c r="DQ379">
        <v>0</v>
      </c>
      <c r="DR379">
        <v>18.5903</v>
      </c>
      <c r="DS379">
        <v>-55.12703214285714</v>
      </c>
      <c r="DT379">
        <v>1182.570714285714</v>
      </c>
      <c r="DU379">
        <v>1234.595357142857</v>
      </c>
      <c r="DV379">
        <v>3.500309642857142</v>
      </c>
      <c r="DW379">
        <v>1210.010714285714</v>
      </c>
      <c r="DX379">
        <v>19.91293214285714</v>
      </c>
      <c r="DY379">
        <v>2.1173625</v>
      </c>
      <c r="DZ379">
        <v>1.8008125</v>
      </c>
      <c r="EA379">
        <v>18.35039285714286</v>
      </c>
      <c r="EB379">
        <v>15.79386071428572</v>
      </c>
      <c r="EC379">
        <v>2000.018571428571</v>
      </c>
      <c r="ED379">
        <v>0.979996</v>
      </c>
      <c r="EE379">
        <v>0.0200043</v>
      </c>
      <c r="EF379">
        <v>0</v>
      </c>
      <c r="EG379">
        <v>815.4551428571427</v>
      </c>
      <c r="EH379">
        <v>5.000560000000001</v>
      </c>
      <c r="EI379">
        <v>16201.03928571429</v>
      </c>
      <c r="EJ379">
        <v>17295.01071428571</v>
      </c>
      <c r="EK379">
        <v>37.97953571428571</v>
      </c>
      <c r="EL379">
        <v>38.375</v>
      </c>
      <c r="EM379">
        <v>37.26974999999999</v>
      </c>
      <c r="EN379">
        <v>37.35685714285714</v>
      </c>
      <c r="EO379">
        <v>38.76324999999999</v>
      </c>
      <c r="EP379">
        <v>1955.108571428571</v>
      </c>
      <c r="EQ379">
        <v>39.91</v>
      </c>
      <c r="ER379">
        <v>0</v>
      </c>
      <c r="ES379">
        <v>1658946919.5</v>
      </c>
      <c r="ET379">
        <v>0</v>
      </c>
      <c r="EU379">
        <v>815.4591923076924</v>
      </c>
      <c r="EV379">
        <v>-1.05883759914521</v>
      </c>
      <c r="EW379">
        <v>-36.1333332845636</v>
      </c>
      <c r="EX379">
        <v>16201.09615384616</v>
      </c>
      <c r="EY379">
        <v>15</v>
      </c>
      <c r="EZ379">
        <v>0</v>
      </c>
      <c r="FA379" t="s">
        <v>419</v>
      </c>
      <c r="FB379">
        <v>1655239120</v>
      </c>
      <c r="FC379">
        <v>1655239135</v>
      </c>
      <c r="FD379">
        <v>0</v>
      </c>
      <c r="FE379">
        <v>-0.075</v>
      </c>
      <c r="FF379">
        <v>-0.027</v>
      </c>
      <c r="FG379">
        <v>1.986</v>
      </c>
      <c r="FH379">
        <v>0.139</v>
      </c>
      <c r="FI379">
        <v>420</v>
      </c>
      <c r="FJ379">
        <v>22</v>
      </c>
      <c r="FK379">
        <v>0.12</v>
      </c>
      <c r="FL379">
        <v>0.02</v>
      </c>
      <c r="FM379">
        <v>-55.02800243902439</v>
      </c>
      <c r="FN379">
        <v>-1.837965156794313</v>
      </c>
      <c r="FO379">
        <v>0.1942487285174257</v>
      </c>
      <c r="FP379">
        <v>0</v>
      </c>
      <c r="FQ379">
        <v>815.5649999999999</v>
      </c>
      <c r="FR379">
        <v>-1.483086325906982</v>
      </c>
      <c r="FS379">
        <v>0.2522461449597621</v>
      </c>
      <c r="FT379">
        <v>0</v>
      </c>
      <c r="FU379">
        <v>3.50082243902439</v>
      </c>
      <c r="FV379">
        <v>-0.01968062717770065</v>
      </c>
      <c r="FW379">
        <v>0.006802770518993484</v>
      </c>
      <c r="FX379">
        <v>1</v>
      </c>
      <c r="FY379">
        <v>1</v>
      </c>
      <c r="FZ379">
        <v>3</v>
      </c>
      <c r="GA379" t="s">
        <v>420</v>
      </c>
      <c r="GB379">
        <v>2.98001</v>
      </c>
      <c r="GC379">
        <v>2.72843</v>
      </c>
      <c r="GD379">
        <v>0.174081</v>
      </c>
      <c r="GE379">
        <v>0.180519</v>
      </c>
      <c r="GF379">
        <v>0.105432</v>
      </c>
      <c r="GG379">
        <v>0.0948422</v>
      </c>
      <c r="GH379">
        <v>24756.1</v>
      </c>
      <c r="GI379">
        <v>24232.9</v>
      </c>
      <c r="GJ379">
        <v>30502</v>
      </c>
      <c r="GK379">
        <v>29816.4</v>
      </c>
      <c r="GL379">
        <v>37652.6</v>
      </c>
      <c r="GM379">
        <v>35539.5</v>
      </c>
      <c r="GN379">
        <v>46658.4</v>
      </c>
      <c r="GO379">
        <v>44340.9</v>
      </c>
      <c r="GP379">
        <v>1.86187</v>
      </c>
      <c r="GQ379">
        <v>1.84868</v>
      </c>
      <c r="GR379">
        <v>0.113346</v>
      </c>
      <c r="GS379">
        <v>0</v>
      </c>
      <c r="GT379">
        <v>25.2614</v>
      </c>
      <c r="GU379">
        <v>999.9</v>
      </c>
      <c r="GV379">
        <v>49.7</v>
      </c>
      <c r="GW379">
        <v>31.9</v>
      </c>
      <c r="GX379">
        <v>26.0952</v>
      </c>
      <c r="GY379">
        <v>63.1258</v>
      </c>
      <c r="GZ379">
        <v>25.3966</v>
      </c>
      <c r="HA379">
        <v>1</v>
      </c>
      <c r="HB379">
        <v>-0.0443394</v>
      </c>
      <c r="HC379">
        <v>0.247658</v>
      </c>
      <c r="HD379">
        <v>20.1939</v>
      </c>
      <c r="HE379">
        <v>5.22897</v>
      </c>
      <c r="HF379">
        <v>11.968</v>
      </c>
      <c r="HG379">
        <v>4.97035</v>
      </c>
      <c r="HH379">
        <v>3.2895</v>
      </c>
      <c r="HI379">
        <v>8647.200000000001</v>
      </c>
      <c r="HJ379">
        <v>9999</v>
      </c>
      <c r="HK379">
        <v>9999</v>
      </c>
      <c r="HL379">
        <v>287.6</v>
      </c>
      <c r="HM379">
        <v>4.9729</v>
      </c>
      <c r="HN379">
        <v>1.87744</v>
      </c>
      <c r="HO379">
        <v>1.87552</v>
      </c>
      <c r="HP379">
        <v>1.87836</v>
      </c>
      <c r="HQ379">
        <v>1.87502</v>
      </c>
      <c r="HR379">
        <v>1.87866</v>
      </c>
      <c r="HS379">
        <v>1.87573</v>
      </c>
      <c r="HT379">
        <v>1.87687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3.92</v>
      </c>
      <c r="II379">
        <v>0.3063</v>
      </c>
      <c r="IJ379">
        <v>1.541952822118649</v>
      </c>
      <c r="IK379">
        <v>0.003202726084708442</v>
      </c>
      <c r="IL379">
        <v>-1.448271390364826E-06</v>
      </c>
      <c r="IM379">
        <v>3.765748828769889E-10</v>
      </c>
      <c r="IN379">
        <v>-0.02072656761999695</v>
      </c>
      <c r="IO379">
        <v>0.006539777670035186</v>
      </c>
      <c r="IP379">
        <v>0.0002256768223539976</v>
      </c>
      <c r="IQ379">
        <v>4.51151419958819E-06</v>
      </c>
      <c r="IR379">
        <v>-0</v>
      </c>
      <c r="IS379">
        <v>2097</v>
      </c>
      <c r="IT379">
        <v>1</v>
      </c>
      <c r="IU379">
        <v>27</v>
      </c>
      <c r="IV379">
        <v>61796.7</v>
      </c>
      <c r="IW379">
        <v>61796.4</v>
      </c>
      <c r="IX379">
        <v>2.63916</v>
      </c>
      <c r="IY379">
        <v>2.52441</v>
      </c>
      <c r="IZ379">
        <v>1.39893</v>
      </c>
      <c r="JA379">
        <v>2.34497</v>
      </c>
      <c r="JB379">
        <v>1.44897</v>
      </c>
      <c r="JC379">
        <v>2.40112</v>
      </c>
      <c r="JD379">
        <v>37.2899</v>
      </c>
      <c r="JE379">
        <v>24.0875</v>
      </c>
      <c r="JF379">
        <v>18</v>
      </c>
      <c r="JG379">
        <v>481.741</v>
      </c>
      <c r="JH379">
        <v>443.5</v>
      </c>
      <c r="JI379">
        <v>24.9999</v>
      </c>
      <c r="JJ379">
        <v>26.4221</v>
      </c>
      <c r="JK379">
        <v>30.0001</v>
      </c>
      <c r="JL379">
        <v>26.2406</v>
      </c>
      <c r="JM379">
        <v>26.3164</v>
      </c>
      <c r="JN379">
        <v>52.8425</v>
      </c>
      <c r="JO379">
        <v>30.5367</v>
      </c>
      <c r="JP379">
        <v>0</v>
      </c>
      <c r="JQ379">
        <v>25</v>
      </c>
      <c r="JR379">
        <v>1255.61</v>
      </c>
      <c r="JS379">
        <v>19.724</v>
      </c>
      <c r="JT379">
        <v>100.834</v>
      </c>
      <c r="JU379">
        <v>101.959</v>
      </c>
    </row>
    <row r="380" spans="1:281">
      <c r="A380">
        <v>364</v>
      </c>
      <c r="B380">
        <v>1658946925.1</v>
      </c>
      <c r="C380">
        <v>4836.099999904633</v>
      </c>
      <c r="D380" t="s">
        <v>1153</v>
      </c>
      <c r="E380" t="s">
        <v>1154</v>
      </c>
      <c r="F380">
        <v>5</v>
      </c>
      <c r="G380" t="s">
        <v>415</v>
      </c>
      <c r="H380" t="s">
        <v>1004</v>
      </c>
      <c r="I380">
        <v>1658946917.6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1269.260306343065</v>
      </c>
      <c r="AK380">
        <v>1224.524666666666</v>
      </c>
      <c r="AL380">
        <v>3.391592586028238</v>
      </c>
      <c r="AM380">
        <v>64.99371171567289</v>
      </c>
      <c r="AN380">
        <f>(AP380 - AO380 + DI380*1E3/(8.314*(DK380+273.15)) * AR380/DH380 * AQ380) * DH380/(100*CV380) * 1000/(1000 - AP380)</f>
        <v>0</v>
      </c>
      <c r="AO380">
        <v>19.86772883771278</v>
      </c>
      <c r="AP380">
        <v>23.39196606060605</v>
      </c>
      <c r="AQ380">
        <v>-0.0003508809395875925</v>
      </c>
      <c r="AR380">
        <v>81.70128410047937</v>
      </c>
      <c r="AS380">
        <v>7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1658946917.6</v>
      </c>
      <c r="DB380">
        <v>1172.516296296296</v>
      </c>
      <c r="DC380">
        <v>1227.798518518518</v>
      </c>
      <c r="DD380">
        <v>23.40611111111111</v>
      </c>
      <c r="DE380">
        <v>19.89399629629629</v>
      </c>
      <c r="DF380">
        <v>1168.609259259259</v>
      </c>
      <c r="DG380">
        <v>23.09975185185185</v>
      </c>
      <c r="DH380">
        <v>500.0795185185186</v>
      </c>
      <c r="DI380">
        <v>90.43230000000001</v>
      </c>
      <c r="DJ380">
        <v>0.1000440185185185</v>
      </c>
      <c r="DK380">
        <v>26.97215555555556</v>
      </c>
      <c r="DL380">
        <v>27.11649259259259</v>
      </c>
      <c r="DM380">
        <v>999.9000000000001</v>
      </c>
      <c r="DN380">
        <v>0</v>
      </c>
      <c r="DO380">
        <v>0</v>
      </c>
      <c r="DP380">
        <v>9998.267407407409</v>
      </c>
      <c r="DQ380">
        <v>0</v>
      </c>
      <c r="DR380">
        <v>18.5903</v>
      </c>
      <c r="DS380">
        <v>-55.2822111111111</v>
      </c>
      <c r="DT380">
        <v>1200.617037037037</v>
      </c>
      <c r="DU380">
        <v>1252.71962962963</v>
      </c>
      <c r="DV380">
        <v>3.512111481481481</v>
      </c>
      <c r="DW380">
        <v>1227.798518518518</v>
      </c>
      <c r="DX380">
        <v>19.89399629629629</v>
      </c>
      <c r="DY380">
        <v>2.11666962962963</v>
      </c>
      <c r="DZ380">
        <v>1.79906</v>
      </c>
      <c r="EA380">
        <v>18.34517777777778</v>
      </c>
      <c r="EB380">
        <v>15.77862592592593</v>
      </c>
      <c r="EC380">
        <v>2000.01</v>
      </c>
      <c r="ED380">
        <v>0.9799958888888889</v>
      </c>
      <c r="EE380">
        <v>0.02000441481481481</v>
      </c>
      <c r="EF380">
        <v>0</v>
      </c>
      <c r="EG380">
        <v>815.289037037037</v>
      </c>
      <c r="EH380">
        <v>5.000560000000001</v>
      </c>
      <c r="EI380">
        <v>16197.43703703704</v>
      </c>
      <c r="EJ380">
        <v>17294.93703703703</v>
      </c>
      <c r="EK380">
        <v>37.91866666666667</v>
      </c>
      <c r="EL380">
        <v>38.375</v>
      </c>
      <c r="EM380">
        <v>37.28211111111111</v>
      </c>
      <c r="EN380">
        <v>37.36088888888889</v>
      </c>
      <c r="EO380">
        <v>38.77988888888888</v>
      </c>
      <c r="EP380">
        <v>1955.1</v>
      </c>
      <c r="EQ380">
        <v>39.91</v>
      </c>
      <c r="ER380">
        <v>0</v>
      </c>
      <c r="ES380">
        <v>1658946924.9</v>
      </c>
      <c r="ET380">
        <v>0</v>
      </c>
      <c r="EU380">
        <v>815.26076</v>
      </c>
      <c r="EV380">
        <v>-3.372846146083332</v>
      </c>
      <c r="EW380">
        <v>-51.24615378427251</v>
      </c>
      <c r="EX380">
        <v>16197.044</v>
      </c>
      <c r="EY380">
        <v>15</v>
      </c>
      <c r="EZ380">
        <v>0</v>
      </c>
      <c r="FA380" t="s">
        <v>419</v>
      </c>
      <c r="FB380">
        <v>1655239120</v>
      </c>
      <c r="FC380">
        <v>1655239135</v>
      </c>
      <c r="FD380">
        <v>0</v>
      </c>
      <c r="FE380">
        <v>-0.075</v>
      </c>
      <c r="FF380">
        <v>-0.027</v>
      </c>
      <c r="FG380">
        <v>1.986</v>
      </c>
      <c r="FH380">
        <v>0.139</v>
      </c>
      <c r="FI380">
        <v>420</v>
      </c>
      <c r="FJ380">
        <v>22</v>
      </c>
      <c r="FK380">
        <v>0.12</v>
      </c>
      <c r="FL380">
        <v>0.02</v>
      </c>
      <c r="FM380">
        <v>-55.17864390243902</v>
      </c>
      <c r="FN380">
        <v>-1.780595121951204</v>
      </c>
      <c r="FO380">
        <v>0.1949831325397533</v>
      </c>
      <c r="FP380">
        <v>0</v>
      </c>
      <c r="FQ380">
        <v>815.3551176470588</v>
      </c>
      <c r="FR380">
        <v>-1.941695945796745</v>
      </c>
      <c r="FS380">
        <v>0.2832277990578771</v>
      </c>
      <c r="FT380">
        <v>0</v>
      </c>
      <c r="FU380">
        <v>3.508772195121951</v>
      </c>
      <c r="FV380">
        <v>0.1256115679442604</v>
      </c>
      <c r="FW380">
        <v>0.01642133910825392</v>
      </c>
      <c r="FX380">
        <v>0</v>
      </c>
      <c r="FY380">
        <v>0</v>
      </c>
      <c r="FZ380">
        <v>3</v>
      </c>
      <c r="GA380" t="s">
        <v>426</v>
      </c>
      <c r="GB380">
        <v>2.97997</v>
      </c>
      <c r="GC380">
        <v>2.72838</v>
      </c>
      <c r="GD380">
        <v>0.175593</v>
      </c>
      <c r="GE380">
        <v>0.182006</v>
      </c>
      <c r="GF380">
        <v>0.105379</v>
      </c>
      <c r="GG380">
        <v>0.0946943</v>
      </c>
      <c r="GH380">
        <v>24710.8</v>
      </c>
      <c r="GI380">
        <v>24189.1</v>
      </c>
      <c r="GJ380">
        <v>30502.1</v>
      </c>
      <c r="GK380">
        <v>29816.7</v>
      </c>
      <c r="GL380">
        <v>37655.1</v>
      </c>
      <c r="GM380">
        <v>35545.9</v>
      </c>
      <c r="GN380">
        <v>46658.5</v>
      </c>
      <c r="GO380">
        <v>44341.4</v>
      </c>
      <c r="GP380">
        <v>1.86168</v>
      </c>
      <c r="GQ380">
        <v>1.8486</v>
      </c>
      <c r="GR380">
        <v>0.113804</v>
      </c>
      <c r="GS380">
        <v>0</v>
      </c>
      <c r="GT380">
        <v>25.2587</v>
      </c>
      <c r="GU380">
        <v>999.9</v>
      </c>
      <c r="GV380">
        <v>49.7</v>
      </c>
      <c r="GW380">
        <v>31.9</v>
      </c>
      <c r="GX380">
        <v>26.0958</v>
      </c>
      <c r="GY380">
        <v>62.9858</v>
      </c>
      <c r="GZ380">
        <v>24.8558</v>
      </c>
      <c r="HA380">
        <v>1</v>
      </c>
      <c r="HB380">
        <v>-0.044314</v>
      </c>
      <c r="HC380">
        <v>0.24817</v>
      </c>
      <c r="HD380">
        <v>20.1939</v>
      </c>
      <c r="HE380">
        <v>5.22882</v>
      </c>
      <c r="HF380">
        <v>11.968</v>
      </c>
      <c r="HG380">
        <v>4.9702</v>
      </c>
      <c r="HH380">
        <v>3.2895</v>
      </c>
      <c r="HI380">
        <v>8647.5</v>
      </c>
      <c r="HJ380">
        <v>9999</v>
      </c>
      <c r="HK380">
        <v>9999</v>
      </c>
      <c r="HL380">
        <v>287.6</v>
      </c>
      <c r="HM380">
        <v>4.9729</v>
      </c>
      <c r="HN380">
        <v>1.87744</v>
      </c>
      <c r="HO380">
        <v>1.87555</v>
      </c>
      <c r="HP380">
        <v>1.87836</v>
      </c>
      <c r="HQ380">
        <v>1.87508</v>
      </c>
      <c r="HR380">
        <v>1.87866</v>
      </c>
      <c r="HS380">
        <v>1.87576</v>
      </c>
      <c r="HT380">
        <v>1.87687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3.95</v>
      </c>
      <c r="II380">
        <v>0.306</v>
      </c>
      <c r="IJ380">
        <v>1.541952822118649</v>
      </c>
      <c r="IK380">
        <v>0.003202726084708442</v>
      </c>
      <c r="IL380">
        <v>-1.448271390364826E-06</v>
      </c>
      <c r="IM380">
        <v>3.765748828769889E-10</v>
      </c>
      <c r="IN380">
        <v>-0.02072656761999695</v>
      </c>
      <c r="IO380">
        <v>0.006539777670035186</v>
      </c>
      <c r="IP380">
        <v>0.0002256768223539976</v>
      </c>
      <c r="IQ380">
        <v>4.51151419958819E-06</v>
      </c>
      <c r="IR380">
        <v>-0</v>
      </c>
      <c r="IS380">
        <v>2097</v>
      </c>
      <c r="IT380">
        <v>1</v>
      </c>
      <c r="IU380">
        <v>27</v>
      </c>
      <c r="IV380">
        <v>61796.8</v>
      </c>
      <c r="IW380">
        <v>61796.5</v>
      </c>
      <c r="IX380">
        <v>2.66479</v>
      </c>
      <c r="IY380">
        <v>2.51831</v>
      </c>
      <c r="IZ380">
        <v>1.39893</v>
      </c>
      <c r="JA380">
        <v>2.34619</v>
      </c>
      <c r="JB380">
        <v>1.44897</v>
      </c>
      <c r="JC380">
        <v>2.40967</v>
      </c>
      <c r="JD380">
        <v>37.2899</v>
      </c>
      <c r="JE380">
        <v>24.0787</v>
      </c>
      <c r="JF380">
        <v>18</v>
      </c>
      <c r="JG380">
        <v>481.643</v>
      </c>
      <c r="JH380">
        <v>443.453</v>
      </c>
      <c r="JI380">
        <v>25</v>
      </c>
      <c r="JJ380">
        <v>26.4237</v>
      </c>
      <c r="JK380">
        <v>30.0001</v>
      </c>
      <c r="JL380">
        <v>26.2421</v>
      </c>
      <c r="JM380">
        <v>26.3164</v>
      </c>
      <c r="JN380">
        <v>53.3628</v>
      </c>
      <c r="JO380">
        <v>30.8215</v>
      </c>
      <c r="JP380">
        <v>0</v>
      </c>
      <c r="JQ380">
        <v>25</v>
      </c>
      <c r="JR380">
        <v>1275.65</v>
      </c>
      <c r="JS380">
        <v>19.6911</v>
      </c>
      <c r="JT380">
        <v>100.835</v>
      </c>
      <c r="JU380">
        <v>101.96</v>
      </c>
    </row>
    <row r="381" spans="1:281">
      <c r="A381">
        <v>365</v>
      </c>
      <c r="B381">
        <v>1658946930.1</v>
      </c>
      <c r="C381">
        <v>4841.099999904633</v>
      </c>
      <c r="D381" t="s">
        <v>1155</v>
      </c>
      <c r="E381" t="s">
        <v>1156</v>
      </c>
      <c r="F381">
        <v>5</v>
      </c>
      <c r="G381" t="s">
        <v>415</v>
      </c>
      <c r="H381" t="s">
        <v>1004</v>
      </c>
      <c r="I381">
        <v>1658946922.314285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1286.414257523365</v>
      </c>
      <c r="AK381">
        <v>1241.696121212121</v>
      </c>
      <c r="AL381">
        <v>3.455799614056433</v>
      </c>
      <c r="AM381">
        <v>64.99371171567289</v>
      </c>
      <c r="AN381">
        <f>(AP381 - AO381 + DI381*1E3/(8.314*(DK381+273.15)) * AR381/DH381 * AQ381) * DH381/(100*CV381) * 1000/(1000 - AP381)</f>
        <v>0</v>
      </c>
      <c r="AO381">
        <v>19.82423878247006</v>
      </c>
      <c r="AP381">
        <v>23.36263515151516</v>
      </c>
      <c r="AQ381">
        <v>-0.006550010470856463</v>
      </c>
      <c r="AR381">
        <v>81.70128410047937</v>
      </c>
      <c r="AS381">
        <v>7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1658946922.314285</v>
      </c>
      <c r="DB381">
        <v>1188.267857142857</v>
      </c>
      <c r="DC381">
        <v>1243.658214285714</v>
      </c>
      <c r="DD381">
        <v>23.39478928571429</v>
      </c>
      <c r="DE381">
        <v>19.86286785714286</v>
      </c>
      <c r="DF381">
        <v>1184.339285714286</v>
      </c>
      <c r="DG381">
        <v>23.08869285714286</v>
      </c>
      <c r="DH381">
        <v>500.0808571428572</v>
      </c>
      <c r="DI381">
        <v>90.43130714285714</v>
      </c>
      <c r="DJ381">
        <v>0.1000366285714285</v>
      </c>
      <c r="DK381">
        <v>26.97095714285714</v>
      </c>
      <c r="DL381">
        <v>27.11698214285714</v>
      </c>
      <c r="DM381">
        <v>999.9000000000002</v>
      </c>
      <c r="DN381">
        <v>0</v>
      </c>
      <c r="DO381">
        <v>0</v>
      </c>
      <c r="DP381">
        <v>9995.359999999999</v>
      </c>
      <c r="DQ381">
        <v>0</v>
      </c>
      <c r="DR381">
        <v>18.5903</v>
      </c>
      <c r="DS381">
        <v>-55.39058928571428</v>
      </c>
      <c r="DT381">
        <v>1216.7325</v>
      </c>
      <c r="DU381">
        <v>1268.861071428571</v>
      </c>
      <c r="DV381">
        <v>3.531918214285714</v>
      </c>
      <c r="DW381">
        <v>1243.658214285714</v>
      </c>
      <c r="DX381">
        <v>19.86286785714286</v>
      </c>
      <c r="DY381">
        <v>2.115622142857143</v>
      </c>
      <c r="DZ381">
        <v>1.796225357142857</v>
      </c>
      <c r="EA381">
        <v>18.33728571428571</v>
      </c>
      <c r="EB381">
        <v>15.75396428571429</v>
      </c>
      <c r="EC381">
        <v>2000.015357142857</v>
      </c>
      <c r="ED381">
        <v>0.9799958928571427</v>
      </c>
      <c r="EE381">
        <v>0.02000441071428571</v>
      </c>
      <c r="EF381">
        <v>0</v>
      </c>
      <c r="EG381">
        <v>815.0914642857142</v>
      </c>
      <c r="EH381">
        <v>5.000560000000001</v>
      </c>
      <c r="EI381">
        <v>16193.69285714286</v>
      </c>
      <c r="EJ381">
        <v>17294.98571428571</v>
      </c>
      <c r="EK381">
        <v>37.88135714285714</v>
      </c>
      <c r="EL381">
        <v>38.375</v>
      </c>
      <c r="EM381">
        <v>37.33453571428571</v>
      </c>
      <c r="EN381">
        <v>37.3725</v>
      </c>
      <c r="EO381">
        <v>38.78325</v>
      </c>
      <c r="EP381">
        <v>1955.105357142857</v>
      </c>
      <c r="EQ381">
        <v>39.91</v>
      </c>
      <c r="ER381">
        <v>0</v>
      </c>
      <c r="ES381">
        <v>1658946929.7</v>
      </c>
      <c r="ET381">
        <v>0</v>
      </c>
      <c r="EU381">
        <v>815.03248</v>
      </c>
      <c r="EV381">
        <v>-2.785692295111236</v>
      </c>
      <c r="EW381">
        <v>-52.33076925157906</v>
      </c>
      <c r="EX381">
        <v>16193.176</v>
      </c>
      <c r="EY381">
        <v>15</v>
      </c>
      <c r="EZ381">
        <v>0</v>
      </c>
      <c r="FA381" t="s">
        <v>419</v>
      </c>
      <c r="FB381">
        <v>1655239120</v>
      </c>
      <c r="FC381">
        <v>1655239135</v>
      </c>
      <c r="FD381">
        <v>0</v>
      </c>
      <c r="FE381">
        <v>-0.075</v>
      </c>
      <c r="FF381">
        <v>-0.027</v>
      </c>
      <c r="FG381">
        <v>1.986</v>
      </c>
      <c r="FH381">
        <v>0.139</v>
      </c>
      <c r="FI381">
        <v>420</v>
      </c>
      <c r="FJ381">
        <v>22</v>
      </c>
      <c r="FK381">
        <v>0.12</v>
      </c>
      <c r="FL381">
        <v>0.02</v>
      </c>
      <c r="FM381">
        <v>-55.3022268292683</v>
      </c>
      <c r="FN381">
        <v>-1.548221602787504</v>
      </c>
      <c r="FO381">
        <v>0.172309139409646</v>
      </c>
      <c r="FP381">
        <v>0</v>
      </c>
      <c r="FQ381">
        <v>815.2312352941176</v>
      </c>
      <c r="FR381">
        <v>-2.642505727326221</v>
      </c>
      <c r="FS381">
        <v>0.3339661887450743</v>
      </c>
      <c r="FT381">
        <v>0</v>
      </c>
      <c r="FU381">
        <v>3.51918487804878</v>
      </c>
      <c r="FV381">
        <v>0.2289750522648158</v>
      </c>
      <c r="FW381">
        <v>0.02408958596187151</v>
      </c>
      <c r="FX381">
        <v>0</v>
      </c>
      <c r="FY381">
        <v>0</v>
      </c>
      <c r="FZ381">
        <v>3</v>
      </c>
      <c r="GA381" t="s">
        <v>426</v>
      </c>
      <c r="GB381">
        <v>2.97982</v>
      </c>
      <c r="GC381">
        <v>2.72812</v>
      </c>
      <c r="GD381">
        <v>0.177124</v>
      </c>
      <c r="GE381">
        <v>0.183498</v>
      </c>
      <c r="GF381">
        <v>0.105291</v>
      </c>
      <c r="GG381">
        <v>0.0945167</v>
      </c>
      <c r="GH381">
        <v>24664.9</v>
      </c>
      <c r="GI381">
        <v>24145.1</v>
      </c>
      <c r="GJ381">
        <v>30502</v>
      </c>
      <c r="GK381">
        <v>29816.8</v>
      </c>
      <c r="GL381">
        <v>37658.9</v>
      </c>
      <c r="GM381">
        <v>35553.2</v>
      </c>
      <c r="GN381">
        <v>46658.4</v>
      </c>
      <c r="GO381">
        <v>44341.6</v>
      </c>
      <c r="GP381">
        <v>1.86147</v>
      </c>
      <c r="GQ381">
        <v>1.84877</v>
      </c>
      <c r="GR381">
        <v>0.113025</v>
      </c>
      <c r="GS381">
        <v>0</v>
      </c>
      <c r="GT381">
        <v>25.2572</v>
      </c>
      <c r="GU381">
        <v>999.9</v>
      </c>
      <c r="GV381">
        <v>49.7</v>
      </c>
      <c r="GW381">
        <v>31.9</v>
      </c>
      <c r="GX381">
        <v>26.0945</v>
      </c>
      <c r="GY381">
        <v>63.0858</v>
      </c>
      <c r="GZ381">
        <v>25.4287</v>
      </c>
      <c r="HA381">
        <v>1</v>
      </c>
      <c r="HB381">
        <v>-0.0441717</v>
      </c>
      <c r="HC381">
        <v>0.248148</v>
      </c>
      <c r="HD381">
        <v>20.1938</v>
      </c>
      <c r="HE381">
        <v>5.22882</v>
      </c>
      <c r="HF381">
        <v>11.968</v>
      </c>
      <c r="HG381">
        <v>4.97035</v>
      </c>
      <c r="HH381">
        <v>3.2895</v>
      </c>
      <c r="HI381">
        <v>8647.5</v>
      </c>
      <c r="HJ381">
        <v>9999</v>
      </c>
      <c r="HK381">
        <v>9999</v>
      </c>
      <c r="HL381">
        <v>287.6</v>
      </c>
      <c r="HM381">
        <v>4.9729</v>
      </c>
      <c r="HN381">
        <v>1.87744</v>
      </c>
      <c r="HO381">
        <v>1.87556</v>
      </c>
      <c r="HP381">
        <v>1.87836</v>
      </c>
      <c r="HQ381">
        <v>1.87512</v>
      </c>
      <c r="HR381">
        <v>1.87866</v>
      </c>
      <c r="HS381">
        <v>1.87574</v>
      </c>
      <c r="HT381">
        <v>1.87689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3.96</v>
      </c>
      <c r="II381">
        <v>0.3053</v>
      </c>
      <c r="IJ381">
        <v>1.541952822118649</v>
      </c>
      <c r="IK381">
        <v>0.003202726084708442</v>
      </c>
      <c r="IL381">
        <v>-1.448271390364826E-06</v>
      </c>
      <c r="IM381">
        <v>3.765748828769889E-10</v>
      </c>
      <c r="IN381">
        <v>-0.02072656761999695</v>
      </c>
      <c r="IO381">
        <v>0.006539777670035186</v>
      </c>
      <c r="IP381">
        <v>0.0002256768223539976</v>
      </c>
      <c r="IQ381">
        <v>4.51151419958819E-06</v>
      </c>
      <c r="IR381">
        <v>-0</v>
      </c>
      <c r="IS381">
        <v>2097</v>
      </c>
      <c r="IT381">
        <v>1</v>
      </c>
      <c r="IU381">
        <v>27</v>
      </c>
      <c r="IV381">
        <v>61796.8</v>
      </c>
      <c r="IW381">
        <v>61796.6</v>
      </c>
      <c r="IX381">
        <v>2.69531</v>
      </c>
      <c r="IY381">
        <v>2.52441</v>
      </c>
      <c r="IZ381">
        <v>1.39893</v>
      </c>
      <c r="JA381">
        <v>2.34619</v>
      </c>
      <c r="JB381">
        <v>1.44897</v>
      </c>
      <c r="JC381">
        <v>2.3938</v>
      </c>
      <c r="JD381">
        <v>37.2899</v>
      </c>
      <c r="JE381">
        <v>24.0787</v>
      </c>
      <c r="JF381">
        <v>18</v>
      </c>
      <c r="JG381">
        <v>481.54</v>
      </c>
      <c r="JH381">
        <v>443.561</v>
      </c>
      <c r="JI381">
        <v>24.9999</v>
      </c>
      <c r="JJ381">
        <v>26.4243</v>
      </c>
      <c r="JK381">
        <v>30.0002</v>
      </c>
      <c r="JL381">
        <v>26.2427</v>
      </c>
      <c r="JM381">
        <v>26.3164</v>
      </c>
      <c r="JN381">
        <v>53.9577</v>
      </c>
      <c r="JO381">
        <v>31.1021</v>
      </c>
      <c r="JP381">
        <v>0</v>
      </c>
      <c r="JQ381">
        <v>25</v>
      </c>
      <c r="JR381">
        <v>1289.01</v>
      </c>
      <c r="JS381">
        <v>19.6753</v>
      </c>
      <c r="JT381">
        <v>100.835</v>
      </c>
      <c r="JU381">
        <v>101.96</v>
      </c>
    </row>
    <row r="382" spans="1:281">
      <c r="A382">
        <v>366</v>
      </c>
      <c r="B382">
        <v>1658946935.1</v>
      </c>
      <c r="C382">
        <v>4846.099999904633</v>
      </c>
      <c r="D382" t="s">
        <v>1157</v>
      </c>
      <c r="E382" t="s">
        <v>1158</v>
      </c>
      <c r="F382">
        <v>5</v>
      </c>
      <c r="G382" t="s">
        <v>415</v>
      </c>
      <c r="H382" t="s">
        <v>1004</v>
      </c>
      <c r="I382">
        <v>1658946927.6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1303.196716368583</v>
      </c>
      <c r="AK382">
        <v>1258.725818181818</v>
      </c>
      <c r="AL382">
        <v>3.391222013911883</v>
      </c>
      <c r="AM382">
        <v>64.99371171567289</v>
      </c>
      <c r="AN382">
        <f>(AP382 - AO382 + DI382*1E3/(8.314*(DK382+273.15)) * AR382/DH382 * AQ382) * DH382/(100*CV382) * 1000/(1000 - AP382)</f>
        <v>0</v>
      </c>
      <c r="AO382">
        <v>19.75487476928272</v>
      </c>
      <c r="AP382">
        <v>23.32361878787878</v>
      </c>
      <c r="AQ382">
        <v>-0.0081022337015002</v>
      </c>
      <c r="AR382">
        <v>81.70128410047937</v>
      </c>
      <c r="AS382">
        <v>7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1658946927.6</v>
      </c>
      <c r="DB382">
        <v>1205.968888888889</v>
      </c>
      <c r="DC382">
        <v>1261.33962962963</v>
      </c>
      <c r="DD382">
        <v>23.37145555555555</v>
      </c>
      <c r="DE382">
        <v>19.8098074074074</v>
      </c>
      <c r="DF382">
        <v>1202.016296296297</v>
      </c>
      <c r="DG382">
        <v>23.06591851851852</v>
      </c>
      <c r="DH382">
        <v>500.0788518518519</v>
      </c>
      <c r="DI382">
        <v>90.43188148148148</v>
      </c>
      <c r="DJ382">
        <v>0.1000246481481481</v>
      </c>
      <c r="DK382">
        <v>26.96986296296296</v>
      </c>
      <c r="DL382">
        <v>27.11435925925926</v>
      </c>
      <c r="DM382">
        <v>999.9000000000001</v>
      </c>
      <c r="DN382">
        <v>0</v>
      </c>
      <c r="DO382">
        <v>0</v>
      </c>
      <c r="DP382">
        <v>9986.666666666666</v>
      </c>
      <c r="DQ382">
        <v>0</v>
      </c>
      <c r="DR382">
        <v>18.5903</v>
      </c>
      <c r="DS382">
        <v>-55.37136666666666</v>
      </c>
      <c r="DT382">
        <v>1234.827037037037</v>
      </c>
      <c r="DU382">
        <v>1286.831481481481</v>
      </c>
      <c r="DV382">
        <v>3.561655925925926</v>
      </c>
      <c r="DW382">
        <v>1261.33962962963</v>
      </c>
      <c r="DX382">
        <v>19.8098074074074</v>
      </c>
      <c r="DY382">
        <v>2.113525185185185</v>
      </c>
      <c r="DZ382">
        <v>1.791438148148148</v>
      </c>
      <c r="EA382">
        <v>18.32147037037037</v>
      </c>
      <c r="EB382">
        <v>15.71224814814815</v>
      </c>
      <c r="EC382">
        <v>2000.007777777778</v>
      </c>
      <c r="ED382">
        <v>0.9799957777777777</v>
      </c>
      <c r="EE382">
        <v>0.02000452962962963</v>
      </c>
      <c r="EF382">
        <v>0</v>
      </c>
      <c r="EG382">
        <v>814.8229999999999</v>
      </c>
      <c r="EH382">
        <v>5.000560000000001</v>
      </c>
      <c r="EI382">
        <v>16189.07037037037</v>
      </c>
      <c r="EJ382">
        <v>17294.91851851852</v>
      </c>
      <c r="EK382">
        <v>37.77974074074074</v>
      </c>
      <c r="EL382">
        <v>38.375</v>
      </c>
      <c r="EM382">
        <v>37.36081481481482</v>
      </c>
      <c r="EN382">
        <v>37.40014814814815</v>
      </c>
      <c r="EO382">
        <v>38.78903703703704</v>
      </c>
      <c r="EP382">
        <v>1955.097777777778</v>
      </c>
      <c r="EQ382">
        <v>39.91</v>
      </c>
      <c r="ER382">
        <v>0</v>
      </c>
      <c r="ES382">
        <v>1658946935.1</v>
      </c>
      <c r="ET382">
        <v>0</v>
      </c>
      <c r="EU382">
        <v>814.7875769230769</v>
      </c>
      <c r="EV382">
        <v>-2.683452990927142</v>
      </c>
      <c r="EW382">
        <v>-54.01367524077827</v>
      </c>
      <c r="EX382">
        <v>16188.65769230769</v>
      </c>
      <c r="EY382">
        <v>15</v>
      </c>
      <c r="EZ382">
        <v>0</v>
      </c>
      <c r="FA382" t="s">
        <v>419</v>
      </c>
      <c r="FB382">
        <v>1655239120</v>
      </c>
      <c r="FC382">
        <v>1655239135</v>
      </c>
      <c r="FD382">
        <v>0</v>
      </c>
      <c r="FE382">
        <v>-0.075</v>
      </c>
      <c r="FF382">
        <v>-0.027</v>
      </c>
      <c r="FG382">
        <v>1.986</v>
      </c>
      <c r="FH382">
        <v>0.139</v>
      </c>
      <c r="FI382">
        <v>420</v>
      </c>
      <c r="FJ382">
        <v>22</v>
      </c>
      <c r="FK382">
        <v>0.12</v>
      </c>
      <c r="FL382">
        <v>0.02</v>
      </c>
      <c r="FM382">
        <v>-55.36424146341464</v>
      </c>
      <c r="FN382">
        <v>0.02107735191637666</v>
      </c>
      <c r="FO382">
        <v>0.1097586286971011</v>
      </c>
      <c r="FP382">
        <v>1</v>
      </c>
      <c r="FQ382">
        <v>814.9387352941176</v>
      </c>
      <c r="FR382">
        <v>-2.865011455609579</v>
      </c>
      <c r="FS382">
        <v>0.3531389752110987</v>
      </c>
      <c r="FT382">
        <v>0</v>
      </c>
      <c r="FU382">
        <v>3.544898292682926</v>
      </c>
      <c r="FV382">
        <v>0.3242071777003439</v>
      </c>
      <c r="FW382">
        <v>0.03227322078770414</v>
      </c>
      <c r="FX382">
        <v>0</v>
      </c>
      <c r="FY382">
        <v>1</v>
      </c>
      <c r="FZ382">
        <v>3</v>
      </c>
      <c r="GA382" t="s">
        <v>420</v>
      </c>
      <c r="GB382">
        <v>2.9799</v>
      </c>
      <c r="GC382">
        <v>2.72819</v>
      </c>
      <c r="GD382">
        <v>0.178614</v>
      </c>
      <c r="GE382">
        <v>0.184952</v>
      </c>
      <c r="GF382">
        <v>0.105168</v>
      </c>
      <c r="GG382">
        <v>0.0943546</v>
      </c>
      <c r="GH382">
        <v>24620.3</v>
      </c>
      <c r="GI382">
        <v>24101.8</v>
      </c>
      <c r="GJ382">
        <v>30502.2</v>
      </c>
      <c r="GK382">
        <v>29816.5</v>
      </c>
      <c r="GL382">
        <v>37664.2</v>
      </c>
      <c r="GM382">
        <v>35559.5</v>
      </c>
      <c r="GN382">
        <v>46658.4</v>
      </c>
      <c r="GO382">
        <v>44341.2</v>
      </c>
      <c r="GP382">
        <v>1.8616</v>
      </c>
      <c r="GQ382">
        <v>1.84865</v>
      </c>
      <c r="GR382">
        <v>0.113275</v>
      </c>
      <c r="GS382">
        <v>0</v>
      </c>
      <c r="GT382">
        <v>25.255</v>
      </c>
      <c r="GU382">
        <v>999.9</v>
      </c>
      <c r="GV382">
        <v>49.7</v>
      </c>
      <c r="GW382">
        <v>31.9</v>
      </c>
      <c r="GX382">
        <v>26.0936</v>
      </c>
      <c r="GY382">
        <v>63.0958</v>
      </c>
      <c r="GZ382">
        <v>25.4087</v>
      </c>
      <c r="HA382">
        <v>1</v>
      </c>
      <c r="HB382">
        <v>-0.0441921</v>
      </c>
      <c r="HC382">
        <v>0.247783</v>
      </c>
      <c r="HD382">
        <v>20.1938</v>
      </c>
      <c r="HE382">
        <v>5.22957</v>
      </c>
      <c r="HF382">
        <v>11.968</v>
      </c>
      <c r="HG382">
        <v>4.97015</v>
      </c>
      <c r="HH382">
        <v>3.2895</v>
      </c>
      <c r="HI382">
        <v>8647.700000000001</v>
      </c>
      <c r="HJ382">
        <v>9999</v>
      </c>
      <c r="HK382">
        <v>9999</v>
      </c>
      <c r="HL382">
        <v>287.6</v>
      </c>
      <c r="HM382">
        <v>4.9729</v>
      </c>
      <c r="HN382">
        <v>1.87744</v>
      </c>
      <c r="HO382">
        <v>1.87548</v>
      </c>
      <c r="HP382">
        <v>1.87835</v>
      </c>
      <c r="HQ382">
        <v>1.87502</v>
      </c>
      <c r="HR382">
        <v>1.87866</v>
      </c>
      <c r="HS382">
        <v>1.87572</v>
      </c>
      <c r="HT382">
        <v>1.87683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3.99</v>
      </c>
      <c r="II382">
        <v>0.3044</v>
      </c>
      <c r="IJ382">
        <v>1.541952822118649</v>
      </c>
      <c r="IK382">
        <v>0.003202726084708442</v>
      </c>
      <c r="IL382">
        <v>-1.448271390364826E-06</v>
      </c>
      <c r="IM382">
        <v>3.765748828769889E-10</v>
      </c>
      <c r="IN382">
        <v>-0.02072656761999695</v>
      </c>
      <c r="IO382">
        <v>0.006539777670035186</v>
      </c>
      <c r="IP382">
        <v>0.0002256768223539976</v>
      </c>
      <c r="IQ382">
        <v>4.51151419958819E-06</v>
      </c>
      <c r="IR382">
        <v>-0</v>
      </c>
      <c r="IS382">
        <v>2097</v>
      </c>
      <c r="IT382">
        <v>1</v>
      </c>
      <c r="IU382">
        <v>27</v>
      </c>
      <c r="IV382">
        <v>61796.9</v>
      </c>
      <c r="IW382">
        <v>61796.7</v>
      </c>
      <c r="IX382">
        <v>2.72095</v>
      </c>
      <c r="IY382">
        <v>2.51953</v>
      </c>
      <c r="IZ382">
        <v>1.39893</v>
      </c>
      <c r="JA382">
        <v>2.34619</v>
      </c>
      <c r="JB382">
        <v>1.44897</v>
      </c>
      <c r="JC382">
        <v>2.42798</v>
      </c>
      <c r="JD382">
        <v>37.2899</v>
      </c>
      <c r="JE382">
        <v>24.0875</v>
      </c>
      <c r="JF382">
        <v>18</v>
      </c>
      <c r="JG382">
        <v>481.607</v>
      </c>
      <c r="JH382">
        <v>443.491</v>
      </c>
      <c r="JI382">
        <v>25</v>
      </c>
      <c r="JJ382">
        <v>26.4243</v>
      </c>
      <c r="JK382">
        <v>30.0002</v>
      </c>
      <c r="JL382">
        <v>26.2427</v>
      </c>
      <c r="JM382">
        <v>26.3173</v>
      </c>
      <c r="JN382">
        <v>54.4792</v>
      </c>
      <c r="JO382">
        <v>31.1021</v>
      </c>
      <c r="JP382">
        <v>0</v>
      </c>
      <c r="JQ382">
        <v>25</v>
      </c>
      <c r="JR382">
        <v>1309.04</v>
      </c>
      <c r="JS382">
        <v>19.676</v>
      </c>
      <c r="JT382">
        <v>100.835</v>
      </c>
      <c r="JU382">
        <v>101.959</v>
      </c>
    </row>
    <row r="383" spans="1:281">
      <c r="A383">
        <v>367</v>
      </c>
      <c r="B383">
        <v>1658946940.1</v>
      </c>
      <c r="C383">
        <v>4851.099999904633</v>
      </c>
      <c r="D383" t="s">
        <v>1159</v>
      </c>
      <c r="E383" t="s">
        <v>1160</v>
      </c>
      <c r="F383">
        <v>5</v>
      </c>
      <c r="G383" t="s">
        <v>415</v>
      </c>
      <c r="H383" t="s">
        <v>1004</v>
      </c>
      <c r="I383">
        <v>1658946932.314285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1320.323016679336</v>
      </c>
      <c r="AK383">
        <v>1275.62896969697</v>
      </c>
      <c r="AL383">
        <v>3.380263340131922</v>
      </c>
      <c r="AM383">
        <v>64.99371171567289</v>
      </c>
      <c r="AN383">
        <f>(AP383 - AO383 + DI383*1E3/(8.314*(DK383+273.15)) * AR383/DH383 * AQ383) * DH383/(100*CV383) * 1000/(1000 - AP383)</f>
        <v>0</v>
      </c>
      <c r="AO383">
        <v>19.73667982604806</v>
      </c>
      <c r="AP383">
        <v>23.30122484848485</v>
      </c>
      <c r="AQ383">
        <v>-0.005522809834078227</v>
      </c>
      <c r="AR383">
        <v>81.70128410047937</v>
      </c>
      <c r="AS383">
        <v>7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1658946932.314285</v>
      </c>
      <c r="DB383">
        <v>1221.691428571429</v>
      </c>
      <c r="DC383">
        <v>1277.101428571429</v>
      </c>
      <c r="DD383">
        <v>23.34334642857143</v>
      </c>
      <c r="DE383">
        <v>19.77079642857143</v>
      </c>
      <c r="DF383">
        <v>1217.716785714286</v>
      </c>
      <c r="DG383">
        <v>23.03847142857143</v>
      </c>
      <c r="DH383">
        <v>500.0726785714286</v>
      </c>
      <c r="DI383">
        <v>90.43245714285716</v>
      </c>
      <c r="DJ383">
        <v>0.09995754999999999</v>
      </c>
      <c r="DK383">
        <v>26.96964285714285</v>
      </c>
      <c r="DL383">
        <v>27.11062142857143</v>
      </c>
      <c r="DM383">
        <v>999.9000000000002</v>
      </c>
      <c r="DN383">
        <v>0</v>
      </c>
      <c r="DO383">
        <v>0</v>
      </c>
      <c r="DP383">
        <v>9989.086785714286</v>
      </c>
      <c r="DQ383">
        <v>0</v>
      </c>
      <c r="DR383">
        <v>18.5903</v>
      </c>
      <c r="DS383">
        <v>-55.41036071428572</v>
      </c>
      <c r="DT383">
        <v>1250.890357142857</v>
      </c>
      <c r="DU383">
        <v>1302.860357142857</v>
      </c>
      <c r="DV383">
        <v>3.572565000000001</v>
      </c>
      <c r="DW383">
        <v>1277.101428571429</v>
      </c>
      <c r="DX383">
        <v>19.77079642857143</v>
      </c>
      <c r="DY383">
        <v>2.110997857142857</v>
      </c>
      <c r="DZ383">
        <v>1.787921071428571</v>
      </c>
      <c r="EA383">
        <v>18.30239285714286</v>
      </c>
      <c r="EB383">
        <v>15.681575</v>
      </c>
      <c r="EC383">
        <v>1999.992857142857</v>
      </c>
      <c r="ED383">
        <v>0.9799955714285714</v>
      </c>
      <c r="EE383">
        <v>0.02000474285714286</v>
      </c>
      <c r="EF383">
        <v>0</v>
      </c>
      <c r="EG383">
        <v>814.5967857142857</v>
      </c>
      <c r="EH383">
        <v>5.000560000000001</v>
      </c>
      <c r="EI383">
        <v>16184.38928571429</v>
      </c>
      <c r="EJ383">
        <v>17294.78928571428</v>
      </c>
      <c r="EK383">
        <v>37.77642857142857</v>
      </c>
      <c r="EL383">
        <v>38.3705</v>
      </c>
      <c r="EM383">
        <v>37.37921428571428</v>
      </c>
      <c r="EN383">
        <v>37.42153571428571</v>
      </c>
      <c r="EO383">
        <v>38.79882142857143</v>
      </c>
      <c r="EP383">
        <v>1955.082857142857</v>
      </c>
      <c r="EQ383">
        <v>39.91</v>
      </c>
      <c r="ER383">
        <v>0</v>
      </c>
      <c r="ES383">
        <v>1658946939.9</v>
      </c>
      <c r="ET383">
        <v>0</v>
      </c>
      <c r="EU383">
        <v>814.5468461538462</v>
      </c>
      <c r="EV383">
        <v>-3.323282055093794</v>
      </c>
      <c r="EW383">
        <v>-61.40170944977986</v>
      </c>
      <c r="EX383">
        <v>16183.92307692307</v>
      </c>
      <c r="EY383">
        <v>15</v>
      </c>
      <c r="EZ383">
        <v>0</v>
      </c>
      <c r="FA383" t="s">
        <v>419</v>
      </c>
      <c r="FB383">
        <v>1655239120</v>
      </c>
      <c r="FC383">
        <v>1655239135</v>
      </c>
      <c r="FD383">
        <v>0</v>
      </c>
      <c r="FE383">
        <v>-0.075</v>
      </c>
      <c r="FF383">
        <v>-0.027</v>
      </c>
      <c r="FG383">
        <v>1.986</v>
      </c>
      <c r="FH383">
        <v>0.139</v>
      </c>
      <c r="FI383">
        <v>420</v>
      </c>
      <c r="FJ383">
        <v>22</v>
      </c>
      <c r="FK383">
        <v>0.12</v>
      </c>
      <c r="FL383">
        <v>0.02</v>
      </c>
      <c r="FM383">
        <v>-55.38914634146342</v>
      </c>
      <c r="FN383">
        <v>0.0992132404181259</v>
      </c>
      <c r="FO383">
        <v>0.110671764961917</v>
      </c>
      <c r="FP383">
        <v>1</v>
      </c>
      <c r="FQ383">
        <v>814.7699705882353</v>
      </c>
      <c r="FR383">
        <v>-3.047776928578172</v>
      </c>
      <c r="FS383">
        <v>0.3589752969785346</v>
      </c>
      <c r="FT383">
        <v>0</v>
      </c>
      <c r="FU383">
        <v>3.55993</v>
      </c>
      <c r="FV383">
        <v>0.214133101045295</v>
      </c>
      <c r="FW383">
        <v>0.0239637262463448</v>
      </c>
      <c r="FX383">
        <v>0</v>
      </c>
      <c r="FY383">
        <v>1</v>
      </c>
      <c r="FZ383">
        <v>3</v>
      </c>
      <c r="GA383" t="s">
        <v>420</v>
      </c>
      <c r="GB383">
        <v>2.97992</v>
      </c>
      <c r="GC383">
        <v>2.72854</v>
      </c>
      <c r="GD383">
        <v>0.180089</v>
      </c>
      <c r="GE383">
        <v>0.186422</v>
      </c>
      <c r="GF383">
        <v>0.105102</v>
      </c>
      <c r="GG383">
        <v>0.0943461</v>
      </c>
      <c r="GH383">
        <v>24575.8</v>
      </c>
      <c r="GI383">
        <v>24058.3</v>
      </c>
      <c r="GJ383">
        <v>30501.7</v>
      </c>
      <c r="GK383">
        <v>29816.5</v>
      </c>
      <c r="GL383">
        <v>37666.7</v>
      </c>
      <c r="GM383">
        <v>35559.8</v>
      </c>
      <c r="GN383">
        <v>46657.8</v>
      </c>
      <c r="GO383">
        <v>44341.1</v>
      </c>
      <c r="GP383">
        <v>1.8617</v>
      </c>
      <c r="GQ383">
        <v>1.84872</v>
      </c>
      <c r="GR383">
        <v>0.113245</v>
      </c>
      <c r="GS383">
        <v>0</v>
      </c>
      <c r="GT383">
        <v>25.252</v>
      </c>
      <c r="GU383">
        <v>999.9</v>
      </c>
      <c r="GV383">
        <v>49.7</v>
      </c>
      <c r="GW383">
        <v>31.9</v>
      </c>
      <c r="GX383">
        <v>26.0934</v>
      </c>
      <c r="GY383">
        <v>63.0458</v>
      </c>
      <c r="GZ383">
        <v>25.3205</v>
      </c>
      <c r="HA383">
        <v>1</v>
      </c>
      <c r="HB383">
        <v>-0.0441514</v>
      </c>
      <c r="HC383">
        <v>0.249044</v>
      </c>
      <c r="HD383">
        <v>20.1935</v>
      </c>
      <c r="HE383">
        <v>5.22882</v>
      </c>
      <c r="HF383">
        <v>11.968</v>
      </c>
      <c r="HG383">
        <v>4.97005</v>
      </c>
      <c r="HH383">
        <v>3.28948</v>
      </c>
      <c r="HI383">
        <v>8647.700000000001</v>
      </c>
      <c r="HJ383">
        <v>9999</v>
      </c>
      <c r="HK383">
        <v>9999</v>
      </c>
      <c r="HL383">
        <v>287.6</v>
      </c>
      <c r="HM383">
        <v>4.97289</v>
      </c>
      <c r="HN383">
        <v>1.87744</v>
      </c>
      <c r="HO383">
        <v>1.87554</v>
      </c>
      <c r="HP383">
        <v>1.87835</v>
      </c>
      <c r="HQ383">
        <v>1.87506</v>
      </c>
      <c r="HR383">
        <v>1.87866</v>
      </c>
      <c r="HS383">
        <v>1.87573</v>
      </c>
      <c r="HT383">
        <v>1.87687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4.01</v>
      </c>
      <c r="II383">
        <v>0.3039</v>
      </c>
      <c r="IJ383">
        <v>1.541952822118649</v>
      </c>
      <c r="IK383">
        <v>0.003202726084708442</v>
      </c>
      <c r="IL383">
        <v>-1.448271390364826E-06</v>
      </c>
      <c r="IM383">
        <v>3.765748828769889E-10</v>
      </c>
      <c r="IN383">
        <v>-0.02072656761999695</v>
      </c>
      <c r="IO383">
        <v>0.006539777670035186</v>
      </c>
      <c r="IP383">
        <v>0.0002256768223539976</v>
      </c>
      <c r="IQ383">
        <v>4.51151419958819E-06</v>
      </c>
      <c r="IR383">
        <v>-0</v>
      </c>
      <c r="IS383">
        <v>2097</v>
      </c>
      <c r="IT383">
        <v>1</v>
      </c>
      <c r="IU383">
        <v>27</v>
      </c>
      <c r="IV383">
        <v>61797</v>
      </c>
      <c r="IW383">
        <v>61796.8</v>
      </c>
      <c r="IX383">
        <v>2.75146</v>
      </c>
      <c r="IY383">
        <v>2.51709</v>
      </c>
      <c r="IZ383">
        <v>1.39893</v>
      </c>
      <c r="JA383">
        <v>2.34619</v>
      </c>
      <c r="JB383">
        <v>1.44897</v>
      </c>
      <c r="JC383">
        <v>2.43408</v>
      </c>
      <c r="JD383">
        <v>37.2899</v>
      </c>
      <c r="JE383">
        <v>24.0875</v>
      </c>
      <c r="JF383">
        <v>18</v>
      </c>
      <c r="JG383">
        <v>481.661</v>
      </c>
      <c r="JH383">
        <v>443.548</v>
      </c>
      <c r="JI383">
        <v>25.0001</v>
      </c>
      <c r="JJ383">
        <v>26.4243</v>
      </c>
      <c r="JK383">
        <v>30.0002</v>
      </c>
      <c r="JL383">
        <v>26.2427</v>
      </c>
      <c r="JM383">
        <v>26.3186</v>
      </c>
      <c r="JN383">
        <v>55.0756</v>
      </c>
      <c r="JO383">
        <v>31.1021</v>
      </c>
      <c r="JP383">
        <v>0</v>
      </c>
      <c r="JQ383">
        <v>25</v>
      </c>
      <c r="JR383">
        <v>1322.41</v>
      </c>
      <c r="JS383">
        <v>19.6669</v>
      </c>
      <c r="JT383">
        <v>100.833</v>
      </c>
      <c r="JU383">
        <v>101.959</v>
      </c>
    </row>
    <row r="384" spans="1:281">
      <c r="A384">
        <v>368</v>
      </c>
      <c r="B384">
        <v>1658946945.1</v>
      </c>
      <c r="C384">
        <v>4856.099999904633</v>
      </c>
      <c r="D384" t="s">
        <v>1161</v>
      </c>
      <c r="E384" t="s">
        <v>1162</v>
      </c>
      <c r="F384">
        <v>5</v>
      </c>
      <c r="G384" t="s">
        <v>415</v>
      </c>
      <c r="H384" t="s">
        <v>1004</v>
      </c>
      <c r="I384">
        <v>1658946937.6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1337.398536935982</v>
      </c>
      <c r="AK384">
        <v>1292.79503030303</v>
      </c>
      <c r="AL384">
        <v>3.441192325071123</v>
      </c>
      <c r="AM384">
        <v>64.99371171567289</v>
      </c>
      <c r="AN384">
        <f>(AP384 - AO384 + DI384*1E3/(8.314*(DK384+273.15)) * AR384/DH384 * AQ384) * DH384/(100*CV384) * 1000/(1000 - AP384)</f>
        <v>0</v>
      </c>
      <c r="AO384">
        <v>19.73354080426558</v>
      </c>
      <c r="AP384">
        <v>23.28331030303029</v>
      </c>
      <c r="AQ384">
        <v>-0.001213339316684033</v>
      </c>
      <c r="AR384">
        <v>81.70128410047937</v>
      </c>
      <c r="AS384">
        <v>7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1658946937.6</v>
      </c>
      <c r="DB384">
        <v>1239.32962962963</v>
      </c>
      <c r="DC384">
        <v>1294.754444444445</v>
      </c>
      <c r="DD384">
        <v>23.31329629629629</v>
      </c>
      <c r="DE384">
        <v>19.74038518518519</v>
      </c>
      <c r="DF384">
        <v>1235.331481481482</v>
      </c>
      <c r="DG384">
        <v>23.00912962962963</v>
      </c>
      <c r="DH384">
        <v>500.0692592592593</v>
      </c>
      <c r="DI384">
        <v>90.43334444444446</v>
      </c>
      <c r="DJ384">
        <v>0.09995137407407405</v>
      </c>
      <c r="DK384">
        <v>26.96928148148148</v>
      </c>
      <c r="DL384">
        <v>27.10953703703704</v>
      </c>
      <c r="DM384">
        <v>999.9000000000001</v>
      </c>
      <c r="DN384">
        <v>0</v>
      </c>
      <c r="DO384">
        <v>0</v>
      </c>
      <c r="DP384">
        <v>9992.616296296297</v>
      </c>
      <c r="DQ384">
        <v>0</v>
      </c>
      <c r="DR384">
        <v>18.5903</v>
      </c>
      <c r="DS384">
        <v>-55.42521481481482</v>
      </c>
      <c r="DT384">
        <v>1268.911111111111</v>
      </c>
      <c r="DU384">
        <v>1320.828888888889</v>
      </c>
      <c r="DV384">
        <v>3.572923703703704</v>
      </c>
      <c r="DW384">
        <v>1294.754444444445</v>
      </c>
      <c r="DX384">
        <v>19.74038518518519</v>
      </c>
      <c r="DY384">
        <v>2.108301851851852</v>
      </c>
      <c r="DZ384">
        <v>1.785188888888888</v>
      </c>
      <c r="EA384">
        <v>18.28202592592593</v>
      </c>
      <c r="EB384">
        <v>15.65771481481481</v>
      </c>
      <c r="EC384">
        <v>1999.972962962963</v>
      </c>
      <c r="ED384">
        <v>0.9799953333333333</v>
      </c>
      <c r="EE384">
        <v>0.02000498888888889</v>
      </c>
      <c r="EF384">
        <v>0</v>
      </c>
      <c r="EG384">
        <v>814.3376296296294</v>
      </c>
      <c r="EH384">
        <v>5.000560000000001</v>
      </c>
      <c r="EI384">
        <v>16178.61481481482</v>
      </c>
      <c r="EJ384">
        <v>17294.61851851852</v>
      </c>
      <c r="EK384">
        <v>37.79137037037037</v>
      </c>
      <c r="EL384">
        <v>38.37033333333333</v>
      </c>
      <c r="EM384">
        <v>37.36088888888889</v>
      </c>
      <c r="EN384">
        <v>37.4162962962963</v>
      </c>
      <c r="EO384">
        <v>38.81225925925926</v>
      </c>
      <c r="EP384">
        <v>1955.062962962963</v>
      </c>
      <c r="EQ384">
        <v>39.91</v>
      </c>
      <c r="ER384">
        <v>0</v>
      </c>
      <c r="ES384">
        <v>1658946944.7</v>
      </c>
      <c r="ET384">
        <v>0</v>
      </c>
      <c r="EU384">
        <v>814.323576923077</v>
      </c>
      <c r="EV384">
        <v>-2.758940168229334</v>
      </c>
      <c r="EW384">
        <v>-70.77264961859072</v>
      </c>
      <c r="EX384">
        <v>16178.76538461539</v>
      </c>
      <c r="EY384">
        <v>15</v>
      </c>
      <c r="EZ384">
        <v>0</v>
      </c>
      <c r="FA384" t="s">
        <v>419</v>
      </c>
      <c r="FB384">
        <v>1655239120</v>
      </c>
      <c r="FC384">
        <v>1655239135</v>
      </c>
      <c r="FD384">
        <v>0</v>
      </c>
      <c r="FE384">
        <v>-0.075</v>
      </c>
      <c r="FF384">
        <v>-0.027</v>
      </c>
      <c r="FG384">
        <v>1.986</v>
      </c>
      <c r="FH384">
        <v>0.139</v>
      </c>
      <c r="FI384">
        <v>420</v>
      </c>
      <c r="FJ384">
        <v>22</v>
      </c>
      <c r="FK384">
        <v>0.12</v>
      </c>
      <c r="FL384">
        <v>0.02</v>
      </c>
      <c r="FM384">
        <v>-55.44257749999999</v>
      </c>
      <c r="FN384">
        <v>-0.2833609756095834</v>
      </c>
      <c r="FO384">
        <v>0.1247172070876752</v>
      </c>
      <c r="FP384">
        <v>1</v>
      </c>
      <c r="FQ384">
        <v>814.5116176470589</v>
      </c>
      <c r="FR384">
        <v>-2.55640947184878</v>
      </c>
      <c r="FS384">
        <v>0.3231156244247585</v>
      </c>
      <c r="FT384">
        <v>0</v>
      </c>
      <c r="FU384">
        <v>3.56909675</v>
      </c>
      <c r="FV384">
        <v>0.000644240150087164</v>
      </c>
      <c r="FW384">
        <v>0.01392980283196785</v>
      </c>
      <c r="FX384">
        <v>1</v>
      </c>
      <c r="FY384">
        <v>2</v>
      </c>
      <c r="FZ384">
        <v>3</v>
      </c>
      <c r="GA384" t="s">
        <v>481</v>
      </c>
      <c r="GB384">
        <v>2.97988</v>
      </c>
      <c r="GC384">
        <v>2.72848</v>
      </c>
      <c r="GD384">
        <v>0.181575</v>
      </c>
      <c r="GE384">
        <v>0.187884</v>
      </c>
      <c r="GF384">
        <v>0.10505</v>
      </c>
      <c r="GG384">
        <v>0.09433800000000001</v>
      </c>
      <c r="GH384">
        <v>24531.4</v>
      </c>
      <c r="GI384">
        <v>24014.9</v>
      </c>
      <c r="GJ384">
        <v>30501.9</v>
      </c>
      <c r="GK384">
        <v>29816.3</v>
      </c>
      <c r="GL384">
        <v>37669.2</v>
      </c>
      <c r="GM384">
        <v>35560.1</v>
      </c>
      <c r="GN384">
        <v>46658</v>
      </c>
      <c r="GO384">
        <v>44340.9</v>
      </c>
      <c r="GP384">
        <v>1.86168</v>
      </c>
      <c r="GQ384">
        <v>1.84875</v>
      </c>
      <c r="GR384">
        <v>0.113521</v>
      </c>
      <c r="GS384">
        <v>0</v>
      </c>
      <c r="GT384">
        <v>25.2492</v>
      </c>
      <c r="GU384">
        <v>999.9</v>
      </c>
      <c r="GV384">
        <v>49.7</v>
      </c>
      <c r="GW384">
        <v>31.9</v>
      </c>
      <c r="GX384">
        <v>26.096</v>
      </c>
      <c r="GY384">
        <v>63.0258</v>
      </c>
      <c r="GZ384">
        <v>25.3285</v>
      </c>
      <c r="HA384">
        <v>1</v>
      </c>
      <c r="HB384">
        <v>-0.0439202</v>
      </c>
      <c r="HC384">
        <v>0.248965</v>
      </c>
      <c r="HD384">
        <v>20.1935</v>
      </c>
      <c r="HE384">
        <v>5.22912</v>
      </c>
      <c r="HF384">
        <v>11.968</v>
      </c>
      <c r="HG384">
        <v>4.9703</v>
      </c>
      <c r="HH384">
        <v>3.28943</v>
      </c>
      <c r="HI384">
        <v>8647.9</v>
      </c>
      <c r="HJ384">
        <v>9999</v>
      </c>
      <c r="HK384">
        <v>9999</v>
      </c>
      <c r="HL384">
        <v>287.6</v>
      </c>
      <c r="HM384">
        <v>4.97289</v>
      </c>
      <c r="HN384">
        <v>1.87744</v>
      </c>
      <c r="HO384">
        <v>1.8755</v>
      </c>
      <c r="HP384">
        <v>1.87835</v>
      </c>
      <c r="HQ384">
        <v>1.87501</v>
      </c>
      <c r="HR384">
        <v>1.87866</v>
      </c>
      <c r="HS384">
        <v>1.87573</v>
      </c>
      <c r="HT384">
        <v>1.87685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4.03</v>
      </c>
      <c r="II384">
        <v>0.3034</v>
      </c>
      <c r="IJ384">
        <v>1.541952822118649</v>
      </c>
      <c r="IK384">
        <v>0.003202726084708442</v>
      </c>
      <c r="IL384">
        <v>-1.448271390364826E-06</v>
      </c>
      <c r="IM384">
        <v>3.765748828769889E-10</v>
      </c>
      <c r="IN384">
        <v>-0.02072656761999695</v>
      </c>
      <c r="IO384">
        <v>0.006539777670035186</v>
      </c>
      <c r="IP384">
        <v>0.0002256768223539976</v>
      </c>
      <c r="IQ384">
        <v>4.51151419958819E-06</v>
      </c>
      <c r="IR384">
        <v>-0</v>
      </c>
      <c r="IS384">
        <v>2097</v>
      </c>
      <c r="IT384">
        <v>1</v>
      </c>
      <c r="IU384">
        <v>27</v>
      </c>
      <c r="IV384">
        <v>61797.1</v>
      </c>
      <c r="IW384">
        <v>61796.8</v>
      </c>
      <c r="IX384">
        <v>2.77588</v>
      </c>
      <c r="IY384">
        <v>2.51465</v>
      </c>
      <c r="IZ384">
        <v>1.39893</v>
      </c>
      <c r="JA384">
        <v>2.34619</v>
      </c>
      <c r="JB384">
        <v>1.44897</v>
      </c>
      <c r="JC384">
        <v>2.40967</v>
      </c>
      <c r="JD384">
        <v>37.2899</v>
      </c>
      <c r="JE384">
        <v>24.0875</v>
      </c>
      <c r="JF384">
        <v>18</v>
      </c>
      <c r="JG384">
        <v>481.648</v>
      </c>
      <c r="JH384">
        <v>443.563</v>
      </c>
      <c r="JI384">
        <v>24.9999</v>
      </c>
      <c r="JJ384">
        <v>26.4243</v>
      </c>
      <c r="JK384">
        <v>30.0002</v>
      </c>
      <c r="JL384">
        <v>26.2427</v>
      </c>
      <c r="JM384">
        <v>26.3186</v>
      </c>
      <c r="JN384">
        <v>55.5911</v>
      </c>
      <c r="JO384">
        <v>31.1021</v>
      </c>
      <c r="JP384">
        <v>0</v>
      </c>
      <c r="JQ384">
        <v>25</v>
      </c>
      <c r="JR384">
        <v>1335.77</v>
      </c>
      <c r="JS384">
        <v>19.6717</v>
      </c>
      <c r="JT384">
        <v>100.834</v>
      </c>
      <c r="JU384">
        <v>101.959</v>
      </c>
    </row>
    <row r="385" spans="1:281">
      <c r="A385">
        <v>369</v>
      </c>
      <c r="B385">
        <v>1658946950.1</v>
      </c>
      <c r="C385">
        <v>4861.099999904633</v>
      </c>
      <c r="D385" t="s">
        <v>1163</v>
      </c>
      <c r="E385" t="s">
        <v>1164</v>
      </c>
      <c r="F385">
        <v>5</v>
      </c>
      <c r="G385" t="s">
        <v>415</v>
      </c>
      <c r="H385" t="s">
        <v>1004</v>
      </c>
      <c r="I385">
        <v>1658946942.314285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1354.299655547908</v>
      </c>
      <c r="AK385">
        <v>1309.785090909091</v>
      </c>
      <c r="AL385">
        <v>3.375361489385153</v>
      </c>
      <c r="AM385">
        <v>64.99371171567289</v>
      </c>
      <c r="AN385">
        <f>(AP385 - AO385 + DI385*1E3/(8.314*(DK385+273.15)) * AR385/DH385 * AQ385) * DH385/(100*CV385) * 1000/(1000 - AP385)</f>
        <v>0</v>
      </c>
      <c r="AO385">
        <v>19.7336644467401</v>
      </c>
      <c r="AP385">
        <v>23.27655030303031</v>
      </c>
      <c r="AQ385">
        <v>-0.0002249381440562709</v>
      </c>
      <c r="AR385">
        <v>81.70128410047937</v>
      </c>
      <c r="AS385">
        <v>7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1658946942.314285</v>
      </c>
      <c r="DB385">
        <v>1255.037142857143</v>
      </c>
      <c r="DC385">
        <v>1310.511428571429</v>
      </c>
      <c r="DD385">
        <v>23.293825</v>
      </c>
      <c r="DE385">
        <v>19.73407857142857</v>
      </c>
      <c r="DF385">
        <v>1251.017857142857</v>
      </c>
      <c r="DG385">
        <v>22.99011428571428</v>
      </c>
      <c r="DH385">
        <v>500.0768928571428</v>
      </c>
      <c r="DI385">
        <v>90.4329357142857</v>
      </c>
      <c r="DJ385">
        <v>0.09997351071428572</v>
      </c>
      <c r="DK385">
        <v>26.96875357142857</v>
      </c>
      <c r="DL385">
        <v>27.10898928571429</v>
      </c>
      <c r="DM385">
        <v>999.9000000000002</v>
      </c>
      <c r="DN385">
        <v>0</v>
      </c>
      <c r="DO385">
        <v>0</v>
      </c>
      <c r="DP385">
        <v>9999.818928571431</v>
      </c>
      <c r="DQ385">
        <v>0</v>
      </c>
      <c r="DR385">
        <v>18.5903</v>
      </c>
      <c r="DS385">
        <v>-55.47492142857141</v>
      </c>
      <c r="DT385">
        <v>1284.969285714286</v>
      </c>
      <c r="DU385">
        <v>1336.894642857143</v>
      </c>
      <c r="DV385">
        <v>3.559754642857142</v>
      </c>
      <c r="DW385">
        <v>1310.511428571429</v>
      </c>
      <c r="DX385">
        <v>19.73407857142857</v>
      </c>
      <c r="DY385">
        <v>2.106531071428571</v>
      </c>
      <c r="DZ385">
        <v>1.784610714285714</v>
      </c>
      <c r="EA385">
        <v>18.26864642857143</v>
      </c>
      <c r="EB385">
        <v>15.65265714285714</v>
      </c>
      <c r="EC385">
        <v>1999.971428571429</v>
      </c>
      <c r="ED385">
        <v>0.97999525</v>
      </c>
      <c r="EE385">
        <v>0.020005075</v>
      </c>
      <c r="EF385">
        <v>0</v>
      </c>
      <c r="EG385">
        <v>814.0416785714285</v>
      </c>
      <c r="EH385">
        <v>5.000560000000001</v>
      </c>
      <c r="EI385">
        <v>16173.13214285714</v>
      </c>
      <c r="EJ385">
        <v>17294.6</v>
      </c>
      <c r="EK385">
        <v>37.81235714285715</v>
      </c>
      <c r="EL385">
        <v>38.3705</v>
      </c>
      <c r="EM385">
        <v>37.36142857142857</v>
      </c>
      <c r="EN385">
        <v>37.40364285714286</v>
      </c>
      <c r="EO385">
        <v>38.82121428571428</v>
      </c>
      <c r="EP385">
        <v>1955.061428571429</v>
      </c>
      <c r="EQ385">
        <v>39.91</v>
      </c>
      <c r="ER385">
        <v>0</v>
      </c>
      <c r="ES385">
        <v>1658946949.5</v>
      </c>
      <c r="ET385">
        <v>0</v>
      </c>
      <c r="EU385">
        <v>814.0368846153847</v>
      </c>
      <c r="EV385">
        <v>-4.14717947476577</v>
      </c>
      <c r="EW385">
        <v>-73.41880331163937</v>
      </c>
      <c r="EX385">
        <v>16173.21153846154</v>
      </c>
      <c r="EY385">
        <v>15</v>
      </c>
      <c r="EZ385">
        <v>0</v>
      </c>
      <c r="FA385" t="s">
        <v>419</v>
      </c>
      <c r="FB385">
        <v>1655239120</v>
      </c>
      <c r="FC385">
        <v>1655239135</v>
      </c>
      <c r="FD385">
        <v>0</v>
      </c>
      <c r="FE385">
        <v>-0.075</v>
      </c>
      <c r="FF385">
        <v>-0.027</v>
      </c>
      <c r="FG385">
        <v>1.986</v>
      </c>
      <c r="FH385">
        <v>0.139</v>
      </c>
      <c r="FI385">
        <v>420</v>
      </c>
      <c r="FJ385">
        <v>22</v>
      </c>
      <c r="FK385">
        <v>0.12</v>
      </c>
      <c r="FL385">
        <v>0.02</v>
      </c>
      <c r="FM385">
        <v>-55.4299975</v>
      </c>
      <c r="FN385">
        <v>-0.6420371482175371</v>
      </c>
      <c r="FO385">
        <v>0.1277854089626436</v>
      </c>
      <c r="FP385">
        <v>0</v>
      </c>
      <c r="FQ385">
        <v>814.1985588235294</v>
      </c>
      <c r="FR385">
        <v>-3.24783804081008</v>
      </c>
      <c r="FS385">
        <v>0.3837621959109377</v>
      </c>
      <c r="FT385">
        <v>0</v>
      </c>
      <c r="FU385">
        <v>3.56710325</v>
      </c>
      <c r="FV385">
        <v>-0.152937298311449</v>
      </c>
      <c r="FW385">
        <v>0.01598110593599518</v>
      </c>
      <c r="FX385">
        <v>0</v>
      </c>
      <c r="FY385">
        <v>0</v>
      </c>
      <c r="FZ385">
        <v>3</v>
      </c>
      <c r="GA385" t="s">
        <v>426</v>
      </c>
      <c r="GB385">
        <v>2.97991</v>
      </c>
      <c r="GC385">
        <v>2.72827</v>
      </c>
      <c r="GD385">
        <v>0.183027</v>
      </c>
      <c r="GE385">
        <v>0.189308</v>
      </c>
      <c r="GF385">
        <v>0.105029</v>
      </c>
      <c r="GG385">
        <v>0.0943064</v>
      </c>
      <c r="GH385">
        <v>24487.8</v>
      </c>
      <c r="GI385">
        <v>23972.6</v>
      </c>
      <c r="GJ385">
        <v>30501.8</v>
      </c>
      <c r="GK385">
        <v>29816</v>
      </c>
      <c r="GL385">
        <v>37670.1</v>
      </c>
      <c r="GM385">
        <v>35561.2</v>
      </c>
      <c r="GN385">
        <v>46657.9</v>
      </c>
      <c r="GO385">
        <v>44340.5</v>
      </c>
      <c r="GP385">
        <v>1.8617</v>
      </c>
      <c r="GQ385">
        <v>1.84878</v>
      </c>
      <c r="GR385">
        <v>0.113457</v>
      </c>
      <c r="GS385">
        <v>0</v>
      </c>
      <c r="GT385">
        <v>25.2456</v>
      </c>
      <c r="GU385">
        <v>999.9</v>
      </c>
      <c r="GV385">
        <v>49.7</v>
      </c>
      <c r="GW385">
        <v>31.9</v>
      </c>
      <c r="GX385">
        <v>26.0945</v>
      </c>
      <c r="GY385">
        <v>63.0658</v>
      </c>
      <c r="GZ385">
        <v>25.2444</v>
      </c>
      <c r="HA385">
        <v>1</v>
      </c>
      <c r="HB385">
        <v>-0.0442912</v>
      </c>
      <c r="HC385">
        <v>0.249483</v>
      </c>
      <c r="HD385">
        <v>20.1936</v>
      </c>
      <c r="HE385">
        <v>5.22837</v>
      </c>
      <c r="HF385">
        <v>11.968</v>
      </c>
      <c r="HG385">
        <v>4.97005</v>
      </c>
      <c r="HH385">
        <v>3.28938</v>
      </c>
      <c r="HI385">
        <v>8647.9</v>
      </c>
      <c r="HJ385">
        <v>9999</v>
      </c>
      <c r="HK385">
        <v>9999</v>
      </c>
      <c r="HL385">
        <v>287.6</v>
      </c>
      <c r="HM385">
        <v>4.9729</v>
      </c>
      <c r="HN385">
        <v>1.87742</v>
      </c>
      <c r="HO385">
        <v>1.87552</v>
      </c>
      <c r="HP385">
        <v>1.87835</v>
      </c>
      <c r="HQ385">
        <v>1.87503</v>
      </c>
      <c r="HR385">
        <v>1.87865</v>
      </c>
      <c r="HS385">
        <v>1.87571</v>
      </c>
      <c r="HT385">
        <v>1.87685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4.06</v>
      </c>
      <c r="II385">
        <v>0.3033</v>
      </c>
      <c r="IJ385">
        <v>1.541952822118649</v>
      </c>
      <c r="IK385">
        <v>0.003202726084708442</v>
      </c>
      <c r="IL385">
        <v>-1.448271390364826E-06</v>
      </c>
      <c r="IM385">
        <v>3.765748828769889E-10</v>
      </c>
      <c r="IN385">
        <v>-0.02072656761999695</v>
      </c>
      <c r="IO385">
        <v>0.006539777670035186</v>
      </c>
      <c r="IP385">
        <v>0.0002256768223539976</v>
      </c>
      <c r="IQ385">
        <v>4.51151419958819E-06</v>
      </c>
      <c r="IR385">
        <v>-0</v>
      </c>
      <c r="IS385">
        <v>2097</v>
      </c>
      <c r="IT385">
        <v>1</v>
      </c>
      <c r="IU385">
        <v>27</v>
      </c>
      <c r="IV385">
        <v>61797.2</v>
      </c>
      <c r="IW385">
        <v>61796.9</v>
      </c>
      <c r="IX385">
        <v>2.8064</v>
      </c>
      <c r="IY385">
        <v>2.51343</v>
      </c>
      <c r="IZ385">
        <v>1.39893</v>
      </c>
      <c r="JA385">
        <v>2.34619</v>
      </c>
      <c r="JB385">
        <v>1.44897</v>
      </c>
      <c r="JC385">
        <v>2.43774</v>
      </c>
      <c r="JD385">
        <v>37.2899</v>
      </c>
      <c r="JE385">
        <v>24.0875</v>
      </c>
      <c r="JF385">
        <v>18</v>
      </c>
      <c r="JG385">
        <v>481.668</v>
      </c>
      <c r="JH385">
        <v>443.579</v>
      </c>
      <c r="JI385">
        <v>25</v>
      </c>
      <c r="JJ385">
        <v>26.426</v>
      </c>
      <c r="JK385">
        <v>30.0001</v>
      </c>
      <c r="JL385">
        <v>26.2438</v>
      </c>
      <c r="JM385">
        <v>26.3186</v>
      </c>
      <c r="JN385">
        <v>56.1884</v>
      </c>
      <c r="JO385">
        <v>31.3768</v>
      </c>
      <c r="JP385">
        <v>0</v>
      </c>
      <c r="JQ385">
        <v>25</v>
      </c>
      <c r="JR385">
        <v>1355.81</v>
      </c>
      <c r="JS385">
        <v>19.6619</v>
      </c>
      <c r="JT385">
        <v>100.834</v>
      </c>
      <c r="JU385">
        <v>101.958</v>
      </c>
    </row>
    <row r="386" spans="1:281">
      <c r="A386">
        <v>370</v>
      </c>
      <c r="B386">
        <v>1658946955.1</v>
      </c>
      <c r="C386">
        <v>4866.099999904633</v>
      </c>
      <c r="D386" t="s">
        <v>1165</v>
      </c>
      <c r="E386" t="s">
        <v>1166</v>
      </c>
      <c r="F386">
        <v>5</v>
      </c>
      <c r="G386" t="s">
        <v>415</v>
      </c>
      <c r="H386" t="s">
        <v>1004</v>
      </c>
      <c r="I386">
        <v>1658946947.6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1371.64816939151</v>
      </c>
      <c r="AK386">
        <v>1326.846181818182</v>
      </c>
      <c r="AL386">
        <v>3.417488419621371</v>
      </c>
      <c r="AM386">
        <v>64.99371171567289</v>
      </c>
      <c r="AN386">
        <f>(AP386 - AO386 + DI386*1E3/(8.314*(DK386+273.15)) * AR386/DH386 * AQ386) * DH386/(100*CV386) * 1000/(1000 - AP386)</f>
        <v>0</v>
      </c>
      <c r="AO386">
        <v>19.70481669246553</v>
      </c>
      <c r="AP386">
        <v>23.26330181818181</v>
      </c>
      <c r="AQ386">
        <v>-0.0001797049256277343</v>
      </c>
      <c r="AR386">
        <v>81.70128410047937</v>
      </c>
      <c r="AS386">
        <v>7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1658946947.6</v>
      </c>
      <c r="DB386">
        <v>1272.655555555555</v>
      </c>
      <c r="DC386">
        <v>1328.254814814815</v>
      </c>
      <c r="DD386">
        <v>23.27997037037037</v>
      </c>
      <c r="DE386">
        <v>19.7221925925926</v>
      </c>
      <c r="DF386">
        <v>1268.612962962963</v>
      </c>
      <c r="DG386">
        <v>22.97658148148149</v>
      </c>
      <c r="DH386">
        <v>500.0817037037038</v>
      </c>
      <c r="DI386">
        <v>90.43230370370371</v>
      </c>
      <c r="DJ386">
        <v>0.09996854814814815</v>
      </c>
      <c r="DK386">
        <v>26.96705555555555</v>
      </c>
      <c r="DL386">
        <v>27.10720370370371</v>
      </c>
      <c r="DM386">
        <v>999.9000000000001</v>
      </c>
      <c r="DN386">
        <v>0</v>
      </c>
      <c r="DO386">
        <v>0</v>
      </c>
      <c r="DP386">
        <v>9998.49</v>
      </c>
      <c r="DQ386">
        <v>0</v>
      </c>
      <c r="DR386">
        <v>18.5903</v>
      </c>
      <c r="DS386">
        <v>-55.59971481481481</v>
      </c>
      <c r="DT386">
        <v>1302.988888888889</v>
      </c>
      <c r="DU386">
        <v>1354.978518518519</v>
      </c>
      <c r="DV386">
        <v>3.557778888888889</v>
      </c>
      <c r="DW386">
        <v>1328.254814814815</v>
      </c>
      <c r="DX386">
        <v>19.7221925925926</v>
      </c>
      <c r="DY386">
        <v>2.105262222222222</v>
      </c>
      <c r="DZ386">
        <v>1.783523703703704</v>
      </c>
      <c r="EA386">
        <v>18.25905185185185</v>
      </c>
      <c r="EB386">
        <v>15.64312592592593</v>
      </c>
      <c r="EC386">
        <v>1999.984074074074</v>
      </c>
      <c r="ED386">
        <v>0.9799951111111112</v>
      </c>
      <c r="EE386">
        <v>0.02000521851851851</v>
      </c>
      <c r="EF386">
        <v>0</v>
      </c>
      <c r="EG386">
        <v>813.6804074074075</v>
      </c>
      <c r="EH386">
        <v>5.000560000000001</v>
      </c>
      <c r="EI386">
        <v>16166.85925925926</v>
      </c>
      <c r="EJ386">
        <v>17294.71481481482</v>
      </c>
      <c r="EK386">
        <v>37.85407407407408</v>
      </c>
      <c r="EL386">
        <v>38.37033333333333</v>
      </c>
      <c r="EM386">
        <v>37.37014814814815</v>
      </c>
      <c r="EN386">
        <v>37.39307407407407</v>
      </c>
      <c r="EO386">
        <v>38.81233333333333</v>
      </c>
      <c r="EP386">
        <v>1955.073333333333</v>
      </c>
      <c r="EQ386">
        <v>39.91074074074074</v>
      </c>
      <c r="ER386">
        <v>0</v>
      </c>
      <c r="ES386">
        <v>1658946954.9</v>
      </c>
      <c r="ET386">
        <v>0</v>
      </c>
      <c r="EU386">
        <v>813.6654800000001</v>
      </c>
      <c r="EV386">
        <v>-4.982769204843532</v>
      </c>
      <c r="EW386">
        <v>-72.59999988624422</v>
      </c>
      <c r="EX386">
        <v>16166.448</v>
      </c>
      <c r="EY386">
        <v>15</v>
      </c>
      <c r="EZ386">
        <v>0</v>
      </c>
      <c r="FA386" t="s">
        <v>419</v>
      </c>
      <c r="FB386">
        <v>1655239120</v>
      </c>
      <c r="FC386">
        <v>1655239135</v>
      </c>
      <c r="FD386">
        <v>0</v>
      </c>
      <c r="FE386">
        <v>-0.075</v>
      </c>
      <c r="FF386">
        <v>-0.027</v>
      </c>
      <c r="FG386">
        <v>1.986</v>
      </c>
      <c r="FH386">
        <v>0.139</v>
      </c>
      <c r="FI386">
        <v>420</v>
      </c>
      <c r="FJ386">
        <v>22</v>
      </c>
      <c r="FK386">
        <v>0.12</v>
      </c>
      <c r="FL386">
        <v>0.02</v>
      </c>
      <c r="FM386">
        <v>-55.55218780487805</v>
      </c>
      <c r="FN386">
        <v>-1.167186062717877</v>
      </c>
      <c r="FO386">
        <v>0.1643314366479865</v>
      </c>
      <c r="FP386">
        <v>0</v>
      </c>
      <c r="FQ386">
        <v>813.8663823529412</v>
      </c>
      <c r="FR386">
        <v>-4.249029787566423</v>
      </c>
      <c r="FS386">
        <v>0.4839197195637948</v>
      </c>
      <c r="FT386">
        <v>0</v>
      </c>
      <c r="FU386">
        <v>3.562130243902439</v>
      </c>
      <c r="FV386">
        <v>-0.04125930313588466</v>
      </c>
      <c r="FW386">
        <v>0.01175017062414879</v>
      </c>
      <c r="FX386">
        <v>1</v>
      </c>
      <c r="FY386">
        <v>1</v>
      </c>
      <c r="FZ386">
        <v>3</v>
      </c>
      <c r="GA386" t="s">
        <v>420</v>
      </c>
      <c r="GB386">
        <v>2.97983</v>
      </c>
      <c r="GC386">
        <v>2.72845</v>
      </c>
      <c r="GD386">
        <v>0.184476</v>
      </c>
      <c r="GE386">
        <v>0.190754</v>
      </c>
      <c r="GF386">
        <v>0.104977</v>
      </c>
      <c r="GG386">
        <v>0.09418899999999999</v>
      </c>
      <c r="GH386">
        <v>24444.6</v>
      </c>
      <c r="GI386">
        <v>23930.3</v>
      </c>
      <c r="GJ386">
        <v>30502.1</v>
      </c>
      <c r="GK386">
        <v>29816.5</v>
      </c>
      <c r="GL386">
        <v>37672.9</v>
      </c>
      <c r="GM386">
        <v>35566.6</v>
      </c>
      <c r="GN386">
        <v>46658.5</v>
      </c>
      <c r="GO386">
        <v>44341.4</v>
      </c>
      <c r="GP386">
        <v>1.86165</v>
      </c>
      <c r="GQ386">
        <v>1.84885</v>
      </c>
      <c r="GR386">
        <v>0.113782</v>
      </c>
      <c r="GS386">
        <v>0</v>
      </c>
      <c r="GT386">
        <v>25.2428</v>
      </c>
      <c r="GU386">
        <v>999.9</v>
      </c>
      <c r="GV386">
        <v>49.7</v>
      </c>
      <c r="GW386">
        <v>31.9</v>
      </c>
      <c r="GX386">
        <v>26.0952</v>
      </c>
      <c r="GY386">
        <v>63.1958</v>
      </c>
      <c r="GZ386">
        <v>25.2123</v>
      </c>
      <c r="HA386">
        <v>1</v>
      </c>
      <c r="HB386">
        <v>-0.0438059</v>
      </c>
      <c r="HC386">
        <v>0.250123</v>
      </c>
      <c r="HD386">
        <v>20.1936</v>
      </c>
      <c r="HE386">
        <v>5.22927</v>
      </c>
      <c r="HF386">
        <v>11.968</v>
      </c>
      <c r="HG386">
        <v>4.97005</v>
      </c>
      <c r="HH386">
        <v>3.28945</v>
      </c>
      <c r="HI386">
        <v>8648.1</v>
      </c>
      <c r="HJ386">
        <v>9999</v>
      </c>
      <c r="HK386">
        <v>9999</v>
      </c>
      <c r="HL386">
        <v>287.6</v>
      </c>
      <c r="HM386">
        <v>4.97291</v>
      </c>
      <c r="HN386">
        <v>1.87744</v>
      </c>
      <c r="HO386">
        <v>1.87556</v>
      </c>
      <c r="HP386">
        <v>1.87836</v>
      </c>
      <c r="HQ386">
        <v>1.87504</v>
      </c>
      <c r="HR386">
        <v>1.87866</v>
      </c>
      <c r="HS386">
        <v>1.87572</v>
      </c>
      <c r="HT386">
        <v>1.87687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4.08</v>
      </c>
      <c r="II386">
        <v>0.303</v>
      </c>
      <c r="IJ386">
        <v>1.541952822118649</v>
      </c>
      <c r="IK386">
        <v>0.003202726084708442</v>
      </c>
      <c r="IL386">
        <v>-1.448271390364826E-06</v>
      </c>
      <c r="IM386">
        <v>3.765748828769889E-10</v>
      </c>
      <c r="IN386">
        <v>-0.02072656761999695</v>
      </c>
      <c r="IO386">
        <v>0.006539777670035186</v>
      </c>
      <c r="IP386">
        <v>0.0002256768223539976</v>
      </c>
      <c r="IQ386">
        <v>4.51151419958819E-06</v>
      </c>
      <c r="IR386">
        <v>-0</v>
      </c>
      <c r="IS386">
        <v>2097</v>
      </c>
      <c r="IT386">
        <v>1</v>
      </c>
      <c r="IU386">
        <v>27</v>
      </c>
      <c r="IV386">
        <v>61797.3</v>
      </c>
      <c r="IW386">
        <v>61797</v>
      </c>
      <c r="IX386">
        <v>2.83203</v>
      </c>
      <c r="IY386">
        <v>2.51343</v>
      </c>
      <c r="IZ386">
        <v>1.39893</v>
      </c>
      <c r="JA386">
        <v>2.34619</v>
      </c>
      <c r="JB386">
        <v>1.44897</v>
      </c>
      <c r="JC386">
        <v>2.4353</v>
      </c>
      <c r="JD386">
        <v>37.2899</v>
      </c>
      <c r="JE386">
        <v>24.0875</v>
      </c>
      <c r="JF386">
        <v>18</v>
      </c>
      <c r="JG386">
        <v>481.65</v>
      </c>
      <c r="JH386">
        <v>443.632</v>
      </c>
      <c r="JI386">
        <v>25.0001</v>
      </c>
      <c r="JJ386">
        <v>26.4266</v>
      </c>
      <c r="JK386">
        <v>30.0001</v>
      </c>
      <c r="JL386">
        <v>26.245</v>
      </c>
      <c r="JM386">
        <v>26.3195</v>
      </c>
      <c r="JN386">
        <v>56.6935</v>
      </c>
      <c r="JO386">
        <v>31.3768</v>
      </c>
      <c r="JP386">
        <v>0</v>
      </c>
      <c r="JQ386">
        <v>25</v>
      </c>
      <c r="JR386">
        <v>1375.84</v>
      </c>
      <c r="JS386">
        <v>19.6724</v>
      </c>
      <c r="JT386">
        <v>100.835</v>
      </c>
      <c r="JU386">
        <v>101.96</v>
      </c>
    </row>
    <row r="387" spans="1:281">
      <c r="A387">
        <v>371</v>
      </c>
      <c r="B387">
        <v>1658946960.1</v>
      </c>
      <c r="C387">
        <v>4871.099999904633</v>
      </c>
      <c r="D387" t="s">
        <v>1167</v>
      </c>
      <c r="E387" t="s">
        <v>1168</v>
      </c>
      <c r="F387">
        <v>5</v>
      </c>
      <c r="G387" t="s">
        <v>415</v>
      </c>
      <c r="H387" t="s">
        <v>1004</v>
      </c>
      <c r="I387">
        <v>1658946952.314285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1388.604127110734</v>
      </c>
      <c r="AK387">
        <v>1343.98406060606</v>
      </c>
      <c r="AL387">
        <v>3.410664112018561</v>
      </c>
      <c r="AM387">
        <v>64.99371171567289</v>
      </c>
      <c r="AN387">
        <f>(AP387 - AO387 + DI387*1E3/(8.314*(DK387+273.15)) * AR387/DH387 * AQ387) * DH387/(100*CV387) * 1000/(1000 - AP387)</f>
        <v>0</v>
      </c>
      <c r="AO387">
        <v>19.68889184314916</v>
      </c>
      <c r="AP387">
        <v>23.24854000000001</v>
      </c>
      <c r="AQ387">
        <v>-0.002250624032960363</v>
      </c>
      <c r="AR387">
        <v>81.70128410047937</v>
      </c>
      <c r="AS387">
        <v>7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1658946952.314285</v>
      </c>
      <c r="DB387">
        <v>1288.406785714285</v>
      </c>
      <c r="DC387">
        <v>1344.06</v>
      </c>
      <c r="DD387">
        <v>23.26794285714286</v>
      </c>
      <c r="DE387">
        <v>19.70832857142857</v>
      </c>
      <c r="DF387">
        <v>1284.342142857143</v>
      </c>
      <c r="DG387">
        <v>22.96483571428572</v>
      </c>
      <c r="DH387">
        <v>500.0845</v>
      </c>
      <c r="DI387">
        <v>90.43055357142853</v>
      </c>
      <c r="DJ387">
        <v>0.09999258928571429</v>
      </c>
      <c r="DK387">
        <v>26.96646785714286</v>
      </c>
      <c r="DL387">
        <v>27.10612857142857</v>
      </c>
      <c r="DM387">
        <v>999.9000000000002</v>
      </c>
      <c r="DN387">
        <v>0</v>
      </c>
      <c r="DO387">
        <v>0</v>
      </c>
      <c r="DP387">
        <v>10003.37107142857</v>
      </c>
      <c r="DQ387">
        <v>0</v>
      </c>
      <c r="DR387">
        <v>18.5903</v>
      </c>
      <c r="DS387">
        <v>-55.6537607142857</v>
      </c>
      <c r="DT387">
        <v>1319.098571428571</v>
      </c>
      <c r="DU387">
        <v>1371.082142857143</v>
      </c>
      <c r="DV387">
        <v>3.559619285714286</v>
      </c>
      <c r="DW387">
        <v>1344.06</v>
      </c>
      <c r="DX387">
        <v>19.70832857142857</v>
      </c>
      <c r="DY387">
        <v>2.104132857142857</v>
      </c>
      <c r="DZ387">
        <v>1.782235357142857</v>
      </c>
      <c r="EA387">
        <v>18.25050357142857</v>
      </c>
      <c r="EB387">
        <v>15.63183928571428</v>
      </c>
      <c r="EC387">
        <v>2000.015714285714</v>
      </c>
      <c r="ED387">
        <v>0.9799953571428571</v>
      </c>
      <c r="EE387">
        <v>0.02000496428571428</v>
      </c>
      <c r="EF387">
        <v>0</v>
      </c>
      <c r="EG387">
        <v>813.3382857142858</v>
      </c>
      <c r="EH387">
        <v>5.000560000000001</v>
      </c>
      <c r="EI387">
        <v>16161.16071428572</v>
      </c>
      <c r="EJ387">
        <v>17294.98928571429</v>
      </c>
      <c r="EK387">
        <v>37.77889285714286</v>
      </c>
      <c r="EL387">
        <v>38.3705</v>
      </c>
      <c r="EM387">
        <v>37.377</v>
      </c>
      <c r="EN387">
        <v>37.38346428571429</v>
      </c>
      <c r="EO387">
        <v>38.79442857142858</v>
      </c>
      <c r="EP387">
        <v>1955.105000000001</v>
      </c>
      <c r="EQ387">
        <v>39.91071428571428</v>
      </c>
      <c r="ER387">
        <v>0</v>
      </c>
      <c r="ES387">
        <v>1658946959.7</v>
      </c>
      <c r="ET387">
        <v>0</v>
      </c>
      <c r="EU387">
        <v>813.3210799999999</v>
      </c>
      <c r="EV387">
        <v>-3.619384616523043</v>
      </c>
      <c r="EW387">
        <v>-77.20769234197024</v>
      </c>
      <c r="EX387">
        <v>16160.512</v>
      </c>
      <c r="EY387">
        <v>15</v>
      </c>
      <c r="EZ387">
        <v>0</v>
      </c>
      <c r="FA387" t="s">
        <v>419</v>
      </c>
      <c r="FB387">
        <v>1655239120</v>
      </c>
      <c r="FC387">
        <v>1655239135</v>
      </c>
      <c r="FD387">
        <v>0</v>
      </c>
      <c r="FE387">
        <v>-0.075</v>
      </c>
      <c r="FF387">
        <v>-0.027</v>
      </c>
      <c r="FG387">
        <v>1.986</v>
      </c>
      <c r="FH387">
        <v>0.139</v>
      </c>
      <c r="FI387">
        <v>420</v>
      </c>
      <c r="FJ387">
        <v>22</v>
      </c>
      <c r="FK387">
        <v>0.12</v>
      </c>
      <c r="FL387">
        <v>0.02</v>
      </c>
      <c r="FM387">
        <v>-55.62014390243903</v>
      </c>
      <c r="FN387">
        <v>-1.007245296167351</v>
      </c>
      <c r="FO387">
        <v>0.1561602257982368</v>
      </c>
      <c r="FP387">
        <v>0</v>
      </c>
      <c r="FQ387">
        <v>813.6143529411764</v>
      </c>
      <c r="FR387">
        <v>-3.867685253319897</v>
      </c>
      <c r="FS387">
        <v>0.4562698429111583</v>
      </c>
      <c r="FT387">
        <v>0</v>
      </c>
      <c r="FU387">
        <v>3.559760731707318</v>
      </c>
      <c r="FV387">
        <v>0.03078292682927274</v>
      </c>
      <c r="FW387">
        <v>0.009304718548644182</v>
      </c>
      <c r="FX387">
        <v>1</v>
      </c>
      <c r="FY387">
        <v>1</v>
      </c>
      <c r="FZ387">
        <v>3</v>
      </c>
      <c r="GA387" t="s">
        <v>420</v>
      </c>
      <c r="GB387">
        <v>2.97983</v>
      </c>
      <c r="GC387">
        <v>2.72849</v>
      </c>
      <c r="GD387">
        <v>0.185917</v>
      </c>
      <c r="GE387">
        <v>0.192155</v>
      </c>
      <c r="GF387">
        <v>0.104936</v>
      </c>
      <c r="GG387">
        <v>0.0941871</v>
      </c>
      <c r="GH387">
        <v>24401</v>
      </c>
      <c r="GI387">
        <v>23888.5</v>
      </c>
      <c r="GJ387">
        <v>30501.6</v>
      </c>
      <c r="GK387">
        <v>29816.1</v>
      </c>
      <c r="GL387">
        <v>37674</v>
      </c>
      <c r="GM387">
        <v>35566.3</v>
      </c>
      <c r="GN387">
        <v>46657.5</v>
      </c>
      <c r="GO387">
        <v>44340.8</v>
      </c>
      <c r="GP387">
        <v>1.86173</v>
      </c>
      <c r="GQ387">
        <v>1.8489</v>
      </c>
      <c r="GR387">
        <v>0.11389</v>
      </c>
      <c r="GS387">
        <v>0</v>
      </c>
      <c r="GT387">
        <v>25.2416</v>
      </c>
      <c r="GU387">
        <v>999.9</v>
      </c>
      <c r="GV387">
        <v>49.7</v>
      </c>
      <c r="GW387">
        <v>31.9</v>
      </c>
      <c r="GX387">
        <v>26.0974</v>
      </c>
      <c r="GY387">
        <v>63.0858</v>
      </c>
      <c r="GZ387">
        <v>25.3526</v>
      </c>
      <c r="HA387">
        <v>1</v>
      </c>
      <c r="HB387">
        <v>-0.0439888</v>
      </c>
      <c r="HC387">
        <v>0.249592</v>
      </c>
      <c r="HD387">
        <v>20.1937</v>
      </c>
      <c r="HE387">
        <v>5.22987</v>
      </c>
      <c r="HF387">
        <v>11.968</v>
      </c>
      <c r="HG387">
        <v>4.97065</v>
      </c>
      <c r="HH387">
        <v>3.28965</v>
      </c>
      <c r="HI387">
        <v>8648.1</v>
      </c>
      <c r="HJ387">
        <v>9999</v>
      </c>
      <c r="HK387">
        <v>9999</v>
      </c>
      <c r="HL387">
        <v>287.6</v>
      </c>
      <c r="HM387">
        <v>4.9729</v>
      </c>
      <c r="HN387">
        <v>1.87744</v>
      </c>
      <c r="HO387">
        <v>1.87554</v>
      </c>
      <c r="HP387">
        <v>1.87836</v>
      </c>
      <c r="HQ387">
        <v>1.87505</v>
      </c>
      <c r="HR387">
        <v>1.87866</v>
      </c>
      <c r="HS387">
        <v>1.87572</v>
      </c>
      <c r="HT387">
        <v>1.87686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4.1</v>
      </c>
      <c r="II387">
        <v>0.3026</v>
      </c>
      <c r="IJ387">
        <v>1.541952822118649</v>
      </c>
      <c r="IK387">
        <v>0.003202726084708442</v>
      </c>
      <c r="IL387">
        <v>-1.448271390364826E-06</v>
      </c>
      <c r="IM387">
        <v>3.765748828769889E-10</v>
      </c>
      <c r="IN387">
        <v>-0.02072656761999695</v>
      </c>
      <c r="IO387">
        <v>0.006539777670035186</v>
      </c>
      <c r="IP387">
        <v>0.0002256768223539976</v>
      </c>
      <c r="IQ387">
        <v>4.51151419958819E-06</v>
      </c>
      <c r="IR387">
        <v>-0</v>
      </c>
      <c r="IS387">
        <v>2097</v>
      </c>
      <c r="IT387">
        <v>1</v>
      </c>
      <c r="IU387">
        <v>27</v>
      </c>
      <c r="IV387">
        <v>61797.3</v>
      </c>
      <c r="IW387">
        <v>61797.1</v>
      </c>
      <c r="IX387">
        <v>2.86133</v>
      </c>
      <c r="IY387">
        <v>2.51709</v>
      </c>
      <c r="IZ387">
        <v>1.39893</v>
      </c>
      <c r="JA387">
        <v>2.34497</v>
      </c>
      <c r="JB387">
        <v>1.44897</v>
      </c>
      <c r="JC387">
        <v>2.43286</v>
      </c>
      <c r="JD387">
        <v>37.3138</v>
      </c>
      <c r="JE387">
        <v>24.0787</v>
      </c>
      <c r="JF387">
        <v>18</v>
      </c>
      <c r="JG387">
        <v>481.69</v>
      </c>
      <c r="JH387">
        <v>443.673</v>
      </c>
      <c r="JI387">
        <v>24.9999</v>
      </c>
      <c r="JJ387">
        <v>26.4266</v>
      </c>
      <c r="JK387">
        <v>30.0002</v>
      </c>
      <c r="JL387">
        <v>26.245</v>
      </c>
      <c r="JM387">
        <v>26.3208</v>
      </c>
      <c r="JN387">
        <v>57.2844</v>
      </c>
      <c r="JO387">
        <v>31.3768</v>
      </c>
      <c r="JP387">
        <v>0</v>
      </c>
      <c r="JQ387">
        <v>25</v>
      </c>
      <c r="JR387">
        <v>1389.2</v>
      </c>
      <c r="JS387">
        <v>19.675</v>
      </c>
      <c r="JT387">
        <v>100.833</v>
      </c>
      <c r="JU387">
        <v>101.958</v>
      </c>
    </row>
    <row r="388" spans="1:281">
      <c r="A388">
        <v>372</v>
      </c>
      <c r="B388">
        <v>1658946965.1</v>
      </c>
      <c r="C388">
        <v>4876.099999904633</v>
      </c>
      <c r="D388" t="s">
        <v>1169</v>
      </c>
      <c r="E388" t="s">
        <v>1170</v>
      </c>
      <c r="F388">
        <v>5</v>
      </c>
      <c r="G388" t="s">
        <v>415</v>
      </c>
      <c r="H388" t="s">
        <v>1004</v>
      </c>
      <c r="I388">
        <v>1658946957.6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1405.630434113863</v>
      </c>
      <c r="AK388">
        <v>1360.976909090909</v>
      </c>
      <c r="AL388">
        <v>3.390632890389056</v>
      </c>
      <c r="AM388">
        <v>64.99371171567289</v>
      </c>
      <c r="AN388">
        <f>(AP388 - AO388 + DI388*1E3/(8.314*(DK388+273.15)) * AR388/DH388 * AQ388) * DH388/(100*CV388) * 1000/(1000 - AP388)</f>
        <v>0</v>
      </c>
      <c r="AO388">
        <v>19.68864904981396</v>
      </c>
      <c r="AP388">
        <v>23.24120606060605</v>
      </c>
      <c r="AQ388">
        <v>-0.0005844859794807013</v>
      </c>
      <c r="AR388">
        <v>81.70128410047937</v>
      </c>
      <c r="AS388">
        <v>7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1658946957.6</v>
      </c>
      <c r="DB388">
        <v>1306.032222222222</v>
      </c>
      <c r="DC388">
        <v>1361.797777777778</v>
      </c>
      <c r="DD388">
        <v>23.2555</v>
      </c>
      <c r="DE388">
        <v>19.69296666666667</v>
      </c>
      <c r="DF388">
        <v>1301.944444444444</v>
      </c>
      <c r="DG388">
        <v>22.95268148148148</v>
      </c>
      <c r="DH388">
        <v>500.0625925925926</v>
      </c>
      <c r="DI388">
        <v>90.42884814814815</v>
      </c>
      <c r="DJ388">
        <v>0.09988616296296299</v>
      </c>
      <c r="DK388">
        <v>26.96638888888889</v>
      </c>
      <c r="DL388">
        <v>27.10632592592593</v>
      </c>
      <c r="DM388">
        <v>999.9000000000001</v>
      </c>
      <c r="DN388">
        <v>0</v>
      </c>
      <c r="DO388">
        <v>0</v>
      </c>
      <c r="DP388">
        <v>9999.121851851851</v>
      </c>
      <c r="DQ388">
        <v>0</v>
      </c>
      <c r="DR388">
        <v>18.5903</v>
      </c>
      <c r="DS388">
        <v>-55.76564074074074</v>
      </c>
      <c r="DT388">
        <v>1337.126666666667</v>
      </c>
      <c r="DU388">
        <v>1389.154814814815</v>
      </c>
      <c r="DV388">
        <v>3.562535925925926</v>
      </c>
      <c r="DW388">
        <v>1361.797777777778</v>
      </c>
      <c r="DX388">
        <v>19.69296666666667</v>
      </c>
      <c r="DY388">
        <v>2.102967037037037</v>
      </c>
      <c r="DZ388">
        <v>1.780812222222222</v>
      </c>
      <c r="EA388">
        <v>18.24167777777778</v>
      </c>
      <c r="EB388">
        <v>15.61937407407408</v>
      </c>
      <c r="EC388">
        <v>2000.021481481481</v>
      </c>
      <c r="ED388">
        <v>0.9799953333333333</v>
      </c>
      <c r="EE388">
        <v>0.02000498888888889</v>
      </c>
      <c r="EF388">
        <v>0</v>
      </c>
      <c r="EG388">
        <v>812.998962962963</v>
      </c>
      <c r="EH388">
        <v>5.000560000000001</v>
      </c>
      <c r="EI388">
        <v>16154.15925925926</v>
      </c>
      <c r="EJ388">
        <v>17295.04814814815</v>
      </c>
      <c r="EK388">
        <v>37.72892592592592</v>
      </c>
      <c r="EL388">
        <v>38.37033333333333</v>
      </c>
      <c r="EM388">
        <v>37.35851851851852</v>
      </c>
      <c r="EN388">
        <v>37.36992592592593</v>
      </c>
      <c r="EO388">
        <v>38.79603703703703</v>
      </c>
      <c r="EP388">
        <v>1955.110740740741</v>
      </c>
      <c r="EQ388">
        <v>39.91074074074074</v>
      </c>
      <c r="ER388">
        <v>0</v>
      </c>
      <c r="ES388">
        <v>1658946964.5</v>
      </c>
      <c r="ET388">
        <v>0</v>
      </c>
      <c r="EU388">
        <v>812.9990399999999</v>
      </c>
      <c r="EV388">
        <v>-4.585692302286869</v>
      </c>
      <c r="EW388">
        <v>-83.28461532874616</v>
      </c>
      <c r="EX388">
        <v>16154.036</v>
      </c>
      <c r="EY388">
        <v>15</v>
      </c>
      <c r="EZ388">
        <v>0</v>
      </c>
      <c r="FA388" t="s">
        <v>419</v>
      </c>
      <c r="FB388">
        <v>1655239120</v>
      </c>
      <c r="FC388">
        <v>1655239135</v>
      </c>
      <c r="FD388">
        <v>0</v>
      </c>
      <c r="FE388">
        <v>-0.075</v>
      </c>
      <c r="FF388">
        <v>-0.027</v>
      </c>
      <c r="FG388">
        <v>1.986</v>
      </c>
      <c r="FH388">
        <v>0.139</v>
      </c>
      <c r="FI388">
        <v>420</v>
      </c>
      <c r="FJ388">
        <v>22</v>
      </c>
      <c r="FK388">
        <v>0.12</v>
      </c>
      <c r="FL388">
        <v>0.02</v>
      </c>
      <c r="FM388">
        <v>-55.67652500000001</v>
      </c>
      <c r="FN388">
        <v>-0.9567422138836583</v>
      </c>
      <c r="FO388">
        <v>0.1545110736322805</v>
      </c>
      <c r="FP388">
        <v>0</v>
      </c>
      <c r="FQ388">
        <v>813.2094411764706</v>
      </c>
      <c r="FR388">
        <v>-3.864583648104384</v>
      </c>
      <c r="FS388">
        <v>0.4507401880551855</v>
      </c>
      <c r="FT388">
        <v>0</v>
      </c>
      <c r="FU388">
        <v>3.55858075</v>
      </c>
      <c r="FV388">
        <v>0.02857609756097</v>
      </c>
      <c r="FW388">
        <v>0.009176901543413255</v>
      </c>
      <c r="FX388">
        <v>1</v>
      </c>
      <c r="FY388">
        <v>1</v>
      </c>
      <c r="FZ388">
        <v>3</v>
      </c>
      <c r="GA388" t="s">
        <v>420</v>
      </c>
      <c r="GB388">
        <v>2.97995</v>
      </c>
      <c r="GC388">
        <v>2.72794</v>
      </c>
      <c r="GD388">
        <v>0.187343</v>
      </c>
      <c r="GE388">
        <v>0.193578</v>
      </c>
      <c r="GF388">
        <v>0.104913</v>
      </c>
      <c r="GG388">
        <v>0.0941847</v>
      </c>
      <c r="GH388">
        <v>24358.5</v>
      </c>
      <c r="GI388">
        <v>23846.6</v>
      </c>
      <c r="GJ388">
        <v>30502</v>
      </c>
      <c r="GK388">
        <v>29816.2</v>
      </c>
      <c r="GL388">
        <v>37675.6</v>
      </c>
      <c r="GM388">
        <v>35566.6</v>
      </c>
      <c r="GN388">
        <v>46658.1</v>
      </c>
      <c r="GO388">
        <v>44340.9</v>
      </c>
      <c r="GP388">
        <v>1.86155</v>
      </c>
      <c r="GQ388">
        <v>1.8489</v>
      </c>
      <c r="GR388">
        <v>0.113938</v>
      </c>
      <c r="GS388">
        <v>0</v>
      </c>
      <c r="GT388">
        <v>25.2416</v>
      </c>
      <c r="GU388">
        <v>999.9</v>
      </c>
      <c r="GV388">
        <v>49.7</v>
      </c>
      <c r="GW388">
        <v>31.9</v>
      </c>
      <c r="GX388">
        <v>26.0987</v>
      </c>
      <c r="GY388">
        <v>63.2458</v>
      </c>
      <c r="GZ388">
        <v>25.3365</v>
      </c>
      <c r="HA388">
        <v>1</v>
      </c>
      <c r="HB388">
        <v>-0.044187</v>
      </c>
      <c r="HC388">
        <v>0.248086</v>
      </c>
      <c r="HD388">
        <v>20.1936</v>
      </c>
      <c r="HE388">
        <v>5.22912</v>
      </c>
      <c r="HF388">
        <v>11.968</v>
      </c>
      <c r="HG388">
        <v>4.9689</v>
      </c>
      <c r="HH388">
        <v>3.28958</v>
      </c>
      <c r="HI388">
        <v>8648.299999999999</v>
      </c>
      <c r="HJ388">
        <v>9999</v>
      </c>
      <c r="HK388">
        <v>9999</v>
      </c>
      <c r="HL388">
        <v>287.6</v>
      </c>
      <c r="HM388">
        <v>4.9729</v>
      </c>
      <c r="HN388">
        <v>1.87743</v>
      </c>
      <c r="HO388">
        <v>1.87555</v>
      </c>
      <c r="HP388">
        <v>1.87836</v>
      </c>
      <c r="HQ388">
        <v>1.87504</v>
      </c>
      <c r="HR388">
        <v>1.87866</v>
      </c>
      <c r="HS388">
        <v>1.87571</v>
      </c>
      <c r="HT388">
        <v>1.87686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4.12</v>
      </c>
      <c r="II388">
        <v>0.3025</v>
      </c>
      <c r="IJ388">
        <v>1.541952822118649</v>
      </c>
      <c r="IK388">
        <v>0.003202726084708442</v>
      </c>
      <c r="IL388">
        <v>-1.448271390364826E-06</v>
      </c>
      <c r="IM388">
        <v>3.765748828769889E-10</v>
      </c>
      <c r="IN388">
        <v>-0.02072656761999695</v>
      </c>
      <c r="IO388">
        <v>0.006539777670035186</v>
      </c>
      <c r="IP388">
        <v>0.0002256768223539976</v>
      </c>
      <c r="IQ388">
        <v>4.51151419958819E-06</v>
      </c>
      <c r="IR388">
        <v>-0</v>
      </c>
      <c r="IS388">
        <v>2097</v>
      </c>
      <c r="IT388">
        <v>1</v>
      </c>
      <c r="IU388">
        <v>27</v>
      </c>
      <c r="IV388">
        <v>61797.4</v>
      </c>
      <c r="IW388">
        <v>61797.2</v>
      </c>
      <c r="IX388">
        <v>2.88696</v>
      </c>
      <c r="IY388">
        <v>2.51831</v>
      </c>
      <c r="IZ388">
        <v>1.39893</v>
      </c>
      <c r="JA388">
        <v>2.34619</v>
      </c>
      <c r="JB388">
        <v>1.44897</v>
      </c>
      <c r="JC388">
        <v>2.41089</v>
      </c>
      <c r="JD388">
        <v>37.3138</v>
      </c>
      <c r="JE388">
        <v>24.0875</v>
      </c>
      <c r="JF388">
        <v>18</v>
      </c>
      <c r="JG388">
        <v>481.596</v>
      </c>
      <c r="JH388">
        <v>443.673</v>
      </c>
      <c r="JI388">
        <v>24.9997</v>
      </c>
      <c r="JJ388">
        <v>26.4266</v>
      </c>
      <c r="JK388">
        <v>30</v>
      </c>
      <c r="JL388">
        <v>26.245</v>
      </c>
      <c r="JM388">
        <v>26.3208</v>
      </c>
      <c r="JN388">
        <v>57.7918</v>
      </c>
      <c r="JO388">
        <v>31.3768</v>
      </c>
      <c r="JP388">
        <v>0</v>
      </c>
      <c r="JQ388">
        <v>25</v>
      </c>
      <c r="JR388">
        <v>1402.55</v>
      </c>
      <c r="JS388">
        <v>19.675</v>
      </c>
      <c r="JT388">
        <v>100.834</v>
      </c>
      <c r="JU388">
        <v>101.959</v>
      </c>
    </row>
    <row r="389" spans="1:281">
      <c r="A389">
        <v>373</v>
      </c>
      <c r="B389">
        <v>1658946970.1</v>
      </c>
      <c r="C389">
        <v>4881.099999904633</v>
      </c>
      <c r="D389" t="s">
        <v>1171</v>
      </c>
      <c r="E389" t="s">
        <v>1172</v>
      </c>
      <c r="F389">
        <v>5</v>
      </c>
      <c r="G389" t="s">
        <v>415</v>
      </c>
      <c r="H389" t="s">
        <v>1004</v>
      </c>
      <c r="I389">
        <v>1658946962.314285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1422.871629150992</v>
      </c>
      <c r="AK389">
        <v>1378.087757575757</v>
      </c>
      <c r="AL389">
        <v>3.428557901893132</v>
      </c>
      <c r="AM389">
        <v>64.99371171567289</v>
      </c>
      <c r="AN389">
        <f>(AP389 - AO389 + DI389*1E3/(8.314*(DK389+273.15)) * AR389/DH389 * AQ389) * DH389/(100*CV389) * 1000/(1000 - AP389)</f>
        <v>0</v>
      </c>
      <c r="AO389">
        <v>19.68886460520797</v>
      </c>
      <c r="AP389">
        <v>23.23449696969697</v>
      </c>
      <c r="AQ389">
        <v>-0.0002468436983238511</v>
      </c>
      <c r="AR389">
        <v>81.70128410047937</v>
      </c>
      <c r="AS389">
        <v>8</v>
      </c>
      <c r="AT389">
        <v>2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1658946962.314285</v>
      </c>
      <c r="DB389">
        <v>1321.768571428571</v>
      </c>
      <c r="DC389">
        <v>1377.593214285715</v>
      </c>
      <c r="DD389">
        <v>23.24511071428571</v>
      </c>
      <c r="DE389">
        <v>19.68887142857143</v>
      </c>
      <c r="DF389">
        <v>1317.658928571429</v>
      </c>
      <c r="DG389">
        <v>22.94253928571429</v>
      </c>
      <c r="DH389">
        <v>500.0673214285713</v>
      </c>
      <c r="DI389">
        <v>90.42771071428571</v>
      </c>
      <c r="DJ389">
        <v>0.09994582857142854</v>
      </c>
      <c r="DK389">
        <v>26.96702142857142</v>
      </c>
      <c r="DL389">
        <v>27.10820714285714</v>
      </c>
      <c r="DM389">
        <v>999.9000000000002</v>
      </c>
      <c r="DN389">
        <v>0</v>
      </c>
      <c r="DO389">
        <v>0</v>
      </c>
      <c r="DP389">
        <v>10003.34892857143</v>
      </c>
      <c r="DQ389">
        <v>0</v>
      </c>
      <c r="DR389">
        <v>18.5903</v>
      </c>
      <c r="DS389">
        <v>-55.82450357142858</v>
      </c>
      <c r="DT389">
        <v>1353.223214285714</v>
      </c>
      <c r="DU389">
        <v>1405.261071428571</v>
      </c>
      <c r="DV389">
        <v>3.556238214285714</v>
      </c>
      <c r="DW389">
        <v>1377.593214285715</v>
      </c>
      <c r="DX389">
        <v>19.68887142857143</v>
      </c>
      <c r="DY389">
        <v>2.102001071428572</v>
      </c>
      <c r="DZ389">
        <v>1.780419642857143</v>
      </c>
      <c r="EA389">
        <v>18.23435714285714</v>
      </c>
      <c r="EB389">
        <v>15.61594642857143</v>
      </c>
      <c r="EC389">
        <v>2000.031428571428</v>
      </c>
      <c r="ED389">
        <v>0.9799954642857143</v>
      </c>
      <c r="EE389">
        <v>0.02000485357142857</v>
      </c>
      <c r="EF389">
        <v>0</v>
      </c>
      <c r="EG389">
        <v>812.7079285714286</v>
      </c>
      <c r="EH389">
        <v>5.000560000000001</v>
      </c>
      <c r="EI389">
        <v>16147.58928571429</v>
      </c>
      <c r="EJ389">
        <v>17295.125</v>
      </c>
      <c r="EK389">
        <v>37.66710714285715</v>
      </c>
      <c r="EL389">
        <v>38.375</v>
      </c>
      <c r="EM389">
        <v>37.38592857142857</v>
      </c>
      <c r="EN389">
        <v>37.37235714285714</v>
      </c>
      <c r="EO389">
        <v>38.79875</v>
      </c>
      <c r="EP389">
        <v>1955.121071428571</v>
      </c>
      <c r="EQ389">
        <v>39.91035714285714</v>
      </c>
      <c r="ER389">
        <v>0</v>
      </c>
      <c r="ES389">
        <v>1658946969.9</v>
      </c>
      <c r="ET389">
        <v>0</v>
      </c>
      <c r="EU389">
        <v>812.6863846153847</v>
      </c>
      <c r="EV389">
        <v>-4.294017109888326</v>
      </c>
      <c r="EW389">
        <v>-86.55384626562393</v>
      </c>
      <c r="EX389">
        <v>16146.83461538462</v>
      </c>
      <c r="EY389">
        <v>15</v>
      </c>
      <c r="EZ389">
        <v>0</v>
      </c>
      <c r="FA389" t="s">
        <v>419</v>
      </c>
      <c r="FB389">
        <v>1655239120</v>
      </c>
      <c r="FC389">
        <v>1655239135</v>
      </c>
      <c r="FD389">
        <v>0</v>
      </c>
      <c r="FE389">
        <v>-0.075</v>
      </c>
      <c r="FF389">
        <v>-0.027</v>
      </c>
      <c r="FG389">
        <v>1.986</v>
      </c>
      <c r="FH389">
        <v>0.139</v>
      </c>
      <c r="FI389">
        <v>420</v>
      </c>
      <c r="FJ389">
        <v>22</v>
      </c>
      <c r="FK389">
        <v>0.12</v>
      </c>
      <c r="FL389">
        <v>0.02</v>
      </c>
      <c r="FM389">
        <v>-55.80846341463415</v>
      </c>
      <c r="FN389">
        <v>-0.7640843205573931</v>
      </c>
      <c r="FO389">
        <v>0.1261788679228483</v>
      </c>
      <c r="FP389">
        <v>0</v>
      </c>
      <c r="FQ389">
        <v>812.8668823529413</v>
      </c>
      <c r="FR389">
        <v>-3.782307107978155</v>
      </c>
      <c r="FS389">
        <v>0.4368936985197107</v>
      </c>
      <c r="FT389">
        <v>0</v>
      </c>
      <c r="FU389">
        <v>3.558794878048781</v>
      </c>
      <c r="FV389">
        <v>-0.06470362369337748</v>
      </c>
      <c r="FW389">
        <v>0.008695074894683333</v>
      </c>
      <c r="FX389">
        <v>1</v>
      </c>
      <c r="FY389">
        <v>1</v>
      </c>
      <c r="FZ389">
        <v>3</v>
      </c>
      <c r="GA389" t="s">
        <v>420</v>
      </c>
      <c r="GB389">
        <v>2.97982</v>
      </c>
      <c r="GC389">
        <v>2.72851</v>
      </c>
      <c r="GD389">
        <v>0.188767</v>
      </c>
      <c r="GE389">
        <v>0.194966</v>
      </c>
      <c r="GF389">
        <v>0.104895</v>
      </c>
      <c r="GG389">
        <v>0.09418410000000001</v>
      </c>
      <c r="GH389">
        <v>24315.9</v>
      </c>
      <c r="GI389">
        <v>23806</v>
      </c>
      <c r="GJ389">
        <v>30502</v>
      </c>
      <c r="GK389">
        <v>29816.8</v>
      </c>
      <c r="GL389">
        <v>37676.4</v>
      </c>
      <c r="GM389">
        <v>35567.5</v>
      </c>
      <c r="GN389">
        <v>46658.1</v>
      </c>
      <c r="GO389">
        <v>44341.9</v>
      </c>
      <c r="GP389">
        <v>1.86143</v>
      </c>
      <c r="GQ389">
        <v>1.84895</v>
      </c>
      <c r="GR389">
        <v>0.114165</v>
      </c>
      <c r="GS389">
        <v>0</v>
      </c>
      <c r="GT389">
        <v>25.2407</v>
      </c>
      <c r="GU389">
        <v>999.9</v>
      </c>
      <c r="GV389">
        <v>49.7</v>
      </c>
      <c r="GW389">
        <v>31.9</v>
      </c>
      <c r="GX389">
        <v>26.0965</v>
      </c>
      <c r="GY389">
        <v>63.1358</v>
      </c>
      <c r="GZ389">
        <v>25.3165</v>
      </c>
      <c r="HA389">
        <v>1</v>
      </c>
      <c r="HB389">
        <v>-0.0438135</v>
      </c>
      <c r="HC389">
        <v>0.247072</v>
      </c>
      <c r="HD389">
        <v>20.1937</v>
      </c>
      <c r="HE389">
        <v>5.22957</v>
      </c>
      <c r="HF389">
        <v>11.968</v>
      </c>
      <c r="HG389">
        <v>4.9704</v>
      </c>
      <c r="HH389">
        <v>3.2895</v>
      </c>
      <c r="HI389">
        <v>8648.299999999999</v>
      </c>
      <c r="HJ389">
        <v>9999</v>
      </c>
      <c r="HK389">
        <v>9999</v>
      </c>
      <c r="HL389">
        <v>287.6</v>
      </c>
      <c r="HM389">
        <v>4.97291</v>
      </c>
      <c r="HN389">
        <v>1.87742</v>
      </c>
      <c r="HO389">
        <v>1.87555</v>
      </c>
      <c r="HP389">
        <v>1.87835</v>
      </c>
      <c r="HQ389">
        <v>1.87504</v>
      </c>
      <c r="HR389">
        <v>1.87866</v>
      </c>
      <c r="HS389">
        <v>1.87573</v>
      </c>
      <c r="HT389">
        <v>1.87686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4.15</v>
      </c>
      <c r="II389">
        <v>0.3023</v>
      </c>
      <c r="IJ389">
        <v>1.541952822118649</v>
      </c>
      <c r="IK389">
        <v>0.003202726084708442</v>
      </c>
      <c r="IL389">
        <v>-1.448271390364826E-06</v>
      </c>
      <c r="IM389">
        <v>3.765748828769889E-10</v>
      </c>
      <c r="IN389">
        <v>-0.02072656761999695</v>
      </c>
      <c r="IO389">
        <v>0.006539777670035186</v>
      </c>
      <c r="IP389">
        <v>0.0002256768223539976</v>
      </c>
      <c r="IQ389">
        <v>4.51151419958819E-06</v>
      </c>
      <c r="IR389">
        <v>-0</v>
      </c>
      <c r="IS389">
        <v>2097</v>
      </c>
      <c r="IT389">
        <v>1</v>
      </c>
      <c r="IU389">
        <v>27</v>
      </c>
      <c r="IV389">
        <v>61797.5</v>
      </c>
      <c r="IW389">
        <v>61797.3</v>
      </c>
      <c r="IX389">
        <v>2.91626</v>
      </c>
      <c r="IY389">
        <v>2.51465</v>
      </c>
      <c r="IZ389">
        <v>1.39893</v>
      </c>
      <c r="JA389">
        <v>2.34619</v>
      </c>
      <c r="JB389">
        <v>1.44897</v>
      </c>
      <c r="JC389">
        <v>2.44019</v>
      </c>
      <c r="JD389">
        <v>37.3138</v>
      </c>
      <c r="JE389">
        <v>24.0875</v>
      </c>
      <c r="JF389">
        <v>18</v>
      </c>
      <c r="JG389">
        <v>481.528</v>
      </c>
      <c r="JH389">
        <v>443.704</v>
      </c>
      <c r="JI389">
        <v>24.9997</v>
      </c>
      <c r="JJ389">
        <v>26.4266</v>
      </c>
      <c r="JK389">
        <v>30.0001</v>
      </c>
      <c r="JL389">
        <v>26.245</v>
      </c>
      <c r="JM389">
        <v>26.3208</v>
      </c>
      <c r="JN389">
        <v>58.3772</v>
      </c>
      <c r="JO389">
        <v>31.3768</v>
      </c>
      <c r="JP389">
        <v>0</v>
      </c>
      <c r="JQ389">
        <v>25</v>
      </c>
      <c r="JR389">
        <v>1422.59</v>
      </c>
      <c r="JS389">
        <v>19.675</v>
      </c>
      <c r="JT389">
        <v>100.834</v>
      </c>
      <c r="JU389">
        <v>101.961</v>
      </c>
    </row>
    <row r="390" spans="1:281">
      <c r="A390">
        <v>374</v>
      </c>
      <c r="B390">
        <v>1658946975.1</v>
      </c>
      <c r="C390">
        <v>4886.099999904633</v>
      </c>
      <c r="D390" t="s">
        <v>1173</v>
      </c>
      <c r="E390" t="s">
        <v>1174</v>
      </c>
      <c r="F390">
        <v>5</v>
      </c>
      <c r="G390" t="s">
        <v>415</v>
      </c>
      <c r="H390" t="s">
        <v>1004</v>
      </c>
      <c r="I390">
        <v>1658946967.6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1439.820039373386</v>
      </c>
      <c r="AK390">
        <v>1395.06296969697</v>
      </c>
      <c r="AL390">
        <v>3.393424954503247</v>
      </c>
      <c r="AM390">
        <v>64.99371171567289</v>
      </c>
      <c r="AN390">
        <f>(AP390 - AO390 + DI390*1E3/(8.314*(DK390+273.15)) * AR390/DH390 * AQ390) * DH390/(100*CV390) * 1000/(1000 - AP390)</f>
        <v>0</v>
      </c>
      <c r="AO390">
        <v>19.68906698929744</v>
      </c>
      <c r="AP390">
        <v>23.23258363636364</v>
      </c>
      <c r="AQ390">
        <v>-2.60351870476002E-05</v>
      </c>
      <c r="AR390">
        <v>81.70128410047937</v>
      </c>
      <c r="AS390">
        <v>7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1658946967.6</v>
      </c>
      <c r="DB390">
        <v>1339.371851851852</v>
      </c>
      <c r="DC390">
        <v>1395.279629629629</v>
      </c>
      <c r="DD390">
        <v>23.23823333333334</v>
      </c>
      <c r="DE390">
        <v>19.6888</v>
      </c>
      <c r="DF390">
        <v>1335.24</v>
      </c>
      <c r="DG390">
        <v>22.93581851851851</v>
      </c>
      <c r="DH390">
        <v>500.0711851851851</v>
      </c>
      <c r="DI390">
        <v>90.42765185185186</v>
      </c>
      <c r="DJ390">
        <v>0.09998657407407407</v>
      </c>
      <c r="DK390">
        <v>26.96739259259259</v>
      </c>
      <c r="DL390">
        <v>27.10967407407407</v>
      </c>
      <c r="DM390">
        <v>999.9000000000001</v>
      </c>
      <c r="DN390">
        <v>0</v>
      </c>
      <c r="DO390">
        <v>0</v>
      </c>
      <c r="DP390">
        <v>10004.09444444444</v>
      </c>
      <c r="DQ390">
        <v>0</v>
      </c>
      <c r="DR390">
        <v>18.5903</v>
      </c>
      <c r="DS390">
        <v>-55.90726296296297</v>
      </c>
      <c r="DT390">
        <v>1371.237037037037</v>
      </c>
      <c r="DU390">
        <v>1423.302962962963</v>
      </c>
      <c r="DV390">
        <v>3.549432592592593</v>
      </c>
      <c r="DW390">
        <v>1395.279629629629</v>
      </c>
      <c r="DX390">
        <v>19.6888</v>
      </c>
      <c r="DY390">
        <v>2.101378148148148</v>
      </c>
      <c r="DZ390">
        <v>1.780411111111111</v>
      </c>
      <c r="EA390">
        <v>18.22963333333334</v>
      </c>
      <c r="EB390">
        <v>15.61587037037037</v>
      </c>
      <c r="EC390">
        <v>1999.99</v>
      </c>
      <c r="ED390">
        <v>0.9799950000000001</v>
      </c>
      <c r="EE390">
        <v>0.02000533333333333</v>
      </c>
      <c r="EF390">
        <v>0</v>
      </c>
      <c r="EG390">
        <v>812.3384444444446</v>
      </c>
      <c r="EH390">
        <v>5.000560000000001</v>
      </c>
      <c r="EI390">
        <v>16139.48518518519</v>
      </c>
      <c r="EJ390">
        <v>17294.76296296296</v>
      </c>
      <c r="EK390">
        <v>37.72655555555556</v>
      </c>
      <c r="EL390">
        <v>38.37033333333333</v>
      </c>
      <c r="EM390">
        <v>37.39796296296296</v>
      </c>
      <c r="EN390">
        <v>37.36766666666666</v>
      </c>
      <c r="EO390">
        <v>38.82837037037037</v>
      </c>
      <c r="EP390">
        <v>1955.07962962963</v>
      </c>
      <c r="EQ390">
        <v>39.91037037037037</v>
      </c>
      <c r="ER390">
        <v>0</v>
      </c>
      <c r="ES390">
        <v>1658946974.7</v>
      </c>
      <c r="ET390">
        <v>0</v>
      </c>
      <c r="EU390">
        <v>812.3414615384617</v>
      </c>
      <c r="EV390">
        <v>-3.76376070334773</v>
      </c>
      <c r="EW390">
        <v>-90.10940189854695</v>
      </c>
      <c r="EX390">
        <v>16139.58076923077</v>
      </c>
      <c r="EY390">
        <v>15</v>
      </c>
      <c r="EZ390">
        <v>0</v>
      </c>
      <c r="FA390" t="s">
        <v>419</v>
      </c>
      <c r="FB390">
        <v>1655239120</v>
      </c>
      <c r="FC390">
        <v>1655239135</v>
      </c>
      <c r="FD390">
        <v>0</v>
      </c>
      <c r="FE390">
        <v>-0.075</v>
      </c>
      <c r="FF390">
        <v>-0.027</v>
      </c>
      <c r="FG390">
        <v>1.986</v>
      </c>
      <c r="FH390">
        <v>0.139</v>
      </c>
      <c r="FI390">
        <v>420</v>
      </c>
      <c r="FJ390">
        <v>22</v>
      </c>
      <c r="FK390">
        <v>0.12</v>
      </c>
      <c r="FL390">
        <v>0.02</v>
      </c>
      <c r="FM390">
        <v>-55.8514325</v>
      </c>
      <c r="FN390">
        <v>-0.9136288930580675</v>
      </c>
      <c r="FO390">
        <v>0.1305115347153271</v>
      </c>
      <c r="FP390">
        <v>0</v>
      </c>
      <c r="FQ390">
        <v>812.5830882352941</v>
      </c>
      <c r="FR390">
        <v>-3.897494279724359</v>
      </c>
      <c r="FS390">
        <v>0.4356181117370487</v>
      </c>
      <c r="FT390">
        <v>0</v>
      </c>
      <c r="FU390">
        <v>3.55404675</v>
      </c>
      <c r="FV390">
        <v>-0.08184596622891162</v>
      </c>
      <c r="FW390">
        <v>0.008109393130037543</v>
      </c>
      <c r="FX390">
        <v>1</v>
      </c>
      <c r="FY390">
        <v>1</v>
      </c>
      <c r="FZ390">
        <v>3</v>
      </c>
      <c r="GA390" t="s">
        <v>420</v>
      </c>
      <c r="GB390">
        <v>2.9799</v>
      </c>
      <c r="GC390">
        <v>2.72854</v>
      </c>
      <c r="GD390">
        <v>0.190176</v>
      </c>
      <c r="GE390">
        <v>0.196378</v>
      </c>
      <c r="GF390">
        <v>0.104889</v>
      </c>
      <c r="GG390">
        <v>0.0941863</v>
      </c>
      <c r="GH390">
        <v>24273.2</v>
      </c>
      <c r="GI390">
        <v>23764.1</v>
      </c>
      <c r="GJ390">
        <v>30501.4</v>
      </c>
      <c r="GK390">
        <v>29816.7</v>
      </c>
      <c r="GL390">
        <v>37676.1</v>
      </c>
      <c r="GM390">
        <v>35567.4</v>
      </c>
      <c r="GN390">
        <v>46657.2</v>
      </c>
      <c r="GO390">
        <v>44341.8</v>
      </c>
      <c r="GP390">
        <v>1.86175</v>
      </c>
      <c r="GQ390">
        <v>1.84865</v>
      </c>
      <c r="GR390">
        <v>0.114501</v>
      </c>
      <c r="GS390">
        <v>0</v>
      </c>
      <c r="GT390">
        <v>25.2394</v>
      </c>
      <c r="GU390">
        <v>999.9</v>
      </c>
      <c r="GV390">
        <v>49.7</v>
      </c>
      <c r="GW390">
        <v>31.9</v>
      </c>
      <c r="GX390">
        <v>26.0941</v>
      </c>
      <c r="GY390">
        <v>63.2058</v>
      </c>
      <c r="GZ390">
        <v>25.1883</v>
      </c>
      <c r="HA390">
        <v>1</v>
      </c>
      <c r="HB390">
        <v>-0.0440371</v>
      </c>
      <c r="HC390">
        <v>0.245174</v>
      </c>
      <c r="HD390">
        <v>20.1937</v>
      </c>
      <c r="HE390">
        <v>5.22927</v>
      </c>
      <c r="HF390">
        <v>11.968</v>
      </c>
      <c r="HG390">
        <v>4.9704</v>
      </c>
      <c r="HH390">
        <v>3.28948</v>
      </c>
      <c r="HI390">
        <v>8648.5</v>
      </c>
      <c r="HJ390">
        <v>9999</v>
      </c>
      <c r="HK390">
        <v>9999</v>
      </c>
      <c r="HL390">
        <v>287.6</v>
      </c>
      <c r="HM390">
        <v>4.9729</v>
      </c>
      <c r="HN390">
        <v>1.87744</v>
      </c>
      <c r="HO390">
        <v>1.87551</v>
      </c>
      <c r="HP390">
        <v>1.87836</v>
      </c>
      <c r="HQ390">
        <v>1.87503</v>
      </c>
      <c r="HR390">
        <v>1.87865</v>
      </c>
      <c r="HS390">
        <v>1.87573</v>
      </c>
      <c r="HT390">
        <v>1.87691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4.17</v>
      </c>
      <c r="II390">
        <v>0.3023</v>
      </c>
      <c r="IJ390">
        <v>1.541952822118649</v>
      </c>
      <c r="IK390">
        <v>0.003202726084708442</v>
      </c>
      <c r="IL390">
        <v>-1.448271390364826E-06</v>
      </c>
      <c r="IM390">
        <v>3.765748828769889E-10</v>
      </c>
      <c r="IN390">
        <v>-0.02072656761999695</v>
      </c>
      <c r="IO390">
        <v>0.006539777670035186</v>
      </c>
      <c r="IP390">
        <v>0.0002256768223539976</v>
      </c>
      <c r="IQ390">
        <v>4.51151419958819E-06</v>
      </c>
      <c r="IR390">
        <v>-0</v>
      </c>
      <c r="IS390">
        <v>2097</v>
      </c>
      <c r="IT390">
        <v>1</v>
      </c>
      <c r="IU390">
        <v>27</v>
      </c>
      <c r="IV390">
        <v>61797.6</v>
      </c>
      <c r="IW390">
        <v>61797.3</v>
      </c>
      <c r="IX390">
        <v>2.94067</v>
      </c>
      <c r="IY390">
        <v>2.51831</v>
      </c>
      <c r="IZ390">
        <v>1.39893</v>
      </c>
      <c r="JA390">
        <v>2.34619</v>
      </c>
      <c r="JB390">
        <v>1.44897</v>
      </c>
      <c r="JC390">
        <v>2.42798</v>
      </c>
      <c r="JD390">
        <v>37.3138</v>
      </c>
      <c r="JE390">
        <v>24.0875</v>
      </c>
      <c r="JF390">
        <v>18</v>
      </c>
      <c r="JG390">
        <v>481.704</v>
      </c>
      <c r="JH390">
        <v>443.519</v>
      </c>
      <c r="JI390">
        <v>24.9996</v>
      </c>
      <c r="JJ390">
        <v>26.4266</v>
      </c>
      <c r="JK390">
        <v>30.0002</v>
      </c>
      <c r="JL390">
        <v>26.245</v>
      </c>
      <c r="JM390">
        <v>26.3208</v>
      </c>
      <c r="JN390">
        <v>58.8762</v>
      </c>
      <c r="JO390">
        <v>31.3768</v>
      </c>
      <c r="JP390">
        <v>0</v>
      </c>
      <c r="JQ390">
        <v>25</v>
      </c>
      <c r="JR390">
        <v>1435.95</v>
      </c>
      <c r="JS390">
        <v>19.675</v>
      </c>
      <c r="JT390">
        <v>100.832</v>
      </c>
      <c r="JU390">
        <v>101.96</v>
      </c>
    </row>
    <row r="391" spans="1:281">
      <c r="A391">
        <v>375</v>
      </c>
      <c r="B391">
        <v>1658946980.1</v>
      </c>
      <c r="C391">
        <v>4891.099999904633</v>
      </c>
      <c r="D391" t="s">
        <v>1175</v>
      </c>
      <c r="E391" t="s">
        <v>1176</v>
      </c>
      <c r="F391">
        <v>5</v>
      </c>
      <c r="G391" t="s">
        <v>415</v>
      </c>
      <c r="H391" t="s">
        <v>1004</v>
      </c>
      <c r="I391">
        <v>1658946972.314285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1456.935096568226</v>
      </c>
      <c r="AK391">
        <v>1412.385636363636</v>
      </c>
      <c r="AL391">
        <v>3.486312727223859</v>
      </c>
      <c r="AM391">
        <v>64.99371171567289</v>
      </c>
      <c r="AN391">
        <f>(AP391 - AO391 + DI391*1E3/(8.314*(DK391+273.15)) * AR391/DH391 * AQ391) * DH391/(100*CV391) * 1000/(1000 - AP391)</f>
        <v>0</v>
      </c>
      <c r="AO391">
        <v>19.68817040902794</v>
      </c>
      <c r="AP391">
        <v>23.22553696969696</v>
      </c>
      <c r="AQ391">
        <v>-0.0001350419564224672</v>
      </c>
      <c r="AR391">
        <v>81.70128410047937</v>
      </c>
      <c r="AS391">
        <v>7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1658946972.314285</v>
      </c>
      <c r="DB391">
        <v>1355.0975</v>
      </c>
      <c r="DC391">
        <v>1411.087142857143</v>
      </c>
      <c r="DD391">
        <v>23.233525</v>
      </c>
      <c r="DE391">
        <v>19.68872857142857</v>
      </c>
      <c r="DF391">
        <v>1350.943214285714</v>
      </c>
      <c r="DG391">
        <v>22.931225</v>
      </c>
      <c r="DH391">
        <v>500.0826071428571</v>
      </c>
      <c r="DI391">
        <v>90.42847142857144</v>
      </c>
      <c r="DJ391">
        <v>0.1000855214285714</v>
      </c>
      <c r="DK391">
        <v>26.96743571428571</v>
      </c>
      <c r="DL391">
        <v>27.10999642857143</v>
      </c>
      <c r="DM391">
        <v>999.9000000000002</v>
      </c>
      <c r="DN391">
        <v>0</v>
      </c>
      <c r="DO391">
        <v>0</v>
      </c>
      <c r="DP391">
        <v>10005.75857142857</v>
      </c>
      <c r="DQ391">
        <v>0</v>
      </c>
      <c r="DR391">
        <v>18.5903</v>
      </c>
      <c r="DS391">
        <v>-55.98927142857143</v>
      </c>
      <c r="DT391">
        <v>1387.329642857143</v>
      </c>
      <c r="DU391">
        <v>1439.4275</v>
      </c>
      <c r="DV391">
        <v>3.544793928571429</v>
      </c>
      <c r="DW391">
        <v>1411.087142857143</v>
      </c>
      <c r="DX391">
        <v>19.68872857142857</v>
      </c>
      <c r="DY391">
        <v>2.100971428571428</v>
      </c>
      <c r="DZ391">
        <v>1.780421071428572</v>
      </c>
      <c r="EA391">
        <v>18.22655</v>
      </c>
      <c r="EB391">
        <v>15.61596071428571</v>
      </c>
      <c r="EC391">
        <v>2000.011785714285</v>
      </c>
      <c r="ED391">
        <v>0.9799951428571428</v>
      </c>
      <c r="EE391">
        <v>0.02000518571428571</v>
      </c>
      <c r="EF391">
        <v>0</v>
      </c>
      <c r="EG391">
        <v>811.9768571428573</v>
      </c>
      <c r="EH391">
        <v>5.000560000000001</v>
      </c>
      <c r="EI391">
        <v>16132.44642857143</v>
      </c>
      <c r="EJ391">
        <v>17294.95</v>
      </c>
      <c r="EK391">
        <v>37.74303571428571</v>
      </c>
      <c r="EL391">
        <v>38.366</v>
      </c>
      <c r="EM391">
        <v>37.44625</v>
      </c>
      <c r="EN391">
        <v>37.39689285714286</v>
      </c>
      <c r="EO391">
        <v>38.83</v>
      </c>
      <c r="EP391">
        <v>1955.101428571428</v>
      </c>
      <c r="EQ391">
        <v>39.91035714285714</v>
      </c>
      <c r="ER391">
        <v>0</v>
      </c>
      <c r="ES391">
        <v>1658946979.5</v>
      </c>
      <c r="ET391">
        <v>0</v>
      </c>
      <c r="EU391">
        <v>811.9835384615386</v>
      </c>
      <c r="EV391">
        <v>-4.557128214338653</v>
      </c>
      <c r="EW391">
        <v>-93.81880337198481</v>
      </c>
      <c r="EX391">
        <v>16132.42307692308</v>
      </c>
      <c r="EY391">
        <v>15</v>
      </c>
      <c r="EZ391">
        <v>0</v>
      </c>
      <c r="FA391" t="s">
        <v>419</v>
      </c>
      <c r="FB391">
        <v>1655239120</v>
      </c>
      <c r="FC391">
        <v>1655239135</v>
      </c>
      <c r="FD391">
        <v>0</v>
      </c>
      <c r="FE391">
        <v>-0.075</v>
      </c>
      <c r="FF391">
        <v>-0.027</v>
      </c>
      <c r="FG391">
        <v>1.986</v>
      </c>
      <c r="FH391">
        <v>0.139</v>
      </c>
      <c r="FI391">
        <v>420</v>
      </c>
      <c r="FJ391">
        <v>22</v>
      </c>
      <c r="FK391">
        <v>0.12</v>
      </c>
      <c r="FL391">
        <v>0.02</v>
      </c>
      <c r="FM391">
        <v>-55.92850975609755</v>
      </c>
      <c r="FN391">
        <v>-0.9929393728224202</v>
      </c>
      <c r="FO391">
        <v>0.1359999870962662</v>
      </c>
      <c r="FP391">
        <v>0</v>
      </c>
      <c r="FQ391">
        <v>812.145</v>
      </c>
      <c r="FR391">
        <v>-4.314407954227292</v>
      </c>
      <c r="FS391">
        <v>0.4724890288175436</v>
      </c>
      <c r="FT391">
        <v>0</v>
      </c>
      <c r="FU391">
        <v>3.547694634146341</v>
      </c>
      <c r="FV391">
        <v>-0.06004850174216257</v>
      </c>
      <c r="FW391">
        <v>0.006008364940347366</v>
      </c>
      <c r="FX391">
        <v>1</v>
      </c>
      <c r="FY391">
        <v>1</v>
      </c>
      <c r="FZ391">
        <v>3</v>
      </c>
      <c r="GA391" t="s">
        <v>420</v>
      </c>
      <c r="GB391">
        <v>2.97996</v>
      </c>
      <c r="GC391">
        <v>2.72827</v>
      </c>
      <c r="GD391">
        <v>0.191593</v>
      </c>
      <c r="GE391">
        <v>0.197747</v>
      </c>
      <c r="GF391">
        <v>0.104865</v>
      </c>
      <c r="GG391">
        <v>0.09418890000000001</v>
      </c>
      <c r="GH391">
        <v>24230.8</v>
      </c>
      <c r="GI391">
        <v>23723.7</v>
      </c>
      <c r="GJ391">
        <v>30501.5</v>
      </c>
      <c r="GK391">
        <v>29816.7</v>
      </c>
      <c r="GL391">
        <v>37677.4</v>
      </c>
      <c r="GM391">
        <v>35567.4</v>
      </c>
      <c r="GN391">
        <v>46657.4</v>
      </c>
      <c r="GO391">
        <v>44341.7</v>
      </c>
      <c r="GP391">
        <v>1.86168</v>
      </c>
      <c r="GQ391">
        <v>1.8487</v>
      </c>
      <c r="GR391">
        <v>0.114329</v>
      </c>
      <c r="GS391">
        <v>0</v>
      </c>
      <c r="GT391">
        <v>25.2414</v>
      </c>
      <c r="GU391">
        <v>999.9</v>
      </c>
      <c r="GV391">
        <v>49.7</v>
      </c>
      <c r="GW391">
        <v>31.9</v>
      </c>
      <c r="GX391">
        <v>26.0964</v>
      </c>
      <c r="GY391">
        <v>63.1558</v>
      </c>
      <c r="GZ391">
        <v>25.2885</v>
      </c>
      <c r="HA391">
        <v>1</v>
      </c>
      <c r="HB391">
        <v>-0.0441743</v>
      </c>
      <c r="HC391">
        <v>0.243007</v>
      </c>
      <c r="HD391">
        <v>20.1936</v>
      </c>
      <c r="HE391">
        <v>5.22927</v>
      </c>
      <c r="HF391">
        <v>11.968</v>
      </c>
      <c r="HG391">
        <v>4.97025</v>
      </c>
      <c r="HH391">
        <v>3.28958</v>
      </c>
      <c r="HI391">
        <v>8648.5</v>
      </c>
      <c r="HJ391">
        <v>9999</v>
      </c>
      <c r="HK391">
        <v>9999</v>
      </c>
      <c r="HL391">
        <v>287.6</v>
      </c>
      <c r="HM391">
        <v>4.9729</v>
      </c>
      <c r="HN391">
        <v>1.87742</v>
      </c>
      <c r="HO391">
        <v>1.87549</v>
      </c>
      <c r="HP391">
        <v>1.87834</v>
      </c>
      <c r="HQ391">
        <v>1.87501</v>
      </c>
      <c r="HR391">
        <v>1.87863</v>
      </c>
      <c r="HS391">
        <v>1.87565</v>
      </c>
      <c r="HT391">
        <v>1.87684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4.19</v>
      </c>
      <c r="II391">
        <v>0.3021</v>
      </c>
      <c r="IJ391">
        <v>1.541952822118649</v>
      </c>
      <c r="IK391">
        <v>0.003202726084708442</v>
      </c>
      <c r="IL391">
        <v>-1.448271390364826E-06</v>
      </c>
      <c r="IM391">
        <v>3.765748828769889E-10</v>
      </c>
      <c r="IN391">
        <v>-0.02072656761999695</v>
      </c>
      <c r="IO391">
        <v>0.006539777670035186</v>
      </c>
      <c r="IP391">
        <v>0.0002256768223539976</v>
      </c>
      <c r="IQ391">
        <v>4.51151419958819E-06</v>
      </c>
      <c r="IR391">
        <v>-0</v>
      </c>
      <c r="IS391">
        <v>2097</v>
      </c>
      <c r="IT391">
        <v>1</v>
      </c>
      <c r="IU391">
        <v>27</v>
      </c>
      <c r="IV391">
        <v>61797.7</v>
      </c>
      <c r="IW391">
        <v>61797.4</v>
      </c>
      <c r="IX391">
        <v>2.96753</v>
      </c>
      <c r="IY391">
        <v>2.51343</v>
      </c>
      <c r="IZ391">
        <v>1.39893</v>
      </c>
      <c r="JA391">
        <v>2.34619</v>
      </c>
      <c r="JB391">
        <v>1.44897</v>
      </c>
      <c r="JC391">
        <v>2.42676</v>
      </c>
      <c r="JD391">
        <v>37.3138</v>
      </c>
      <c r="JE391">
        <v>24.0787</v>
      </c>
      <c r="JF391">
        <v>18</v>
      </c>
      <c r="JG391">
        <v>481.674</v>
      </c>
      <c r="JH391">
        <v>443.55</v>
      </c>
      <c r="JI391">
        <v>24.9995</v>
      </c>
      <c r="JJ391">
        <v>26.4266</v>
      </c>
      <c r="JK391">
        <v>30</v>
      </c>
      <c r="JL391">
        <v>26.2466</v>
      </c>
      <c r="JM391">
        <v>26.3208</v>
      </c>
      <c r="JN391">
        <v>59.4113</v>
      </c>
      <c r="JO391">
        <v>31.3768</v>
      </c>
      <c r="JP391">
        <v>0</v>
      </c>
      <c r="JQ391">
        <v>25</v>
      </c>
      <c r="JR391">
        <v>1456.16</v>
      </c>
      <c r="JS391">
        <v>19.675</v>
      </c>
      <c r="JT391">
        <v>100.833</v>
      </c>
      <c r="JU391">
        <v>101.96</v>
      </c>
    </row>
    <row r="392" spans="1:281">
      <c r="A392">
        <v>376</v>
      </c>
      <c r="B392">
        <v>1658946985.1</v>
      </c>
      <c r="C392">
        <v>4896.099999904633</v>
      </c>
      <c r="D392" t="s">
        <v>1177</v>
      </c>
      <c r="E392" t="s">
        <v>1178</v>
      </c>
      <c r="F392">
        <v>5</v>
      </c>
      <c r="G392" t="s">
        <v>415</v>
      </c>
      <c r="H392" t="s">
        <v>1004</v>
      </c>
      <c r="I392">
        <v>1658946977.6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1473.266626641702</v>
      </c>
      <c r="AK392">
        <v>1428.993515151515</v>
      </c>
      <c r="AL392">
        <v>3.278708389814696</v>
      </c>
      <c r="AM392">
        <v>64.99371171567289</v>
      </c>
      <c r="AN392">
        <f>(AP392 - AO392 + DI392*1E3/(8.314*(DK392+273.15)) * AR392/DH392 * AQ392) * DH392/(100*CV392) * 1000/(1000 - AP392)</f>
        <v>0</v>
      </c>
      <c r="AO392">
        <v>19.68974876020955</v>
      </c>
      <c r="AP392">
        <v>23.22384666666666</v>
      </c>
      <c r="AQ392">
        <v>-5.386008428132593E-05</v>
      </c>
      <c r="AR392">
        <v>81.70128410047937</v>
      </c>
      <c r="AS392">
        <v>7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1658946977.6</v>
      </c>
      <c r="DB392">
        <v>1372.732962962963</v>
      </c>
      <c r="DC392">
        <v>1428.522962962963</v>
      </c>
      <c r="DD392">
        <v>23.22864444444444</v>
      </c>
      <c r="DE392">
        <v>19.68902962962963</v>
      </c>
      <c r="DF392">
        <v>1368.555185185185</v>
      </c>
      <c r="DG392">
        <v>22.92645925925926</v>
      </c>
      <c r="DH392">
        <v>500.0763333333333</v>
      </c>
      <c r="DI392">
        <v>90.42922592592593</v>
      </c>
      <c r="DJ392">
        <v>0.1000570444444445</v>
      </c>
      <c r="DK392">
        <v>26.96738888888889</v>
      </c>
      <c r="DL392">
        <v>27.11227777777778</v>
      </c>
      <c r="DM392">
        <v>999.9000000000001</v>
      </c>
      <c r="DN392">
        <v>0</v>
      </c>
      <c r="DO392">
        <v>0</v>
      </c>
      <c r="DP392">
        <v>10007.52111111111</v>
      </c>
      <c r="DQ392">
        <v>0</v>
      </c>
      <c r="DR392">
        <v>18.5903</v>
      </c>
      <c r="DS392">
        <v>-55.78988888888889</v>
      </c>
      <c r="DT392">
        <v>1405.377407407407</v>
      </c>
      <c r="DU392">
        <v>1457.213333333333</v>
      </c>
      <c r="DV392">
        <v>3.539617407407408</v>
      </c>
      <c r="DW392">
        <v>1428.522962962963</v>
      </c>
      <c r="DX392">
        <v>19.68902962962963</v>
      </c>
      <c r="DY392">
        <v>2.100547777777778</v>
      </c>
      <c r="DZ392">
        <v>1.780462592592593</v>
      </c>
      <c r="EA392">
        <v>18.22333333333333</v>
      </c>
      <c r="EB392">
        <v>15.61632222222222</v>
      </c>
      <c r="EC392">
        <v>2000.001111111111</v>
      </c>
      <c r="ED392">
        <v>0.9799951111111112</v>
      </c>
      <c r="EE392">
        <v>0.02000521851851851</v>
      </c>
      <c r="EF392">
        <v>0</v>
      </c>
      <c r="EG392">
        <v>811.539</v>
      </c>
      <c r="EH392">
        <v>5.000560000000001</v>
      </c>
      <c r="EI392">
        <v>16124.05555555555</v>
      </c>
      <c r="EJ392">
        <v>17294.85555555555</v>
      </c>
      <c r="EK392">
        <v>37.78455555555556</v>
      </c>
      <c r="EL392">
        <v>38.36566666666667</v>
      </c>
      <c r="EM392">
        <v>37.45114814814815</v>
      </c>
      <c r="EN392">
        <v>37.38618518518518</v>
      </c>
      <c r="EO392">
        <v>38.82370370370371</v>
      </c>
      <c r="EP392">
        <v>1955.091111111111</v>
      </c>
      <c r="EQ392">
        <v>39.91</v>
      </c>
      <c r="ER392">
        <v>0</v>
      </c>
      <c r="ES392">
        <v>1658946984.9</v>
      </c>
      <c r="ET392">
        <v>0</v>
      </c>
      <c r="EU392">
        <v>811.5463599999999</v>
      </c>
      <c r="EV392">
        <v>-4.295153848137208</v>
      </c>
      <c r="EW392">
        <v>-93.0846152663415</v>
      </c>
      <c r="EX392">
        <v>16123.344</v>
      </c>
      <c r="EY392">
        <v>15</v>
      </c>
      <c r="EZ392">
        <v>0</v>
      </c>
      <c r="FA392" t="s">
        <v>419</v>
      </c>
      <c r="FB392">
        <v>1655239120</v>
      </c>
      <c r="FC392">
        <v>1655239135</v>
      </c>
      <c r="FD392">
        <v>0</v>
      </c>
      <c r="FE392">
        <v>-0.075</v>
      </c>
      <c r="FF392">
        <v>-0.027</v>
      </c>
      <c r="FG392">
        <v>1.986</v>
      </c>
      <c r="FH392">
        <v>0.139</v>
      </c>
      <c r="FI392">
        <v>420</v>
      </c>
      <c r="FJ392">
        <v>22</v>
      </c>
      <c r="FK392">
        <v>0.12</v>
      </c>
      <c r="FL392">
        <v>0.02</v>
      </c>
      <c r="FM392">
        <v>-55.86525250000001</v>
      </c>
      <c r="FN392">
        <v>1.655087054409089</v>
      </c>
      <c r="FO392">
        <v>0.2707064230744261</v>
      </c>
      <c r="FP392">
        <v>0</v>
      </c>
      <c r="FQ392">
        <v>811.8307941176471</v>
      </c>
      <c r="FR392">
        <v>-4.582841874144036</v>
      </c>
      <c r="FS392">
        <v>0.4992691587776859</v>
      </c>
      <c r="FT392">
        <v>0</v>
      </c>
      <c r="FU392">
        <v>3.54258625</v>
      </c>
      <c r="FV392">
        <v>-0.05995418386492128</v>
      </c>
      <c r="FW392">
        <v>0.005865730426596535</v>
      </c>
      <c r="FX392">
        <v>1</v>
      </c>
      <c r="FY392">
        <v>1</v>
      </c>
      <c r="FZ392">
        <v>3</v>
      </c>
      <c r="GA392" t="s">
        <v>420</v>
      </c>
      <c r="GB392">
        <v>2.97988</v>
      </c>
      <c r="GC392">
        <v>2.72852</v>
      </c>
      <c r="GD392">
        <v>0.192942</v>
      </c>
      <c r="GE392">
        <v>0.199025</v>
      </c>
      <c r="GF392">
        <v>0.104862</v>
      </c>
      <c r="GG392">
        <v>0.0941898</v>
      </c>
      <c r="GH392">
        <v>24190.7</v>
      </c>
      <c r="GI392">
        <v>23685.6</v>
      </c>
      <c r="GJ392">
        <v>30501.9</v>
      </c>
      <c r="GK392">
        <v>29816.4</v>
      </c>
      <c r="GL392">
        <v>37678.3</v>
      </c>
      <c r="GM392">
        <v>35567.1</v>
      </c>
      <c r="GN392">
        <v>46658.2</v>
      </c>
      <c r="GO392">
        <v>44341.3</v>
      </c>
      <c r="GP392">
        <v>1.8617</v>
      </c>
      <c r="GQ392">
        <v>1.84878</v>
      </c>
      <c r="GR392">
        <v>0.114568</v>
      </c>
      <c r="GS392">
        <v>0</v>
      </c>
      <c r="GT392">
        <v>25.2416</v>
      </c>
      <c r="GU392">
        <v>999.9</v>
      </c>
      <c r="GV392">
        <v>49.7</v>
      </c>
      <c r="GW392">
        <v>31.9</v>
      </c>
      <c r="GX392">
        <v>26.0943</v>
      </c>
      <c r="GY392">
        <v>63.2858</v>
      </c>
      <c r="GZ392">
        <v>25.2564</v>
      </c>
      <c r="HA392">
        <v>1</v>
      </c>
      <c r="HB392">
        <v>-0.0439177</v>
      </c>
      <c r="HC392">
        <v>0.241111</v>
      </c>
      <c r="HD392">
        <v>20.1936</v>
      </c>
      <c r="HE392">
        <v>5.22912</v>
      </c>
      <c r="HF392">
        <v>11.968</v>
      </c>
      <c r="HG392">
        <v>4.9705</v>
      </c>
      <c r="HH392">
        <v>3.2895</v>
      </c>
      <c r="HI392">
        <v>8648.799999999999</v>
      </c>
      <c r="HJ392">
        <v>9999</v>
      </c>
      <c r="HK392">
        <v>9999</v>
      </c>
      <c r="HL392">
        <v>287.6</v>
      </c>
      <c r="HM392">
        <v>4.9729</v>
      </c>
      <c r="HN392">
        <v>1.87744</v>
      </c>
      <c r="HO392">
        <v>1.87557</v>
      </c>
      <c r="HP392">
        <v>1.87836</v>
      </c>
      <c r="HQ392">
        <v>1.87508</v>
      </c>
      <c r="HR392">
        <v>1.87866</v>
      </c>
      <c r="HS392">
        <v>1.87575</v>
      </c>
      <c r="HT392">
        <v>1.87691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4.21</v>
      </c>
      <c r="II392">
        <v>0.302</v>
      </c>
      <c r="IJ392">
        <v>1.541952822118649</v>
      </c>
      <c r="IK392">
        <v>0.003202726084708442</v>
      </c>
      <c r="IL392">
        <v>-1.448271390364826E-06</v>
      </c>
      <c r="IM392">
        <v>3.765748828769889E-10</v>
      </c>
      <c r="IN392">
        <v>-0.02072656761999695</v>
      </c>
      <c r="IO392">
        <v>0.006539777670035186</v>
      </c>
      <c r="IP392">
        <v>0.0002256768223539976</v>
      </c>
      <c r="IQ392">
        <v>4.51151419958819E-06</v>
      </c>
      <c r="IR392">
        <v>-0</v>
      </c>
      <c r="IS392">
        <v>2097</v>
      </c>
      <c r="IT392">
        <v>1</v>
      </c>
      <c r="IU392">
        <v>27</v>
      </c>
      <c r="IV392">
        <v>61797.8</v>
      </c>
      <c r="IW392">
        <v>61797.5</v>
      </c>
      <c r="IX392">
        <v>2.99194</v>
      </c>
      <c r="IY392">
        <v>2.51465</v>
      </c>
      <c r="IZ392">
        <v>1.39893</v>
      </c>
      <c r="JA392">
        <v>2.34619</v>
      </c>
      <c r="JB392">
        <v>1.44897</v>
      </c>
      <c r="JC392">
        <v>2.43042</v>
      </c>
      <c r="JD392">
        <v>37.2899</v>
      </c>
      <c r="JE392">
        <v>24.0787</v>
      </c>
      <c r="JF392">
        <v>18</v>
      </c>
      <c r="JG392">
        <v>481.692</v>
      </c>
      <c r="JH392">
        <v>443.601</v>
      </c>
      <c r="JI392">
        <v>24.9995</v>
      </c>
      <c r="JJ392">
        <v>26.4282</v>
      </c>
      <c r="JK392">
        <v>30.0001</v>
      </c>
      <c r="JL392">
        <v>26.2472</v>
      </c>
      <c r="JM392">
        <v>26.3214</v>
      </c>
      <c r="JN392">
        <v>59.9113</v>
      </c>
      <c r="JO392">
        <v>31.3768</v>
      </c>
      <c r="JP392">
        <v>0</v>
      </c>
      <c r="JQ392">
        <v>25</v>
      </c>
      <c r="JR392">
        <v>1469.55</v>
      </c>
      <c r="JS392">
        <v>19.675</v>
      </c>
      <c r="JT392">
        <v>100.834</v>
      </c>
      <c r="JU392">
        <v>101.959</v>
      </c>
    </row>
    <row r="393" spans="1:281">
      <c r="A393">
        <v>377</v>
      </c>
      <c r="B393">
        <v>1658946990.1</v>
      </c>
      <c r="C393">
        <v>4901.099999904633</v>
      </c>
      <c r="D393" t="s">
        <v>1179</v>
      </c>
      <c r="E393" t="s">
        <v>1180</v>
      </c>
      <c r="F393">
        <v>5</v>
      </c>
      <c r="G393" t="s">
        <v>415</v>
      </c>
      <c r="H393" t="s">
        <v>1004</v>
      </c>
      <c r="I393">
        <v>1658946982.314285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1489.555632183675</v>
      </c>
      <c r="AK393">
        <v>1445.36206060606</v>
      </c>
      <c r="AL393">
        <v>3.298468835370949</v>
      </c>
      <c r="AM393">
        <v>64.99371171567289</v>
      </c>
      <c r="AN393">
        <f>(AP393 - AO393 + DI393*1E3/(8.314*(DK393+273.15)) * AR393/DH393 * AQ393) * DH393/(100*CV393) * 1000/(1000 - AP393)</f>
        <v>0</v>
      </c>
      <c r="AO393">
        <v>19.68908606683928</v>
      </c>
      <c r="AP393">
        <v>23.22271393939393</v>
      </c>
      <c r="AQ393">
        <v>1.732772744989418E-05</v>
      </c>
      <c r="AR393">
        <v>81.70128410047937</v>
      </c>
      <c r="AS393">
        <v>7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1658946982.314285</v>
      </c>
      <c r="DB393">
        <v>1388.226785714286</v>
      </c>
      <c r="DC393">
        <v>1443.850357142857</v>
      </c>
      <c r="DD393">
        <v>23.22547857142857</v>
      </c>
      <c r="DE393">
        <v>19.68918214285715</v>
      </c>
      <c r="DF393">
        <v>1384.027142857143</v>
      </c>
      <c r="DG393">
        <v>22.92336071428571</v>
      </c>
      <c r="DH393">
        <v>500.0763928571428</v>
      </c>
      <c r="DI393">
        <v>90.43047142857144</v>
      </c>
      <c r="DJ393">
        <v>0.1000323035714286</v>
      </c>
      <c r="DK393">
        <v>26.968875</v>
      </c>
      <c r="DL393">
        <v>27.11650357142858</v>
      </c>
      <c r="DM393">
        <v>999.9000000000002</v>
      </c>
      <c r="DN393">
        <v>0</v>
      </c>
      <c r="DO393">
        <v>0</v>
      </c>
      <c r="DP393">
        <v>10005.46964285714</v>
      </c>
      <c r="DQ393">
        <v>0</v>
      </c>
      <c r="DR393">
        <v>18.5903</v>
      </c>
      <c r="DS393">
        <v>-55.62358571428571</v>
      </c>
      <c r="DT393">
        <v>1421.234642857142</v>
      </c>
      <c r="DU393">
        <v>1472.848214285714</v>
      </c>
      <c r="DV393">
        <v>3.536291785714285</v>
      </c>
      <c r="DW393">
        <v>1443.850357142857</v>
      </c>
      <c r="DX393">
        <v>19.68918214285715</v>
      </c>
      <c r="DY393">
        <v>2.100289642857143</v>
      </c>
      <c r="DZ393">
        <v>1.780501428571428</v>
      </c>
      <c r="EA393">
        <v>18.22138214285714</v>
      </c>
      <c r="EB393">
        <v>15.61666428571428</v>
      </c>
      <c r="EC393">
        <v>2000.016785714285</v>
      </c>
      <c r="ED393">
        <v>0.9799950357142857</v>
      </c>
      <c r="EE393">
        <v>0.02000529642857143</v>
      </c>
      <c r="EF393">
        <v>0</v>
      </c>
      <c r="EG393">
        <v>811.1132142857143</v>
      </c>
      <c r="EH393">
        <v>5.000560000000001</v>
      </c>
      <c r="EI393">
        <v>16116.64642857143</v>
      </c>
      <c r="EJ393">
        <v>17294.99285714285</v>
      </c>
      <c r="EK393">
        <v>37.76324999999999</v>
      </c>
      <c r="EL393">
        <v>38.366</v>
      </c>
      <c r="EM393">
        <v>37.45060714285714</v>
      </c>
      <c r="EN393">
        <v>37.40139285714285</v>
      </c>
      <c r="EO393">
        <v>38.82107142857143</v>
      </c>
      <c r="EP393">
        <v>1955.106071428572</v>
      </c>
      <c r="EQ393">
        <v>39.91071428571428</v>
      </c>
      <c r="ER393">
        <v>0</v>
      </c>
      <c r="ES393">
        <v>1658946989.7</v>
      </c>
      <c r="ET393">
        <v>0</v>
      </c>
      <c r="EU393">
        <v>811.09756</v>
      </c>
      <c r="EV393">
        <v>-5.09784614984743</v>
      </c>
      <c r="EW393">
        <v>-96.46153840956663</v>
      </c>
      <c r="EX393">
        <v>16115.78</v>
      </c>
      <c r="EY393">
        <v>15</v>
      </c>
      <c r="EZ393">
        <v>0</v>
      </c>
      <c r="FA393" t="s">
        <v>419</v>
      </c>
      <c r="FB393">
        <v>1655239120</v>
      </c>
      <c r="FC393">
        <v>1655239135</v>
      </c>
      <c r="FD393">
        <v>0</v>
      </c>
      <c r="FE393">
        <v>-0.075</v>
      </c>
      <c r="FF393">
        <v>-0.027</v>
      </c>
      <c r="FG393">
        <v>1.986</v>
      </c>
      <c r="FH393">
        <v>0.139</v>
      </c>
      <c r="FI393">
        <v>420</v>
      </c>
      <c r="FJ393">
        <v>22</v>
      </c>
      <c r="FK393">
        <v>0.12</v>
      </c>
      <c r="FL393">
        <v>0.02</v>
      </c>
      <c r="FM393">
        <v>-55.70775853658536</v>
      </c>
      <c r="FN393">
        <v>2.508171428571487</v>
      </c>
      <c r="FO393">
        <v>0.3262735160952782</v>
      </c>
      <c r="FP393">
        <v>0</v>
      </c>
      <c r="FQ393">
        <v>811.3974117647059</v>
      </c>
      <c r="FR393">
        <v>-5.230190989663759</v>
      </c>
      <c r="FS393">
        <v>0.5615473956031315</v>
      </c>
      <c r="FT393">
        <v>0</v>
      </c>
      <c r="FU393">
        <v>3.538558048780487</v>
      </c>
      <c r="FV393">
        <v>-0.04664613240417835</v>
      </c>
      <c r="FW393">
        <v>0.004891141928371548</v>
      </c>
      <c r="FX393">
        <v>1</v>
      </c>
      <c r="FY393">
        <v>1</v>
      </c>
      <c r="FZ393">
        <v>3</v>
      </c>
      <c r="GA393" t="s">
        <v>420</v>
      </c>
      <c r="GB393">
        <v>2.97986</v>
      </c>
      <c r="GC393">
        <v>2.72836</v>
      </c>
      <c r="GD393">
        <v>0.19428</v>
      </c>
      <c r="GE393">
        <v>0.200369</v>
      </c>
      <c r="GF393">
        <v>0.104859</v>
      </c>
      <c r="GG393">
        <v>0.094195</v>
      </c>
      <c r="GH393">
        <v>24150.7</v>
      </c>
      <c r="GI393">
        <v>23646.1</v>
      </c>
      <c r="GJ393">
        <v>30502.1</v>
      </c>
      <c r="GK393">
        <v>29816.6</v>
      </c>
      <c r="GL393">
        <v>37678.3</v>
      </c>
      <c r="GM393">
        <v>35567.4</v>
      </c>
      <c r="GN393">
        <v>46658</v>
      </c>
      <c r="GO393">
        <v>44341.8</v>
      </c>
      <c r="GP393">
        <v>1.8618</v>
      </c>
      <c r="GQ393">
        <v>1.84875</v>
      </c>
      <c r="GR393">
        <v>0.114743</v>
      </c>
      <c r="GS393">
        <v>0</v>
      </c>
      <c r="GT393">
        <v>25.2416</v>
      </c>
      <c r="GU393">
        <v>999.9</v>
      </c>
      <c r="GV393">
        <v>49.7</v>
      </c>
      <c r="GW393">
        <v>31.9</v>
      </c>
      <c r="GX393">
        <v>26.0947</v>
      </c>
      <c r="GY393">
        <v>63.0258</v>
      </c>
      <c r="GZ393">
        <v>25.3245</v>
      </c>
      <c r="HA393">
        <v>1</v>
      </c>
      <c r="HB393">
        <v>-0.0438262</v>
      </c>
      <c r="HC393">
        <v>0.240196</v>
      </c>
      <c r="HD393">
        <v>20.1934</v>
      </c>
      <c r="HE393">
        <v>5.22882</v>
      </c>
      <c r="HF393">
        <v>11.968</v>
      </c>
      <c r="HG393">
        <v>4.97025</v>
      </c>
      <c r="HH393">
        <v>3.28935</v>
      </c>
      <c r="HI393">
        <v>8648.799999999999</v>
      </c>
      <c r="HJ393">
        <v>9999</v>
      </c>
      <c r="HK393">
        <v>9999</v>
      </c>
      <c r="HL393">
        <v>287.6</v>
      </c>
      <c r="HM393">
        <v>4.9729</v>
      </c>
      <c r="HN393">
        <v>1.87744</v>
      </c>
      <c r="HO393">
        <v>1.87551</v>
      </c>
      <c r="HP393">
        <v>1.87834</v>
      </c>
      <c r="HQ393">
        <v>1.87502</v>
      </c>
      <c r="HR393">
        <v>1.87865</v>
      </c>
      <c r="HS393">
        <v>1.87565</v>
      </c>
      <c r="HT393">
        <v>1.87685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4.24</v>
      </c>
      <c r="II393">
        <v>0.302</v>
      </c>
      <c r="IJ393">
        <v>1.541952822118649</v>
      </c>
      <c r="IK393">
        <v>0.003202726084708442</v>
      </c>
      <c r="IL393">
        <v>-1.448271390364826E-06</v>
      </c>
      <c r="IM393">
        <v>3.765748828769889E-10</v>
      </c>
      <c r="IN393">
        <v>-0.02072656761999695</v>
      </c>
      <c r="IO393">
        <v>0.006539777670035186</v>
      </c>
      <c r="IP393">
        <v>0.0002256768223539976</v>
      </c>
      <c r="IQ393">
        <v>4.51151419958819E-06</v>
      </c>
      <c r="IR393">
        <v>-0</v>
      </c>
      <c r="IS393">
        <v>2097</v>
      </c>
      <c r="IT393">
        <v>1</v>
      </c>
      <c r="IU393">
        <v>27</v>
      </c>
      <c r="IV393">
        <v>61797.8</v>
      </c>
      <c r="IW393">
        <v>61797.6</v>
      </c>
      <c r="IX393">
        <v>3.02124</v>
      </c>
      <c r="IY393">
        <v>2.51587</v>
      </c>
      <c r="IZ393">
        <v>1.39893</v>
      </c>
      <c r="JA393">
        <v>2.34619</v>
      </c>
      <c r="JB393">
        <v>1.44897</v>
      </c>
      <c r="JC393">
        <v>2.41943</v>
      </c>
      <c r="JD393">
        <v>37.3138</v>
      </c>
      <c r="JE393">
        <v>24.0787</v>
      </c>
      <c r="JF393">
        <v>18</v>
      </c>
      <c r="JG393">
        <v>481.746</v>
      </c>
      <c r="JH393">
        <v>443.597</v>
      </c>
      <c r="JI393">
        <v>24.9996</v>
      </c>
      <c r="JJ393">
        <v>26.4288</v>
      </c>
      <c r="JK393">
        <v>30.0001</v>
      </c>
      <c r="JL393">
        <v>26.2472</v>
      </c>
      <c r="JM393">
        <v>26.3229</v>
      </c>
      <c r="JN393">
        <v>60.4879</v>
      </c>
      <c r="JO393">
        <v>31.3768</v>
      </c>
      <c r="JP393">
        <v>0</v>
      </c>
      <c r="JQ393">
        <v>25</v>
      </c>
      <c r="JR393">
        <v>1489.76</v>
      </c>
      <c r="JS393">
        <v>19.675</v>
      </c>
      <c r="JT393">
        <v>100.834</v>
      </c>
      <c r="JU393">
        <v>101.96</v>
      </c>
    </row>
    <row r="394" spans="1:281">
      <c r="A394">
        <v>378</v>
      </c>
      <c r="B394">
        <v>1658946995.1</v>
      </c>
      <c r="C394">
        <v>4906.099999904633</v>
      </c>
      <c r="D394" t="s">
        <v>1181</v>
      </c>
      <c r="E394" t="s">
        <v>1182</v>
      </c>
      <c r="F394">
        <v>5</v>
      </c>
      <c r="G394" t="s">
        <v>415</v>
      </c>
      <c r="H394" t="s">
        <v>1004</v>
      </c>
      <c r="I394">
        <v>1658946987.6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1506.886007363375</v>
      </c>
      <c r="AK394">
        <v>1462.191878787879</v>
      </c>
      <c r="AL394">
        <v>3.36866615573693</v>
      </c>
      <c r="AM394">
        <v>64.99371171567289</v>
      </c>
      <c r="AN394">
        <f>(AP394 - AO394 + DI394*1E3/(8.314*(DK394+273.15)) * AR394/DH394 * AQ394) * DH394/(100*CV394) * 1000/(1000 - AP394)</f>
        <v>0</v>
      </c>
      <c r="AO394">
        <v>19.69028633585951</v>
      </c>
      <c r="AP394">
        <v>23.21377090909091</v>
      </c>
      <c r="AQ394">
        <v>-6.942875601026389E-05</v>
      </c>
      <c r="AR394">
        <v>81.70128410047937</v>
      </c>
      <c r="AS394">
        <v>7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1658946987.6</v>
      </c>
      <c r="DB394">
        <v>1405.474074074074</v>
      </c>
      <c r="DC394">
        <v>1461.085185185185</v>
      </c>
      <c r="DD394">
        <v>23.22157407407407</v>
      </c>
      <c r="DE394">
        <v>19.68976666666667</v>
      </c>
      <c r="DF394">
        <v>1401.251111111111</v>
      </c>
      <c r="DG394">
        <v>22.91954074074074</v>
      </c>
      <c r="DH394">
        <v>500.0827407407407</v>
      </c>
      <c r="DI394">
        <v>90.43169259259258</v>
      </c>
      <c r="DJ394">
        <v>0.0999585962962963</v>
      </c>
      <c r="DK394">
        <v>26.97001111111111</v>
      </c>
      <c r="DL394">
        <v>27.12010740740741</v>
      </c>
      <c r="DM394">
        <v>999.9000000000001</v>
      </c>
      <c r="DN394">
        <v>0</v>
      </c>
      <c r="DO394">
        <v>0</v>
      </c>
      <c r="DP394">
        <v>10007.1962962963</v>
      </c>
      <c r="DQ394">
        <v>0</v>
      </c>
      <c r="DR394">
        <v>18.5903</v>
      </c>
      <c r="DS394">
        <v>-55.61137407407408</v>
      </c>
      <c r="DT394">
        <v>1438.886296296296</v>
      </c>
      <c r="DU394">
        <v>1490.43</v>
      </c>
      <c r="DV394">
        <v>3.531799259259259</v>
      </c>
      <c r="DW394">
        <v>1461.085185185185</v>
      </c>
      <c r="DX394">
        <v>19.68976666666667</v>
      </c>
      <c r="DY394">
        <v>2.099965555555556</v>
      </c>
      <c r="DZ394">
        <v>1.780578888888889</v>
      </c>
      <c r="EA394">
        <v>18.21892222222222</v>
      </c>
      <c r="EB394">
        <v>15.61733333333333</v>
      </c>
      <c r="EC394">
        <v>1999.978888888889</v>
      </c>
      <c r="ED394">
        <v>0.9799946666666668</v>
      </c>
      <c r="EE394">
        <v>0.02000567777777778</v>
      </c>
      <c r="EF394">
        <v>0</v>
      </c>
      <c r="EG394">
        <v>810.6806666666666</v>
      </c>
      <c r="EH394">
        <v>5.000560000000001</v>
      </c>
      <c r="EI394">
        <v>16107.7962962963</v>
      </c>
      <c r="EJ394">
        <v>17294.65925925926</v>
      </c>
      <c r="EK394">
        <v>37.85637037037037</v>
      </c>
      <c r="EL394">
        <v>38.36566666666667</v>
      </c>
      <c r="EM394">
        <v>37.45111111111111</v>
      </c>
      <c r="EN394">
        <v>37.38629629629629</v>
      </c>
      <c r="EO394">
        <v>38.81911111111111</v>
      </c>
      <c r="EP394">
        <v>1955.068148148148</v>
      </c>
      <c r="EQ394">
        <v>39.91074074074074</v>
      </c>
      <c r="ER394">
        <v>0</v>
      </c>
      <c r="ES394">
        <v>1658946994.5</v>
      </c>
      <c r="ET394">
        <v>0</v>
      </c>
      <c r="EU394">
        <v>810.7058400000001</v>
      </c>
      <c r="EV394">
        <v>-5.601923070294211</v>
      </c>
      <c r="EW394">
        <v>-99.56153824656</v>
      </c>
      <c r="EX394">
        <v>16107.828</v>
      </c>
      <c r="EY394">
        <v>15</v>
      </c>
      <c r="EZ394">
        <v>0</v>
      </c>
      <c r="FA394" t="s">
        <v>419</v>
      </c>
      <c r="FB394">
        <v>1655239120</v>
      </c>
      <c r="FC394">
        <v>1655239135</v>
      </c>
      <c r="FD394">
        <v>0</v>
      </c>
      <c r="FE394">
        <v>-0.075</v>
      </c>
      <c r="FF394">
        <v>-0.027</v>
      </c>
      <c r="FG394">
        <v>1.986</v>
      </c>
      <c r="FH394">
        <v>0.139</v>
      </c>
      <c r="FI394">
        <v>420</v>
      </c>
      <c r="FJ394">
        <v>22</v>
      </c>
      <c r="FK394">
        <v>0.12</v>
      </c>
      <c r="FL394">
        <v>0.02</v>
      </c>
      <c r="FM394">
        <v>-55.71304249999999</v>
      </c>
      <c r="FN394">
        <v>0.5982202626642571</v>
      </c>
      <c r="FO394">
        <v>0.3420758957362386</v>
      </c>
      <c r="FP394">
        <v>0</v>
      </c>
      <c r="FQ394">
        <v>810.9893235294118</v>
      </c>
      <c r="FR394">
        <v>-5.016608096183834</v>
      </c>
      <c r="FS394">
        <v>0.5475474580875453</v>
      </c>
      <c r="FT394">
        <v>0</v>
      </c>
      <c r="FU394">
        <v>3.53460325</v>
      </c>
      <c r="FV394">
        <v>-0.04603868667918292</v>
      </c>
      <c r="FW394">
        <v>0.004745655585638294</v>
      </c>
      <c r="FX394">
        <v>1</v>
      </c>
      <c r="FY394">
        <v>1</v>
      </c>
      <c r="FZ394">
        <v>3</v>
      </c>
      <c r="GA394" t="s">
        <v>420</v>
      </c>
      <c r="GB394">
        <v>2.9798</v>
      </c>
      <c r="GC394">
        <v>2.72834</v>
      </c>
      <c r="GD394">
        <v>0.195643</v>
      </c>
      <c r="GE394">
        <v>0.201767</v>
      </c>
      <c r="GF394">
        <v>0.104837</v>
      </c>
      <c r="GG394">
        <v>0.0941974</v>
      </c>
      <c r="GH394">
        <v>24110.1</v>
      </c>
      <c r="GI394">
        <v>23604.5</v>
      </c>
      <c r="GJ394">
        <v>30502.4</v>
      </c>
      <c r="GK394">
        <v>29816.3</v>
      </c>
      <c r="GL394">
        <v>37679.7</v>
      </c>
      <c r="GM394">
        <v>35566.9</v>
      </c>
      <c r="GN394">
        <v>46658.4</v>
      </c>
      <c r="GO394">
        <v>44341.1</v>
      </c>
      <c r="GP394">
        <v>1.8615</v>
      </c>
      <c r="GQ394">
        <v>1.849</v>
      </c>
      <c r="GR394">
        <v>0.114575</v>
      </c>
      <c r="GS394">
        <v>0</v>
      </c>
      <c r="GT394">
        <v>25.2435</v>
      </c>
      <c r="GU394">
        <v>999.9</v>
      </c>
      <c r="GV394">
        <v>49.7</v>
      </c>
      <c r="GW394">
        <v>31.9</v>
      </c>
      <c r="GX394">
        <v>26.0944</v>
      </c>
      <c r="GY394">
        <v>63.0658</v>
      </c>
      <c r="GZ394">
        <v>25.2724</v>
      </c>
      <c r="HA394">
        <v>1</v>
      </c>
      <c r="HB394">
        <v>-0.044253</v>
      </c>
      <c r="HC394">
        <v>0.239183</v>
      </c>
      <c r="HD394">
        <v>20.1938</v>
      </c>
      <c r="HE394">
        <v>5.22912</v>
      </c>
      <c r="HF394">
        <v>11.968</v>
      </c>
      <c r="HG394">
        <v>4.97045</v>
      </c>
      <c r="HH394">
        <v>3.28948</v>
      </c>
      <c r="HI394">
        <v>8649</v>
      </c>
      <c r="HJ394">
        <v>9999</v>
      </c>
      <c r="HK394">
        <v>9999</v>
      </c>
      <c r="HL394">
        <v>287.6</v>
      </c>
      <c r="HM394">
        <v>4.9729</v>
      </c>
      <c r="HN394">
        <v>1.87743</v>
      </c>
      <c r="HO394">
        <v>1.8755</v>
      </c>
      <c r="HP394">
        <v>1.87834</v>
      </c>
      <c r="HQ394">
        <v>1.87502</v>
      </c>
      <c r="HR394">
        <v>1.87866</v>
      </c>
      <c r="HS394">
        <v>1.87564</v>
      </c>
      <c r="HT394">
        <v>1.87684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4.26</v>
      </c>
      <c r="II394">
        <v>0.3019</v>
      </c>
      <c r="IJ394">
        <v>1.541952822118649</v>
      </c>
      <c r="IK394">
        <v>0.003202726084708442</v>
      </c>
      <c r="IL394">
        <v>-1.448271390364826E-06</v>
      </c>
      <c r="IM394">
        <v>3.765748828769889E-10</v>
      </c>
      <c r="IN394">
        <v>-0.02072656761999695</v>
      </c>
      <c r="IO394">
        <v>0.006539777670035186</v>
      </c>
      <c r="IP394">
        <v>0.0002256768223539976</v>
      </c>
      <c r="IQ394">
        <v>4.51151419958819E-06</v>
      </c>
      <c r="IR394">
        <v>-0</v>
      </c>
      <c r="IS394">
        <v>2097</v>
      </c>
      <c r="IT394">
        <v>1</v>
      </c>
      <c r="IU394">
        <v>27</v>
      </c>
      <c r="IV394">
        <v>61797.9</v>
      </c>
      <c r="IW394">
        <v>61797.7</v>
      </c>
      <c r="IX394">
        <v>3.04565</v>
      </c>
      <c r="IY394">
        <v>2.51099</v>
      </c>
      <c r="IZ394">
        <v>1.39893</v>
      </c>
      <c r="JA394">
        <v>2.34619</v>
      </c>
      <c r="JB394">
        <v>1.44897</v>
      </c>
      <c r="JC394">
        <v>2.43164</v>
      </c>
      <c r="JD394">
        <v>37.3138</v>
      </c>
      <c r="JE394">
        <v>24.0787</v>
      </c>
      <c r="JF394">
        <v>18</v>
      </c>
      <c r="JG394">
        <v>481.584</v>
      </c>
      <c r="JH394">
        <v>443.752</v>
      </c>
      <c r="JI394">
        <v>24.9997</v>
      </c>
      <c r="JJ394">
        <v>26.4288</v>
      </c>
      <c r="JK394">
        <v>30.0001</v>
      </c>
      <c r="JL394">
        <v>26.2472</v>
      </c>
      <c r="JM394">
        <v>26.3231</v>
      </c>
      <c r="JN394">
        <v>60.9825</v>
      </c>
      <c r="JO394">
        <v>31.3768</v>
      </c>
      <c r="JP394">
        <v>0</v>
      </c>
      <c r="JQ394">
        <v>25</v>
      </c>
      <c r="JR394">
        <v>1503.13</v>
      </c>
      <c r="JS394">
        <v>19.675</v>
      </c>
      <c r="JT394">
        <v>100.835</v>
      </c>
      <c r="JU394">
        <v>101.959</v>
      </c>
    </row>
    <row r="395" spans="1:281">
      <c r="A395">
        <v>379</v>
      </c>
      <c r="B395">
        <v>1658947000.1</v>
      </c>
      <c r="C395">
        <v>4911.099999904633</v>
      </c>
      <c r="D395" t="s">
        <v>1183</v>
      </c>
      <c r="E395" t="s">
        <v>1184</v>
      </c>
      <c r="F395">
        <v>5</v>
      </c>
      <c r="G395" t="s">
        <v>415</v>
      </c>
      <c r="H395" t="s">
        <v>1004</v>
      </c>
      <c r="I395">
        <v>1658946992.314285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1524.047095541429</v>
      </c>
      <c r="AK395">
        <v>1479.163878787879</v>
      </c>
      <c r="AL395">
        <v>3.376523614686112</v>
      </c>
      <c r="AM395">
        <v>64.99371171567289</v>
      </c>
      <c r="AN395">
        <f>(AP395 - AO395 + DI395*1E3/(8.314*(DK395+273.15)) * AR395/DH395 * AQ395) * DH395/(100*CV395) * 1000/(1000 - AP395)</f>
        <v>0</v>
      </c>
      <c r="AO395">
        <v>19.6910760040463</v>
      </c>
      <c r="AP395">
        <v>23.20822848484849</v>
      </c>
      <c r="AQ395">
        <v>-9.212116387426452E-05</v>
      </c>
      <c r="AR395">
        <v>81.70128410047937</v>
      </c>
      <c r="AS395">
        <v>7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1658946992.314285</v>
      </c>
      <c r="DB395">
        <v>1420.823571428571</v>
      </c>
      <c r="DC395">
        <v>1476.712142857143</v>
      </c>
      <c r="DD395">
        <v>23.21709642857143</v>
      </c>
      <c r="DE395">
        <v>19.69024642857143</v>
      </c>
      <c r="DF395">
        <v>1416.580714285714</v>
      </c>
      <c r="DG395">
        <v>22.91516785714285</v>
      </c>
      <c r="DH395">
        <v>500.0808571428571</v>
      </c>
      <c r="DI395">
        <v>90.4337642857143</v>
      </c>
      <c r="DJ395">
        <v>0.09996182142857143</v>
      </c>
      <c r="DK395">
        <v>26.969675</v>
      </c>
      <c r="DL395">
        <v>27.12067142857143</v>
      </c>
      <c r="DM395">
        <v>999.9000000000002</v>
      </c>
      <c r="DN395">
        <v>0</v>
      </c>
      <c r="DO395">
        <v>0</v>
      </c>
      <c r="DP395">
        <v>10009.82071428572</v>
      </c>
      <c r="DQ395">
        <v>0</v>
      </c>
      <c r="DR395">
        <v>18.5903</v>
      </c>
      <c r="DS395">
        <v>-55.88824642857143</v>
      </c>
      <c r="DT395">
        <v>1454.595357142857</v>
      </c>
      <c r="DU395">
        <v>1506.372857142857</v>
      </c>
      <c r="DV395">
        <v>3.526841785714285</v>
      </c>
      <c r="DW395">
        <v>1476.712142857143</v>
      </c>
      <c r="DX395">
        <v>19.69024642857143</v>
      </c>
      <c r="DY395">
        <v>2.099608571428571</v>
      </c>
      <c r="DZ395">
        <v>1.780663214285715</v>
      </c>
      <c r="EA395">
        <v>18.21621428571429</v>
      </c>
      <c r="EB395">
        <v>15.61806428571428</v>
      </c>
      <c r="EC395">
        <v>1999.964642857143</v>
      </c>
      <c r="ED395">
        <v>0.9799945000000001</v>
      </c>
      <c r="EE395">
        <v>0.02000585</v>
      </c>
      <c r="EF395">
        <v>0</v>
      </c>
      <c r="EG395">
        <v>810.2773571428571</v>
      </c>
      <c r="EH395">
        <v>5.000560000000001</v>
      </c>
      <c r="EI395">
        <v>16099.98928571429</v>
      </c>
      <c r="EJ395">
        <v>17294.53571428571</v>
      </c>
      <c r="EK395">
        <v>37.87260714285714</v>
      </c>
      <c r="EL395">
        <v>38.36149999999999</v>
      </c>
      <c r="EM395">
        <v>37.406</v>
      </c>
      <c r="EN395">
        <v>37.39257142857143</v>
      </c>
      <c r="EO395">
        <v>38.81889285714285</v>
      </c>
      <c r="EP395">
        <v>1955.053928571428</v>
      </c>
      <c r="EQ395">
        <v>39.91071428571428</v>
      </c>
      <c r="ER395">
        <v>0</v>
      </c>
      <c r="ES395">
        <v>1658946999.9</v>
      </c>
      <c r="ET395">
        <v>0</v>
      </c>
      <c r="EU395">
        <v>810.2737307692307</v>
      </c>
      <c r="EV395">
        <v>-5.141504274045642</v>
      </c>
      <c r="EW395">
        <v>-100.8786324486788</v>
      </c>
      <c r="EX395">
        <v>16099.39615384615</v>
      </c>
      <c r="EY395">
        <v>15</v>
      </c>
      <c r="EZ395">
        <v>0</v>
      </c>
      <c r="FA395" t="s">
        <v>419</v>
      </c>
      <c r="FB395">
        <v>1655239120</v>
      </c>
      <c r="FC395">
        <v>1655239135</v>
      </c>
      <c r="FD395">
        <v>0</v>
      </c>
      <c r="FE395">
        <v>-0.075</v>
      </c>
      <c r="FF395">
        <v>-0.027</v>
      </c>
      <c r="FG395">
        <v>1.986</v>
      </c>
      <c r="FH395">
        <v>0.139</v>
      </c>
      <c r="FI395">
        <v>420</v>
      </c>
      <c r="FJ395">
        <v>22</v>
      </c>
      <c r="FK395">
        <v>0.12</v>
      </c>
      <c r="FL395">
        <v>0.02</v>
      </c>
      <c r="FM395">
        <v>-55.78091463414634</v>
      </c>
      <c r="FN395">
        <v>-3.239619512195134</v>
      </c>
      <c r="FO395">
        <v>0.4072098581399144</v>
      </c>
      <c r="FP395">
        <v>0</v>
      </c>
      <c r="FQ395">
        <v>810.5264117647059</v>
      </c>
      <c r="FR395">
        <v>-5.520488926523914</v>
      </c>
      <c r="FS395">
        <v>0.5865848375352912</v>
      </c>
      <c r="FT395">
        <v>0</v>
      </c>
      <c r="FU395">
        <v>3.52887487804878</v>
      </c>
      <c r="FV395">
        <v>-0.06099909407665578</v>
      </c>
      <c r="FW395">
        <v>0.006504369683922312</v>
      </c>
      <c r="FX395">
        <v>1</v>
      </c>
      <c r="FY395">
        <v>1</v>
      </c>
      <c r="FZ395">
        <v>3</v>
      </c>
      <c r="GA395" t="s">
        <v>420</v>
      </c>
      <c r="GB395">
        <v>2.97978</v>
      </c>
      <c r="GC395">
        <v>2.7286</v>
      </c>
      <c r="GD395">
        <v>0.196991</v>
      </c>
      <c r="GE395">
        <v>0.203092</v>
      </c>
      <c r="GF395">
        <v>0.104817</v>
      </c>
      <c r="GG395">
        <v>0.0941999</v>
      </c>
      <c r="GH395">
        <v>24069.2</v>
      </c>
      <c r="GI395">
        <v>23565.9</v>
      </c>
      <c r="GJ395">
        <v>30501.7</v>
      </c>
      <c r="GK395">
        <v>29817</v>
      </c>
      <c r="GL395">
        <v>37680</v>
      </c>
      <c r="GM395">
        <v>35567.8</v>
      </c>
      <c r="GN395">
        <v>46657.6</v>
      </c>
      <c r="GO395">
        <v>44342.3</v>
      </c>
      <c r="GP395">
        <v>1.86175</v>
      </c>
      <c r="GQ395">
        <v>1.84915</v>
      </c>
      <c r="GR395">
        <v>0.114497</v>
      </c>
      <c r="GS395">
        <v>0</v>
      </c>
      <c r="GT395">
        <v>25.2441</v>
      </c>
      <c r="GU395">
        <v>999.9</v>
      </c>
      <c r="GV395">
        <v>49.7</v>
      </c>
      <c r="GW395">
        <v>31.9</v>
      </c>
      <c r="GX395">
        <v>26.0954</v>
      </c>
      <c r="GY395">
        <v>63.3458</v>
      </c>
      <c r="GZ395">
        <v>25.3325</v>
      </c>
      <c r="HA395">
        <v>1</v>
      </c>
      <c r="HB395">
        <v>-0.0440904</v>
      </c>
      <c r="HC395">
        <v>0.239297</v>
      </c>
      <c r="HD395">
        <v>20.1938</v>
      </c>
      <c r="HE395">
        <v>5.22822</v>
      </c>
      <c r="HF395">
        <v>11.968</v>
      </c>
      <c r="HG395">
        <v>4.97035</v>
      </c>
      <c r="HH395">
        <v>3.2894</v>
      </c>
      <c r="HI395">
        <v>8649</v>
      </c>
      <c r="HJ395">
        <v>9999</v>
      </c>
      <c r="HK395">
        <v>9999</v>
      </c>
      <c r="HL395">
        <v>287.6</v>
      </c>
      <c r="HM395">
        <v>4.97289</v>
      </c>
      <c r="HN395">
        <v>1.87744</v>
      </c>
      <c r="HO395">
        <v>1.87549</v>
      </c>
      <c r="HP395">
        <v>1.87834</v>
      </c>
      <c r="HQ395">
        <v>1.87502</v>
      </c>
      <c r="HR395">
        <v>1.87866</v>
      </c>
      <c r="HS395">
        <v>1.87568</v>
      </c>
      <c r="HT395">
        <v>1.87686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4.28</v>
      </c>
      <c r="II395">
        <v>0.3018</v>
      </c>
      <c r="IJ395">
        <v>1.541952822118649</v>
      </c>
      <c r="IK395">
        <v>0.003202726084708442</v>
      </c>
      <c r="IL395">
        <v>-1.448271390364826E-06</v>
      </c>
      <c r="IM395">
        <v>3.765748828769889E-10</v>
      </c>
      <c r="IN395">
        <v>-0.02072656761999695</v>
      </c>
      <c r="IO395">
        <v>0.006539777670035186</v>
      </c>
      <c r="IP395">
        <v>0.0002256768223539976</v>
      </c>
      <c r="IQ395">
        <v>4.51151419958819E-06</v>
      </c>
      <c r="IR395">
        <v>-0</v>
      </c>
      <c r="IS395">
        <v>2097</v>
      </c>
      <c r="IT395">
        <v>1</v>
      </c>
      <c r="IU395">
        <v>27</v>
      </c>
      <c r="IV395">
        <v>61798</v>
      </c>
      <c r="IW395">
        <v>61797.8</v>
      </c>
      <c r="IX395">
        <v>3.07495</v>
      </c>
      <c r="IY395">
        <v>2.51465</v>
      </c>
      <c r="IZ395">
        <v>1.39893</v>
      </c>
      <c r="JA395">
        <v>2.34619</v>
      </c>
      <c r="JB395">
        <v>1.44897</v>
      </c>
      <c r="JC395">
        <v>2.44629</v>
      </c>
      <c r="JD395">
        <v>37.3138</v>
      </c>
      <c r="JE395">
        <v>24.0787</v>
      </c>
      <c r="JF395">
        <v>18</v>
      </c>
      <c r="JG395">
        <v>481.719</v>
      </c>
      <c r="JH395">
        <v>443.845</v>
      </c>
      <c r="JI395">
        <v>24.9998</v>
      </c>
      <c r="JJ395">
        <v>26.4288</v>
      </c>
      <c r="JK395">
        <v>30</v>
      </c>
      <c r="JL395">
        <v>26.2472</v>
      </c>
      <c r="JM395">
        <v>26.3231</v>
      </c>
      <c r="JN395">
        <v>61.5532</v>
      </c>
      <c r="JO395">
        <v>31.3768</v>
      </c>
      <c r="JP395">
        <v>0</v>
      </c>
      <c r="JQ395">
        <v>25</v>
      </c>
      <c r="JR395">
        <v>1523.19</v>
      </c>
      <c r="JS395">
        <v>19.675</v>
      </c>
      <c r="JT395">
        <v>100.833</v>
      </c>
      <c r="JU395">
        <v>101.962</v>
      </c>
    </row>
    <row r="396" spans="1:281">
      <c r="A396">
        <v>380</v>
      </c>
      <c r="B396">
        <v>1658947005.1</v>
      </c>
      <c r="C396">
        <v>4916.099999904633</v>
      </c>
      <c r="D396" t="s">
        <v>1185</v>
      </c>
      <c r="E396" t="s">
        <v>1186</v>
      </c>
      <c r="F396">
        <v>5</v>
      </c>
      <c r="G396" t="s">
        <v>415</v>
      </c>
      <c r="H396" t="s">
        <v>1004</v>
      </c>
      <c r="I396">
        <v>1658946997.6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1541.157247101556</v>
      </c>
      <c r="AK396">
        <v>1496.241757575757</v>
      </c>
      <c r="AL396">
        <v>3.420170697102438</v>
      </c>
      <c r="AM396">
        <v>64.99371171567289</v>
      </c>
      <c r="AN396">
        <f>(AP396 - AO396 + DI396*1E3/(8.314*(DK396+273.15)) * AR396/DH396 * AQ396) * DH396/(100*CV396) * 1000/(1000 - AP396)</f>
        <v>0</v>
      </c>
      <c r="AO396">
        <v>19.69145360722355</v>
      </c>
      <c r="AP396">
        <v>23.20211454545454</v>
      </c>
      <c r="AQ396">
        <v>-5.697329766511762E-05</v>
      </c>
      <c r="AR396">
        <v>81.70128410047937</v>
      </c>
      <c r="AS396">
        <v>7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1658946997.6</v>
      </c>
      <c r="DB396">
        <v>1438.247777777778</v>
      </c>
      <c r="DC396">
        <v>1494.505185185185</v>
      </c>
      <c r="DD396">
        <v>23.21077777777778</v>
      </c>
      <c r="DE396">
        <v>19.69096666666667</v>
      </c>
      <c r="DF396">
        <v>1433.981111111111</v>
      </c>
      <c r="DG396">
        <v>22.9090074074074</v>
      </c>
      <c r="DH396">
        <v>500.0863703703704</v>
      </c>
      <c r="DI396">
        <v>90.43418888888888</v>
      </c>
      <c r="DJ396">
        <v>0.1000302703703704</v>
      </c>
      <c r="DK396">
        <v>26.96846666666667</v>
      </c>
      <c r="DL396">
        <v>27.12035555555556</v>
      </c>
      <c r="DM396">
        <v>999.9000000000001</v>
      </c>
      <c r="DN396">
        <v>0</v>
      </c>
      <c r="DO396">
        <v>0</v>
      </c>
      <c r="DP396">
        <v>10009.46666666667</v>
      </c>
      <c r="DQ396">
        <v>0</v>
      </c>
      <c r="DR396">
        <v>18.5903</v>
      </c>
      <c r="DS396">
        <v>-56.2572925925926</v>
      </c>
      <c r="DT396">
        <v>1472.424814814815</v>
      </c>
      <c r="DU396">
        <v>1524.524814814815</v>
      </c>
      <c r="DV396">
        <v>3.519808518518519</v>
      </c>
      <c r="DW396">
        <v>1494.505185185185</v>
      </c>
      <c r="DX396">
        <v>19.69096666666667</v>
      </c>
      <c r="DY396">
        <v>2.099047407407407</v>
      </c>
      <c r="DZ396">
        <v>1.780736296296296</v>
      </c>
      <c r="EA396">
        <v>18.21195555555556</v>
      </c>
      <c r="EB396">
        <v>15.61871481481482</v>
      </c>
      <c r="EC396">
        <v>1999.943333333334</v>
      </c>
      <c r="ED396">
        <v>0.9799944444444445</v>
      </c>
      <c r="EE396">
        <v>0.02000590740740741</v>
      </c>
      <c r="EF396">
        <v>0</v>
      </c>
      <c r="EG396">
        <v>809.8604814814817</v>
      </c>
      <c r="EH396">
        <v>5.000560000000001</v>
      </c>
      <c r="EI396">
        <v>16091.27037037037</v>
      </c>
      <c r="EJ396">
        <v>17294.34444444444</v>
      </c>
      <c r="EK396">
        <v>37.91411111111111</v>
      </c>
      <c r="EL396">
        <v>38.36566666666667</v>
      </c>
      <c r="EM396">
        <v>37.40255555555556</v>
      </c>
      <c r="EN396">
        <v>37.39555555555555</v>
      </c>
      <c r="EO396">
        <v>38.81677777777777</v>
      </c>
      <c r="EP396">
        <v>1955.033333333333</v>
      </c>
      <c r="EQ396">
        <v>39.91</v>
      </c>
      <c r="ER396">
        <v>0</v>
      </c>
      <c r="ES396">
        <v>1658947004.7</v>
      </c>
      <c r="ET396">
        <v>0</v>
      </c>
      <c r="EU396">
        <v>809.873</v>
      </c>
      <c r="EV396">
        <v>-5.256205146272424</v>
      </c>
      <c r="EW396">
        <v>-101.2888889128743</v>
      </c>
      <c r="EX396">
        <v>16091.48846153846</v>
      </c>
      <c r="EY396">
        <v>15</v>
      </c>
      <c r="EZ396">
        <v>0</v>
      </c>
      <c r="FA396" t="s">
        <v>419</v>
      </c>
      <c r="FB396">
        <v>1655239120</v>
      </c>
      <c r="FC396">
        <v>1655239135</v>
      </c>
      <c r="FD396">
        <v>0</v>
      </c>
      <c r="FE396">
        <v>-0.075</v>
      </c>
      <c r="FF396">
        <v>-0.027</v>
      </c>
      <c r="FG396">
        <v>1.986</v>
      </c>
      <c r="FH396">
        <v>0.139</v>
      </c>
      <c r="FI396">
        <v>420</v>
      </c>
      <c r="FJ396">
        <v>22</v>
      </c>
      <c r="FK396">
        <v>0.12</v>
      </c>
      <c r="FL396">
        <v>0.02</v>
      </c>
      <c r="FM396">
        <v>-56.00065499999999</v>
      </c>
      <c r="FN396">
        <v>-4.147738086303796</v>
      </c>
      <c r="FO396">
        <v>0.4230024763225386</v>
      </c>
      <c r="FP396">
        <v>0</v>
      </c>
      <c r="FQ396">
        <v>810.1887058823529</v>
      </c>
      <c r="FR396">
        <v>-5.461970971692926</v>
      </c>
      <c r="FS396">
        <v>0.5906008669846758</v>
      </c>
      <c r="FT396">
        <v>0</v>
      </c>
      <c r="FU396">
        <v>3.52424</v>
      </c>
      <c r="FV396">
        <v>-0.08096060037524877</v>
      </c>
      <c r="FW396">
        <v>0.00790281974993738</v>
      </c>
      <c r="FX396">
        <v>1</v>
      </c>
      <c r="FY396">
        <v>1</v>
      </c>
      <c r="FZ396">
        <v>3</v>
      </c>
      <c r="GA396" t="s">
        <v>420</v>
      </c>
      <c r="GB396">
        <v>2.98006</v>
      </c>
      <c r="GC396">
        <v>2.72862</v>
      </c>
      <c r="GD396">
        <v>0.198342</v>
      </c>
      <c r="GE396">
        <v>0.204429</v>
      </c>
      <c r="GF396">
        <v>0.104797</v>
      </c>
      <c r="GG396">
        <v>0.0942016</v>
      </c>
      <c r="GH396">
        <v>24029.1</v>
      </c>
      <c r="GI396">
        <v>23526.2</v>
      </c>
      <c r="GJ396">
        <v>30502.2</v>
      </c>
      <c r="GK396">
        <v>29816.8</v>
      </c>
      <c r="GL396">
        <v>37681.5</v>
      </c>
      <c r="GM396">
        <v>35567.8</v>
      </c>
      <c r="GN396">
        <v>46658.3</v>
      </c>
      <c r="GO396">
        <v>44342.2</v>
      </c>
      <c r="GP396">
        <v>1.86197</v>
      </c>
      <c r="GQ396">
        <v>1.84892</v>
      </c>
      <c r="GR396">
        <v>0.114322</v>
      </c>
      <c r="GS396">
        <v>0</v>
      </c>
      <c r="GT396">
        <v>25.2458</v>
      </c>
      <c r="GU396">
        <v>999.9</v>
      </c>
      <c r="GV396">
        <v>49.7</v>
      </c>
      <c r="GW396">
        <v>31.9</v>
      </c>
      <c r="GX396">
        <v>26.093</v>
      </c>
      <c r="GY396">
        <v>63.0858</v>
      </c>
      <c r="GZ396">
        <v>25.1322</v>
      </c>
      <c r="HA396">
        <v>1</v>
      </c>
      <c r="HB396">
        <v>-0.0439431</v>
      </c>
      <c r="HC396">
        <v>0.239406</v>
      </c>
      <c r="HD396">
        <v>20.1938</v>
      </c>
      <c r="HE396">
        <v>5.22942</v>
      </c>
      <c r="HF396">
        <v>11.968</v>
      </c>
      <c r="HG396">
        <v>4.97075</v>
      </c>
      <c r="HH396">
        <v>3.28965</v>
      </c>
      <c r="HI396">
        <v>8649.200000000001</v>
      </c>
      <c r="HJ396">
        <v>9999</v>
      </c>
      <c r="HK396">
        <v>9999</v>
      </c>
      <c r="HL396">
        <v>287.6</v>
      </c>
      <c r="HM396">
        <v>4.9729</v>
      </c>
      <c r="HN396">
        <v>1.87744</v>
      </c>
      <c r="HO396">
        <v>1.87552</v>
      </c>
      <c r="HP396">
        <v>1.87836</v>
      </c>
      <c r="HQ396">
        <v>1.87504</v>
      </c>
      <c r="HR396">
        <v>1.87866</v>
      </c>
      <c r="HS396">
        <v>1.87573</v>
      </c>
      <c r="HT396">
        <v>1.87688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4.3</v>
      </c>
      <c r="II396">
        <v>0.3016</v>
      </c>
      <c r="IJ396">
        <v>1.541952822118649</v>
      </c>
      <c r="IK396">
        <v>0.003202726084708442</v>
      </c>
      <c r="IL396">
        <v>-1.448271390364826E-06</v>
      </c>
      <c r="IM396">
        <v>3.765748828769889E-10</v>
      </c>
      <c r="IN396">
        <v>-0.02072656761999695</v>
      </c>
      <c r="IO396">
        <v>0.006539777670035186</v>
      </c>
      <c r="IP396">
        <v>0.0002256768223539976</v>
      </c>
      <c r="IQ396">
        <v>4.51151419958819E-06</v>
      </c>
      <c r="IR396">
        <v>-0</v>
      </c>
      <c r="IS396">
        <v>2097</v>
      </c>
      <c r="IT396">
        <v>1</v>
      </c>
      <c r="IU396">
        <v>27</v>
      </c>
      <c r="IV396">
        <v>61798.1</v>
      </c>
      <c r="IW396">
        <v>61797.8</v>
      </c>
      <c r="IX396">
        <v>3.09937</v>
      </c>
      <c r="IY396">
        <v>2.51343</v>
      </c>
      <c r="IZ396">
        <v>1.39893</v>
      </c>
      <c r="JA396">
        <v>2.34619</v>
      </c>
      <c r="JB396">
        <v>1.44897</v>
      </c>
      <c r="JC396">
        <v>2.44019</v>
      </c>
      <c r="JD396">
        <v>37.3138</v>
      </c>
      <c r="JE396">
        <v>24.0787</v>
      </c>
      <c r="JF396">
        <v>18</v>
      </c>
      <c r="JG396">
        <v>481.841</v>
      </c>
      <c r="JH396">
        <v>443.706</v>
      </c>
      <c r="JI396">
        <v>24.9999</v>
      </c>
      <c r="JJ396">
        <v>26.4288</v>
      </c>
      <c r="JK396">
        <v>30.0002</v>
      </c>
      <c r="JL396">
        <v>26.2472</v>
      </c>
      <c r="JM396">
        <v>26.3231</v>
      </c>
      <c r="JN396">
        <v>62.0531</v>
      </c>
      <c r="JO396">
        <v>31.3768</v>
      </c>
      <c r="JP396">
        <v>0</v>
      </c>
      <c r="JQ396">
        <v>25</v>
      </c>
      <c r="JR396">
        <v>1536.56</v>
      </c>
      <c r="JS396">
        <v>19.675</v>
      </c>
      <c r="JT396">
        <v>100.835</v>
      </c>
      <c r="JU396">
        <v>101.961</v>
      </c>
    </row>
    <row r="397" spans="1:281">
      <c r="A397">
        <v>381</v>
      </c>
      <c r="B397">
        <v>1658947010.1</v>
      </c>
      <c r="C397">
        <v>4921.099999904633</v>
      </c>
      <c r="D397" t="s">
        <v>1187</v>
      </c>
      <c r="E397" t="s">
        <v>1188</v>
      </c>
      <c r="F397">
        <v>5</v>
      </c>
      <c r="G397" t="s">
        <v>415</v>
      </c>
      <c r="H397" t="s">
        <v>1004</v>
      </c>
      <c r="I397">
        <v>1658947002.314285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1558.059163266337</v>
      </c>
      <c r="AK397">
        <v>1513.151272727272</v>
      </c>
      <c r="AL397">
        <v>3.376884707142913</v>
      </c>
      <c r="AM397">
        <v>64.99371171567289</v>
      </c>
      <c r="AN397">
        <f>(AP397 - AO397 + DI397*1E3/(8.314*(DK397+273.15)) * AR397/DH397 * AQ397) * DH397/(100*CV397) * 1000/(1000 - AP397)</f>
        <v>0</v>
      </c>
      <c r="AO397">
        <v>19.69217847141767</v>
      </c>
      <c r="AP397">
        <v>23.19444303030303</v>
      </c>
      <c r="AQ397">
        <v>-5.924487915948071E-05</v>
      </c>
      <c r="AR397">
        <v>81.70128410047937</v>
      </c>
      <c r="AS397">
        <v>7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1658947002.314285</v>
      </c>
      <c r="DB397">
        <v>1453.893928571428</v>
      </c>
      <c r="DC397">
        <v>1510.275357142857</v>
      </c>
      <c r="DD397">
        <v>23.20462142857142</v>
      </c>
      <c r="DE397">
        <v>19.69158571428571</v>
      </c>
      <c r="DF397">
        <v>1449.606785714285</v>
      </c>
      <c r="DG397">
        <v>22.903</v>
      </c>
      <c r="DH397">
        <v>500.0854642857144</v>
      </c>
      <c r="DI397">
        <v>90.43400714285714</v>
      </c>
      <c r="DJ397">
        <v>0.1000492392857143</v>
      </c>
      <c r="DK397">
        <v>26.96753571428571</v>
      </c>
      <c r="DL397">
        <v>27.11933214285714</v>
      </c>
      <c r="DM397">
        <v>999.9000000000002</v>
      </c>
      <c r="DN397">
        <v>0</v>
      </c>
      <c r="DO397">
        <v>0</v>
      </c>
      <c r="DP397">
        <v>10007.70535714286</v>
      </c>
      <c r="DQ397">
        <v>0</v>
      </c>
      <c r="DR397">
        <v>18.5903</v>
      </c>
      <c r="DS397">
        <v>-56.3812</v>
      </c>
      <c r="DT397">
        <v>1488.433928571429</v>
      </c>
      <c r="DU397">
        <v>1540.613571428572</v>
      </c>
      <c r="DV397">
        <v>3.513035714285714</v>
      </c>
      <c r="DW397">
        <v>1510.275357142857</v>
      </c>
      <c r="DX397">
        <v>19.69158571428571</v>
      </c>
      <c r="DY397">
        <v>2.098485714285714</v>
      </c>
      <c r="DZ397">
        <v>1.780789285714286</v>
      </c>
      <c r="EA397">
        <v>18.20769285714286</v>
      </c>
      <c r="EB397">
        <v>15.619175</v>
      </c>
      <c r="EC397">
        <v>1999.939285714285</v>
      </c>
      <c r="ED397">
        <v>0.9799943928571428</v>
      </c>
      <c r="EE397">
        <v>0.02000596071428571</v>
      </c>
      <c r="EF397">
        <v>0</v>
      </c>
      <c r="EG397">
        <v>809.4814285714286</v>
      </c>
      <c r="EH397">
        <v>5.000560000000001</v>
      </c>
      <c r="EI397">
        <v>16083.25357142857</v>
      </c>
      <c r="EJ397">
        <v>17294.31428571428</v>
      </c>
      <c r="EK397">
        <v>37.83010714285714</v>
      </c>
      <c r="EL397">
        <v>38.3705</v>
      </c>
      <c r="EM397">
        <v>37.40160714285714</v>
      </c>
      <c r="EN397">
        <v>37.40592857142857</v>
      </c>
      <c r="EO397">
        <v>38.81214285714285</v>
      </c>
      <c r="EP397">
        <v>1955.029285714285</v>
      </c>
      <c r="EQ397">
        <v>39.91</v>
      </c>
      <c r="ER397">
        <v>0</v>
      </c>
      <c r="ES397">
        <v>1658947009.5</v>
      </c>
      <c r="ET397">
        <v>0</v>
      </c>
      <c r="EU397">
        <v>809.4748076923076</v>
      </c>
      <c r="EV397">
        <v>-4.912034191764311</v>
      </c>
      <c r="EW397">
        <v>-100.1709400426643</v>
      </c>
      <c r="EX397">
        <v>16083.30769230769</v>
      </c>
      <c r="EY397">
        <v>15</v>
      </c>
      <c r="EZ397">
        <v>0</v>
      </c>
      <c r="FA397" t="s">
        <v>419</v>
      </c>
      <c r="FB397">
        <v>1655239120</v>
      </c>
      <c r="FC397">
        <v>1655239135</v>
      </c>
      <c r="FD397">
        <v>0</v>
      </c>
      <c r="FE397">
        <v>-0.075</v>
      </c>
      <c r="FF397">
        <v>-0.027</v>
      </c>
      <c r="FG397">
        <v>1.986</v>
      </c>
      <c r="FH397">
        <v>0.139</v>
      </c>
      <c r="FI397">
        <v>420</v>
      </c>
      <c r="FJ397">
        <v>22</v>
      </c>
      <c r="FK397">
        <v>0.12</v>
      </c>
      <c r="FL397">
        <v>0.02</v>
      </c>
      <c r="FM397">
        <v>-56.26908536585366</v>
      </c>
      <c r="FN397">
        <v>-1.935547735191701</v>
      </c>
      <c r="FO397">
        <v>0.2322792301551121</v>
      </c>
      <c r="FP397">
        <v>0</v>
      </c>
      <c r="FQ397">
        <v>809.6810588235294</v>
      </c>
      <c r="FR397">
        <v>-5.057998481118864</v>
      </c>
      <c r="FS397">
        <v>0.5444945276652717</v>
      </c>
      <c r="FT397">
        <v>0</v>
      </c>
      <c r="FU397">
        <v>3.517100731707317</v>
      </c>
      <c r="FV397">
        <v>-0.08455567944251875</v>
      </c>
      <c r="FW397">
        <v>0.008402327897597846</v>
      </c>
      <c r="FX397">
        <v>1</v>
      </c>
      <c r="FY397">
        <v>1</v>
      </c>
      <c r="FZ397">
        <v>3</v>
      </c>
      <c r="GA397" t="s">
        <v>420</v>
      </c>
      <c r="GB397">
        <v>2.9798</v>
      </c>
      <c r="GC397">
        <v>2.72822</v>
      </c>
      <c r="GD397">
        <v>0.19968</v>
      </c>
      <c r="GE397">
        <v>0.205747</v>
      </c>
      <c r="GF397">
        <v>0.104771</v>
      </c>
      <c r="GG397">
        <v>0.09420240000000001</v>
      </c>
      <c r="GH397">
        <v>23989</v>
      </c>
      <c r="GI397">
        <v>23487.4</v>
      </c>
      <c r="GJ397">
        <v>30502.2</v>
      </c>
      <c r="GK397">
        <v>29817.1</v>
      </c>
      <c r="GL397">
        <v>37682.9</v>
      </c>
      <c r="GM397">
        <v>35568.1</v>
      </c>
      <c r="GN397">
        <v>46658.5</v>
      </c>
      <c r="GO397">
        <v>44342.6</v>
      </c>
      <c r="GP397">
        <v>1.86165</v>
      </c>
      <c r="GQ397">
        <v>1.84913</v>
      </c>
      <c r="GR397">
        <v>0.113901</v>
      </c>
      <c r="GS397">
        <v>0</v>
      </c>
      <c r="GT397">
        <v>25.2458</v>
      </c>
      <c r="GU397">
        <v>999.9</v>
      </c>
      <c r="GV397">
        <v>49.7</v>
      </c>
      <c r="GW397">
        <v>31.9</v>
      </c>
      <c r="GX397">
        <v>26.0928</v>
      </c>
      <c r="GY397">
        <v>63.3058</v>
      </c>
      <c r="GZ397">
        <v>25.1242</v>
      </c>
      <c r="HA397">
        <v>1</v>
      </c>
      <c r="HB397">
        <v>-0.043966</v>
      </c>
      <c r="HC397">
        <v>0.238617</v>
      </c>
      <c r="HD397">
        <v>20.1939</v>
      </c>
      <c r="HE397">
        <v>5.22882</v>
      </c>
      <c r="HF397">
        <v>11.968</v>
      </c>
      <c r="HG397">
        <v>4.97045</v>
      </c>
      <c r="HH397">
        <v>3.2895</v>
      </c>
      <c r="HI397">
        <v>8649.200000000001</v>
      </c>
      <c r="HJ397">
        <v>9999</v>
      </c>
      <c r="HK397">
        <v>9999</v>
      </c>
      <c r="HL397">
        <v>287.6</v>
      </c>
      <c r="HM397">
        <v>4.97288</v>
      </c>
      <c r="HN397">
        <v>1.87744</v>
      </c>
      <c r="HO397">
        <v>1.87553</v>
      </c>
      <c r="HP397">
        <v>1.87836</v>
      </c>
      <c r="HQ397">
        <v>1.87505</v>
      </c>
      <c r="HR397">
        <v>1.87866</v>
      </c>
      <c r="HS397">
        <v>1.87573</v>
      </c>
      <c r="HT397">
        <v>1.87686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4.32</v>
      </c>
      <c r="II397">
        <v>0.3014</v>
      </c>
      <c r="IJ397">
        <v>1.541952822118649</v>
      </c>
      <c r="IK397">
        <v>0.003202726084708442</v>
      </c>
      <c r="IL397">
        <v>-1.448271390364826E-06</v>
      </c>
      <c r="IM397">
        <v>3.765748828769889E-10</v>
      </c>
      <c r="IN397">
        <v>-0.02072656761999695</v>
      </c>
      <c r="IO397">
        <v>0.006539777670035186</v>
      </c>
      <c r="IP397">
        <v>0.0002256768223539976</v>
      </c>
      <c r="IQ397">
        <v>4.51151419958819E-06</v>
      </c>
      <c r="IR397">
        <v>-0</v>
      </c>
      <c r="IS397">
        <v>2097</v>
      </c>
      <c r="IT397">
        <v>1</v>
      </c>
      <c r="IU397">
        <v>27</v>
      </c>
      <c r="IV397">
        <v>61798.2</v>
      </c>
      <c r="IW397">
        <v>61797.9</v>
      </c>
      <c r="IX397">
        <v>3.12744</v>
      </c>
      <c r="IY397">
        <v>2.50977</v>
      </c>
      <c r="IZ397">
        <v>1.39893</v>
      </c>
      <c r="JA397">
        <v>2.34497</v>
      </c>
      <c r="JB397">
        <v>1.44897</v>
      </c>
      <c r="JC397">
        <v>2.4353</v>
      </c>
      <c r="JD397">
        <v>37.3138</v>
      </c>
      <c r="JE397">
        <v>24.0875</v>
      </c>
      <c r="JF397">
        <v>18</v>
      </c>
      <c r="JG397">
        <v>481.665</v>
      </c>
      <c r="JH397">
        <v>443.829</v>
      </c>
      <c r="JI397">
        <v>24.9998</v>
      </c>
      <c r="JJ397">
        <v>26.4288</v>
      </c>
      <c r="JK397">
        <v>30.0002</v>
      </c>
      <c r="JL397">
        <v>26.2472</v>
      </c>
      <c r="JM397">
        <v>26.3231</v>
      </c>
      <c r="JN397">
        <v>62.6151</v>
      </c>
      <c r="JO397">
        <v>31.3768</v>
      </c>
      <c r="JP397">
        <v>0</v>
      </c>
      <c r="JQ397">
        <v>25</v>
      </c>
      <c r="JR397">
        <v>1556.6</v>
      </c>
      <c r="JS397">
        <v>19.6771</v>
      </c>
      <c r="JT397">
        <v>100.835</v>
      </c>
      <c r="JU397">
        <v>101.962</v>
      </c>
    </row>
    <row r="398" spans="1:281">
      <c r="A398">
        <v>382</v>
      </c>
      <c r="B398">
        <v>1658947015.1</v>
      </c>
      <c r="C398">
        <v>4926.099999904633</v>
      </c>
      <c r="D398" t="s">
        <v>1189</v>
      </c>
      <c r="E398" t="s">
        <v>1190</v>
      </c>
      <c r="F398">
        <v>5</v>
      </c>
      <c r="G398" t="s">
        <v>415</v>
      </c>
      <c r="H398" t="s">
        <v>1004</v>
      </c>
      <c r="I398">
        <v>1658947007.6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1575.329531922712</v>
      </c>
      <c r="AK398">
        <v>1530.248242424242</v>
      </c>
      <c r="AL398">
        <v>3.427736148938322</v>
      </c>
      <c r="AM398">
        <v>64.99371171567289</v>
      </c>
      <c r="AN398">
        <f>(AP398 - AO398 + DI398*1E3/(8.314*(DK398+273.15)) * AR398/DH398 * AQ398) * DH398/(100*CV398) * 1000/(1000 - AP398)</f>
        <v>0</v>
      </c>
      <c r="AO398">
        <v>19.69265833586865</v>
      </c>
      <c r="AP398">
        <v>23.18831151515152</v>
      </c>
      <c r="AQ398">
        <v>-2.045471003776549E-05</v>
      </c>
      <c r="AR398">
        <v>81.70128410047937</v>
      </c>
      <c r="AS398">
        <v>7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1658947007.6</v>
      </c>
      <c r="DB398">
        <v>1471.451111111111</v>
      </c>
      <c r="DC398">
        <v>1527.97</v>
      </c>
      <c r="DD398">
        <v>23.19811111111111</v>
      </c>
      <c r="DE398">
        <v>19.69232222222222</v>
      </c>
      <c r="DF398">
        <v>1467.138518518518</v>
      </c>
      <c r="DG398">
        <v>22.89663333333333</v>
      </c>
      <c r="DH398">
        <v>500.0775925925926</v>
      </c>
      <c r="DI398">
        <v>90.43297407407408</v>
      </c>
      <c r="DJ398">
        <v>0.1000694222222222</v>
      </c>
      <c r="DK398">
        <v>26.96801851851853</v>
      </c>
      <c r="DL398">
        <v>27.11765925925926</v>
      </c>
      <c r="DM398">
        <v>999.9000000000001</v>
      </c>
      <c r="DN398">
        <v>0</v>
      </c>
      <c r="DO398">
        <v>0</v>
      </c>
      <c r="DP398">
        <v>10004.68148148148</v>
      </c>
      <c r="DQ398">
        <v>0</v>
      </c>
      <c r="DR398">
        <v>18.5903</v>
      </c>
      <c r="DS398">
        <v>-56.51987777777777</v>
      </c>
      <c r="DT398">
        <v>1506.396666666667</v>
      </c>
      <c r="DU398">
        <v>1558.664814814815</v>
      </c>
      <c r="DV398">
        <v>3.505790370370371</v>
      </c>
      <c r="DW398">
        <v>1527.97</v>
      </c>
      <c r="DX398">
        <v>19.69232222222222</v>
      </c>
      <c r="DY398">
        <v>2.097872962962963</v>
      </c>
      <c r="DZ398">
        <v>1.780835555555556</v>
      </c>
      <c r="EA398">
        <v>18.20304074074074</v>
      </c>
      <c r="EB398">
        <v>15.61958148148148</v>
      </c>
      <c r="EC398">
        <v>1999.945555555556</v>
      </c>
      <c r="ED398">
        <v>0.9799944444444445</v>
      </c>
      <c r="EE398">
        <v>0.02000590740740741</v>
      </c>
      <c r="EF398">
        <v>0</v>
      </c>
      <c r="EG398">
        <v>809.1029629629629</v>
      </c>
      <c r="EH398">
        <v>5.000560000000001</v>
      </c>
      <c r="EI398">
        <v>16074.61481481482</v>
      </c>
      <c r="EJ398">
        <v>17294.37037037037</v>
      </c>
      <c r="EK398">
        <v>37.79377777777778</v>
      </c>
      <c r="EL398">
        <v>38.37033333333333</v>
      </c>
      <c r="EM398">
        <v>37.44662962962963</v>
      </c>
      <c r="EN398">
        <v>37.41866666666667</v>
      </c>
      <c r="EO398">
        <v>38.8167037037037</v>
      </c>
      <c r="EP398">
        <v>1955.035555555555</v>
      </c>
      <c r="EQ398">
        <v>39.91</v>
      </c>
      <c r="ER398">
        <v>0</v>
      </c>
      <c r="ES398">
        <v>1658947014.9</v>
      </c>
      <c r="ET398">
        <v>0</v>
      </c>
      <c r="EU398">
        <v>809.03936</v>
      </c>
      <c r="EV398">
        <v>-4.531999997082909</v>
      </c>
      <c r="EW398">
        <v>-96.86153829868455</v>
      </c>
      <c r="EX398">
        <v>16074.012</v>
      </c>
      <c r="EY398">
        <v>15</v>
      </c>
      <c r="EZ398">
        <v>0</v>
      </c>
      <c r="FA398" t="s">
        <v>419</v>
      </c>
      <c r="FB398">
        <v>1655239120</v>
      </c>
      <c r="FC398">
        <v>1655239135</v>
      </c>
      <c r="FD398">
        <v>0</v>
      </c>
      <c r="FE398">
        <v>-0.075</v>
      </c>
      <c r="FF398">
        <v>-0.027</v>
      </c>
      <c r="FG398">
        <v>1.986</v>
      </c>
      <c r="FH398">
        <v>0.139</v>
      </c>
      <c r="FI398">
        <v>420</v>
      </c>
      <c r="FJ398">
        <v>22</v>
      </c>
      <c r="FK398">
        <v>0.12</v>
      </c>
      <c r="FL398">
        <v>0.02</v>
      </c>
      <c r="FM398">
        <v>-56.42241707317073</v>
      </c>
      <c r="FN398">
        <v>-1.334776306620146</v>
      </c>
      <c r="FO398">
        <v>0.1525808828329024</v>
      </c>
      <c r="FP398">
        <v>0</v>
      </c>
      <c r="FQ398">
        <v>809.3972941176471</v>
      </c>
      <c r="FR398">
        <v>-4.597860965843861</v>
      </c>
      <c r="FS398">
        <v>0.5013545492792805</v>
      </c>
      <c r="FT398">
        <v>0</v>
      </c>
      <c r="FU398">
        <v>3.511149268292684</v>
      </c>
      <c r="FV398">
        <v>-0.08368578397212102</v>
      </c>
      <c r="FW398">
        <v>0.008313528906501666</v>
      </c>
      <c r="FX398">
        <v>1</v>
      </c>
      <c r="FY398">
        <v>1</v>
      </c>
      <c r="FZ398">
        <v>3</v>
      </c>
      <c r="GA398" t="s">
        <v>420</v>
      </c>
      <c r="GB398">
        <v>2.97996</v>
      </c>
      <c r="GC398">
        <v>2.72844</v>
      </c>
      <c r="GD398">
        <v>0.201016</v>
      </c>
      <c r="GE398">
        <v>0.20707</v>
      </c>
      <c r="GF398">
        <v>0.104751</v>
      </c>
      <c r="GG398">
        <v>0.0942091</v>
      </c>
      <c r="GH398">
        <v>23948.6</v>
      </c>
      <c r="GI398">
        <v>23448.3</v>
      </c>
      <c r="GJ398">
        <v>30501.8</v>
      </c>
      <c r="GK398">
        <v>29817</v>
      </c>
      <c r="GL398">
        <v>37683.5</v>
      </c>
      <c r="GM398">
        <v>35567.7</v>
      </c>
      <c r="GN398">
        <v>46658</v>
      </c>
      <c r="GO398">
        <v>44342.3</v>
      </c>
      <c r="GP398">
        <v>1.86195</v>
      </c>
      <c r="GQ398">
        <v>1.84918</v>
      </c>
      <c r="GR398">
        <v>0.114404</v>
      </c>
      <c r="GS398">
        <v>0</v>
      </c>
      <c r="GT398">
        <v>25.2454</v>
      </c>
      <c r="GU398">
        <v>999.9</v>
      </c>
      <c r="GV398">
        <v>49.7</v>
      </c>
      <c r="GW398">
        <v>31.9</v>
      </c>
      <c r="GX398">
        <v>26.0961</v>
      </c>
      <c r="GY398">
        <v>63.1958</v>
      </c>
      <c r="GZ398">
        <v>25.3405</v>
      </c>
      <c r="HA398">
        <v>1</v>
      </c>
      <c r="HB398">
        <v>-0.0441438</v>
      </c>
      <c r="HC398">
        <v>0.237914</v>
      </c>
      <c r="HD398">
        <v>20.194</v>
      </c>
      <c r="HE398">
        <v>5.22957</v>
      </c>
      <c r="HF398">
        <v>11.968</v>
      </c>
      <c r="HG398">
        <v>4.97065</v>
      </c>
      <c r="HH398">
        <v>3.28965</v>
      </c>
      <c r="HI398">
        <v>8649.200000000001</v>
      </c>
      <c r="HJ398">
        <v>9999</v>
      </c>
      <c r="HK398">
        <v>9999</v>
      </c>
      <c r="HL398">
        <v>287.6</v>
      </c>
      <c r="HM398">
        <v>4.97289</v>
      </c>
      <c r="HN398">
        <v>1.87744</v>
      </c>
      <c r="HO398">
        <v>1.87552</v>
      </c>
      <c r="HP398">
        <v>1.87834</v>
      </c>
      <c r="HQ398">
        <v>1.87502</v>
      </c>
      <c r="HR398">
        <v>1.87865</v>
      </c>
      <c r="HS398">
        <v>1.87566</v>
      </c>
      <c r="HT398">
        <v>1.87685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4.35</v>
      </c>
      <c r="II398">
        <v>0.3012</v>
      </c>
      <c r="IJ398">
        <v>1.541952822118649</v>
      </c>
      <c r="IK398">
        <v>0.003202726084708442</v>
      </c>
      <c r="IL398">
        <v>-1.448271390364826E-06</v>
      </c>
      <c r="IM398">
        <v>3.765748828769889E-10</v>
      </c>
      <c r="IN398">
        <v>-0.02072656761999695</v>
      </c>
      <c r="IO398">
        <v>0.006539777670035186</v>
      </c>
      <c r="IP398">
        <v>0.0002256768223539976</v>
      </c>
      <c r="IQ398">
        <v>4.51151419958819E-06</v>
      </c>
      <c r="IR398">
        <v>-0</v>
      </c>
      <c r="IS398">
        <v>2097</v>
      </c>
      <c r="IT398">
        <v>1</v>
      </c>
      <c r="IU398">
        <v>27</v>
      </c>
      <c r="IV398">
        <v>61798.3</v>
      </c>
      <c r="IW398">
        <v>61798</v>
      </c>
      <c r="IX398">
        <v>3.15308</v>
      </c>
      <c r="IY398">
        <v>2.51465</v>
      </c>
      <c r="IZ398">
        <v>1.39893</v>
      </c>
      <c r="JA398">
        <v>2.34619</v>
      </c>
      <c r="JB398">
        <v>1.44897</v>
      </c>
      <c r="JC398">
        <v>2.40479</v>
      </c>
      <c r="JD398">
        <v>37.3138</v>
      </c>
      <c r="JE398">
        <v>24.0875</v>
      </c>
      <c r="JF398">
        <v>18</v>
      </c>
      <c r="JG398">
        <v>481.827</v>
      </c>
      <c r="JH398">
        <v>443.86</v>
      </c>
      <c r="JI398">
        <v>24.9998</v>
      </c>
      <c r="JJ398">
        <v>26.4288</v>
      </c>
      <c r="JK398">
        <v>30</v>
      </c>
      <c r="JL398">
        <v>26.2472</v>
      </c>
      <c r="JM398">
        <v>26.3231</v>
      </c>
      <c r="JN398">
        <v>63.117</v>
      </c>
      <c r="JO398">
        <v>31.3768</v>
      </c>
      <c r="JP398">
        <v>0</v>
      </c>
      <c r="JQ398">
        <v>25</v>
      </c>
      <c r="JR398">
        <v>1569.96</v>
      </c>
      <c r="JS398">
        <v>19.6814</v>
      </c>
      <c r="JT398">
        <v>100.834</v>
      </c>
      <c r="JU398">
        <v>101.962</v>
      </c>
    </row>
    <row r="399" spans="1:281">
      <c r="A399">
        <v>383</v>
      </c>
      <c r="B399">
        <v>1658947020.1</v>
      </c>
      <c r="C399">
        <v>4931.099999904633</v>
      </c>
      <c r="D399" t="s">
        <v>1191</v>
      </c>
      <c r="E399" t="s">
        <v>1192</v>
      </c>
      <c r="F399">
        <v>5</v>
      </c>
      <c r="G399" t="s">
        <v>415</v>
      </c>
      <c r="H399" t="s">
        <v>1004</v>
      </c>
      <c r="I399">
        <v>1658947012.314285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1592.276588584826</v>
      </c>
      <c r="AK399">
        <v>1547.376181818182</v>
      </c>
      <c r="AL399">
        <v>3.429351498795786</v>
      </c>
      <c r="AM399">
        <v>64.99371171567289</v>
      </c>
      <c r="AN399">
        <f>(AP399 - AO399 + DI399*1E3/(8.314*(DK399+273.15)) * AR399/DH399 * AQ399) * DH399/(100*CV399) * 1000/(1000 - AP399)</f>
        <v>0</v>
      </c>
      <c r="AO399">
        <v>19.69501058926719</v>
      </c>
      <c r="AP399">
        <v>23.18094909090909</v>
      </c>
      <c r="AQ399">
        <v>-4.337738738185033E-05</v>
      </c>
      <c r="AR399">
        <v>81.70128410047937</v>
      </c>
      <c r="AS399">
        <v>7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1658947012.314285</v>
      </c>
      <c r="DB399">
        <v>1487.155</v>
      </c>
      <c r="DC399">
        <v>1543.728571428571</v>
      </c>
      <c r="DD399">
        <v>23.19133928571429</v>
      </c>
      <c r="DE399">
        <v>19.69343928571428</v>
      </c>
      <c r="DF399">
        <v>1482.820357142857</v>
      </c>
      <c r="DG399">
        <v>22.89001428571429</v>
      </c>
      <c r="DH399">
        <v>500.0741785714286</v>
      </c>
      <c r="DI399">
        <v>90.43231428571427</v>
      </c>
      <c r="DJ399">
        <v>0.09997456071428572</v>
      </c>
      <c r="DK399">
        <v>26.96790357142857</v>
      </c>
      <c r="DL399">
        <v>27.11691428571428</v>
      </c>
      <c r="DM399">
        <v>999.9000000000002</v>
      </c>
      <c r="DN399">
        <v>0</v>
      </c>
      <c r="DO399">
        <v>0</v>
      </c>
      <c r="DP399">
        <v>10004.64035714286</v>
      </c>
      <c r="DQ399">
        <v>0</v>
      </c>
      <c r="DR399">
        <v>18.5903</v>
      </c>
      <c r="DS399">
        <v>-56.57475714285714</v>
      </c>
      <c r="DT399">
        <v>1522.4625</v>
      </c>
      <c r="DU399">
        <v>1574.742142857143</v>
      </c>
      <c r="DV399">
        <v>3.497902857142857</v>
      </c>
      <c r="DW399">
        <v>1543.728571428571</v>
      </c>
      <c r="DX399">
        <v>19.69343928571428</v>
      </c>
      <c r="DY399">
        <v>2.097245714285714</v>
      </c>
      <c r="DZ399">
        <v>1.780923214285714</v>
      </c>
      <c r="EA399">
        <v>18.198275</v>
      </c>
      <c r="EB399">
        <v>15.62033928571428</v>
      </c>
      <c r="EC399">
        <v>1999.928214285714</v>
      </c>
      <c r="ED399">
        <v>0.9799942857142858</v>
      </c>
      <c r="EE399">
        <v>0.02000607142857143</v>
      </c>
      <c r="EF399">
        <v>0</v>
      </c>
      <c r="EG399">
        <v>808.7602857142857</v>
      </c>
      <c r="EH399">
        <v>5.000560000000001</v>
      </c>
      <c r="EI399">
        <v>16066.64285714286</v>
      </c>
      <c r="EJ399">
        <v>17294.21785714286</v>
      </c>
      <c r="EK399">
        <v>37.78110714285714</v>
      </c>
      <c r="EL399">
        <v>38.36149999999999</v>
      </c>
      <c r="EM399">
        <v>37.45296428571429</v>
      </c>
      <c r="EN399">
        <v>37.41707142857143</v>
      </c>
      <c r="EO399">
        <v>38.80539285714286</v>
      </c>
      <c r="EP399">
        <v>1955.018214285714</v>
      </c>
      <c r="EQ399">
        <v>39.91</v>
      </c>
      <c r="ER399">
        <v>0</v>
      </c>
      <c r="ES399">
        <v>1658947019.7</v>
      </c>
      <c r="ET399">
        <v>0</v>
      </c>
      <c r="EU399">
        <v>808.6901199999999</v>
      </c>
      <c r="EV399">
        <v>-4.56307691320349</v>
      </c>
      <c r="EW399">
        <v>-95.40000003115918</v>
      </c>
      <c r="EX399">
        <v>16066.02</v>
      </c>
      <c r="EY399">
        <v>15</v>
      </c>
      <c r="EZ399">
        <v>0</v>
      </c>
      <c r="FA399" t="s">
        <v>419</v>
      </c>
      <c r="FB399">
        <v>1655239120</v>
      </c>
      <c r="FC399">
        <v>1655239135</v>
      </c>
      <c r="FD399">
        <v>0</v>
      </c>
      <c r="FE399">
        <v>-0.075</v>
      </c>
      <c r="FF399">
        <v>-0.027</v>
      </c>
      <c r="FG399">
        <v>1.986</v>
      </c>
      <c r="FH399">
        <v>0.139</v>
      </c>
      <c r="FI399">
        <v>420</v>
      </c>
      <c r="FJ399">
        <v>22</v>
      </c>
      <c r="FK399">
        <v>0.12</v>
      </c>
      <c r="FL399">
        <v>0.02</v>
      </c>
      <c r="FM399">
        <v>-56.5268525</v>
      </c>
      <c r="FN399">
        <v>-1.03935872420254</v>
      </c>
      <c r="FO399">
        <v>0.1274388559025466</v>
      </c>
      <c r="FP399">
        <v>0</v>
      </c>
      <c r="FQ399">
        <v>808.984205882353</v>
      </c>
      <c r="FR399">
        <v>-4.406951866712928</v>
      </c>
      <c r="FS399">
        <v>0.4913818318489961</v>
      </c>
      <c r="FT399">
        <v>0</v>
      </c>
      <c r="FU399">
        <v>3.50259625</v>
      </c>
      <c r="FV399">
        <v>-0.09822833020638723</v>
      </c>
      <c r="FW399">
        <v>0.009474647140527193</v>
      </c>
      <c r="FX399">
        <v>1</v>
      </c>
      <c r="FY399">
        <v>1</v>
      </c>
      <c r="FZ399">
        <v>3</v>
      </c>
      <c r="GA399" t="s">
        <v>420</v>
      </c>
      <c r="GB399">
        <v>2.97985</v>
      </c>
      <c r="GC399">
        <v>2.7283</v>
      </c>
      <c r="GD399">
        <v>0.202344</v>
      </c>
      <c r="GE399">
        <v>0.208385</v>
      </c>
      <c r="GF399">
        <v>0.104725</v>
      </c>
      <c r="GG399">
        <v>0.09421110000000001</v>
      </c>
      <c r="GH399">
        <v>23909.6</v>
      </c>
      <c r="GI399">
        <v>23409.1</v>
      </c>
      <c r="GJ399">
        <v>30502.8</v>
      </c>
      <c r="GK399">
        <v>29816.7</v>
      </c>
      <c r="GL399">
        <v>37685.7</v>
      </c>
      <c r="GM399">
        <v>35567.2</v>
      </c>
      <c r="GN399">
        <v>46659.3</v>
      </c>
      <c r="GO399">
        <v>44341.7</v>
      </c>
      <c r="GP399">
        <v>1.8618</v>
      </c>
      <c r="GQ399">
        <v>1.84923</v>
      </c>
      <c r="GR399">
        <v>0.114601</v>
      </c>
      <c r="GS399">
        <v>0</v>
      </c>
      <c r="GT399">
        <v>25.2437</v>
      </c>
      <c r="GU399">
        <v>999.9</v>
      </c>
      <c r="GV399">
        <v>49.7</v>
      </c>
      <c r="GW399">
        <v>31.9</v>
      </c>
      <c r="GX399">
        <v>26.0946</v>
      </c>
      <c r="GY399">
        <v>62.8758</v>
      </c>
      <c r="GZ399">
        <v>25.4728</v>
      </c>
      <c r="HA399">
        <v>1</v>
      </c>
      <c r="HB399">
        <v>-0.0440828</v>
      </c>
      <c r="HC399">
        <v>0.237391</v>
      </c>
      <c r="HD399">
        <v>20.1937</v>
      </c>
      <c r="HE399">
        <v>5.22867</v>
      </c>
      <c r="HF399">
        <v>11.968</v>
      </c>
      <c r="HG399">
        <v>4.9704</v>
      </c>
      <c r="HH399">
        <v>3.28943</v>
      </c>
      <c r="HI399">
        <v>8649.4</v>
      </c>
      <c r="HJ399">
        <v>9999</v>
      </c>
      <c r="HK399">
        <v>9999</v>
      </c>
      <c r="HL399">
        <v>287.6</v>
      </c>
      <c r="HM399">
        <v>4.97288</v>
      </c>
      <c r="HN399">
        <v>1.87744</v>
      </c>
      <c r="HO399">
        <v>1.87552</v>
      </c>
      <c r="HP399">
        <v>1.87834</v>
      </c>
      <c r="HQ399">
        <v>1.87502</v>
      </c>
      <c r="HR399">
        <v>1.87865</v>
      </c>
      <c r="HS399">
        <v>1.87569</v>
      </c>
      <c r="HT399">
        <v>1.87686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4.37</v>
      </c>
      <c r="II399">
        <v>0.301</v>
      </c>
      <c r="IJ399">
        <v>1.541952822118649</v>
      </c>
      <c r="IK399">
        <v>0.003202726084708442</v>
      </c>
      <c r="IL399">
        <v>-1.448271390364826E-06</v>
      </c>
      <c r="IM399">
        <v>3.765748828769889E-10</v>
      </c>
      <c r="IN399">
        <v>-0.02072656761999695</v>
      </c>
      <c r="IO399">
        <v>0.006539777670035186</v>
      </c>
      <c r="IP399">
        <v>0.0002256768223539976</v>
      </c>
      <c r="IQ399">
        <v>4.51151419958819E-06</v>
      </c>
      <c r="IR399">
        <v>-0</v>
      </c>
      <c r="IS399">
        <v>2097</v>
      </c>
      <c r="IT399">
        <v>1</v>
      </c>
      <c r="IU399">
        <v>27</v>
      </c>
      <c r="IV399">
        <v>61798.3</v>
      </c>
      <c r="IW399">
        <v>61798.1</v>
      </c>
      <c r="IX399">
        <v>3.17993</v>
      </c>
      <c r="IY399">
        <v>2.51831</v>
      </c>
      <c r="IZ399">
        <v>1.39893</v>
      </c>
      <c r="JA399">
        <v>2.34619</v>
      </c>
      <c r="JB399">
        <v>1.44897</v>
      </c>
      <c r="JC399">
        <v>2.37183</v>
      </c>
      <c r="JD399">
        <v>37.3138</v>
      </c>
      <c r="JE399">
        <v>24.0787</v>
      </c>
      <c r="JF399">
        <v>18</v>
      </c>
      <c r="JG399">
        <v>481.746</v>
      </c>
      <c r="JH399">
        <v>443.891</v>
      </c>
      <c r="JI399">
        <v>24.9998</v>
      </c>
      <c r="JJ399">
        <v>26.4288</v>
      </c>
      <c r="JK399">
        <v>30.0001</v>
      </c>
      <c r="JL399">
        <v>26.2472</v>
      </c>
      <c r="JM399">
        <v>26.3231</v>
      </c>
      <c r="JN399">
        <v>63.6711</v>
      </c>
      <c r="JO399">
        <v>31.3768</v>
      </c>
      <c r="JP399">
        <v>0</v>
      </c>
      <c r="JQ399">
        <v>25</v>
      </c>
      <c r="JR399">
        <v>1590.03</v>
      </c>
      <c r="JS399">
        <v>19.689</v>
      </c>
      <c r="JT399">
        <v>100.837</v>
      </c>
      <c r="JU399">
        <v>101.96</v>
      </c>
    </row>
    <row r="400" spans="1:281">
      <c r="A400">
        <v>384</v>
      </c>
      <c r="B400">
        <v>1658947025.1</v>
      </c>
      <c r="C400">
        <v>4936.099999904633</v>
      </c>
      <c r="D400" t="s">
        <v>1193</v>
      </c>
      <c r="E400" t="s">
        <v>1194</v>
      </c>
      <c r="F400">
        <v>5</v>
      </c>
      <c r="G400" t="s">
        <v>415</v>
      </c>
      <c r="H400" t="s">
        <v>1004</v>
      </c>
      <c r="I400">
        <v>1658947017.6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1609.48588554542</v>
      </c>
      <c r="AK400">
        <v>1564.532424242424</v>
      </c>
      <c r="AL400">
        <v>3.449847468359502</v>
      </c>
      <c r="AM400">
        <v>64.99371171567289</v>
      </c>
      <c r="AN400">
        <f>(AP400 - AO400 + DI400*1E3/(8.314*(DK400+273.15)) * AR400/DH400 * AQ400) * DH400/(100*CV400) * 1000/(1000 - AP400)</f>
        <v>0</v>
      </c>
      <c r="AO400">
        <v>19.69520025980107</v>
      </c>
      <c r="AP400">
        <v>23.17102787878787</v>
      </c>
      <c r="AQ400">
        <v>-7.413587903950511E-05</v>
      </c>
      <c r="AR400">
        <v>81.70128410047937</v>
      </c>
      <c r="AS400">
        <v>7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1658947017.6</v>
      </c>
      <c r="DB400">
        <v>1504.798148148148</v>
      </c>
      <c r="DC400">
        <v>1561.472962962963</v>
      </c>
      <c r="DD400">
        <v>23.18274074074074</v>
      </c>
      <c r="DE400">
        <v>19.69466666666667</v>
      </c>
      <c r="DF400">
        <v>1500.438518518518</v>
      </c>
      <c r="DG400">
        <v>22.88160740740741</v>
      </c>
      <c r="DH400">
        <v>500.066962962963</v>
      </c>
      <c r="DI400">
        <v>90.43172222222222</v>
      </c>
      <c r="DJ400">
        <v>0.09992859999999999</v>
      </c>
      <c r="DK400">
        <v>26.96803333333334</v>
      </c>
      <c r="DL400">
        <v>27.12008888888889</v>
      </c>
      <c r="DM400">
        <v>999.9000000000001</v>
      </c>
      <c r="DN400">
        <v>0</v>
      </c>
      <c r="DO400">
        <v>0</v>
      </c>
      <c r="DP400">
        <v>10006.89111111111</v>
      </c>
      <c r="DQ400">
        <v>0</v>
      </c>
      <c r="DR400">
        <v>18.5903</v>
      </c>
      <c r="DS400">
        <v>-56.67589259259258</v>
      </c>
      <c r="DT400">
        <v>1540.511111111111</v>
      </c>
      <c r="DU400">
        <v>1592.844074074074</v>
      </c>
      <c r="DV400">
        <v>3.488075185185185</v>
      </c>
      <c r="DW400">
        <v>1561.472962962963</v>
      </c>
      <c r="DX400">
        <v>19.69466666666667</v>
      </c>
      <c r="DY400">
        <v>2.096454074074074</v>
      </c>
      <c r="DZ400">
        <v>1.781021851851851</v>
      </c>
      <c r="EA400">
        <v>18.19227407407407</v>
      </c>
      <c r="EB400">
        <v>15.62121111111111</v>
      </c>
      <c r="EC400">
        <v>1999.949259259259</v>
      </c>
      <c r="ED400">
        <v>0.9799943333333334</v>
      </c>
      <c r="EE400">
        <v>0.02000602222222223</v>
      </c>
      <c r="EF400">
        <v>0</v>
      </c>
      <c r="EG400">
        <v>808.3357037037036</v>
      </c>
      <c r="EH400">
        <v>5.000560000000001</v>
      </c>
      <c r="EI400">
        <v>16058.17037037037</v>
      </c>
      <c r="EJ400">
        <v>17294.40370370371</v>
      </c>
      <c r="EK400">
        <v>37.83322222222223</v>
      </c>
      <c r="EL400">
        <v>38.35166666666666</v>
      </c>
      <c r="EM400">
        <v>37.43496296296296</v>
      </c>
      <c r="EN400">
        <v>37.41866666666667</v>
      </c>
      <c r="EO400">
        <v>38.80977777777778</v>
      </c>
      <c r="EP400">
        <v>1955.038888888889</v>
      </c>
      <c r="EQ400">
        <v>39.91037037037037</v>
      </c>
      <c r="ER400">
        <v>0</v>
      </c>
      <c r="ES400">
        <v>1658947024.5</v>
      </c>
      <c r="ET400">
        <v>0</v>
      </c>
      <c r="EU400">
        <v>808.3152</v>
      </c>
      <c r="EV400">
        <v>-4.861461515027897</v>
      </c>
      <c r="EW400">
        <v>-99.48461520226572</v>
      </c>
      <c r="EX400">
        <v>16058.2</v>
      </c>
      <c r="EY400">
        <v>15</v>
      </c>
      <c r="EZ400">
        <v>0</v>
      </c>
      <c r="FA400" t="s">
        <v>419</v>
      </c>
      <c r="FB400">
        <v>1655239120</v>
      </c>
      <c r="FC400">
        <v>1655239135</v>
      </c>
      <c r="FD400">
        <v>0</v>
      </c>
      <c r="FE400">
        <v>-0.075</v>
      </c>
      <c r="FF400">
        <v>-0.027</v>
      </c>
      <c r="FG400">
        <v>1.986</v>
      </c>
      <c r="FH400">
        <v>0.139</v>
      </c>
      <c r="FI400">
        <v>420</v>
      </c>
      <c r="FJ400">
        <v>22</v>
      </c>
      <c r="FK400">
        <v>0.12</v>
      </c>
      <c r="FL400">
        <v>0.02</v>
      </c>
      <c r="FM400">
        <v>-56.60035365853659</v>
      </c>
      <c r="FN400">
        <v>-0.9823045296168406</v>
      </c>
      <c r="FO400">
        <v>0.1281029123211168</v>
      </c>
      <c r="FP400">
        <v>0</v>
      </c>
      <c r="FQ400">
        <v>808.5158529411764</v>
      </c>
      <c r="FR400">
        <v>-4.671184106693159</v>
      </c>
      <c r="FS400">
        <v>0.5008680777558903</v>
      </c>
      <c r="FT400">
        <v>0</v>
      </c>
      <c r="FU400">
        <v>3.493369268292683</v>
      </c>
      <c r="FV400">
        <v>-0.1098898954703835</v>
      </c>
      <c r="FW400">
        <v>0.01086951911567701</v>
      </c>
      <c r="FX400">
        <v>0</v>
      </c>
      <c r="FY400">
        <v>0</v>
      </c>
      <c r="FZ400">
        <v>3</v>
      </c>
      <c r="GA400" t="s">
        <v>426</v>
      </c>
      <c r="GB400">
        <v>2.97986</v>
      </c>
      <c r="GC400">
        <v>2.72824</v>
      </c>
      <c r="GD400">
        <v>0.203661</v>
      </c>
      <c r="GE400">
        <v>0.209679</v>
      </c>
      <c r="GF400">
        <v>0.104693</v>
      </c>
      <c r="GG400">
        <v>0.0942118</v>
      </c>
      <c r="GH400">
        <v>23870.1</v>
      </c>
      <c r="GI400">
        <v>23370.6</v>
      </c>
      <c r="GJ400">
        <v>30502.7</v>
      </c>
      <c r="GK400">
        <v>29816.4</v>
      </c>
      <c r="GL400">
        <v>37687.3</v>
      </c>
      <c r="GM400">
        <v>35567</v>
      </c>
      <c r="GN400">
        <v>46659.5</v>
      </c>
      <c r="GO400">
        <v>44341.3</v>
      </c>
      <c r="GP400">
        <v>1.86187</v>
      </c>
      <c r="GQ400">
        <v>1.84915</v>
      </c>
      <c r="GR400">
        <v>0.115141</v>
      </c>
      <c r="GS400">
        <v>0</v>
      </c>
      <c r="GT400">
        <v>25.2437</v>
      </c>
      <c r="GU400">
        <v>999.9</v>
      </c>
      <c r="GV400">
        <v>49.7</v>
      </c>
      <c r="GW400">
        <v>31.9</v>
      </c>
      <c r="GX400">
        <v>26.0952</v>
      </c>
      <c r="GY400">
        <v>63.1558</v>
      </c>
      <c r="GZ400">
        <v>25.4087</v>
      </c>
      <c r="HA400">
        <v>1</v>
      </c>
      <c r="HB400">
        <v>-0.0439304</v>
      </c>
      <c r="HC400">
        <v>0.235822</v>
      </c>
      <c r="HD400">
        <v>20.1938</v>
      </c>
      <c r="HE400">
        <v>5.22897</v>
      </c>
      <c r="HF400">
        <v>11.968</v>
      </c>
      <c r="HG400">
        <v>4.9706</v>
      </c>
      <c r="HH400">
        <v>3.2895</v>
      </c>
      <c r="HI400">
        <v>8649.4</v>
      </c>
      <c r="HJ400">
        <v>9999</v>
      </c>
      <c r="HK400">
        <v>9999</v>
      </c>
      <c r="HL400">
        <v>287.6</v>
      </c>
      <c r="HM400">
        <v>4.97287</v>
      </c>
      <c r="HN400">
        <v>1.87744</v>
      </c>
      <c r="HO400">
        <v>1.8755</v>
      </c>
      <c r="HP400">
        <v>1.87834</v>
      </c>
      <c r="HQ400">
        <v>1.87501</v>
      </c>
      <c r="HR400">
        <v>1.87864</v>
      </c>
      <c r="HS400">
        <v>1.87567</v>
      </c>
      <c r="HT400">
        <v>1.87684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4.4</v>
      </c>
      <c r="II400">
        <v>0.3008</v>
      </c>
      <c r="IJ400">
        <v>1.541952822118649</v>
      </c>
      <c r="IK400">
        <v>0.003202726084708442</v>
      </c>
      <c r="IL400">
        <v>-1.448271390364826E-06</v>
      </c>
      <c r="IM400">
        <v>3.765748828769889E-10</v>
      </c>
      <c r="IN400">
        <v>-0.02072656761999695</v>
      </c>
      <c r="IO400">
        <v>0.006539777670035186</v>
      </c>
      <c r="IP400">
        <v>0.0002256768223539976</v>
      </c>
      <c r="IQ400">
        <v>4.51151419958819E-06</v>
      </c>
      <c r="IR400">
        <v>-0</v>
      </c>
      <c r="IS400">
        <v>2097</v>
      </c>
      <c r="IT400">
        <v>1</v>
      </c>
      <c r="IU400">
        <v>27</v>
      </c>
      <c r="IV400">
        <v>61798.4</v>
      </c>
      <c r="IW400">
        <v>61798.2</v>
      </c>
      <c r="IX400">
        <v>3.20557</v>
      </c>
      <c r="IY400">
        <v>2.52075</v>
      </c>
      <c r="IZ400">
        <v>1.39893</v>
      </c>
      <c r="JA400">
        <v>2.34497</v>
      </c>
      <c r="JB400">
        <v>1.44897</v>
      </c>
      <c r="JC400">
        <v>2.35962</v>
      </c>
      <c r="JD400">
        <v>37.3138</v>
      </c>
      <c r="JE400">
        <v>24.0787</v>
      </c>
      <c r="JF400">
        <v>18</v>
      </c>
      <c r="JG400">
        <v>481.786</v>
      </c>
      <c r="JH400">
        <v>443.845</v>
      </c>
      <c r="JI400">
        <v>24.9997</v>
      </c>
      <c r="JJ400">
        <v>26.4288</v>
      </c>
      <c r="JK400">
        <v>30.0001</v>
      </c>
      <c r="JL400">
        <v>26.2472</v>
      </c>
      <c r="JM400">
        <v>26.3231</v>
      </c>
      <c r="JN400">
        <v>64.16840000000001</v>
      </c>
      <c r="JO400">
        <v>31.3768</v>
      </c>
      <c r="JP400">
        <v>0</v>
      </c>
      <c r="JQ400">
        <v>25</v>
      </c>
      <c r="JR400">
        <v>1603.39</v>
      </c>
      <c r="JS400">
        <v>19.6994</v>
      </c>
      <c r="JT400">
        <v>100.837</v>
      </c>
      <c r="JU400">
        <v>101.959</v>
      </c>
    </row>
    <row r="401" spans="1:281">
      <c r="A401">
        <v>385</v>
      </c>
      <c r="B401">
        <v>1658947725</v>
      </c>
      <c r="C401">
        <v>5636</v>
      </c>
      <c r="D401" t="s">
        <v>1195</v>
      </c>
      <c r="E401" t="s">
        <v>1196</v>
      </c>
      <c r="F401">
        <v>5</v>
      </c>
      <c r="G401" t="s">
        <v>415</v>
      </c>
      <c r="H401" t="s">
        <v>1197</v>
      </c>
      <c r="I401">
        <v>1658947717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428.2725613829681</v>
      </c>
      <c r="AK401">
        <v>404.0732060606058</v>
      </c>
      <c r="AL401">
        <v>-0.0009666967399599146</v>
      </c>
      <c r="AM401">
        <v>64.99489459920038</v>
      </c>
      <c r="AN401">
        <f>(AP401 - AO401 + DI401*1E3/(8.314*(DK401+273.15)) * AR401/DH401 * AQ401) * DH401/(100*CV401) * 1000/(1000 - AP401)</f>
        <v>0</v>
      </c>
      <c r="AO401">
        <v>19.28644031525985</v>
      </c>
      <c r="AP401">
        <v>23.47565636363638</v>
      </c>
      <c r="AQ401">
        <v>-4.043863667637184E-05</v>
      </c>
      <c r="AR401">
        <v>81.68628899038553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1658947717</v>
      </c>
      <c r="DB401">
        <v>394.6423870967741</v>
      </c>
      <c r="DC401">
        <v>420.0802258064516</v>
      </c>
      <c r="DD401">
        <v>23.47494516129032</v>
      </c>
      <c r="DE401">
        <v>19.28671935483871</v>
      </c>
      <c r="DF401">
        <v>392.0446774193549</v>
      </c>
      <c r="DG401">
        <v>23.16694516129032</v>
      </c>
      <c r="DH401">
        <v>500.0745161290322</v>
      </c>
      <c r="DI401">
        <v>90.40870967741935</v>
      </c>
      <c r="DJ401">
        <v>0.1000213387096774</v>
      </c>
      <c r="DK401">
        <v>26.79924516129032</v>
      </c>
      <c r="DL401">
        <v>27.24652258064517</v>
      </c>
      <c r="DM401">
        <v>999.9000000000003</v>
      </c>
      <c r="DN401">
        <v>0</v>
      </c>
      <c r="DO401">
        <v>0</v>
      </c>
      <c r="DP401">
        <v>10003.34612903226</v>
      </c>
      <c r="DQ401">
        <v>0</v>
      </c>
      <c r="DR401">
        <v>18.5903</v>
      </c>
      <c r="DS401">
        <v>-25.43791935483871</v>
      </c>
      <c r="DT401">
        <v>404.1293225806452</v>
      </c>
      <c r="DU401">
        <v>428.3415806451613</v>
      </c>
      <c r="DV401">
        <v>4.188226129032257</v>
      </c>
      <c r="DW401">
        <v>420.0802258064516</v>
      </c>
      <c r="DX401">
        <v>19.28671935483871</v>
      </c>
      <c r="DY401">
        <v>2.122339354838711</v>
      </c>
      <c r="DZ401">
        <v>1.743687419354839</v>
      </c>
      <c r="EA401">
        <v>18.38783870967742</v>
      </c>
      <c r="EB401">
        <v>15.29090322580645</v>
      </c>
      <c r="EC401">
        <v>2000.007419354839</v>
      </c>
      <c r="ED401">
        <v>0.9799959354838713</v>
      </c>
      <c r="EE401">
        <v>0.0200044</v>
      </c>
      <c r="EF401">
        <v>0</v>
      </c>
      <c r="EG401">
        <v>810.9027419354836</v>
      </c>
      <c r="EH401">
        <v>5.000560000000002</v>
      </c>
      <c r="EI401">
        <v>16102.94516129033</v>
      </c>
      <c r="EJ401">
        <v>17294.92258064516</v>
      </c>
      <c r="EK401">
        <v>37.82616129032257</v>
      </c>
      <c r="EL401">
        <v>38.14699999999999</v>
      </c>
      <c r="EM401">
        <v>37.22148387096772</v>
      </c>
      <c r="EN401">
        <v>37.20138709677419</v>
      </c>
      <c r="EO401">
        <v>38.61067741935484</v>
      </c>
      <c r="EP401">
        <v>1955.097419354839</v>
      </c>
      <c r="EQ401">
        <v>39.91000000000001</v>
      </c>
      <c r="ER401">
        <v>0</v>
      </c>
      <c r="ES401">
        <v>1658947724.7</v>
      </c>
      <c r="ET401">
        <v>0</v>
      </c>
      <c r="EU401">
        <v>810.8700000000001</v>
      </c>
      <c r="EV401">
        <v>-6.730940176336252</v>
      </c>
      <c r="EW401">
        <v>-124.6735043823315</v>
      </c>
      <c r="EX401">
        <v>16101.95769230769</v>
      </c>
      <c r="EY401">
        <v>15</v>
      </c>
      <c r="EZ401">
        <v>0</v>
      </c>
      <c r="FA401" t="s">
        <v>419</v>
      </c>
      <c r="FB401">
        <v>1655239120</v>
      </c>
      <c r="FC401">
        <v>1655239135</v>
      </c>
      <c r="FD401">
        <v>0</v>
      </c>
      <c r="FE401">
        <v>-0.075</v>
      </c>
      <c r="FF401">
        <v>-0.027</v>
      </c>
      <c r="FG401">
        <v>1.986</v>
      </c>
      <c r="FH401">
        <v>0.139</v>
      </c>
      <c r="FI401">
        <v>420</v>
      </c>
      <c r="FJ401">
        <v>22</v>
      </c>
      <c r="FK401">
        <v>0.12</v>
      </c>
      <c r="FL401">
        <v>0.02</v>
      </c>
      <c r="FM401">
        <v>-25.41782</v>
      </c>
      <c r="FN401">
        <v>-0.3009545966227978</v>
      </c>
      <c r="FO401">
        <v>0.05653913335027362</v>
      </c>
      <c r="FP401">
        <v>1</v>
      </c>
      <c r="FQ401">
        <v>811.2457352941175</v>
      </c>
      <c r="FR401">
        <v>-6.27066463443104</v>
      </c>
      <c r="FS401">
        <v>0.6672097874874299</v>
      </c>
      <c r="FT401">
        <v>0</v>
      </c>
      <c r="FU401">
        <v>4.186446</v>
      </c>
      <c r="FV401">
        <v>0.03320735459662788</v>
      </c>
      <c r="FW401">
        <v>0.003785425207291763</v>
      </c>
      <c r="FX401">
        <v>1</v>
      </c>
      <c r="FY401">
        <v>2</v>
      </c>
      <c r="FZ401">
        <v>3</v>
      </c>
      <c r="GA401" t="s">
        <v>481</v>
      </c>
      <c r="GB401">
        <v>2.97985</v>
      </c>
      <c r="GC401">
        <v>2.7279</v>
      </c>
      <c r="GD401">
        <v>0.081858</v>
      </c>
      <c r="GE401">
        <v>0.08670219999999999</v>
      </c>
      <c r="GF401">
        <v>0.105645</v>
      </c>
      <c r="GG401">
        <v>0.0928259</v>
      </c>
      <c r="GH401">
        <v>27531.9</v>
      </c>
      <c r="GI401">
        <v>27012.8</v>
      </c>
      <c r="GJ401">
        <v>30514.2</v>
      </c>
      <c r="GK401">
        <v>29822.1</v>
      </c>
      <c r="GL401">
        <v>37650.4</v>
      </c>
      <c r="GM401">
        <v>35619.3</v>
      </c>
      <c r="GN401">
        <v>46675.8</v>
      </c>
      <c r="GO401">
        <v>44348.9</v>
      </c>
      <c r="GP401">
        <v>1.88477</v>
      </c>
      <c r="GQ401">
        <v>1.84625</v>
      </c>
      <c r="GR401">
        <v>0.143472</v>
      </c>
      <c r="GS401">
        <v>0</v>
      </c>
      <c r="GT401">
        <v>24.8911</v>
      </c>
      <c r="GU401">
        <v>999.9</v>
      </c>
      <c r="GV401">
        <v>49.5</v>
      </c>
      <c r="GW401">
        <v>32</v>
      </c>
      <c r="GX401">
        <v>26.1452</v>
      </c>
      <c r="GY401">
        <v>63.326</v>
      </c>
      <c r="GZ401">
        <v>24.9679</v>
      </c>
      <c r="HA401">
        <v>1</v>
      </c>
      <c r="HB401">
        <v>-0.0570706</v>
      </c>
      <c r="HC401">
        <v>0.104798</v>
      </c>
      <c r="HD401">
        <v>20.1941</v>
      </c>
      <c r="HE401">
        <v>5.23421</v>
      </c>
      <c r="HF401">
        <v>11.968</v>
      </c>
      <c r="HG401">
        <v>4.9715</v>
      </c>
      <c r="HH401">
        <v>3.29025</v>
      </c>
      <c r="HI401">
        <v>8664</v>
      </c>
      <c r="HJ401">
        <v>9999</v>
      </c>
      <c r="HK401">
        <v>9999</v>
      </c>
      <c r="HL401">
        <v>287.8</v>
      </c>
      <c r="HM401">
        <v>4.9729</v>
      </c>
      <c r="HN401">
        <v>1.87743</v>
      </c>
      <c r="HO401">
        <v>1.8755</v>
      </c>
      <c r="HP401">
        <v>1.87835</v>
      </c>
      <c r="HQ401">
        <v>1.87501</v>
      </c>
      <c r="HR401">
        <v>1.87866</v>
      </c>
      <c r="HS401">
        <v>1.87567</v>
      </c>
      <c r="HT401">
        <v>1.87683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2.598</v>
      </c>
      <c r="II401">
        <v>0.3081</v>
      </c>
      <c r="IJ401">
        <v>1.541952822118649</v>
      </c>
      <c r="IK401">
        <v>0.003202726084708442</v>
      </c>
      <c r="IL401">
        <v>-1.448271390364826E-06</v>
      </c>
      <c r="IM401">
        <v>3.765748828769889E-10</v>
      </c>
      <c r="IN401">
        <v>-0.02072656761999695</v>
      </c>
      <c r="IO401">
        <v>0.006539777670035186</v>
      </c>
      <c r="IP401">
        <v>0.0002256768223539976</v>
      </c>
      <c r="IQ401">
        <v>4.51151419958819E-06</v>
      </c>
      <c r="IR401">
        <v>-0</v>
      </c>
      <c r="IS401">
        <v>2097</v>
      </c>
      <c r="IT401">
        <v>1</v>
      </c>
      <c r="IU401">
        <v>27</v>
      </c>
      <c r="IV401">
        <v>61810.1</v>
      </c>
      <c r="IW401">
        <v>61809.8</v>
      </c>
      <c r="IX401">
        <v>1.09985</v>
      </c>
      <c r="IY401">
        <v>2.54395</v>
      </c>
      <c r="IZ401">
        <v>1.39893</v>
      </c>
      <c r="JA401">
        <v>2.34619</v>
      </c>
      <c r="JB401">
        <v>1.44897</v>
      </c>
      <c r="JC401">
        <v>2.32666</v>
      </c>
      <c r="JD401">
        <v>37.3618</v>
      </c>
      <c r="JE401">
        <v>24.0787</v>
      </c>
      <c r="JF401">
        <v>18</v>
      </c>
      <c r="JG401">
        <v>493.492</v>
      </c>
      <c r="JH401">
        <v>441.233</v>
      </c>
      <c r="JI401">
        <v>24.9997</v>
      </c>
      <c r="JJ401">
        <v>26.2815</v>
      </c>
      <c r="JK401">
        <v>29.9999</v>
      </c>
      <c r="JL401">
        <v>26.1353</v>
      </c>
      <c r="JM401">
        <v>26.2169</v>
      </c>
      <c r="JN401">
        <v>22.063</v>
      </c>
      <c r="JO401">
        <v>31.8211</v>
      </c>
      <c r="JP401">
        <v>0</v>
      </c>
      <c r="JQ401">
        <v>25</v>
      </c>
      <c r="JR401">
        <v>420.079</v>
      </c>
      <c r="JS401">
        <v>19.2992</v>
      </c>
      <c r="JT401">
        <v>100.873</v>
      </c>
      <c r="JU401">
        <v>101.978</v>
      </c>
    </row>
    <row r="402" spans="1:281">
      <c r="A402">
        <v>386</v>
      </c>
      <c r="B402">
        <v>1658947730</v>
      </c>
      <c r="C402">
        <v>5641</v>
      </c>
      <c r="D402" t="s">
        <v>1198</v>
      </c>
      <c r="E402" t="s">
        <v>1199</v>
      </c>
      <c r="F402">
        <v>5</v>
      </c>
      <c r="G402" t="s">
        <v>415</v>
      </c>
      <c r="H402" t="s">
        <v>1197</v>
      </c>
      <c r="I402">
        <v>1658947722.155172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428.2496189759163</v>
      </c>
      <c r="AK402">
        <v>403.9973696969694</v>
      </c>
      <c r="AL402">
        <v>-0.005865002793772505</v>
      </c>
      <c r="AM402">
        <v>64.99489459920038</v>
      </c>
      <c r="AN402">
        <f>(AP402 - AO402 + DI402*1E3/(8.314*(DK402+273.15)) * AR402/DH402 * AQ402) * DH402/(100*CV402) * 1000/(1000 - AP402)</f>
        <v>0</v>
      </c>
      <c r="AO402">
        <v>19.28595311020279</v>
      </c>
      <c r="AP402">
        <v>23.47802121212121</v>
      </c>
      <c r="AQ402">
        <v>2.684023576547497E-05</v>
      </c>
      <c r="AR402">
        <v>81.68628899038553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1658947722.155172</v>
      </c>
      <c r="DB402">
        <v>394.6068965517241</v>
      </c>
      <c r="DC402">
        <v>419.9436206896552</v>
      </c>
      <c r="DD402">
        <v>23.47668275862069</v>
      </c>
      <c r="DE402">
        <v>19.28618620689655</v>
      </c>
      <c r="DF402">
        <v>392.009172413793</v>
      </c>
      <c r="DG402">
        <v>23.16863793103448</v>
      </c>
      <c r="DH402">
        <v>500.056275862069</v>
      </c>
      <c r="DI402">
        <v>90.40664827586204</v>
      </c>
      <c r="DJ402">
        <v>0.09985040000000002</v>
      </c>
      <c r="DK402">
        <v>26.79794827586207</v>
      </c>
      <c r="DL402">
        <v>27.2443275862069</v>
      </c>
      <c r="DM402">
        <v>999.9000000000002</v>
      </c>
      <c r="DN402">
        <v>0</v>
      </c>
      <c r="DO402">
        <v>0</v>
      </c>
      <c r="DP402">
        <v>10004.35724137931</v>
      </c>
      <c r="DQ402">
        <v>0</v>
      </c>
      <c r="DR402">
        <v>18.58658275862069</v>
      </c>
      <c r="DS402">
        <v>-25.33689655172413</v>
      </c>
      <c r="DT402">
        <v>404.0936896551725</v>
      </c>
      <c r="DU402">
        <v>428.2021034482758</v>
      </c>
      <c r="DV402">
        <v>4.190486896551724</v>
      </c>
      <c r="DW402">
        <v>419.9436206896552</v>
      </c>
      <c r="DX402">
        <v>19.28618620689655</v>
      </c>
      <c r="DY402">
        <v>2.122447931034483</v>
      </c>
      <c r="DZ402">
        <v>1.743600689655172</v>
      </c>
      <c r="EA402">
        <v>18.38865862068965</v>
      </c>
      <c r="EB402">
        <v>15.29013103448276</v>
      </c>
      <c r="EC402">
        <v>1999.997931034483</v>
      </c>
      <c r="ED402">
        <v>0.9799957586206898</v>
      </c>
      <c r="EE402">
        <v>0.02000458275862069</v>
      </c>
      <c r="EF402">
        <v>0</v>
      </c>
      <c r="EG402">
        <v>810.3326551724139</v>
      </c>
      <c r="EH402">
        <v>5.000560000000001</v>
      </c>
      <c r="EI402">
        <v>16092.14482758621</v>
      </c>
      <c r="EJ402">
        <v>17294.83793103448</v>
      </c>
      <c r="EK402">
        <v>37.83155172413792</v>
      </c>
      <c r="EL402">
        <v>38.14424137931034</v>
      </c>
      <c r="EM402">
        <v>37.20227586206897</v>
      </c>
      <c r="EN402">
        <v>37.19365517241379</v>
      </c>
      <c r="EO402">
        <v>38.59455172413792</v>
      </c>
      <c r="EP402">
        <v>1955.087931034483</v>
      </c>
      <c r="EQ402">
        <v>39.91</v>
      </c>
      <c r="ER402">
        <v>0</v>
      </c>
      <c r="ES402">
        <v>1658947729.5</v>
      </c>
      <c r="ET402">
        <v>0</v>
      </c>
      <c r="EU402">
        <v>810.3411923076923</v>
      </c>
      <c r="EV402">
        <v>-6.321743585359524</v>
      </c>
      <c r="EW402">
        <v>-122.2017092821019</v>
      </c>
      <c r="EX402">
        <v>16091.99230769231</v>
      </c>
      <c r="EY402">
        <v>15</v>
      </c>
      <c r="EZ402">
        <v>0</v>
      </c>
      <c r="FA402" t="s">
        <v>419</v>
      </c>
      <c r="FB402">
        <v>1655239120</v>
      </c>
      <c r="FC402">
        <v>1655239135</v>
      </c>
      <c r="FD402">
        <v>0</v>
      </c>
      <c r="FE402">
        <v>-0.075</v>
      </c>
      <c r="FF402">
        <v>-0.027</v>
      </c>
      <c r="FG402">
        <v>1.986</v>
      </c>
      <c r="FH402">
        <v>0.139</v>
      </c>
      <c r="FI402">
        <v>420</v>
      </c>
      <c r="FJ402">
        <v>22</v>
      </c>
      <c r="FK402">
        <v>0.12</v>
      </c>
      <c r="FL402">
        <v>0.02</v>
      </c>
      <c r="FM402">
        <v>-25.401125</v>
      </c>
      <c r="FN402">
        <v>0.6282101313321676</v>
      </c>
      <c r="FO402">
        <v>0.2003461488898649</v>
      </c>
      <c r="FP402">
        <v>0</v>
      </c>
      <c r="FQ402">
        <v>810.6864117647058</v>
      </c>
      <c r="FR402">
        <v>-6.551504961621005</v>
      </c>
      <c r="FS402">
        <v>0.6822991890593156</v>
      </c>
      <c r="FT402">
        <v>0</v>
      </c>
      <c r="FU402">
        <v>4.18911975</v>
      </c>
      <c r="FV402">
        <v>0.02262472795495978</v>
      </c>
      <c r="FW402">
        <v>0.002830148836633871</v>
      </c>
      <c r="FX402">
        <v>1</v>
      </c>
      <c r="FY402">
        <v>1</v>
      </c>
      <c r="FZ402">
        <v>3</v>
      </c>
      <c r="GA402" t="s">
        <v>420</v>
      </c>
      <c r="GB402">
        <v>2.98004</v>
      </c>
      <c r="GC402">
        <v>2.72829</v>
      </c>
      <c r="GD402">
        <v>0.0818397</v>
      </c>
      <c r="GE402">
        <v>0.0863131</v>
      </c>
      <c r="GF402">
        <v>0.105654</v>
      </c>
      <c r="GG402">
        <v>0.0928267</v>
      </c>
      <c r="GH402">
        <v>27532.2</v>
      </c>
      <c r="GI402">
        <v>27024.2</v>
      </c>
      <c r="GJ402">
        <v>30514</v>
      </c>
      <c r="GK402">
        <v>29822</v>
      </c>
      <c r="GL402">
        <v>37649.4</v>
      </c>
      <c r="GM402">
        <v>35619.3</v>
      </c>
      <c r="GN402">
        <v>46675</v>
      </c>
      <c r="GO402">
        <v>44349</v>
      </c>
      <c r="GP402">
        <v>1.88475</v>
      </c>
      <c r="GQ402">
        <v>1.84605</v>
      </c>
      <c r="GR402">
        <v>0.14383</v>
      </c>
      <c r="GS402">
        <v>0</v>
      </c>
      <c r="GT402">
        <v>24.8897</v>
      </c>
      <c r="GU402">
        <v>999.9</v>
      </c>
      <c r="GV402">
        <v>49.5</v>
      </c>
      <c r="GW402">
        <v>32</v>
      </c>
      <c r="GX402">
        <v>26.1442</v>
      </c>
      <c r="GY402">
        <v>63.456</v>
      </c>
      <c r="GZ402">
        <v>25.5409</v>
      </c>
      <c r="HA402">
        <v>1</v>
      </c>
      <c r="HB402">
        <v>-0.0573196</v>
      </c>
      <c r="HC402">
        <v>0.104115</v>
      </c>
      <c r="HD402">
        <v>20.1935</v>
      </c>
      <c r="HE402">
        <v>5.23017</v>
      </c>
      <c r="HF402">
        <v>11.968</v>
      </c>
      <c r="HG402">
        <v>4.97065</v>
      </c>
      <c r="HH402">
        <v>3.28955</v>
      </c>
      <c r="HI402">
        <v>8664.200000000001</v>
      </c>
      <c r="HJ402">
        <v>9999</v>
      </c>
      <c r="HK402">
        <v>9999</v>
      </c>
      <c r="HL402">
        <v>287.8</v>
      </c>
      <c r="HM402">
        <v>4.97291</v>
      </c>
      <c r="HN402">
        <v>1.87744</v>
      </c>
      <c r="HO402">
        <v>1.87552</v>
      </c>
      <c r="HP402">
        <v>1.87836</v>
      </c>
      <c r="HQ402">
        <v>1.87502</v>
      </c>
      <c r="HR402">
        <v>1.87866</v>
      </c>
      <c r="HS402">
        <v>1.87569</v>
      </c>
      <c r="HT402">
        <v>1.87684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2.597</v>
      </c>
      <c r="II402">
        <v>0.308</v>
      </c>
      <c r="IJ402">
        <v>1.541952822118649</v>
      </c>
      <c r="IK402">
        <v>0.003202726084708442</v>
      </c>
      <c r="IL402">
        <v>-1.448271390364826E-06</v>
      </c>
      <c r="IM402">
        <v>3.765748828769889E-10</v>
      </c>
      <c r="IN402">
        <v>-0.02072656761999695</v>
      </c>
      <c r="IO402">
        <v>0.006539777670035186</v>
      </c>
      <c r="IP402">
        <v>0.0002256768223539976</v>
      </c>
      <c r="IQ402">
        <v>4.51151419958819E-06</v>
      </c>
      <c r="IR402">
        <v>-0</v>
      </c>
      <c r="IS402">
        <v>2097</v>
      </c>
      <c r="IT402">
        <v>1</v>
      </c>
      <c r="IU402">
        <v>27</v>
      </c>
      <c r="IV402">
        <v>61810.2</v>
      </c>
      <c r="IW402">
        <v>61809.9</v>
      </c>
      <c r="IX402">
        <v>1.073</v>
      </c>
      <c r="IY402">
        <v>2.5415</v>
      </c>
      <c r="IZ402">
        <v>1.39893</v>
      </c>
      <c r="JA402">
        <v>2.34619</v>
      </c>
      <c r="JB402">
        <v>1.44897</v>
      </c>
      <c r="JC402">
        <v>2.36816</v>
      </c>
      <c r="JD402">
        <v>37.3618</v>
      </c>
      <c r="JE402">
        <v>24.0787</v>
      </c>
      <c r="JF402">
        <v>18</v>
      </c>
      <c r="JG402">
        <v>493.459</v>
      </c>
      <c r="JH402">
        <v>441.093</v>
      </c>
      <c r="JI402">
        <v>24.9997</v>
      </c>
      <c r="JJ402">
        <v>26.2787</v>
      </c>
      <c r="JK402">
        <v>29.9999</v>
      </c>
      <c r="JL402">
        <v>26.1326</v>
      </c>
      <c r="JM402">
        <v>26.2146</v>
      </c>
      <c r="JN402">
        <v>21.5208</v>
      </c>
      <c r="JO402">
        <v>31.8211</v>
      </c>
      <c r="JP402">
        <v>0</v>
      </c>
      <c r="JQ402">
        <v>25</v>
      </c>
      <c r="JR402">
        <v>400.035</v>
      </c>
      <c r="JS402">
        <v>19.2987</v>
      </c>
      <c r="JT402">
        <v>100.872</v>
      </c>
      <c r="JU402">
        <v>101.978</v>
      </c>
    </row>
    <row r="403" spans="1:281">
      <c r="A403">
        <v>387</v>
      </c>
      <c r="B403">
        <v>1658947735</v>
      </c>
      <c r="C403">
        <v>5646</v>
      </c>
      <c r="D403" t="s">
        <v>1200</v>
      </c>
      <c r="E403" t="s">
        <v>1201</v>
      </c>
      <c r="F403">
        <v>5</v>
      </c>
      <c r="G403" t="s">
        <v>415</v>
      </c>
      <c r="H403" t="s">
        <v>1197</v>
      </c>
      <c r="I403">
        <v>1658947727.232143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420.5471365785704</v>
      </c>
      <c r="AK403">
        <v>400.6232909090907</v>
      </c>
      <c r="AL403">
        <v>-0.9128540956403772</v>
      </c>
      <c r="AM403">
        <v>64.99489459920038</v>
      </c>
      <c r="AN403">
        <f>(AP403 - AO403 + DI403*1E3/(8.314*(DK403+273.15)) * AR403/DH403 * AQ403) * DH403/(100*CV403) * 1000/(1000 - AP403)</f>
        <v>0</v>
      </c>
      <c r="AO403">
        <v>19.28589903460688</v>
      </c>
      <c r="AP403">
        <v>23.47939939393939</v>
      </c>
      <c r="AQ403">
        <v>7.820102174736244E-07</v>
      </c>
      <c r="AR403">
        <v>81.68628899038553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1658947727.232143</v>
      </c>
      <c r="DB403">
        <v>394.1005714285714</v>
      </c>
      <c r="DC403">
        <v>417.2784285714287</v>
      </c>
      <c r="DD403">
        <v>23.477025</v>
      </c>
      <c r="DE403">
        <v>19.28565</v>
      </c>
      <c r="DF403">
        <v>391.5040357142856</v>
      </c>
      <c r="DG403">
        <v>23.16897142857143</v>
      </c>
      <c r="DH403">
        <v>500.0458214285714</v>
      </c>
      <c r="DI403">
        <v>90.40634642857142</v>
      </c>
      <c r="DJ403">
        <v>0.09978539285714286</v>
      </c>
      <c r="DK403">
        <v>26.79601071428572</v>
      </c>
      <c r="DL403">
        <v>27.24628928571428</v>
      </c>
      <c r="DM403">
        <v>999.9000000000002</v>
      </c>
      <c r="DN403">
        <v>0</v>
      </c>
      <c r="DO403">
        <v>0</v>
      </c>
      <c r="DP403">
        <v>10007.40928571429</v>
      </c>
      <c r="DQ403">
        <v>0</v>
      </c>
      <c r="DR403">
        <v>18.58339642857143</v>
      </c>
      <c r="DS403">
        <v>-23.17793928571429</v>
      </c>
      <c r="DT403">
        <v>403.5752857142858</v>
      </c>
      <c r="DU403">
        <v>425.4842142857143</v>
      </c>
      <c r="DV403">
        <v>4.191363214285714</v>
      </c>
      <c r="DW403">
        <v>417.2784285714287</v>
      </c>
      <c r="DX403">
        <v>19.28565</v>
      </c>
      <c r="DY403">
        <v>2.122471428571429</v>
      </c>
      <c r="DZ403">
        <v>1.743546428571429</v>
      </c>
      <c r="EA403">
        <v>18.38883928571429</v>
      </c>
      <c r="EB403">
        <v>15.28965</v>
      </c>
      <c r="EC403">
        <v>1999.996428571428</v>
      </c>
      <c r="ED403">
        <v>0.9799957142857144</v>
      </c>
      <c r="EE403">
        <v>0.02000462857142857</v>
      </c>
      <c r="EF403">
        <v>0</v>
      </c>
      <c r="EG403">
        <v>809.8837142857141</v>
      </c>
      <c r="EH403">
        <v>5.000560000000001</v>
      </c>
      <c r="EI403">
        <v>16083.18928571428</v>
      </c>
      <c r="EJ403">
        <v>17294.825</v>
      </c>
      <c r="EK403">
        <v>37.85689285714285</v>
      </c>
      <c r="EL403">
        <v>38.13828571428571</v>
      </c>
      <c r="EM403">
        <v>37.19164285714286</v>
      </c>
      <c r="EN403">
        <v>37.18721428571428</v>
      </c>
      <c r="EO403">
        <v>38.59575</v>
      </c>
      <c r="EP403">
        <v>1955.086428571429</v>
      </c>
      <c r="EQ403">
        <v>39.91</v>
      </c>
      <c r="ER403">
        <v>0</v>
      </c>
      <c r="ES403">
        <v>1658947734.9</v>
      </c>
      <c r="ET403">
        <v>0</v>
      </c>
      <c r="EU403">
        <v>809.8684</v>
      </c>
      <c r="EV403">
        <v>-4.797692295654612</v>
      </c>
      <c r="EW403">
        <v>-93.10769222599745</v>
      </c>
      <c r="EX403">
        <v>16081.98</v>
      </c>
      <c r="EY403">
        <v>15</v>
      </c>
      <c r="EZ403">
        <v>0</v>
      </c>
      <c r="FA403" t="s">
        <v>419</v>
      </c>
      <c r="FB403">
        <v>1655239120</v>
      </c>
      <c r="FC403">
        <v>1655239135</v>
      </c>
      <c r="FD403">
        <v>0</v>
      </c>
      <c r="FE403">
        <v>-0.075</v>
      </c>
      <c r="FF403">
        <v>-0.027</v>
      </c>
      <c r="FG403">
        <v>1.986</v>
      </c>
      <c r="FH403">
        <v>0.139</v>
      </c>
      <c r="FI403">
        <v>420</v>
      </c>
      <c r="FJ403">
        <v>22</v>
      </c>
      <c r="FK403">
        <v>0.12</v>
      </c>
      <c r="FL403">
        <v>0.02</v>
      </c>
      <c r="FM403">
        <v>-23.85275609756097</v>
      </c>
      <c r="FN403">
        <v>22.45511707317065</v>
      </c>
      <c r="FO403">
        <v>2.937663848013627</v>
      </c>
      <c r="FP403">
        <v>0</v>
      </c>
      <c r="FQ403">
        <v>810.1579999999999</v>
      </c>
      <c r="FR403">
        <v>-5.423926664049501</v>
      </c>
      <c r="FS403">
        <v>0.5864499376858762</v>
      </c>
      <c r="FT403">
        <v>0</v>
      </c>
      <c r="FU403">
        <v>4.191111707317074</v>
      </c>
      <c r="FV403">
        <v>0.01411735191637661</v>
      </c>
      <c r="FW403">
        <v>0.001989580054279149</v>
      </c>
      <c r="FX403">
        <v>1</v>
      </c>
      <c r="FY403">
        <v>1</v>
      </c>
      <c r="FZ403">
        <v>3</v>
      </c>
      <c r="GA403" t="s">
        <v>420</v>
      </c>
      <c r="GB403">
        <v>2.98016</v>
      </c>
      <c r="GC403">
        <v>2.72862</v>
      </c>
      <c r="GD403">
        <v>0.08122119999999999</v>
      </c>
      <c r="GE403">
        <v>0.0843269</v>
      </c>
      <c r="GF403">
        <v>0.105658</v>
      </c>
      <c r="GG403">
        <v>0.0928197</v>
      </c>
      <c r="GH403">
        <v>27551.4</v>
      </c>
      <c r="GI403">
        <v>27083.5</v>
      </c>
      <c r="GJ403">
        <v>30514.7</v>
      </c>
      <c r="GK403">
        <v>29822.6</v>
      </c>
      <c r="GL403">
        <v>37650.2</v>
      </c>
      <c r="GM403">
        <v>35620</v>
      </c>
      <c r="GN403">
        <v>46676.3</v>
      </c>
      <c r="GO403">
        <v>44349.7</v>
      </c>
      <c r="GP403">
        <v>1.88493</v>
      </c>
      <c r="GQ403">
        <v>1.84605</v>
      </c>
      <c r="GR403">
        <v>0.143524</v>
      </c>
      <c r="GS403">
        <v>0</v>
      </c>
      <c r="GT403">
        <v>24.889</v>
      </c>
      <c r="GU403">
        <v>999.9</v>
      </c>
      <c r="GV403">
        <v>49.5</v>
      </c>
      <c r="GW403">
        <v>32</v>
      </c>
      <c r="GX403">
        <v>26.1449</v>
      </c>
      <c r="GY403">
        <v>63.316</v>
      </c>
      <c r="GZ403">
        <v>25.4928</v>
      </c>
      <c r="HA403">
        <v>1</v>
      </c>
      <c r="HB403">
        <v>-0.0573196</v>
      </c>
      <c r="HC403">
        <v>0.103192</v>
      </c>
      <c r="HD403">
        <v>20.1934</v>
      </c>
      <c r="HE403">
        <v>5.23092</v>
      </c>
      <c r="HF403">
        <v>11.968</v>
      </c>
      <c r="HG403">
        <v>4.9707</v>
      </c>
      <c r="HH403">
        <v>3.28965</v>
      </c>
      <c r="HI403">
        <v>8664.200000000001</v>
      </c>
      <c r="HJ403">
        <v>9999</v>
      </c>
      <c r="HK403">
        <v>9999</v>
      </c>
      <c r="HL403">
        <v>287.8</v>
      </c>
      <c r="HM403">
        <v>4.97291</v>
      </c>
      <c r="HN403">
        <v>1.87744</v>
      </c>
      <c r="HO403">
        <v>1.87551</v>
      </c>
      <c r="HP403">
        <v>1.87836</v>
      </c>
      <c r="HQ403">
        <v>1.875</v>
      </c>
      <c r="HR403">
        <v>1.87866</v>
      </c>
      <c r="HS403">
        <v>1.87565</v>
      </c>
      <c r="HT403">
        <v>1.87683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2.588</v>
      </c>
      <c r="II403">
        <v>0.3081</v>
      </c>
      <c r="IJ403">
        <v>1.541952822118649</v>
      </c>
      <c r="IK403">
        <v>0.003202726084708442</v>
      </c>
      <c r="IL403">
        <v>-1.448271390364826E-06</v>
      </c>
      <c r="IM403">
        <v>3.765748828769889E-10</v>
      </c>
      <c r="IN403">
        <v>-0.02072656761999695</v>
      </c>
      <c r="IO403">
        <v>0.006539777670035186</v>
      </c>
      <c r="IP403">
        <v>0.0002256768223539976</v>
      </c>
      <c r="IQ403">
        <v>4.51151419958819E-06</v>
      </c>
      <c r="IR403">
        <v>-0</v>
      </c>
      <c r="IS403">
        <v>2097</v>
      </c>
      <c r="IT403">
        <v>1</v>
      </c>
      <c r="IU403">
        <v>27</v>
      </c>
      <c r="IV403">
        <v>61810.2</v>
      </c>
      <c r="IW403">
        <v>61810</v>
      </c>
      <c r="IX403">
        <v>1.04248</v>
      </c>
      <c r="IY403">
        <v>2.53906</v>
      </c>
      <c r="IZ403">
        <v>1.39893</v>
      </c>
      <c r="JA403">
        <v>2.34619</v>
      </c>
      <c r="JB403">
        <v>1.44897</v>
      </c>
      <c r="JC403">
        <v>2.37183</v>
      </c>
      <c r="JD403">
        <v>37.3618</v>
      </c>
      <c r="JE403">
        <v>24.0787</v>
      </c>
      <c r="JF403">
        <v>18</v>
      </c>
      <c r="JG403">
        <v>493.539</v>
      </c>
      <c r="JH403">
        <v>441.076</v>
      </c>
      <c r="JI403">
        <v>24.9998</v>
      </c>
      <c r="JJ403">
        <v>26.276</v>
      </c>
      <c r="JK403">
        <v>29.9999</v>
      </c>
      <c r="JL403">
        <v>26.1304</v>
      </c>
      <c r="JM403">
        <v>26.2124</v>
      </c>
      <c r="JN403">
        <v>20.9049</v>
      </c>
      <c r="JO403">
        <v>31.8211</v>
      </c>
      <c r="JP403">
        <v>0</v>
      </c>
      <c r="JQ403">
        <v>25</v>
      </c>
      <c r="JR403">
        <v>386.68</v>
      </c>
      <c r="JS403">
        <v>19.2928</v>
      </c>
      <c r="JT403">
        <v>100.875</v>
      </c>
      <c r="JU403">
        <v>101.979</v>
      </c>
    </row>
    <row r="404" spans="1:281">
      <c r="A404">
        <v>388</v>
      </c>
      <c r="B404">
        <v>1658947740</v>
      </c>
      <c r="C404">
        <v>5651</v>
      </c>
      <c r="D404" t="s">
        <v>1202</v>
      </c>
      <c r="E404" t="s">
        <v>1203</v>
      </c>
      <c r="F404">
        <v>5</v>
      </c>
      <c r="G404" t="s">
        <v>415</v>
      </c>
      <c r="H404" t="s">
        <v>1197</v>
      </c>
      <c r="I404">
        <v>1658947732.5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405.6397849255051</v>
      </c>
      <c r="AK404">
        <v>391.4962909090906</v>
      </c>
      <c r="AL404">
        <v>-2.009182830095965</v>
      </c>
      <c r="AM404">
        <v>64.99489459920038</v>
      </c>
      <c r="AN404">
        <f>(AP404 - AO404 + DI404*1E3/(8.314*(DK404+273.15)) * AR404/DH404 * AQ404) * DH404/(100*CV404) * 1000/(1000 - AP404)</f>
        <v>0</v>
      </c>
      <c r="AO404">
        <v>19.28139061959024</v>
      </c>
      <c r="AP404">
        <v>23.48224606060605</v>
      </c>
      <c r="AQ404">
        <v>1.234007946331437E-05</v>
      </c>
      <c r="AR404">
        <v>81.68628899038553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1658947732.5</v>
      </c>
      <c r="DB404">
        <v>391.2977777777778</v>
      </c>
      <c r="DC404">
        <v>409.5951851851852</v>
      </c>
      <c r="DD404">
        <v>23.47923703703704</v>
      </c>
      <c r="DE404">
        <v>19.28398148148148</v>
      </c>
      <c r="DF404">
        <v>388.7074814814815</v>
      </c>
      <c r="DG404">
        <v>23.17113703703703</v>
      </c>
      <c r="DH404">
        <v>500.0550740740741</v>
      </c>
      <c r="DI404">
        <v>90.40575555555557</v>
      </c>
      <c r="DJ404">
        <v>0.09983430740740741</v>
      </c>
      <c r="DK404">
        <v>26.79551111111111</v>
      </c>
      <c r="DL404">
        <v>27.24615185185185</v>
      </c>
      <c r="DM404">
        <v>999.9000000000001</v>
      </c>
      <c r="DN404">
        <v>0</v>
      </c>
      <c r="DO404">
        <v>0</v>
      </c>
      <c r="DP404">
        <v>10003.77037037037</v>
      </c>
      <c r="DQ404">
        <v>0</v>
      </c>
      <c r="DR404">
        <v>18.58916296296297</v>
      </c>
      <c r="DS404">
        <v>-18.29752037037037</v>
      </c>
      <c r="DT404">
        <v>400.706037037037</v>
      </c>
      <c r="DU404">
        <v>417.6491111111111</v>
      </c>
      <c r="DV404">
        <v>4.195241481481482</v>
      </c>
      <c r="DW404">
        <v>409.5951851851852</v>
      </c>
      <c r="DX404">
        <v>19.28398148148148</v>
      </c>
      <c r="DY404">
        <v>2.122657407407408</v>
      </c>
      <c r="DZ404">
        <v>1.743384444444444</v>
      </c>
      <c r="EA404">
        <v>18.39024074074074</v>
      </c>
      <c r="EB404">
        <v>15.28820740740741</v>
      </c>
      <c r="EC404">
        <v>2000.014444444444</v>
      </c>
      <c r="ED404">
        <v>0.9799961111111112</v>
      </c>
      <c r="EE404">
        <v>0.02000421851851852</v>
      </c>
      <c r="EF404">
        <v>0</v>
      </c>
      <c r="EG404">
        <v>809.4380740740742</v>
      </c>
      <c r="EH404">
        <v>5.000560000000001</v>
      </c>
      <c r="EI404">
        <v>16073.37777777778</v>
      </c>
      <c r="EJ404">
        <v>17294.98518518519</v>
      </c>
      <c r="EK404">
        <v>37.80074074074074</v>
      </c>
      <c r="EL404">
        <v>38.12959259259259</v>
      </c>
      <c r="EM404">
        <v>37.16866666666667</v>
      </c>
      <c r="EN404">
        <v>37.16866666666667</v>
      </c>
      <c r="EO404">
        <v>38.57144444444445</v>
      </c>
      <c r="EP404">
        <v>1955.104444444445</v>
      </c>
      <c r="EQ404">
        <v>39.91</v>
      </c>
      <c r="ER404">
        <v>0</v>
      </c>
      <c r="ES404">
        <v>1658947739.7</v>
      </c>
      <c r="ET404">
        <v>0</v>
      </c>
      <c r="EU404">
        <v>809.41812</v>
      </c>
      <c r="EV404">
        <v>-5.681230769554504</v>
      </c>
      <c r="EW404">
        <v>-116.1538461446796</v>
      </c>
      <c r="EX404">
        <v>16072.648</v>
      </c>
      <c r="EY404">
        <v>15</v>
      </c>
      <c r="EZ404">
        <v>0</v>
      </c>
      <c r="FA404" t="s">
        <v>419</v>
      </c>
      <c r="FB404">
        <v>1655239120</v>
      </c>
      <c r="FC404">
        <v>1655239135</v>
      </c>
      <c r="FD404">
        <v>0</v>
      </c>
      <c r="FE404">
        <v>-0.075</v>
      </c>
      <c r="FF404">
        <v>-0.027</v>
      </c>
      <c r="FG404">
        <v>1.986</v>
      </c>
      <c r="FH404">
        <v>0.139</v>
      </c>
      <c r="FI404">
        <v>420</v>
      </c>
      <c r="FJ404">
        <v>22</v>
      </c>
      <c r="FK404">
        <v>0.12</v>
      </c>
      <c r="FL404">
        <v>0.02</v>
      </c>
      <c r="FM404">
        <v>-21.21665804878049</v>
      </c>
      <c r="FN404">
        <v>49.16339999999995</v>
      </c>
      <c r="FO404">
        <v>5.400514087042771</v>
      </c>
      <c r="FP404">
        <v>0</v>
      </c>
      <c r="FQ404">
        <v>809.7854117647058</v>
      </c>
      <c r="FR404">
        <v>-5.111077158580487</v>
      </c>
      <c r="FS404">
        <v>0.5509166221557334</v>
      </c>
      <c r="FT404">
        <v>0</v>
      </c>
      <c r="FU404">
        <v>4.192866829268293</v>
      </c>
      <c r="FV404">
        <v>0.03268850174216861</v>
      </c>
      <c r="FW404">
        <v>0.003692761171320373</v>
      </c>
      <c r="FX404">
        <v>1</v>
      </c>
      <c r="FY404">
        <v>1</v>
      </c>
      <c r="FZ404">
        <v>3</v>
      </c>
      <c r="GA404" t="s">
        <v>420</v>
      </c>
      <c r="GB404">
        <v>2.98007</v>
      </c>
      <c r="GC404">
        <v>2.72846</v>
      </c>
      <c r="GD404">
        <v>0.0797081</v>
      </c>
      <c r="GE404">
        <v>0.08182349999999999</v>
      </c>
      <c r="GF404">
        <v>0.105668</v>
      </c>
      <c r="GG404">
        <v>0.09281010000000001</v>
      </c>
      <c r="GH404">
        <v>27597</v>
      </c>
      <c r="GI404">
        <v>27157.7</v>
      </c>
      <c r="GJ404">
        <v>30514.9</v>
      </c>
      <c r="GK404">
        <v>29822.8</v>
      </c>
      <c r="GL404">
        <v>37649.7</v>
      </c>
      <c r="GM404">
        <v>35620.2</v>
      </c>
      <c r="GN404">
        <v>46676.4</v>
      </c>
      <c r="GO404">
        <v>44349.6</v>
      </c>
      <c r="GP404">
        <v>1.88493</v>
      </c>
      <c r="GQ404">
        <v>1.84617</v>
      </c>
      <c r="GR404">
        <v>0.144228</v>
      </c>
      <c r="GS404">
        <v>0</v>
      </c>
      <c r="GT404">
        <v>24.889</v>
      </c>
      <c r="GU404">
        <v>999.9</v>
      </c>
      <c r="GV404">
        <v>49.5</v>
      </c>
      <c r="GW404">
        <v>32</v>
      </c>
      <c r="GX404">
        <v>26.1465</v>
      </c>
      <c r="GY404">
        <v>63.1759</v>
      </c>
      <c r="GZ404">
        <v>25.5329</v>
      </c>
      <c r="HA404">
        <v>1</v>
      </c>
      <c r="HB404">
        <v>-0.057876</v>
      </c>
      <c r="HC404">
        <v>0.102097</v>
      </c>
      <c r="HD404">
        <v>20.1933</v>
      </c>
      <c r="HE404">
        <v>5.23017</v>
      </c>
      <c r="HF404">
        <v>11.968</v>
      </c>
      <c r="HG404">
        <v>4.9706</v>
      </c>
      <c r="HH404">
        <v>3.28955</v>
      </c>
      <c r="HI404">
        <v>8664.4</v>
      </c>
      <c r="HJ404">
        <v>9999</v>
      </c>
      <c r="HK404">
        <v>9999</v>
      </c>
      <c r="HL404">
        <v>287.8</v>
      </c>
      <c r="HM404">
        <v>4.9729</v>
      </c>
      <c r="HN404">
        <v>1.87743</v>
      </c>
      <c r="HO404">
        <v>1.87551</v>
      </c>
      <c r="HP404">
        <v>1.87836</v>
      </c>
      <c r="HQ404">
        <v>1.875</v>
      </c>
      <c r="HR404">
        <v>1.87866</v>
      </c>
      <c r="HS404">
        <v>1.87566</v>
      </c>
      <c r="HT404">
        <v>1.87683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2.567</v>
      </c>
      <c r="II404">
        <v>0.3082</v>
      </c>
      <c r="IJ404">
        <v>1.541952822118649</v>
      </c>
      <c r="IK404">
        <v>0.003202726084708442</v>
      </c>
      <c r="IL404">
        <v>-1.448271390364826E-06</v>
      </c>
      <c r="IM404">
        <v>3.765748828769889E-10</v>
      </c>
      <c r="IN404">
        <v>-0.02072656761999695</v>
      </c>
      <c r="IO404">
        <v>0.006539777670035186</v>
      </c>
      <c r="IP404">
        <v>0.0002256768223539976</v>
      </c>
      <c r="IQ404">
        <v>4.51151419958819E-06</v>
      </c>
      <c r="IR404">
        <v>-0</v>
      </c>
      <c r="IS404">
        <v>2097</v>
      </c>
      <c r="IT404">
        <v>1</v>
      </c>
      <c r="IU404">
        <v>27</v>
      </c>
      <c r="IV404">
        <v>61810.3</v>
      </c>
      <c r="IW404">
        <v>61810.1</v>
      </c>
      <c r="IX404">
        <v>1.00586</v>
      </c>
      <c r="IY404">
        <v>2.53784</v>
      </c>
      <c r="IZ404">
        <v>1.39893</v>
      </c>
      <c r="JA404">
        <v>2.34619</v>
      </c>
      <c r="JB404">
        <v>1.44897</v>
      </c>
      <c r="JC404">
        <v>2.36206</v>
      </c>
      <c r="JD404">
        <v>37.3618</v>
      </c>
      <c r="JE404">
        <v>24.0787</v>
      </c>
      <c r="JF404">
        <v>18</v>
      </c>
      <c r="JG404">
        <v>493.524</v>
      </c>
      <c r="JH404">
        <v>441.136</v>
      </c>
      <c r="JI404">
        <v>24.9997</v>
      </c>
      <c r="JJ404">
        <v>26.2732</v>
      </c>
      <c r="JK404">
        <v>29.9998</v>
      </c>
      <c r="JL404">
        <v>26.1282</v>
      </c>
      <c r="JM404">
        <v>26.2102</v>
      </c>
      <c r="JN404">
        <v>20.1701</v>
      </c>
      <c r="JO404">
        <v>31.8211</v>
      </c>
      <c r="JP404">
        <v>0</v>
      </c>
      <c r="JQ404">
        <v>25</v>
      </c>
      <c r="JR404">
        <v>366.647</v>
      </c>
      <c r="JS404">
        <v>19.2879</v>
      </c>
      <c r="JT404">
        <v>100.875</v>
      </c>
      <c r="JU404">
        <v>101.98</v>
      </c>
    </row>
    <row r="405" spans="1:281">
      <c r="A405">
        <v>389</v>
      </c>
      <c r="B405">
        <v>1658947745</v>
      </c>
      <c r="C405">
        <v>5656</v>
      </c>
      <c r="D405" t="s">
        <v>1204</v>
      </c>
      <c r="E405" t="s">
        <v>1205</v>
      </c>
      <c r="F405">
        <v>5</v>
      </c>
      <c r="G405" t="s">
        <v>415</v>
      </c>
      <c r="H405" t="s">
        <v>1197</v>
      </c>
      <c r="I405">
        <v>1658947737.214286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389.1304729285189</v>
      </c>
      <c r="AK405">
        <v>378.7814242424242</v>
      </c>
      <c r="AL405">
        <v>-2.639537390120307</v>
      </c>
      <c r="AM405">
        <v>64.99489459920038</v>
      </c>
      <c r="AN405">
        <f>(AP405 - AO405 + DI405*1E3/(8.314*(DK405+273.15)) * AR405/DH405 * AQ405) * DH405/(100*CV405) * 1000/(1000 - AP405)</f>
        <v>0</v>
      </c>
      <c r="AO405">
        <v>19.2797074908216</v>
      </c>
      <c r="AP405">
        <v>23.48578000000001</v>
      </c>
      <c r="AQ405">
        <v>1.572680727893171E-05</v>
      </c>
      <c r="AR405">
        <v>81.68628899038553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1658947737.214286</v>
      </c>
      <c r="DB405">
        <v>385.1492142857143</v>
      </c>
      <c r="DC405">
        <v>397.5312857142857</v>
      </c>
      <c r="DD405">
        <v>23.481225</v>
      </c>
      <c r="DE405">
        <v>19.282025</v>
      </c>
      <c r="DF405">
        <v>382.5727857142857</v>
      </c>
      <c r="DG405">
        <v>23.17308214285714</v>
      </c>
      <c r="DH405">
        <v>500.0804285714285</v>
      </c>
      <c r="DI405">
        <v>90.40651785714284</v>
      </c>
      <c r="DJ405">
        <v>0.09997638214285713</v>
      </c>
      <c r="DK405">
        <v>26.79443928571428</v>
      </c>
      <c r="DL405">
        <v>27.24394642857143</v>
      </c>
      <c r="DM405">
        <v>999.9000000000002</v>
      </c>
      <c r="DN405">
        <v>0</v>
      </c>
      <c r="DO405">
        <v>0</v>
      </c>
      <c r="DP405">
        <v>10011.08535714286</v>
      </c>
      <c r="DQ405">
        <v>0</v>
      </c>
      <c r="DR405">
        <v>18.6</v>
      </c>
      <c r="DS405">
        <v>-12.38220392857143</v>
      </c>
      <c r="DT405">
        <v>394.4104285714286</v>
      </c>
      <c r="DU405">
        <v>405.3472142857144</v>
      </c>
      <c r="DV405">
        <v>4.199197857142858</v>
      </c>
      <c r="DW405">
        <v>397.5312857142857</v>
      </c>
      <c r="DX405">
        <v>19.282025</v>
      </c>
      <c r="DY405">
        <v>2.122855714285714</v>
      </c>
      <c r="DZ405">
        <v>1.743221428571428</v>
      </c>
      <c r="EA405">
        <v>18.39172142857143</v>
      </c>
      <c r="EB405">
        <v>15.28674285714285</v>
      </c>
      <c r="EC405">
        <v>2000.012142857143</v>
      </c>
      <c r="ED405">
        <v>0.9799962500000002</v>
      </c>
      <c r="EE405">
        <v>0.02000407499999999</v>
      </c>
      <c r="EF405">
        <v>0</v>
      </c>
      <c r="EG405">
        <v>808.6731428571429</v>
      </c>
      <c r="EH405">
        <v>5.000560000000001</v>
      </c>
      <c r="EI405">
        <v>16058.46428571429</v>
      </c>
      <c r="EJ405">
        <v>17294.96071428571</v>
      </c>
      <c r="EK405">
        <v>37.7855</v>
      </c>
      <c r="EL405">
        <v>38.125</v>
      </c>
      <c r="EM405">
        <v>37.14253571428571</v>
      </c>
      <c r="EN405">
        <v>37.14707142857143</v>
      </c>
      <c r="EO405">
        <v>38.55771428571428</v>
      </c>
      <c r="EP405">
        <v>1955.102142857143</v>
      </c>
      <c r="EQ405">
        <v>39.91</v>
      </c>
      <c r="ER405">
        <v>0</v>
      </c>
      <c r="ES405">
        <v>1658947744.5</v>
      </c>
      <c r="ET405">
        <v>0</v>
      </c>
      <c r="EU405">
        <v>808.6439200000001</v>
      </c>
      <c r="EV405">
        <v>-13.37269228386312</v>
      </c>
      <c r="EW405">
        <v>-247.7615381200044</v>
      </c>
      <c r="EX405">
        <v>16057.392</v>
      </c>
      <c r="EY405">
        <v>15</v>
      </c>
      <c r="EZ405">
        <v>0</v>
      </c>
      <c r="FA405" t="s">
        <v>419</v>
      </c>
      <c r="FB405">
        <v>1655239120</v>
      </c>
      <c r="FC405">
        <v>1655239135</v>
      </c>
      <c r="FD405">
        <v>0</v>
      </c>
      <c r="FE405">
        <v>-0.075</v>
      </c>
      <c r="FF405">
        <v>-0.027</v>
      </c>
      <c r="FG405">
        <v>1.986</v>
      </c>
      <c r="FH405">
        <v>0.139</v>
      </c>
      <c r="FI405">
        <v>420</v>
      </c>
      <c r="FJ405">
        <v>22</v>
      </c>
      <c r="FK405">
        <v>0.12</v>
      </c>
      <c r="FL405">
        <v>0.02</v>
      </c>
      <c r="FM405">
        <v>-15.74082853658537</v>
      </c>
      <c r="FN405">
        <v>75.11895470383274</v>
      </c>
      <c r="FO405">
        <v>7.490778833825988</v>
      </c>
      <c r="FP405">
        <v>0</v>
      </c>
      <c r="FQ405">
        <v>808.964705882353</v>
      </c>
      <c r="FR405">
        <v>-9.65225363127194</v>
      </c>
      <c r="FS405">
        <v>1.036360870870414</v>
      </c>
      <c r="FT405">
        <v>0</v>
      </c>
      <c r="FU405">
        <v>4.197282439024391</v>
      </c>
      <c r="FV405">
        <v>0.05213142857142925</v>
      </c>
      <c r="FW405">
        <v>0.005357876709261549</v>
      </c>
      <c r="FX405">
        <v>1</v>
      </c>
      <c r="FY405">
        <v>1</v>
      </c>
      <c r="FZ405">
        <v>3</v>
      </c>
      <c r="GA405" t="s">
        <v>420</v>
      </c>
      <c r="GB405">
        <v>2.98009</v>
      </c>
      <c r="GC405">
        <v>2.72841</v>
      </c>
      <c r="GD405">
        <v>0.0776442</v>
      </c>
      <c r="GE405">
        <v>0.0791486</v>
      </c>
      <c r="GF405">
        <v>0.105681</v>
      </c>
      <c r="GG405">
        <v>0.0928036</v>
      </c>
      <c r="GH405">
        <v>27658.9</v>
      </c>
      <c r="GI405">
        <v>27236.4</v>
      </c>
      <c r="GJ405">
        <v>30514.9</v>
      </c>
      <c r="GK405">
        <v>29822.3</v>
      </c>
      <c r="GL405">
        <v>37649</v>
      </c>
      <c r="GM405">
        <v>35620</v>
      </c>
      <c r="GN405">
        <v>46676.3</v>
      </c>
      <c r="GO405">
        <v>44349.3</v>
      </c>
      <c r="GP405">
        <v>1.885</v>
      </c>
      <c r="GQ405">
        <v>1.84605</v>
      </c>
      <c r="GR405">
        <v>0.143193</v>
      </c>
      <c r="GS405">
        <v>0</v>
      </c>
      <c r="GT405">
        <v>24.889</v>
      </c>
      <c r="GU405">
        <v>999.9</v>
      </c>
      <c r="GV405">
        <v>49.5</v>
      </c>
      <c r="GW405">
        <v>32</v>
      </c>
      <c r="GX405">
        <v>26.1461</v>
      </c>
      <c r="GY405">
        <v>63.3059</v>
      </c>
      <c r="GZ405">
        <v>25.4247</v>
      </c>
      <c r="HA405">
        <v>1</v>
      </c>
      <c r="HB405">
        <v>-0.0579243</v>
      </c>
      <c r="HC405">
        <v>0.102042</v>
      </c>
      <c r="HD405">
        <v>20.1933</v>
      </c>
      <c r="HE405">
        <v>5.22972</v>
      </c>
      <c r="HF405">
        <v>11.968</v>
      </c>
      <c r="HG405">
        <v>4.9705</v>
      </c>
      <c r="HH405">
        <v>3.2895</v>
      </c>
      <c r="HI405">
        <v>8664.4</v>
      </c>
      <c r="HJ405">
        <v>9999</v>
      </c>
      <c r="HK405">
        <v>9999</v>
      </c>
      <c r="HL405">
        <v>287.8</v>
      </c>
      <c r="HM405">
        <v>4.9729</v>
      </c>
      <c r="HN405">
        <v>1.87743</v>
      </c>
      <c r="HO405">
        <v>1.87549</v>
      </c>
      <c r="HP405">
        <v>1.87835</v>
      </c>
      <c r="HQ405">
        <v>1.875</v>
      </c>
      <c r="HR405">
        <v>1.87865</v>
      </c>
      <c r="HS405">
        <v>1.87567</v>
      </c>
      <c r="HT405">
        <v>1.87683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2.539</v>
      </c>
      <c r="II405">
        <v>0.3083</v>
      </c>
      <c r="IJ405">
        <v>1.541952822118649</v>
      </c>
      <c r="IK405">
        <v>0.003202726084708442</v>
      </c>
      <c r="IL405">
        <v>-1.448271390364826E-06</v>
      </c>
      <c r="IM405">
        <v>3.765748828769889E-10</v>
      </c>
      <c r="IN405">
        <v>-0.02072656761999695</v>
      </c>
      <c r="IO405">
        <v>0.006539777670035186</v>
      </c>
      <c r="IP405">
        <v>0.0002256768223539976</v>
      </c>
      <c r="IQ405">
        <v>4.51151419958819E-06</v>
      </c>
      <c r="IR405">
        <v>-0</v>
      </c>
      <c r="IS405">
        <v>2097</v>
      </c>
      <c r="IT405">
        <v>1</v>
      </c>
      <c r="IU405">
        <v>27</v>
      </c>
      <c r="IV405">
        <v>61810.4</v>
      </c>
      <c r="IW405">
        <v>61810.2</v>
      </c>
      <c r="IX405">
        <v>0.97168</v>
      </c>
      <c r="IY405">
        <v>2.5415</v>
      </c>
      <c r="IZ405">
        <v>1.39893</v>
      </c>
      <c r="JA405">
        <v>2.34619</v>
      </c>
      <c r="JB405">
        <v>1.44897</v>
      </c>
      <c r="JC405">
        <v>2.36694</v>
      </c>
      <c r="JD405">
        <v>37.3618</v>
      </c>
      <c r="JE405">
        <v>24.0787</v>
      </c>
      <c r="JF405">
        <v>18</v>
      </c>
      <c r="JG405">
        <v>493.549</v>
      </c>
      <c r="JH405">
        <v>441.042</v>
      </c>
      <c r="JI405">
        <v>24.9998</v>
      </c>
      <c r="JJ405">
        <v>26.2709</v>
      </c>
      <c r="JK405">
        <v>29.9999</v>
      </c>
      <c r="JL405">
        <v>26.1259</v>
      </c>
      <c r="JM405">
        <v>26.208</v>
      </c>
      <c r="JN405">
        <v>19.5055</v>
      </c>
      <c r="JO405">
        <v>31.8211</v>
      </c>
      <c r="JP405">
        <v>0</v>
      </c>
      <c r="JQ405">
        <v>25</v>
      </c>
      <c r="JR405">
        <v>353.288</v>
      </c>
      <c r="JS405">
        <v>19.2839</v>
      </c>
      <c r="JT405">
        <v>100.875</v>
      </c>
      <c r="JU405">
        <v>101.978</v>
      </c>
    </row>
    <row r="406" spans="1:281">
      <c r="A406">
        <v>390</v>
      </c>
      <c r="B406">
        <v>1658947750</v>
      </c>
      <c r="C406">
        <v>5661</v>
      </c>
      <c r="D406" t="s">
        <v>1206</v>
      </c>
      <c r="E406" t="s">
        <v>1207</v>
      </c>
      <c r="F406">
        <v>5</v>
      </c>
      <c r="G406" t="s">
        <v>415</v>
      </c>
      <c r="H406" t="s">
        <v>1197</v>
      </c>
      <c r="I406">
        <v>1658947742.5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372.3699064741803</v>
      </c>
      <c r="AK406">
        <v>364.2815575757574</v>
      </c>
      <c r="AL406">
        <v>-2.948967588318216</v>
      </c>
      <c r="AM406">
        <v>64.99489459920038</v>
      </c>
      <c r="AN406">
        <f>(AP406 - AO406 + DI406*1E3/(8.314*(DK406+273.15)) * AR406/DH406 * AQ406) * DH406/(100*CV406) * 1000/(1000 - AP406)</f>
        <v>0</v>
      </c>
      <c r="AO406">
        <v>19.27684288189691</v>
      </c>
      <c r="AP406">
        <v>23.4868315151515</v>
      </c>
      <c r="AQ406">
        <v>-6.556045617977284E-06</v>
      </c>
      <c r="AR406">
        <v>81.68628899038553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1658947742.5</v>
      </c>
      <c r="DB406">
        <v>374.2784814814815</v>
      </c>
      <c r="DC406">
        <v>381.039037037037</v>
      </c>
      <c r="DD406">
        <v>23.48397407407408</v>
      </c>
      <c r="DE406">
        <v>19.27906296296296</v>
      </c>
      <c r="DF406">
        <v>371.7267037037037</v>
      </c>
      <c r="DG406">
        <v>23.17575925925926</v>
      </c>
      <c r="DH406">
        <v>500.0834814814816</v>
      </c>
      <c r="DI406">
        <v>90.4065111111111</v>
      </c>
      <c r="DJ406">
        <v>0.1000106666666667</v>
      </c>
      <c r="DK406">
        <v>26.79406296296296</v>
      </c>
      <c r="DL406">
        <v>27.24317037037037</v>
      </c>
      <c r="DM406">
        <v>999.9000000000001</v>
      </c>
      <c r="DN406">
        <v>0</v>
      </c>
      <c r="DO406">
        <v>0</v>
      </c>
      <c r="DP406">
        <v>10005.25444444444</v>
      </c>
      <c r="DQ406">
        <v>0</v>
      </c>
      <c r="DR406">
        <v>18.60510740740741</v>
      </c>
      <c r="DS406">
        <v>-6.76072037037037</v>
      </c>
      <c r="DT406">
        <v>383.2794074074073</v>
      </c>
      <c r="DU406">
        <v>388.5295185185186</v>
      </c>
      <c r="DV406">
        <v>4.204911111111111</v>
      </c>
      <c r="DW406">
        <v>381.039037037037</v>
      </c>
      <c r="DX406">
        <v>19.27906296296296</v>
      </c>
      <c r="DY406">
        <v>2.123104074074074</v>
      </c>
      <c r="DZ406">
        <v>1.742952962962963</v>
      </c>
      <c r="EA406">
        <v>18.39358148148148</v>
      </c>
      <c r="EB406">
        <v>15.28435185185185</v>
      </c>
      <c r="EC406">
        <v>2000.017777777778</v>
      </c>
      <c r="ED406">
        <v>0.9799961111111112</v>
      </c>
      <c r="EE406">
        <v>0.02000421851851852</v>
      </c>
      <c r="EF406">
        <v>0</v>
      </c>
      <c r="EG406">
        <v>807.2783703703703</v>
      </c>
      <c r="EH406">
        <v>5.000560000000001</v>
      </c>
      <c r="EI406">
        <v>16031.68148148148</v>
      </c>
      <c r="EJ406">
        <v>17295.01851851851</v>
      </c>
      <c r="EK406">
        <v>37.86544444444444</v>
      </c>
      <c r="EL406">
        <v>38.12729629629629</v>
      </c>
      <c r="EM406">
        <v>37.14085185185185</v>
      </c>
      <c r="EN406">
        <v>37.11322222222222</v>
      </c>
      <c r="EO406">
        <v>38.52740740740741</v>
      </c>
      <c r="EP406">
        <v>1955.107777777778</v>
      </c>
      <c r="EQ406">
        <v>39.91</v>
      </c>
      <c r="ER406">
        <v>0</v>
      </c>
      <c r="ES406">
        <v>1658947749.9</v>
      </c>
      <c r="ET406">
        <v>0</v>
      </c>
      <c r="EU406">
        <v>807.2214615384617</v>
      </c>
      <c r="EV406">
        <v>-21.43514531677233</v>
      </c>
      <c r="EW406">
        <v>-395.8871796580758</v>
      </c>
      <c r="EX406">
        <v>16030.22692307693</v>
      </c>
      <c r="EY406">
        <v>15</v>
      </c>
      <c r="EZ406">
        <v>0</v>
      </c>
      <c r="FA406" t="s">
        <v>419</v>
      </c>
      <c r="FB406">
        <v>1655239120</v>
      </c>
      <c r="FC406">
        <v>1655239135</v>
      </c>
      <c r="FD406">
        <v>0</v>
      </c>
      <c r="FE406">
        <v>-0.075</v>
      </c>
      <c r="FF406">
        <v>-0.027</v>
      </c>
      <c r="FG406">
        <v>1.986</v>
      </c>
      <c r="FH406">
        <v>0.139</v>
      </c>
      <c r="FI406">
        <v>420</v>
      </c>
      <c r="FJ406">
        <v>22</v>
      </c>
      <c r="FK406">
        <v>0.12</v>
      </c>
      <c r="FL406">
        <v>0.02</v>
      </c>
      <c r="FM406">
        <v>-11.46106</v>
      </c>
      <c r="FN406">
        <v>69.13656710801392</v>
      </c>
      <c r="FO406">
        <v>6.962426620479106</v>
      </c>
      <c r="FP406">
        <v>0</v>
      </c>
      <c r="FQ406">
        <v>808.2137352941177</v>
      </c>
      <c r="FR406">
        <v>-14.29174943467446</v>
      </c>
      <c r="FS406">
        <v>1.490056183481277</v>
      </c>
      <c r="FT406">
        <v>0</v>
      </c>
      <c r="FU406">
        <v>4.200714878048781</v>
      </c>
      <c r="FV406">
        <v>0.06137832752613741</v>
      </c>
      <c r="FW406">
        <v>0.006167695589729336</v>
      </c>
      <c r="FX406">
        <v>1</v>
      </c>
      <c r="FY406">
        <v>1</v>
      </c>
      <c r="FZ406">
        <v>3</v>
      </c>
      <c r="GA406" t="s">
        <v>420</v>
      </c>
      <c r="GB406">
        <v>2.98006</v>
      </c>
      <c r="GC406">
        <v>2.72831</v>
      </c>
      <c r="GD406">
        <v>0.0752736</v>
      </c>
      <c r="GE406">
        <v>0.0764157</v>
      </c>
      <c r="GF406">
        <v>0.105682</v>
      </c>
      <c r="GG406">
        <v>0.09279859999999999</v>
      </c>
      <c r="GH406">
        <v>27730.3</v>
      </c>
      <c r="GI406">
        <v>27317.4</v>
      </c>
      <c r="GJ406">
        <v>30515.2</v>
      </c>
      <c r="GK406">
        <v>29822.5</v>
      </c>
      <c r="GL406">
        <v>37649.3</v>
      </c>
      <c r="GM406">
        <v>35620.3</v>
      </c>
      <c r="GN406">
        <v>46677</v>
      </c>
      <c r="GO406">
        <v>44349.7</v>
      </c>
      <c r="GP406">
        <v>1.88507</v>
      </c>
      <c r="GQ406">
        <v>1.84613</v>
      </c>
      <c r="GR406">
        <v>0.143699</v>
      </c>
      <c r="GS406">
        <v>0</v>
      </c>
      <c r="GT406">
        <v>24.8899</v>
      </c>
      <c r="GU406">
        <v>999.9</v>
      </c>
      <c r="GV406">
        <v>49.5</v>
      </c>
      <c r="GW406">
        <v>32</v>
      </c>
      <c r="GX406">
        <v>26.1462</v>
      </c>
      <c r="GY406">
        <v>63.256</v>
      </c>
      <c r="GZ406">
        <v>25.5048</v>
      </c>
      <c r="HA406">
        <v>1</v>
      </c>
      <c r="HB406">
        <v>-0.0579624</v>
      </c>
      <c r="HC406">
        <v>0.101144</v>
      </c>
      <c r="HD406">
        <v>20.1935</v>
      </c>
      <c r="HE406">
        <v>5.23032</v>
      </c>
      <c r="HF406">
        <v>11.968</v>
      </c>
      <c r="HG406">
        <v>4.9708</v>
      </c>
      <c r="HH406">
        <v>3.28963</v>
      </c>
      <c r="HI406">
        <v>8664.4</v>
      </c>
      <c r="HJ406">
        <v>9999</v>
      </c>
      <c r="HK406">
        <v>9999</v>
      </c>
      <c r="HL406">
        <v>287.8</v>
      </c>
      <c r="HM406">
        <v>4.9729</v>
      </c>
      <c r="HN406">
        <v>1.87742</v>
      </c>
      <c r="HO406">
        <v>1.87553</v>
      </c>
      <c r="HP406">
        <v>1.87836</v>
      </c>
      <c r="HQ406">
        <v>1.87503</v>
      </c>
      <c r="HR406">
        <v>1.87866</v>
      </c>
      <c r="HS406">
        <v>1.87568</v>
      </c>
      <c r="HT406">
        <v>1.87683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2.506</v>
      </c>
      <c r="II406">
        <v>0.3083</v>
      </c>
      <c r="IJ406">
        <v>1.541952822118649</v>
      </c>
      <c r="IK406">
        <v>0.003202726084708442</v>
      </c>
      <c r="IL406">
        <v>-1.448271390364826E-06</v>
      </c>
      <c r="IM406">
        <v>3.765748828769889E-10</v>
      </c>
      <c r="IN406">
        <v>-0.02072656761999695</v>
      </c>
      <c r="IO406">
        <v>0.006539777670035186</v>
      </c>
      <c r="IP406">
        <v>0.0002256768223539976</v>
      </c>
      <c r="IQ406">
        <v>4.51151419958819E-06</v>
      </c>
      <c r="IR406">
        <v>-0</v>
      </c>
      <c r="IS406">
        <v>2097</v>
      </c>
      <c r="IT406">
        <v>1</v>
      </c>
      <c r="IU406">
        <v>27</v>
      </c>
      <c r="IV406">
        <v>61810.5</v>
      </c>
      <c r="IW406">
        <v>61810.2</v>
      </c>
      <c r="IX406">
        <v>0.936279</v>
      </c>
      <c r="IY406">
        <v>2.5415</v>
      </c>
      <c r="IZ406">
        <v>1.39893</v>
      </c>
      <c r="JA406">
        <v>2.34619</v>
      </c>
      <c r="JB406">
        <v>1.44897</v>
      </c>
      <c r="JC406">
        <v>2.3645</v>
      </c>
      <c r="JD406">
        <v>37.3858</v>
      </c>
      <c r="JE406">
        <v>24.0787</v>
      </c>
      <c r="JF406">
        <v>18</v>
      </c>
      <c r="JG406">
        <v>493.575</v>
      </c>
      <c r="JH406">
        <v>441.071</v>
      </c>
      <c r="JI406">
        <v>24.9998</v>
      </c>
      <c r="JJ406">
        <v>26.2686</v>
      </c>
      <c r="JK406">
        <v>29.9999</v>
      </c>
      <c r="JL406">
        <v>26.1237</v>
      </c>
      <c r="JM406">
        <v>26.2058</v>
      </c>
      <c r="JN406">
        <v>18.773</v>
      </c>
      <c r="JO406">
        <v>31.8211</v>
      </c>
      <c r="JP406">
        <v>0</v>
      </c>
      <c r="JQ406">
        <v>25</v>
      </c>
      <c r="JR406">
        <v>333.25</v>
      </c>
      <c r="JS406">
        <v>19.2776</v>
      </c>
      <c r="JT406">
        <v>100.876</v>
      </c>
      <c r="JU406">
        <v>101.979</v>
      </c>
    </row>
    <row r="407" spans="1:281">
      <c r="A407">
        <v>391</v>
      </c>
      <c r="B407">
        <v>1658947755</v>
      </c>
      <c r="C407">
        <v>5666</v>
      </c>
      <c r="D407" t="s">
        <v>1208</v>
      </c>
      <c r="E407" t="s">
        <v>1209</v>
      </c>
      <c r="F407">
        <v>5</v>
      </c>
      <c r="G407" t="s">
        <v>415</v>
      </c>
      <c r="H407" t="s">
        <v>1197</v>
      </c>
      <c r="I407">
        <v>1658947747.214286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355.9919312263748</v>
      </c>
      <c r="AK407">
        <v>349.1728424242423</v>
      </c>
      <c r="AL407">
        <v>-3.02373420970284</v>
      </c>
      <c r="AM407">
        <v>64.99489459920038</v>
      </c>
      <c r="AN407">
        <f>(AP407 - AO407 + DI407*1E3/(8.314*(DK407+273.15)) * AR407/DH407 * AQ407) * DH407/(100*CV407) * 1000/(1000 - AP407)</f>
        <v>0</v>
      </c>
      <c r="AO407">
        <v>19.2747034654556</v>
      </c>
      <c r="AP407">
        <v>23.49014848484848</v>
      </c>
      <c r="AQ407">
        <v>1.074925189266977E-05</v>
      </c>
      <c r="AR407">
        <v>81.68628899038553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1658947747.214286</v>
      </c>
      <c r="DB407">
        <v>361.9025714285714</v>
      </c>
      <c r="DC407">
        <v>365.7286428571429</v>
      </c>
      <c r="DD407">
        <v>23.48611785714286</v>
      </c>
      <c r="DE407">
        <v>19.27678928571429</v>
      </c>
      <c r="DF407">
        <v>359.3793214285715</v>
      </c>
      <c r="DG407">
        <v>23.17785</v>
      </c>
      <c r="DH407">
        <v>500.0813571428571</v>
      </c>
      <c r="DI407">
        <v>90.40675357142855</v>
      </c>
      <c r="DJ407">
        <v>0.1000169821428571</v>
      </c>
      <c r="DK407">
        <v>26.79415357142857</v>
      </c>
      <c r="DL407">
        <v>27.2413</v>
      </c>
      <c r="DM407">
        <v>999.9000000000002</v>
      </c>
      <c r="DN407">
        <v>0</v>
      </c>
      <c r="DO407">
        <v>0</v>
      </c>
      <c r="DP407">
        <v>10003.34892857143</v>
      </c>
      <c r="DQ407">
        <v>0</v>
      </c>
      <c r="DR407">
        <v>18.59975714285714</v>
      </c>
      <c r="DS407">
        <v>-3.826097142857143</v>
      </c>
      <c r="DT407">
        <v>370.6066428571428</v>
      </c>
      <c r="DU407">
        <v>372.9172499999999</v>
      </c>
      <c r="DV407">
        <v>4.209339285714286</v>
      </c>
      <c r="DW407">
        <v>365.7286428571429</v>
      </c>
      <c r="DX407">
        <v>19.27678928571429</v>
      </c>
      <c r="DY407">
        <v>2.123303214285714</v>
      </c>
      <c r="DZ407">
        <v>1.742751071428572</v>
      </c>
      <c r="EA407">
        <v>18.39508571428572</v>
      </c>
      <c r="EB407">
        <v>15.28255</v>
      </c>
      <c r="EC407">
        <v>1999.993214285714</v>
      </c>
      <c r="ED407">
        <v>0.9799960357142858</v>
      </c>
      <c r="EE407">
        <v>0.02000429642857143</v>
      </c>
      <c r="EF407">
        <v>0</v>
      </c>
      <c r="EG407">
        <v>805.5262142857142</v>
      </c>
      <c r="EH407">
        <v>5.000560000000001</v>
      </c>
      <c r="EI407">
        <v>15997.79285714285</v>
      </c>
      <c r="EJ407">
        <v>17294.80714285715</v>
      </c>
      <c r="EK407">
        <v>37.906</v>
      </c>
      <c r="EL407">
        <v>38.12721428571428</v>
      </c>
      <c r="EM407">
        <v>37.07782142857143</v>
      </c>
      <c r="EN407">
        <v>37.08239285714285</v>
      </c>
      <c r="EO407">
        <v>38.5175</v>
      </c>
      <c r="EP407">
        <v>1955.083214285714</v>
      </c>
      <c r="EQ407">
        <v>39.91</v>
      </c>
      <c r="ER407">
        <v>0</v>
      </c>
      <c r="ES407">
        <v>1658947754.7</v>
      </c>
      <c r="ET407">
        <v>0</v>
      </c>
      <c r="EU407">
        <v>805.4083846153845</v>
      </c>
      <c r="EV407">
        <v>-25.00000004274328</v>
      </c>
      <c r="EW407">
        <v>-470.184615784277</v>
      </c>
      <c r="EX407">
        <v>15995.90384615385</v>
      </c>
      <c r="EY407">
        <v>15</v>
      </c>
      <c r="EZ407">
        <v>0</v>
      </c>
      <c r="FA407" t="s">
        <v>419</v>
      </c>
      <c r="FB407">
        <v>1655239120</v>
      </c>
      <c r="FC407">
        <v>1655239135</v>
      </c>
      <c r="FD407">
        <v>0</v>
      </c>
      <c r="FE407">
        <v>-0.075</v>
      </c>
      <c r="FF407">
        <v>-0.027</v>
      </c>
      <c r="FG407">
        <v>1.986</v>
      </c>
      <c r="FH407">
        <v>0.139</v>
      </c>
      <c r="FI407">
        <v>420</v>
      </c>
      <c r="FJ407">
        <v>22</v>
      </c>
      <c r="FK407">
        <v>0.12</v>
      </c>
      <c r="FL407">
        <v>0.02</v>
      </c>
      <c r="FM407">
        <v>-5.904780243902439</v>
      </c>
      <c r="FN407">
        <v>39.66470404181184</v>
      </c>
      <c r="FO407">
        <v>4.069726427441655</v>
      </c>
      <c r="FP407">
        <v>0</v>
      </c>
      <c r="FQ407">
        <v>806.4858235294116</v>
      </c>
      <c r="FR407">
        <v>-22.15642476997627</v>
      </c>
      <c r="FS407">
        <v>2.193724545293418</v>
      </c>
      <c r="FT407">
        <v>0</v>
      </c>
      <c r="FU407">
        <v>4.206653902439024</v>
      </c>
      <c r="FV407">
        <v>0.05789958188152515</v>
      </c>
      <c r="FW407">
        <v>0.005780794897677887</v>
      </c>
      <c r="FX407">
        <v>1</v>
      </c>
      <c r="FY407">
        <v>1</v>
      </c>
      <c r="FZ407">
        <v>3</v>
      </c>
      <c r="GA407" t="s">
        <v>420</v>
      </c>
      <c r="GB407">
        <v>2.98</v>
      </c>
      <c r="GC407">
        <v>2.72826</v>
      </c>
      <c r="GD407">
        <v>0.0727757</v>
      </c>
      <c r="GE407">
        <v>0.073666</v>
      </c>
      <c r="GF407">
        <v>0.105695</v>
      </c>
      <c r="GG407">
        <v>0.09278450000000001</v>
      </c>
      <c r="GH407">
        <v>27805.5</v>
      </c>
      <c r="GI407">
        <v>27399.2</v>
      </c>
      <c r="GJ407">
        <v>30515.5</v>
      </c>
      <c r="GK407">
        <v>29823</v>
      </c>
      <c r="GL407">
        <v>37649.1</v>
      </c>
      <c r="GM407">
        <v>35621</v>
      </c>
      <c r="GN407">
        <v>46677.7</v>
      </c>
      <c r="GO407">
        <v>44350.1</v>
      </c>
      <c r="GP407">
        <v>1.8851</v>
      </c>
      <c r="GQ407">
        <v>1.84597</v>
      </c>
      <c r="GR407">
        <v>0.143822</v>
      </c>
      <c r="GS407">
        <v>0</v>
      </c>
      <c r="GT407">
        <v>24.8911</v>
      </c>
      <c r="GU407">
        <v>999.9</v>
      </c>
      <c r="GV407">
        <v>49.5</v>
      </c>
      <c r="GW407">
        <v>32</v>
      </c>
      <c r="GX407">
        <v>26.147</v>
      </c>
      <c r="GY407">
        <v>63.206</v>
      </c>
      <c r="GZ407">
        <v>25.5929</v>
      </c>
      <c r="HA407">
        <v>1</v>
      </c>
      <c r="HB407">
        <v>-0.0584426</v>
      </c>
      <c r="HC407">
        <v>0.100144</v>
      </c>
      <c r="HD407">
        <v>20.1934</v>
      </c>
      <c r="HE407">
        <v>5.22942</v>
      </c>
      <c r="HF407">
        <v>11.968</v>
      </c>
      <c r="HG407">
        <v>4.9701</v>
      </c>
      <c r="HH407">
        <v>3.28948</v>
      </c>
      <c r="HI407">
        <v>8664.6</v>
      </c>
      <c r="HJ407">
        <v>9999</v>
      </c>
      <c r="HK407">
        <v>9999</v>
      </c>
      <c r="HL407">
        <v>287.8</v>
      </c>
      <c r="HM407">
        <v>4.9729</v>
      </c>
      <c r="HN407">
        <v>1.87744</v>
      </c>
      <c r="HO407">
        <v>1.8755</v>
      </c>
      <c r="HP407">
        <v>1.87836</v>
      </c>
      <c r="HQ407">
        <v>1.87501</v>
      </c>
      <c r="HR407">
        <v>1.87866</v>
      </c>
      <c r="HS407">
        <v>1.87569</v>
      </c>
      <c r="HT407">
        <v>1.87687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2.471</v>
      </c>
      <c r="II407">
        <v>0.3084</v>
      </c>
      <c r="IJ407">
        <v>1.541952822118649</v>
      </c>
      <c r="IK407">
        <v>0.003202726084708442</v>
      </c>
      <c r="IL407">
        <v>-1.448271390364826E-06</v>
      </c>
      <c r="IM407">
        <v>3.765748828769889E-10</v>
      </c>
      <c r="IN407">
        <v>-0.02072656761999695</v>
      </c>
      <c r="IO407">
        <v>0.006539777670035186</v>
      </c>
      <c r="IP407">
        <v>0.0002256768223539976</v>
      </c>
      <c r="IQ407">
        <v>4.51151419958819E-06</v>
      </c>
      <c r="IR407">
        <v>-0</v>
      </c>
      <c r="IS407">
        <v>2097</v>
      </c>
      <c r="IT407">
        <v>1</v>
      </c>
      <c r="IU407">
        <v>27</v>
      </c>
      <c r="IV407">
        <v>61810.6</v>
      </c>
      <c r="IW407">
        <v>61810.3</v>
      </c>
      <c r="IX407">
        <v>0.9021</v>
      </c>
      <c r="IY407">
        <v>2.54761</v>
      </c>
      <c r="IZ407">
        <v>1.39893</v>
      </c>
      <c r="JA407">
        <v>2.34497</v>
      </c>
      <c r="JB407">
        <v>1.44897</v>
      </c>
      <c r="JC407">
        <v>2.3645</v>
      </c>
      <c r="JD407">
        <v>37.3858</v>
      </c>
      <c r="JE407">
        <v>24.0787</v>
      </c>
      <c r="JF407">
        <v>18</v>
      </c>
      <c r="JG407">
        <v>493.574</v>
      </c>
      <c r="JH407">
        <v>440.963</v>
      </c>
      <c r="JI407">
        <v>24.9997</v>
      </c>
      <c r="JJ407">
        <v>26.2665</v>
      </c>
      <c r="JK407">
        <v>29.9998</v>
      </c>
      <c r="JL407">
        <v>26.1215</v>
      </c>
      <c r="JM407">
        <v>26.2038</v>
      </c>
      <c r="JN407">
        <v>18.1034</v>
      </c>
      <c r="JO407">
        <v>31.8211</v>
      </c>
      <c r="JP407">
        <v>0</v>
      </c>
      <c r="JQ407">
        <v>25</v>
      </c>
      <c r="JR407">
        <v>319.803</v>
      </c>
      <c r="JS407">
        <v>19.2708</v>
      </c>
      <c r="JT407">
        <v>100.877</v>
      </c>
      <c r="JU407">
        <v>101.98</v>
      </c>
    </row>
    <row r="408" spans="1:281">
      <c r="A408">
        <v>392</v>
      </c>
      <c r="B408">
        <v>1658947760</v>
      </c>
      <c r="C408">
        <v>5671</v>
      </c>
      <c r="D408" t="s">
        <v>1210</v>
      </c>
      <c r="E408" t="s">
        <v>1211</v>
      </c>
      <c r="F408">
        <v>5</v>
      </c>
      <c r="G408" t="s">
        <v>415</v>
      </c>
      <c r="H408" t="s">
        <v>1197</v>
      </c>
      <c r="I408">
        <v>1658947752.5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339.1441684663284</v>
      </c>
      <c r="AK408">
        <v>333.7225636363636</v>
      </c>
      <c r="AL408">
        <v>-3.097479486824941</v>
      </c>
      <c r="AM408">
        <v>64.99489459920038</v>
      </c>
      <c r="AN408">
        <f>(AP408 - AO408 + DI408*1E3/(8.314*(DK408+273.15)) * AR408/DH408 * AQ408) * DH408/(100*CV408) * 1000/(1000 - AP408)</f>
        <v>0</v>
      </c>
      <c r="AO408">
        <v>19.27260963277002</v>
      </c>
      <c r="AP408">
        <v>23.49026121212121</v>
      </c>
      <c r="AQ408">
        <v>-2.323608383130779E-06</v>
      </c>
      <c r="AR408">
        <v>81.68628899038553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1658947752.5</v>
      </c>
      <c r="DB408">
        <v>346.7691111111111</v>
      </c>
      <c r="DC408">
        <v>348.4709259259259</v>
      </c>
      <c r="DD408">
        <v>23.48826666666666</v>
      </c>
      <c r="DE408">
        <v>19.27432962962963</v>
      </c>
      <c r="DF408">
        <v>344.2810740740741</v>
      </c>
      <c r="DG408">
        <v>23.17995925925926</v>
      </c>
      <c r="DH408">
        <v>500.072925925926</v>
      </c>
      <c r="DI408">
        <v>90.40587037037038</v>
      </c>
      <c r="DJ408">
        <v>0.100020262962963</v>
      </c>
      <c r="DK408">
        <v>26.79428518518519</v>
      </c>
      <c r="DL408">
        <v>27.24476666666666</v>
      </c>
      <c r="DM408">
        <v>999.9000000000001</v>
      </c>
      <c r="DN408">
        <v>0</v>
      </c>
      <c r="DO408">
        <v>0</v>
      </c>
      <c r="DP408">
        <v>9988.383333333333</v>
      </c>
      <c r="DQ408">
        <v>0</v>
      </c>
      <c r="DR408">
        <v>18.59085925925926</v>
      </c>
      <c r="DS408">
        <v>-1.701829433333333</v>
      </c>
      <c r="DT408">
        <v>355.1099629629629</v>
      </c>
      <c r="DU408">
        <v>355.3195185185185</v>
      </c>
      <c r="DV408">
        <v>4.213946296296296</v>
      </c>
      <c r="DW408">
        <v>348.4709259259259</v>
      </c>
      <c r="DX408">
        <v>19.27432962962963</v>
      </c>
      <c r="DY408">
        <v>2.123476666666666</v>
      </c>
      <c r="DZ408">
        <v>1.742512222222222</v>
      </c>
      <c r="EA408">
        <v>18.39638888888889</v>
      </c>
      <c r="EB408">
        <v>15.28041851851852</v>
      </c>
      <c r="EC408">
        <v>2000.006666666667</v>
      </c>
      <c r="ED408">
        <v>0.9799962222222225</v>
      </c>
      <c r="EE408">
        <v>0.0200041037037037</v>
      </c>
      <c r="EF408">
        <v>0</v>
      </c>
      <c r="EG408">
        <v>803.4072592592594</v>
      </c>
      <c r="EH408">
        <v>5.000560000000001</v>
      </c>
      <c r="EI408">
        <v>15955.94814814815</v>
      </c>
      <c r="EJ408">
        <v>17294.92592592593</v>
      </c>
      <c r="EK408">
        <v>38.02059259259259</v>
      </c>
      <c r="EL408">
        <v>38.13188888888889</v>
      </c>
      <c r="EM408">
        <v>37.10388888888889</v>
      </c>
      <c r="EN408">
        <v>37.09233333333334</v>
      </c>
      <c r="EO408">
        <v>38.50188888888889</v>
      </c>
      <c r="EP408">
        <v>1955.096666666667</v>
      </c>
      <c r="EQ408">
        <v>39.91</v>
      </c>
      <c r="ER408">
        <v>0</v>
      </c>
      <c r="ES408">
        <v>1658947759.5</v>
      </c>
      <c r="ET408">
        <v>0</v>
      </c>
      <c r="EU408">
        <v>803.4686153846154</v>
      </c>
      <c r="EV408">
        <v>-24.49237607243063</v>
      </c>
      <c r="EW408">
        <v>-491.3743583010889</v>
      </c>
      <c r="EX408">
        <v>15958.02692307692</v>
      </c>
      <c r="EY408">
        <v>15</v>
      </c>
      <c r="EZ408">
        <v>0</v>
      </c>
      <c r="FA408" t="s">
        <v>419</v>
      </c>
      <c r="FB408">
        <v>1655239120</v>
      </c>
      <c r="FC408">
        <v>1655239135</v>
      </c>
      <c r="FD408">
        <v>0</v>
      </c>
      <c r="FE408">
        <v>-0.075</v>
      </c>
      <c r="FF408">
        <v>-0.027</v>
      </c>
      <c r="FG408">
        <v>1.986</v>
      </c>
      <c r="FH408">
        <v>0.139</v>
      </c>
      <c r="FI408">
        <v>420</v>
      </c>
      <c r="FJ408">
        <v>22</v>
      </c>
      <c r="FK408">
        <v>0.12</v>
      </c>
      <c r="FL408">
        <v>0.02</v>
      </c>
      <c r="FM408">
        <v>-3.506796926829268</v>
      </c>
      <c r="FN408">
        <v>26.74323577003484</v>
      </c>
      <c r="FO408">
        <v>2.720808945666823</v>
      </c>
      <c r="FP408">
        <v>0</v>
      </c>
      <c r="FQ408">
        <v>804.9302647058823</v>
      </c>
      <c r="FR408">
        <v>-23.9718411156181</v>
      </c>
      <c r="FS408">
        <v>2.365829717765032</v>
      </c>
      <c r="FT408">
        <v>0</v>
      </c>
      <c r="FU408">
        <v>4.210447073170732</v>
      </c>
      <c r="FV408">
        <v>0.05515484320559345</v>
      </c>
      <c r="FW408">
        <v>0.005532962971008273</v>
      </c>
      <c r="FX408">
        <v>1</v>
      </c>
      <c r="FY408">
        <v>1</v>
      </c>
      <c r="FZ408">
        <v>3</v>
      </c>
      <c r="GA408" t="s">
        <v>420</v>
      </c>
      <c r="GB408">
        <v>2.98</v>
      </c>
      <c r="GC408">
        <v>2.72836</v>
      </c>
      <c r="GD408">
        <v>0.0701772</v>
      </c>
      <c r="GE408">
        <v>0.0708891</v>
      </c>
      <c r="GF408">
        <v>0.105692</v>
      </c>
      <c r="GG408">
        <v>0.09278110000000001</v>
      </c>
      <c r="GH408">
        <v>27883.3</v>
      </c>
      <c r="GI408">
        <v>27481.2</v>
      </c>
      <c r="GJ408">
        <v>30515.4</v>
      </c>
      <c r="GK408">
        <v>29822.8</v>
      </c>
      <c r="GL408">
        <v>37648.9</v>
      </c>
      <c r="GM408">
        <v>35620.6</v>
      </c>
      <c r="GN408">
        <v>46677.6</v>
      </c>
      <c r="GO408">
        <v>44349.8</v>
      </c>
      <c r="GP408">
        <v>1.88503</v>
      </c>
      <c r="GQ408">
        <v>1.84595</v>
      </c>
      <c r="GR408">
        <v>0.144552</v>
      </c>
      <c r="GS408">
        <v>0</v>
      </c>
      <c r="GT408">
        <v>24.8911</v>
      </c>
      <c r="GU408">
        <v>999.9</v>
      </c>
      <c r="GV408">
        <v>49.5</v>
      </c>
      <c r="GW408">
        <v>32</v>
      </c>
      <c r="GX408">
        <v>26.1473</v>
      </c>
      <c r="GY408">
        <v>63.336</v>
      </c>
      <c r="GZ408">
        <v>25.5529</v>
      </c>
      <c r="HA408">
        <v>1</v>
      </c>
      <c r="HB408">
        <v>-0.0585036</v>
      </c>
      <c r="HC408">
        <v>0.09965690000000001</v>
      </c>
      <c r="HD408">
        <v>20.1933</v>
      </c>
      <c r="HE408">
        <v>5.22912</v>
      </c>
      <c r="HF408">
        <v>11.968</v>
      </c>
      <c r="HG408">
        <v>4.97045</v>
      </c>
      <c r="HH408">
        <v>3.28943</v>
      </c>
      <c r="HI408">
        <v>8664.6</v>
      </c>
      <c r="HJ408">
        <v>9999</v>
      </c>
      <c r="HK408">
        <v>9999</v>
      </c>
      <c r="HL408">
        <v>287.8</v>
      </c>
      <c r="HM408">
        <v>4.9729</v>
      </c>
      <c r="HN408">
        <v>1.87743</v>
      </c>
      <c r="HO408">
        <v>1.87549</v>
      </c>
      <c r="HP408">
        <v>1.87835</v>
      </c>
      <c r="HQ408">
        <v>1.87504</v>
      </c>
      <c r="HR408">
        <v>1.87866</v>
      </c>
      <c r="HS408">
        <v>1.87565</v>
      </c>
      <c r="HT408">
        <v>1.87686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2.436</v>
      </c>
      <c r="II408">
        <v>0.3084</v>
      </c>
      <c r="IJ408">
        <v>1.541952822118649</v>
      </c>
      <c r="IK408">
        <v>0.003202726084708442</v>
      </c>
      <c r="IL408">
        <v>-1.448271390364826E-06</v>
      </c>
      <c r="IM408">
        <v>3.765748828769889E-10</v>
      </c>
      <c r="IN408">
        <v>-0.02072656761999695</v>
      </c>
      <c r="IO408">
        <v>0.006539777670035186</v>
      </c>
      <c r="IP408">
        <v>0.0002256768223539976</v>
      </c>
      <c r="IQ408">
        <v>4.51151419958819E-06</v>
      </c>
      <c r="IR408">
        <v>-0</v>
      </c>
      <c r="IS408">
        <v>2097</v>
      </c>
      <c r="IT408">
        <v>1</v>
      </c>
      <c r="IU408">
        <v>27</v>
      </c>
      <c r="IV408">
        <v>61810.7</v>
      </c>
      <c r="IW408">
        <v>61810.4</v>
      </c>
      <c r="IX408">
        <v>0.865479</v>
      </c>
      <c r="IY408">
        <v>2.55005</v>
      </c>
      <c r="IZ408">
        <v>1.39893</v>
      </c>
      <c r="JA408">
        <v>2.34619</v>
      </c>
      <c r="JB408">
        <v>1.44897</v>
      </c>
      <c r="JC408">
        <v>2.37427</v>
      </c>
      <c r="JD408">
        <v>37.3618</v>
      </c>
      <c r="JE408">
        <v>24.0787</v>
      </c>
      <c r="JF408">
        <v>18</v>
      </c>
      <c r="JG408">
        <v>493.517</v>
      </c>
      <c r="JH408">
        <v>440.931</v>
      </c>
      <c r="JI408">
        <v>24.9998</v>
      </c>
      <c r="JJ408">
        <v>26.2642</v>
      </c>
      <c r="JK408">
        <v>29.9999</v>
      </c>
      <c r="JL408">
        <v>26.1193</v>
      </c>
      <c r="JM408">
        <v>26.2016</v>
      </c>
      <c r="JN408">
        <v>17.3654</v>
      </c>
      <c r="JO408">
        <v>31.8211</v>
      </c>
      <c r="JP408">
        <v>0</v>
      </c>
      <c r="JQ408">
        <v>25</v>
      </c>
      <c r="JR408">
        <v>299.533</v>
      </c>
      <c r="JS408">
        <v>19.2631</v>
      </c>
      <c r="JT408">
        <v>100.877</v>
      </c>
      <c r="JU408">
        <v>101.98</v>
      </c>
    </row>
    <row r="409" spans="1:281">
      <c r="A409">
        <v>393</v>
      </c>
      <c r="B409">
        <v>1658947765</v>
      </c>
      <c r="C409">
        <v>5676</v>
      </c>
      <c r="D409" t="s">
        <v>1212</v>
      </c>
      <c r="E409" t="s">
        <v>1213</v>
      </c>
      <c r="F409">
        <v>5</v>
      </c>
      <c r="G409" t="s">
        <v>415</v>
      </c>
      <c r="H409" t="s">
        <v>1197</v>
      </c>
      <c r="I409">
        <v>1658947757.214286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322.7789939248185</v>
      </c>
      <c r="AK409">
        <v>318.3887696969694</v>
      </c>
      <c r="AL409">
        <v>-3.066776677073571</v>
      </c>
      <c r="AM409">
        <v>64.99489459920038</v>
      </c>
      <c r="AN409">
        <f>(AP409 - AO409 + DI409*1E3/(8.314*(DK409+273.15)) * AR409/DH409 * AQ409) * DH409/(100*CV409) * 1000/(1000 - AP409)</f>
        <v>0</v>
      </c>
      <c r="AO409">
        <v>19.27045270254803</v>
      </c>
      <c r="AP409">
        <v>23.49256303030303</v>
      </c>
      <c r="AQ409">
        <v>6.656299647886666E-06</v>
      </c>
      <c r="AR409">
        <v>81.68628899038553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1658947757.214286</v>
      </c>
      <c r="DB409">
        <v>332.7543214285714</v>
      </c>
      <c r="DC409">
        <v>333.1864285714286</v>
      </c>
      <c r="DD409">
        <v>23.48994285714286</v>
      </c>
      <c r="DE409">
        <v>19.27223928571429</v>
      </c>
      <c r="DF409">
        <v>330.2993214285715</v>
      </c>
      <c r="DG409">
        <v>23.1816</v>
      </c>
      <c r="DH409">
        <v>500.0705</v>
      </c>
      <c r="DI409">
        <v>90.40521428571428</v>
      </c>
      <c r="DJ409">
        <v>0.09997233928571427</v>
      </c>
      <c r="DK409">
        <v>26.79406785714285</v>
      </c>
      <c r="DL409">
        <v>27.25076428571428</v>
      </c>
      <c r="DM409">
        <v>999.9000000000002</v>
      </c>
      <c r="DN409">
        <v>0</v>
      </c>
      <c r="DO409">
        <v>0</v>
      </c>
      <c r="DP409">
        <v>9991.900357142857</v>
      </c>
      <c r="DQ409">
        <v>0</v>
      </c>
      <c r="DR409">
        <v>18.5903</v>
      </c>
      <c r="DS409">
        <v>-0.4320392392857144</v>
      </c>
      <c r="DT409">
        <v>340.7586428571427</v>
      </c>
      <c r="DU409">
        <v>339.7338571428571</v>
      </c>
      <c r="DV409">
        <v>4.217718214285714</v>
      </c>
      <c r="DW409">
        <v>333.1864285714286</v>
      </c>
      <c r="DX409">
        <v>19.27223928571429</v>
      </c>
      <c r="DY409">
        <v>2.123613571428571</v>
      </c>
      <c r="DZ409">
        <v>1.742310357142857</v>
      </c>
      <c r="EA409">
        <v>18.39741785714286</v>
      </c>
      <c r="EB409">
        <v>15.27861428571429</v>
      </c>
      <c r="EC409">
        <v>2000.0025</v>
      </c>
      <c r="ED409">
        <v>0.9799964642857145</v>
      </c>
      <c r="EE409">
        <v>0.02000385357142857</v>
      </c>
      <c r="EF409">
        <v>0</v>
      </c>
      <c r="EG409">
        <v>801.5023928571429</v>
      </c>
      <c r="EH409">
        <v>5.000560000000001</v>
      </c>
      <c r="EI409">
        <v>15918.38571428572</v>
      </c>
      <c r="EJ409">
        <v>17294.88214285714</v>
      </c>
      <c r="EK409">
        <v>37.973</v>
      </c>
      <c r="EL409">
        <v>38.13164285714286</v>
      </c>
      <c r="EM409">
        <v>37.06671428571428</v>
      </c>
      <c r="EN409">
        <v>37.08453571428571</v>
      </c>
      <c r="EO409">
        <v>38.51742857142857</v>
      </c>
      <c r="EP409">
        <v>1955.0925</v>
      </c>
      <c r="EQ409">
        <v>39.91</v>
      </c>
      <c r="ER409">
        <v>0</v>
      </c>
      <c r="ES409">
        <v>1658947764.9</v>
      </c>
      <c r="ET409">
        <v>0</v>
      </c>
      <c r="EU409">
        <v>801.1800799999999</v>
      </c>
      <c r="EV409">
        <v>-23.26784614045587</v>
      </c>
      <c r="EW409">
        <v>-463.1076915022629</v>
      </c>
      <c r="EX409">
        <v>15912.756</v>
      </c>
      <c r="EY409">
        <v>15</v>
      </c>
      <c r="EZ409">
        <v>0</v>
      </c>
      <c r="FA409" t="s">
        <v>419</v>
      </c>
      <c r="FB409">
        <v>1655239120</v>
      </c>
      <c r="FC409">
        <v>1655239135</v>
      </c>
      <c r="FD409">
        <v>0</v>
      </c>
      <c r="FE409">
        <v>-0.075</v>
      </c>
      <c r="FF409">
        <v>-0.027</v>
      </c>
      <c r="FG409">
        <v>1.986</v>
      </c>
      <c r="FH409">
        <v>0.139</v>
      </c>
      <c r="FI409">
        <v>420</v>
      </c>
      <c r="FJ409">
        <v>22</v>
      </c>
      <c r="FK409">
        <v>0.12</v>
      </c>
      <c r="FL409">
        <v>0.02</v>
      </c>
      <c r="FM409">
        <v>-1.229132382926829</v>
      </c>
      <c r="FN409">
        <v>16.77751087526133</v>
      </c>
      <c r="FO409">
        <v>1.670283957517334</v>
      </c>
      <c r="FP409">
        <v>0</v>
      </c>
      <c r="FQ409">
        <v>802.5015</v>
      </c>
      <c r="FR409">
        <v>-24.25394959717077</v>
      </c>
      <c r="FS409">
        <v>2.394333534311661</v>
      </c>
      <c r="FT409">
        <v>0</v>
      </c>
      <c r="FU409">
        <v>4.215480731707317</v>
      </c>
      <c r="FV409">
        <v>0.04816139372822778</v>
      </c>
      <c r="FW409">
        <v>0.004875480909484775</v>
      </c>
      <c r="FX409">
        <v>1</v>
      </c>
      <c r="FY409">
        <v>1</v>
      </c>
      <c r="FZ409">
        <v>3</v>
      </c>
      <c r="GA409" t="s">
        <v>420</v>
      </c>
      <c r="GB409">
        <v>2.97987</v>
      </c>
      <c r="GC409">
        <v>2.72821</v>
      </c>
      <c r="GD409">
        <v>0.06754839999999999</v>
      </c>
      <c r="GE409">
        <v>0.0680038</v>
      </c>
      <c r="GF409">
        <v>0.105702</v>
      </c>
      <c r="GG409">
        <v>0.0927716</v>
      </c>
      <c r="GH409">
        <v>27962.6</v>
      </c>
      <c r="GI409">
        <v>27566.3</v>
      </c>
      <c r="GJ409">
        <v>30515.9</v>
      </c>
      <c r="GK409">
        <v>29822.5</v>
      </c>
      <c r="GL409">
        <v>37648.8</v>
      </c>
      <c r="GM409">
        <v>35620.9</v>
      </c>
      <c r="GN409">
        <v>46678.2</v>
      </c>
      <c r="GO409">
        <v>44349.9</v>
      </c>
      <c r="GP409">
        <v>1.88528</v>
      </c>
      <c r="GQ409">
        <v>1.84597</v>
      </c>
      <c r="GR409">
        <v>0.14399</v>
      </c>
      <c r="GS409">
        <v>0</v>
      </c>
      <c r="GT409">
        <v>24.8911</v>
      </c>
      <c r="GU409">
        <v>999.9</v>
      </c>
      <c r="GV409">
        <v>49.5</v>
      </c>
      <c r="GW409">
        <v>32</v>
      </c>
      <c r="GX409">
        <v>26.1457</v>
      </c>
      <c r="GY409">
        <v>63.106</v>
      </c>
      <c r="GZ409">
        <v>25.5369</v>
      </c>
      <c r="HA409">
        <v>1</v>
      </c>
      <c r="HB409">
        <v>-0.0585671</v>
      </c>
      <c r="HC409">
        <v>0.0998911</v>
      </c>
      <c r="HD409">
        <v>20.193</v>
      </c>
      <c r="HE409">
        <v>5.22583</v>
      </c>
      <c r="HF409">
        <v>11.968</v>
      </c>
      <c r="HG409">
        <v>4.9698</v>
      </c>
      <c r="HH409">
        <v>3.28883</v>
      </c>
      <c r="HI409">
        <v>8664.9</v>
      </c>
      <c r="HJ409">
        <v>9999</v>
      </c>
      <c r="HK409">
        <v>9999</v>
      </c>
      <c r="HL409">
        <v>287.8</v>
      </c>
      <c r="HM409">
        <v>4.9729</v>
      </c>
      <c r="HN409">
        <v>1.87744</v>
      </c>
      <c r="HO409">
        <v>1.87552</v>
      </c>
      <c r="HP409">
        <v>1.87836</v>
      </c>
      <c r="HQ409">
        <v>1.87507</v>
      </c>
      <c r="HR409">
        <v>1.87866</v>
      </c>
      <c r="HS409">
        <v>1.87573</v>
      </c>
      <c r="HT409">
        <v>1.87687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2.4</v>
      </c>
      <c r="II409">
        <v>0.3084</v>
      </c>
      <c r="IJ409">
        <v>1.541952822118649</v>
      </c>
      <c r="IK409">
        <v>0.003202726084708442</v>
      </c>
      <c r="IL409">
        <v>-1.448271390364826E-06</v>
      </c>
      <c r="IM409">
        <v>3.765748828769889E-10</v>
      </c>
      <c r="IN409">
        <v>-0.02072656761999695</v>
      </c>
      <c r="IO409">
        <v>0.006539777670035186</v>
      </c>
      <c r="IP409">
        <v>0.0002256768223539976</v>
      </c>
      <c r="IQ409">
        <v>4.51151419958819E-06</v>
      </c>
      <c r="IR409">
        <v>-0</v>
      </c>
      <c r="IS409">
        <v>2097</v>
      </c>
      <c r="IT409">
        <v>1</v>
      </c>
      <c r="IU409">
        <v>27</v>
      </c>
      <c r="IV409">
        <v>61810.8</v>
      </c>
      <c r="IW409">
        <v>61810.5</v>
      </c>
      <c r="IX409">
        <v>0.831299</v>
      </c>
      <c r="IY409">
        <v>2.54395</v>
      </c>
      <c r="IZ409">
        <v>1.39893</v>
      </c>
      <c r="JA409">
        <v>2.34619</v>
      </c>
      <c r="JB409">
        <v>1.44897</v>
      </c>
      <c r="JC409">
        <v>2.36694</v>
      </c>
      <c r="JD409">
        <v>37.3618</v>
      </c>
      <c r="JE409">
        <v>24.0787</v>
      </c>
      <c r="JF409">
        <v>18</v>
      </c>
      <c r="JG409">
        <v>493.642</v>
      </c>
      <c r="JH409">
        <v>440.933</v>
      </c>
      <c r="JI409">
        <v>24.9999</v>
      </c>
      <c r="JJ409">
        <v>26.262</v>
      </c>
      <c r="JK409">
        <v>29.9999</v>
      </c>
      <c r="JL409">
        <v>26.1177</v>
      </c>
      <c r="JM409">
        <v>26.1999</v>
      </c>
      <c r="JN409">
        <v>16.6705</v>
      </c>
      <c r="JO409">
        <v>31.8211</v>
      </c>
      <c r="JP409">
        <v>0</v>
      </c>
      <c r="JQ409">
        <v>25</v>
      </c>
      <c r="JR409">
        <v>286.174</v>
      </c>
      <c r="JS409">
        <v>19.3354</v>
      </c>
      <c r="JT409">
        <v>100.879</v>
      </c>
      <c r="JU409">
        <v>101.98</v>
      </c>
    </row>
    <row r="410" spans="1:281">
      <c r="A410">
        <v>394</v>
      </c>
      <c r="B410">
        <v>1658947770</v>
      </c>
      <c r="C410">
        <v>5681</v>
      </c>
      <c r="D410" t="s">
        <v>1214</v>
      </c>
      <c r="E410" t="s">
        <v>1215</v>
      </c>
      <c r="F410">
        <v>5</v>
      </c>
      <c r="G410" t="s">
        <v>415</v>
      </c>
      <c r="H410" t="s">
        <v>1197</v>
      </c>
      <c r="I410">
        <v>1658947762.5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306.0162770652553</v>
      </c>
      <c r="AK410">
        <v>302.8351878787877</v>
      </c>
      <c r="AL410">
        <v>-3.12318843116282</v>
      </c>
      <c r="AM410">
        <v>64.99489459920038</v>
      </c>
      <c r="AN410">
        <f>(AP410 - AO410 + DI410*1E3/(8.314*(DK410+273.15)) * AR410/DH410 * AQ410) * DH410/(100*CV410) * 1000/(1000 - AP410)</f>
        <v>0</v>
      </c>
      <c r="AO410">
        <v>19.26846588016438</v>
      </c>
      <c r="AP410">
        <v>23.49936121212122</v>
      </c>
      <c r="AQ410">
        <v>1.626527722823414E-05</v>
      </c>
      <c r="AR410">
        <v>81.68628899038553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1658947762.5</v>
      </c>
      <c r="DB410">
        <v>316.8848888888889</v>
      </c>
      <c r="DC410">
        <v>315.9481481481482</v>
      </c>
      <c r="DD410">
        <v>23.49285185185185</v>
      </c>
      <c r="DE410">
        <v>19.27023333333333</v>
      </c>
      <c r="DF410">
        <v>314.4675925925926</v>
      </c>
      <c r="DG410">
        <v>23.18444814814815</v>
      </c>
      <c r="DH410">
        <v>500.069074074074</v>
      </c>
      <c r="DI410">
        <v>90.40437037037036</v>
      </c>
      <c r="DJ410">
        <v>0.09997243333333332</v>
      </c>
      <c r="DK410">
        <v>26.79275555555555</v>
      </c>
      <c r="DL410">
        <v>27.25374814814815</v>
      </c>
      <c r="DM410">
        <v>999.9000000000001</v>
      </c>
      <c r="DN410">
        <v>0</v>
      </c>
      <c r="DO410">
        <v>0</v>
      </c>
      <c r="DP410">
        <v>10002.99148148148</v>
      </c>
      <c r="DQ410">
        <v>0</v>
      </c>
      <c r="DR410">
        <v>18.5903</v>
      </c>
      <c r="DS410">
        <v>0.9367600481481482</v>
      </c>
      <c r="DT410">
        <v>324.5085185185185</v>
      </c>
      <c r="DU410">
        <v>322.1561851851852</v>
      </c>
      <c r="DV410">
        <v>4.222634074074074</v>
      </c>
      <c r="DW410">
        <v>315.9481481481482</v>
      </c>
      <c r="DX410">
        <v>19.27023333333333</v>
      </c>
      <c r="DY410">
        <v>2.123857407407407</v>
      </c>
      <c r="DZ410">
        <v>1.742112592592592</v>
      </c>
      <c r="EA410">
        <v>18.39924074074074</v>
      </c>
      <c r="EB410">
        <v>15.27684814814815</v>
      </c>
      <c r="EC410">
        <v>2000.021481481481</v>
      </c>
      <c r="ED410">
        <v>0.9799966666666668</v>
      </c>
      <c r="EE410">
        <v>0.02000364444444444</v>
      </c>
      <c r="EF410">
        <v>0</v>
      </c>
      <c r="EG410">
        <v>799.5064444444442</v>
      </c>
      <c r="EH410">
        <v>5.000560000000001</v>
      </c>
      <c r="EI410">
        <v>15879.18518518518</v>
      </c>
      <c r="EJ410">
        <v>17295.03703703704</v>
      </c>
      <c r="EK410">
        <v>38.002</v>
      </c>
      <c r="EL410">
        <v>38.12959259259259</v>
      </c>
      <c r="EM410">
        <v>37.09237037037037</v>
      </c>
      <c r="EN410">
        <v>37.10388888888889</v>
      </c>
      <c r="EO410">
        <v>38.53437037037037</v>
      </c>
      <c r="EP410">
        <v>1955.111481481482</v>
      </c>
      <c r="EQ410">
        <v>39.91</v>
      </c>
      <c r="ER410">
        <v>0</v>
      </c>
      <c r="ES410">
        <v>1658947769.7</v>
      </c>
      <c r="ET410">
        <v>0</v>
      </c>
      <c r="EU410">
        <v>799.4304</v>
      </c>
      <c r="EV410">
        <v>-21.29415385961397</v>
      </c>
      <c r="EW410">
        <v>-422.4230768924954</v>
      </c>
      <c r="EX410">
        <v>15877.512</v>
      </c>
      <c r="EY410">
        <v>15</v>
      </c>
      <c r="EZ410">
        <v>0</v>
      </c>
      <c r="FA410" t="s">
        <v>419</v>
      </c>
      <c r="FB410">
        <v>1655239120</v>
      </c>
      <c r="FC410">
        <v>1655239135</v>
      </c>
      <c r="FD410">
        <v>0</v>
      </c>
      <c r="FE410">
        <v>-0.075</v>
      </c>
      <c r="FF410">
        <v>-0.027</v>
      </c>
      <c r="FG410">
        <v>1.986</v>
      </c>
      <c r="FH410">
        <v>0.139</v>
      </c>
      <c r="FI410">
        <v>420</v>
      </c>
      <c r="FJ410">
        <v>22</v>
      </c>
      <c r="FK410">
        <v>0.12</v>
      </c>
      <c r="FL410">
        <v>0.02</v>
      </c>
      <c r="FM410">
        <v>-0.1021465292682927</v>
      </c>
      <c r="FN410">
        <v>15.16317223275261</v>
      </c>
      <c r="FO410">
        <v>1.499305860646783</v>
      </c>
      <c r="FP410">
        <v>0</v>
      </c>
      <c r="FQ410">
        <v>800.8819705882352</v>
      </c>
      <c r="FR410">
        <v>-22.89718870415257</v>
      </c>
      <c r="FS410">
        <v>2.261391197071782</v>
      </c>
      <c r="FT410">
        <v>0</v>
      </c>
      <c r="FU410">
        <v>4.219014634146341</v>
      </c>
      <c r="FV410">
        <v>0.05356264808362042</v>
      </c>
      <c r="FW410">
        <v>0.005425114631838709</v>
      </c>
      <c r="FX410">
        <v>1</v>
      </c>
      <c r="FY410">
        <v>1</v>
      </c>
      <c r="FZ410">
        <v>3</v>
      </c>
      <c r="GA410" t="s">
        <v>420</v>
      </c>
      <c r="GB410">
        <v>2.98013</v>
      </c>
      <c r="GC410">
        <v>2.72865</v>
      </c>
      <c r="GD410">
        <v>0.06482209999999999</v>
      </c>
      <c r="GE410">
        <v>0.0650116</v>
      </c>
      <c r="GF410">
        <v>0.105721</v>
      </c>
      <c r="GG410">
        <v>0.09276719999999999</v>
      </c>
      <c r="GH410">
        <v>28044.5</v>
      </c>
      <c r="GI410">
        <v>27654.7</v>
      </c>
      <c r="GJ410">
        <v>30516</v>
      </c>
      <c r="GK410">
        <v>29822.3</v>
      </c>
      <c r="GL410">
        <v>37647.9</v>
      </c>
      <c r="GM410">
        <v>35620.8</v>
      </c>
      <c r="GN410">
        <v>46678.4</v>
      </c>
      <c r="GO410">
        <v>44349.8</v>
      </c>
      <c r="GP410">
        <v>1.8854</v>
      </c>
      <c r="GQ410">
        <v>1.84592</v>
      </c>
      <c r="GR410">
        <v>0.143953</v>
      </c>
      <c r="GS410">
        <v>0</v>
      </c>
      <c r="GT410">
        <v>24.8911</v>
      </c>
      <c r="GU410">
        <v>999.9</v>
      </c>
      <c r="GV410">
        <v>49.5</v>
      </c>
      <c r="GW410">
        <v>32</v>
      </c>
      <c r="GX410">
        <v>26.145</v>
      </c>
      <c r="GY410">
        <v>62.756</v>
      </c>
      <c r="GZ410">
        <v>25.5248</v>
      </c>
      <c r="HA410">
        <v>1</v>
      </c>
      <c r="HB410">
        <v>-0.0591311</v>
      </c>
      <c r="HC410">
        <v>0.0995915</v>
      </c>
      <c r="HD410">
        <v>20.1935</v>
      </c>
      <c r="HE410">
        <v>5.22957</v>
      </c>
      <c r="HF410">
        <v>11.968</v>
      </c>
      <c r="HG410">
        <v>4.97085</v>
      </c>
      <c r="HH410">
        <v>3.28943</v>
      </c>
      <c r="HI410">
        <v>8664.9</v>
      </c>
      <c r="HJ410">
        <v>9999</v>
      </c>
      <c r="HK410">
        <v>9999</v>
      </c>
      <c r="HL410">
        <v>287.8</v>
      </c>
      <c r="HM410">
        <v>4.97291</v>
      </c>
      <c r="HN410">
        <v>1.87742</v>
      </c>
      <c r="HO410">
        <v>1.87547</v>
      </c>
      <c r="HP410">
        <v>1.87836</v>
      </c>
      <c r="HQ410">
        <v>1.875</v>
      </c>
      <c r="HR410">
        <v>1.87866</v>
      </c>
      <c r="HS410">
        <v>1.87565</v>
      </c>
      <c r="HT410">
        <v>1.87683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2.363</v>
      </c>
      <c r="II410">
        <v>0.3086</v>
      </c>
      <c r="IJ410">
        <v>1.541952822118649</v>
      </c>
      <c r="IK410">
        <v>0.003202726084708442</v>
      </c>
      <c r="IL410">
        <v>-1.448271390364826E-06</v>
      </c>
      <c r="IM410">
        <v>3.765748828769889E-10</v>
      </c>
      <c r="IN410">
        <v>-0.02072656761999695</v>
      </c>
      <c r="IO410">
        <v>0.006539777670035186</v>
      </c>
      <c r="IP410">
        <v>0.0002256768223539976</v>
      </c>
      <c r="IQ410">
        <v>4.51151419958819E-06</v>
      </c>
      <c r="IR410">
        <v>-0</v>
      </c>
      <c r="IS410">
        <v>2097</v>
      </c>
      <c r="IT410">
        <v>1</v>
      </c>
      <c r="IU410">
        <v>27</v>
      </c>
      <c r="IV410">
        <v>61810.8</v>
      </c>
      <c r="IW410">
        <v>61810.6</v>
      </c>
      <c r="IX410">
        <v>0.7922360000000001</v>
      </c>
      <c r="IY410">
        <v>2.55127</v>
      </c>
      <c r="IZ410">
        <v>1.39893</v>
      </c>
      <c r="JA410">
        <v>2.34619</v>
      </c>
      <c r="JB410">
        <v>1.44897</v>
      </c>
      <c r="JC410">
        <v>2.36816</v>
      </c>
      <c r="JD410">
        <v>37.3858</v>
      </c>
      <c r="JE410">
        <v>24.0787</v>
      </c>
      <c r="JF410">
        <v>18</v>
      </c>
      <c r="JG410">
        <v>493.695</v>
      </c>
      <c r="JH410">
        <v>440.885</v>
      </c>
      <c r="JI410">
        <v>24.9999</v>
      </c>
      <c r="JJ410">
        <v>26.2599</v>
      </c>
      <c r="JK410">
        <v>29.9999</v>
      </c>
      <c r="JL410">
        <v>26.1154</v>
      </c>
      <c r="JM410">
        <v>26.1977</v>
      </c>
      <c r="JN410">
        <v>15.9158</v>
      </c>
      <c r="JO410">
        <v>31.8211</v>
      </c>
      <c r="JP410">
        <v>0</v>
      </c>
      <c r="JQ410">
        <v>25</v>
      </c>
      <c r="JR410">
        <v>266.133</v>
      </c>
      <c r="JS410">
        <v>19.3504</v>
      </c>
      <c r="JT410">
        <v>100.879</v>
      </c>
      <c r="JU410">
        <v>101.979</v>
      </c>
    </row>
    <row r="411" spans="1:281">
      <c r="A411">
        <v>395</v>
      </c>
      <c r="B411">
        <v>1658947775</v>
      </c>
      <c r="C411">
        <v>5686</v>
      </c>
      <c r="D411" t="s">
        <v>1216</v>
      </c>
      <c r="E411" t="s">
        <v>1217</v>
      </c>
      <c r="F411">
        <v>5</v>
      </c>
      <c r="G411" t="s">
        <v>415</v>
      </c>
      <c r="H411" t="s">
        <v>1197</v>
      </c>
      <c r="I411">
        <v>1658947767.214286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289.1217686295658</v>
      </c>
      <c r="AK411">
        <v>287.1133999999998</v>
      </c>
      <c r="AL411">
        <v>-3.138096002160661</v>
      </c>
      <c r="AM411">
        <v>64.99489459920038</v>
      </c>
      <c r="AN411">
        <f>(AP411 - AO411 + DI411*1E3/(8.314*(DK411+273.15)) * AR411/DH411 * AQ411) * DH411/(100*CV411) * 1000/(1000 - AP411)</f>
        <v>0</v>
      </c>
      <c r="AO411">
        <v>19.26624757523188</v>
      </c>
      <c r="AP411">
        <v>23.49789636363635</v>
      </c>
      <c r="AQ411">
        <v>-9.004825264237712E-06</v>
      </c>
      <c r="AR411">
        <v>81.68628899038553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1658947767.214286</v>
      </c>
      <c r="DB411">
        <v>302.6016428571429</v>
      </c>
      <c r="DC411">
        <v>300.511</v>
      </c>
      <c r="DD411">
        <v>23.49523571428572</v>
      </c>
      <c r="DE411">
        <v>19.268375</v>
      </c>
      <c r="DF411">
        <v>300.2187857142857</v>
      </c>
      <c r="DG411">
        <v>23.18677142857143</v>
      </c>
      <c r="DH411">
        <v>500.0865357142857</v>
      </c>
      <c r="DI411">
        <v>90.40416428571429</v>
      </c>
      <c r="DJ411">
        <v>0.1000255357142857</v>
      </c>
      <c r="DK411">
        <v>26.79228214285714</v>
      </c>
      <c r="DL411">
        <v>27.25321785714286</v>
      </c>
      <c r="DM411">
        <v>999.9000000000002</v>
      </c>
      <c r="DN411">
        <v>0</v>
      </c>
      <c r="DO411">
        <v>0</v>
      </c>
      <c r="DP411">
        <v>10002.55035714286</v>
      </c>
      <c r="DQ411">
        <v>0</v>
      </c>
      <c r="DR411">
        <v>18.5903</v>
      </c>
      <c r="DS411">
        <v>2.090689982142857</v>
      </c>
      <c r="DT411">
        <v>309.8824642857143</v>
      </c>
      <c r="DU411">
        <v>306.4150714285714</v>
      </c>
      <c r="DV411">
        <v>4.226876785714285</v>
      </c>
      <c r="DW411">
        <v>300.511</v>
      </c>
      <c r="DX411">
        <v>19.268375</v>
      </c>
      <c r="DY411">
        <v>2.124068214285714</v>
      </c>
      <c r="DZ411">
        <v>1.741939642857143</v>
      </c>
      <c r="EA411">
        <v>18.40083214285714</v>
      </c>
      <c r="EB411">
        <v>15.27531071428571</v>
      </c>
      <c r="EC411">
        <v>2000.006428571428</v>
      </c>
      <c r="ED411">
        <v>0.9799964642857145</v>
      </c>
      <c r="EE411">
        <v>0.02000385357142857</v>
      </c>
      <c r="EF411">
        <v>0</v>
      </c>
      <c r="EG411">
        <v>797.8438571428571</v>
      </c>
      <c r="EH411">
        <v>5.000560000000001</v>
      </c>
      <c r="EI411">
        <v>15847.58571428571</v>
      </c>
      <c r="EJ411">
        <v>17294.91071428571</v>
      </c>
      <c r="EK411">
        <v>37.94610714285714</v>
      </c>
      <c r="EL411">
        <v>38.125</v>
      </c>
      <c r="EM411">
        <v>37.02882142857143</v>
      </c>
      <c r="EN411">
        <v>37.08903571428571</v>
      </c>
      <c r="EO411">
        <v>38.51760714285714</v>
      </c>
      <c r="EP411">
        <v>1955.096428571429</v>
      </c>
      <c r="EQ411">
        <v>39.91</v>
      </c>
      <c r="ER411">
        <v>0</v>
      </c>
      <c r="ES411">
        <v>1658947774.5</v>
      </c>
      <c r="ET411">
        <v>0</v>
      </c>
      <c r="EU411">
        <v>797.77656</v>
      </c>
      <c r="EV411">
        <v>-19.01984611987892</v>
      </c>
      <c r="EW411">
        <v>-375.5923070694665</v>
      </c>
      <c r="EX411">
        <v>15845.552</v>
      </c>
      <c r="EY411">
        <v>15</v>
      </c>
      <c r="EZ411">
        <v>0</v>
      </c>
      <c r="FA411" t="s">
        <v>419</v>
      </c>
      <c r="FB411">
        <v>1655239120</v>
      </c>
      <c r="FC411">
        <v>1655239135</v>
      </c>
      <c r="FD411">
        <v>0</v>
      </c>
      <c r="FE411">
        <v>-0.075</v>
      </c>
      <c r="FF411">
        <v>-0.027</v>
      </c>
      <c r="FG411">
        <v>1.986</v>
      </c>
      <c r="FH411">
        <v>0.139</v>
      </c>
      <c r="FI411">
        <v>420</v>
      </c>
      <c r="FJ411">
        <v>22</v>
      </c>
      <c r="FK411">
        <v>0.12</v>
      </c>
      <c r="FL411">
        <v>0.02</v>
      </c>
      <c r="FM411">
        <v>1.3777590575</v>
      </c>
      <c r="FN411">
        <v>14.88411974521576</v>
      </c>
      <c r="FO411">
        <v>1.435218232968716</v>
      </c>
      <c r="FP411">
        <v>0</v>
      </c>
      <c r="FQ411">
        <v>798.9554117647059</v>
      </c>
      <c r="FR411">
        <v>-20.70178761281506</v>
      </c>
      <c r="FS411">
        <v>2.049922424897318</v>
      </c>
      <c r="FT411">
        <v>0</v>
      </c>
      <c r="FU411">
        <v>4.224429750000001</v>
      </c>
      <c r="FV411">
        <v>0.05546690431519606</v>
      </c>
      <c r="FW411">
        <v>0.005516340493252796</v>
      </c>
      <c r="FX411">
        <v>1</v>
      </c>
      <c r="FY411">
        <v>1</v>
      </c>
      <c r="FZ411">
        <v>3</v>
      </c>
      <c r="GA411" t="s">
        <v>420</v>
      </c>
      <c r="GB411">
        <v>2.98007</v>
      </c>
      <c r="GC411">
        <v>2.7281</v>
      </c>
      <c r="GD411">
        <v>0.0620233</v>
      </c>
      <c r="GE411">
        <v>0.061954</v>
      </c>
      <c r="GF411">
        <v>0.105722</v>
      </c>
      <c r="GG411">
        <v>0.0927809</v>
      </c>
      <c r="GH411">
        <v>28127.9</v>
      </c>
      <c r="GI411">
        <v>27744.8</v>
      </c>
      <c r="GJ411">
        <v>30515.4</v>
      </c>
      <c r="GK411">
        <v>29822</v>
      </c>
      <c r="GL411">
        <v>37646.8</v>
      </c>
      <c r="GM411">
        <v>35619.7</v>
      </c>
      <c r="GN411">
        <v>46677.3</v>
      </c>
      <c r="GO411">
        <v>44349.4</v>
      </c>
      <c r="GP411">
        <v>1.88507</v>
      </c>
      <c r="GQ411">
        <v>1.84592</v>
      </c>
      <c r="GR411">
        <v>0.144191</v>
      </c>
      <c r="GS411">
        <v>0</v>
      </c>
      <c r="GT411">
        <v>24.8911</v>
      </c>
      <c r="GU411">
        <v>999.9</v>
      </c>
      <c r="GV411">
        <v>49.5</v>
      </c>
      <c r="GW411">
        <v>32</v>
      </c>
      <c r="GX411">
        <v>26.1461</v>
      </c>
      <c r="GY411">
        <v>63.096</v>
      </c>
      <c r="GZ411">
        <v>25.4567</v>
      </c>
      <c r="HA411">
        <v>1</v>
      </c>
      <c r="HB411">
        <v>-0.0591159</v>
      </c>
      <c r="HC411">
        <v>0.0991776</v>
      </c>
      <c r="HD411">
        <v>20.1935</v>
      </c>
      <c r="HE411">
        <v>5.22957</v>
      </c>
      <c r="HF411">
        <v>11.968</v>
      </c>
      <c r="HG411">
        <v>4.97045</v>
      </c>
      <c r="HH411">
        <v>3.28948</v>
      </c>
      <c r="HI411">
        <v>8665.1</v>
      </c>
      <c r="HJ411">
        <v>9999</v>
      </c>
      <c r="HK411">
        <v>9999</v>
      </c>
      <c r="HL411">
        <v>287.8</v>
      </c>
      <c r="HM411">
        <v>4.9729</v>
      </c>
      <c r="HN411">
        <v>1.87743</v>
      </c>
      <c r="HO411">
        <v>1.87552</v>
      </c>
      <c r="HP411">
        <v>1.87836</v>
      </c>
      <c r="HQ411">
        <v>1.87502</v>
      </c>
      <c r="HR411">
        <v>1.87865</v>
      </c>
      <c r="HS411">
        <v>1.87568</v>
      </c>
      <c r="HT411">
        <v>1.87683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2.325</v>
      </c>
      <c r="II411">
        <v>0.3086</v>
      </c>
      <c r="IJ411">
        <v>1.541952822118649</v>
      </c>
      <c r="IK411">
        <v>0.003202726084708442</v>
      </c>
      <c r="IL411">
        <v>-1.448271390364826E-06</v>
      </c>
      <c r="IM411">
        <v>3.765748828769889E-10</v>
      </c>
      <c r="IN411">
        <v>-0.02072656761999695</v>
      </c>
      <c r="IO411">
        <v>0.006539777670035186</v>
      </c>
      <c r="IP411">
        <v>0.0002256768223539976</v>
      </c>
      <c r="IQ411">
        <v>4.51151419958819E-06</v>
      </c>
      <c r="IR411">
        <v>-0</v>
      </c>
      <c r="IS411">
        <v>2097</v>
      </c>
      <c r="IT411">
        <v>1</v>
      </c>
      <c r="IU411">
        <v>27</v>
      </c>
      <c r="IV411">
        <v>61810.9</v>
      </c>
      <c r="IW411">
        <v>61810.7</v>
      </c>
      <c r="IX411">
        <v>0.758057</v>
      </c>
      <c r="IY411">
        <v>2.54517</v>
      </c>
      <c r="IZ411">
        <v>1.39893</v>
      </c>
      <c r="JA411">
        <v>2.34619</v>
      </c>
      <c r="JB411">
        <v>1.44897</v>
      </c>
      <c r="JC411">
        <v>2.37915</v>
      </c>
      <c r="JD411">
        <v>37.3618</v>
      </c>
      <c r="JE411">
        <v>24.0787</v>
      </c>
      <c r="JF411">
        <v>18</v>
      </c>
      <c r="JG411">
        <v>493.505</v>
      </c>
      <c r="JH411">
        <v>440.877</v>
      </c>
      <c r="JI411">
        <v>24.9999</v>
      </c>
      <c r="JJ411">
        <v>26.2576</v>
      </c>
      <c r="JK411">
        <v>29.9999</v>
      </c>
      <c r="JL411">
        <v>26.1138</v>
      </c>
      <c r="JM411">
        <v>26.1966</v>
      </c>
      <c r="JN411">
        <v>15.2131</v>
      </c>
      <c r="JO411">
        <v>31.5419</v>
      </c>
      <c r="JP411">
        <v>0</v>
      </c>
      <c r="JQ411">
        <v>25</v>
      </c>
      <c r="JR411">
        <v>252.752</v>
      </c>
      <c r="JS411">
        <v>19.371</v>
      </c>
      <c r="JT411">
        <v>100.877</v>
      </c>
      <c r="JU411">
        <v>101.978</v>
      </c>
    </row>
    <row r="412" spans="1:281">
      <c r="A412">
        <v>396</v>
      </c>
      <c r="B412">
        <v>1658947780</v>
      </c>
      <c r="C412">
        <v>5691</v>
      </c>
      <c r="D412" t="s">
        <v>1218</v>
      </c>
      <c r="E412" t="s">
        <v>1219</v>
      </c>
      <c r="F412">
        <v>5</v>
      </c>
      <c r="G412" t="s">
        <v>415</v>
      </c>
      <c r="H412" t="s">
        <v>1197</v>
      </c>
      <c r="I412">
        <v>1658947772.5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272.3041428171575</v>
      </c>
      <c r="AK412">
        <v>271.4054242424242</v>
      </c>
      <c r="AL412">
        <v>-3.147397953655479</v>
      </c>
      <c r="AM412">
        <v>64.99489459920038</v>
      </c>
      <c r="AN412">
        <f>(AP412 - AO412 + DI412*1E3/(8.314*(DK412+273.15)) * AR412/DH412 * AQ412) * DH412/(100*CV412) * 1000/(1000 - AP412)</f>
        <v>0</v>
      </c>
      <c r="AO412">
        <v>19.3001555505214</v>
      </c>
      <c r="AP412">
        <v>23.51498181818181</v>
      </c>
      <c r="AQ412">
        <v>1.705846028312841E-05</v>
      </c>
      <c r="AR412">
        <v>81.68628899038553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1658947772.5</v>
      </c>
      <c r="DB412">
        <v>286.4965555555555</v>
      </c>
      <c r="DC412">
        <v>283.0621481481481</v>
      </c>
      <c r="DD412">
        <v>23.49998888888889</v>
      </c>
      <c r="DE412">
        <v>19.28171481481481</v>
      </c>
      <c r="DF412">
        <v>284.153</v>
      </c>
      <c r="DG412">
        <v>23.19141111111112</v>
      </c>
      <c r="DH412">
        <v>500.0824814814815</v>
      </c>
      <c r="DI412">
        <v>90.40517037037037</v>
      </c>
      <c r="DJ412">
        <v>0.1000496814814815</v>
      </c>
      <c r="DK412">
        <v>26.79084814814815</v>
      </c>
      <c r="DL412">
        <v>27.25146666666667</v>
      </c>
      <c r="DM412">
        <v>999.9000000000001</v>
      </c>
      <c r="DN412">
        <v>0</v>
      </c>
      <c r="DO412">
        <v>0</v>
      </c>
      <c r="DP412">
        <v>9998.201111111111</v>
      </c>
      <c r="DQ412">
        <v>0</v>
      </c>
      <c r="DR412">
        <v>18.5903</v>
      </c>
      <c r="DS412">
        <v>3.434371111111111</v>
      </c>
      <c r="DT412">
        <v>293.3913333333333</v>
      </c>
      <c r="DU412">
        <v>288.6271111111111</v>
      </c>
      <c r="DV412">
        <v>4.218276666666667</v>
      </c>
      <c r="DW412">
        <v>283.0621481481481</v>
      </c>
      <c r="DX412">
        <v>19.28171481481481</v>
      </c>
      <c r="DY412">
        <v>2.124521481481482</v>
      </c>
      <c r="DZ412">
        <v>1.743165925925926</v>
      </c>
      <c r="EA412">
        <v>18.40423333333333</v>
      </c>
      <c r="EB412">
        <v>15.28626296296296</v>
      </c>
      <c r="EC412">
        <v>1999.998148148148</v>
      </c>
      <c r="ED412">
        <v>0.9799962222222225</v>
      </c>
      <c r="EE412">
        <v>0.02000410370370371</v>
      </c>
      <c r="EF412">
        <v>0</v>
      </c>
      <c r="EG412">
        <v>796.2883703703702</v>
      </c>
      <c r="EH412">
        <v>5.000560000000001</v>
      </c>
      <c r="EI412">
        <v>15816.10370370371</v>
      </c>
      <c r="EJ412">
        <v>17294.82962962963</v>
      </c>
      <c r="EK412">
        <v>38.08066666666667</v>
      </c>
      <c r="EL412">
        <v>38.125</v>
      </c>
      <c r="EM412">
        <v>36.99055555555555</v>
      </c>
      <c r="EN412">
        <v>37.07385185185185</v>
      </c>
      <c r="EO412">
        <v>38.49748148148148</v>
      </c>
      <c r="EP412">
        <v>1955.088148148148</v>
      </c>
      <c r="EQ412">
        <v>39.91</v>
      </c>
      <c r="ER412">
        <v>0</v>
      </c>
      <c r="ES412">
        <v>1658947779.9</v>
      </c>
      <c r="ET412">
        <v>0</v>
      </c>
      <c r="EU412">
        <v>796.2778076923078</v>
      </c>
      <c r="EV412">
        <v>-17.70499145426101</v>
      </c>
      <c r="EW412">
        <v>-329.5897434666051</v>
      </c>
      <c r="EX412">
        <v>15815.57307692308</v>
      </c>
      <c r="EY412">
        <v>15</v>
      </c>
      <c r="EZ412">
        <v>0</v>
      </c>
      <c r="FA412" t="s">
        <v>419</v>
      </c>
      <c r="FB412">
        <v>1655239120</v>
      </c>
      <c r="FC412">
        <v>1655239135</v>
      </c>
      <c r="FD412">
        <v>0</v>
      </c>
      <c r="FE412">
        <v>-0.075</v>
      </c>
      <c r="FF412">
        <v>-0.027</v>
      </c>
      <c r="FG412">
        <v>1.986</v>
      </c>
      <c r="FH412">
        <v>0.139</v>
      </c>
      <c r="FI412">
        <v>420</v>
      </c>
      <c r="FJ412">
        <v>22</v>
      </c>
      <c r="FK412">
        <v>0.12</v>
      </c>
      <c r="FL412">
        <v>0.02</v>
      </c>
      <c r="FM412">
        <v>2.657372475609757</v>
      </c>
      <c r="FN412">
        <v>15.29095574216027</v>
      </c>
      <c r="FO412">
        <v>1.509185699017665</v>
      </c>
      <c r="FP412">
        <v>0</v>
      </c>
      <c r="FQ412">
        <v>797.183911764706</v>
      </c>
      <c r="FR412">
        <v>-17.93920550151193</v>
      </c>
      <c r="FS412">
        <v>1.772589155936587</v>
      </c>
      <c r="FT412">
        <v>0</v>
      </c>
      <c r="FU412">
        <v>4.219761463414634</v>
      </c>
      <c r="FV412">
        <v>-0.07640550522649023</v>
      </c>
      <c r="FW412">
        <v>0.01571978643822163</v>
      </c>
      <c r="FX412">
        <v>1</v>
      </c>
      <c r="FY412">
        <v>1</v>
      </c>
      <c r="FZ412">
        <v>3</v>
      </c>
      <c r="GA412" t="s">
        <v>420</v>
      </c>
      <c r="GB412">
        <v>2.97996</v>
      </c>
      <c r="GC412">
        <v>2.7283</v>
      </c>
      <c r="GD412">
        <v>0.0591591</v>
      </c>
      <c r="GE412">
        <v>0.0588574</v>
      </c>
      <c r="GF412">
        <v>0.105787</v>
      </c>
      <c r="GG412">
        <v>0.09301769999999999</v>
      </c>
      <c r="GH412">
        <v>28214.2</v>
      </c>
      <c r="GI412">
        <v>27836.7</v>
      </c>
      <c r="GJ412">
        <v>30515.8</v>
      </c>
      <c r="GK412">
        <v>29822.2</v>
      </c>
      <c r="GL412">
        <v>37644.7</v>
      </c>
      <c r="GM412">
        <v>35609.9</v>
      </c>
      <c r="GN412">
        <v>46678.4</v>
      </c>
      <c r="GO412">
        <v>44349.2</v>
      </c>
      <c r="GP412">
        <v>1.8848</v>
      </c>
      <c r="GQ412">
        <v>1.84603</v>
      </c>
      <c r="GR412">
        <v>0.14459</v>
      </c>
      <c r="GS412">
        <v>0</v>
      </c>
      <c r="GT412">
        <v>24.8911</v>
      </c>
      <c r="GU412">
        <v>999.9</v>
      </c>
      <c r="GV412">
        <v>49.5</v>
      </c>
      <c r="GW412">
        <v>32</v>
      </c>
      <c r="GX412">
        <v>26.1442</v>
      </c>
      <c r="GY412">
        <v>63.226</v>
      </c>
      <c r="GZ412">
        <v>25.4447</v>
      </c>
      <c r="HA412">
        <v>1</v>
      </c>
      <c r="HB412">
        <v>-0.0591286</v>
      </c>
      <c r="HC412">
        <v>0.09846679999999999</v>
      </c>
      <c r="HD412">
        <v>20.1934</v>
      </c>
      <c r="HE412">
        <v>5.22927</v>
      </c>
      <c r="HF412">
        <v>11.968</v>
      </c>
      <c r="HG412">
        <v>4.9704</v>
      </c>
      <c r="HH412">
        <v>3.28932</v>
      </c>
      <c r="HI412">
        <v>8665.1</v>
      </c>
      <c r="HJ412">
        <v>9999</v>
      </c>
      <c r="HK412">
        <v>9999</v>
      </c>
      <c r="HL412">
        <v>287.8</v>
      </c>
      <c r="HM412">
        <v>4.97289</v>
      </c>
      <c r="HN412">
        <v>1.87743</v>
      </c>
      <c r="HO412">
        <v>1.87549</v>
      </c>
      <c r="HP412">
        <v>1.87836</v>
      </c>
      <c r="HQ412">
        <v>1.87504</v>
      </c>
      <c r="HR412">
        <v>1.87866</v>
      </c>
      <c r="HS412">
        <v>1.87565</v>
      </c>
      <c r="HT412">
        <v>1.87684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2.286</v>
      </c>
      <c r="II412">
        <v>0.309</v>
      </c>
      <c r="IJ412">
        <v>1.541952822118649</v>
      </c>
      <c r="IK412">
        <v>0.003202726084708442</v>
      </c>
      <c r="IL412">
        <v>-1.448271390364826E-06</v>
      </c>
      <c r="IM412">
        <v>3.765748828769889E-10</v>
      </c>
      <c r="IN412">
        <v>-0.02072656761999695</v>
      </c>
      <c r="IO412">
        <v>0.006539777670035186</v>
      </c>
      <c r="IP412">
        <v>0.0002256768223539976</v>
      </c>
      <c r="IQ412">
        <v>4.51151419958819E-06</v>
      </c>
      <c r="IR412">
        <v>-0</v>
      </c>
      <c r="IS412">
        <v>2097</v>
      </c>
      <c r="IT412">
        <v>1</v>
      </c>
      <c r="IU412">
        <v>27</v>
      </c>
      <c r="IV412">
        <v>61811</v>
      </c>
      <c r="IW412">
        <v>61810.8</v>
      </c>
      <c r="IX412">
        <v>0.718994</v>
      </c>
      <c r="IY412">
        <v>2.54761</v>
      </c>
      <c r="IZ412">
        <v>1.39893</v>
      </c>
      <c r="JA412">
        <v>2.34619</v>
      </c>
      <c r="JB412">
        <v>1.44897</v>
      </c>
      <c r="JC412">
        <v>2.40601</v>
      </c>
      <c r="JD412">
        <v>37.3618</v>
      </c>
      <c r="JE412">
        <v>24.0787</v>
      </c>
      <c r="JF412">
        <v>18</v>
      </c>
      <c r="JG412">
        <v>493.342</v>
      </c>
      <c r="JH412">
        <v>440.923</v>
      </c>
      <c r="JI412">
        <v>24.9998</v>
      </c>
      <c r="JJ412">
        <v>26.2554</v>
      </c>
      <c r="JK412">
        <v>29.9999</v>
      </c>
      <c r="JL412">
        <v>26.1121</v>
      </c>
      <c r="JM412">
        <v>26.1948</v>
      </c>
      <c r="JN412">
        <v>14.44</v>
      </c>
      <c r="JO412">
        <v>31.5419</v>
      </c>
      <c r="JP412">
        <v>0</v>
      </c>
      <c r="JQ412">
        <v>25</v>
      </c>
      <c r="JR412">
        <v>232.683</v>
      </c>
      <c r="JS412">
        <v>19.3678</v>
      </c>
      <c r="JT412">
        <v>100.879</v>
      </c>
      <c r="JU412">
        <v>101.978</v>
      </c>
    </row>
    <row r="413" spans="1:281">
      <c r="A413">
        <v>397</v>
      </c>
      <c r="B413">
        <v>1658947785</v>
      </c>
      <c r="C413">
        <v>5696</v>
      </c>
      <c r="D413" t="s">
        <v>1220</v>
      </c>
      <c r="E413" t="s">
        <v>1221</v>
      </c>
      <c r="F413">
        <v>5</v>
      </c>
      <c r="G413" t="s">
        <v>415</v>
      </c>
      <c r="H413" t="s">
        <v>1197</v>
      </c>
      <c r="I413">
        <v>1658947777.214286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255.4272683703119</v>
      </c>
      <c r="AK413">
        <v>255.6961393939393</v>
      </c>
      <c r="AL413">
        <v>-3.143832194974856</v>
      </c>
      <c r="AM413">
        <v>64.99489459920038</v>
      </c>
      <c r="AN413">
        <f>(AP413 - AO413 + DI413*1E3/(8.314*(DK413+273.15)) * AR413/DH413 * AQ413) * DH413/(100*CV413) * 1000/(1000 - AP413)</f>
        <v>0</v>
      </c>
      <c r="AO413">
        <v>19.34244200923207</v>
      </c>
      <c r="AP413">
        <v>23.54843151515152</v>
      </c>
      <c r="AQ413">
        <v>0.007762877960684528</v>
      </c>
      <c r="AR413">
        <v>81.68628899038553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1658947777.214286</v>
      </c>
      <c r="DB413">
        <v>272.0391428571428</v>
      </c>
      <c r="DC413">
        <v>267.467</v>
      </c>
      <c r="DD413">
        <v>23.51289285714286</v>
      </c>
      <c r="DE413">
        <v>19.30509285714286</v>
      </c>
      <c r="DF413">
        <v>269.7315357142857</v>
      </c>
      <c r="DG413">
        <v>23.20400357142857</v>
      </c>
      <c r="DH413">
        <v>500.0827142857142</v>
      </c>
      <c r="DI413">
        <v>90.40631785714285</v>
      </c>
      <c r="DJ413">
        <v>0.09999934285714285</v>
      </c>
      <c r="DK413">
        <v>26.78975714285714</v>
      </c>
      <c r="DL413">
        <v>27.25682142857143</v>
      </c>
      <c r="DM413">
        <v>999.9000000000002</v>
      </c>
      <c r="DN413">
        <v>0</v>
      </c>
      <c r="DO413">
        <v>0</v>
      </c>
      <c r="DP413">
        <v>9991.700714285715</v>
      </c>
      <c r="DQ413">
        <v>0</v>
      </c>
      <c r="DR413">
        <v>18.5903</v>
      </c>
      <c r="DS413">
        <v>4.572126428571429</v>
      </c>
      <c r="DT413">
        <v>278.5894285714285</v>
      </c>
      <c r="DU413">
        <v>272.7316428571429</v>
      </c>
      <c r="DV413">
        <v>4.207805357142857</v>
      </c>
      <c r="DW413">
        <v>267.467</v>
      </c>
      <c r="DX413">
        <v>19.30509285714286</v>
      </c>
      <c r="DY413">
        <v>2.125714285714285</v>
      </c>
      <c r="DZ413">
        <v>1.745302142857143</v>
      </c>
      <c r="EA413">
        <v>18.41318571428571</v>
      </c>
      <c r="EB413">
        <v>15.30531428571429</v>
      </c>
      <c r="EC413">
        <v>2000.004285714285</v>
      </c>
      <c r="ED413">
        <v>0.9799962500000002</v>
      </c>
      <c r="EE413">
        <v>0.02000407499999999</v>
      </c>
      <c r="EF413">
        <v>0</v>
      </c>
      <c r="EG413">
        <v>795.0883928571428</v>
      </c>
      <c r="EH413">
        <v>5.000560000000001</v>
      </c>
      <c r="EI413">
        <v>15792.01071428572</v>
      </c>
      <c r="EJ413">
        <v>17294.88571428571</v>
      </c>
      <c r="EK413">
        <v>38.02878571428572</v>
      </c>
      <c r="EL413">
        <v>38.125</v>
      </c>
      <c r="EM413">
        <v>36.9685</v>
      </c>
      <c r="EN413">
        <v>37.04885714285714</v>
      </c>
      <c r="EO413">
        <v>38.48189285714285</v>
      </c>
      <c r="EP413">
        <v>1955.094285714286</v>
      </c>
      <c r="EQ413">
        <v>39.91</v>
      </c>
      <c r="ER413">
        <v>0</v>
      </c>
      <c r="ES413">
        <v>1658947784.7</v>
      </c>
      <c r="ET413">
        <v>0</v>
      </c>
      <c r="EU413">
        <v>795.0257692307694</v>
      </c>
      <c r="EV413">
        <v>-14.76307694126269</v>
      </c>
      <c r="EW413">
        <v>-284.9743590181578</v>
      </c>
      <c r="EX413">
        <v>15791.02692307692</v>
      </c>
      <c r="EY413">
        <v>15</v>
      </c>
      <c r="EZ413">
        <v>0</v>
      </c>
      <c r="FA413" t="s">
        <v>419</v>
      </c>
      <c r="FB413">
        <v>1655239120</v>
      </c>
      <c r="FC413">
        <v>1655239135</v>
      </c>
      <c r="FD413">
        <v>0</v>
      </c>
      <c r="FE413">
        <v>-0.075</v>
      </c>
      <c r="FF413">
        <v>-0.027</v>
      </c>
      <c r="FG413">
        <v>1.986</v>
      </c>
      <c r="FH413">
        <v>0.139</v>
      </c>
      <c r="FI413">
        <v>420</v>
      </c>
      <c r="FJ413">
        <v>22</v>
      </c>
      <c r="FK413">
        <v>0.12</v>
      </c>
      <c r="FL413">
        <v>0.02</v>
      </c>
      <c r="FM413">
        <v>3.847712749999999</v>
      </c>
      <c r="FN413">
        <v>14.54083936210131</v>
      </c>
      <c r="FO413">
        <v>1.399710942469886</v>
      </c>
      <c r="FP413">
        <v>0</v>
      </c>
      <c r="FQ413">
        <v>796.0121176470587</v>
      </c>
      <c r="FR413">
        <v>-16.39012987499473</v>
      </c>
      <c r="FS413">
        <v>1.629672734463362</v>
      </c>
      <c r="FT413">
        <v>0</v>
      </c>
      <c r="FU413">
        <v>4.21307775</v>
      </c>
      <c r="FV413">
        <v>-0.1625006003752384</v>
      </c>
      <c r="FW413">
        <v>0.02008817282476185</v>
      </c>
      <c r="FX413">
        <v>0</v>
      </c>
      <c r="FY413">
        <v>0</v>
      </c>
      <c r="FZ413">
        <v>3</v>
      </c>
      <c r="GA413" t="s">
        <v>426</v>
      </c>
      <c r="GB413">
        <v>2.98007</v>
      </c>
      <c r="GC413">
        <v>2.72823</v>
      </c>
      <c r="GD413">
        <v>0.0562331</v>
      </c>
      <c r="GE413">
        <v>0.0556526</v>
      </c>
      <c r="GF413">
        <v>0.105882</v>
      </c>
      <c r="GG413">
        <v>0.0930284</v>
      </c>
      <c r="GH413">
        <v>28302.3</v>
      </c>
      <c r="GI413">
        <v>27932.3</v>
      </c>
      <c r="GJ413">
        <v>30516.2</v>
      </c>
      <c r="GK413">
        <v>29823.2</v>
      </c>
      <c r="GL413">
        <v>37641.1</v>
      </c>
      <c r="GM413">
        <v>35610.4</v>
      </c>
      <c r="GN413">
        <v>46679.2</v>
      </c>
      <c r="GO413">
        <v>44350.7</v>
      </c>
      <c r="GP413">
        <v>1.88515</v>
      </c>
      <c r="GQ413">
        <v>1.84597</v>
      </c>
      <c r="GR413">
        <v>0.14494</v>
      </c>
      <c r="GS413">
        <v>0</v>
      </c>
      <c r="GT413">
        <v>24.8911</v>
      </c>
      <c r="GU413">
        <v>999.9</v>
      </c>
      <c r="GV413">
        <v>49.4</v>
      </c>
      <c r="GW413">
        <v>32</v>
      </c>
      <c r="GX413">
        <v>26.0944</v>
      </c>
      <c r="GY413">
        <v>63.086</v>
      </c>
      <c r="GZ413">
        <v>25.4247</v>
      </c>
      <c r="HA413">
        <v>1</v>
      </c>
      <c r="HB413">
        <v>-0.0591667</v>
      </c>
      <c r="HC413">
        <v>0.0973121</v>
      </c>
      <c r="HD413">
        <v>20.1936</v>
      </c>
      <c r="HE413">
        <v>5.23032</v>
      </c>
      <c r="HF413">
        <v>11.968</v>
      </c>
      <c r="HG413">
        <v>4.9708</v>
      </c>
      <c r="HH413">
        <v>3.28958</v>
      </c>
      <c r="HI413">
        <v>8665.299999999999</v>
      </c>
      <c r="HJ413">
        <v>9999</v>
      </c>
      <c r="HK413">
        <v>9999</v>
      </c>
      <c r="HL413">
        <v>287.8</v>
      </c>
      <c r="HM413">
        <v>4.9729</v>
      </c>
      <c r="HN413">
        <v>1.87742</v>
      </c>
      <c r="HO413">
        <v>1.87548</v>
      </c>
      <c r="HP413">
        <v>1.87835</v>
      </c>
      <c r="HQ413">
        <v>1.87503</v>
      </c>
      <c r="HR413">
        <v>1.87865</v>
      </c>
      <c r="HS413">
        <v>1.87567</v>
      </c>
      <c r="HT413">
        <v>1.87683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2.248</v>
      </c>
      <c r="II413">
        <v>0.3097</v>
      </c>
      <c r="IJ413">
        <v>1.541952822118649</v>
      </c>
      <c r="IK413">
        <v>0.003202726084708442</v>
      </c>
      <c r="IL413">
        <v>-1.448271390364826E-06</v>
      </c>
      <c r="IM413">
        <v>3.765748828769889E-10</v>
      </c>
      <c r="IN413">
        <v>-0.02072656761999695</v>
      </c>
      <c r="IO413">
        <v>0.006539777670035186</v>
      </c>
      <c r="IP413">
        <v>0.0002256768223539976</v>
      </c>
      <c r="IQ413">
        <v>4.51151419958819E-06</v>
      </c>
      <c r="IR413">
        <v>-0</v>
      </c>
      <c r="IS413">
        <v>2097</v>
      </c>
      <c r="IT413">
        <v>1</v>
      </c>
      <c r="IU413">
        <v>27</v>
      </c>
      <c r="IV413">
        <v>61811.1</v>
      </c>
      <c r="IW413">
        <v>61810.8</v>
      </c>
      <c r="IX413">
        <v>0.682373</v>
      </c>
      <c r="IY413">
        <v>2.55127</v>
      </c>
      <c r="IZ413">
        <v>1.39893</v>
      </c>
      <c r="JA413">
        <v>2.34619</v>
      </c>
      <c r="JB413">
        <v>1.44897</v>
      </c>
      <c r="JC413">
        <v>2.40967</v>
      </c>
      <c r="JD413">
        <v>37.3618</v>
      </c>
      <c r="JE413">
        <v>24.0787</v>
      </c>
      <c r="JF413">
        <v>18</v>
      </c>
      <c r="JG413">
        <v>493.518</v>
      </c>
      <c r="JH413">
        <v>440.875</v>
      </c>
      <c r="JI413">
        <v>24.9997</v>
      </c>
      <c r="JJ413">
        <v>26.2532</v>
      </c>
      <c r="JK413">
        <v>29.9999</v>
      </c>
      <c r="JL413">
        <v>26.1099</v>
      </c>
      <c r="JM413">
        <v>26.1926</v>
      </c>
      <c r="JN413">
        <v>13.7195</v>
      </c>
      <c r="JO413">
        <v>31.5419</v>
      </c>
      <c r="JP413">
        <v>0</v>
      </c>
      <c r="JQ413">
        <v>25</v>
      </c>
      <c r="JR413">
        <v>219.324</v>
      </c>
      <c r="JS413">
        <v>19.3561</v>
      </c>
      <c r="JT413">
        <v>100.88</v>
      </c>
      <c r="JU413">
        <v>101.982</v>
      </c>
    </row>
    <row r="414" spans="1:281">
      <c r="A414">
        <v>398</v>
      </c>
      <c r="B414">
        <v>1658947790</v>
      </c>
      <c r="C414">
        <v>5701</v>
      </c>
      <c r="D414" t="s">
        <v>1222</v>
      </c>
      <c r="E414" t="s">
        <v>1223</v>
      </c>
      <c r="F414">
        <v>5</v>
      </c>
      <c r="G414" t="s">
        <v>415</v>
      </c>
      <c r="H414" t="s">
        <v>1197</v>
      </c>
      <c r="I414">
        <v>1658947782.5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238.5549023446664</v>
      </c>
      <c r="AK414">
        <v>239.9512484848483</v>
      </c>
      <c r="AL414">
        <v>-3.149338907716019</v>
      </c>
      <c r="AM414">
        <v>64.99489459920038</v>
      </c>
      <c r="AN414">
        <f>(AP414 - AO414 + DI414*1E3/(8.314*(DK414+273.15)) * AR414/DH414 * AQ414) * DH414/(100*CV414) * 1000/(1000 - AP414)</f>
        <v>0</v>
      </c>
      <c r="AO414">
        <v>19.34248653452419</v>
      </c>
      <c r="AP414">
        <v>23.56179696969696</v>
      </c>
      <c r="AQ414">
        <v>0.001352222602662777</v>
      </c>
      <c r="AR414">
        <v>81.68628899038553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1658947782.5</v>
      </c>
      <c r="DB414">
        <v>255.8136666666667</v>
      </c>
      <c r="DC414">
        <v>249.9900740740741</v>
      </c>
      <c r="DD414">
        <v>23.5329962962963</v>
      </c>
      <c r="DE414">
        <v>19.33181111111111</v>
      </c>
      <c r="DF414">
        <v>253.5469259259259</v>
      </c>
      <c r="DG414">
        <v>23.22362592592592</v>
      </c>
      <c r="DH414">
        <v>500.0675925925926</v>
      </c>
      <c r="DI414">
        <v>90.40702222222224</v>
      </c>
      <c r="DJ414">
        <v>0.09994908888888888</v>
      </c>
      <c r="DK414">
        <v>26.78834074074074</v>
      </c>
      <c r="DL414">
        <v>27.26133333333334</v>
      </c>
      <c r="DM414">
        <v>999.9000000000001</v>
      </c>
      <c r="DN414">
        <v>0</v>
      </c>
      <c r="DO414">
        <v>0</v>
      </c>
      <c r="DP414">
        <v>9994.537777777778</v>
      </c>
      <c r="DQ414">
        <v>0</v>
      </c>
      <c r="DR414">
        <v>18.5903</v>
      </c>
      <c r="DS414">
        <v>5.823573333333332</v>
      </c>
      <c r="DT414">
        <v>261.9785185185186</v>
      </c>
      <c r="DU414">
        <v>254.9179259259259</v>
      </c>
      <c r="DV414">
        <v>4.201189259259259</v>
      </c>
      <c r="DW414">
        <v>249.9900740740741</v>
      </c>
      <c r="DX414">
        <v>19.33181111111111</v>
      </c>
      <c r="DY414">
        <v>2.127548518518518</v>
      </c>
      <c r="DZ414">
        <v>1.747731481481482</v>
      </c>
      <c r="EA414">
        <v>18.42694074074074</v>
      </c>
      <c r="EB414">
        <v>15.32698888888889</v>
      </c>
      <c r="EC414">
        <v>1999.982962962962</v>
      </c>
      <c r="ED414">
        <v>0.9799960000000001</v>
      </c>
      <c r="EE414">
        <v>0.02000433333333333</v>
      </c>
      <c r="EF414">
        <v>0</v>
      </c>
      <c r="EG414">
        <v>793.9205555555557</v>
      </c>
      <c r="EH414">
        <v>5.000560000000001</v>
      </c>
      <c r="EI414">
        <v>15768.5</v>
      </c>
      <c r="EJ414">
        <v>17294.7037037037</v>
      </c>
      <c r="EK414">
        <v>38.07618518518519</v>
      </c>
      <c r="EL414">
        <v>38.125</v>
      </c>
      <c r="EM414">
        <v>36.9557037037037</v>
      </c>
      <c r="EN414">
        <v>37.04377777777778</v>
      </c>
      <c r="EO414">
        <v>38.47651851851852</v>
      </c>
      <c r="EP414">
        <v>1955.072962962963</v>
      </c>
      <c r="EQ414">
        <v>39.91</v>
      </c>
      <c r="ER414">
        <v>0</v>
      </c>
      <c r="ES414">
        <v>1658947789.5</v>
      </c>
      <c r="ET414">
        <v>0</v>
      </c>
      <c r="EU414">
        <v>793.9553076923078</v>
      </c>
      <c r="EV414">
        <v>-12.24594872459235</v>
      </c>
      <c r="EW414">
        <v>-242.4307688486327</v>
      </c>
      <c r="EX414">
        <v>15769.75</v>
      </c>
      <c r="EY414">
        <v>15</v>
      </c>
      <c r="EZ414">
        <v>0</v>
      </c>
      <c r="FA414" t="s">
        <v>419</v>
      </c>
      <c r="FB414">
        <v>1655239120</v>
      </c>
      <c r="FC414">
        <v>1655239135</v>
      </c>
      <c r="FD414">
        <v>0</v>
      </c>
      <c r="FE414">
        <v>-0.075</v>
      </c>
      <c r="FF414">
        <v>-0.027</v>
      </c>
      <c r="FG414">
        <v>1.986</v>
      </c>
      <c r="FH414">
        <v>0.139</v>
      </c>
      <c r="FI414">
        <v>420</v>
      </c>
      <c r="FJ414">
        <v>22</v>
      </c>
      <c r="FK414">
        <v>0.12</v>
      </c>
      <c r="FL414">
        <v>0.02</v>
      </c>
      <c r="FM414">
        <v>5.114203902439024</v>
      </c>
      <c r="FN414">
        <v>14.20028425087108</v>
      </c>
      <c r="FO414">
        <v>1.40054994448414</v>
      </c>
      <c r="FP414">
        <v>0</v>
      </c>
      <c r="FQ414">
        <v>794.527911764706</v>
      </c>
      <c r="FR414">
        <v>-13.51787624837134</v>
      </c>
      <c r="FS414">
        <v>1.353556695343288</v>
      </c>
      <c r="FT414">
        <v>0</v>
      </c>
      <c r="FU414">
        <v>4.209620487804878</v>
      </c>
      <c r="FV414">
        <v>-0.07529477351916229</v>
      </c>
      <c r="FW414">
        <v>0.01842450594383038</v>
      </c>
      <c r="FX414">
        <v>1</v>
      </c>
      <c r="FY414">
        <v>1</v>
      </c>
      <c r="FZ414">
        <v>3</v>
      </c>
      <c r="GA414" t="s">
        <v>420</v>
      </c>
      <c r="GB414">
        <v>2.98002</v>
      </c>
      <c r="GC414">
        <v>2.72827</v>
      </c>
      <c r="GD414">
        <v>0.0532403</v>
      </c>
      <c r="GE414">
        <v>0.0523857</v>
      </c>
      <c r="GF414">
        <v>0.105923</v>
      </c>
      <c r="GG414">
        <v>0.0930233</v>
      </c>
      <c r="GH414">
        <v>28392</v>
      </c>
      <c r="GI414">
        <v>28028.7</v>
      </c>
      <c r="GJ414">
        <v>30516.1</v>
      </c>
      <c r="GK414">
        <v>29822.9</v>
      </c>
      <c r="GL414">
        <v>37638.7</v>
      </c>
      <c r="GM414">
        <v>35610.3</v>
      </c>
      <c r="GN414">
        <v>46678.7</v>
      </c>
      <c r="GO414">
        <v>44350.5</v>
      </c>
      <c r="GP414">
        <v>1.88525</v>
      </c>
      <c r="GQ414">
        <v>1.8459</v>
      </c>
      <c r="GR414">
        <v>0.144623</v>
      </c>
      <c r="GS414">
        <v>0</v>
      </c>
      <c r="GT414">
        <v>24.889</v>
      </c>
      <c r="GU414">
        <v>999.9</v>
      </c>
      <c r="GV414">
        <v>49.4</v>
      </c>
      <c r="GW414">
        <v>32</v>
      </c>
      <c r="GX414">
        <v>26.0938</v>
      </c>
      <c r="GY414">
        <v>63.4559</v>
      </c>
      <c r="GZ414">
        <v>25.3365</v>
      </c>
      <c r="HA414">
        <v>1</v>
      </c>
      <c r="HB414">
        <v>-0.0597561</v>
      </c>
      <c r="HC414">
        <v>0.09618740000000001</v>
      </c>
      <c r="HD414">
        <v>20.1936</v>
      </c>
      <c r="HE414">
        <v>5.22957</v>
      </c>
      <c r="HF414">
        <v>11.968</v>
      </c>
      <c r="HG414">
        <v>4.97075</v>
      </c>
      <c r="HH414">
        <v>3.28958</v>
      </c>
      <c r="HI414">
        <v>8665.299999999999</v>
      </c>
      <c r="HJ414">
        <v>9999</v>
      </c>
      <c r="HK414">
        <v>9999</v>
      </c>
      <c r="HL414">
        <v>287.8</v>
      </c>
      <c r="HM414">
        <v>4.9729</v>
      </c>
      <c r="HN414">
        <v>1.87744</v>
      </c>
      <c r="HO414">
        <v>1.87546</v>
      </c>
      <c r="HP414">
        <v>1.87836</v>
      </c>
      <c r="HQ414">
        <v>1.87502</v>
      </c>
      <c r="HR414">
        <v>1.87865</v>
      </c>
      <c r="HS414">
        <v>1.87568</v>
      </c>
      <c r="HT414">
        <v>1.87684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2.208</v>
      </c>
      <c r="II414">
        <v>0.3101</v>
      </c>
      <c r="IJ414">
        <v>1.541952822118649</v>
      </c>
      <c r="IK414">
        <v>0.003202726084708442</v>
      </c>
      <c r="IL414">
        <v>-1.448271390364826E-06</v>
      </c>
      <c r="IM414">
        <v>3.765748828769889E-10</v>
      </c>
      <c r="IN414">
        <v>-0.02072656761999695</v>
      </c>
      <c r="IO414">
        <v>0.006539777670035186</v>
      </c>
      <c r="IP414">
        <v>0.0002256768223539976</v>
      </c>
      <c r="IQ414">
        <v>4.51151419958819E-06</v>
      </c>
      <c r="IR414">
        <v>-0</v>
      </c>
      <c r="IS414">
        <v>2097</v>
      </c>
      <c r="IT414">
        <v>1</v>
      </c>
      <c r="IU414">
        <v>27</v>
      </c>
      <c r="IV414">
        <v>61811.2</v>
      </c>
      <c r="IW414">
        <v>61810.9</v>
      </c>
      <c r="IX414">
        <v>0.643311</v>
      </c>
      <c r="IY414">
        <v>2.55249</v>
      </c>
      <c r="IZ414">
        <v>1.39893</v>
      </c>
      <c r="JA414">
        <v>2.34619</v>
      </c>
      <c r="JB414">
        <v>1.44897</v>
      </c>
      <c r="JC414">
        <v>2.4292</v>
      </c>
      <c r="JD414">
        <v>37.3618</v>
      </c>
      <c r="JE414">
        <v>24.0787</v>
      </c>
      <c r="JF414">
        <v>18</v>
      </c>
      <c r="JG414">
        <v>493.558</v>
      </c>
      <c r="JH414">
        <v>440.813</v>
      </c>
      <c r="JI414">
        <v>24.9997</v>
      </c>
      <c r="JJ414">
        <v>26.2516</v>
      </c>
      <c r="JK414">
        <v>29.9999</v>
      </c>
      <c r="JL414">
        <v>26.1077</v>
      </c>
      <c r="JM414">
        <v>26.1904</v>
      </c>
      <c r="JN414">
        <v>12.9355</v>
      </c>
      <c r="JO414">
        <v>31.5419</v>
      </c>
      <c r="JP414">
        <v>0</v>
      </c>
      <c r="JQ414">
        <v>25</v>
      </c>
      <c r="JR414">
        <v>199.26</v>
      </c>
      <c r="JS414">
        <v>19.3503</v>
      </c>
      <c r="JT414">
        <v>100.879</v>
      </c>
      <c r="JU414">
        <v>101.981</v>
      </c>
    </row>
    <row r="415" spans="1:281">
      <c r="A415">
        <v>399</v>
      </c>
      <c r="B415">
        <v>1658947795</v>
      </c>
      <c r="C415">
        <v>5706</v>
      </c>
      <c r="D415" t="s">
        <v>1224</v>
      </c>
      <c r="E415" t="s">
        <v>1225</v>
      </c>
      <c r="F415">
        <v>5</v>
      </c>
      <c r="G415" t="s">
        <v>415</v>
      </c>
      <c r="H415" t="s">
        <v>1197</v>
      </c>
      <c r="I415">
        <v>1658947787.214286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221.6817750473497</v>
      </c>
      <c r="AK415">
        <v>224.2250606060607</v>
      </c>
      <c r="AL415">
        <v>-3.15014796946373</v>
      </c>
      <c r="AM415">
        <v>64.99489459920038</v>
      </c>
      <c r="AN415">
        <f>(AP415 - AO415 + DI415*1E3/(8.314*(DK415+273.15)) * AR415/DH415 * AQ415) * DH415/(100*CV415) * 1000/(1000 - AP415)</f>
        <v>0</v>
      </c>
      <c r="AO415">
        <v>19.34088128853866</v>
      </c>
      <c r="AP415">
        <v>23.56745090909092</v>
      </c>
      <c r="AQ415">
        <v>0.0002230750393395425</v>
      </c>
      <c r="AR415">
        <v>81.68628899038553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1658947787.214286</v>
      </c>
      <c r="DB415">
        <v>241.3310714285714</v>
      </c>
      <c r="DC415">
        <v>234.3870357142857</v>
      </c>
      <c r="DD415">
        <v>23.55177142857143</v>
      </c>
      <c r="DE415">
        <v>19.34166428571428</v>
      </c>
      <c r="DF415">
        <v>239.1013214285715</v>
      </c>
      <c r="DG415">
        <v>23.24195357142857</v>
      </c>
      <c r="DH415">
        <v>500.0667857142857</v>
      </c>
      <c r="DI415">
        <v>90.40679999999999</v>
      </c>
      <c r="DJ415">
        <v>0.09986275000000001</v>
      </c>
      <c r="DK415">
        <v>26.78741428571428</v>
      </c>
      <c r="DL415">
        <v>27.26263928571428</v>
      </c>
      <c r="DM415">
        <v>999.9000000000002</v>
      </c>
      <c r="DN415">
        <v>0</v>
      </c>
      <c r="DO415">
        <v>0</v>
      </c>
      <c r="DP415">
        <v>10001.83071428571</v>
      </c>
      <c r="DQ415">
        <v>0</v>
      </c>
      <c r="DR415">
        <v>18.5903</v>
      </c>
      <c r="DS415">
        <v>6.944034285714286</v>
      </c>
      <c r="DT415">
        <v>247.1518214285714</v>
      </c>
      <c r="DU415">
        <v>239.01</v>
      </c>
      <c r="DV415">
        <v>4.210113571428572</v>
      </c>
      <c r="DW415">
        <v>234.3870357142857</v>
      </c>
      <c r="DX415">
        <v>19.34166428571428</v>
      </c>
      <c r="DY415">
        <v>2.129239285714286</v>
      </c>
      <c r="DZ415">
        <v>1.7486175</v>
      </c>
      <c r="EA415">
        <v>18.439625</v>
      </c>
      <c r="EB415">
        <v>15.33489285714286</v>
      </c>
      <c r="EC415">
        <v>1999.992142857142</v>
      </c>
      <c r="ED415">
        <v>0.9799961428571431</v>
      </c>
      <c r="EE415">
        <v>0.02000418571428571</v>
      </c>
      <c r="EF415">
        <v>0</v>
      </c>
      <c r="EG415">
        <v>793.0556785714286</v>
      </c>
      <c r="EH415">
        <v>5.000560000000001</v>
      </c>
      <c r="EI415">
        <v>15751.72142857143</v>
      </c>
      <c r="EJ415">
        <v>17294.79642857143</v>
      </c>
      <c r="EK415">
        <v>37.96849999999999</v>
      </c>
      <c r="EL415">
        <v>38.125</v>
      </c>
      <c r="EM415">
        <v>36.97957142857143</v>
      </c>
      <c r="EN415">
        <v>37.06007142857143</v>
      </c>
      <c r="EO415">
        <v>38.45946428571428</v>
      </c>
      <c r="EP415">
        <v>1955.082142857143</v>
      </c>
      <c r="EQ415">
        <v>39.91</v>
      </c>
      <c r="ER415">
        <v>0</v>
      </c>
      <c r="ES415">
        <v>1658947794.9</v>
      </c>
      <c r="ET415">
        <v>0</v>
      </c>
      <c r="EU415">
        <v>792.92504</v>
      </c>
      <c r="EV415">
        <v>-10.68069229993146</v>
      </c>
      <c r="EW415">
        <v>-188.4923074504955</v>
      </c>
      <c r="EX415">
        <v>15749.32</v>
      </c>
      <c r="EY415">
        <v>15</v>
      </c>
      <c r="EZ415">
        <v>0</v>
      </c>
      <c r="FA415" t="s">
        <v>419</v>
      </c>
      <c r="FB415">
        <v>1655239120</v>
      </c>
      <c r="FC415">
        <v>1655239135</v>
      </c>
      <c r="FD415">
        <v>0</v>
      </c>
      <c r="FE415">
        <v>-0.075</v>
      </c>
      <c r="FF415">
        <v>-0.027</v>
      </c>
      <c r="FG415">
        <v>1.986</v>
      </c>
      <c r="FH415">
        <v>0.139</v>
      </c>
      <c r="FI415">
        <v>420</v>
      </c>
      <c r="FJ415">
        <v>22</v>
      </c>
      <c r="FK415">
        <v>0.12</v>
      </c>
      <c r="FL415">
        <v>0.02</v>
      </c>
      <c r="FM415">
        <v>6.065691463414634</v>
      </c>
      <c r="FN415">
        <v>14.14227344947735</v>
      </c>
      <c r="FO415">
        <v>1.394738608556406</v>
      </c>
      <c r="FP415">
        <v>0</v>
      </c>
      <c r="FQ415">
        <v>793.7770294117646</v>
      </c>
      <c r="FR415">
        <v>-11.37669978351033</v>
      </c>
      <c r="FS415">
        <v>1.143109831717945</v>
      </c>
      <c r="FT415">
        <v>0</v>
      </c>
      <c r="FU415">
        <v>4.208120487804878</v>
      </c>
      <c r="FV415">
        <v>0.05694668989546598</v>
      </c>
      <c r="FW415">
        <v>0.01681562759665437</v>
      </c>
      <c r="FX415">
        <v>1</v>
      </c>
      <c r="FY415">
        <v>1</v>
      </c>
      <c r="FZ415">
        <v>3</v>
      </c>
      <c r="GA415" t="s">
        <v>420</v>
      </c>
      <c r="GB415">
        <v>2.98004</v>
      </c>
      <c r="GC415">
        <v>2.72821</v>
      </c>
      <c r="GD415">
        <v>0.0501825</v>
      </c>
      <c r="GE415">
        <v>0.049026</v>
      </c>
      <c r="GF415">
        <v>0.10594</v>
      </c>
      <c r="GG415">
        <v>0.0930144</v>
      </c>
      <c r="GH415">
        <v>28484.1</v>
      </c>
      <c r="GI415">
        <v>28128.2</v>
      </c>
      <c r="GJ415">
        <v>30516.6</v>
      </c>
      <c r="GK415">
        <v>29823</v>
      </c>
      <c r="GL415">
        <v>37638.2</v>
      </c>
      <c r="GM415">
        <v>35610.4</v>
      </c>
      <c r="GN415">
        <v>46679.3</v>
      </c>
      <c r="GO415">
        <v>44350.6</v>
      </c>
      <c r="GP415">
        <v>1.8853</v>
      </c>
      <c r="GQ415">
        <v>1.8458</v>
      </c>
      <c r="GR415">
        <v>0.145487</v>
      </c>
      <c r="GS415">
        <v>0</v>
      </c>
      <c r="GT415">
        <v>24.8866</v>
      </c>
      <c r="GU415">
        <v>999.9</v>
      </c>
      <c r="GV415">
        <v>49.4</v>
      </c>
      <c r="GW415">
        <v>32</v>
      </c>
      <c r="GX415">
        <v>26.0904</v>
      </c>
      <c r="GY415">
        <v>63.226</v>
      </c>
      <c r="GZ415">
        <v>25.2764</v>
      </c>
      <c r="HA415">
        <v>1</v>
      </c>
      <c r="HB415">
        <v>-0.059718</v>
      </c>
      <c r="HC415">
        <v>0.0950926</v>
      </c>
      <c r="HD415">
        <v>20.1937</v>
      </c>
      <c r="HE415">
        <v>5.23107</v>
      </c>
      <c r="HF415">
        <v>11.968</v>
      </c>
      <c r="HG415">
        <v>4.97105</v>
      </c>
      <c r="HH415">
        <v>3.28965</v>
      </c>
      <c r="HI415">
        <v>8665.5</v>
      </c>
      <c r="HJ415">
        <v>9999</v>
      </c>
      <c r="HK415">
        <v>9999</v>
      </c>
      <c r="HL415">
        <v>287.8</v>
      </c>
      <c r="HM415">
        <v>4.97291</v>
      </c>
      <c r="HN415">
        <v>1.87744</v>
      </c>
      <c r="HO415">
        <v>1.87549</v>
      </c>
      <c r="HP415">
        <v>1.87836</v>
      </c>
      <c r="HQ415">
        <v>1.87508</v>
      </c>
      <c r="HR415">
        <v>1.87866</v>
      </c>
      <c r="HS415">
        <v>1.87571</v>
      </c>
      <c r="HT415">
        <v>1.87685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2.168</v>
      </c>
      <c r="II415">
        <v>0.3102</v>
      </c>
      <c r="IJ415">
        <v>1.541952822118649</v>
      </c>
      <c r="IK415">
        <v>0.003202726084708442</v>
      </c>
      <c r="IL415">
        <v>-1.448271390364826E-06</v>
      </c>
      <c r="IM415">
        <v>3.765748828769889E-10</v>
      </c>
      <c r="IN415">
        <v>-0.02072656761999695</v>
      </c>
      <c r="IO415">
        <v>0.006539777670035186</v>
      </c>
      <c r="IP415">
        <v>0.0002256768223539976</v>
      </c>
      <c r="IQ415">
        <v>4.51151419958819E-06</v>
      </c>
      <c r="IR415">
        <v>-0</v>
      </c>
      <c r="IS415">
        <v>2097</v>
      </c>
      <c r="IT415">
        <v>1</v>
      </c>
      <c r="IU415">
        <v>27</v>
      </c>
      <c r="IV415">
        <v>61811.2</v>
      </c>
      <c r="IW415">
        <v>61811</v>
      </c>
      <c r="IX415">
        <v>0.60791</v>
      </c>
      <c r="IY415">
        <v>2.54883</v>
      </c>
      <c r="IZ415">
        <v>1.39893</v>
      </c>
      <c r="JA415">
        <v>2.34619</v>
      </c>
      <c r="JB415">
        <v>1.44897</v>
      </c>
      <c r="JC415">
        <v>2.43896</v>
      </c>
      <c r="JD415">
        <v>37.3618</v>
      </c>
      <c r="JE415">
        <v>24.0787</v>
      </c>
      <c r="JF415">
        <v>18</v>
      </c>
      <c r="JG415">
        <v>493.571</v>
      </c>
      <c r="JH415">
        <v>440.736</v>
      </c>
      <c r="JI415">
        <v>24.9997</v>
      </c>
      <c r="JJ415">
        <v>26.2499</v>
      </c>
      <c r="JK415">
        <v>30</v>
      </c>
      <c r="JL415">
        <v>26.1055</v>
      </c>
      <c r="JM415">
        <v>26.1883</v>
      </c>
      <c r="JN415">
        <v>12.2038</v>
      </c>
      <c r="JO415">
        <v>31.5419</v>
      </c>
      <c r="JP415">
        <v>0</v>
      </c>
      <c r="JQ415">
        <v>25</v>
      </c>
      <c r="JR415">
        <v>185.904</v>
      </c>
      <c r="JS415">
        <v>19.3501</v>
      </c>
      <c r="JT415">
        <v>100.881</v>
      </c>
      <c r="JU415">
        <v>101.981</v>
      </c>
    </row>
    <row r="416" spans="1:281">
      <c r="A416">
        <v>400</v>
      </c>
      <c r="B416">
        <v>1658947800</v>
      </c>
      <c r="C416">
        <v>5711</v>
      </c>
      <c r="D416" t="s">
        <v>1226</v>
      </c>
      <c r="E416" t="s">
        <v>1227</v>
      </c>
      <c r="F416">
        <v>5</v>
      </c>
      <c r="G416" t="s">
        <v>415</v>
      </c>
      <c r="H416" t="s">
        <v>1197</v>
      </c>
      <c r="I416">
        <v>1658947792.5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204.7640282613858</v>
      </c>
      <c r="AK416">
        <v>208.4210909090909</v>
      </c>
      <c r="AL416">
        <v>-3.157018792052714</v>
      </c>
      <c r="AM416">
        <v>64.99489459920038</v>
      </c>
      <c r="AN416">
        <f>(AP416 - AO416 + DI416*1E3/(8.314*(DK416+273.15)) * AR416/DH416 * AQ416) * DH416/(100*CV416) * 1000/(1000 - AP416)</f>
        <v>0</v>
      </c>
      <c r="AO416">
        <v>19.33787593245209</v>
      </c>
      <c r="AP416">
        <v>23.57371757575758</v>
      </c>
      <c r="AQ416">
        <v>0.0001542923980690792</v>
      </c>
      <c r="AR416">
        <v>81.68628899038553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1658947792.5</v>
      </c>
      <c r="DB416">
        <v>225.0713333333333</v>
      </c>
      <c r="DC416">
        <v>216.8888518518519</v>
      </c>
      <c r="DD416">
        <v>23.56464074074074</v>
      </c>
      <c r="DE416">
        <v>19.34012222222222</v>
      </c>
      <c r="DF416">
        <v>222.8835925925925</v>
      </c>
      <c r="DG416">
        <v>23.25452222222222</v>
      </c>
      <c r="DH416">
        <v>500.0668148148148</v>
      </c>
      <c r="DI416">
        <v>90.40615185185185</v>
      </c>
      <c r="DJ416">
        <v>0.09992685185185185</v>
      </c>
      <c r="DK416">
        <v>26.78705925925926</v>
      </c>
      <c r="DL416">
        <v>27.26382592592593</v>
      </c>
      <c r="DM416">
        <v>999.9000000000001</v>
      </c>
      <c r="DN416">
        <v>0</v>
      </c>
      <c r="DO416">
        <v>0</v>
      </c>
      <c r="DP416">
        <v>10000.71555555556</v>
      </c>
      <c r="DQ416">
        <v>0</v>
      </c>
      <c r="DR416">
        <v>18.5903</v>
      </c>
      <c r="DS416">
        <v>8.182508148148148</v>
      </c>
      <c r="DT416">
        <v>230.5031481481481</v>
      </c>
      <c r="DU416">
        <v>221.1664074074075</v>
      </c>
      <c r="DV416">
        <v>4.224526666666667</v>
      </c>
      <c r="DW416">
        <v>216.8888518518519</v>
      </c>
      <c r="DX416">
        <v>19.34012222222222</v>
      </c>
      <c r="DY416">
        <v>2.130388518518519</v>
      </c>
      <c r="DZ416">
        <v>1.748464444444444</v>
      </c>
      <c r="EA416">
        <v>18.44823703703704</v>
      </c>
      <c r="EB416">
        <v>15.33354074074074</v>
      </c>
      <c r="EC416">
        <v>1999.998518518518</v>
      </c>
      <c r="ED416">
        <v>0.9799960000000001</v>
      </c>
      <c r="EE416">
        <v>0.02000433333333333</v>
      </c>
      <c r="EF416">
        <v>0</v>
      </c>
      <c r="EG416">
        <v>792.2221851851851</v>
      </c>
      <c r="EH416">
        <v>5.000560000000001</v>
      </c>
      <c r="EI416">
        <v>15736.52592592593</v>
      </c>
      <c r="EJ416">
        <v>17294.85555555555</v>
      </c>
      <c r="EK416">
        <v>37.97196296296296</v>
      </c>
      <c r="EL416">
        <v>38.125</v>
      </c>
      <c r="EM416">
        <v>36.97422222222222</v>
      </c>
      <c r="EN416">
        <v>37.05548148148149</v>
      </c>
      <c r="EO416">
        <v>38.44870370370371</v>
      </c>
      <c r="EP416">
        <v>1955.088518518518</v>
      </c>
      <c r="EQ416">
        <v>39.91</v>
      </c>
      <c r="ER416">
        <v>0</v>
      </c>
      <c r="ES416">
        <v>1658947799.7</v>
      </c>
      <c r="ET416">
        <v>0</v>
      </c>
      <c r="EU416">
        <v>792.2064</v>
      </c>
      <c r="EV416">
        <v>-8.451384623204298</v>
      </c>
      <c r="EW416">
        <v>-143.9230769872619</v>
      </c>
      <c r="EX416">
        <v>15735.86</v>
      </c>
      <c r="EY416">
        <v>15</v>
      </c>
      <c r="EZ416">
        <v>0</v>
      </c>
      <c r="FA416" t="s">
        <v>419</v>
      </c>
      <c r="FB416">
        <v>1655239120</v>
      </c>
      <c r="FC416">
        <v>1655239135</v>
      </c>
      <c r="FD416">
        <v>0</v>
      </c>
      <c r="FE416">
        <v>-0.075</v>
      </c>
      <c r="FF416">
        <v>-0.027</v>
      </c>
      <c r="FG416">
        <v>1.986</v>
      </c>
      <c r="FH416">
        <v>0.139</v>
      </c>
      <c r="FI416">
        <v>420</v>
      </c>
      <c r="FJ416">
        <v>22</v>
      </c>
      <c r="FK416">
        <v>0.12</v>
      </c>
      <c r="FL416">
        <v>0.02</v>
      </c>
      <c r="FM416">
        <v>7.42063</v>
      </c>
      <c r="FN416">
        <v>14.18218716697936</v>
      </c>
      <c r="FO416">
        <v>1.364937316754876</v>
      </c>
      <c r="FP416">
        <v>0</v>
      </c>
      <c r="FQ416">
        <v>792.8177352941175</v>
      </c>
      <c r="FR416">
        <v>-9.678212382787555</v>
      </c>
      <c r="FS416">
        <v>0.9797099003043358</v>
      </c>
      <c r="FT416">
        <v>0</v>
      </c>
      <c r="FU416">
        <v>4.214621750000001</v>
      </c>
      <c r="FV416">
        <v>0.1688551969981127</v>
      </c>
      <c r="FW416">
        <v>0.01684034647617148</v>
      </c>
      <c r="FX416">
        <v>0</v>
      </c>
      <c r="FY416">
        <v>0</v>
      </c>
      <c r="FZ416">
        <v>3</v>
      </c>
      <c r="GA416" t="s">
        <v>426</v>
      </c>
      <c r="GB416">
        <v>2.98012</v>
      </c>
      <c r="GC416">
        <v>2.72851</v>
      </c>
      <c r="GD416">
        <v>0.0470424</v>
      </c>
      <c r="GE416">
        <v>0.0456349</v>
      </c>
      <c r="GF416">
        <v>0.105957</v>
      </c>
      <c r="GG416">
        <v>0.093005</v>
      </c>
      <c r="GH416">
        <v>28578.7</v>
      </c>
      <c r="GI416">
        <v>28228.4</v>
      </c>
      <c r="GJ416">
        <v>30517</v>
      </c>
      <c r="GK416">
        <v>29822.8</v>
      </c>
      <c r="GL416">
        <v>37637.7</v>
      </c>
      <c r="GM416">
        <v>35610.1</v>
      </c>
      <c r="GN416">
        <v>46679.9</v>
      </c>
      <c r="GO416">
        <v>44350</v>
      </c>
      <c r="GP416">
        <v>1.88547</v>
      </c>
      <c r="GQ416">
        <v>1.8457</v>
      </c>
      <c r="GR416">
        <v>0.145596</v>
      </c>
      <c r="GS416">
        <v>0</v>
      </c>
      <c r="GT416">
        <v>24.8845</v>
      </c>
      <c r="GU416">
        <v>999.9</v>
      </c>
      <c r="GV416">
        <v>49.4</v>
      </c>
      <c r="GW416">
        <v>32</v>
      </c>
      <c r="GX416">
        <v>26.0914</v>
      </c>
      <c r="GY416">
        <v>63.386</v>
      </c>
      <c r="GZ416">
        <v>25.3125</v>
      </c>
      <c r="HA416">
        <v>1</v>
      </c>
      <c r="HB416">
        <v>-0.0597561</v>
      </c>
      <c r="HC416">
        <v>0.09441720000000001</v>
      </c>
      <c r="HD416">
        <v>20.1936</v>
      </c>
      <c r="HE416">
        <v>5.22972</v>
      </c>
      <c r="HF416">
        <v>11.968</v>
      </c>
      <c r="HG416">
        <v>4.9707</v>
      </c>
      <c r="HH416">
        <v>3.28943</v>
      </c>
      <c r="HI416">
        <v>8665.5</v>
      </c>
      <c r="HJ416">
        <v>9999</v>
      </c>
      <c r="HK416">
        <v>9999</v>
      </c>
      <c r="HL416">
        <v>287.8</v>
      </c>
      <c r="HM416">
        <v>4.97291</v>
      </c>
      <c r="HN416">
        <v>1.87744</v>
      </c>
      <c r="HO416">
        <v>1.87557</v>
      </c>
      <c r="HP416">
        <v>1.87836</v>
      </c>
      <c r="HQ416">
        <v>1.87509</v>
      </c>
      <c r="HR416">
        <v>1.87866</v>
      </c>
      <c r="HS416">
        <v>1.87573</v>
      </c>
      <c r="HT416">
        <v>1.87691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2.127</v>
      </c>
      <c r="II416">
        <v>0.3104</v>
      </c>
      <c r="IJ416">
        <v>1.541952822118649</v>
      </c>
      <c r="IK416">
        <v>0.003202726084708442</v>
      </c>
      <c r="IL416">
        <v>-1.448271390364826E-06</v>
      </c>
      <c r="IM416">
        <v>3.765748828769889E-10</v>
      </c>
      <c r="IN416">
        <v>-0.02072656761999695</v>
      </c>
      <c r="IO416">
        <v>0.006539777670035186</v>
      </c>
      <c r="IP416">
        <v>0.0002256768223539976</v>
      </c>
      <c r="IQ416">
        <v>4.51151419958819E-06</v>
      </c>
      <c r="IR416">
        <v>-0</v>
      </c>
      <c r="IS416">
        <v>2097</v>
      </c>
      <c r="IT416">
        <v>1</v>
      </c>
      <c r="IU416">
        <v>27</v>
      </c>
      <c r="IV416">
        <v>61811.3</v>
      </c>
      <c r="IW416">
        <v>61811.1</v>
      </c>
      <c r="IX416">
        <v>0.567627</v>
      </c>
      <c r="IY416">
        <v>2.55249</v>
      </c>
      <c r="IZ416">
        <v>1.39893</v>
      </c>
      <c r="JA416">
        <v>2.34619</v>
      </c>
      <c r="JB416">
        <v>1.44897</v>
      </c>
      <c r="JC416">
        <v>2.42676</v>
      </c>
      <c r="JD416">
        <v>37.3618</v>
      </c>
      <c r="JE416">
        <v>24.0787</v>
      </c>
      <c r="JF416">
        <v>18</v>
      </c>
      <c r="JG416">
        <v>493.655</v>
      </c>
      <c r="JH416">
        <v>440.662</v>
      </c>
      <c r="JI416">
        <v>24.9997</v>
      </c>
      <c r="JJ416">
        <v>26.2477</v>
      </c>
      <c r="JK416">
        <v>29.9999</v>
      </c>
      <c r="JL416">
        <v>26.1038</v>
      </c>
      <c r="JM416">
        <v>26.1867</v>
      </c>
      <c r="JN416">
        <v>11.4029</v>
      </c>
      <c r="JO416">
        <v>31.5419</v>
      </c>
      <c r="JP416">
        <v>0</v>
      </c>
      <c r="JQ416">
        <v>25</v>
      </c>
      <c r="JR416">
        <v>165.853</v>
      </c>
      <c r="JS416">
        <v>19.3501</v>
      </c>
      <c r="JT416">
        <v>100.882</v>
      </c>
      <c r="JU416">
        <v>101.98</v>
      </c>
    </row>
    <row r="417" spans="1:281">
      <c r="A417">
        <v>401</v>
      </c>
      <c r="B417">
        <v>1658947805</v>
      </c>
      <c r="C417">
        <v>5716</v>
      </c>
      <c r="D417" t="s">
        <v>1228</v>
      </c>
      <c r="E417" t="s">
        <v>1229</v>
      </c>
      <c r="F417">
        <v>5</v>
      </c>
      <c r="G417" t="s">
        <v>415</v>
      </c>
      <c r="H417" t="s">
        <v>1197</v>
      </c>
      <c r="I417">
        <v>1658947797.214286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187.9579912395926</v>
      </c>
      <c r="AK417">
        <v>192.6827696969697</v>
      </c>
      <c r="AL417">
        <v>-3.155995509799138</v>
      </c>
      <c r="AM417">
        <v>64.99489459920038</v>
      </c>
      <c r="AN417">
        <f>(AP417 - AO417 + DI417*1E3/(8.314*(DK417+273.15)) * AR417/DH417 * AQ417) * DH417/(100*CV417) * 1000/(1000 - AP417)</f>
        <v>0</v>
      </c>
      <c r="AO417">
        <v>19.33553563430921</v>
      </c>
      <c r="AP417">
        <v>23.57787818181818</v>
      </c>
      <c r="AQ417">
        <v>0.0001985857737446018</v>
      </c>
      <c r="AR417">
        <v>81.68628899038553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1658947797.214286</v>
      </c>
      <c r="DB417">
        <v>210.5686071428571</v>
      </c>
      <c r="DC417">
        <v>201.29675</v>
      </c>
      <c r="DD417">
        <v>23.57128928571428</v>
      </c>
      <c r="DE417">
        <v>19.33778214285714</v>
      </c>
      <c r="DF417">
        <v>208.4189642857143</v>
      </c>
      <c r="DG417">
        <v>23.26100714285714</v>
      </c>
      <c r="DH417">
        <v>500.0696785714286</v>
      </c>
      <c r="DI417">
        <v>90.40639999999999</v>
      </c>
      <c r="DJ417">
        <v>0.09998050357142858</v>
      </c>
      <c r="DK417">
        <v>26.78664642857143</v>
      </c>
      <c r="DL417">
        <v>27.26595</v>
      </c>
      <c r="DM417">
        <v>999.9000000000002</v>
      </c>
      <c r="DN417">
        <v>0</v>
      </c>
      <c r="DO417">
        <v>0</v>
      </c>
      <c r="DP417">
        <v>9999.218571428572</v>
      </c>
      <c r="DQ417">
        <v>0</v>
      </c>
      <c r="DR417">
        <v>18.5903</v>
      </c>
      <c r="DS417">
        <v>9.271829642857144</v>
      </c>
      <c r="DT417">
        <v>215.6518928571429</v>
      </c>
      <c r="DU417">
        <v>205.2663928571428</v>
      </c>
      <c r="DV417">
        <v>4.233511071428572</v>
      </c>
      <c r="DW417">
        <v>201.29675</v>
      </c>
      <c r="DX417">
        <v>19.33778214285714</v>
      </c>
      <c r="DY417">
        <v>2.130994285714286</v>
      </c>
      <c r="DZ417">
        <v>1.748258214285714</v>
      </c>
      <c r="EA417">
        <v>18.45277857142857</v>
      </c>
      <c r="EB417">
        <v>15.3317</v>
      </c>
      <c r="EC417">
        <v>2000.042857142857</v>
      </c>
      <c r="ED417">
        <v>0.9799961428571431</v>
      </c>
      <c r="EE417">
        <v>0.02000418571428571</v>
      </c>
      <c r="EF417">
        <v>0</v>
      </c>
      <c r="EG417">
        <v>791.7279285714285</v>
      </c>
      <c r="EH417">
        <v>5.000560000000001</v>
      </c>
      <c r="EI417">
        <v>15726.92142857143</v>
      </c>
      <c r="EJ417">
        <v>17295.23214285714</v>
      </c>
      <c r="EK417">
        <v>38.01760714285714</v>
      </c>
      <c r="EL417">
        <v>38.1205</v>
      </c>
      <c r="EM417">
        <v>36.98864285714286</v>
      </c>
      <c r="EN417">
        <v>37.03564285714286</v>
      </c>
      <c r="EO417">
        <v>38.44607142857143</v>
      </c>
      <c r="EP417">
        <v>1955.132857142857</v>
      </c>
      <c r="EQ417">
        <v>39.91</v>
      </c>
      <c r="ER417">
        <v>0</v>
      </c>
      <c r="ES417">
        <v>1658947804.5</v>
      </c>
      <c r="ET417">
        <v>0</v>
      </c>
      <c r="EU417">
        <v>791.6961600000001</v>
      </c>
      <c r="EV417">
        <v>-5.647384602174295</v>
      </c>
      <c r="EW417">
        <v>-106.3923075108237</v>
      </c>
      <c r="EX417">
        <v>15726.048</v>
      </c>
      <c r="EY417">
        <v>15</v>
      </c>
      <c r="EZ417">
        <v>0</v>
      </c>
      <c r="FA417" t="s">
        <v>419</v>
      </c>
      <c r="FB417">
        <v>1655239120</v>
      </c>
      <c r="FC417">
        <v>1655239135</v>
      </c>
      <c r="FD417">
        <v>0</v>
      </c>
      <c r="FE417">
        <v>-0.075</v>
      </c>
      <c r="FF417">
        <v>-0.027</v>
      </c>
      <c r="FG417">
        <v>1.986</v>
      </c>
      <c r="FH417">
        <v>0.139</v>
      </c>
      <c r="FI417">
        <v>420</v>
      </c>
      <c r="FJ417">
        <v>22</v>
      </c>
      <c r="FK417">
        <v>0.12</v>
      </c>
      <c r="FL417">
        <v>0.02</v>
      </c>
      <c r="FM417">
        <v>8.579250249999999</v>
      </c>
      <c r="FN417">
        <v>13.80101076923074</v>
      </c>
      <c r="FO417">
        <v>1.328961025556219</v>
      </c>
      <c r="FP417">
        <v>0</v>
      </c>
      <c r="FQ417">
        <v>792.1051470588234</v>
      </c>
      <c r="FR417">
        <v>-6.953567604625244</v>
      </c>
      <c r="FS417">
        <v>0.7336403242955876</v>
      </c>
      <c r="FT417">
        <v>0</v>
      </c>
      <c r="FU417">
        <v>4.227576000000001</v>
      </c>
      <c r="FV417">
        <v>0.1165938461538393</v>
      </c>
      <c r="FW417">
        <v>0.01129623494798155</v>
      </c>
      <c r="FX417">
        <v>0</v>
      </c>
      <c r="FY417">
        <v>0</v>
      </c>
      <c r="FZ417">
        <v>3</v>
      </c>
      <c r="GA417" t="s">
        <v>426</v>
      </c>
      <c r="GB417">
        <v>2.98009</v>
      </c>
      <c r="GC417">
        <v>2.72826</v>
      </c>
      <c r="GD417">
        <v>0.043842</v>
      </c>
      <c r="GE417">
        <v>0.04209</v>
      </c>
      <c r="GF417">
        <v>0.105972</v>
      </c>
      <c r="GG417">
        <v>0.0929961</v>
      </c>
      <c r="GH417">
        <v>28674.7</v>
      </c>
      <c r="GI417">
        <v>28332.8</v>
      </c>
      <c r="GJ417">
        <v>30517</v>
      </c>
      <c r="GK417">
        <v>29822.3</v>
      </c>
      <c r="GL417">
        <v>37637</v>
      </c>
      <c r="GM417">
        <v>35609.7</v>
      </c>
      <c r="GN417">
        <v>46680.2</v>
      </c>
      <c r="GO417">
        <v>44349.4</v>
      </c>
      <c r="GP417">
        <v>1.8854</v>
      </c>
      <c r="GQ417">
        <v>1.8457</v>
      </c>
      <c r="GR417">
        <v>0.146002</v>
      </c>
      <c r="GS417">
        <v>0</v>
      </c>
      <c r="GT417">
        <v>24.8818</v>
      </c>
      <c r="GU417">
        <v>999.9</v>
      </c>
      <c r="GV417">
        <v>49.4</v>
      </c>
      <c r="GW417">
        <v>32</v>
      </c>
      <c r="GX417">
        <v>26.0916</v>
      </c>
      <c r="GY417">
        <v>63.036</v>
      </c>
      <c r="GZ417">
        <v>25.2404</v>
      </c>
      <c r="HA417">
        <v>1</v>
      </c>
      <c r="HB417">
        <v>-0.0603277</v>
      </c>
      <c r="HC417">
        <v>0.0932625</v>
      </c>
      <c r="HD417">
        <v>20.1937</v>
      </c>
      <c r="HE417">
        <v>5.23017</v>
      </c>
      <c r="HF417">
        <v>11.968</v>
      </c>
      <c r="HG417">
        <v>4.97085</v>
      </c>
      <c r="HH417">
        <v>3.2895</v>
      </c>
      <c r="HI417">
        <v>8665.700000000001</v>
      </c>
      <c r="HJ417">
        <v>9999</v>
      </c>
      <c r="HK417">
        <v>9999</v>
      </c>
      <c r="HL417">
        <v>287.8</v>
      </c>
      <c r="HM417">
        <v>4.97291</v>
      </c>
      <c r="HN417">
        <v>1.87744</v>
      </c>
      <c r="HO417">
        <v>1.8755</v>
      </c>
      <c r="HP417">
        <v>1.87836</v>
      </c>
      <c r="HQ417">
        <v>1.87507</v>
      </c>
      <c r="HR417">
        <v>1.87866</v>
      </c>
      <c r="HS417">
        <v>1.8757</v>
      </c>
      <c r="HT417">
        <v>1.87686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2.086</v>
      </c>
      <c r="II417">
        <v>0.3104</v>
      </c>
      <c r="IJ417">
        <v>1.541952822118649</v>
      </c>
      <c r="IK417">
        <v>0.003202726084708442</v>
      </c>
      <c r="IL417">
        <v>-1.448271390364826E-06</v>
      </c>
      <c r="IM417">
        <v>3.765748828769889E-10</v>
      </c>
      <c r="IN417">
        <v>-0.02072656761999695</v>
      </c>
      <c r="IO417">
        <v>0.006539777670035186</v>
      </c>
      <c r="IP417">
        <v>0.0002256768223539976</v>
      </c>
      <c r="IQ417">
        <v>4.51151419958819E-06</v>
      </c>
      <c r="IR417">
        <v>-0</v>
      </c>
      <c r="IS417">
        <v>2097</v>
      </c>
      <c r="IT417">
        <v>1</v>
      </c>
      <c r="IU417">
        <v>27</v>
      </c>
      <c r="IV417">
        <v>61811.4</v>
      </c>
      <c r="IW417">
        <v>61811.2</v>
      </c>
      <c r="IX417">
        <v>0.529785</v>
      </c>
      <c r="IY417">
        <v>2.55859</v>
      </c>
      <c r="IZ417">
        <v>1.39893</v>
      </c>
      <c r="JA417">
        <v>2.34619</v>
      </c>
      <c r="JB417">
        <v>1.44897</v>
      </c>
      <c r="JC417">
        <v>2.43408</v>
      </c>
      <c r="JD417">
        <v>37.3858</v>
      </c>
      <c r="JE417">
        <v>24.0787</v>
      </c>
      <c r="JF417">
        <v>18</v>
      </c>
      <c r="JG417">
        <v>493.602</v>
      </c>
      <c r="JH417">
        <v>440.649</v>
      </c>
      <c r="JI417">
        <v>24.9997</v>
      </c>
      <c r="JJ417">
        <v>26.246</v>
      </c>
      <c r="JK417">
        <v>29.9999</v>
      </c>
      <c r="JL417">
        <v>26.1022</v>
      </c>
      <c r="JM417">
        <v>26.185</v>
      </c>
      <c r="JN417">
        <v>10.6585</v>
      </c>
      <c r="JO417">
        <v>31.5419</v>
      </c>
      <c r="JP417">
        <v>0</v>
      </c>
      <c r="JQ417">
        <v>25</v>
      </c>
      <c r="JR417">
        <v>152.495</v>
      </c>
      <c r="JS417">
        <v>19.3501</v>
      </c>
      <c r="JT417">
        <v>100.883</v>
      </c>
      <c r="JU417">
        <v>101.979</v>
      </c>
    </row>
    <row r="418" spans="1:281">
      <c r="A418">
        <v>402</v>
      </c>
      <c r="B418">
        <v>1658947810</v>
      </c>
      <c r="C418">
        <v>5721</v>
      </c>
      <c r="D418" t="s">
        <v>1230</v>
      </c>
      <c r="E418" t="s">
        <v>1231</v>
      </c>
      <c r="F418">
        <v>5</v>
      </c>
      <c r="G418" t="s">
        <v>415</v>
      </c>
      <c r="H418" t="s">
        <v>1197</v>
      </c>
      <c r="I418">
        <v>1658947802.5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171.1028371286813</v>
      </c>
      <c r="AK418">
        <v>176.9219393939394</v>
      </c>
      <c r="AL418">
        <v>-3.148701034452385</v>
      </c>
      <c r="AM418">
        <v>64.99489459920038</v>
      </c>
      <c r="AN418">
        <f>(AP418 - AO418 + DI418*1E3/(8.314*(DK418+273.15)) * AR418/DH418 * AQ418) * DH418/(100*CV418) * 1000/(1000 - AP418)</f>
        <v>0</v>
      </c>
      <c r="AO418">
        <v>19.33167116794596</v>
      </c>
      <c r="AP418">
        <v>23.58257696969696</v>
      </c>
      <c r="AQ418">
        <v>8.931491635128391E-05</v>
      </c>
      <c r="AR418">
        <v>81.68628899038553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1658947802.5</v>
      </c>
      <c r="DB418">
        <v>194.2913333333334</v>
      </c>
      <c r="DC418">
        <v>183.813037037037</v>
      </c>
      <c r="DD418">
        <v>23.5765074074074</v>
      </c>
      <c r="DE418">
        <v>19.33460370370371</v>
      </c>
      <c r="DF418">
        <v>192.1848888888889</v>
      </c>
      <c r="DG418">
        <v>23.26610000000001</v>
      </c>
      <c r="DH418">
        <v>500.0755185185185</v>
      </c>
      <c r="DI418">
        <v>90.40677407407409</v>
      </c>
      <c r="DJ418">
        <v>0.1000458851851852</v>
      </c>
      <c r="DK418">
        <v>26.78598518518518</v>
      </c>
      <c r="DL418">
        <v>27.26703333333333</v>
      </c>
      <c r="DM418">
        <v>999.9000000000001</v>
      </c>
      <c r="DN418">
        <v>0</v>
      </c>
      <c r="DO418">
        <v>0</v>
      </c>
      <c r="DP418">
        <v>10000.96925925926</v>
      </c>
      <c r="DQ418">
        <v>0</v>
      </c>
      <c r="DR418">
        <v>18.5903</v>
      </c>
      <c r="DS418">
        <v>10.47829555555556</v>
      </c>
      <c r="DT418">
        <v>198.9827037037037</v>
      </c>
      <c r="DU418">
        <v>187.4371851851852</v>
      </c>
      <c r="DV418">
        <v>4.241905925925926</v>
      </c>
      <c r="DW418">
        <v>183.813037037037</v>
      </c>
      <c r="DX418">
        <v>19.33460370370371</v>
      </c>
      <c r="DY418">
        <v>2.131475925925926</v>
      </c>
      <c r="DZ418">
        <v>1.747978518518518</v>
      </c>
      <c r="EA418">
        <v>18.45638148148148</v>
      </c>
      <c r="EB418">
        <v>15.3292</v>
      </c>
      <c r="EC418">
        <v>2000.047777777778</v>
      </c>
      <c r="ED418">
        <v>0.9799960000000003</v>
      </c>
      <c r="EE418">
        <v>0.02000433333333333</v>
      </c>
      <c r="EF418">
        <v>0</v>
      </c>
      <c r="EG418">
        <v>791.3637037037037</v>
      </c>
      <c r="EH418">
        <v>5.000560000000001</v>
      </c>
      <c r="EI418">
        <v>15719.17407407407</v>
      </c>
      <c r="EJ418">
        <v>17295.26296296296</v>
      </c>
      <c r="EK418">
        <v>37.97433333333333</v>
      </c>
      <c r="EL418">
        <v>38.111</v>
      </c>
      <c r="EM418">
        <v>36.95585185185185</v>
      </c>
      <c r="EN418">
        <v>37.01844444444445</v>
      </c>
      <c r="EO418">
        <v>38.44403703703704</v>
      </c>
      <c r="EP418">
        <v>1955.137777777778</v>
      </c>
      <c r="EQ418">
        <v>39.91</v>
      </c>
      <c r="ER418">
        <v>0</v>
      </c>
      <c r="ES418">
        <v>1658947809.9</v>
      </c>
      <c r="ET418">
        <v>0</v>
      </c>
      <c r="EU418">
        <v>791.3537692307693</v>
      </c>
      <c r="EV418">
        <v>-2.772512822552826</v>
      </c>
      <c r="EW418">
        <v>-64.32478625164883</v>
      </c>
      <c r="EX418">
        <v>15719.01923076923</v>
      </c>
      <c r="EY418">
        <v>15</v>
      </c>
      <c r="EZ418">
        <v>0</v>
      </c>
      <c r="FA418" t="s">
        <v>419</v>
      </c>
      <c r="FB418">
        <v>1655239120</v>
      </c>
      <c r="FC418">
        <v>1655239135</v>
      </c>
      <c r="FD418">
        <v>0</v>
      </c>
      <c r="FE418">
        <v>-0.075</v>
      </c>
      <c r="FF418">
        <v>-0.027</v>
      </c>
      <c r="FG418">
        <v>1.986</v>
      </c>
      <c r="FH418">
        <v>0.139</v>
      </c>
      <c r="FI418">
        <v>420</v>
      </c>
      <c r="FJ418">
        <v>22</v>
      </c>
      <c r="FK418">
        <v>0.12</v>
      </c>
      <c r="FL418">
        <v>0.02</v>
      </c>
      <c r="FM418">
        <v>9.736216000000001</v>
      </c>
      <c r="FN418">
        <v>13.69432390243902</v>
      </c>
      <c r="FO418">
        <v>1.318734459382934</v>
      </c>
      <c r="FP418">
        <v>0</v>
      </c>
      <c r="FQ418">
        <v>791.635705882353</v>
      </c>
      <c r="FR418">
        <v>-4.479419404439796</v>
      </c>
      <c r="FS418">
        <v>0.519288570428008</v>
      </c>
      <c r="FT418">
        <v>0</v>
      </c>
      <c r="FU418">
        <v>4.236538749999999</v>
      </c>
      <c r="FV418">
        <v>0.09717174484052526</v>
      </c>
      <c r="FW418">
        <v>0.009380847826156133</v>
      </c>
      <c r="FX418">
        <v>1</v>
      </c>
      <c r="FY418">
        <v>1</v>
      </c>
      <c r="FZ418">
        <v>3</v>
      </c>
      <c r="GA418" t="s">
        <v>420</v>
      </c>
      <c r="GB418">
        <v>2.98005</v>
      </c>
      <c r="GC418">
        <v>2.72841</v>
      </c>
      <c r="GD418">
        <v>0.0405661</v>
      </c>
      <c r="GE418">
        <v>0.0384935</v>
      </c>
      <c r="GF418">
        <v>0.105989</v>
      </c>
      <c r="GG418">
        <v>0.09298629999999999</v>
      </c>
      <c r="GH418">
        <v>28773.8</v>
      </c>
      <c r="GI418">
        <v>28439.6</v>
      </c>
      <c r="GJ418">
        <v>30517.8</v>
      </c>
      <c r="GK418">
        <v>29822.7</v>
      </c>
      <c r="GL418">
        <v>37636.7</v>
      </c>
      <c r="GM418">
        <v>35610.3</v>
      </c>
      <c r="GN418">
        <v>46680.9</v>
      </c>
      <c r="GO418">
        <v>44350</v>
      </c>
      <c r="GP418">
        <v>1.88547</v>
      </c>
      <c r="GQ418">
        <v>1.84582</v>
      </c>
      <c r="GR418">
        <v>0.145558</v>
      </c>
      <c r="GS418">
        <v>0</v>
      </c>
      <c r="GT418">
        <v>24.8792</v>
      </c>
      <c r="GU418">
        <v>999.9</v>
      </c>
      <c r="GV418">
        <v>49.4</v>
      </c>
      <c r="GW418">
        <v>32</v>
      </c>
      <c r="GX418">
        <v>26.0902</v>
      </c>
      <c r="GY418">
        <v>63.136</v>
      </c>
      <c r="GZ418">
        <v>25.2564</v>
      </c>
      <c r="HA418">
        <v>1</v>
      </c>
      <c r="HB418">
        <v>-0.0601829</v>
      </c>
      <c r="HC418">
        <v>0.0925218</v>
      </c>
      <c r="HD418">
        <v>20.1937</v>
      </c>
      <c r="HE418">
        <v>5.22957</v>
      </c>
      <c r="HF418">
        <v>11.968</v>
      </c>
      <c r="HG418">
        <v>4.9706</v>
      </c>
      <c r="HH418">
        <v>3.28943</v>
      </c>
      <c r="HI418">
        <v>8665.700000000001</v>
      </c>
      <c r="HJ418">
        <v>9999</v>
      </c>
      <c r="HK418">
        <v>9999</v>
      </c>
      <c r="HL418">
        <v>287.8</v>
      </c>
      <c r="HM418">
        <v>4.97293</v>
      </c>
      <c r="HN418">
        <v>1.87744</v>
      </c>
      <c r="HO418">
        <v>1.87552</v>
      </c>
      <c r="HP418">
        <v>1.87836</v>
      </c>
      <c r="HQ418">
        <v>1.87508</v>
      </c>
      <c r="HR418">
        <v>1.87866</v>
      </c>
      <c r="HS418">
        <v>1.87574</v>
      </c>
      <c r="HT418">
        <v>1.87689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2.044</v>
      </c>
      <c r="II418">
        <v>0.3105</v>
      </c>
      <c r="IJ418">
        <v>1.541952822118649</v>
      </c>
      <c r="IK418">
        <v>0.003202726084708442</v>
      </c>
      <c r="IL418">
        <v>-1.448271390364826E-06</v>
      </c>
      <c r="IM418">
        <v>3.765748828769889E-10</v>
      </c>
      <c r="IN418">
        <v>-0.02072656761999695</v>
      </c>
      <c r="IO418">
        <v>0.006539777670035186</v>
      </c>
      <c r="IP418">
        <v>0.0002256768223539976</v>
      </c>
      <c r="IQ418">
        <v>4.51151419958819E-06</v>
      </c>
      <c r="IR418">
        <v>-0</v>
      </c>
      <c r="IS418">
        <v>2097</v>
      </c>
      <c r="IT418">
        <v>1</v>
      </c>
      <c r="IU418">
        <v>27</v>
      </c>
      <c r="IV418">
        <v>61811.5</v>
      </c>
      <c r="IW418">
        <v>61811.2</v>
      </c>
      <c r="IX418">
        <v>0.489502</v>
      </c>
      <c r="IY418">
        <v>2.55981</v>
      </c>
      <c r="IZ418">
        <v>1.39893</v>
      </c>
      <c r="JA418">
        <v>2.34619</v>
      </c>
      <c r="JB418">
        <v>1.44897</v>
      </c>
      <c r="JC418">
        <v>2.44385</v>
      </c>
      <c r="JD418">
        <v>37.3858</v>
      </c>
      <c r="JE418">
        <v>24.0787</v>
      </c>
      <c r="JF418">
        <v>18</v>
      </c>
      <c r="JG418">
        <v>493.632</v>
      </c>
      <c r="JH418">
        <v>440.708</v>
      </c>
      <c r="JI418">
        <v>24.9997</v>
      </c>
      <c r="JJ418">
        <v>26.2443</v>
      </c>
      <c r="JK418">
        <v>30.0001</v>
      </c>
      <c r="JL418">
        <v>26.1006</v>
      </c>
      <c r="JM418">
        <v>26.1828</v>
      </c>
      <c r="JN418">
        <v>9.849780000000001</v>
      </c>
      <c r="JO418">
        <v>31.5419</v>
      </c>
      <c r="JP418">
        <v>0</v>
      </c>
      <c r="JQ418">
        <v>25</v>
      </c>
      <c r="JR418">
        <v>132.449</v>
      </c>
      <c r="JS418">
        <v>19.3501</v>
      </c>
      <c r="JT418">
        <v>100.885</v>
      </c>
      <c r="JU418">
        <v>101.98</v>
      </c>
    </row>
    <row r="419" spans="1:281">
      <c r="A419">
        <v>403</v>
      </c>
      <c r="B419">
        <v>1658947815</v>
      </c>
      <c r="C419">
        <v>5726</v>
      </c>
      <c r="D419" t="s">
        <v>1232</v>
      </c>
      <c r="E419" t="s">
        <v>1233</v>
      </c>
      <c r="F419">
        <v>5</v>
      </c>
      <c r="G419" t="s">
        <v>415</v>
      </c>
      <c r="H419" t="s">
        <v>1197</v>
      </c>
      <c r="I419">
        <v>1658947807.214286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154.0259859882869</v>
      </c>
      <c r="AK419">
        <v>161.1065393939394</v>
      </c>
      <c r="AL419">
        <v>-3.164413362249162</v>
      </c>
      <c r="AM419">
        <v>64.99489459920038</v>
      </c>
      <c r="AN419">
        <f>(AP419 - AO419 + DI419*1E3/(8.314*(DK419+273.15)) * AR419/DH419 * AQ419) * DH419/(100*CV419) * 1000/(1000 - AP419)</f>
        <v>0</v>
      </c>
      <c r="AO419">
        <v>19.3291939705975</v>
      </c>
      <c r="AP419">
        <v>23.58622424242424</v>
      </c>
      <c r="AQ419">
        <v>0.0001358507985139572</v>
      </c>
      <c r="AR419">
        <v>81.68628899038553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1658947807.214286</v>
      </c>
      <c r="DB419">
        <v>179.7755</v>
      </c>
      <c r="DC419">
        <v>168.17125</v>
      </c>
      <c r="DD419">
        <v>23.580975</v>
      </c>
      <c r="DE419">
        <v>19.33183928571428</v>
      </c>
      <c r="DF419">
        <v>177.7081785714286</v>
      </c>
      <c r="DG419">
        <v>23.27046071428571</v>
      </c>
      <c r="DH419">
        <v>500.081</v>
      </c>
      <c r="DI419">
        <v>90.40701428571428</v>
      </c>
      <c r="DJ419">
        <v>0.1000195607142857</v>
      </c>
      <c r="DK419">
        <v>26.78464285714285</v>
      </c>
      <c r="DL419">
        <v>27.26962142857143</v>
      </c>
      <c r="DM419">
        <v>999.9000000000002</v>
      </c>
      <c r="DN419">
        <v>0</v>
      </c>
      <c r="DO419">
        <v>0</v>
      </c>
      <c r="DP419">
        <v>10001.20392857143</v>
      </c>
      <c r="DQ419">
        <v>0</v>
      </c>
      <c r="DR419">
        <v>18.54507857142857</v>
      </c>
      <c r="DS419">
        <v>11.60413357142857</v>
      </c>
      <c r="DT419">
        <v>184.1171785714285</v>
      </c>
      <c r="DU419">
        <v>171.4865357142857</v>
      </c>
      <c r="DV419">
        <v>4.249136428571428</v>
      </c>
      <c r="DW419">
        <v>168.17125</v>
      </c>
      <c r="DX419">
        <v>19.33183928571428</v>
      </c>
      <c r="DY419">
        <v>2.131885</v>
      </c>
      <c r="DZ419">
        <v>1.747733928571428</v>
      </c>
      <c r="EA419">
        <v>18.45945</v>
      </c>
      <c r="EB419">
        <v>15.32701785714286</v>
      </c>
      <c r="EC419">
        <v>2000.033214285715</v>
      </c>
      <c r="ED419">
        <v>0.9799959285714287</v>
      </c>
      <c r="EE419">
        <v>0.02000440714285714</v>
      </c>
      <c r="EF419">
        <v>0</v>
      </c>
      <c r="EG419">
        <v>791.2665714285715</v>
      </c>
      <c r="EH419">
        <v>5.000560000000001</v>
      </c>
      <c r="EI419">
        <v>15715.33928571429</v>
      </c>
      <c r="EJ419">
        <v>17295.13571428571</v>
      </c>
      <c r="EK419">
        <v>38.00871428571428</v>
      </c>
      <c r="EL419">
        <v>38.1025</v>
      </c>
      <c r="EM419">
        <v>36.953</v>
      </c>
      <c r="EN419">
        <v>37.00435714285715</v>
      </c>
      <c r="EO419">
        <v>38.43485714285714</v>
      </c>
      <c r="EP419">
        <v>1955.123214285714</v>
      </c>
      <c r="EQ419">
        <v>39.91</v>
      </c>
      <c r="ER419">
        <v>0</v>
      </c>
      <c r="ES419">
        <v>1658947814.7</v>
      </c>
      <c r="ET419">
        <v>0</v>
      </c>
      <c r="EU419">
        <v>791.2359615384614</v>
      </c>
      <c r="EV419">
        <v>-0.9157948741193487</v>
      </c>
      <c r="EW419">
        <v>-26.53333329788457</v>
      </c>
      <c r="EX419">
        <v>15715.24230769231</v>
      </c>
      <c r="EY419">
        <v>15</v>
      </c>
      <c r="EZ419">
        <v>0</v>
      </c>
      <c r="FA419" t="s">
        <v>419</v>
      </c>
      <c r="FB419">
        <v>1655239120</v>
      </c>
      <c r="FC419">
        <v>1655239135</v>
      </c>
      <c r="FD419">
        <v>0</v>
      </c>
      <c r="FE419">
        <v>-0.075</v>
      </c>
      <c r="FF419">
        <v>-0.027</v>
      </c>
      <c r="FG419">
        <v>1.986</v>
      </c>
      <c r="FH419">
        <v>0.139</v>
      </c>
      <c r="FI419">
        <v>420</v>
      </c>
      <c r="FJ419">
        <v>22</v>
      </c>
      <c r="FK419">
        <v>0.12</v>
      </c>
      <c r="FL419">
        <v>0.02</v>
      </c>
      <c r="FM419">
        <v>10.97498073170732</v>
      </c>
      <c r="FN419">
        <v>14.20971783972127</v>
      </c>
      <c r="FO419">
        <v>1.403201502685373</v>
      </c>
      <c r="FP419">
        <v>0</v>
      </c>
      <c r="FQ419">
        <v>791.3456764705884</v>
      </c>
      <c r="FR419">
        <v>-1.556837282773905</v>
      </c>
      <c r="FS419">
        <v>0.3043171449992224</v>
      </c>
      <c r="FT419">
        <v>0</v>
      </c>
      <c r="FU419">
        <v>4.244762926829268</v>
      </c>
      <c r="FV419">
        <v>0.09167519163763313</v>
      </c>
      <c r="FW419">
        <v>0.009077727566694916</v>
      </c>
      <c r="FX419">
        <v>1</v>
      </c>
      <c r="FY419">
        <v>1</v>
      </c>
      <c r="FZ419">
        <v>3</v>
      </c>
      <c r="GA419" t="s">
        <v>420</v>
      </c>
      <c r="GB419">
        <v>2.98013</v>
      </c>
      <c r="GC419">
        <v>2.72831</v>
      </c>
      <c r="GD419">
        <v>0.0372053</v>
      </c>
      <c r="GE419">
        <v>0.0347698</v>
      </c>
      <c r="GF419">
        <v>0.105998</v>
      </c>
      <c r="GG419">
        <v>0.0929773</v>
      </c>
      <c r="GH419">
        <v>28874.1</v>
      </c>
      <c r="GI419">
        <v>28549.8</v>
      </c>
      <c r="GJ419">
        <v>30517.4</v>
      </c>
      <c r="GK419">
        <v>29822.8</v>
      </c>
      <c r="GL419">
        <v>37635.7</v>
      </c>
      <c r="GM419">
        <v>35610.6</v>
      </c>
      <c r="GN419">
        <v>46680.4</v>
      </c>
      <c r="GO419">
        <v>44350.2</v>
      </c>
      <c r="GP419">
        <v>1.88535</v>
      </c>
      <c r="GQ419">
        <v>1.84573</v>
      </c>
      <c r="GR419">
        <v>0.14646</v>
      </c>
      <c r="GS419">
        <v>0</v>
      </c>
      <c r="GT419">
        <v>24.8766</v>
      </c>
      <c r="GU419">
        <v>999.9</v>
      </c>
      <c r="GV419">
        <v>49.4</v>
      </c>
      <c r="GW419">
        <v>32</v>
      </c>
      <c r="GX419">
        <v>26.0926</v>
      </c>
      <c r="GY419">
        <v>62.906</v>
      </c>
      <c r="GZ419">
        <v>25.629</v>
      </c>
      <c r="HA419">
        <v>1</v>
      </c>
      <c r="HB419">
        <v>-0.0602744</v>
      </c>
      <c r="HC419">
        <v>0.0914461</v>
      </c>
      <c r="HD419">
        <v>20.1937</v>
      </c>
      <c r="HE419">
        <v>5.22972</v>
      </c>
      <c r="HF419">
        <v>11.968</v>
      </c>
      <c r="HG419">
        <v>4.97085</v>
      </c>
      <c r="HH419">
        <v>3.2895</v>
      </c>
      <c r="HI419">
        <v>8665.9</v>
      </c>
      <c r="HJ419">
        <v>9999</v>
      </c>
      <c r="HK419">
        <v>9999</v>
      </c>
      <c r="HL419">
        <v>287.8</v>
      </c>
      <c r="HM419">
        <v>4.9729</v>
      </c>
      <c r="HN419">
        <v>1.87743</v>
      </c>
      <c r="HO419">
        <v>1.8755</v>
      </c>
      <c r="HP419">
        <v>1.87835</v>
      </c>
      <c r="HQ419">
        <v>1.87503</v>
      </c>
      <c r="HR419">
        <v>1.87866</v>
      </c>
      <c r="HS419">
        <v>1.87571</v>
      </c>
      <c r="HT419">
        <v>1.87685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2.002</v>
      </c>
      <c r="II419">
        <v>0.3107</v>
      </c>
      <c r="IJ419">
        <v>1.541952822118649</v>
      </c>
      <c r="IK419">
        <v>0.003202726084708442</v>
      </c>
      <c r="IL419">
        <v>-1.448271390364826E-06</v>
      </c>
      <c r="IM419">
        <v>3.765748828769889E-10</v>
      </c>
      <c r="IN419">
        <v>-0.02072656761999695</v>
      </c>
      <c r="IO419">
        <v>0.006539777670035186</v>
      </c>
      <c r="IP419">
        <v>0.0002256768223539976</v>
      </c>
      <c r="IQ419">
        <v>4.51151419958819E-06</v>
      </c>
      <c r="IR419">
        <v>-0</v>
      </c>
      <c r="IS419">
        <v>2097</v>
      </c>
      <c r="IT419">
        <v>1</v>
      </c>
      <c r="IU419">
        <v>27</v>
      </c>
      <c r="IV419">
        <v>61811.6</v>
      </c>
      <c r="IW419">
        <v>61811.3</v>
      </c>
      <c r="IX419">
        <v>0.452881</v>
      </c>
      <c r="IY419">
        <v>2.56226</v>
      </c>
      <c r="IZ419">
        <v>1.39893</v>
      </c>
      <c r="JA419">
        <v>2.34619</v>
      </c>
      <c r="JB419">
        <v>1.44897</v>
      </c>
      <c r="JC419">
        <v>2.44141</v>
      </c>
      <c r="JD419">
        <v>37.3858</v>
      </c>
      <c r="JE419">
        <v>24.0875</v>
      </c>
      <c r="JF419">
        <v>18</v>
      </c>
      <c r="JG419">
        <v>493.551</v>
      </c>
      <c r="JH419">
        <v>440.637</v>
      </c>
      <c r="JI419">
        <v>24.9997</v>
      </c>
      <c r="JJ419">
        <v>26.2422</v>
      </c>
      <c r="JK419">
        <v>30</v>
      </c>
      <c r="JL419">
        <v>26.0989</v>
      </c>
      <c r="JM419">
        <v>26.1816</v>
      </c>
      <c r="JN419">
        <v>9.100720000000001</v>
      </c>
      <c r="JO419">
        <v>31.5419</v>
      </c>
      <c r="JP419">
        <v>0</v>
      </c>
      <c r="JQ419">
        <v>25</v>
      </c>
      <c r="JR419">
        <v>119.09</v>
      </c>
      <c r="JS419">
        <v>19.3501</v>
      </c>
      <c r="JT419">
        <v>100.883</v>
      </c>
      <c r="JU419">
        <v>101.98</v>
      </c>
    </row>
    <row r="420" spans="1:281">
      <c r="A420">
        <v>404</v>
      </c>
      <c r="B420">
        <v>1658947820</v>
      </c>
      <c r="C420">
        <v>5731</v>
      </c>
      <c r="D420" t="s">
        <v>1234</v>
      </c>
      <c r="E420" t="s">
        <v>1235</v>
      </c>
      <c r="F420">
        <v>5</v>
      </c>
      <c r="G420" t="s">
        <v>415</v>
      </c>
      <c r="H420" t="s">
        <v>1197</v>
      </c>
      <c r="I420">
        <v>1658947812.5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137.1634784061357</v>
      </c>
      <c r="AK420">
        <v>145.3192242424242</v>
      </c>
      <c r="AL420">
        <v>-3.154810462095319</v>
      </c>
      <c r="AM420">
        <v>64.99489459920038</v>
      </c>
      <c r="AN420">
        <f>(AP420 - AO420 + DI420*1E3/(8.314*(DK420+273.15)) * AR420/DH420 * AQ420) * DH420/(100*CV420) * 1000/(1000 - AP420)</f>
        <v>0</v>
      </c>
      <c r="AO420">
        <v>19.3275317443377</v>
      </c>
      <c r="AP420">
        <v>23.59031515151514</v>
      </c>
      <c r="AQ420">
        <v>-2.048539699586786E-05</v>
      </c>
      <c r="AR420">
        <v>81.68628899038553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1658947812.5</v>
      </c>
      <c r="DB420">
        <v>163.4778888888889</v>
      </c>
      <c r="DC420">
        <v>150.6162592592593</v>
      </c>
      <c r="DD420">
        <v>23.58460740740741</v>
      </c>
      <c r="DE420">
        <v>19.32905925925926</v>
      </c>
      <c r="DF420">
        <v>161.4550740740741</v>
      </c>
      <c r="DG420">
        <v>23.2740037037037</v>
      </c>
      <c r="DH420">
        <v>500.0761851851851</v>
      </c>
      <c r="DI420">
        <v>90.40664444444447</v>
      </c>
      <c r="DJ420">
        <v>0.09995352962962965</v>
      </c>
      <c r="DK420">
        <v>26.78309259259259</v>
      </c>
      <c r="DL420">
        <v>27.27085185185185</v>
      </c>
      <c r="DM420">
        <v>999.9000000000001</v>
      </c>
      <c r="DN420">
        <v>0</v>
      </c>
      <c r="DO420">
        <v>0</v>
      </c>
      <c r="DP420">
        <v>10005.11444444444</v>
      </c>
      <c r="DQ420">
        <v>0</v>
      </c>
      <c r="DR420">
        <v>18.52664444444444</v>
      </c>
      <c r="DS420">
        <v>12.86157037037037</v>
      </c>
      <c r="DT420">
        <v>167.4265555555556</v>
      </c>
      <c r="DU420">
        <v>153.5849259259259</v>
      </c>
      <c r="DV420">
        <v>4.255551851851852</v>
      </c>
      <c r="DW420">
        <v>150.6162592592593</v>
      </c>
      <c r="DX420">
        <v>19.32905925925926</v>
      </c>
      <c r="DY420">
        <v>2.132205555555556</v>
      </c>
      <c r="DZ420">
        <v>1.747475555555555</v>
      </c>
      <c r="EA420">
        <v>18.46184444444444</v>
      </c>
      <c r="EB420">
        <v>15.32471481481481</v>
      </c>
      <c r="EC420">
        <v>2000.015555555555</v>
      </c>
      <c r="ED420">
        <v>0.979996</v>
      </c>
      <c r="EE420">
        <v>0.02000433333333333</v>
      </c>
      <c r="EF420">
        <v>0</v>
      </c>
      <c r="EG420">
        <v>791.215074074074</v>
      </c>
      <c r="EH420">
        <v>5.000560000000001</v>
      </c>
      <c r="EI420">
        <v>15714.22222222222</v>
      </c>
      <c r="EJ420">
        <v>17294.98888888889</v>
      </c>
      <c r="EK420">
        <v>37.86777777777777</v>
      </c>
      <c r="EL420">
        <v>38.09933333333333</v>
      </c>
      <c r="EM420">
        <v>36.90488888888889</v>
      </c>
      <c r="EN420">
        <v>37.00218518518518</v>
      </c>
      <c r="EO420">
        <v>38.42092592592593</v>
      </c>
      <c r="EP420">
        <v>1955.105555555556</v>
      </c>
      <c r="EQ420">
        <v>39.91</v>
      </c>
      <c r="ER420">
        <v>0</v>
      </c>
      <c r="ES420">
        <v>1658947819.5</v>
      </c>
      <c r="ET420">
        <v>0</v>
      </c>
      <c r="EU420">
        <v>791.1899615384615</v>
      </c>
      <c r="EV420">
        <v>0.3194188019144309</v>
      </c>
      <c r="EW420">
        <v>7.018803411707839</v>
      </c>
      <c r="EX420">
        <v>15714.29615384615</v>
      </c>
      <c r="EY420">
        <v>15</v>
      </c>
      <c r="EZ420">
        <v>0</v>
      </c>
      <c r="FA420" t="s">
        <v>419</v>
      </c>
      <c r="FB420">
        <v>1655239120</v>
      </c>
      <c r="FC420">
        <v>1655239135</v>
      </c>
      <c r="FD420">
        <v>0</v>
      </c>
      <c r="FE420">
        <v>-0.075</v>
      </c>
      <c r="FF420">
        <v>-0.027</v>
      </c>
      <c r="FG420">
        <v>1.986</v>
      </c>
      <c r="FH420">
        <v>0.139</v>
      </c>
      <c r="FI420">
        <v>420</v>
      </c>
      <c r="FJ420">
        <v>22</v>
      </c>
      <c r="FK420">
        <v>0.12</v>
      </c>
      <c r="FL420">
        <v>0.02</v>
      </c>
      <c r="FM420">
        <v>12.14417073170732</v>
      </c>
      <c r="FN420">
        <v>14.44509491289199</v>
      </c>
      <c r="FO420">
        <v>1.425800966979938</v>
      </c>
      <c r="FP420">
        <v>0</v>
      </c>
      <c r="FQ420">
        <v>791.2323235294118</v>
      </c>
      <c r="FR420">
        <v>-0.4463101599312156</v>
      </c>
      <c r="FS420">
        <v>0.2558541313037262</v>
      </c>
      <c r="FT420">
        <v>1</v>
      </c>
      <c r="FU420">
        <v>4.251657073170732</v>
      </c>
      <c r="FV420">
        <v>0.07631832752612459</v>
      </c>
      <c r="FW420">
        <v>0.007601091463314307</v>
      </c>
      <c r="FX420">
        <v>1</v>
      </c>
      <c r="FY420">
        <v>2</v>
      </c>
      <c r="FZ420">
        <v>3</v>
      </c>
      <c r="GA420" t="s">
        <v>481</v>
      </c>
      <c r="GB420">
        <v>2.97985</v>
      </c>
      <c r="GC420">
        <v>2.72839</v>
      </c>
      <c r="GD420">
        <v>0.0337755</v>
      </c>
      <c r="GE420">
        <v>0.0310253</v>
      </c>
      <c r="GF420">
        <v>0.106008</v>
      </c>
      <c r="GG420">
        <v>0.0929702</v>
      </c>
      <c r="GH420">
        <v>28977.2</v>
      </c>
      <c r="GI420">
        <v>28660.9</v>
      </c>
      <c r="GJ420">
        <v>30517.5</v>
      </c>
      <c r="GK420">
        <v>29823.1</v>
      </c>
      <c r="GL420">
        <v>37635.1</v>
      </c>
      <c r="GM420">
        <v>35611.1</v>
      </c>
      <c r="GN420">
        <v>46680.6</v>
      </c>
      <c r="GO420">
        <v>44350.8</v>
      </c>
      <c r="GP420">
        <v>1.8852</v>
      </c>
      <c r="GQ420">
        <v>1.84575</v>
      </c>
      <c r="GR420">
        <v>0.146564</v>
      </c>
      <c r="GS420">
        <v>0</v>
      </c>
      <c r="GT420">
        <v>24.8744</v>
      </c>
      <c r="GU420">
        <v>999.9</v>
      </c>
      <c r="GV420">
        <v>49.4</v>
      </c>
      <c r="GW420">
        <v>32</v>
      </c>
      <c r="GX420">
        <v>26.0923</v>
      </c>
      <c r="GY420">
        <v>63.216</v>
      </c>
      <c r="GZ420">
        <v>25.2804</v>
      </c>
      <c r="HA420">
        <v>1</v>
      </c>
      <c r="HB420">
        <v>-0.0603735</v>
      </c>
      <c r="HC420">
        <v>0.0900953</v>
      </c>
      <c r="HD420">
        <v>20.1936</v>
      </c>
      <c r="HE420">
        <v>5.22882</v>
      </c>
      <c r="HF420">
        <v>11.968</v>
      </c>
      <c r="HG420">
        <v>4.9703</v>
      </c>
      <c r="HH420">
        <v>3.28935</v>
      </c>
      <c r="HI420">
        <v>8665.9</v>
      </c>
      <c r="HJ420">
        <v>9999</v>
      </c>
      <c r="HK420">
        <v>9999</v>
      </c>
      <c r="HL420">
        <v>287.8</v>
      </c>
      <c r="HM420">
        <v>4.97291</v>
      </c>
      <c r="HN420">
        <v>1.87742</v>
      </c>
      <c r="HO420">
        <v>1.87546</v>
      </c>
      <c r="HP420">
        <v>1.87833</v>
      </c>
      <c r="HQ420">
        <v>1.87502</v>
      </c>
      <c r="HR420">
        <v>1.87865</v>
      </c>
      <c r="HS420">
        <v>1.87567</v>
      </c>
      <c r="HT420">
        <v>1.87683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1.958</v>
      </c>
      <c r="II420">
        <v>0.3107</v>
      </c>
      <c r="IJ420">
        <v>1.541952822118649</v>
      </c>
      <c r="IK420">
        <v>0.003202726084708442</v>
      </c>
      <c r="IL420">
        <v>-1.448271390364826E-06</v>
      </c>
      <c r="IM420">
        <v>3.765748828769889E-10</v>
      </c>
      <c r="IN420">
        <v>-0.02072656761999695</v>
      </c>
      <c r="IO420">
        <v>0.006539777670035186</v>
      </c>
      <c r="IP420">
        <v>0.0002256768223539976</v>
      </c>
      <c r="IQ420">
        <v>4.51151419958819E-06</v>
      </c>
      <c r="IR420">
        <v>-0</v>
      </c>
      <c r="IS420">
        <v>2097</v>
      </c>
      <c r="IT420">
        <v>1</v>
      </c>
      <c r="IU420">
        <v>27</v>
      </c>
      <c r="IV420">
        <v>61811.7</v>
      </c>
      <c r="IW420">
        <v>61811.4</v>
      </c>
      <c r="IX420">
        <v>0.411377</v>
      </c>
      <c r="IY420">
        <v>2.57202</v>
      </c>
      <c r="IZ420">
        <v>1.39893</v>
      </c>
      <c r="JA420">
        <v>2.34619</v>
      </c>
      <c r="JB420">
        <v>1.44897</v>
      </c>
      <c r="JC420">
        <v>2.44751</v>
      </c>
      <c r="JD420">
        <v>37.3618</v>
      </c>
      <c r="JE420">
        <v>24.0875</v>
      </c>
      <c r="JF420">
        <v>18</v>
      </c>
      <c r="JG420">
        <v>493.453</v>
      </c>
      <c r="JH420">
        <v>440.634</v>
      </c>
      <c r="JI420">
        <v>24.9997</v>
      </c>
      <c r="JJ420">
        <v>26.2405</v>
      </c>
      <c r="JK420">
        <v>29.9999</v>
      </c>
      <c r="JL420">
        <v>26.0966</v>
      </c>
      <c r="JM420">
        <v>26.1793</v>
      </c>
      <c r="JN420">
        <v>8.283609999999999</v>
      </c>
      <c r="JO420">
        <v>31.5419</v>
      </c>
      <c r="JP420">
        <v>0</v>
      </c>
      <c r="JQ420">
        <v>25</v>
      </c>
      <c r="JR420">
        <v>99.0501</v>
      </c>
      <c r="JS420">
        <v>19.3501</v>
      </c>
      <c r="JT420">
        <v>100.884</v>
      </c>
      <c r="JU420">
        <v>101.982</v>
      </c>
    </row>
    <row r="421" spans="1:281">
      <c r="A421">
        <v>405</v>
      </c>
      <c r="B421">
        <v>1658947825</v>
      </c>
      <c r="C421">
        <v>5736</v>
      </c>
      <c r="D421" t="s">
        <v>1236</v>
      </c>
      <c r="E421" t="s">
        <v>1237</v>
      </c>
      <c r="F421">
        <v>5</v>
      </c>
      <c r="G421" t="s">
        <v>415</v>
      </c>
      <c r="H421" t="s">
        <v>1197</v>
      </c>
      <c r="I421">
        <v>1658947817.214286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120.2174966591662</v>
      </c>
      <c r="AK421">
        <v>129.5195515151515</v>
      </c>
      <c r="AL421">
        <v>-3.160803925549843</v>
      </c>
      <c r="AM421">
        <v>64.99489459920038</v>
      </c>
      <c r="AN421">
        <f>(AP421 - AO421 + DI421*1E3/(8.314*(DK421+273.15)) * AR421/DH421 * AQ421) * DH421/(100*CV421) * 1000/(1000 - AP421)</f>
        <v>0</v>
      </c>
      <c r="AO421">
        <v>19.32468689429536</v>
      </c>
      <c r="AP421">
        <v>23.5930212121212</v>
      </c>
      <c r="AQ421">
        <v>3.468731107609005E-05</v>
      </c>
      <c r="AR421">
        <v>81.68628899038553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1658947817.214286</v>
      </c>
      <c r="DB421">
        <v>148.9393928571428</v>
      </c>
      <c r="DC421">
        <v>134.9464642857143</v>
      </c>
      <c r="DD421">
        <v>23.587875</v>
      </c>
      <c r="DE421">
        <v>19.32690714285714</v>
      </c>
      <c r="DF421">
        <v>146.957</v>
      </c>
      <c r="DG421">
        <v>23.27719285714286</v>
      </c>
      <c r="DH421">
        <v>500.0813928571429</v>
      </c>
      <c r="DI421">
        <v>90.40608571428571</v>
      </c>
      <c r="DJ421">
        <v>0.1000642678571429</v>
      </c>
      <c r="DK421">
        <v>26.78258571428571</v>
      </c>
      <c r="DL421">
        <v>27.27279285714286</v>
      </c>
      <c r="DM421">
        <v>999.9000000000002</v>
      </c>
      <c r="DN421">
        <v>0</v>
      </c>
      <c r="DO421">
        <v>0</v>
      </c>
      <c r="DP421">
        <v>9999.040357142858</v>
      </c>
      <c r="DQ421">
        <v>0</v>
      </c>
      <c r="DR421">
        <v>18.528375</v>
      </c>
      <c r="DS421">
        <v>13.99280357142857</v>
      </c>
      <c r="DT421">
        <v>152.5373928571428</v>
      </c>
      <c r="DU421">
        <v>137.6060714285714</v>
      </c>
      <c r="DV421">
        <v>4.260974285714285</v>
      </c>
      <c r="DW421">
        <v>134.9464642857143</v>
      </c>
      <c r="DX421">
        <v>19.32690714285714</v>
      </c>
      <c r="DY421">
        <v>2.132487857142857</v>
      </c>
      <c r="DZ421">
        <v>1.74727</v>
      </c>
      <c r="EA421">
        <v>18.46395357142857</v>
      </c>
      <c r="EB421">
        <v>15.32288928571429</v>
      </c>
      <c r="EC421">
        <v>2000.015357142857</v>
      </c>
      <c r="ED421">
        <v>0.9799961428571431</v>
      </c>
      <c r="EE421">
        <v>0.02000418571428571</v>
      </c>
      <c r="EF421">
        <v>0</v>
      </c>
      <c r="EG421">
        <v>791.3380357142858</v>
      </c>
      <c r="EH421">
        <v>5.000560000000001</v>
      </c>
      <c r="EI421">
        <v>15716.37857142857</v>
      </c>
      <c r="EJ421">
        <v>17295</v>
      </c>
      <c r="EK421">
        <v>37.88146428571429</v>
      </c>
      <c r="EL421">
        <v>38.098</v>
      </c>
      <c r="EM421">
        <v>36.91496428571428</v>
      </c>
      <c r="EN421">
        <v>36.99767857142857</v>
      </c>
      <c r="EO421">
        <v>38.41485714285714</v>
      </c>
      <c r="EP421">
        <v>1955.105357142857</v>
      </c>
      <c r="EQ421">
        <v>39.91</v>
      </c>
      <c r="ER421">
        <v>0</v>
      </c>
      <c r="ES421">
        <v>1658947824.9</v>
      </c>
      <c r="ET421">
        <v>0</v>
      </c>
      <c r="EU421">
        <v>791.34096</v>
      </c>
      <c r="EV421">
        <v>1.701923073489486</v>
      </c>
      <c r="EW421">
        <v>49.84615379652911</v>
      </c>
      <c r="EX421">
        <v>15716.852</v>
      </c>
      <c r="EY421">
        <v>15</v>
      </c>
      <c r="EZ421">
        <v>0</v>
      </c>
      <c r="FA421" t="s">
        <v>419</v>
      </c>
      <c r="FB421">
        <v>1655239120</v>
      </c>
      <c r="FC421">
        <v>1655239135</v>
      </c>
      <c r="FD421">
        <v>0</v>
      </c>
      <c r="FE421">
        <v>-0.075</v>
      </c>
      <c r="FF421">
        <v>-0.027</v>
      </c>
      <c r="FG421">
        <v>1.986</v>
      </c>
      <c r="FH421">
        <v>0.139</v>
      </c>
      <c r="FI421">
        <v>420</v>
      </c>
      <c r="FJ421">
        <v>22</v>
      </c>
      <c r="FK421">
        <v>0.12</v>
      </c>
      <c r="FL421">
        <v>0.02</v>
      </c>
      <c r="FM421">
        <v>13.10178780487805</v>
      </c>
      <c r="FN421">
        <v>14.17896794425088</v>
      </c>
      <c r="FO421">
        <v>1.399346814731809</v>
      </c>
      <c r="FP421">
        <v>0</v>
      </c>
      <c r="FQ421">
        <v>791.2549411764705</v>
      </c>
      <c r="FR421">
        <v>0.8928647814312554</v>
      </c>
      <c r="FS421">
        <v>0.2685107009781719</v>
      </c>
      <c r="FT421">
        <v>1</v>
      </c>
      <c r="FU421">
        <v>4.256465853658536</v>
      </c>
      <c r="FV421">
        <v>0.0695276655052231</v>
      </c>
      <c r="FW421">
        <v>0.006926682933871715</v>
      </c>
      <c r="FX421">
        <v>1</v>
      </c>
      <c r="FY421">
        <v>2</v>
      </c>
      <c r="FZ421">
        <v>3</v>
      </c>
      <c r="GA421" t="s">
        <v>481</v>
      </c>
      <c r="GB421">
        <v>2.98025</v>
      </c>
      <c r="GC421">
        <v>2.72883</v>
      </c>
      <c r="GD421">
        <v>0.0302702</v>
      </c>
      <c r="GE421">
        <v>0.0271324</v>
      </c>
      <c r="GF421">
        <v>0.106023</v>
      </c>
      <c r="GG421">
        <v>0.0929632</v>
      </c>
      <c r="GH421">
        <v>29082.1</v>
      </c>
      <c r="GI421">
        <v>28775.6</v>
      </c>
      <c r="GJ421">
        <v>30517.3</v>
      </c>
      <c r="GK421">
        <v>29822.5</v>
      </c>
      <c r="GL421">
        <v>37633.9</v>
      </c>
      <c r="GM421">
        <v>35610.2</v>
      </c>
      <c r="GN421">
        <v>46680.2</v>
      </c>
      <c r="GO421">
        <v>44349.7</v>
      </c>
      <c r="GP421">
        <v>1.8858</v>
      </c>
      <c r="GQ421">
        <v>1.84547</v>
      </c>
      <c r="GR421">
        <v>0.146925</v>
      </c>
      <c r="GS421">
        <v>0</v>
      </c>
      <c r="GT421">
        <v>24.873</v>
      </c>
      <c r="GU421">
        <v>999.9</v>
      </c>
      <c r="GV421">
        <v>49.4</v>
      </c>
      <c r="GW421">
        <v>32</v>
      </c>
      <c r="GX421">
        <v>26.0909</v>
      </c>
      <c r="GY421">
        <v>63.346</v>
      </c>
      <c r="GZ421">
        <v>25.2163</v>
      </c>
      <c r="HA421">
        <v>1</v>
      </c>
      <c r="HB421">
        <v>-0.0607342</v>
      </c>
      <c r="HC421">
        <v>0.0892565</v>
      </c>
      <c r="HD421">
        <v>20.1936</v>
      </c>
      <c r="HE421">
        <v>5.23032</v>
      </c>
      <c r="HF421">
        <v>11.968</v>
      </c>
      <c r="HG421">
        <v>4.9709</v>
      </c>
      <c r="HH421">
        <v>3.28965</v>
      </c>
      <c r="HI421">
        <v>8666.200000000001</v>
      </c>
      <c r="HJ421">
        <v>9999</v>
      </c>
      <c r="HK421">
        <v>9999</v>
      </c>
      <c r="HL421">
        <v>287.8</v>
      </c>
      <c r="HM421">
        <v>4.97293</v>
      </c>
      <c r="HN421">
        <v>1.87742</v>
      </c>
      <c r="HO421">
        <v>1.87547</v>
      </c>
      <c r="HP421">
        <v>1.87834</v>
      </c>
      <c r="HQ421">
        <v>1.87502</v>
      </c>
      <c r="HR421">
        <v>1.87864</v>
      </c>
      <c r="HS421">
        <v>1.87566</v>
      </c>
      <c r="HT421">
        <v>1.87684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1.914</v>
      </c>
      <c r="II421">
        <v>0.3108</v>
      </c>
      <c r="IJ421">
        <v>1.541952822118649</v>
      </c>
      <c r="IK421">
        <v>0.003202726084708442</v>
      </c>
      <c r="IL421">
        <v>-1.448271390364826E-06</v>
      </c>
      <c r="IM421">
        <v>3.765748828769889E-10</v>
      </c>
      <c r="IN421">
        <v>-0.02072656761999695</v>
      </c>
      <c r="IO421">
        <v>0.006539777670035186</v>
      </c>
      <c r="IP421">
        <v>0.0002256768223539976</v>
      </c>
      <c r="IQ421">
        <v>4.51151419958819E-06</v>
      </c>
      <c r="IR421">
        <v>-0</v>
      </c>
      <c r="IS421">
        <v>2097</v>
      </c>
      <c r="IT421">
        <v>1</v>
      </c>
      <c r="IU421">
        <v>27</v>
      </c>
      <c r="IV421">
        <v>61811.8</v>
      </c>
      <c r="IW421">
        <v>61811.5</v>
      </c>
      <c r="IX421">
        <v>0.373535</v>
      </c>
      <c r="IY421">
        <v>2.57568</v>
      </c>
      <c r="IZ421">
        <v>1.39893</v>
      </c>
      <c r="JA421">
        <v>2.34619</v>
      </c>
      <c r="JB421">
        <v>1.44897</v>
      </c>
      <c r="JC421">
        <v>2.42798</v>
      </c>
      <c r="JD421">
        <v>37.3618</v>
      </c>
      <c r="JE421">
        <v>24.0875</v>
      </c>
      <c r="JF421">
        <v>18</v>
      </c>
      <c r="JG421">
        <v>493.768</v>
      </c>
      <c r="JH421">
        <v>440.449</v>
      </c>
      <c r="JI421">
        <v>24.9997</v>
      </c>
      <c r="JJ421">
        <v>26.2383</v>
      </c>
      <c r="JK421">
        <v>29.9999</v>
      </c>
      <c r="JL421">
        <v>26.0945</v>
      </c>
      <c r="JM421">
        <v>26.1772</v>
      </c>
      <c r="JN421">
        <v>7.52251</v>
      </c>
      <c r="JO421">
        <v>31.5419</v>
      </c>
      <c r="JP421">
        <v>0</v>
      </c>
      <c r="JQ421">
        <v>25</v>
      </c>
      <c r="JR421">
        <v>85.6469</v>
      </c>
      <c r="JS421">
        <v>19.3501</v>
      </c>
      <c r="JT421">
        <v>100.883</v>
      </c>
      <c r="JU421">
        <v>101.979</v>
      </c>
    </row>
    <row r="422" spans="1:281">
      <c r="A422">
        <v>406</v>
      </c>
      <c r="B422">
        <v>1658947830</v>
      </c>
      <c r="C422">
        <v>5741</v>
      </c>
      <c r="D422" t="s">
        <v>1238</v>
      </c>
      <c r="E422" t="s">
        <v>1239</v>
      </c>
      <c r="F422">
        <v>5</v>
      </c>
      <c r="G422" t="s">
        <v>415</v>
      </c>
      <c r="H422" t="s">
        <v>1197</v>
      </c>
      <c r="I422">
        <v>1658947822.5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103.2350358250656</v>
      </c>
      <c r="AK422">
        <v>113.7182606060606</v>
      </c>
      <c r="AL422">
        <v>-3.163205303337215</v>
      </c>
      <c r="AM422">
        <v>64.99489459920038</v>
      </c>
      <c r="AN422">
        <f>(AP422 - AO422 + DI422*1E3/(8.314*(DK422+273.15)) * AR422/DH422 * AQ422) * DH422/(100*CV422) * 1000/(1000 - AP422)</f>
        <v>0</v>
      </c>
      <c r="AO422">
        <v>19.32253552112285</v>
      </c>
      <c r="AP422">
        <v>23.59620121212121</v>
      </c>
      <c r="AQ422">
        <v>1.751749368684829E-05</v>
      </c>
      <c r="AR422">
        <v>81.68628899038553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1658947822.5</v>
      </c>
      <c r="DB422">
        <v>132.6325185185185</v>
      </c>
      <c r="DC422">
        <v>117.3884444444445</v>
      </c>
      <c r="DD422">
        <v>23.59140370370371</v>
      </c>
      <c r="DE422">
        <v>19.32471111111111</v>
      </c>
      <c r="DF422">
        <v>130.6961111111111</v>
      </c>
      <c r="DG422">
        <v>23.28062592592592</v>
      </c>
      <c r="DH422">
        <v>500.0851481481481</v>
      </c>
      <c r="DI422">
        <v>90.40515185185184</v>
      </c>
      <c r="DJ422">
        <v>0.1001160666666667</v>
      </c>
      <c r="DK422">
        <v>26.78280740740742</v>
      </c>
      <c r="DL422">
        <v>27.27297407407407</v>
      </c>
      <c r="DM422">
        <v>999.9000000000001</v>
      </c>
      <c r="DN422">
        <v>0</v>
      </c>
      <c r="DO422">
        <v>0</v>
      </c>
      <c r="DP422">
        <v>10002.80185185185</v>
      </c>
      <c r="DQ422">
        <v>0</v>
      </c>
      <c r="DR422">
        <v>18.57282222222222</v>
      </c>
      <c r="DS422">
        <v>15.24407407407407</v>
      </c>
      <c r="DT422">
        <v>135.8370740740741</v>
      </c>
      <c r="DU422">
        <v>119.7016592592592</v>
      </c>
      <c r="DV422">
        <v>4.266685555555555</v>
      </c>
      <c r="DW422">
        <v>117.3884444444445</v>
      </c>
      <c r="DX422">
        <v>19.32471111111111</v>
      </c>
      <c r="DY422">
        <v>2.132785185185186</v>
      </c>
      <c r="DZ422">
        <v>1.747054074074074</v>
      </c>
      <c r="EA422">
        <v>18.46617037037037</v>
      </c>
      <c r="EB422">
        <v>15.32096666666667</v>
      </c>
      <c r="EC422">
        <v>2000.008888888889</v>
      </c>
      <c r="ED422">
        <v>0.9799961111111112</v>
      </c>
      <c r="EE422">
        <v>0.02000421851851852</v>
      </c>
      <c r="EF422">
        <v>0</v>
      </c>
      <c r="EG422">
        <v>791.5570740740742</v>
      </c>
      <c r="EH422">
        <v>5.000560000000001</v>
      </c>
      <c r="EI422">
        <v>15721.55555555555</v>
      </c>
      <c r="EJ422">
        <v>17294.94074074074</v>
      </c>
      <c r="EK422">
        <v>37.84237037037037</v>
      </c>
      <c r="EL422">
        <v>38.10166666666666</v>
      </c>
      <c r="EM422">
        <v>36.89796296296296</v>
      </c>
      <c r="EN422">
        <v>36.99292592592592</v>
      </c>
      <c r="EO422">
        <v>38.41403703703703</v>
      </c>
      <c r="EP422">
        <v>1955.098888888889</v>
      </c>
      <c r="EQ422">
        <v>39.91</v>
      </c>
      <c r="ER422">
        <v>0</v>
      </c>
      <c r="ES422">
        <v>1658947829.7</v>
      </c>
      <c r="ET422">
        <v>0</v>
      </c>
      <c r="EU422">
        <v>791.57604</v>
      </c>
      <c r="EV422">
        <v>4.31207692344923</v>
      </c>
      <c r="EW422">
        <v>82.68461534614316</v>
      </c>
      <c r="EX422">
        <v>15721.928</v>
      </c>
      <c r="EY422">
        <v>15</v>
      </c>
      <c r="EZ422">
        <v>0</v>
      </c>
      <c r="FA422" t="s">
        <v>419</v>
      </c>
      <c r="FB422">
        <v>1655239120</v>
      </c>
      <c r="FC422">
        <v>1655239135</v>
      </c>
      <c r="FD422">
        <v>0</v>
      </c>
      <c r="FE422">
        <v>-0.075</v>
      </c>
      <c r="FF422">
        <v>-0.027</v>
      </c>
      <c r="FG422">
        <v>1.986</v>
      </c>
      <c r="FH422">
        <v>0.139</v>
      </c>
      <c r="FI422">
        <v>420</v>
      </c>
      <c r="FJ422">
        <v>22</v>
      </c>
      <c r="FK422">
        <v>0.12</v>
      </c>
      <c r="FL422">
        <v>0.02</v>
      </c>
      <c r="FM422">
        <v>14.484515</v>
      </c>
      <c r="FN422">
        <v>14.20205628517822</v>
      </c>
      <c r="FO422">
        <v>1.367241292265195</v>
      </c>
      <c r="FP422">
        <v>0</v>
      </c>
      <c r="FQ422">
        <v>791.4168235294118</v>
      </c>
      <c r="FR422">
        <v>2.327425514902886</v>
      </c>
      <c r="FS422">
        <v>0.3239433928934241</v>
      </c>
      <c r="FT422">
        <v>0</v>
      </c>
      <c r="FU422">
        <v>4.263429749999999</v>
      </c>
      <c r="FV422">
        <v>0.06607035647278853</v>
      </c>
      <c r="FW422">
        <v>0.006412250964949819</v>
      </c>
      <c r="FX422">
        <v>1</v>
      </c>
      <c r="FY422">
        <v>1</v>
      </c>
      <c r="FZ422">
        <v>3</v>
      </c>
      <c r="GA422" t="s">
        <v>420</v>
      </c>
      <c r="GB422">
        <v>2.98004</v>
      </c>
      <c r="GC422">
        <v>2.72841</v>
      </c>
      <c r="GD422">
        <v>0.0266858</v>
      </c>
      <c r="GE422">
        <v>0.023173</v>
      </c>
      <c r="GF422">
        <v>0.106028</v>
      </c>
      <c r="GG422">
        <v>0.0929585</v>
      </c>
      <c r="GH422">
        <v>29189.9</v>
      </c>
      <c r="GI422">
        <v>28893.8</v>
      </c>
      <c r="GJ422">
        <v>30517.6</v>
      </c>
      <c r="GK422">
        <v>29823.7</v>
      </c>
      <c r="GL422">
        <v>37633.6</v>
      </c>
      <c r="GM422">
        <v>35611.6</v>
      </c>
      <c r="GN422">
        <v>46680.5</v>
      </c>
      <c r="GO422">
        <v>44351.5</v>
      </c>
      <c r="GP422">
        <v>1.8853</v>
      </c>
      <c r="GQ422">
        <v>1.8454</v>
      </c>
      <c r="GR422">
        <v>0.146661</v>
      </c>
      <c r="GS422">
        <v>0</v>
      </c>
      <c r="GT422">
        <v>24.8693</v>
      </c>
      <c r="GU422">
        <v>999.9</v>
      </c>
      <c r="GV422">
        <v>49.4</v>
      </c>
      <c r="GW422">
        <v>32</v>
      </c>
      <c r="GX422">
        <v>26.0921</v>
      </c>
      <c r="GY422">
        <v>63.146</v>
      </c>
      <c r="GZ422">
        <v>25.2284</v>
      </c>
      <c r="HA422">
        <v>1</v>
      </c>
      <c r="HB422">
        <v>-0.0608537</v>
      </c>
      <c r="HC422">
        <v>0.08888890000000001</v>
      </c>
      <c r="HD422">
        <v>20.1935</v>
      </c>
      <c r="HE422">
        <v>5.22957</v>
      </c>
      <c r="HF422">
        <v>11.968</v>
      </c>
      <c r="HG422">
        <v>4.9704</v>
      </c>
      <c r="HH422">
        <v>3.2895</v>
      </c>
      <c r="HI422">
        <v>8666.200000000001</v>
      </c>
      <c r="HJ422">
        <v>9999</v>
      </c>
      <c r="HK422">
        <v>9999</v>
      </c>
      <c r="HL422">
        <v>287.8</v>
      </c>
      <c r="HM422">
        <v>4.97292</v>
      </c>
      <c r="HN422">
        <v>1.87742</v>
      </c>
      <c r="HO422">
        <v>1.87549</v>
      </c>
      <c r="HP422">
        <v>1.87833</v>
      </c>
      <c r="HQ422">
        <v>1.87505</v>
      </c>
      <c r="HR422">
        <v>1.87864</v>
      </c>
      <c r="HS422">
        <v>1.8757</v>
      </c>
      <c r="HT422">
        <v>1.87685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1.871</v>
      </c>
      <c r="II422">
        <v>0.3109</v>
      </c>
      <c r="IJ422">
        <v>1.541952822118649</v>
      </c>
      <c r="IK422">
        <v>0.003202726084708442</v>
      </c>
      <c r="IL422">
        <v>-1.448271390364826E-06</v>
      </c>
      <c r="IM422">
        <v>3.765748828769889E-10</v>
      </c>
      <c r="IN422">
        <v>-0.02072656761999695</v>
      </c>
      <c r="IO422">
        <v>0.006539777670035186</v>
      </c>
      <c r="IP422">
        <v>0.0002256768223539976</v>
      </c>
      <c r="IQ422">
        <v>4.51151419958819E-06</v>
      </c>
      <c r="IR422">
        <v>-0</v>
      </c>
      <c r="IS422">
        <v>2097</v>
      </c>
      <c r="IT422">
        <v>1</v>
      </c>
      <c r="IU422">
        <v>27</v>
      </c>
      <c r="IV422">
        <v>61811.8</v>
      </c>
      <c r="IW422">
        <v>61811.6</v>
      </c>
      <c r="IX422">
        <v>0.332031</v>
      </c>
      <c r="IY422">
        <v>2.58179</v>
      </c>
      <c r="IZ422">
        <v>1.39893</v>
      </c>
      <c r="JA422">
        <v>2.34619</v>
      </c>
      <c r="JB422">
        <v>1.44897</v>
      </c>
      <c r="JC422">
        <v>2.43774</v>
      </c>
      <c r="JD422">
        <v>37.3618</v>
      </c>
      <c r="JE422">
        <v>24.0875</v>
      </c>
      <c r="JF422">
        <v>18</v>
      </c>
      <c r="JG422">
        <v>493.477</v>
      </c>
      <c r="JH422">
        <v>440.392</v>
      </c>
      <c r="JI422">
        <v>24.9998</v>
      </c>
      <c r="JJ422">
        <v>26.2372</v>
      </c>
      <c r="JK422">
        <v>30</v>
      </c>
      <c r="JL422">
        <v>26.0923</v>
      </c>
      <c r="JM422">
        <v>26.1757</v>
      </c>
      <c r="JN422">
        <v>6.69796</v>
      </c>
      <c r="JO422">
        <v>31.5419</v>
      </c>
      <c r="JP422">
        <v>0</v>
      </c>
      <c r="JQ422">
        <v>25</v>
      </c>
      <c r="JR422">
        <v>65.4841</v>
      </c>
      <c r="JS422">
        <v>19.3501</v>
      </c>
      <c r="JT422">
        <v>100.884</v>
      </c>
      <c r="JU422">
        <v>101.983</v>
      </c>
    </row>
    <row r="423" spans="1:281">
      <c r="A423">
        <v>407</v>
      </c>
      <c r="B423">
        <v>1658947835</v>
      </c>
      <c r="C423">
        <v>5746</v>
      </c>
      <c r="D423" t="s">
        <v>1240</v>
      </c>
      <c r="E423" t="s">
        <v>1241</v>
      </c>
      <c r="F423">
        <v>5</v>
      </c>
      <c r="G423" t="s">
        <v>415</v>
      </c>
      <c r="H423" t="s">
        <v>1197</v>
      </c>
      <c r="I423">
        <v>1658947827.214286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86.25860620875477</v>
      </c>
      <c r="AK423">
        <v>97.91310303030299</v>
      </c>
      <c r="AL423">
        <v>-3.158079434871905</v>
      </c>
      <c r="AM423">
        <v>64.99489459920038</v>
      </c>
      <c r="AN423">
        <f>(AP423 - AO423 + DI423*1E3/(8.314*(DK423+273.15)) * AR423/DH423 * AQ423) * DH423/(100*CV423) * 1000/(1000 - AP423)</f>
        <v>0</v>
      </c>
      <c r="AO423">
        <v>19.32159969336642</v>
      </c>
      <c r="AP423">
        <v>23.6017703030303</v>
      </c>
      <c r="AQ423">
        <v>6.62788918512786E-05</v>
      </c>
      <c r="AR423">
        <v>81.68628899038553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1658947827.214286</v>
      </c>
      <c r="DB423">
        <v>118.0869964285714</v>
      </c>
      <c r="DC423">
        <v>101.6948607142857</v>
      </c>
      <c r="DD423">
        <v>23.59501785714286</v>
      </c>
      <c r="DE423">
        <v>19.32284285714286</v>
      </c>
      <c r="DF423">
        <v>116.1921678571428</v>
      </c>
      <c r="DG423">
        <v>23.28416071428571</v>
      </c>
      <c r="DH423">
        <v>500.0891071428572</v>
      </c>
      <c r="DI423">
        <v>90.40478571428571</v>
      </c>
      <c r="DJ423">
        <v>0.1001289964285714</v>
      </c>
      <c r="DK423">
        <v>26.78246071428572</v>
      </c>
      <c r="DL423">
        <v>27.27268928571428</v>
      </c>
      <c r="DM423">
        <v>999.9000000000002</v>
      </c>
      <c r="DN423">
        <v>0</v>
      </c>
      <c r="DO423">
        <v>0</v>
      </c>
      <c r="DP423">
        <v>9999.020357142857</v>
      </c>
      <c r="DQ423">
        <v>0</v>
      </c>
      <c r="DR423">
        <v>18.581325</v>
      </c>
      <c r="DS423">
        <v>16.39213928571429</v>
      </c>
      <c r="DT423">
        <v>120.9405714285714</v>
      </c>
      <c r="DU423">
        <v>103.6986428571429</v>
      </c>
      <c r="DV423">
        <v>4.272171071428572</v>
      </c>
      <c r="DW423">
        <v>101.6948607142857</v>
      </c>
      <c r="DX423">
        <v>19.32284285714286</v>
      </c>
      <c r="DY423">
        <v>2.133103214285714</v>
      </c>
      <c r="DZ423">
        <v>1.746878214285714</v>
      </c>
      <c r="EA423">
        <v>18.46854642857143</v>
      </c>
      <c r="EB423">
        <v>15.31939285714286</v>
      </c>
      <c r="EC423">
        <v>1999.985</v>
      </c>
      <c r="ED423">
        <v>0.9799958214285717</v>
      </c>
      <c r="EE423">
        <v>0.02000451785714286</v>
      </c>
      <c r="EF423">
        <v>0</v>
      </c>
      <c r="EG423">
        <v>791.9960357142858</v>
      </c>
      <c r="EH423">
        <v>5.000560000000001</v>
      </c>
      <c r="EI423">
        <v>15728.48928571429</v>
      </c>
      <c r="EJ423">
        <v>17294.725</v>
      </c>
      <c r="EK423">
        <v>37.80339285714285</v>
      </c>
      <c r="EL423">
        <v>38.09575</v>
      </c>
      <c r="EM423">
        <v>36.89496428571429</v>
      </c>
      <c r="EN423">
        <v>36.98649999999999</v>
      </c>
      <c r="EO423">
        <v>38.41928571428571</v>
      </c>
      <c r="EP423">
        <v>1955.075</v>
      </c>
      <c r="EQ423">
        <v>39.91</v>
      </c>
      <c r="ER423">
        <v>0</v>
      </c>
      <c r="ES423">
        <v>1658947834.5</v>
      </c>
      <c r="ET423">
        <v>0</v>
      </c>
      <c r="EU423">
        <v>792.0274400000001</v>
      </c>
      <c r="EV423">
        <v>6.275307691162389</v>
      </c>
      <c r="EW423">
        <v>99.73846138514484</v>
      </c>
      <c r="EX423">
        <v>15729.02</v>
      </c>
      <c r="EY423">
        <v>15</v>
      </c>
      <c r="EZ423">
        <v>0</v>
      </c>
      <c r="FA423" t="s">
        <v>419</v>
      </c>
      <c r="FB423">
        <v>1655239120</v>
      </c>
      <c r="FC423">
        <v>1655239135</v>
      </c>
      <c r="FD423">
        <v>0</v>
      </c>
      <c r="FE423">
        <v>-0.075</v>
      </c>
      <c r="FF423">
        <v>-0.027</v>
      </c>
      <c r="FG423">
        <v>1.986</v>
      </c>
      <c r="FH423">
        <v>0.139</v>
      </c>
      <c r="FI423">
        <v>420</v>
      </c>
      <c r="FJ423">
        <v>22</v>
      </c>
      <c r="FK423">
        <v>0.12</v>
      </c>
      <c r="FL423">
        <v>0.02</v>
      </c>
      <c r="FM423">
        <v>15.6767875</v>
      </c>
      <c r="FN423">
        <v>14.50788855534707</v>
      </c>
      <c r="FO423">
        <v>1.396466694946124</v>
      </c>
      <c r="FP423">
        <v>0</v>
      </c>
      <c r="FQ423">
        <v>791.7544117647059</v>
      </c>
      <c r="FR423">
        <v>5.47868601909857</v>
      </c>
      <c r="FS423">
        <v>0.5792940997276355</v>
      </c>
      <c r="FT423">
        <v>0</v>
      </c>
      <c r="FU423">
        <v>4.26873125</v>
      </c>
      <c r="FV423">
        <v>0.06890150093807852</v>
      </c>
      <c r="FW423">
        <v>0.00667973996032031</v>
      </c>
      <c r="FX423">
        <v>1</v>
      </c>
      <c r="FY423">
        <v>1</v>
      </c>
      <c r="FZ423">
        <v>3</v>
      </c>
      <c r="GA423" t="s">
        <v>420</v>
      </c>
      <c r="GB423">
        <v>2.98007</v>
      </c>
      <c r="GC423">
        <v>2.72817</v>
      </c>
      <c r="GD423">
        <v>0.0230383</v>
      </c>
      <c r="GE423">
        <v>0.019108</v>
      </c>
      <c r="GF423">
        <v>0.106048</v>
      </c>
      <c r="GG423">
        <v>0.09295100000000001</v>
      </c>
      <c r="GH423">
        <v>29299.1</v>
      </c>
      <c r="GI423">
        <v>29013.7</v>
      </c>
      <c r="GJ423">
        <v>30517.3</v>
      </c>
      <c r="GK423">
        <v>29823.3</v>
      </c>
      <c r="GL423">
        <v>37632.3</v>
      </c>
      <c r="GM423">
        <v>35611</v>
      </c>
      <c r="GN423">
        <v>46680.2</v>
      </c>
      <c r="GO423">
        <v>44350.8</v>
      </c>
      <c r="GP423">
        <v>1.8855</v>
      </c>
      <c r="GQ423">
        <v>1.84553</v>
      </c>
      <c r="GR423">
        <v>0.14722</v>
      </c>
      <c r="GS423">
        <v>0</v>
      </c>
      <c r="GT423">
        <v>24.8672</v>
      </c>
      <c r="GU423">
        <v>999.9</v>
      </c>
      <c r="GV423">
        <v>49.4</v>
      </c>
      <c r="GW423">
        <v>32</v>
      </c>
      <c r="GX423">
        <v>26.0936</v>
      </c>
      <c r="GY423">
        <v>63.156</v>
      </c>
      <c r="GZ423">
        <v>25.1643</v>
      </c>
      <c r="HA423">
        <v>1</v>
      </c>
      <c r="HB423">
        <v>-0.0609197</v>
      </c>
      <c r="HC423">
        <v>0.089488</v>
      </c>
      <c r="HD423">
        <v>20.1936</v>
      </c>
      <c r="HE423">
        <v>5.23002</v>
      </c>
      <c r="HF423">
        <v>11.968</v>
      </c>
      <c r="HG423">
        <v>4.9707</v>
      </c>
      <c r="HH423">
        <v>3.2895</v>
      </c>
      <c r="HI423">
        <v>8666.4</v>
      </c>
      <c r="HJ423">
        <v>9999</v>
      </c>
      <c r="HK423">
        <v>9999</v>
      </c>
      <c r="HL423">
        <v>287.8</v>
      </c>
      <c r="HM423">
        <v>4.97292</v>
      </c>
      <c r="HN423">
        <v>1.87742</v>
      </c>
      <c r="HO423">
        <v>1.87551</v>
      </c>
      <c r="HP423">
        <v>1.87836</v>
      </c>
      <c r="HQ423">
        <v>1.87507</v>
      </c>
      <c r="HR423">
        <v>1.87866</v>
      </c>
      <c r="HS423">
        <v>1.87573</v>
      </c>
      <c r="HT423">
        <v>1.87685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1.825</v>
      </c>
      <c r="II423">
        <v>0.3111</v>
      </c>
      <c r="IJ423">
        <v>1.541952822118649</v>
      </c>
      <c r="IK423">
        <v>0.003202726084708442</v>
      </c>
      <c r="IL423">
        <v>-1.448271390364826E-06</v>
      </c>
      <c r="IM423">
        <v>3.765748828769889E-10</v>
      </c>
      <c r="IN423">
        <v>-0.02072656761999695</v>
      </c>
      <c r="IO423">
        <v>0.006539777670035186</v>
      </c>
      <c r="IP423">
        <v>0.0002256768223539976</v>
      </c>
      <c r="IQ423">
        <v>4.51151419958819E-06</v>
      </c>
      <c r="IR423">
        <v>-0</v>
      </c>
      <c r="IS423">
        <v>2097</v>
      </c>
      <c r="IT423">
        <v>1</v>
      </c>
      <c r="IU423">
        <v>27</v>
      </c>
      <c r="IV423">
        <v>61811.9</v>
      </c>
      <c r="IW423">
        <v>61811.7</v>
      </c>
      <c r="IX423">
        <v>0.294189</v>
      </c>
      <c r="IY423">
        <v>2.58789</v>
      </c>
      <c r="IZ423">
        <v>1.39893</v>
      </c>
      <c r="JA423">
        <v>2.34619</v>
      </c>
      <c r="JB423">
        <v>1.44897</v>
      </c>
      <c r="JC423">
        <v>2.44629</v>
      </c>
      <c r="JD423">
        <v>37.3618</v>
      </c>
      <c r="JE423">
        <v>24.0875</v>
      </c>
      <c r="JF423">
        <v>18</v>
      </c>
      <c r="JG423">
        <v>493.576</v>
      </c>
      <c r="JH423">
        <v>440.452</v>
      </c>
      <c r="JI423">
        <v>24.9999</v>
      </c>
      <c r="JJ423">
        <v>26.2354</v>
      </c>
      <c r="JK423">
        <v>30</v>
      </c>
      <c r="JL423">
        <v>26.0906</v>
      </c>
      <c r="JM423">
        <v>26.1735</v>
      </c>
      <c r="JN423">
        <v>5.93164</v>
      </c>
      <c r="JO423">
        <v>31.5419</v>
      </c>
      <c r="JP423">
        <v>0</v>
      </c>
      <c r="JQ423">
        <v>25</v>
      </c>
      <c r="JR423">
        <v>52.0736</v>
      </c>
      <c r="JS423">
        <v>19.3501</v>
      </c>
      <c r="JT423">
        <v>100.883</v>
      </c>
      <c r="JU423">
        <v>101.982</v>
      </c>
    </row>
    <row r="424" spans="1:281">
      <c r="A424">
        <v>408</v>
      </c>
      <c r="B424">
        <v>1658947840</v>
      </c>
      <c r="C424">
        <v>5751</v>
      </c>
      <c r="D424" t="s">
        <v>1242</v>
      </c>
      <c r="E424" t="s">
        <v>1243</v>
      </c>
      <c r="F424">
        <v>5</v>
      </c>
      <c r="G424" t="s">
        <v>415</v>
      </c>
      <c r="H424" t="s">
        <v>1197</v>
      </c>
      <c r="I424">
        <v>1658947832.5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69.12698315536225</v>
      </c>
      <c r="AK424">
        <v>82.0425315151515</v>
      </c>
      <c r="AL424">
        <v>-3.175183343263059</v>
      </c>
      <c r="AM424">
        <v>64.99489459920038</v>
      </c>
      <c r="AN424">
        <f>(AP424 - AO424 + DI424*1E3/(8.314*(DK424+273.15)) * AR424/DH424 * AQ424) * DH424/(100*CV424) * 1000/(1000 - AP424)</f>
        <v>0</v>
      </c>
      <c r="AO424">
        <v>19.31892242514908</v>
      </c>
      <c r="AP424">
        <v>23.60508060606061</v>
      </c>
      <c r="AQ424">
        <v>1.881775539758585E-05</v>
      </c>
      <c r="AR424">
        <v>81.68628899038553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1658947832.5</v>
      </c>
      <c r="DB424">
        <v>101.7619851851852</v>
      </c>
      <c r="DC424">
        <v>84.03448518518518</v>
      </c>
      <c r="DD424">
        <v>23.59954074074074</v>
      </c>
      <c r="DE424">
        <v>19.32068518518518</v>
      </c>
      <c r="DF424">
        <v>99.9144148148148</v>
      </c>
      <c r="DG424">
        <v>23.28857777777778</v>
      </c>
      <c r="DH424">
        <v>500.0871481481481</v>
      </c>
      <c r="DI424">
        <v>90.40495925925926</v>
      </c>
      <c r="DJ424">
        <v>0.1000399222222222</v>
      </c>
      <c r="DK424">
        <v>26.78229259259259</v>
      </c>
      <c r="DL424">
        <v>27.27625925925926</v>
      </c>
      <c r="DM424">
        <v>999.9000000000001</v>
      </c>
      <c r="DN424">
        <v>0</v>
      </c>
      <c r="DO424">
        <v>0</v>
      </c>
      <c r="DP424">
        <v>9998.471481481482</v>
      </c>
      <c r="DQ424">
        <v>0</v>
      </c>
      <c r="DR424">
        <v>18.56939259259259</v>
      </c>
      <c r="DS424">
        <v>17.72758148148148</v>
      </c>
      <c r="DT424">
        <v>104.2215592592593</v>
      </c>
      <c r="DU424">
        <v>85.69002592592595</v>
      </c>
      <c r="DV424">
        <v>4.278854074074074</v>
      </c>
      <c r="DW424">
        <v>84.03448518518518</v>
      </c>
      <c r="DX424">
        <v>19.32068518518518</v>
      </c>
      <c r="DY424">
        <v>2.133515925925926</v>
      </c>
      <c r="DZ424">
        <v>1.746686296296296</v>
      </c>
      <c r="EA424">
        <v>18.47163333333333</v>
      </c>
      <c r="EB424">
        <v>15.31768148148148</v>
      </c>
      <c r="EC424">
        <v>1999.976666666667</v>
      </c>
      <c r="ED424">
        <v>0.9799955555555557</v>
      </c>
      <c r="EE424">
        <v>0.0200047925925926</v>
      </c>
      <c r="EF424">
        <v>0</v>
      </c>
      <c r="EG424">
        <v>792.5594814814814</v>
      </c>
      <c r="EH424">
        <v>5.000560000000001</v>
      </c>
      <c r="EI424">
        <v>15738.58888888889</v>
      </c>
      <c r="EJ424">
        <v>17294.64074074074</v>
      </c>
      <c r="EK424">
        <v>37.74059259259259</v>
      </c>
      <c r="EL424">
        <v>38.09233333333333</v>
      </c>
      <c r="EM424">
        <v>36.90044444444445</v>
      </c>
      <c r="EN424">
        <v>36.986</v>
      </c>
      <c r="EO424">
        <v>38.42322222222222</v>
      </c>
      <c r="EP424">
        <v>1955.066666666667</v>
      </c>
      <c r="EQ424">
        <v>39.91</v>
      </c>
      <c r="ER424">
        <v>0</v>
      </c>
      <c r="ES424">
        <v>1658947839.9</v>
      </c>
      <c r="ET424">
        <v>0</v>
      </c>
      <c r="EU424">
        <v>792.5927307692308</v>
      </c>
      <c r="EV424">
        <v>7.54943590654158</v>
      </c>
      <c r="EW424">
        <v>130.5299145622965</v>
      </c>
      <c r="EX424">
        <v>15739.06923076923</v>
      </c>
      <c r="EY424">
        <v>15</v>
      </c>
      <c r="EZ424">
        <v>0</v>
      </c>
      <c r="FA424" t="s">
        <v>419</v>
      </c>
      <c r="FB424">
        <v>1655239120</v>
      </c>
      <c r="FC424">
        <v>1655239135</v>
      </c>
      <c r="FD424">
        <v>0</v>
      </c>
      <c r="FE424">
        <v>-0.075</v>
      </c>
      <c r="FF424">
        <v>-0.027</v>
      </c>
      <c r="FG424">
        <v>1.986</v>
      </c>
      <c r="FH424">
        <v>0.139</v>
      </c>
      <c r="FI424">
        <v>420</v>
      </c>
      <c r="FJ424">
        <v>22</v>
      </c>
      <c r="FK424">
        <v>0.12</v>
      </c>
      <c r="FL424">
        <v>0.02</v>
      </c>
      <c r="FM424">
        <v>16.91249</v>
      </c>
      <c r="FN424">
        <v>15.1000210131332</v>
      </c>
      <c r="FO424">
        <v>1.452860035378495</v>
      </c>
      <c r="FP424">
        <v>0</v>
      </c>
      <c r="FQ424">
        <v>792.2122058823528</v>
      </c>
      <c r="FR424">
        <v>6.404354477364727</v>
      </c>
      <c r="FS424">
        <v>0.662180923358198</v>
      </c>
      <c r="FT424">
        <v>0</v>
      </c>
      <c r="FU424">
        <v>4.27486425</v>
      </c>
      <c r="FV424">
        <v>0.0739424015009411</v>
      </c>
      <c r="FW424">
        <v>0.007169114968913501</v>
      </c>
      <c r="FX424">
        <v>1</v>
      </c>
      <c r="FY424">
        <v>1</v>
      </c>
      <c r="FZ424">
        <v>3</v>
      </c>
      <c r="GA424" t="s">
        <v>420</v>
      </c>
      <c r="GB424">
        <v>2.98011</v>
      </c>
      <c r="GC424">
        <v>2.72816</v>
      </c>
      <c r="GD424">
        <v>0.0193032</v>
      </c>
      <c r="GE424">
        <v>0.0149631</v>
      </c>
      <c r="GF424">
        <v>0.106058</v>
      </c>
      <c r="GG424">
        <v>0.0929408</v>
      </c>
      <c r="GH424">
        <v>29411.6</v>
      </c>
      <c r="GI424">
        <v>29136.2</v>
      </c>
      <c r="GJ424">
        <v>30517.8</v>
      </c>
      <c r="GK424">
        <v>29823.1</v>
      </c>
      <c r="GL424">
        <v>37632.3</v>
      </c>
      <c r="GM424">
        <v>35610.9</v>
      </c>
      <c r="GN424">
        <v>46681.1</v>
      </c>
      <c r="GO424">
        <v>44350.5</v>
      </c>
      <c r="GP424">
        <v>1.88555</v>
      </c>
      <c r="GQ424">
        <v>1.84543</v>
      </c>
      <c r="GR424">
        <v>0.147644</v>
      </c>
      <c r="GS424">
        <v>0</v>
      </c>
      <c r="GT424">
        <v>24.866</v>
      </c>
      <c r="GU424">
        <v>999.9</v>
      </c>
      <c r="GV424">
        <v>49.4</v>
      </c>
      <c r="GW424">
        <v>32</v>
      </c>
      <c r="GX424">
        <v>26.0934</v>
      </c>
      <c r="GY424">
        <v>63.436</v>
      </c>
      <c r="GZ424">
        <v>25.2244</v>
      </c>
      <c r="HA424">
        <v>1</v>
      </c>
      <c r="HB424">
        <v>-0.0609172</v>
      </c>
      <c r="HC424">
        <v>0.0891503</v>
      </c>
      <c r="HD424">
        <v>20.1937</v>
      </c>
      <c r="HE424">
        <v>5.23062</v>
      </c>
      <c r="HF424">
        <v>11.968</v>
      </c>
      <c r="HG424">
        <v>4.971</v>
      </c>
      <c r="HH424">
        <v>3.28965</v>
      </c>
      <c r="HI424">
        <v>8666.4</v>
      </c>
      <c r="HJ424">
        <v>9999</v>
      </c>
      <c r="HK424">
        <v>9999</v>
      </c>
      <c r="HL424">
        <v>287.8</v>
      </c>
      <c r="HM424">
        <v>4.97293</v>
      </c>
      <c r="HN424">
        <v>1.87743</v>
      </c>
      <c r="HO424">
        <v>1.87551</v>
      </c>
      <c r="HP424">
        <v>1.87836</v>
      </c>
      <c r="HQ424">
        <v>1.87506</v>
      </c>
      <c r="HR424">
        <v>1.87866</v>
      </c>
      <c r="HS424">
        <v>1.8757</v>
      </c>
      <c r="HT424">
        <v>1.87685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1.779</v>
      </c>
      <c r="II424">
        <v>0.3111</v>
      </c>
      <c r="IJ424">
        <v>1.541952822118649</v>
      </c>
      <c r="IK424">
        <v>0.003202726084708442</v>
      </c>
      <c r="IL424">
        <v>-1.448271390364826E-06</v>
      </c>
      <c r="IM424">
        <v>3.765748828769889E-10</v>
      </c>
      <c r="IN424">
        <v>-0.02072656761999695</v>
      </c>
      <c r="IO424">
        <v>0.006539777670035186</v>
      </c>
      <c r="IP424">
        <v>0.0002256768223539976</v>
      </c>
      <c r="IQ424">
        <v>4.51151419958819E-06</v>
      </c>
      <c r="IR424">
        <v>-0</v>
      </c>
      <c r="IS424">
        <v>2097</v>
      </c>
      <c r="IT424">
        <v>1</v>
      </c>
      <c r="IU424">
        <v>27</v>
      </c>
      <c r="IV424">
        <v>61812</v>
      </c>
      <c r="IW424">
        <v>61811.8</v>
      </c>
      <c r="IX424">
        <v>0.252686</v>
      </c>
      <c r="IY424">
        <v>2.59521</v>
      </c>
      <c r="IZ424">
        <v>1.39893</v>
      </c>
      <c r="JA424">
        <v>2.34619</v>
      </c>
      <c r="JB424">
        <v>1.44897</v>
      </c>
      <c r="JC424">
        <v>2.4353</v>
      </c>
      <c r="JD424">
        <v>37.3618</v>
      </c>
      <c r="JE424">
        <v>24.0787</v>
      </c>
      <c r="JF424">
        <v>18</v>
      </c>
      <c r="JG424">
        <v>493.592</v>
      </c>
      <c r="JH424">
        <v>440.373</v>
      </c>
      <c r="JI424">
        <v>24.9999</v>
      </c>
      <c r="JJ424">
        <v>26.2332</v>
      </c>
      <c r="JK424">
        <v>30</v>
      </c>
      <c r="JL424">
        <v>26.089</v>
      </c>
      <c r="JM424">
        <v>26.1713</v>
      </c>
      <c r="JN424">
        <v>5.10379</v>
      </c>
      <c r="JO424">
        <v>31.5419</v>
      </c>
      <c r="JP424">
        <v>0</v>
      </c>
      <c r="JQ424">
        <v>25</v>
      </c>
      <c r="JR424">
        <v>31.9306</v>
      </c>
      <c r="JS424">
        <v>19.3501</v>
      </c>
      <c r="JT424">
        <v>100.885</v>
      </c>
      <c r="JU424">
        <v>101.981</v>
      </c>
    </row>
    <row r="425" spans="1:281">
      <c r="A425">
        <v>409</v>
      </c>
      <c r="B425">
        <v>1658947937</v>
      </c>
      <c r="C425">
        <v>5848</v>
      </c>
      <c r="D425" t="s">
        <v>1244</v>
      </c>
      <c r="E425" t="s">
        <v>1245</v>
      </c>
      <c r="F425">
        <v>5</v>
      </c>
      <c r="G425" t="s">
        <v>415</v>
      </c>
      <c r="H425" t="s">
        <v>1197</v>
      </c>
      <c r="I425">
        <v>1658947929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428.3262910104254</v>
      </c>
      <c r="AK425">
        <v>402.8948787878787</v>
      </c>
      <c r="AL425">
        <v>4.464621911271716E-05</v>
      </c>
      <c r="AM425">
        <v>64.99489459920038</v>
      </c>
      <c r="AN425">
        <f>(AP425 - AO425 + DI425*1E3/(8.314*(DK425+273.15)) * AR425/DH425 * AQ425) * DH425/(100*CV425) * 1000/(1000 - AP425)</f>
        <v>0</v>
      </c>
      <c r="AO425">
        <v>19.2434114585071</v>
      </c>
      <c r="AP425">
        <v>23.64983515151516</v>
      </c>
      <c r="AQ425">
        <v>-1.988371269582121E-06</v>
      </c>
      <c r="AR425">
        <v>81.68628899038553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1658947929</v>
      </c>
      <c r="DB425">
        <v>393.4207741935484</v>
      </c>
      <c r="DC425">
        <v>420.0897419354839</v>
      </c>
      <c r="DD425">
        <v>23.65091935483871</v>
      </c>
      <c r="DE425">
        <v>19.25079032258065</v>
      </c>
      <c r="DF425">
        <v>390.8259032258065</v>
      </c>
      <c r="DG425">
        <v>23.33873548387097</v>
      </c>
      <c r="DH425">
        <v>500.0711612903226</v>
      </c>
      <c r="DI425">
        <v>90.4076129032258</v>
      </c>
      <c r="DJ425">
        <v>0.09998217419354838</v>
      </c>
      <c r="DK425">
        <v>26.77137419354839</v>
      </c>
      <c r="DL425">
        <v>27.23115161290322</v>
      </c>
      <c r="DM425">
        <v>999.9000000000003</v>
      </c>
      <c r="DN425">
        <v>0</v>
      </c>
      <c r="DO425">
        <v>0</v>
      </c>
      <c r="DP425">
        <v>9994.497096774192</v>
      </c>
      <c r="DQ425">
        <v>0</v>
      </c>
      <c r="DR425">
        <v>18.5903</v>
      </c>
      <c r="DS425">
        <v>-26.66898709677419</v>
      </c>
      <c r="DT425">
        <v>402.9509677419355</v>
      </c>
      <c r="DU425">
        <v>428.3356129032257</v>
      </c>
      <c r="DV425">
        <v>4.400134193548388</v>
      </c>
      <c r="DW425">
        <v>420.0897419354839</v>
      </c>
      <c r="DX425">
        <v>19.25079032258065</v>
      </c>
      <c r="DY425">
        <v>2.138222258064516</v>
      </c>
      <c r="DZ425">
        <v>1.740417096774193</v>
      </c>
      <c r="EA425">
        <v>18.5068193548387</v>
      </c>
      <c r="EB425">
        <v>15.26168387096774</v>
      </c>
      <c r="EC425">
        <v>2000.035806451613</v>
      </c>
      <c r="ED425">
        <v>0.9799952580645164</v>
      </c>
      <c r="EE425">
        <v>0.02000509999999999</v>
      </c>
      <c r="EF425">
        <v>0</v>
      </c>
      <c r="EG425">
        <v>795.7952903225807</v>
      </c>
      <c r="EH425">
        <v>5.000560000000002</v>
      </c>
      <c r="EI425">
        <v>15807.12258064516</v>
      </c>
      <c r="EJ425">
        <v>17295.15161290323</v>
      </c>
      <c r="EK425">
        <v>37.41706451612902</v>
      </c>
      <c r="EL425">
        <v>38.04999999999999</v>
      </c>
      <c r="EM425">
        <v>36.94135483870967</v>
      </c>
      <c r="EN425">
        <v>36.96545161290322</v>
      </c>
      <c r="EO425">
        <v>38.3788064516129</v>
      </c>
      <c r="EP425">
        <v>1955.124516129032</v>
      </c>
      <c r="EQ425">
        <v>39.91129032258065</v>
      </c>
      <c r="ER425">
        <v>0</v>
      </c>
      <c r="ES425">
        <v>1658947937.1</v>
      </c>
      <c r="ET425">
        <v>0</v>
      </c>
      <c r="EU425">
        <v>795.7588846153848</v>
      </c>
      <c r="EV425">
        <v>-2.303623938597563</v>
      </c>
      <c r="EW425">
        <v>-59.5692307277894</v>
      </c>
      <c r="EX425">
        <v>15806.01538461539</v>
      </c>
      <c r="EY425">
        <v>15</v>
      </c>
      <c r="EZ425">
        <v>0</v>
      </c>
      <c r="FA425" t="s">
        <v>419</v>
      </c>
      <c r="FB425">
        <v>1655239120</v>
      </c>
      <c r="FC425">
        <v>1655239135</v>
      </c>
      <c r="FD425">
        <v>0</v>
      </c>
      <c r="FE425">
        <v>-0.075</v>
      </c>
      <c r="FF425">
        <v>-0.027</v>
      </c>
      <c r="FG425">
        <v>1.986</v>
      </c>
      <c r="FH425">
        <v>0.139</v>
      </c>
      <c r="FI425">
        <v>420</v>
      </c>
      <c r="FJ425">
        <v>22</v>
      </c>
      <c r="FK425">
        <v>0.12</v>
      </c>
      <c r="FL425">
        <v>0.02</v>
      </c>
      <c r="FM425">
        <v>-26.636725</v>
      </c>
      <c r="FN425">
        <v>-0.6738326454033039</v>
      </c>
      <c r="FO425">
        <v>0.07127099252150201</v>
      </c>
      <c r="FP425">
        <v>0</v>
      </c>
      <c r="FQ425">
        <v>795.8967941176471</v>
      </c>
      <c r="FR425">
        <v>-2.52854087254976</v>
      </c>
      <c r="FS425">
        <v>0.3182415637634029</v>
      </c>
      <c r="FT425">
        <v>0</v>
      </c>
      <c r="FU425">
        <v>4.394017</v>
      </c>
      <c r="FV425">
        <v>0.1210511819887369</v>
      </c>
      <c r="FW425">
        <v>0.01225424399952931</v>
      </c>
      <c r="FX425">
        <v>0</v>
      </c>
      <c r="FY425">
        <v>0</v>
      </c>
      <c r="FZ425">
        <v>3</v>
      </c>
      <c r="GA425" t="s">
        <v>426</v>
      </c>
      <c r="GB425">
        <v>2.98002</v>
      </c>
      <c r="GC425">
        <v>2.72802</v>
      </c>
      <c r="GD425">
        <v>0.0816891</v>
      </c>
      <c r="GE425">
        <v>0.086724</v>
      </c>
      <c r="GF425">
        <v>0.106206</v>
      </c>
      <c r="GG425">
        <v>0.0926338</v>
      </c>
      <c r="GH425">
        <v>27542.7</v>
      </c>
      <c r="GI425">
        <v>27016.3</v>
      </c>
      <c r="GJ425">
        <v>30520.2</v>
      </c>
      <c r="GK425">
        <v>29826.2</v>
      </c>
      <c r="GL425">
        <v>37632.9</v>
      </c>
      <c r="GM425">
        <v>35631.8</v>
      </c>
      <c r="GN425">
        <v>46684.2</v>
      </c>
      <c r="GO425">
        <v>44355.2</v>
      </c>
      <c r="GP425">
        <v>1.88585</v>
      </c>
      <c r="GQ425">
        <v>1.84702</v>
      </c>
      <c r="GR425">
        <v>0.144769</v>
      </c>
      <c r="GS425">
        <v>0</v>
      </c>
      <c r="GT425">
        <v>24.8534</v>
      </c>
      <c r="GU425">
        <v>999.9</v>
      </c>
      <c r="GV425">
        <v>49.4</v>
      </c>
      <c r="GW425">
        <v>32</v>
      </c>
      <c r="GX425">
        <v>26.0892</v>
      </c>
      <c r="GY425">
        <v>63.186</v>
      </c>
      <c r="GZ425">
        <v>25.5849</v>
      </c>
      <c r="HA425">
        <v>1</v>
      </c>
      <c r="HB425">
        <v>-0.0644207</v>
      </c>
      <c r="HC425">
        <v>0.0748175</v>
      </c>
      <c r="HD425">
        <v>20.194</v>
      </c>
      <c r="HE425">
        <v>5.23152</v>
      </c>
      <c r="HF425">
        <v>11.968</v>
      </c>
      <c r="HG425">
        <v>4.9716</v>
      </c>
      <c r="HH425">
        <v>3.29025</v>
      </c>
      <c r="HI425">
        <v>8668.299999999999</v>
      </c>
      <c r="HJ425">
        <v>9999</v>
      </c>
      <c r="HK425">
        <v>9999</v>
      </c>
      <c r="HL425">
        <v>287.9</v>
      </c>
      <c r="HM425">
        <v>4.9729</v>
      </c>
      <c r="HN425">
        <v>1.87741</v>
      </c>
      <c r="HO425">
        <v>1.87548</v>
      </c>
      <c r="HP425">
        <v>1.87836</v>
      </c>
      <c r="HQ425">
        <v>1.87502</v>
      </c>
      <c r="HR425">
        <v>1.87865</v>
      </c>
      <c r="HS425">
        <v>1.87563</v>
      </c>
      <c r="HT425">
        <v>1.87684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2.594</v>
      </c>
      <c r="II425">
        <v>0.3122</v>
      </c>
      <c r="IJ425">
        <v>1.541952822118649</v>
      </c>
      <c r="IK425">
        <v>0.003202726084708442</v>
      </c>
      <c r="IL425">
        <v>-1.448271390364826E-06</v>
      </c>
      <c r="IM425">
        <v>3.765748828769889E-10</v>
      </c>
      <c r="IN425">
        <v>-0.02072656761999695</v>
      </c>
      <c r="IO425">
        <v>0.006539777670035186</v>
      </c>
      <c r="IP425">
        <v>0.0002256768223539976</v>
      </c>
      <c r="IQ425">
        <v>4.51151419958819E-06</v>
      </c>
      <c r="IR425">
        <v>-0</v>
      </c>
      <c r="IS425">
        <v>2097</v>
      </c>
      <c r="IT425">
        <v>1</v>
      </c>
      <c r="IU425">
        <v>27</v>
      </c>
      <c r="IV425">
        <v>61813.6</v>
      </c>
      <c r="IW425">
        <v>61813.4</v>
      </c>
      <c r="IX425">
        <v>1.09985</v>
      </c>
      <c r="IY425">
        <v>2.55005</v>
      </c>
      <c r="IZ425">
        <v>1.39893</v>
      </c>
      <c r="JA425">
        <v>2.34619</v>
      </c>
      <c r="JB425">
        <v>1.44897</v>
      </c>
      <c r="JC425">
        <v>2.43286</v>
      </c>
      <c r="JD425">
        <v>37.3618</v>
      </c>
      <c r="JE425">
        <v>24.0787</v>
      </c>
      <c r="JF425">
        <v>18</v>
      </c>
      <c r="JG425">
        <v>493.473</v>
      </c>
      <c r="JH425">
        <v>441.04</v>
      </c>
      <c r="JI425">
        <v>24.9999</v>
      </c>
      <c r="JJ425">
        <v>26.1919</v>
      </c>
      <c r="JK425">
        <v>29.9999</v>
      </c>
      <c r="JL425">
        <v>26.0488</v>
      </c>
      <c r="JM425">
        <v>26.1312</v>
      </c>
      <c r="JN425">
        <v>22.0661</v>
      </c>
      <c r="JO425">
        <v>32.9766</v>
      </c>
      <c r="JP425">
        <v>0</v>
      </c>
      <c r="JQ425">
        <v>25</v>
      </c>
      <c r="JR425">
        <v>426.767</v>
      </c>
      <c r="JS425">
        <v>19.1499</v>
      </c>
      <c r="JT425">
        <v>100.892</v>
      </c>
      <c r="JU425">
        <v>101.992</v>
      </c>
    </row>
    <row r="426" spans="1:281">
      <c r="A426">
        <v>410</v>
      </c>
      <c r="B426">
        <v>1658947942</v>
      </c>
      <c r="C426">
        <v>5853</v>
      </c>
      <c r="D426" t="s">
        <v>1246</v>
      </c>
      <c r="E426" t="s">
        <v>1247</v>
      </c>
      <c r="F426">
        <v>5</v>
      </c>
      <c r="G426" t="s">
        <v>415</v>
      </c>
      <c r="H426" t="s">
        <v>1197</v>
      </c>
      <c r="I426">
        <v>1658947934.155172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428.4543389725426</v>
      </c>
      <c r="AK426">
        <v>402.9413757575755</v>
      </c>
      <c r="AL426">
        <v>0.02128743738332268</v>
      </c>
      <c r="AM426">
        <v>64.99489459920038</v>
      </c>
      <c r="AN426">
        <f>(AP426 - AO426 + DI426*1E3/(8.314*(DK426+273.15)) * AR426/DH426 * AQ426) * DH426/(100*CV426) * 1000/(1000 - AP426)</f>
        <v>0</v>
      </c>
      <c r="AO426">
        <v>19.22023391053342</v>
      </c>
      <c r="AP426">
        <v>23.64090424242424</v>
      </c>
      <c r="AQ426">
        <v>-3.848236748797667E-05</v>
      </c>
      <c r="AR426">
        <v>81.68628899038553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1658947934.155172</v>
      </c>
      <c r="DB426">
        <v>393.3825172413793</v>
      </c>
      <c r="DC426">
        <v>420.2452413793104</v>
      </c>
      <c r="DD426">
        <v>23.64815517241379</v>
      </c>
      <c r="DE426">
        <v>19.23693103448275</v>
      </c>
      <c r="DF426">
        <v>390.787724137931</v>
      </c>
      <c r="DG426">
        <v>23.3360448275862</v>
      </c>
      <c r="DH426">
        <v>500.0509655172414</v>
      </c>
      <c r="DI426">
        <v>90.40750344827586</v>
      </c>
      <c r="DJ426">
        <v>0.09987662413793102</v>
      </c>
      <c r="DK426">
        <v>26.7688275862069</v>
      </c>
      <c r="DL426">
        <v>27.23017586206897</v>
      </c>
      <c r="DM426">
        <v>999.9000000000002</v>
      </c>
      <c r="DN426">
        <v>0</v>
      </c>
      <c r="DO426">
        <v>0</v>
      </c>
      <c r="DP426">
        <v>9997.065517241381</v>
      </c>
      <c r="DQ426">
        <v>0</v>
      </c>
      <c r="DR426">
        <v>18.5903</v>
      </c>
      <c r="DS426">
        <v>-26.86275172413793</v>
      </c>
      <c r="DT426">
        <v>402.9106896551724</v>
      </c>
      <c r="DU426">
        <v>428.4880689655172</v>
      </c>
      <c r="DV426">
        <v>4.411223793103449</v>
      </c>
      <c r="DW426">
        <v>420.2452413793104</v>
      </c>
      <c r="DX426">
        <v>19.23693103448275</v>
      </c>
      <c r="DY426">
        <v>2.137970689655173</v>
      </c>
      <c r="DZ426">
        <v>1.739163103448276</v>
      </c>
      <c r="EA426">
        <v>18.50493793103449</v>
      </c>
      <c r="EB426">
        <v>15.25046551724138</v>
      </c>
      <c r="EC426">
        <v>2000.047586206897</v>
      </c>
      <c r="ED426">
        <v>0.9799948275862072</v>
      </c>
      <c r="EE426">
        <v>0.0200055448275862</v>
      </c>
      <c r="EF426">
        <v>0</v>
      </c>
      <c r="EG426">
        <v>795.6290689655175</v>
      </c>
      <c r="EH426">
        <v>5.000560000000001</v>
      </c>
      <c r="EI426">
        <v>15801.26206896552</v>
      </c>
      <c r="EJ426">
        <v>17295.26206896552</v>
      </c>
      <c r="EK426">
        <v>37.35096551724138</v>
      </c>
      <c r="EL426">
        <v>38.04703448275861</v>
      </c>
      <c r="EM426">
        <v>36.93089655172413</v>
      </c>
      <c r="EN426">
        <v>36.96531034482759</v>
      </c>
      <c r="EO426">
        <v>38.37686206896552</v>
      </c>
      <c r="EP426">
        <v>1955.134827586206</v>
      </c>
      <c r="EQ426">
        <v>39.91275862068966</v>
      </c>
      <c r="ER426">
        <v>0</v>
      </c>
      <c r="ES426">
        <v>1658947941.9</v>
      </c>
      <c r="ET426">
        <v>0</v>
      </c>
      <c r="EU426">
        <v>795.5685000000001</v>
      </c>
      <c r="EV426">
        <v>-3.460068391817135</v>
      </c>
      <c r="EW426">
        <v>-78.50940169069862</v>
      </c>
      <c r="EX426">
        <v>15800.43076923077</v>
      </c>
      <c r="EY426">
        <v>15</v>
      </c>
      <c r="EZ426">
        <v>0</v>
      </c>
      <c r="FA426" t="s">
        <v>419</v>
      </c>
      <c r="FB426">
        <v>1655239120</v>
      </c>
      <c r="FC426">
        <v>1655239135</v>
      </c>
      <c r="FD426">
        <v>0</v>
      </c>
      <c r="FE426">
        <v>-0.075</v>
      </c>
      <c r="FF426">
        <v>-0.027</v>
      </c>
      <c r="FG426">
        <v>1.986</v>
      </c>
      <c r="FH426">
        <v>0.139</v>
      </c>
      <c r="FI426">
        <v>420</v>
      </c>
      <c r="FJ426">
        <v>22</v>
      </c>
      <c r="FK426">
        <v>0.12</v>
      </c>
      <c r="FL426">
        <v>0.02</v>
      </c>
      <c r="FM426">
        <v>-26.74859</v>
      </c>
      <c r="FN426">
        <v>-1.583540712945557</v>
      </c>
      <c r="FO426">
        <v>0.2480455359404801</v>
      </c>
      <c r="FP426">
        <v>0</v>
      </c>
      <c r="FQ426">
        <v>795.7056764705883</v>
      </c>
      <c r="FR426">
        <v>-2.25938885419935</v>
      </c>
      <c r="FS426">
        <v>0.2982810282255795</v>
      </c>
      <c r="FT426">
        <v>0</v>
      </c>
      <c r="FU426">
        <v>4.405785750000001</v>
      </c>
      <c r="FV426">
        <v>0.1362300562851826</v>
      </c>
      <c r="FW426">
        <v>0.01390020555378583</v>
      </c>
      <c r="FX426">
        <v>0</v>
      </c>
      <c r="FY426">
        <v>0</v>
      </c>
      <c r="FZ426">
        <v>3</v>
      </c>
      <c r="GA426" t="s">
        <v>426</v>
      </c>
      <c r="GB426">
        <v>2.98007</v>
      </c>
      <c r="GC426">
        <v>2.72814</v>
      </c>
      <c r="GD426">
        <v>0.0817129</v>
      </c>
      <c r="GE426">
        <v>0.0871368</v>
      </c>
      <c r="GF426">
        <v>0.106181</v>
      </c>
      <c r="GG426">
        <v>0.0926251</v>
      </c>
      <c r="GH426">
        <v>27542.2</v>
      </c>
      <c r="GI426">
        <v>27004</v>
      </c>
      <c r="GJ426">
        <v>30520.4</v>
      </c>
      <c r="GK426">
        <v>29826.1</v>
      </c>
      <c r="GL426">
        <v>37634.2</v>
      </c>
      <c r="GM426">
        <v>35632.1</v>
      </c>
      <c r="GN426">
        <v>46684.5</v>
      </c>
      <c r="GO426">
        <v>44355</v>
      </c>
      <c r="GP426">
        <v>1.8864</v>
      </c>
      <c r="GQ426">
        <v>1.84713</v>
      </c>
      <c r="GR426">
        <v>0.144929</v>
      </c>
      <c r="GS426">
        <v>0</v>
      </c>
      <c r="GT426">
        <v>24.8515</v>
      </c>
      <c r="GU426">
        <v>999.9</v>
      </c>
      <c r="GV426">
        <v>49.4</v>
      </c>
      <c r="GW426">
        <v>32</v>
      </c>
      <c r="GX426">
        <v>26.0914</v>
      </c>
      <c r="GY426">
        <v>63.136</v>
      </c>
      <c r="GZ426">
        <v>25.2845</v>
      </c>
      <c r="HA426">
        <v>1</v>
      </c>
      <c r="HB426">
        <v>-0.064596</v>
      </c>
      <c r="HC426">
        <v>0.0736383</v>
      </c>
      <c r="HD426">
        <v>20.1933</v>
      </c>
      <c r="HE426">
        <v>5.22822</v>
      </c>
      <c r="HF426">
        <v>11.968</v>
      </c>
      <c r="HG426">
        <v>4.97085</v>
      </c>
      <c r="HH426">
        <v>3.28955</v>
      </c>
      <c r="HI426">
        <v>8668.6</v>
      </c>
      <c r="HJ426">
        <v>9999</v>
      </c>
      <c r="HK426">
        <v>9999</v>
      </c>
      <c r="HL426">
        <v>287.9</v>
      </c>
      <c r="HM426">
        <v>4.97292</v>
      </c>
      <c r="HN426">
        <v>1.87744</v>
      </c>
      <c r="HO426">
        <v>1.87549</v>
      </c>
      <c r="HP426">
        <v>1.87836</v>
      </c>
      <c r="HQ426">
        <v>1.87503</v>
      </c>
      <c r="HR426">
        <v>1.87866</v>
      </c>
      <c r="HS426">
        <v>1.87565</v>
      </c>
      <c r="HT426">
        <v>1.87684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2.595</v>
      </c>
      <c r="II426">
        <v>0.3119</v>
      </c>
      <c r="IJ426">
        <v>1.541952822118649</v>
      </c>
      <c r="IK426">
        <v>0.003202726084708442</v>
      </c>
      <c r="IL426">
        <v>-1.448271390364826E-06</v>
      </c>
      <c r="IM426">
        <v>3.765748828769889E-10</v>
      </c>
      <c r="IN426">
        <v>-0.02072656761999695</v>
      </c>
      <c r="IO426">
        <v>0.006539777670035186</v>
      </c>
      <c r="IP426">
        <v>0.0002256768223539976</v>
      </c>
      <c r="IQ426">
        <v>4.51151419958819E-06</v>
      </c>
      <c r="IR426">
        <v>-0</v>
      </c>
      <c r="IS426">
        <v>2097</v>
      </c>
      <c r="IT426">
        <v>1</v>
      </c>
      <c r="IU426">
        <v>27</v>
      </c>
      <c r="IV426">
        <v>61813.7</v>
      </c>
      <c r="IW426">
        <v>61813.4</v>
      </c>
      <c r="IX426">
        <v>1.12671</v>
      </c>
      <c r="IY426">
        <v>2.54883</v>
      </c>
      <c r="IZ426">
        <v>1.39893</v>
      </c>
      <c r="JA426">
        <v>2.34619</v>
      </c>
      <c r="JB426">
        <v>1.44897</v>
      </c>
      <c r="JC426">
        <v>2.43042</v>
      </c>
      <c r="JD426">
        <v>37.3858</v>
      </c>
      <c r="JE426">
        <v>24.0787</v>
      </c>
      <c r="JF426">
        <v>18</v>
      </c>
      <c r="JG426">
        <v>493.76</v>
      </c>
      <c r="JH426">
        <v>441.088</v>
      </c>
      <c r="JI426">
        <v>24.9998</v>
      </c>
      <c r="JJ426">
        <v>26.1896</v>
      </c>
      <c r="JK426">
        <v>29.9999</v>
      </c>
      <c r="JL426">
        <v>26.0465</v>
      </c>
      <c r="JM426">
        <v>26.1294</v>
      </c>
      <c r="JN426">
        <v>22.6033</v>
      </c>
      <c r="JO426">
        <v>32.9766</v>
      </c>
      <c r="JP426">
        <v>0</v>
      </c>
      <c r="JQ426">
        <v>25</v>
      </c>
      <c r="JR426">
        <v>440.158</v>
      </c>
      <c r="JS426">
        <v>19.1503</v>
      </c>
      <c r="JT426">
        <v>100.893</v>
      </c>
      <c r="JU426">
        <v>101.992</v>
      </c>
    </row>
    <row r="427" spans="1:281">
      <c r="A427">
        <v>411</v>
      </c>
      <c r="B427">
        <v>1658947947</v>
      </c>
      <c r="C427">
        <v>5858</v>
      </c>
      <c r="D427" t="s">
        <v>1248</v>
      </c>
      <c r="E427" t="s">
        <v>1249</v>
      </c>
      <c r="F427">
        <v>5</v>
      </c>
      <c r="G427" t="s">
        <v>415</v>
      </c>
      <c r="H427" t="s">
        <v>1197</v>
      </c>
      <c r="I427">
        <v>1658947939.232143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436.3661399729875</v>
      </c>
      <c r="AK427">
        <v>406.3669393939393</v>
      </c>
      <c r="AL427">
        <v>0.9217859472800173</v>
      </c>
      <c r="AM427">
        <v>64.99489459920038</v>
      </c>
      <c r="AN427">
        <f>(AP427 - AO427 + DI427*1E3/(8.314*(DK427+273.15)) * AR427/DH427 * AQ427) * DH427/(100*CV427) * 1000/(1000 - AP427)</f>
        <v>0</v>
      </c>
      <c r="AO427">
        <v>19.21927104120288</v>
      </c>
      <c r="AP427">
        <v>23.64164545454545</v>
      </c>
      <c r="AQ427">
        <v>-1.450263916246015E-05</v>
      </c>
      <c r="AR427">
        <v>81.68628899038553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1658947939.232143</v>
      </c>
      <c r="DB427">
        <v>393.8557142857143</v>
      </c>
      <c r="DC427">
        <v>422.9696785714286</v>
      </c>
      <c r="DD427">
        <v>23.64513571428571</v>
      </c>
      <c r="DE427">
        <v>19.22681071428571</v>
      </c>
      <c r="DF427">
        <v>391.2598571428571</v>
      </c>
      <c r="DG427">
        <v>23.33309285714286</v>
      </c>
      <c r="DH427">
        <v>500.051</v>
      </c>
      <c r="DI427">
        <v>90.40829285714287</v>
      </c>
      <c r="DJ427">
        <v>0.09987783928571428</v>
      </c>
      <c r="DK427">
        <v>26.766475</v>
      </c>
      <c r="DL427">
        <v>27.22885</v>
      </c>
      <c r="DM427">
        <v>999.9000000000002</v>
      </c>
      <c r="DN427">
        <v>0</v>
      </c>
      <c r="DO427">
        <v>0</v>
      </c>
      <c r="DP427">
        <v>9994.657857142858</v>
      </c>
      <c r="DQ427">
        <v>0</v>
      </c>
      <c r="DR427">
        <v>18.59123214285714</v>
      </c>
      <c r="DS427">
        <v>-29.11393928571428</v>
      </c>
      <c r="DT427">
        <v>403.3939999999999</v>
      </c>
      <c r="DU427">
        <v>431.2614285714286</v>
      </c>
      <c r="DV427">
        <v>4.418323928571429</v>
      </c>
      <c r="DW427">
        <v>422.9696785714286</v>
      </c>
      <c r="DX427">
        <v>19.22681071428571</v>
      </c>
      <c r="DY427">
        <v>2.137716071428571</v>
      </c>
      <c r="DZ427">
        <v>1.738263214285715</v>
      </c>
      <c r="EA427">
        <v>18.50303571428571</v>
      </c>
      <c r="EB427">
        <v>15.24240714285714</v>
      </c>
      <c r="EC427">
        <v>2000.044642857143</v>
      </c>
      <c r="ED427">
        <v>0.9799956785714288</v>
      </c>
      <c r="EE427">
        <v>0.02000465357142858</v>
      </c>
      <c r="EF427">
        <v>0</v>
      </c>
      <c r="EG427">
        <v>795.2707857142857</v>
      </c>
      <c r="EH427">
        <v>5.000560000000001</v>
      </c>
      <c r="EI427">
        <v>15793.91428571429</v>
      </c>
      <c r="EJ427">
        <v>17295.23928571428</v>
      </c>
      <c r="EK427">
        <v>37.39467857142857</v>
      </c>
      <c r="EL427">
        <v>38.03985714285714</v>
      </c>
      <c r="EM427">
        <v>36.92167857142857</v>
      </c>
      <c r="EN427">
        <v>36.95742857142857</v>
      </c>
      <c r="EO427">
        <v>38.3725</v>
      </c>
      <c r="EP427">
        <v>1955.133928571429</v>
      </c>
      <c r="EQ427">
        <v>39.91071428571429</v>
      </c>
      <c r="ER427">
        <v>0</v>
      </c>
      <c r="ES427">
        <v>1658947946.7</v>
      </c>
      <c r="ET427">
        <v>0</v>
      </c>
      <c r="EU427">
        <v>795.2182692307692</v>
      </c>
      <c r="EV427">
        <v>-4.604000014765519</v>
      </c>
      <c r="EW427">
        <v>-96.15726503078157</v>
      </c>
      <c r="EX427">
        <v>15793.57692307692</v>
      </c>
      <c r="EY427">
        <v>15</v>
      </c>
      <c r="EZ427">
        <v>0</v>
      </c>
      <c r="FA427" t="s">
        <v>419</v>
      </c>
      <c r="FB427">
        <v>1655239120</v>
      </c>
      <c r="FC427">
        <v>1655239135</v>
      </c>
      <c r="FD427">
        <v>0</v>
      </c>
      <c r="FE427">
        <v>-0.075</v>
      </c>
      <c r="FF427">
        <v>-0.027</v>
      </c>
      <c r="FG427">
        <v>1.986</v>
      </c>
      <c r="FH427">
        <v>0.139</v>
      </c>
      <c r="FI427">
        <v>420</v>
      </c>
      <c r="FJ427">
        <v>22</v>
      </c>
      <c r="FK427">
        <v>0.12</v>
      </c>
      <c r="FL427">
        <v>0.02</v>
      </c>
      <c r="FM427">
        <v>-28.40839024390244</v>
      </c>
      <c r="FN427">
        <v>-23.6008766550523</v>
      </c>
      <c r="FO427">
        <v>3.046706817789227</v>
      </c>
      <c r="FP427">
        <v>0</v>
      </c>
      <c r="FQ427">
        <v>795.4124411764706</v>
      </c>
      <c r="FR427">
        <v>-3.989014522777446</v>
      </c>
      <c r="FS427">
        <v>0.4544047943497355</v>
      </c>
      <c r="FT427">
        <v>0</v>
      </c>
      <c r="FU427">
        <v>4.413640487804878</v>
      </c>
      <c r="FV427">
        <v>0.08970982578397219</v>
      </c>
      <c r="FW427">
        <v>0.01070325798387394</v>
      </c>
      <c r="FX427">
        <v>1</v>
      </c>
      <c r="FY427">
        <v>1</v>
      </c>
      <c r="FZ427">
        <v>3</v>
      </c>
      <c r="GA427" t="s">
        <v>420</v>
      </c>
      <c r="GB427">
        <v>2.98001</v>
      </c>
      <c r="GC427">
        <v>2.72843</v>
      </c>
      <c r="GD427">
        <v>0.0823419</v>
      </c>
      <c r="GE427">
        <v>0.0891087</v>
      </c>
      <c r="GF427">
        <v>0.106185</v>
      </c>
      <c r="GG427">
        <v>0.0926269</v>
      </c>
      <c r="GH427">
        <v>27523.5</v>
      </c>
      <c r="GI427">
        <v>26945.5</v>
      </c>
      <c r="GJ427">
        <v>30520.6</v>
      </c>
      <c r="GK427">
        <v>29826</v>
      </c>
      <c r="GL427">
        <v>37634.4</v>
      </c>
      <c r="GM427">
        <v>35631.9</v>
      </c>
      <c r="GN427">
        <v>46684.9</v>
      </c>
      <c r="GO427">
        <v>44354.8</v>
      </c>
      <c r="GP427">
        <v>1.88595</v>
      </c>
      <c r="GQ427">
        <v>1.84718</v>
      </c>
      <c r="GR427">
        <v>0.144958</v>
      </c>
      <c r="GS427">
        <v>0</v>
      </c>
      <c r="GT427">
        <v>24.8505</v>
      </c>
      <c r="GU427">
        <v>999.9</v>
      </c>
      <c r="GV427">
        <v>49.4</v>
      </c>
      <c r="GW427">
        <v>32</v>
      </c>
      <c r="GX427">
        <v>26.0921</v>
      </c>
      <c r="GY427">
        <v>63.386</v>
      </c>
      <c r="GZ427">
        <v>25.6611</v>
      </c>
      <c r="HA427">
        <v>1</v>
      </c>
      <c r="HB427">
        <v>-0.0646138</v>
      </c>
      <c r="HC427">
        <v>0.07259259999999999</v>
      </c>
      <c r="HD427">
        <v>20.1934</v>
      </c>
      <c r="HE427">
        <v>5.22867</v>
      </c>
      <c r="HF427">
        <v>11.968</v>
      </c>
      <c r="HG427">
        <v>4.97095</v>
      </c>
      <c r="HH427">
        <v>3.28965</v>
      </c>
      <c r="HI427">
        <v>8668.6</v>
      </c>
      <c r="HJ427">
        <v>9999</v>
      </c>
      <c r="HK427">
        <v>9999</v>
      </c>
      <c r="HL427">
        <v>287.9</v>
      </c>
      <c r="HM427">
        <v>4.97291</v>
      </c>
      <c r="HN427">
        <v>1.87742</v>
      </c>
      <c r="HO427">
        <v>1.8755</v>
      </c>
      <c r="HP427">
        <v>1.87835</v>
      </c>
      <c r="HQ427">
        <v>1.87504</v>
      </c>
      <c r="HR427">
        <v>1.87865</v>
      </c>
      <c r="HS427">
        <v>1.87566</v>
      </c>
      <c r="HT427">
        <v>1.87685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2.604</v>
      </c>
      <c r="II427">
        <v>0.312</v>
      </c>
      <c r="IJ427">
        <v>1.541952822118649</v>
      </c>
      <c r="IK427">
        <v>0.003202726084708442</v>
      </c>
      <c r="IL427">
        <v>-1.448271390364826E-06</v>
      </c>
      <c r="IM427">
        <v>3.765748828769889E-10</v>
      </c>
      <c r="IN427">
        <v>-0.02072656761999695</v>
      </c>
      <c r="IO427">
        <v>0.006539777670035186</v>
      </c>
      <c r="IP427">
        <v>0.0002256768223539976</v>
      </c>
      <c r="IQ427">
        <v>4.51151419958819E-06</v>
      </c>
      <c r="IR427">
        <v>-0</v>
      </c>
      <c r="IS427">
        <v>2097</v>
      </c>
      <c r="IT427">
        <v>1</v>
      </c>
      <c r="IU427">
        <v>27</v>
      </c>
      <c r="IV427">
        <v>61813.8</v>
      </c>
      <c r="IW427">
        <v>61813.5</v>
      </c>
      <c r="IX427">
        <v>1.15723</v>
      </c>
      <c r="IY427">
        <v>2.54639</v>
      </c>
      <c r="IZ427">
        <v>1.39893</v>
      </c>
      <c r="JA427">
        <v>2.34741</v>
      </c>
      <c r="JB427">
        <v>1.44897</v>
      </c>
      <c r="JC427">
        <v>2.44141</v>
      </c>
      <c r="JD427">
        <v>37.3618</v>
      </c>
      <c r="JE427">
        <v>24.0787</v>
      </c>
      <c r="JF427">
        <v>18</v>
      </c>
      <c r="JG427">
        <v>493.497</v>
      </c>
      <c r="JH427">
        <v>441.102</v>
      </c>
      <c r="JI427">
        <v>24.9998</v>
      </c>
      <c r="JJ427">
        <v>26.187</v>
      </c>
      <c r="JK427">
        <v>29.9999</v>
      </c>
      <c r="JL427">
        <v>26.0444</v>
      </c>
      <c r="JM427">
        <v>26.1273</v>
      </c>
      <c r="JN427">
        <v>23.2084</v>
      </c>
      <c r="JO427">
        <v>33.2532</v>
      </c>
      <c r="JP427">
        <v>0</v>
      </c>
      <c r="JQ427">
        <v>25</v>
      </c>
      <c r="JR427">
        <v>460.194</v>
      </c>
      <c r="JS427">
        <v>19.1414</v>
      </c>
      <c r="JT427">
        <v>100.893</v>
      </c>
      <c r="JU427">
        <v>101.991</v>
      </c>
    </row>
    <row r="428" spans="1:281">
      <c r="A428">
        <v>412</v>
      </c>
      <c r="B428">
        <v>1658947952</v>
      </c>
      <c r="C428">
        <v>5863</v>
      </c>
      <c r="D428" t="s">
        <v>1250</v>
      </c>
      <c r="E428" t="s">
        <v>1251</v>
      </c>
      <c r="F428">
        <v>5</v>
      </c>
      <c r="G428" t="s">
        <v>415</v>
      </c>
      <c r="H428" t="s">
        <v>1197</v>
      </c>
      <c r="I428">
        <v>1658947944.5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451.3752951940265</v>
      </c>
      <c r="AK428">
        <v>415.4745030303029</v>
      </c>
      <c r="AL428">
        <v>1.993510525813412</v>
      </c>
      <c r="AM428">
        <v>64.99489459920038</v>
      </c>
      <c r="AN428">
        <f>(AP428 - AO428 + DI428*1E3/(8.314*(DK428+273.15)) * AR428/DH428 * AQ428) * DH428/(100*CV428) * 1000/(1000 - AP428)</f>
        <v>0</v>
      </c>
      <c r="AO428">
        <v>19.21084125904029</v>
      </c>
      <c r="AP428">
        <v>23.63637636363636</v>
      </c>
      <c r="AQ428">
        <v>6.750663403295678E-06</v>
      </c>
      <c r="AR428">
        <v>81.68628899038553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1658947944.5</v>
      </c>
      <c r="DB428">
        <v>396.6567037037037</v>
      </c>
      <c r="DC428">
        <v>430.7968888888889</v>
      </c>
      <c r="DD428">
        <v>23.64164444444445</v>
      </c>
      <c r="DE428">
        <v>19.21254814814815</v>
      </c>
      <c r="DF428">
        <v>394.0546296296296</v>
      </c>
      <c r="DG428">
        <v>23.32968518518518</v>
      </c>
      <c r="DH428">
        <v>500.0501481481481</v>
      </c>
      <c r="DI428">
        <v>90.40858148148148</v>
      </c>
      <c r="DJ428">
        <v>0.09980024444444444</v>
      </c>
      <c r="DK428">
        <v>26.76398888888889</v>
      </c>
      <c r="DL428">
        <v>27.22421481481481</v>
      </c>
      <c r="DM428">
        <v>999.9000000000001</v>
      </c>
      <c r="DN428">
        <v>0</v>
      </c>
      <c r="DO428">
        <v>0</v>
      </c>
      <c r="DP428">
        <v>10000.01777777778</v>
      </c>
      <c r="DQ428">
        <v>0</v>
      </c>
      <c r="DR428">
        <v>18.5997962962963</v>
      </c>
      <c r="DS428">
        <v>-34.14012962962963</v>
      </c>
      <c r="DT428">
        <v>406.2615185185186</v>
      </c>
      <c r="DU428">
        <v>439.2356296296297</v>
      </c>
      <c r="DV428">
        <v>4.429087777777777</v>
      </c>
      <c r="DW428">
        <v>430.7968888888889</v>
      </c>
      <c r="DX428">
        <v>19.21254814814815</v>
      </c>
      <c r="DY428">
        <v>2.137407407407407</v>
      </c>
      <c r="DZ428">
        <v>1.73698037037037</v>
      </c>
      <c r="EA428">
        <v>18.50072222222222</v>
      </c>
      <c r="EB428">
        <v>15.23091111111111</v>
      </c>
      <c r="EC428">
        <v>2000.038518518518</v>
      </c>
      <c r="ED428">
        <v>0.9799962592592593</v>
      </c>
      <c r="EE428">
        <v>0.02000402222222222</v>
      </c>
      <c r="EF428">
        <v>0</v>
      </c>
      <c r="EG428">
        <v>795.0423703703703</v>
      </c>
      <c r="EH428">
        <v>5.000560000000001</v>
      </c>
      <c r="EI428">
        <v>15788.52962962963</v>
      </c>
      <c r="EJ428">
        <v>17295.18888888889</v>
      </c>
      <c r="EK428">
        <v>37.39311111111111</v>
      </c>
      <c r="EL428">
        <v>38.03214814814815</v>
      </c>
      <c r="EM428">
        <v>36.93492592592592</v>
      </c>
      <c r="EN428">
        <v>36.95118518518519</v>
      </c>
      <c r="EO428">
        <v>38.38177777777778</v>
      </c>
      <c r="EP428">
        <v>1955.128888888889</v>
      </c>
      <c r="EQ428">
        <v>39.90962962962963</v>
      </c>
      <c r="ER428">
        <v>0</v>
      </c>
      <c r="ES428">
        <v>1658947951.5</v>
      </c>
      <c r="ET428">
        <v>0</v>
      </c>
      <c r="EU428">
        <v>795.0248846153845</v>
      </c>
      <c r="EV428">
        <v>-2.8407863315861</v>
      </c>
      <c r="EW428">
        <v>-46.47863241208185</v>
      </c>
      <c r="EX428">
        <v>15788.88076923077</v>
      </c>
      <c r="EY428">
        <v>15</v>
      </c>
      <c r="EZ428">
        <v>0</v>
      </c>
      <c r="FA428" t="s">
        <v>419</v>
      </c>
      <c r="FB428">
        <v>1655239120</v>
      </c>
      <c r="FC428">
        <v>1655239135</v>
      </c>
      <c r="FD428">
        <v>0</v>
      </c>
      <c r="FE428">
        <v>-0.075</v>
      </c>
      <c r="FF428">
        <v>-0.027</v>
      </c>
      <c r="FG428">
        <v>1.986</v>
      </c>
      <c r="FH428">
        <v>0.139</v>
      </c>
      <c r="FI428">
        <v>420</v>
      </c>
      <c r="FJ428">
        <v>22</v>
      </c>
      <c r="FK428">
        <v>0.12</v>
      </c>
      <c r="FL428">
        <v>0.02</v>
      </c>
      <c r="FM428">
        <v>-31.10907073170732</v>
      </c>
      <c r="FN428">
        <v>-50.70194634146344</v>
      </c>
      <c r="FO428">
        <v>5.534895329357932</v>
      </c>
      <c r="FP428">
        <v>0</v>
      </c>
      <c r="FQ428">
        <v>795.1672352941177</v>
      </c>
      <c r="FR428">
        <v>-3.836180295593832</v>
      </c>
      <c r="FS428">
        <v>0.4343511766263271</v>
      </c>
      <c r="FT428">
        <v>0</v>
      </c>
      <c r="FU428">
        <v>4.420151463414634</v>
      </c>
      <c r="FV428">
        <v>0.09232724738676312</v>
      </c>
      <c r="FW428">
        <v>0.01181496066093285</v>
      </c>
      <c r="FX428">
        <v>1</v>
      </c>
      <c r="FY428">
        <v>1</v>
      </c>
      <c r="FZ428">
        <v>3</v>
      </c>
      <c r="GA428" t="s">
        <v>420</v>
      </c>
      <c r="GB428">
        <v>2.98001</v>
      </c>
      <c r="GC428">
        <v>2.7284</v>
      </c>
      <c r="GD428">
        <v>0.0838198</v>
      </c>
      <c r="GE428">
        <v>0.09150610000000001</v>
      </c>
      <c r="GF428">
        <v>0.106165</v>
      </c>
      <c r="GG428">
        <v>0.0924135</v>
      </c>
      <c r="GH428">
        <v>27480</v>
      </c>
      <c r="GI428">
        <v>26874.8</v>
      </c>
      <c r="GJ428">
        <v>30521.5</v>
      </c>
      <c r="GK428">
        <v>29826.2</v>
      </c>
      <c r="GL428">
        <v>37636.5</v>
      </c>
      <c r="GM428">
        <v>35640.9</v>
      </c>
      <c r="GN428">
        <v>46686.2</v>
      </c>
      <c r="GO428">
        <v>44355.1</v>
      </c>
      <c r="GP428">
        <v>1.88617</v>
      </c>
      <c r="GQ428">
        <v>1.8472</v>
      </c>
      <c r="GR428">
        <v>0.144191</v>
      </c>
      <c r="GS428">
        <v>0</v>
      </c>
      <c r="GT428">
        <v>24.8483</v>
      </c>
      <c r="GU428">
        <v>999.9</v>
      </c>
      <c r="GV428">
        <v>49.4</v>
      </c>
      <c r="GW428">
        <v>32</v>
      </c>
      <c r="GX428">
        <v>26.0899</v>
      </c>
      <c r="GY428">
        <v>63.396</v>
      </c>
      <c r="GZ428">
        <v>25.3886</v>
      </c>
      <c r="HA428">
        <v>1</v>
      </c>
      <c r="HB428">
        <v>-0.0649517</v>
      </c>
      <c r="HC428">
        <v>0.0718519</v>
      </c>
      <c r="HD428">
        <v>20.1935</v>
      </c>
      <c r="HE428">
        <v>5.22822</v>
      </c>
      <c r="HF428">
        <v>11.968</v>
      </c>
      <c r="HG428">
        <v>4.97095</v>
      </c>
      <c r="HH428">
        <v>3.28965</v>
      </c>
      <c r="HI428">
        <v>8668.799999999999</v>
      </c>
      <c r="HJ428">
        <v>9999</v>
      </c>
      <c r="HK428">
        <v>9999</v>
      </c>
      <c r="HL428">
        <v>287.9</v>
      </c>
      <c r="HM428">
        <v>4.97292</v>
      </c>
      <c r="HN428">
        <v>1.87744</v>
      </c>
      <c r="HO428">
        <v>1.87549</v>
      </c>
      <c r="HP428">
        <v>1.87835</v>
      </c>
      <c r="HQ428">
        <v>1.87506</v>
      </c>
      <c r="HR428">
        <v>1.87866</v>
      </c>
      <c r="HS428">
        <v>1.87568</v>
      </c>
      <c r="HT428">
        <v>1.87686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2.624</v>
      </c>
      <c r="II428">
        <v>0.3118</v>
      </c>
      <c r="IJ428">
        <v>1.541952822118649</v>
      </c>
      <c r="IK428">
        <v>0.003202726084708442</v>
      </c>
      <c r="IL428">
        <v>-1.448271390364826E-06</v>
      </c>
      <c r="IM428">
        <v>3.765748828769889E-10</v>
      </c>
      <c r="IN428">
        <v>-0.02072656761999695</v>
      </c>
      <c r="IO428">
        <v>0.006539777670035186</v>
      </c>
      <c r="IP428">
        <v>0.0002256768223539976</v>
      </c>
      <c r="IQ428">
        <v>4.51151419958819E-06</v>
      </c>
      <c r="IR428">
        <v>-0</v>
      </c>
      <c r="IS428">
        <v>2097</v>
      </c>
      <c r="IT428">
        <v>1</v>
      </c>
      <c r="IU428">
        <v>27</v>
      </c>
      <c r="IV428">
        <v>61813.9</v>
      </c>
      <c r="IW428">
        <v>61813.6</v>
      </c>
      <c r="IX428">
        <v>1.19385</v>
      </c>
      <c r="IY428">
        <v>2.5415</v>
      </c>
      <c r="IZ428">
        <v>1.39893</v>
      </c>
      <c r="JA428">
        <v>2.34619</v>
      </c>
      <c r="JB428">
        <v>1.44897</v>
      </c>
      <c r="JC428">
        <v>2.41577</v>
      </c>
      <c r="JD428">
        <v>37.3618</v>
      </c>
      <c r="JE428">
        <v>24.0875</v>
      </c>
      <c r="JF428">
        <v>18</v>
      </c>
      <c r="JG428">
        <v>493.608</v>
      </c>
      <c r="JH428">
        <v>441.099</v>
      </c>
      <c r="JI428">
        <v>24.9997</v>
      </c>
      <c r="JJ428">
        <v>26.1847</v>
      </c>
      <c r="JK428">
        <v>29.9999</v>
      </c>
      <c r="JL428">
        <v>26.0427</v>
      </c>
      <c r="JM428">
        <v>26.125</v>
      </c>
      <c r="JN428">
        <v>23.9254</v>
      </c>
      <c r="JO428">
        <v>33.2532</v>
      </c>
      <c r="JP428">
        <v>0</v>
      </c>
      <c r="JQ428">
        <v>25</v>
      </c>
      <c r="JR428">
        <v>473.558</v>
      </c>
      <c r="JS428">
        <v>19.1433</v>
      </c>
      <c r="JT428">
        <v>100.896</v>
      </c>
      <c r="JU428">
        <v>101.992</v>
      </c>
    </row>
    <row r="429" spans="1:281">
      <c r="A429">
        <v>413</v>
      </c>
      <c r="B429">
        <v>1658947957</v>
      </c>
      <c r="C429">
        <v>5868</v>
      </c>
      <c r="D429" t="s">
        <v>1252</v>
      </c>
      <c r="E429" t="s">
        <v>1253</v>
      </c>
      <c r="F429">
        <v>5</v>
      </c>
      <c r="G429" t="s">
        <v>415</v>
      </c>
      <c r="H429" t="s">
        <v>1197</v>
      </c>
      <c r="I429">
        <v>1658947949.214286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467.9415266630949</v>
      </c>
      <c r="AK429">
        <v>428.1968121212119</v>
      </c>
      <c r="AL429">
        <v>2.631113213384238</v>
      </c>
      <c r="AM429">
        <v>64.99489459920038</v>
      </c>
      <c r="AN429">
        <f>(AP429 - AO429 + DI429*1E3/(8.314*(DK429+273.15)) * AR429/DH429 * AQ429) * DH429/(100*CV429) * 1000/(1000 - AP429)</f>
        <v>0</v>
      </c>
      <c r="AO429">
        <v>19.14626418606261</v>
      </c>
      <c r="AP429">
        <v>23.61740424242423</v>
      </c>
      <c r="AQ429">
        <v>-7.964149759498408E-05</v>
      </c>
      <c r="AR429">
        <v>81.68628899038553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1658947949.214286</v>
      </c>
      <c r="DB429">
        <v>402.8267857142857</v>
      </c>
      <c r="DC429">
        <v>442.9877857142857</v>
      </c>
      <c r="DD429">
        <v>23.63531785714286</v>
      </c>
      <c r="DE429">
        <v>19.18881785714286</v>
      </c>
      <c r="DF429">
        <v>400.2110714285714</v>
      </c>
      <c r="DG429">
        <v>23.32350714285714</v>
      </c>
      <c r="DH429">
        <v>500.0696428571428</v>
      </c>
      <c r="DI429">
        <v>90.40868214285717</v>
      </c>
      <c r="DJ429">
        <v>0.0999497</v>
      </c>
      <c r="DK429">
        <v>26.76244285714286</v>
      </c>
      <c r="DL429">
        <v>27.21740714285715</v>
      </c>
      <c r="DM429">
        <v>999.9000000000002</v>
      </c>
      <c r="DN429">
        <v>0</v>
      </c>
      <c r="DO429">
        <v>0</v>
      </c>
      <c r="DP429">
        <v>10004.30214285714</v>
      </c>
      <c r="DQ429">
        <v>0</v>
      </c>
      <c r="DR429">
        <v>18.60201071428571</v>
      </c>
      <c r="DS429">
        <v>-40.16086785714285</v>
      </c>
      <c r="DT429">
        <v>412.5782857142858</v>
      </c>
      <c r="DU429">
        <v>451.6539642857142</v>
      </c>
      <c r="DV429">
        <v>4.446496428571428</v>
      </c>
      <c r="DW429">
        <v>442.9877857142857</v>
      </c>
      <c r="DX429">
        <v>19.18881785714286</v>
      </c>
      <c r="DY429">
        <v>2.1368375</v>
      </c>
      <c r="DZ429">
        <v>1.734836428571429</v>
      </c>
      <c r="EA429">
        <v>18.49646071428571</v>
      </c>
      <c r="EB429">
        <v>15.21167142857143</v>
      </c>
      <c r="EC429">
        <v>2000.02</v>
      </c>
      <c r="ED429">
        <v>0.9799982857142858</v>
      </c>
      <c r="EE429">
        <v>0.020001975</v>
      </c>
      <c r="EF429">
        <v>0</v>
      </c>
      <c r="EG429">
        <v>795.2061785714284</v>
      </c>
      <c r="EH429">
        <v>5.000560000000001</v>
      </c>
      <c r="EI429">
        <v>15792.57857142857</v>
      </c>
      <c r="EJ429">
        <v>17295.02857142857</v>
      </c>
      <c r="EK429">
        <v>37.47064285714286</v>
      </c>
      <c r="EL429">
        <v>38.02435714285713</v>
      </c>
      <c r="EM429">
        <v>36.91710714285714</v>
      </c>
      <c r="EN429">
        <v>36.94839285714285</v>
      </c>
      <c r="EO429">
        <v>38.36592857142858</v>
      </c>
      <c r="EP429">
        <v>1955.115714285714</v>
      </c>
      <c r="EQ429">
        <v>39.90428571428572</v>
      </c>
      <c r="ER429">
        <v>0</v>
      </c>
      <c r="ES429">
        <v>1658947956.9</v>
      </c>
      <c r="ET429">
        <v>0</v>
      </c>
      <c r="EU429">
        <v>795.2422</v>
      </c>
      <c r="EV429">
        <v>7.566769220414232</v>
      </c>
      <c r="EW429">
        <v>147.1769228569475</v>
      </c>
      <c r="EX429">
        <v>15793.688</v>
      </c>
      <c r="EY429">
        <v>15</v>
      </c>
      <c r="EZ429">
        <v>0</v>
      </c>
      <c r="FA429" t="s">
        <v>419</v>
      </c>
      <c r="FB429">
        <v>1655239120</v>
      </c>
      <c r="FC429">
        <v>1655239135</v>
      </c>
      <c r="FD429">
        <v>0</v>
      </c>
      <c r="FE429">
        <v>-0.075</v>
      </c>
      <c r="FF429">
        <v>-0.027</v>
      </c>
      <c r="FG429">
        <v>1.986</v>
      </c>
      <c r="FH429">
        <v>0.139</v>
      </c>
      <c r="FI429">
        <v>420</v>
      </c>
      <c r="FJ429">
        <v>22</v>
      </c>
      <c r="FK429">
        <v>0.12</v>
      </c>
      <c r="FL429">
        <v>0.02</v>
      </c>
      <c r="FM429">
        <v>-36.73637804878049</v>
      </c>
      <c r="FN429">
        <v>-76.48856655052262</v>
      </c>
      <c r="FO429">
        <v>7.623857207877355</v>
      </c>
      <c r="FP429">
        <v>0</v>
      </c>
      <c r="FQ429">
        <v>795.2326470588234</v>
      </c>
      <c r="FR429">
        <v>1.721466759502618</v>
      </c>
      <c r="FS429">
        <v>0.5324404900385832</v>
      </c>
      <c r="FT429">
        <v>0</v>
      </c>
      <c r="FU429">
        <v>4.440872682926829</v>
      </c>
      <c r="FV429">
        <v>0.2065484320557555</v>
      </c>
      <c r="FW429">
        <v>0.02470441147771879</v>
      </c>
      <c r="FX429">
        <v>0</v>
      </c>
      <c r="FY429">
        <v>0</v>
      </c>
      <c r="FZ429">
        <v>3</v>
      </c>
      <c r="GA429" t="s">
        <v>426</v>
      </c>
      <c r="GB429">
        <v>2.98029</v>
      </c>
      <c r="GC429">
        <v>2.72861</v>
      </c>
      <c r="GD429">
        <v>0.0857974</v>
      </c>
      <c r="GE429">
        <v>0.0939855</v>
      </c>
      <c r="GF429">
        <v>0.106105</v>
      </c>
      <c r="GG429">
        <v>0.0923595</v>
      </c>
      <c r="GH429">
        <v>27421</v>
      </c>
      <c r="GI429">
        <v>26801.5</v>
      </c>
      <c r="GJ429">
        <v>30521.8</v>
      </c>
      <c r="GK429">
        <v>29826.2</v>
      </c>
      <c r="GL429">
        <v>37639.5</v>
      </c>
      <c r="GM429">
        <v>35643.2</v>
      </c>
      <c r="GN429">
        <v>46686.7</v>
      </c>
      <c r="GO429">
        <v>44355.2</v>
      </c>
      <c r="GP429">
        <v>1.88635</v>
      </c>
      <c r="GQ429">
        <v>1.8471</v>
      </c>
      <c r="GR429">
        <v>0.144109</v>
      </c>
      <c r="GS429">
        <v>0</v>
      </c>
      <c r="GT429">
        <v>24.8464</v>
      </c>
      <c r="GU429">
        <v>999.9</v>
      </c>
      <c r="GV429">
        <v>49.4</v>
      </c>
      <c r="GW429">
        <v>32</v>
      </c>
      <c r="GX429">
        <v>26.0926</v>
      </c>
      <c r="GY429">
        <v>63.046</v>
      </c>
      <c r="GZ429">
        <v>25.3365</v>
      </c>
      <c r="HA429">
        <v>1</v>
      </c>
      <c r="HB429">
        <v>-0.0651905</v>
      </c>
      <c r="HC429">
        <v>0.0713017</v>
      </c>
      <c r="HD429">
        <v>20.1935</v>
      </c>
      <c r="HE429">
        <v>5.22882</v>
      </c>
      <c r="HF429">
        <v>11.968</v>
      </c>
      <c r="HG429">
        <v>4.971</v>
      </c>
      <c r="HH429">
        <v>3.28963</v>
      </c>
      <c r="HI429">
        <v>8668.799999999999</v>
      </c>
      <c r="HJ429">
        <v>9999</v>
      </c>
      <c r="HK429">
        <v>9999</v>
      </c>
      <c r="HL429">
        <v>287.9</v>
      </c>
      <c r="HM429">
        <v>4.97291</v>
      </c>
      <c r="HN429">
        <v>1.87744</v>
      </c>
      <c r="HO429">
        <v>1.8755</v>
      </c>
      <c r="HP429">
        <v>1.87836</v>
      </c>
      <c r="HQ429">
        <v>1.87506</v>
      </c>
      <c r="HR429">
        <v>1.87865</v>
      </c>
      <c r="HS429">
        <v>1.87568</v>
      </c>
      <c r="HT429">
        <v>1.87684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2.653</v>
      </c>
      <c r="II429">
        <v>0.3113</v>
      </c>
      <c r="IJ429">
        <v>1.541952822118649</v>
      </c>
      <c r="IK429">
        <v>0.003202726084708442</v>
      </c>
      <c r="IL429">
        <v>-1.448271390364826E-06</v>
      </c>
      <c r="IM429">
        <v>3.765748828769889E-10</v>
      </c>
      <c r="IN429">
        <v>-0.02072656761999695</v>
      </c>
      <c r="IO429">
        <v>0.006539777670035186</v>
      </c>
      <c r="IP429">
        <v>0.0002256768223539976</v>
      </c>
      <c r="IQ429">
        <v>4.51151419958819E-06</v>
      </c>
      <c r="IR429">
        <v>-0</v>
      </c>
      <c r="IS429">
        <v>2097</v>
      </c>
      <c r="IT429">
        <v>1</v>
      </c>
      <c r="IU429">
        <v>27</v>
      </c>
      <c r="IV429">
        <v>61813.9</v>
      </c>
      <c r="IW429">
        <v>61813.7</v>
      </c>
      <c r="IX429">
        <v>1.22559</v>
      </c>
      <c r="IY429">
        <v>2.54761</v>
      </c>
      <c r="IZ429">
        <v>1.39893</v>
      </c>
      <c r="JA429">
        <v>2.34619</v>
      </c>
      <c r="JB429">
        <v>1.44897</v>
      </c>
      <c r="JC429">
        <v>2.38525</v>
      </c>
      <c r="JD429">
        <v>37.3858</v>
      </c>
      <c r="JE429">
        <v>24.0787</v>
      </c>
      <c r="JF429">
        <v>18</v>
      </c>
      <c r="JG429">
        <v>493.69</v>
      </c>
      <c r="JH429">
        <v>441.022</v>
      </c>
      <c r="JI429">
        <v>24.9998</v>
      </c>
      <c r="JJ429">
        <v>26.1825</v>
      </c>
      <c r="JK429">
        <v>30</v>
      </c>
      <c r="JL429">
        <v>26.0406</v>
      </c>
      <c r="JM429">
        <v>26.1229</v>
      </c>
      <c r="JN429">
        <v>24.5702</v>
      </c>
      <c r="JO429">
        <v>33.2532</v>
      </c>
      <c r="JP429">
        <v>0</v>
      </c>
      <c r="JQ429">
        <v>25</v>
      </c>
      <c r="JR429">
        <v>493.647</v>
      </c>
      <c r="JS429">
        <v>19.1493</v>
      </c>
      <c r="JT429">
        <v>100.897</v>
      </c>
      <c r="JU429">
        <v>101.992</v>
      </c>
    </row>
    <row r="430" spans="1:281">
      <c r="A430">
        <v>414</v>
      </c>
      <c r="B430">
        <v>1658947962</v>
      </c>
      <c r="C430">
        <v>5873</v>
      </c>
      <c r="D430" t="s">
        <v>1254</v>
      </c>
      <c r="E430" t="s">
        <v>1255</v>
      </c>
      <c r="F430">
        <v>5</v>
      </c>
      <c r="G430" t="s">
        <v>415</v>
      </c>
      <c r="H430" t="s">
        <v>1197</v>
      </c>
      <c r="I430">
        <v>1658947954.5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485.0218152276988</v>
      </c>
      <c r="AK430">
        <v>442.7676363636365</v>
      </c>
      <c r="AL430">
        <v>2.962356127834467</v>
      </c>
      <c r="AM430">
        <v>64.99489459920038</v>
      </c>
      <c r="AN430">
        <f>(AP430 - AO430 + DI430*1E3/(8.314*(DK430+273.15)) * AR430/DH430 * AQ430) * DH430/(100*CV430) * 1000/(1000 - AP430)</f>
        <v>0</v>
      </c>
      <c r="AO430">
        <v>19.14160909698067</v>
      </c>
      <c r="AP430">
        <v>23.60839333333334</v>
      </c>
      <c r="AQ430">
        <v>-4.196144915079768E-05</v>
      </c>
      <c r="AR430">
        <v>81.68628899038553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1658947954.5</v>
      </c>
      <c r="DB430">
        <v>413.718074074074</v>
      </c>
      <c r="DC430">
        <v>459.6532592592592</v>
      </c>
      <c r="DD430">
        <v>23.62521851851852</v>
      </c>
      <c r="DE430">
        <v>19.16174814814815</v>
      </c>
      <c r="DF430">
        <v>411.0782962962963</v>
      </c>
      <c r="DG430">
        <v>23.31364444444444</v>
      </c>
      <c r="DH430">
        <v>500.075074074074</v>
      </c>
      <c r="DI430">
        <v>90.40822222222222</v>
      </c>
      <c r="DJ430">
        <v>0.09996694074074072</v>
      </c>
      <c r="DK430">
        <v>26.76022592592592</v>
      </c>
      <c r="DL430">
        <v>27.21047407407407</v>
      </c>
      <c r="DM430">
        <v>999.9000000000001</v>
      </c>
      <c r="DN430">
        <v>0</v>
      </c>
      <c r="DO430">
        <v>0</v>
      </c>
      <c r="DP430">
        <v>10014.32407407407</v>
      </c>
      <c r="DQ430">
        <v>0</v>
      </c>
      <c r="DR430">
        <v>18.6123037037037</v>
      </c>
      <c r="DS430">
        <v>-45.93504444444444</v>
      </c>
      <c r="DT430">
        <v>423.7287777777778</v>
      </c>
      <c r="DU430">
        <v>468.6326296296297</v>
      </c>
      <c r="DV430">
        <v>4.463464814814816</v>
      </c>
      <c r="DW430">
        <v>459.6532592592592</v>
      </c>
      <c r="DX430">
        <v>19.16174814814815</v>
      </c>
      <c r="DY430">
        <v>2.135913703703704</v>
      </c>
      <c r="DZ430">
        <v>1.73238037037037</v>
      </c>
      <c r="EA430">
        <v>18.48955555555555</v>
      </c>
      <c r="EB430">
        <v>15.18963703703704</v>
      </c>
      <c r="EC430">
        <v>1999.984814814815</v>
      </c>
      <c r="ED430">
        <v>0.9800006296296297</v>
      </c>
      <c r="EE430">
        <v>0.01999964814814815</v>
      </c>
      <c r="EF430">
        <v>0</v>
      </c>
      <c r="EG430">
        <v>796.1666666666666</v>
      </c>
      <c r="EH430">
        <v>5.000560000000001</v>
      </c>
      <c r="EI430">
        <v>15811.42962962963</v>
      </c>
      <c r="EJ430">
        <v>17294.73703703704</v>
      </c>
      <c r="EK430">
        <v>37.46274074074073</v>
      </c>
      <c r="EL430">
        <v>38.03214814814815</v>
      </c>
      <c r="EM430">
        <v>36.92562962962963</v>
      </c>
      <c r="EN430">
        <v>36.94870370370371</v>
      </c>
      <c r="EO430">
        <v>38.36555555555556</v>
      </c>
      <c r="EP430">
        <v>1955.087037037037</v>
      </c>
      <c r="EQ430">
        <v>39.89777777777778</v>
      </c>
      <c r="ER430">
        <v>0</v>
      </c>
      <c r="ES430">
        <v>1658947961.7</v>
      </c>
      <c r="ET430">
        <v>0</v>
      </c>
      <c r="EU430">
        <v>796.2189999999999</v>
      </c>
      <c r="EV430">
        <v>16.85392307287495</v>
      </c>
      <c r="EW430">
        <v>335.5538461483692</v>
      </c>
      <c r="EX430">
        <v>15812.616</v>
      </c>
      <c r="EY430">
        <v>15</v>
      </c>
      <c r="EZ430">
        <v>0</v>
      </c>
      <c r="FA430" t="s">
        <v>419</v>
      </c>
      <c r="FB430">
        <v>1655239120</v>
      </c>
      <c r="FC430">
        <v>1655239135</v>
      </c>
      <c r="FD430">
        <v>0</v>
      </c>
      <c r="FE430">
        <v>-0.075</v>
      </c>
      <c r="FF430">
        <v>-0.027</v>
      </c>
      <c r="FG430">
        <v>1.986</v>
      </c>
      <c r="FH430">
        <v>0.139</v>
      </c>
      <c r="FI430">
        <v>420</v>
      </c>
      <c r="FJ430">
        <v>22</v>
      </c>
      <c r="FK430">
        <v>0.12</v>
      </c>
      <c r="FL430">
        <v>0.02</v>
      </c>
      <c r="FM430">
        <v>-42.24309268292683</v>
      </c>
      <c r="FN430">
        <v>-66.35797630662019</v>
      </c>
      <c r="FO430">
        <v>6.701400220717991</v>
      </c>
      <c r="FP430">
        <v>0</v>
      </c>
      <c r="FQ430">
        <v>795.736205882353</v>
      </c>
      <c r="FR430">
        <v>10.62012222850601</v>
      </c>
      <c r="FS430">
        <v>1.182909518179936</v>
      </c>
      <c r="FT430">
        <v>0</v>
      </c>
      <c r="FU430">
        <v>4.451615853658536</v>
      </c>
      <c r="FV430">
        <v>0.2145988850174262</v>
      </c>
      <c r="FW430">
        <v>0.02516782702090505</v>
      </c>
      <c r="FX430">
        <v>0</v>
      </c>
      <c r="FY430">
        <v>0</v>
      </c>
      <c r="FZ430">
        <v>3</v>
      </c>
      <c r="GA430" t="s">
        <v>426</v>
      </c>
      <c r="GB430">
        <v>2.98006</v>
      </c>
      <c r="GC430">
        <v>2.72844</v>
      </c>
      <c r="GD430">
        <v>0.08800760000000001</v>
      </c>
      <c r="GE430">
        <v>0.09644659999999999</v>
      </c>
      <c r="GF430">
        <v>0.106083</v>
      </c>
      <c r="GG430">
        <v>0.09236179999999999</v>
      </c>
      <c r="GH430">
        <v>27355.3</v>
      </c>
      <c r="GI430">
        <v>26728.6</v>
      </c>
      <c r="GJ430">
        <v>30522.5</v>
      </c>
      <c r="GK430">
        <v>29826.2</v>
      </c>
      <c r="GL430">
        <v>37641.3</v>
      </c>
      <c r="GM430">
        <v>35643.4</v>
      </c>
      <c r="GN430">
        <v>46687.5</v>
      </c>
      <c r="GO430">
        <v>44355.2</v>
      </c>
      <c r="GP430">
        <v>1.88633</v>
      </c>
      <c r="GQ430">
        <v>1.8472</v>
      </c>
      <c r="GR430">
        <v>0.144128</v>
      </c>
      <c r="GS430">
        <v>0</v>
      </c>
      <c r="GT430">
        <v>24.8442</v>
      </c>
      <c r="GU430">
        <v>999.9</v>
      </c>
      <c r="GV430">
        <v>49.4</v>
      </c>
      <c r="GW430">
        <v>32</v>
      </c>
      <c r="GX430">
        <v>26.0899</v>
      </c>
      <c r="GY430">
        <v>63.326</v>
      </c>
      <c r="GZ430">
        <v>25.3766</v>
      </c>
      <c r="HA430">
        <v>1</v>
      </c>
      <c r="HB430">
        <v>-0.065188</v>
      </c>
      <c r="HC430">
        <v>0.07021239999999999</v>
      </c>
      <c r="HD430">
        <v>20.1933</v>
      </c>
      <c r="HE430">
        <v>5.22762</v>
      </c>
      <c r="HF430">
        <v>11.968</v>
      </c>
      <c r="HG430">
        <v>4.97075</v>
      </c>
      <c r="HH430">
        <v>3.28948</v>
      </c>
      <c r="HI430">
        <v>8669</v>
      </c>
      <c r="HJ430">
        <v>9999</v>
      </c>
      <c r="HK430">
        <v>9999</v>
      </c>
      <c r="HL430">
        <v>287.9</v>
      </c>
      <c r="HM430">
        <v>4.9729</v>
      </c>
      <c r="HN430">
        <v>1.87743</v>
      </c>
      <c r="HO430">
        <v>1.87549</v>
      </c>
      <c r="HP430">
        <v>1.87835</v>
      </c>
      <c r="HQ430">
        <v>1.87503</v>
      </c>
      <c r="HR430">
        <v>1.87866</v>
      </c>
      <c r="HS430">
        <v>1.87564</v>
      </c>
      <c r="HT430">
        <v>1.87685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2.683</v>
      </c>
      <c r="II430">
        <v>0.3111</v>
      </c>
      <c r="IJ430">
        <v>1.541952822118649</v>
      </c>
      <c r="IK430">
        <v>0.003202726084708442</v>
      </c>
      <c r="IL430">
        <v>-1.448271390364826E-06</v>
      </c>
      <c r="IM430">
        <v>3.765748828769889E-10</v>
      </c>
      <c r="IN430">
        <v>-0.02072656761999695</v>
      </c>
      <c r="IO430">
        <v>0.006539777670035186</v>
      </c>
      <c r="IP430">
        <v>0.0002256768223539976</v>
      </c>
      <c r="IQ430">
        <v>4.51151419958819E-06</v>
      </c>
      <c r="IR430">
        <v>-0</v>
      </c>
      <c r="IS430">
        <v>2097</v>
      </c>
      <c r="IT430">
        <v>1</v>
      </c>
      <c r="IU430">
        <v>27</v>
      </c>
      <c r="IV430">
        <v>61814</v>
      </c>
      <c r="IW430">
        <v>61813.8</v>
      </c>
      <c r="IX430">
        <v>1.26221</v>
      </c>
      <c r="IY430">
        <v>2.54395</v>
      </c>
      <c r="IZ430">
        <v>1.39893</v>
      </c>
      <c r="JA430">
        <v>2.34619</v>
      </c>
      <c r="JB430">
        <v>1.44897</v>
      </c>
      <c r="JC430">
        <v>2.41821</v>
      </c>
      <c r="JD430">
        <v>37.3618</v>
      </c>
      <c r="JE430">
        <v>24.0787</v>
      </c>
      <c r="JF430">
        <v>18</v>
      </c>
      <c r="JG430">
        <v>493.66</v>
      </c>
      <c r="JH430">
        <v>441.073</v>
      </c>
      <c r="JI430">
        <v>24.9997</v>
      </c>
      <c r="JJ430">
        <v>26.1802</v>
      </c>
      <c r="JK430">
        <v>30</v>
      </c>
      <c r="JL430">
        <v>26.0383</v>
      </c>
      <c r="JM430">
        <v>26.1217</v>
      </c>
      <c r="JN430">
        <v>25.2964</v>
      </c>
      <c r="JO430">
        <v>33.2532</v>
      </c>
      <c r="JP430">
        <v>0</v>
      </c>
      <c r="JQ430">
        <v>25</v>
      </c>
      <c r="JR430">
        <v>507.045</v>
      </c>
      <c r="JS430">
        <v>19.1493</v>
      </c>
      <c r="JT430">
        <v>100.899</v>
      </c>
      <c r="JU430">
        <v>101.992</v>
      </c>
    </row>
    <row r="431" spans="1:281">
      <c r="A431">
        <v>415</v>
      </c>
      <c r="B431">
        <v>1658947967</v>
      </c>
      <c r="C431">
        <v>5878</v>
      </c>
      <c r="D431" t="s">
        <v>1256</v>
      </c>
      <c r="E431" t="s">
        <v>1257</v>
      </c>
      <c r="F431">
        <v>5</v>
      </c>
      <c r="G431" t="s">
        <v>415</v>
      </c>
      <c r="H431" t="s">
        <v>1197</v>
      </c>
      <c r="I431">
        <v>1658947959.214286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502.1102650966166</v>
      </c>
      <c r="AK431">
        <v>458.2444606060606</v>
      </c>
      <c r="AL431">
        <v>3.122874011901087</v>
      </c>
      <c r="AM431">
        <v>64.99489459920038</v>
      </c>
      <c r="AN431">
        <f>(AP431 - AO431 + DI431*1E3/(8.314*(DK431+273.15)) * AR431/DH431 * AQ431) * DH431/(100*CV431) * 1000/(1000 - AP431)</f>
        <v>0</v>
      </c>
      <c r="AO431">
        <v>19.14173208773247</v>
      </c>
      <c r="AP431">
        <v>23.60512909090908</v>
      </c>
      <c r="AQ431">
        <v>-1.166488506056469E-05</v>
      </c>
      <c r="AR431">
        <v>81.68628899038553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1658947959.214286</v>
      </c>
      <c r="DB431">
        <v>426.1608928571428</v>
      </c>
      <c r="DC431">
        <v>475.2916071428572</v>
      </c>
      <c r="DD431">
        <v>23.61468214285714</v>
      </c>
      <c r="DE431">
        <v>19.14388214285714</v>
      </c>
      <c r="DF431">
        <v>423.4939285714286</v>
      </c>
      <c r="DG431">
        <v>23.30336428571428</v>
      </c>
      <c r="DH431">
        <v>500.0835</v>
      </c>
      <c r="DI431">
        <v>90.40824642857142</v>
      </c>
      <c r="DJ431">
        <v>0.09999367857142856</v>
      </c>
      <c r="DK431">
        <v>26.75893928571429</v>
      </c>
      <c r="DL431">
        <v>27.20695357142857</v>
      </c>
      <c r="DM431">
        <v>999.9000000000002</v>
      </c>
      <c r="DN431">
        <v>0</v>
      </c>
      <c r="DO431">
        <v>0</v>
      </c>
      <c r="DP431">
        <v>10013.32214285714</v>
      </c>
      <c r="DQ431">
        <v>0</v>
      </c>
      <c r="DR431">
        <v>18.95702857142857</v>
      </c>
      <c r="DS431">
        <v>-49.13056428571429</v>
      </c>
      <c r="DT431">
        <v>436.4679285714286</v>
      </c>
      <c r="DU431">
        <v>484.5679642857143</v>
      </c>
      <c r="DV431">
        <v>4.470799285714286</v>
      </c>
      <c r="DW431">
        <v>475.2916071428572</v>
      </c>
      <c r="DX431">
        <v>19.14388214285714</v>
      </c>
      <c r="DY431">
        <v>2.134961785714286</v>
      </c>
      <c r="DZ431">
        <v>1.730765714285714</v>
      </c>
      <c r="EA431">
        <v>18.48245357142857</v>
      </c>
      <c r="EB431">
        <v>15.17514285714286</v>
      </c>
      <c r="EC431">
        <v>1999.988571428572</v>
      </c>
      <c r="ED431">
        <v>0.9800019285714286</v>
      </c>
      <c r="EE431">
        <v>0.01999829642857143</v>
      </c>
      <c r="EF431">
        <v>0</v>
      </c>
      <c r="EG431">
        <v>797.7611071428571</v>
      </c>
      <c r="EH431">
        <v>5.000560000000001</v>
      </c>
      <c r="EI431">
        <v>15843.07857142857</v>
      </c>
      <c r="EJ431">
        <v>17294.78571428571</v>
      </c>
      <c r="EK431">
        <v>37.46407142857144</v>
      </c>
      <c r="EL431">
        <v>38.02657142857142</v>
      </c>
      <c r="EM431">
        <v>36.90592857142857</v>
      </c>
      <c r="EN431">
        <v>36.94164285714286</v>
      </c>
      <c r="EO431">
        <v>38.35464285714285</v>
      </c>
      <c r="EP431">
        <v>1955.093571428571</v>
      </c>
      <c r="EQ431">
        <v>39.895</v>
      </c>
      <c r="ER431">
        <v>0</v>
      </c>
      <c r="ES431">
        <v>1658947967.1</v>
      </c>
      <c r="ET431">
        <v>0</v>
      </c>
      <c r="EU431">
        <v>797.9818461538463</v>
      </c>
      <c r="EV431">
        <v>24.2888204962726</v>
      </c>
      <c r="EW431">
        <v>485.442734965104</v>
      </c>
      <c r="EX431">
        <v>15847.66153846154</v>
      </c>
      <c r="EY431">
        <v>15</v>
      </c>
      <c r="EZ431">
        <v>0</v>
      </c>
      <c r="FA431" t="s">
        <v>419</v>
      </c>
      <c r="FB431">
        <v>1655239120</v>
      </c>
      <c r="FC431">
        <v>1655239135</v>
      </c>
      <c r="FD431">
        <v>0</v>
      </c>
      <c r="FE431">
        <v>-0.075</v>
      </c>
      <c r="FF431">
        <v>-0.027</v>
      </c>
      <c r="FG431">
        <v>1.986</v>
      </c>
      <c r="FH431">
        <v>0.139</v>
      </c>
      <c r="FI431">
        <v>420</v>
      </c>
      <c r="FJ431">
        <v>22</v>
      </c>
      <c r="FK431">
        <v>0.12</v>
      </c>
      <c r="FL431">
        <v>0.02</v>
      </c>
      <c r="FM431">
        <v>-46.7996825</v>
      </c>
      <c r="FN431">
        <v>-43.46758986866781</v>
      </c>
      <c r="FO431">
        <v>4.302662691106955</v>
      </c>
      <c r="FP431">
        <v>0</v>
      </c>
      <c r="FQ431">
        <v>796.8470000000001</v>
      </c>
      <c r="FR431">
        <v>18.80226124845183</v>
      </c>
      <c r="FS431">
        <v>1.886964618266128</v>
      </c>
      <c r="FT431">
        <v>0</v>
      </c>
      <c r="FU431">
        <v>4.46226425</v>
      </c>
      <c r="FV431">
        <v>0.09657084427766395</v>
      </c>
      <c r="FW431">
        <v>0.01825696194435159</v>
      </c>
      <c r="FX431">
        <v>1</v>
      </c>
      <c r="FY431">
        <v>1</v>
      </c>
      <c r="FZ431">
        <v>3</v>
      </c>
      <c r="GA431" t="s">
        <v>420</v>
      </c>
      <c r="GB431">
        <v>2.98014</v>
      </c>
      <c r="GC431">
        <v>2.72841</v>
      </c>
      <c r="GD431">
        <v>0.0903062</v>
      </c>
      <c r="GE431">
        <v>0.09888760000000001</v>
      </c>
      <c r="GF431">
        <v>0.106072</v>
      </c>
      <c r="GG431">
        <v>0.09236659999999999</v>
      </c>
      <c r="GH431">
        <v>27286.5</v>
      </c>
      <c r="GI431">
        <v>26656.5</v>
      </c>
      <c r="GJ431">
        <v>30522.6</v>
      </c>
      <c r="GK431">
        <v>29826.2</v>
      </c>
      <c r="GL431">
        <v>37642</v>
      </c>
      <c r="GM431">
        <v>35643.4</v>
      </c>
      <c r="GN431">
        <v>46687.6</v>
      </c>
      <c r="GO431">
        <v>44355.3</v>
      </c>
      <c r="GP431">
        <v>1.8864</v>
      </c>
      <c r="GQ431">
        <v>1.84722</v>
      </c>
      <c r="GR431">
        <v>0.144467</v>
      </c>
      <c r="GS431">
        <v>0</v>
      </c>
      <c r="GT431">
        <v>24.8416</v>
      </c>
      <c r="GU431">
        <v>999.9</v>
      </c>
      <c r="GV431">
        <v>49.4</v>
      </c>
      <c r="GW431">
        <v>32</v>
      </c>
      <c r="GX431">
        <v>26.0942</v>
      </c>
      <c r="GY431">
        <v>63.036</v>
      </c>
      <c r="GZ431">
        <v>25.1803</v>
      </c>
      <c r="HA431">
        <v>1</v>
      </c>
      <c r="HB431">
        <v>-0.0652388</v>
      </c>
      <c r="HC431">
        <v>0.0690332</v>
      </c>
      <c r="HD431">
        <v>20.1933</v>
      </c>
      <c r="HE431">
        <v>5.22732</v>
      </c>
      <c r="HF431">
        <v>11.968</v>
      </c>
      <c r="HG431">
        <v>4.97045</v>
      </c>
      <c r="HH431">
        <v>3.28948</v>
      </c>
      <c r="HI431">
        <v>8669</v>
      </c>
      <c r="HJ431">
        <v>9999</v>
      </c>
      <c r="HK431">
        <v>9999</v>
      </c>
      <c r="HL431">
        <v>287.9</v>
      </c>
      <c r="HM431">
        <v>4.9729</v>
      </c>
      <c r="HN431">
        <v>1.87743</v>
      </c>
      <c r="HO431">
        <v>1.87552</v>
      </c>
      <c r="HP431">
        <v>1.87836</v>
      </c>
      <c r="HQ431">
        <v>1.87506</v>
      </c>
      <c r="HR431">
        <v>1.87866</v>
      </c>
      <c r="HS431">
        <v>1.8757</v>
      </c>
      <c r="HT431">
        <v>1.87685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2.717</v>
      </c>
      <c r="II431">
        <v>0.311</v>
      </c>
      <c r="IJ431">
        <v>1.541952822118649</v>
      </c>
      <c r="IK431">
        <v>0.003202726084708442</v>
      </c>
      <c r="IL431">
        <v>-1.448271390364826E-06</v>
      </c>
      <c r="IM431">
        <v>3.765748828769889E-10</v>
      </c>
      <c r="IN431">
        <v>-0.02072656761999695</v>
      </c>
      <c r="IO431">
        <v>0.006539777670035186</v>
      </c>
      <c r="IP431">
        <v>0.0002256768223539976</v>
      </c>
      <c r="IQ431">
        <v>4.51151419958819E-06</v>
      </c>
      <c r="IR431">
        <v>-0</v>
      </c>
      <c r="IS431">
        <v>2097</v>
      </c>
      <c r="IT431">
        <v>1</v>
      </c>
      <c r="IU431">
        <v>27</v>
      </c>
      <c r="IV431">
        <v>61814.1</v>
      </c>
      <c r="IW431">
        <v>61813.9</v>
      </c>
      <c r="IX431">
        <v>1.29395</v>
      </c>
      <c r="IY431">
        <v>2.54272</v>
      </c>
      <c r="IZ431">
        <v>1.39893</v>
      </c>
      <c r="JA431">
        <v>2.34619</v>
      </c>
      <c r="JB431">
        <v>1.44897</v>
      </c>
      <c r="JC431">
        <v>2.39746</v>
      </c>
      <c r="JD431">
        <v>37.3618</v>
      </c>
      <c r="JE431">
        <v>24.0787</v>
      </c>
      <c r="JF431">
        <v>18</v>
      </c>
      <c r="JG431">
        <v>493.69</v>
      </c>
      <c r="JH431">
        <v>441.074</v>
      </c>
      <c r="JI431">
        <v>24.9997</v>
      </c>
      <c r="JJ431">
        <v>26.1786</v>
      </c>
      <c r="JK431">
        <v>29.9999</v>
      </c>
      <c r="JL431">
        <v>26.0367</v>
      </c>
      <c r="JM431">
        <v>26.1199</v>
      </c>
      <c r="JN431">
        <v>25.9356</v>
      </c>
      <c r="JO431">
        <v>33.2532</v>
      </c>
      <c r="JP431">
        <v>0</v>
      </c>
      <c r="JQ431">
        <v>25</v>
      </c>
      <c r="JR431">
        <v>527.099</v>
      </c>
      <c r="JS431">
        <v>19.1493</v>
      </c>
      <c r="JT431">
        <v>100.9</v>
      </c>
      <c r="JU431">
        <v>101.992</v>
      </c>
    </row>
    <row r="432" spans="1:281">
      <c r="A432">
        <v>416</v>
      </c>
      <c r="B432">
        <v>1658947972</v>
      </c>
      <c r="C432">
        <v>5883</v>
      </c>
      <c r="D432" t="s">
        <v>1258</v>
      </c>
      <c r="E432" t="s">
        <v>1259</v>
      </c>
      <c r="F432">
        <v>5</v>
      </c>
      <c r="G432" t="s">
        <v>415</v>
      </c>
      <c r="H432" t="s">
        <v>1197</v>
      </c>
      <c r="I432">
        <v>1658947964.5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519.2370170331324</v>
      </c>
      <c r="AK432">
        <v>473.983109090909</v>
      </c>
      <c r="AL432">
        <v>3.160755441164411</v>
      </c>
      <c r="AM432">
        <v>64.99489459920038</v>
      </c>
      <c r="AN432">
        <f>(AP432 - AO432 + DI432*1E3/(8.314*(DK432+273.15)) * AR432/DH432 * AQ432) * DH432/(100*CV432) * 1000/(1000 - AP432)</f>
        <v>0</v>
      </c>
      <c r="AO432">
        <v>19.14446696365248</v>
      </c>
      <c r="AP432">
        <v>23.61153272727272</v>
      </c>
      <c r="AQ432">
        <v>3.279735058334757E-05</v>
      </c>
      <c r="AR432">
        <v>81.68628899038553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1658947964.5</v>
      </c>
      <c r="DB432">
        <v>441.4859629629628</v>
      </c>
      <c r="DC432">
        <v>493.0133333333334</v>
      </c>
      <c r="DD432">
        <v>23.60842592592592</v>
      </c>
      <c r="DE432">
        <v>19.14278518518519</v>
      </c>
      <c r="DF432">
        <v>438.7858888888888</v>
      </c>
      <c r="DG432">
        <v>23.29725925925926</v>
      </c>
      <c r="DH432">
        <v>500.0863333333334</v>
      </c>
      <c r="DI432">
        <v>90.40791481481483</v>
      </c>
      <c r="DJ432">
        <v>0.1000291296296296</v>
      </c>
      <c r="DK432">
        <v>26.75793333333333</v>
      </c>
      <c r="DL432">
        <v>27.20877777777778</v>
      </c>
      <c r="DM432">
        <v>999.9000000000001</v>
      </c>
      <c r="DN432">
        <v>0</v>
      </c>
      <c r="DO432">
        <v>0</v>
      </c>
      <c r="DP432">
        <v>10001.41148148148</v>
      </c>
      <c r="DQ432">
        <v>0</v>
      </c>
      <c r="DR432">
        <v>20.06694814814815</v>
      </c>
      <c r="DS432">
        <v>-51.52727407407407</v>
      </c>
      <c r="DT432">
        <v>452.1607777777777</v>
      </c>
      <c r="DU432">
        <v>502.6351111111111</v>
      </c>
      <c r="DV432">
        <v>4.465637037037037</v>
      </c>
      <c r="DW432">
        <v>493.0133333333334</v>
      </c>
      <c r="DX432">
        <v>19.14278518518519</v>
      </c>
      <c r="DY432">
        <v>2.134388518518518</v>
      </c>
      <c r="DZ432">
        <v>1.73066037037037</v>
      </c>
      <c r="EA432">
        <v>18.47817407407408</v>
      </c>
      <c r="EB432">
        <v>15.17419259259259</v>
      </c>
      <c r="EC432">
        <v>1999.963703703704</v>
      </c>
      <c r="ED432">
        <v>0.9800034074074075</v>
      </c>
      <c r="EE432">
        <v>0.01999681481481482</v>
      </c>
      <c r="EF432">
        <v>0</v>
      </c>
      <c r="EG432">
        <v>800.0609259259261</v>
      </c>
      <c r="EH432">
        <v>5.000560000000001</v>
      </c>
      <c r="EI432">
        <v>15888.02592592592</v>
      </c>
      <c r="EJ432">
        <v>17294.57407407407</v>
      </c>
      <c r="EK432">
        <v>37.502</v>
      </c>
      <c r="EL432">
        <v>38.02755555555555</v>
      </c>
      <c r="EM432">
        <v>36.914</v>
      </c>
      <c r="EN432">
        <v>36.9395925925926</v>
      </c>
      <c r="EO432">
        <v>38.36318518518519</v>
      </c>
      <c r="EP432">
        <v>1955.072592592593</v>
      </c>
      <c r="EQ432">
        <v>39.89111111111112</v>
      </c>
      <c r="ER432">
        <v>0</v>
      </c>
      <c r="ES432">
        <v>1658947971.9</v>
      </c>
      <c r="ET432">
        <v>0</v>
      </c>
      <c r="EU432">
        <v>800.1111153846155</v>
      </c>
      <c r="EV432">
        <v>29.40434186914225</v>
      </c>
      <c r="EW432">
        <v>569.6786324856294</v>
      </c>
      <c r="EX432">
        <v>15889.35769230769</v>
      </c>
      <c r="EY432">
        <v>15</v>
      </c>
      <c r="EZ432">
        <v>0</v>
      </c>
      <c r="FA432" t="s">
        <v>419</v>
      </c>
      <c r="FB432">
        <v>1655239120</v>
      </c>
      <c r="FC432">
        <v>1655239135</v>
      </c>
      <c r="FD432">
        <v>0</v>
      </c>
      <c r="FE432">
        <v>-0.075</v>
      </c>
      <c r="FF432">
        <v>-0.027</v>
      </c>
      <c r="FG432">
        <v>1.986</v>
      </c>
      <c r="FH432">
        <v>0.139</v>
      </c>
      <c r="FI432">
        <v>420</v>
      </c>
      <c r="FJ432">
        <v>22</v>
      </c>
      <c r="FK432">
        <v>0.12</v>
      </c>
      <c r="FL432">
        <v>0.02</v>
      </c>
      <c r="FM432">
        <v>-49.91963</v>
      </c>
      <c r="FN432">
        <v>-27.92986941838632</v>
      </c>
      <c r="FO432">
        <v>2.741778582161587</v>
      </c>
      <c r="FP432">
        <v>0</v>
      </c>
      <c r="FQ432">
        <v>798.6227352941177</v>
      </c>
      <c r="FR432">
        <v>25.12334607460888</v>
      </c>
      <c r="FS432">
        <v>2.495011167118987</v>
      </c>
      <c r="FT432">
        <v>0</v>
      </c>
      <c r="FU432">
        <v>4.46940425</v>
      </c>
      <c r="FV432">
        <v>-0.06001474671671016</v>
      </c>
      <c r="FW432">
        <v>0.006615012051198451</v>
      </c>
      <c r="FX432">
        <v>1</v>
      </c>
      <c r="FY432">
        <v>1</v>
      </c>
      <c r="FZ432">
        <v>3</v>
      </c>
      <c r="GA432" t="s">
        <v>420</v>
      </c>
      <c r="GB432">
        <v>2.98014</v>
      </c>
      <c r="GC432">
        <v>2.72822</v>
      </c>
      <c r="GD432">
        <v>0.0926025</v>
      </c>
      <c r="GE432">
        <v>0.10128</v>
      </c>
      <c r="GF432">
        <v>0.106092</v>
      </c>
      <c r="GG432">
        <v>0.09237289999999999</v>
      </c>
      <c r="GH432">
        <v>27217.1</v>
      </c>
      <c r="GI432">
        <v>26585.8</v>
      </c>
      <c r="GJ432">
        <v>30522</v>
      </c>
      <c r="GK432">
        <v>29826.3</v>
      </c>
      <c r="GL432">
        <v>37640.6</v>
      </c>
      <c r="GM432">
        <v>35643.3</v>
      </c>
      <c r="GN432">
        <v>46686.8</v>
      </c>
      <c r="GO432">
        <v>44355.3</v>
      </c>
      <c r="GP432">
        <v>1.8864</v>
      </c>
      <c r="GQ432">
        <v>1.8474</v>
      </c>
      <c r="GR432">
        <v>0.145059</v>
      </c>
      <c r="GS432">
        <v>0</v>
      </c>
      <c r="GT432">
        <v>24.8395</v>
      </c>
      <c r="GU432">
        <v>999.9</v>
      </c>
      <c r="GV432">
        <v>49.4</v>
      </c>
      <c r="GW432">
        <v>32</v>
      </c>
      <c r="GX432">
        <v>26.0922</v>
      </c>
      <c r="GY432">
        <v>63.166</v>
      </c>
      <c r="GZ432">
        <v>25.2965</v>
      </c>
      <c r="HA432">
        <v>1</v>
      </c>
      <c r="HB432">
        <v>-0.0656707</v>
      </c>
      <c r="HC432">
        <v>0.0683824</v>
      </c>
      <c r="HD432">
        <v>20.1934</v>
      </c>
      <c r="HE432">
        <v>5.22747</v>
      </c>
      <c r="HF432">
        <v>11.968</v>
      </c>
      <c r="HG432">
        <v>4.9706</v>
      </c>
      <c r="HH432">
        <v>3.28948</v>
      </c>
      <c r="HI432">
        <v>8669.200000000001</v>
      </c>
      <c r="HJ432">
        <v>9999</v>
      </c>
      <c r="HK432">
        <v>9999</v>
      </c>
      <c r="HL432">
        <v>287.9</v>
      </c>
      <c r="HM432">
        <v>4.97293</v>
      </c>
      <c r="HN432">
        <v>1.87742</v>
      </c>
      <c r="HO432">
        <v>1.8755</v>
      </c>
      <c r="HP432">
        <v>1.87835</v>
      </c>
      <c r="HQ432">
        <v>1.87505</v>
      </c>
      <c r="HR432">
        <v>1.87866</v>
      </c>
      <c r="HS432">
        <v>1.87567</v>
      </c>
      <c r="HT432">
        <v>1.87684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2.749</v>
      </c>
      <c r="II432">
        <v>0.3112</v>
      </c>
      <c r="IJ432">
        <v>1.541952822118649</v>
      </c>
      <c r="IK432">
        <v>0.003202726084708442</v>
      </c>
      <c r="IL432">
        <v>-1.448271390364826E-06</v>
      </c>
      <c r="IM432">
        <v>3.765748828769889E-10</v>
      </c>
      <c r="IN432">
        <v>-0.02072656761999695</v>
      </c>
      <c r="IO432">
        <v>0.006539777670035186</v>
      </c>
      <c r="IP432">
        <v>0.0002256768223539976</v>
      </c>
      <c r="IQ432">
        <v>4.51151419958819E-06</v>
      </c>
      <c r="IR432">
        <v>-0</v>
      </c>
      <c r="IS432">
        <v>2097</v>
      </c>
      <c r="IT432">
        <v>1</v>
      </c>
      <c r="IU432">
        <v>27</v>
      </c>
      <c r="IV432">
        <v>61814.2</v>
      </c>
      <c r="IW432">
        <v>61813.9</v>
      </c>
      <c r="IX432">
        <v>1.33057</v>
      </c>
      <c r="IY432">
        <v>2.54272</v>
      </c>
      <c r="IZ432">
        <v>1.39893</v>
      </c>
      <c r="JA432">
        <v>2.34619</v>
      </c>
      <c r="JB432">
        <v>1.44897</v>
      </c>
      <c r="JC432">
        <v>2.42188</v>
      </c>
      <c r="JD432">
        <v>37.3618</v>
      </c>
      <c r="JE432">
        <v>24.0787</v>
      </c>
      <c r="JF432">
        <v>18</v>
      </c>
      <c r="JG432">
        <v>493.677</v>
      </c>
      <c r="JH432">
        <v>441.164</v>
      </c>
      <c r="JI432">
        <v>24.9998</v>
      </c>
      <c r="JJ432">
        <v>26.1769</v>
      </c>
      <c r="JK432">
        <v>29.9999</v>
      </c>
      <c r="JL432">
        <v>26.0349</v>
      </c>
      <c r="JM432">
        <v>26.1177</v>
      </c>
      <c r="JN432">
        <v>26.6499</v>
      </c>
      <c r="JO432">
        <v>33.2532</v>
      </c>
      <c r="JP432">
        <v>0</v>
      </c>
      <c r="JQ432">
        <v>25</v>
      </c>
      <c r="JR432">
        <v>540.458</v>
      </c>
      <c r="JS432">
        <v>19.1493</v>
      </c>
      <c r="JT432">
        <v>100.898</v>
      </c>
      <c r="JU432">
        <v>101.992</v>
      </c>
    </row>
    <row r="433" spans="1:281">
      <c r="A433">
        <v>417</v>
      </c>
      <c r="B433">
        <v>1658947977</v>
      </c>
      <c r="C433">
        <v>5888</v>
      </c>
      <c r="D433" t="s">
        <v>1260</v>
      </c>
      <c r="E433" t="s">
        <v>1261</v>
      </c>
      <c r="F433">
        <v>5</v>
      </c>
      <c r="G433" t="s">
        <v>415</v>
      </c>
      <c r="H433" t="s">
        <v>1197</v>
      </c>
      <c r="I433">
        <v>1658947969.214286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536.4648714243204</v>
      </c>
      <c r="AK433">
        <v>490.0249575757575</v>
      </c>
      <c r="AL433">
        <v>3.214639711795814</v>
      </c>
      <c r="AM433">
        <v>64.99489459920038</v>
      </c>
      <c r="AN433">
        <f>(AP433 - AO433 + DI433*1E3/(8.314*(DK433+273.15)) * AR433/DH433 * AQ433) * DH433/(100*CV433) * 1000/(1000 - AP433)</f>
        <v>0</v>
      </c>
      <c r="AO433">
        <v>19.14440191465913</v>
      </c>
      <c r="AP433">
        <v>23.61550848484848</v>
      </c>
      <c r="AQ433">
        <v>1.857318965680159E-05</v>
      </c>
      <c r="AR433">
        <v>81.68628899038553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1658947969.214286</v>
      </c>
      <c r="DB433">
        <v>455.83325</v>
      </c>
      <c r="DC433">
        <v>508.8718571428572</v>
      </c>
      <c r="DD433">
        <v>23.60963928571428</v>
      </c>
      <c r="DE433">
        <v>19.1437</v>
      </c>
      <c r="DF433">
        <v>453.1025357142858</v>
      </c>
      <c r="DG433">
        <v>23.29845</v>
      </c>
      <c r="DH433">
        <v>500.0791428571429</v>
      </c>
      <c r="DI433">
        <v>90.40746071428573</v>
      </c>
      <c r="DJ433">
        <v>0.09997417857142857</v>
      </c>
      <c r="DK433">
        <v>26.75820357142857</v>
      </c>
      <c r="DL433">
        <v>27.20888214285714</v>
      </c>
      <c r="DM433">
        <v>999.9000000000002</v>
      </c>
      <c r="DN433">
        <v>0</v>
      </c>
      <c r="DO433">
        <v>0</v>
      </c>
      <c r="DP433">
        <v>9999.933214285713</v>
      </c>
      <c r="DQ433">
        <v>0</v>
      </c>
      <c r="DR433">
        <v>20.32420714285714</v>
      </c>
      <c r="DS433">
        <v>-53.03857142857144</v>
      </c>
      <c r="DT433">
        <v>466.8555357142857</v>
      </c>
      <c r="DU433">
        <v>518.8036428571429</v>
      </c>
      <c r="DV433">
        <v>4.465931071428572</v>
      </c>
      <c r="DW433">
        <v>508.8718571428572</v>
      </c>
      <c r="DX433">
        <v>19.1437</v>
      </c>
      <c r="DY433">
        <v>2.1344875</v>
      </c>
      <c r="DZ433">
        <v>1.730735</v>
      </c>
      <c r="EA433">
        <v>18.47890714285714</v>
      </c>
      <c r="EB433">
        <v>15.17486785714286</v>
      </c>
      <c r="EC433">
        <v>2000.015357142857</v>
      </c>
      <c r="ED433">
        <v>0.9800005714285714</v>
      </c>
      <c r="EE433">
        <v>0.01999956428571428</v>
      </c>
      <c r="EF433">
        <v>0</v>
      </c>
      <c r="EG433">
        <v>802.4126428571428</v>
      </c>
      <c r="EH433">
        <v>5.000560000000001</v>
      </c>
      <c r="EI433">
        <v>15934.26785714286</v>
      </c>
      <c r="EJ433">
        <v>17295.00357142857</v>
      </c>
      <c r="EK433">
        <v>37.55539285714286</v>
      </c>
      <c r="EL433">
        <v>38.02214285714285</v>
      </c>
      <c r="EM433">
        <v>36.92146428571429</v>
      </c>
      <c r="EN433">
        <v>36.92392857142857</v>
      </c>
      <c r="EO433">
        <v>38.35242857142857</v>
      </c>
      <c r="EP433">
        <v>1955.116785714286</v>
      </c>
      <c r="EQ433">
        <v>39.89785714285715</v>
      </c>
      <c r="ER433">
        <v>0</v>
      </c>
      <c r="ES433">
        <v>1658947976.7</v>
      </c>
      <c r="ET433">
        <v>0</v>
      </c>
      <c r="EU433">
        <v>802.5034615384616</v>
      </c>
      <c r="EV433">
        <v>31.79418804367111</v>
      </c>
      <c r="EW433">
        <v>607.1726499454354</v>
      </c>
      <c r="EX433">
        <v>15936.28461538462</v>
      </c>
      <c r="EY433">
        <v>15</v>
      </c>
      <c r="EZ433">
        <v>0</v>
      </c>
      <c r="FA433" t="s">
        <v>419</v>
      </c>
      <c r="FB433">
        <v>1655239120</v>
      </c>
      <c r="FC433">
        <v>1655239135</v>
      </c>
      <c r="FD433">
        <v>0</v>
      </c>
      <c r="FE433">
        <v>-0.075</v>
      </c>
      <c r="FF433">
        <v>-0.027</v>
      </c>
      <c r="FG433">
        <v>1.986</v>
      </c>
      <c r="FH433">
        <v>0.139</v>
      </c>
      <c r="FI433">
        <v>420</v>
      </c>
      <c r="FJ433">
        <v>22</v>
      </c>
      <c r="FK433">
        <v>0.12</v>
      </c>
      <c r="FL433">
        <v>0.02</v>
      </c>
      <c r="FM433">
        <v>-52.084</v>
      </c>
      <c r="FN433">
        <v>-19.78724947735192</v>
      </c>
      <c r="FO433">
        <v>1.967040835193076</v>
      </c>
      <c r="FP433">
        <v>0</v>
      </c>
      <c r="FQ433">
        <v>801.0500294117647</v>
      </c>
      <c r="FR433">
        <v>29.91524828541192</v>
      </c>
      <c r="FS433">
        <v>2.94598145520794</v>
      </c>
      <c r="FT433">
        <v>0</v>
      </c>
      <c r="FU433">
        <v>4.46689</v>
      </c>
      <c r="FV433">
        <v>-0.004571498257831651</v>
      </c>
      <c r="FW433">
        <v>0.003319994857474729</v>
      </c>
      <c r="FX433">
        <v>1</v>
      </c>
      <c r="FY433">
        <v>1</v>
      </c>
      <c r="FZ433">
        <v>3</v>
      </c>
      <c r="GA433" t="s">
        <v>420</v>
      </c>
      <c r="GB433">
        <v>2.98016</v>
      </c>
      <c r="GC433">
        <v>2.72842</v>
      </c>
      <c r="GD433">
        <v>0.09490460000000001</v>
      </c>
      <c r="GE433">
        <v>0.103632</v>
      </c>
      <c r="GF433">
        <v>0.1061</v>
      </c>
      <c r="GG433">
        <v>0.092377</v>
      </c>
      <c r="GH433">
        <v>27148.3</v>
      </c>
      <c r="GI433">
        <v>26516.1</v>
      </c>
      <c r="GJ433">
        <v>30522.3</v>
      </c>
      <c r="GK433">
        <v>29826.2</v>
      </c>
      <c r="GL433">
        <v>37640.7</v>
      </c>
      <c r="GM433">
        <v>35643.2</v>
      </c>
      <c r="GN433">
        <v>46687.1</v>
      </c>
      <c r="GO433">
        <v>44355.2</v>
      </c>
      <c r="GP433">
        <v>1.88615</v>
      </c>
      <c r="GQ433">
        <v>1.84743</v>
      </c>
      <c r="GR433">
        <v>0.144482</v>
      </c>
      <c r="GS433">
        <v>0</v>
      </c>
      <c r="GT433">
        <v>24.8388</v>
      </c>
      <c r="GU433">
        <v>999.9</v>
      </c>
      <c r="GV433">
        <v>49.4</v>
      </c>
      <c r="GW433">
        <v>32</v>
      </c>
      <c r="GX433">
        <v>26.0913</v>
      </c>
      <c r="GY433">
        <v>63.146</v>
      </c>
      <c r="GZ433">
        <v>25.5248</v>
      </c>
      <c r="HA433">
        <v>1</v>
      </c>
      <c r="HB433">
        <v>-0.0657698</v>
      </c>
      <c r="HC433">
        <v>0.0672876</v>
      </c>
      <c r="HD433">
        <v>20.1933</v>
      </c>
      <c r="HE433">
        <v>5.22822</v>
      </c>
      <c r="HF433">
        <v>11.968</v>
      </c>
      <c r="HG433">
        <v>4.9704</v>
      </c>
      <c r="HH433">
        <v>3.28945</v>
      </c>
      <c r="HI433">
        <v>8669.200000000001</v>
      </c>
      <c r="HJ433">
        <v>9999</v>
      </c>
      <c r="HK433">
        <v>9999</v>
      </c>
      <c r="HL433">
        <v>287.9</v>
      </c>
      <c r="HM433">
        <v>4.97293</v>
      </c>
      <c r="HN433">
        <v>1.87737</v>
      </c>
      <c r="HO433">
        <v>1.87546</v>
      </c>
      <c r="HP433">
        <v>1.87832</v>
      </c>
      <c r="HQ433">
        <v>1.875</v>
      </c>
      <c r="HR433">
        <v>1.87864</v>
      </c>
      <c r="HS433">
        <v>1.87563</v>
      </c>
      <c r="HT433">
        <v>1.87683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2.782</v>
      </c>
      <c r="II433">
        <v>0.3114</v>
      </c>
      <c r="IJ433">
        <v>1.541952822118649</v>
      </c>
      <c r="IK433">
        <v>0.003202726084708442</v>
      </c>
      <c r="IL433">
        <v>-1.448271390364826E-06</v>
      </c>
      <c r="IM433">
        <v>3.765748828769889E-10</v>
      </c>
      <c r="IN433">
        <v>-0.02072656761999695</v>
      </c>
      <c r="IO433">
        <v>0.006539777670035186</v>
      </c>
      <c r="IP433">
        <v>0.0002256768223539976</v>
      </c>
      <c r="IQ433">
        <v>4.51151419958819E-06</v>
      </c>
      <c r="IR433">
        <v>-0</v>
      </c>
      <c r="IS433">
        <v>2097</v>
      </c>
      <c r="IT433">
        <v>1</v>
      </c>
      <c r="IU433">
        <v>27</v>
      </c>
      <c r="IV433">
        <v>61814.3</v>
      </c>
      <c r="IW433">
        <v>61814</v>
      </c>
      <c r="IX433">
        <v>1.36108</v>
      </c>
      <c r="IY433">
        <v>2.53662</v>
      </c>
      <c r="IZ433">
        <v>1.39893</v>
      </c>
      <c r="JA433">
        <v>2.34619</v>
      </c>
      <c r="JB433">
        <v>1.44897</v>
      </c>
      <c r="JC433">
        <v>2.43896</v>
      </c>
      <c r="JD433">
        <v>37.3618</v>
      </c>
      <c r="JE433">
        <v>24.0787</v>
      </c>
      <c r="JF433">
        <v>18</v>
      </c>
      <c r="JG433">
        <v>493.524</v>
      </c>
      <c r="JH433">
        <v>441.169</v>
      </c>
      <c r="JI433">
        <v>24.9997</v>
      </c>
      <c r="JJ433">
        <v>26.1753</v>
      </c>
      <c r="JK433">
        <v>30</v>
      </c>
      <c r="JL433">
        <v>26.0327</v>
      </c>
      <c r="JM433">
        <v>26.1163</v>
      </c>
      <c r="JN433">
        <v>27.2792</v>
      </c>
      <c r="JO433">
        <v>33.2532</v>
      </c>
      <c r="JP433">
        <v>0</v>
      </c>
      <c r="JQ433">
        <v>25</v>
      </c>
      <c r="JR433">
        <v>560.4930000000001</v>
      </c>
      <c r="JS433">
        <v>19.1493</v>
      </c>
      <c r="JT433">
        <v>100.899</v>
      </c>
      <c r="JU433">
        <v>101.992</v>
      </c>
    </row>
    <row r="434" spans="1:281">
      <c r="A434">
        <v>418</v>
      </c>
      <c r="B434">
        <v>1658947982</v>
      </c>
      <c r="C434">
        <v>5893</v>
      </c>
      <c r="D434" t="s">
        <v>1262</v>
      </c>
      <c r="E434" t="s">
        <v>1263</v>
      </c>
      <c r="F434">
        <v>5</v>
      </c>
      <c r="G434" t="s">
        <v>415</v>
      </c>
      <c r="H434" t="s">
        <v>1197</v>
      </c>
      <c r="I434">
        <v>1658947974.5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553.5595834301417</v>
      </c>
      <c r="AK434">
        <v>506.0925757575756</v>
      </c>
      <c r="AL434">
        <v>3.214626119174188</v>
      </c>
      <c r="AM434">
        <v>64.99489459920038</v>
      </c>
      <c r="AN434">
        <f>(AP434 - AO434 + DI434*1E3/(8.314*(DK434+273.15)) * AR434/DH434 * AQ434) * DH434/(100*CV434) * 1000/(1000 - AP434)</f>
        <v>0</v>
      </c>
      <c r="AO434">
        <v>19.14681357392957</v>
      </c>
      <c r="AP434">
        <v>23.62157333333333</v>
      </c>
      <c r="AQ434">
        <v>2.791960500507875E-05</v>
      </c>
      <c r="AR434">
        <v>81.68628899038553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1658947974.5</v>
      </c>
      <c r="DB434">
        <v>472.2175555555555</v>
      </c>
      <c r="DC434">
        <v>526.6556296296296</v>
      </c>
      <c r="DD434">
        <v>23.6140074074074</v>
      </c>
      <c r="DE434">
        <v>19.14541111111111</v>
      </c>
      <c r="DF434">
        <v>469.4523703703704</v>
      </c>
      <c r="DG434">
        <v>23.30271111111111</v>
      </c>
      <c r="DH434">
        <v>500.0702962962962</v>
      </c>
      <c r="DI434">
        <v>90.40629259259259</v>
      </c>
      <c r="DJ434">
        <v>0.1000089777777778</v>
      </c>
      <c r="DK434">
        <v>26.75910740740741</v>
      </c>
      <c r="DL434">
        <v>27.20855925925926</v>
      </c>
      <c r="DM434">
        <v>999.9000000000001</v>
      </c>
      <c r="DN434">
        <v>0</v>
      </c>
      <c r="DO434">
        <v>0</v>
      </c>
      <c r="DP434">
        <v>9996.018518518518</v>
      </c>
      <c r="DQ434">
        <v>0</v>
      </c>
      <c r="DR434">
        <v>20.03011851851852</v>
      </c>
      <c r="DS434">
        <v>-54.43804074074075</v>
      </c>
      <c r="DT434">
        <v>483.6382222222223</v>
      </c>
      <c r="DU434">
        <v>536.9354074074074</v>
      </c>
      <c r="DV434">
        <v>4.468584444444444</v>
      </c>
      <c r="DW434">
        <v>526.6556296296296</v>
      </c>
      <c r="DX434">
        <v>19.14541111111111</v>
      </c>
      <c r="DY434">
        <v>2.134855555555556</v>
      </c>
      <c r="DZ434">
        <v>1.730867037037037</v>
      </c>
      <c r="EA434">
        <v>18.48164814814815</v>
      </c>
      <c r="EB434">
        <v>15.17605925925926</v>
      </c>
      <c r="EC434">
        <v>2000.046666666667</v>
      </c>
      <c r="ED434">
        <v>0.9799998518518519</v>
      </c>
      <c r="EE434">
        <v>0.02000034814814815</v>
      </c>
      <c r="EF434">
        <v>0</v>
      </c>
      <c r="EG434">
        <v>805.2081111111112</v>
      </c>
      <c r="EH434">
        <v>5.000560000000001</v>
      </c>
      <c r="EI434">
        <v>15989.02962962963</v>
      </c>
      <c r="EJ434">
        <v>17295.27407407407</v>
      </c>
      <c r="EK434">
        <v>37.60844444444444</v>
      </c>
      <c r="EL434">
        <v>38.02066666666666</v>
      </c>
      <c r="EM434">
        <v>36.92325925925926</v>
      </c>
      <c r="EN434">
        <v>36.92114814814815</v>
      </c>
      <c r="EO434">
        <v>38.36318518518519</v>
      </c>
      <c r="EP434">
        <v>1955.146666666667</v>
      </c>
      <c r="EQ434">
        <v>39.89925925925927</v>
      </c>
      <c r="ER434">
        <v>0</v>
      </c>
      <c r="ES434">
        <v>1658947981.5</v>
      </c>
      <c r="ET434">
        <v>0</v>
      </c>
      <c r="EU434">
        <v>805.0648846153847</v>
      </c>
      <c r="EV434">
        <v>31.37938457030032</v>
      </c>
      <c r="EW434">
        <v>629.3025632263831</v>
      </c>
      <c r="EX434">
        <v>15985.79615384615</v>
      </c>
      <c r="EY434">
        <v>15</v>
      </c>
      <c r="EZ434">
        <v>0</v>
      </c>
      <c r="FA434" t="s">
        <v>419</v>
      </c>
      <c r="FB434">
        <v>1655239120</v>
      </c>
      <c r="FC434">
        <v>1655239135</v>
      </c>
      <c r="FD434">
        <v>0</v>
      </c>
      <c r="FE434">
        <v>-0.075</v>
      </c>
      <c r="FF434">
        <v>-0.027</v>
      </c>
      <c r="FG434">
        <v>1.986</v>
      </c>
      <c r="FH434">
        <v>0.139</v>
      </c>
      <c r="FI434">
        <v>420</v>
      </c>
      <c r="FJ434">
        <v>22</v>
      </c>
      <c r="FK434">
        <v>0.12</v>
      </c>
      <c r="FL434">
        <v>0.02</v>
      </c>
      <c r="FM434">
        <v>-53.60188780487805</v>
      </c>
      <c r="FN434">
        <v>-16.05503832752615</v>
      </c>
      <c r="FO434">
        <v>1.58957174524018</v>
      </c>
      <c r="FP434">
        <v>0</v>
      </c>
      <c r="FQ434">
        <v>803.7755588235295</v>
      </c>
      <c r="FR434">
        <v>31.79802902594394</v>
      </c>
      <c r="FS434">
        <v>3.126729584341857</v>
      </c>
      <c r="FT434">
        <v>0</v>
      </c>
      <c r="FU434">
        <v>4.467269512195122</v>
      </c>
      <c r="FV434">
        <v>0.03080864111498331</v>
      </c>
      <c r="FW434">
        <v>0.003568391009431638</v>
      </c>
      <c r="FX434">
        <v>1</v>
      </c>
      <c r="FY434">
        <v>1</v>
      </c>
      <c r="FZ434">
        <v>3</v>
      </c>
      <c r="GA434" t="s">
        <v>420</v>
      </c>
      <c r="GB434">
        <v>2.98004</v>
      </c>
      <c r="GC434">
        <v>2.7284</v>
      </c>
      <c r="GD434">
        <v>0.0971702</v>
      </c>
      <c r="GE434">
        <v>0.105958</v>
      </c>
      <c r="GF434">
        <v>0.106121</v>
      </c>
      <c r="GG434">
        <v>0.0923832</v>
      </c>
      <c r="GH434">
        <v>27080.8</v>
      </c>
      <c r="GI434">
        <v>26447.4</v>
      </c>
      <c r="GJ434">
        <v>30522.8</v>
      </c>
      <c r="GK434">
        <v>29826.3</v>
      </c>
      <c r="GL434">
        <v>37640.4</v>
      </c>
      <c r="GM434">
        <v>35643.5</v>
      </c>
      <c r="GN434">
        <v>46687.7</v>
      </c>
      <c r="GO434">
        <v>44355.6</v>
      </c>
      <c r="GP434">
        <v>1.88645</v>
      </c>
      <c r="GQ434">
        <v>1.84745</v>
      </c>
      <c r="GR434">
        <v>0.144396</v>
      </c>
      <c r="GS434">
        <v>0</v>
      </c>
      <c r="GT434">
        <v>24.8367</v>
      </c>
      <c r="GU434">
        <v>999.9</v>
      </c>
      <c r="GV434">
        <v>49.4</v>
      </c>
      <c r="GW434">
        <v>32</v>
      </c>
      <c r="GX434">
        <v>26.0926</v>
      </c>
      <c r="GY434">
        <v>63.306</v>
      </c>
      <c r="GZ434">
        <v>25.3085</v>
      </c>
      <c r="HA434">
        <v>1</v>
      </c>
      <c r="HB434">
        <v>-0.065813</v>
      </c>
      <c r="HC434">
        <v>0.0670861</v>
      </c>
      <c r="HD434">
        <v>20.1932</v>
      </c>
      <c r="HE434">
        <v>5.22867</v>
      </c>
      <c r="HF434">
        <v>11.968</v>
      </c>
      <c r="HG434">
        <v>4.97075</v>
      </c>
      <c r="HH434">
        <v>3.28965</v>
      </c>
      <c r="HI434">
        <v>8669.4</v>
      </c>
      <c r="HJ434">
        <v>9999</v>
      </c>
      <c r="HK434">
        <v>9999</v>
      </c>
      <c r="HL434">
        <v>287.9</v>
      </c>
      <c r="HM434">
        <v>4.9729</v>
      </c>
      <c r="HN434">
        <v>1.87738</v>
      </c>
      <c r="HO434">
        <v>1.87547</v>
      </c>
      <c r="HP434">
        <v>1.87833</v>
      </c>
      <c r="HQ434">
        <v>1.875</v>
      </c>
      <c r="HR434">
        <v>1.87863</v>
      </c>
      <c r="HS434">
        <v>1.87563</v>
      </c>
      <c r="HT434">
        <v>1.87683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2.814</v>
      </c>
      <c r="II434">
        <v>0.3115</v>
      </c>
      <c r="IJ434">
        <v>1.541952822118649</v>
      </c>
      <c r="IK434">
        <v>0.003202726084708442</v>
      </c>
      <c r="IL434">
        <v>-1.448271390364826E-06</v>
      </c>
      <c r="IM434">
        <v>3.765748828769889E-10</v>
      </c>
      <c r="IN434">
        <v>-0.02072656761999695</v>
      </c>
      <c r="IO434">
        <v>0.006539777670035186</v>
      </c>
      <c r="IP434">
        <v>0.0002256768223539976</v>
      </c>
      <c r="IQ434">
        <v>4.51151419958819E-06</v>
      </c>
      <c r="IR434">
        <v>-0</v>
      </c>
      <c r="IS434">
        <v>2097</v>
      </c>
      <c r="IT434">
        <v>1</v>
      </c>
      <c r="IU434">
        <v>27</v>
      </c>
      <c r="IV434">
        <v>61814.4</v>
      </c>
      <c r="IW434">
        <v>61814.1</v>
      </c>
      <c r="IX434">
        <v>1.39648</v>
      </c>
      <c r="IY434">
        <v>2.53662</v>
      </c>
      <c r="IZ434">
        <v>1.39893</v>
      </c>
      <c r="JA434">
        <v>2.34619</v>
      </c>
      <c r="JB434">
        <v>1.44897</v>
      </c>
      <c r="JC434">
        <v>2.41943</v>
      </c>
      <c r="JD434">
        <v>37.3618</v>
      </c>
      <c r="JE434">
        <v>24.0787</v>
      </c>
      <c r="JF434">
        <v>18</v>
      </c>
      <c r="JG434">
        <v>493.674</v>
      </c>
      <c r="JH434">
        <v>441.171</v>
      </c>
      <c r="JI434">
        <v>24.9998</v>
      </c>
      <c r="JJ434">
        <v>26.1736</v>
      </c>
      <c r="JK434">
        <v>30</v>
      </c>
      <c r="JL434">
        <v>26.0306</v>
      </c>
      <c r="JM434">
        <v>26.1146</v>
      </c>
      <c r="JN434">
        <v>27.984</v>
      </c>
      <c r="JO434">
        <v>33.2532</v>
      </c>
      <c r="JP434">
        <v>0</v>
      </c>
      <c r="JQ434">
        <v>25</v>
      </c>
      <c r="JR434">
        <v>573.851</v>
      </c>
      <c r="JS434">
        <v>19.1441</v>
      </c>
      <c r="JT434">
        <v>100.9</v>
      </c>
      <c r="JU434">
        <v>101.993</v>
      </c>
    </row>
    <row r="435" spans="1:281">
      <c r="A435">
        <v>419</v>
      </c>
      <c r="B435">
        <v>1658947987</v>
      </c>
      <c r="C435">
        <v>5898</v>
      </c>
      <c r="D435" t="s">
        <v>1264</v>
      </c>
      <c r="E435" t="s">
        <v>1265</v>
      </c>
      <c r="F435">
        <v>5</v>
      </c>
      <c r="G435" t="s">
        <v>415</v>
      </c>
      <c r="H435" t="s">
        <v>1197</v>
      </c>
      <c r="I435">
        <v>1658947979.214286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570.5739748204486</v>
      </c>
      <c r="AK435">
        <v>522.0753515151514</v>
      </c>
      <c r="AL435">
        <v>3.193196575868035</v>
      </c>
      <c r="AM435">
        <v>64.99489459920038</v>
      </c>
      <c r="AN435">
        <f>(AP435 - AO435 + DI435*1E3/(8.314*(DK435+273.15)) * AR435/DH435 * AQ435) * DH435/(100*CV435) * 1000/(1000 - AP435)</f>
        <v>0</v>
      </c>
      <c r="AO435">
        <v>19.14963241604294</v>
      </c>
      <c r="AP435">
        <v>23.62811818181818</v>
      </c>
      <c r="AQ435">
        <v>3.433373601386232E-05</v>
      </c>
      <c r="AR435">
        <v>81.68628899038553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1658947979.214286</v>
      </c>
      <c r="DB435">
        <v>486.9528571428572</v>
      </c>
      <c r="DC435">
        <v>542.4858928571429</v>
      </c>
      <c r="DD435">
        <v>23.61918928571428</v>
      </c>
      <c r="DE435">
        <v>19.14697857142857</v>
      </c>
      <c r="DF435">
        <v>484.1570714285714</v>
      </c>
      <c r="DG435">
        <v>23.30777142857143</v>
      </c>
      <c r="DH435">
        <v>500.0712500000001</v>
      </c>
      <c r="DI435">
        <v>90.4054357142857</v>
      </c>
      <c r="DJ435">
        <v>0.09994380357142855</v>
      </c>
      <c r="DK435">
        <v>26.76110000000001</v>
      </c>
      <c r="DL435">
        <v>27.20278928571429</v>
      </c>
      <c r="DM435">
        <v>999.9000000000002</v>
      </c>
      <c r="DN435">
        <v>0</v>
      </c>
      <c r="DO435">
        <v>0</v>
      </c>
      <c r="DP435">
        <v>10004.735</v>
      </c>
      <c r="DQ435">
        <v>0</v>
      </c>
      <c r="DR435">
        <v>19.05677857142857</v>
      </c>
      <c r="DS435">
        <v>-55.53305714285715</v>
      </c>
      <c r="DT435">
        <v>498.7325357142857</v>
      </c>
      <c r="DU435">
        <v>553.0756071428572</v>
      </c>
      <c r="DV435">
        <v>4.472202857142857</v>
      </c>
      <c r="DW435">
        <v>542.4858928571429</v>
      </c>
      <c r="DX435">
        <v>19.14697857142857</v>
      </c>
      <c r="DY435">
        <v>2.135303214285714</v>
      </c>
      <c r="DZ435">
        <v>1.730992142857143</v>
      </c>
      <c r="EA435">
        <v>18.48500357142857</v>
      </c>
      <c r="EB435">
        <v>15.17719285714286</v>
      </c>
      <c r="EC435">
        <v>2000.036071428572</v>
      </c>
      <c r="ED435">
        <v>0.9799987857142858</v>
      </c>
      <c r="EE435">
        <v>0.02000135714285714</v>
      </c>
      <c r="EF435">
        <v>0</v>
      </c>
      <c r="EG435">
        <v>807.6954285714285</v>
      </c>
      <c r="EH435">
        <v>5.000560000000001</v>
      </c>
      <c r="EI435">
        <v>16038.68928571429</v>
      </c>
      <c r="EJ435">
        <v>17295.17857142857</v>
      </c>
      <c r="EK435">
        <v>37.5935</v>
      </c>
      <c r="EL435">
        <v>38.01992857142857</v>
      </c>
      <c r="EM435">
        <v>36.91710714285715</v>
      </c>
      <c r="EN435">
        <v>36.9105</v>
      </c>
      <c r="EO435">
        <v>38.36353571428571</v>
      </c>
      <c r="EP435">
        <v>1955.133928571428</v>
      </c>
      <c r="EQ435">
        <v>39.90142857142858</v>
      </c>
      <c r="ER435">
        <v>0</v>
      </c>
      <c r="ES435">
        <v>1658947986.9</v>
      </c>
      <c r="ET435">
        <v>0</v>
      </c>
      <c r="EU435">
        <v>808.06692</v>
      </c>
      <c r="EV435">
        <v>31.90930766355432</v>
      </c>
      <c r="EW435">
        <v>638.0692298600293</v>
      </c>
      <c r="EX435">
        <v>16045.784</v>
      </c>
      <c r="EY435">
        <v>15</v>
      </c>
      <c r="EZ435">
        <v>0</v>
      </c>
      <c r="FA435" t="s">
        <v>419</v>
      </c>
      <c r="FB435">
        <v>1655239120</v>
      </c>
      <c r="FC435">
        <v>1655239135</v>
      </c>
      <c r="FD435">
        <v>0</v>
      </c>
      <c r="FE435">
        <v>-0.075</v>
      </c>
      <c r="FF435">
        <v>-0.027</v>
      </c>
      <c r="FG435">
        <v>1.986</v>
      </c>
      <c r="FH435">
        <v>0.139</v>
      </c>
      <c r="FI435">
        <v>420</v>
      </c>
      <c r="FJ435">
        <v>22</v>
      </c>
      <c r="FK435">
        <v>0.12</v>
      </c>
      <c r="FL435">
        <v>0.02</v>
      </c>
      <c r="FM435">
        <v>-54.816875</v>
      </c>
      <c r="FN435">
        <v>-14.08545365853659</v>
      </c>
      <c r="FO435">
        <v>1.357719007517755</v>
      </c>
      <c r="FP435">
        <v>0</v>
      </c>
      <c r="FQ435">
        <v>806.0088823529412</v>
      </c>
      <c r="FR435">
        <v>31.85708175539559</v>
      </c>
      <c r="FS435">
        <v>3.132537242299673</v>
      </c>
      <c r="FT435">
        <v>0</v>
      </c>
      <c r="FU435">
        <v>4.46967125</v>
      </c>
      <c r="FV435">
        <v>0.04519305816133846</v>
      </c>
      <c r="FW435">
        <v>0.004453209060610126</v>
      </c>
      <c r="FX435">
        <v>1</v>
      </c>
      <c r="FY435">
        <v>1</v>
      </c>
      <c r="FZ435">
        <v>3</v>
      </c>
      <c r="GA435" t="s">
        <v>420</v>
      </c>
      <c r="GB435">
        <v>2.98007</v>
      </c>
      <c r="GC435">
        <v>2.72826</v>
      </c>
      <c r="GD435">
        <v>0.09938950000000001</v>
      </c>
      <c r="GE435">
        <v>0.108234</v>
      </c>
      <c r="GF435">
        <v>0.106143</v>
      </c>
      <c r="GG435">
        <v>0.0923855</v>
      </c>
      <c r="GH435">
        <v>27014.4</v>
      </c>
      <c r="GI435">
        <v>26380.2</v>
      </c>
      <c r="GJ435">
        <v>30523</v>
      </c>
      <c r="GK435">
        <v>29826.4</v>
      </c>
      <c r="GL435">
        <v>37639.9</v>
      </c>
      <c r="GM435">
        <v>35643.8</v>
      </c>
      <c r="GN435">
        <v>46687.9</v>
      </c>
      <c r="GO435">
        <v>44356</v>
      </c>
      <c r="GP435">
        <v>1.8864</v>
      </c>
      <c r="GQ435">
        <v>1.84748</v>
      </c>
      <c r="GR435">
        <v>0.144236</v>
      </c>
      <c r="GS435">
        <v>0</v>
      </c>
      <c r="GT435">
        <v>24.8353</v>
      </c>
      <c r="GU435">
        <v>999.9</v>
      </c>
      <c r="GV435">
        <v>49.4</v>
      </c>
      <c r="GW435">
        <v>32</v>
      </c>
      <c r="GX435">
        <v>26.0926</v>
      </c>
      <c r="GY435">
        <v>63.286</v>
      </c>
      <c r="GZ435">
        <v>25.0401</v>
      </c>
      <c r="HA435">
        <v>1</v>
      </c>
      <c r="HB435">
        <v>-0.0658511</v>
      </c>
      <c r="HC435">
        <v>0.06575979999999999</v>
      </c>
      <c r="HD435">
        <v>20.1933</v>
      </c>
      <c r="HE435">
        <v>5.22867</v>
      </c>
      <c r="HF435">
        <v>11.968</v>
      </c>
      <c r="HG435">
        <v>4.9704</v>
      </c>
      <c r="HH435">
        <v>3.28965</v>
      </c>
      <c r="HI435">
        <v>8669.4</v>
      </c>
      <c r="HJ435">
        <v>9999</v>
      </c>
      <c r="HK435">
        <v>9999</v>
      </c>
      <c r="HL435">
        <v>287.9</v>
      </c>
      <c r="HM435">
        <v>4.97293</v>
      </c>
      <c r="HN435">
        <v>1.87742</v>
      </c>
      <c r="HO435">
        <v>1.87547</v>
      </c>
      <c r="HP435">
        <v>1.87834</v>
      </c>
      <c r="HQ435">
        <v>1.87501</v>
      </c>
      <c r="HR435">
        <v>1.87864</v>
      </c>
      <c r="HS435">
        <v>1.87563</v>
      </c>
      <c r="HT435">
        <v>1.87683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2.845</v>
      </c>
      <c r="II435">
        <v>0.3116</v>
      </c>
      <c r="IJ435">
        <v>1.541952822118649</v>
      </c>
      <c r="IK435">
        <v>0.003202726084708442</v>
      </c>
      <c r="IL435">
        <v>-1.448271390364826E-06</v>
      </c>
      <c r="IM435">
        <v>3.765748828769889E-10</v>
      </c>
      <c r="IN435">
        <v>-0.02072656761999695</v>
      </c>
      <c r="IO435">
        <v>0.006539777670035186</v>
      </c>
      <c r="IP435">
        <v>0.0002256768223539976</v>
      </c>
      <c r="IQ435">
        <v>4.51151419958819E-06</v>
      </c>
      <c r="IR435">
        <v>-0</v>
      </c>
      <c r="IS435">
        <v>2097</v>
      </c>
      <c r="IT435">
        <v>1</v>
      </c>
      <c r="IU435">
        <v>27</v>
      </c>
      <c r="IV435">
        <v>61814.4</v>
      </c>
      <c r="IW435">
        <v>61814.2</v>
      </c>
      <c r="IX435">
        <v>1.42822</v>
      </c>
      <c r="IY435">
        <v>2.53662</v>
      </c>
      <c r="IZ435">
        <v>1.39893</v>
      </c>
      <c r="JA435">
        <v>2.34619</v>
      </c>
      <c r="JB435">
        <v>1.44897</v>
      </c>
      <c r="JC435">
        <v>2.42676</v>
      </c>
      <c r="JD435">
        <v>37.3858</v>
      </c>
      <c r="JE435">
        <v>24.0875</v>
      </c>
      <c r="JF435">
        <v>18</v>
      </c>
      <c r="JG435">
        <v>493.635</v>
      </c>
      <c r="JH435">
        <v>441.174</v>
      </c>
      <c r="JI435">
        <v>24.9997</v>
      </c>
      <c r="JJ435">
        <v>26.1714</v>
      </c>
      <c r="JK435">
        <v>29.9999</v>
      </c>
      <c r="JL435">
        <v>26.029</v>
      </c>
      <c r="JM435">
        <v>26.113</v>
      </c>
      <c r="JN435">
        <v>28.6068</v>
      </c>
      <c r="JO435">
        <v>33.2532</v>
      </c>
      <c r="JP435">
        <v>0</v>
      </c>
      <c r="JQ435">
        <v>25</v>
      </c>
      <c r="JR435">
        <v>593.8869999999999</v>
      </c>
      <c r="JS435">
        <v>19.1395</v>
      </c>
      <c r="JT435">
        <v>100.9</v>
      </c>
      <c r="JU435">
        <v>101.993</v>
      </c>
    </row>
    <row r="436" spans="1:281">
      <c r="A436">
        <v>420</v>
      </c>
      <c r="B436">
        <v>1658947992</v>
      </c>
      <c r="C436">
        <v>5903</v>
      </c>
      <c r="D436" t="s">
        <v>1266</v>
      </c>
      <c r="E436" t="s">
        <v>1267</v>
      </c>
      <c r="F436">
        <v>5</v>
      </c>
      <c r="G436" t="s">
        <v>415</v>
      </c>
      <c r="H436" t="s">
        <v>1197</v>
      </c>
      <c r="I436">
        <v>1658947984.5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587.8081535602911</v>
      </c>
      <c r="AK436">
        <v>538.1866484848481</v>
      </c>
      <c r="AL436">
        <v>3.220682097820453</v>
      </c>
      <c r="AM436">
        <v>64.99489459920038</v>
      </c>
      <c r="AN436">
        <f>(AP436 - AO436 + DI436*1E3/(8.314*(DK436+273.15)) * AR436/DH436 * AQ436) * DH436/(100*CV436) * 1000/(1000 - AP436)</f>
        <v>0</v>
      </c>
      <c r="AO436">
        <v>19.15005607519553</v>
      </c>
      <c r="AP436">
        <v>23.63617151515151</v>
      </c>
      <c r="AQ436">
        <v>1.468444799669892E-05</v>
      </c>
      <c r="AR436">
        <v>81.68628899038553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1658947984.5</v>
      </c>
      <c r="DB436">
        <v>503.5161851851851</v>
      </c>
      <c r="DC436">
        <v>560.228962962963</v>
      </c>
      <c r="DD436">
        <v>23.6252</v>
      </c>
      <c r="DE436">
        <v>19.14878148148148</v>
      </c>
      <c r="DF436">
        <v>500.6865555555555</v>
      </c>
      <c r="DG436">
        <v>23.31363703703704</v>
      </c>
      <c r="DH436">
        <v>500.0684074074074</v>
      </c>
      <c r="DI436">
        <v>90.40464074074076</v>
      </c>
      <c r="DJ436">
        <v>0.0999724111111111</v>
      </c>
      <c r="DK436">
        <v>26.7616962962963</v>
      </c>
      <c r="DL436">
        <v>27.19957407407407</v>
      </c>
      <c r="DM436">
        <v>999.9000000000001</v>
      </c>
      <c r="DN436">
        <v>0</v>
      </c>
      <c r="DO436">
        <v>0</v>
      </c>
      <c r="DP436">
        <v>10002.22037037037</v>
      </c>
      <c r="DQ436">
        <v>0</v>
      </c>
      <c r="DR436">
        <v>18.61027037037037</v>
      </c>
      <c r="DS436">
        <v>-56.71284444444445</v>
      </c>
      <c r="DT436">
        <v>515.6998148148149</v>
      </c>
      <c r="DU436">
        <v>571.1661851851851</v>
      </c>
      <c r="DV436">
        <v>4.476417407407408</v>
      </c>
      <c r="DW436">
        <v>560.228962962963</v>
      </c>
      <c r="DX436">
        <v>19.14878148148148</v>
      </c>
      <c r="DY436">
        <v>2.135828148148148</v>
      </c>
      <c r="DZ436">
        <v>1.731138518518518</v>
      </c>
      <c r="EA436">
        <v>18.48892962962963</v>
      </c>
      <c r="EB436">
        <v>15.17851481481481</v>
      </c>
      <c r="EC436">
        <v>1999.994814814815</v>
      </c>
      <c r="ED436">
        <v>0.9800007037037038</v>
      </c>
      <c r="EE436">
        <v>0.01999941481481482</v>
      </c>
      <c r="EF436">
        <v>0</v>
      </c>
      <c r="EG436">
        <v>810.5686296296296</v>
      </c>
      <c r="EH436">
        <v>5.000560000000001</v>
      </c>
      <c r="EI436">
        <v>16094.6962962963</v>
      </c>
      <c r="EJ436">
        <v>17294.82962962962</v>
      </c>
      <c r="EK436">
        <v>37.58085185185185</v>
      </c>
      <c r="EL436">
        <v>38.01377777777778</v>
      </c>
      <c r="EM436">
        <v>36.90248148148149</v>
      </c>
      <c r="EN436">
        <v>36.91874074074074</v>
      </c>
      <c r="EO436">
        <v>38.37011111111111</v>
      </c>
      <c r="EP436">
        <v>1955.097407407408</v>
      </c>
      <c r="EQ436">
        <v>39.89703703703704</v>
      </c>
      <c r="ER436">
        <v>0</v>
      </c>
      <c r="ES436">
        <v>1658947991.7</v>
      </c>
      <c r="ET436">
        <v>0</v>
      </c>
      <c r="EU436">
        <v>810.6962799999998</v>
      </c>
      <c r="EV436">
        <v>33.04776924692428</v>
      </c>
      <c r="EW436">
        <v>634.4538463170372</v>
      </c>
      <c r="EX436">
        <v>16096.752</v>
      </c>
      <c r="EY436">
        <v>15</v>
      </c>
      <c r="EZ436">
        <v>0</v>
      </c>
      <c r="FA436" t="s">
        <v>419</v>
      </c>
      <c r="FB436">
        <v>1655239120</v>
      </c>
      <c r="FC436">
        <v>1655239135</v>
      </c>
      <c r="FD436">
        <v>0</v>
      </c>
      <c r="FE436">
        <v>-0.075</v>
      </c>
      <c r="FF436">
        <v>-0.027</v>
      </c>
      <c r="FG436">
        <v>1.986</v>
      </c>
      <c r="FH436">
        <v>0.139</v>
      </c>
      <c r="FI436">
        <v>420</v>
      </c>
      <c r="FJ436">
        <v>22</v>
      </c>
      <c r="FK436">
        <v>0.12</v>
      </c>
      <c r="FL436">
        <v>0.02</v>
      </c>
      <c r="FM436">
        <v>-55.99498999999999</v>
      </c>
      <c r="FN436">
        <v>-13.41846979362068</v>
      </c>
      <c r="FO436">
        <v>1.291576181028436</v>
      </c>
      <c r="FP436">
        <v>0</v>
      </c>
      <c r="FQ436">
        <v>808.9215882352941</v>
      </c>
      <c r="FR436">
        <v>32.46799085033747</v>
      </c>
      <c r="FS436">
        <v>3.197058281292222</v>
      </c>
      <c r="FT436">
        <v>0</v>
      </c>
      <c r="FU436">
        <v>4.47387975</v>
      </c>
      <c r="FV436">
        <v>0.04749219512194332</v>
      </c>
      <c r="FW436">
        <v>0.004695852152431984</v>
      </c>
      <c r="FX436">
        <v>1</v>
      </c>
      <c r="FY436">
        <v>1</v>
      </c>
      <c r="FZ436">
        <v>3</v>
      </c>
      <c r="GA436" t="s">
        <v>420</v>
      </c>
      <c r="GB436">
        <v>2.98023</v>
      </c>
      <c r="GC436">
        <v>2.72858</v>
      </c>
      <c r="GD436">
        <v>0.101593</v>
      </c>
      <c r="GE436">
        <v>0.110474</v>
      </c>
      <c r="GF436">
        <v>0.106167</v>
      </c>
      <c r="GG436">
        <v>0.09237190000000001</v>
      </c>
      <c r="GH436">
        <v>26948.6</v>
      </c>
      <c r="GI436">
        <v>26314.5</v>
      </c>
      <c r="GJ436">
        <v>30523.3</v>
      </c>
      <c r="GK436">
        <v>29827.1</v>
      </c>
      <c r="GL436">
        <v>37639.6</v>
      </c>
      <c r="GM436">
        <v>35645.1</v>
      </c>
      <c r="GN436">
        <v>46688.7</v>
      </c>
      <c r="GO436">
        <v>44356.7</v>
      </c>
      <c r="GP436">
        <v>1.88662</v>
      </c>
      <c r="GQ436">
        <v>1.84722</v>
      </c>
      <c r="GR436">
        <v>0.144657</v>
      </c>
      <c r="GS436">
        <v>0</v>
      </c>
      <c r="GT436">
        <v>24.8346</v>
      </c>
      <c r="GU436">
        <v>999.9</v>
      </c>
      <c r="GV436">
        <v>49.4</v>
      </c>
      <c r="GW436">
        <v>32</v>
      </c>
      <c r="GX436">
        <v>26.0923</v>
      </c>
      <c r="GY436">
        <v>63.326</v>
      </c>
      <c r="GZ436">
        <v>25.3966</v>
      </c>
      <c r="HA436">
        <v>1</v>
      </c>
      <c r="HB436">
        <v>-0.0663999</v>
      </c>
      <c r="HC436">
        <v>0.06426469999999999</v>
      </c>
      <c r="HD436">
        <v>20.1929</v>
      </c>
      <c r="HE436">
        <v>5.22613</v>
      </c>
      <c r="HF436">
        <v>11.968</v>
      </c>
      <c r="HG436">
        <v>4.9702</v>
      </c>
      <c r="HH436">
        <v>3.28918</v>
      </c>
      <c r="HI436">
        <v>8669.6</v>
      </c>
      <c r="HJ436">
        <v>9999</v>
      </c>
      <c r="HK436">
        <v>9999</v>
      </c>
      <c r="HL436">
        <v>287.9</v>
      </c>
      <c r="HM436">
        <v>4.9729</v>
      </c>
      <c r="HN436">
        <v>1.87741</v>
      </c>
      <c r="HO436">
        <v>1.87546</v>
      </c>
      <c r="HP436">
        <v>1.87832</v>
      </c>
      <c r="HQ436">
        <v>1.875</v>
      </c>
      <c r="HR436">
        <v>1.87863</v>
      </c>
      <c r="HS436">
        <v>1.87564</v>
      </c>
      <c r="HT436">
        <v>1.87683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2.877</v>
      </c>
      <c r="II436">
        <v>0.3118</v>
      </c>
      <c r="IJ436">
        <v>1.541952822118649</v>
      </c>
      <c r="IK436">
        <v>0.003202726084708442</v>
      </c>
      <c r="IL436">
        <v>-1.448271390364826E-06</v>
      </c>
      <c r="IM436">
        <v>3.765748828769889E-10</v>
      </c>
      <c r="IN436">
        <v>-0.02072656761999695</v>
      </c>
      <c r="IO436">
        <v>0.006539777670035186</v>
      </c>
      <c r="IP436">
        <v>0.0002256768223539976</v>
      </c>
      <c r="IQ436">
        <v>4.51151419958819E-06</v>
      </c>
      <c r="IR436">
        <v>-0</v>
      </c>
      <c r="IS436">
        <v>2097</v>
      </c>
      <c r="IT436">
        <v>1</v>
      </c>
      <c r="IU436">
        <v>27</v>
      </c>
      <c r="IV436">
        <v>61814.5</v>
      </c>
      <c r="IW436">
        <v>61814.3</v>
      </c>
      <c r="IX436">
        <v>1.4624</v>
      </c>
      <c r="IY436">
        <v>2.53906</v>
      </c>
      <c r="IZ436">
        <v>1.39893</v>
      </c>
      <c r="JA436">
        <v>2.34619</v>
      </c>
      <c r="JB436">
        <v>1.44897</v>
      </c>
      <c r="JC436">
        <v>2.40356</v>
      </c>
      <c r="JD436">
        <v>37.3858</v>
      </c>
      <c r="JE436">
        <v>24.0875</v>
      </c>
      <c r="JF436">
        <v>18</v>
      </c>
      <c r="JG436">
        <v>493.747</v>
      </c>
      <c r="JH436">
        <v>441.006</v>
      </c>
      <c r="JI436">
        <v>24.9996</v>
      </c>
      <c r="JJ436">
        <v>26.1698</v>
      </c>
      <c r="JK436">
        <v>30</v>
      </c>
      <c r="JL436">
        <v>26.0273</v>
      </c>
      <c r="JM436">
        <v>26.1112</v>
      </c>
      <c r="JN436">
        <v>29.3089</v>
      </c>
      <c r="JO436">
        <v>33.5343</v>
      </c>
      <c r="JP436">
        <v>0</v>
      </c>
      <c r="JQ436">
        <v>25</v>
      </c>
      <c r="JR436">
        <v>607.261</v>
      </c>
      <c r="JS436">
        <v>18.9725</v>
      </c>
      <c r="JT436">
        <v>100.902</v>
      </c>
      <c r="JU436">
        <v>101.995</v>
      </c>
    </row>
    <row r="437" spans="1:281">
      <c r="A437">
        <v>421</v>
      </c>
      <c r="B437">
        <v>1658947997</v>
      </c>
      <c r="C437">
        <v>5908</v>
      </c>
      <c r="D437" t="s">
        <v>1268</v>
      </c>
      <c r="E437" t="s">
        <v>1269</v>
      </c>
      <c r="F437">
        <v>5</v>
      </c>
      <c r="G437" t="s">
        <v>415</v>
      </c>
      <c r="H437" t="s">
        <v>1197</v>
      </c>
      <c r="I437">
        <v>1658947989.214286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604.9248768970531</v>
      </c>
      <c r="AK437">
        <v>554.3674848484849</v>
      </c>
      <c r="AL437">
        <v>3.249897732339359</v>
      </c>
      <c r="AM437">
        <v>64.99489459920038</v>
      </c>
      <c r="AN437">
        <f>(AP437 - AO437 + DI437*1E3/(8.314*(DK437+273.15)) * AR437/DH437 * AQ437) * DH437/(100*CV437) * 1000/(1000 - AP437)</f>
        <v>0</v>
      </c>
      <c r="AO437">
        <v>19.12362548696625</v>
      </c>
      <c r="AP437">
        <v>23.62708969696969</v>
      </c>
      <c r="AQ437">
        <v>-1.2795018557741E-05</v>
      </c>
      <c r="AR437">
        <v>81.68628899038553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1658947989.214286</v>
      </c>
      <c r="DB437">
        <v>518.3061428571428</v>
      </c>
      <c r="DC437">
        <v>576.0746785714285</v>
      </c>
      <c r="DD437">
        <v>23.62949285714286</v>
      </c>
      <c r="DE437">
        <v>19.13596428571429</v>
      </c>
      <c r="DF437">
        <v>515.4466071428571</v>
      </c>
      <c r="DG437">
        <v>23.31782857142857</v>
      </c>
      <c r="DH437">
        <v>500.0788928571428</v>
      </c>
      <c r="DI437">
        <v>90.40356428571428</v>
      </c>
      <c r="DJ437">
        <v>0.1000211964285714</v>
      </c>
      <c r="DK437">
        <v>26.76197142857143</v>
      </c>
      <c r="DL437">
        <v>27.19699642857142</v>
      </c>
      <c r="DM437">
        <v>999.9000000000002</v>
      </c>
      <c r="DN437">
        <v>0</v>
      </c>
      <c r="DO437">
        <v>0</v>
      </c>
      <c r="DP437">
        <v>10004.93464285714</v>
      </c>
      <c r="DQ437">
        <v>0</v>
      </c>
      <c r="DR437">
        <v>18.59428571428571</v>
      </c>
      <c r="DS437">
        <v>-57.76869642857144</v>
      </c>
      <c r="DT437">
        <v>530.8498214285714</v>
      </c>
      <c r="DU437">
        <v>587.3133214285715</v>
      </c>
      <c r="DV437">
        <v>4.493533214285714</v>
      </c>
      <c r="DW437">
        <v>576.0746785714285</v>
      </c>
      <c r="DX437">
        <v>19.13596428571429</v>
      </c>
      <c r="DY437">
        <v>2.136190357142858</v>
      </c>
      <c r="DZ437">
        <v>1.729958928571429</v>
      </c>
      <c r="EA437">
        <v>18.49164285714286</v>
      </c>
      <c r="EB437">
        <v>15.16789285714286</v>
      </c>
      <c r="EC437">
        <v>1999.985357142858</v>
      </c>
      <c r="ED437">
        <v>0.9799998214285716</v>
      </c>
      <c r="EE437">
        <v>0.02000025714285714</v>
      </c>
      <c r="EF437">
        <v>0</v>
      </c>
      <c r="EG437">
        <v>813.0354285714285</v>
      </c>
      <c r="EH437">
        <v>5.000560000000001</v>
      </c>
      <c r="EI437">
        <v>16144.24642857143</v>
      </c>
      <c r="EJ437">
        <v>17294.74285714286</v>
      </c>
      <c r="EK437">
        <v>37.61364285714286</v>
      </c>
      <c r="EL437">
        <v>38.01328571428571</v>
      </c>
      <c r="EM437">
        <v>36.91039285714286</v>
      </c>
      <c r="EN437">
        <v>36.92160714285713</v>
      </c>
      <c r="EO437">
        <v>38.36810714285713</v>
      </c>
      <c r="EP437">
        <v>1955.085714285714</v>
      </c>
      <c r="EQ437">
        <v>39.89928571428572</v>
      </c>
      <c r="ER437">
        <v>0</v>
      </c>
      <c r="ES437">
        <v>1658947997.1</v>
      </c>
      <c r="ET437">
        <v>0</v>
      </c>
      <c r="EU437">
        <v>813.4016923076923</v>
      </c>
      <c r="EV437">
        <v>31.8187350630979</v>
      </c>
      <c r="EW437">
        <v>629.8051283079634</v>
      </c>
      <c r="EX437">
        <v>16150.31538461539</v>
      </c>
      <c r="EY437">
        <v>15</v>
      </c>
      <c r="EZ437">
        <v>0</v>
      </c>
      <c r="FA437" t="s">
        <v>419</v>
      </c>
      <c r="FB437">
        <v>1655239120</v>
      </c>
      <c r="FC437">
        <v>1655239135</v>
      </c>
      <c r="FD437">
        <v>0</v>
      </c>
      <c r="FE437">
        <v>-0.075</v>
      </c>
      <c r="FF437">
        <v>-0.027</v>
      </c>
      <c r="FG437">
        <v>1.986</v>
      </c>
      <c r="FH437">
        <v>0.139</v>
      </c>
      <c r="FI437">
        <v>420</v>
      </c>
      <c r="FJ437">
        <v>22</v>
      </c>
      <c r="FK437">
        <v>0.12</v>
      </c>
      <c r="FL437">
        <v>0.02</v>
      </c>
      <c r="FM437">
        <v>-57.16365365853659</v>
      </c>
      <c r="FN437">
        <v>-13.46590034843206</v>
      </c>
      <c r="FO437">
        <v>1.328448920063667</v>
      </c>
      <c r="FP437">
        <v>0</v>
      </c>
      <c r="FQ437">
        <v>811.7835</v>
      </c>
      <c r="FR437">
        <v>32.00197098150263</v>
      </c>
      <c r="FS437">
        <v>3.152750696753928</v>
      </c>
      <c r="FT437">
        <v>0</v>
      </c>
      <c r="FU437">
        <v>4.48719243902439</v>
      </c>
      <c r="FV437">
        <v>0.1887800696864004</v>
      </c>
      <c r="FW437">
        <v>0.0231967609997695</v>
      </c>
      <c r="FX437">
        <v>0</v>
      </c>
      <c r="FY437">
        <v>0</v>
      </c>
      <c r="FZ437">
        <v>3</v>
      </c>
      <c r="GA437" t="s">
        <v>426</v>
      </c>
      <c r="GB437">
        <v>2.98021</v>
      </c>
      <c r="GC437">
        <v>2.72842</v>
      </c>
      <c r="GD437">
        <v>0.103775</v>
      </c>
      <c r="GE437">
        <v>0.112708</v>
      </c>
      <c r="GF437">
        <v>0.106128</v>
      </c>
      <c r="GG437">
        <v>0.0920546</v>
      </c>
      <c r="GH437">
        <v>26883.4</v>
      </c>
      <c r="GI437">
        <v>26248.6</v>
      </c>
      <c r="GJ437">
        <v>30523.6</v>
      </c>
      <c r="GK437">
        <v>29827.3</v>
      </c>
      <c r="GL437">
        <v>37641.8</v>
      </c>
      <c r="GM437">
        <v>35658.1</v>
      </c>
      <c r="GN437">
        <v>46689.1</v>
      </c>
      <c r="GO437">
        <v>44357</v>
      </c>
      <c r="GP437">
        <v>1.88645</v>
      </c>
      <c r="GQ437">
        <v>1.84728</v>
      </c>
      <c r="GR437">
        <v>0.14399</v>
      </c>
      <c r="GS437">
        <v>0</v>
      </c>
      <c r="GT437">
        <v>24.8325</v>
      </c>
      <c r="GU437">
        <v>999.9</v>
      </c>
      <c r="GV437">
        <v>49.4</v>
      </c>
      <c r="GW437">
        <v>32</v>
      </c>
      <c r="GX437">
        <v>26.0946</v>
      </c>
      <c r="GY437">
        <v>63.336</v>
      </c>
      <c r="GZ437">
        <v>25.605</v>
      </c>
      <c r="HA437">
        <v>1</v>
      </c>
      <c r="HB437">
        <v>-0.06631860000000001</v>
      </c>
      <c r="HC437">
        <v>0.0624973</v>
      </c>
      <c r="HD437">
        <v>20.1935</v>
      </c>
      <c r="HE437">
        <v>5.22777</v>
      </c>
      <c r="HF437">
        <v>11.968</v>
      </c>
      <c r="HG437">
        <v>4.9702</v>
      </c>
      <c r="HH437">
        <v>3.2895</v>
      </c>
      <c r="HI437">
        <v>8669.6</v>
      </c>
      <c r="HJ437">
        <v>9999</v>
      </c>
      <c r="HK437">
        <v>9999</v>
      </c>
      <c r="HL437">
        <v>287.9</v>
      </c>
      <c r="HM437">
        <v>4.97291</v>
      </c>
      <c r="HN437">
        <v>1.8774</v>
      </c>
      <c r="HO437">
        <v>1.87546</v>
      </c>
      <c r="HP437">
        <v>1.87834</v>
      </c>
      <c r="HQ437">
        <v>1.87501</v>
      </c>
      <c r="HR437">
        <v>1.87864</v>
      </c>
      <c r="HS437">
        <v>1.87565</v>
      </c>
      <c r="HT437">
        <v>1.87683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2.908</v>
      </c>
      <c r="II437">
        <v>0.3115</v>
      </c>
      <c r="IJ437">
        <v>1.541952822118649</v>
      </c>
      <c r="IK437">
        <v>0.003202726084708442</v>
      </c>
      <c r="IL437">
        <v>-1.448271390364826E-06</v>
      </c>
      <c r="IM437">
        <v>3.765748828769889E-10</v>
      </c>
      <c r="IN437">
        <v>-0.02072656761999695</v>
      </c>
      <c r="IO437">
        <v>0.006539777670035186</v>
      </c>
      <c r="IP437">
        <v>0.0002256768223539976</v>
      </c>
      <c r="IQ437">
        <v>4.51151419958819E-06</v>
      </c>
      <c r="IR437">
        <v>-0</v>
      </c>
      <c r="IS437">
        <v>2097</v>
      </c>
      <c r="IT437">
        <v>1</v>
      </c>
      <c r="IU437">
        <v>27</v>
      </c>
      <c r="IV437">
        <v>61814.6</v>
      </c>
      <c r="IW437">
        <v>61814.4</v>
      </c>
      <c r="IX437">
        <v>1.49292</v>
      </c>
      <c r="IY437">
        <v>2.5354</v>
      </c>
      <c r="IZ437">
        <v>1.39893</v>
      </c>
      <c r="JA437">
        <v>2.34619</v>
      </c>
      <c r="JB437">
        <v>1.44897</v>
      </c>
      <c r="JC437">
        <v>2.42432</v>
      </c>
      <c r="JD437">
        <v>37.3858</v>
      </c>
      <c r="JE437">
        <v>24.0875</v>
      </c>
      <c r="JF437">
        <v>18</v>
      </c>
      <c r="JG437">
        <v>493.638</v>
      </c>
      <c r="JH437">
        <v>441.016</v>
      </c>
      <c r="JI437">
        <v>24.9996</v>
      </c>
      <c r="JJ437">
        <v>26.168</v>
      </c>
      <c r="JK437">
        <v>30</v>
      </c>
      <c r="JL437">
        <v>26.0255</v>
      </c>
      <c r="JM437">
        <v>26.1085</v>
      </c>
      <c r="JN437">
        <v>29.9183</v>
      </c>
      <c r="JO437">
        <v>33.8199</v>
      </c>
      <c r="JP437">
        <v>0</v>
      </c>
      <c r="JQ437">
        <v>25</v>
      </c>
      <c r="JR437">
        <v>627.297</v>
      </c>
      <c r="JS437">
        <v>18.9319</v>
      </c>
      <c r="JT437">
        <v>100.903</v>
      </c>
      <c r="JU437">
        <v>101.996</v>
      </c>
    </row>
    <row r="438" spans="1:281">
      <c r="A438">
        <v>422</v>
      </c>
      <c r="B438">
        <v>1658948002</v>
      </c>
      <c r="C438">
        <v>5913</v>
      </c>
      <c r="D438" t="s">
        <v>1270</v>
      </c>
      <c r="E438" t="s">
        <v>1271</v>
      </c>
      <c r="F438">
        <v>5</v>
      </c>
      <c r="G438" t="s">
        <v>415</v>
      </c>
      <c r="H438" t="s">
        <v>1197</v>
      </c>
      <c r="I438">
        <v>1658947994.5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622.0547813934545</v>
      </c>
      <c r="AK438">
        <v>570.4256727272726</v>
      </c>
      <c r="AL438">
        <v>3.213621127555482</v>
      </c>
      <c r="AM438">
        <v>64.99489459920038</v>
      </c>
      <c r="AN438">
        <f>(AP438 - AO438 + DI438*1E3/(8.314*(DK438+273.15)) * AR438/DH438 * AQ438) * DH438/(100*CV438) * 1000/(1000 - AP438)</f>
        <v>0</v>
      </c>
      <c r="AO438">
        <v>19.01440788501238</v>
      </c>
      <c r="AP438">
        <v>23.58417636363636</v>
      </c>
      <c r="AQ438">
        <v>-0.0088204062974563</v>
      </c>
      <c r="AR438">
        <v>81.68628899038553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1658947994.5</v>
      </c>
      <c r="DB438">
        <v>534.9272222222223</v>
      </c>
      <c r="DC438">
        <v>593.8776666666666</v>
      </c>
      <c r="DD438">
        <v>23.62242222222222</v>
      </c>
      <c r="DE438">
        <v>19.08956666666666</v>
      </c>
      <c r="DF438">
        <v>532.0345925925926</v>
      </c>
      <c r="DG438">
        <v>23.31092222222222</v>
      </c>
      <c r="DH438">
        <v>500.0783703703704</v>
      </c>
      <c r="DI438">
        <v>90.40267407407407</v>
      </c>
      <c r="DJ438">
        <v>0.1000281962962963</v>
      </c>
      <c r="DK438">
        <v>26.7602037037037</v>
      </c>
      <c r="DL438">
        <v>27.19458148148148</v>
      </c>
      <c r="DM438">
        <v>999.9000000000001</v>
      </c>
      <c r="DN438">
        <v>0</v>
      </c>
      <c r="DO438">
        <v>0</v>
      </c>
      <c r="DP438">
        <v>10008.33148148148</v>
      </c>
      <c r="DQ438">
        <v>0</v>
      </c>
      <c r="DR438">
        <v>18.57981111111111</v>
      </c>
      <c r="DS438">
        <v>-58.95052592592592</v>
      </c>
      <c r="DT438">
        <v>547.868962962963</v>
      </c>
      <c r="DU438">
        <v>605.4343333333334</v>
      </c>
      <c r="DV438">
        <v>4.532861111111111</v>
      </c>
      <c r="DW438">
        <v>593.8776666666666</v>
      </c>
      <c r="DX438">
        <v>19.08956666666666</v>
      </c>
      <c r="DY438">
        <v>2.13553074074074</v>
      </c>
      <c r="DZ438">
        <v>1.725747407407407</v>
      </c>
      <c r="EA438">
        <v>18.48669259259259</v>
      </c>
      <c r="EB438">
        <v>15.12991851851852</v>
      </c>
      <c r="EC438">
        <v>2000.017777777778</v>
      </c>
      <c r="ED438">
        <v>0.9799995185185186</v>
      </c>
      <c r="EE438">
        <v>0.02000053333333334</v>
      </c>
      <c r="EF438">
        <v>0</v>
      </c>
      <c r="EG438">
        <v>815.8799259259259</v>
      </c>
      <c r="EH438">
        <v>5.000560000000001</v>
      </c>
      <c r="EI438">
        <v>16199</v>
      </c>
      <c r="EJ438">
        <v>17295.02592592593</v>
      </c>
      <c r="EK438">
        <v>37.5807037037037</v>
      </c>
      <c r="EL438">
        <v>38.00918518518519</v>
      </c>
      <c r="EM438">
        <v>36.9117037037037</v>
      </c>
      <c r="EN438">
        <v>36.928</v>
      </c>
      <c r="EO438">
        <v>38.35166666666666</v>
      </c>
      <c r="EP438">
        <v>1955.116296296296</v>
      </c>
      <c r="EQ438">
        <v>39.90074074074074</v>
      </c>
      <c r="ER438">
        <v>0</v>
      </c>
      <c r="ES438">
        <v>1658948001.9</v>
      </c>
      <c r="ET438">
        <v>0</v>
      </c>
      <c r="EU438">
        <v>815.9754615384616</v>
      </c>
      <c r="EV438">
        <v>30.14933334925536</v>
      </c>
      <c r="EW438">
        <v>611.9145299130944</v>
      </c>
      <c r="EX438">
        <v>16200.03461538461</v>
      </c>
      <c r="EY438">
        <v>15</v>
      </c>
      <c r="EZ438">
        <v>0</v>
      </c>
      <c r="FA438" t="s">
        <v>419</v>
      </c>
      <c r="FB438">
        <v>1655239120</v>
      </c>
      <c r="FC438">
        <v>1655239135</v>
      </c>
      <c r="FD438">
        <v>0</v>
      </c>
      <c r="FE438">
        <v>-0.075</v>
      </c>
      <c r="FF438">
        <v>-0.027</v>
      </c>
      <c r="FG438">
        <v>1.986</v>
      </c>
      <c r="FH438">
        <v>0.139</v>
      </c>
      <c r="FI438">
        <v>420</v>
      </c>
      <c r="FJ438">
        <v>22</v>
      </c>
      <c r="FK438">
        <v>0.12</v>
      </c>
      <c r="FL438">
        <v>0.02</v>
      </c>
      <c r="FM438">
        <v>-58.05884146341464</v>
      </c>
      <c r="FN438">
        <v>-13.38350383275268</v>
      </c>
      <c r="FO438">
        <v>1.320299348351121</v>
      </c>
      <c r="FP438">
        <v>0</v>
      </c>
      <c r="FQ438">
        <v>813.7150588235294</v>
      </c>
      <c r="FR438">
        <v>31.81060354106832</v>
      </c>
      <c r="FS438">
        <v>3.134638772144879</v>
      </c>
      <c r="FT438">
        <v>0</v>
      </c>
      <c r="FU438">
        <v>4.510493170731707</v>
      </c>
      <c r="FV438">
        <v>0.4073558885017417</v>
      </c>
      <c r="FW438">
        <v>0.04499060213189381</v>
      </c>
      <c r="FX438">
        <v>0</v>
      </c>
      <c r="FY438">
        <v>0</v>
      </c>
      <c r="FZ438">
        <v>3</v>
      </c>
      <c r="GA438" t="s">
        <v>426</v>
      </c>
      <c r="GB438">
        <v>2.98013</v>
      </c>
      <c r="GC438">
        <v>2.72846</v>
      </c>
      <c r="GD438">
        <v>0.105918</v>
      </c>
      <c r="GE438">
        <v>0.114877</v>
      </c>
      <c r="GF438">
        <v>0.105994</v>
      </c>
      <c r="GG438">
        <v>0.0918693</v>
      </c>
      <c r="GH438">
        <v>26818.3</v>
      </c>
      <c r="GI438">
        <v>26184.7</v>
      </c>
      <c r="GJ438">
        <v>30522.7</v>
      </c>
      <c r="GK438">
        <v>29827.5</v>
      </c>
      <c r="GL438">
        <v>37646.5</v>
      </c>
      <c r="GM438">
        <v>35665.9</v>
      </c>
      <c r="GN438">
        <v>46687.6</v>
      </c>
      <c r="GO438">
        <v>44357.3</v>
      </c>
      <c r="GP438">
        <v>1.88675</v>
      </c>
      <c r="GQ438">
        <v>1.84735</v>
      </c>
      <c r="GR438">
        <v>0.143163</v>
      </c>
      <c r="GS438">
        <v>0</v>
      </c>
      <c r="GT438">
        <v>24.8302</v>
      </c>
      <c r="GU438">
        <v>999.9</v>
      </c>
      <c r="GV438">
        <v>49.4</v>
      </c>
      <c r="GW438">
        <v>32</v>
      </c>
      <c r="GX438">
        <v>26.0922</v>
      </c>
      <c r="GY438">
        <v>63.286</v>
      </c>
      <c r="GZ438">
        <v>25.3165</v>
      </c>
      <c r="HA438">
        <v>1</v>
      </c>
      <c r="HB438">
        <v>-0.0664278</v>
      </c>
      <c r="HC438">
        <v>0.0615278</v>
      </c>
      <c r="HD438">
        <v>20.1934</v>
      </c>
      <c r="HE438">
        <v>5.22777</v>
      </c>
      <c r="HF438">
        <v>11.968</v>
      </c>
      <c r="HG438">
        <v>4.9706</v>
      </c>
      <c r="HH438">
        <v>3.2895</v>
      </c>
      <c r="HI438">
        <v>8669.6</v>
      </c>
      <c r="HJ438">
        <v>9999</v>
      </c>
      <c r="HK438">
        <v>9999</v>
      </c>
      <c r="HL438">
        <v>287.9</v>
      </c>
      <c r="HM438">
        <v>4.9729</v>
      </c>
      <c r="HN438">
        <v>1.8774</v>
      </c>
      <c r="HO438">
        <v>1.87546</v>
      </c>
      <c r="HP438">
        <v>1.87834</v>
      </c>
      <c r="HQ438">
        <v>1.875</v>
      </c>
      <c r="HR438">
        <v>1.87864</v>
      </c>
      <c r="HS438">
        <v>1.87563</v>
      </c>
      <c r="HT438">
        <v>1.87683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2.939</v>
      </c>
      <c r="II438">
        <v>0.3105</v>
      </c>
      <c r="IJ438">
        <v>1.541952822118649</v>
      </c>
      <c r="IK438">
        <v>0.003202726084708442</v>
      </c>
      <c r="IL438">
        <v>-1.448271390364826E-06</v>
      </c>
      <c r="IM438">
        <v>3.765748828769889E-10</v>
      </c>
      <c r="IN438">
        <v>-0.02072656761999695</v>
      </c>
      <c r="IO438">
        <v>0.006539777670035186</v>
      </c>
      <c r="IP438">
        <v>0.0002256768223539976</v>
      </c>
      <c r="IQ438">
        <v>4.51151419958819E-06</v>
      </c>
      <c r="IR438">
        <v>-0</v>
      </c>
      <c r="IS438">
        <v>2097</v>
      </c>
      <c r="IT438">
        <v>1</v>
      </c>
      <c r="IU438">
        <v>27</v>
      </c>
      <c r="IV438">
        <v>61814.7</v>
      </c>
      <c r="IW438">
        <v>61814.4</v>
      </c>
      <c r="IX438">
        <v>1.52832</v>
      </c>
      <c r="IY438">
        <v>2.53418</v>
      </c>
      <c r="IZ438">
        <v>1.39893</v>
      </c>
      <c r="JA438">
        <v>2.34619</v>
      </c>
      <c r="JB438">
        <v>1.44897</v>
      </c>
      <c r="JC438">
        <v>2.41089</v>
      </c>
      <c r="JD438">
        <v>37.3858</v>
      </c>
      <c r="JE438">
        <v>24.0787</v>
      </c>
      <c r="JF438">
        <v>18</v>
      </c>
      <c r="JG438">
        <v>493.791</v>
      </c>
      <c r="JH438">
        <v>441.048</v>
      </c>
      <c r="JI438">
        <v>24.9997</v>
      </c>
      <c r="JJ438">
        <v>26.1669</v>
      </c>
      <c r="JK438">
        <v>29.9999</v>
      </c>
      <c r="JL438">
        <v>26.0239</v>
      </c>
      <c r="JM438">
        <v>26.1068</v>
      </c>
      <c r="JN438">
        <v>30.6107</v>
      </c>
      <c r="JO438">
        <v>33.8199</v>
      </c>
      <c r="JP438">
        <v>0</v>
      </c>
      <c r="JQ438">
        <v>25</v>
      </c>
      <c r="JR438">
        <v>640.671</v>
      </c>
      <c r="JS438">
        <v>18.9189</v>
      </c>
      <c r="JT438">
        <v>100.9</v>
      </c>
      <c r="JU438">
        <v>101.997</v>
      </c>
    </row>
    <row r="439" spans="1:281">
      <c r="A439">
        <v>423</v>
      </c>
      <c r="B439">
        <v>1658948007</v>
      </c>
      <c r="C439">
        <v>5918</v>
      </c>
      <c r="D439" t="s">
        <v>1272</v>
      </c>
      <c r="E439" t="s">
        <v>1273</v>
      </c>
      <c r="F439">
        <v>5</v>
      </c>
      <c r="G439" t="s">
        <v>415</v>
      </c>
      <c r="H439" t="s">
        <v>1197</v>
      </c>
      <c r="I439">
        <v>1658947999.214286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638.9945854210432</v>
      </c>
      <c r="AK439">
        <v>586.5431333333332</v>
      </c>
      <c r="AL439">
        <v>3.216724836236503</v>
      </c>
      <c r="AM439">
        <v>64.99489459920038</v>
      </c>
      <c r="AN439">
        <f>(AP439 - AO439 + DI439*1E3/(8.314*(DK439+273.15)) * AR439/DH439 * AQ439) * DH439/(100*CV439) * 1000/(1000 - AP439)</f>
        <v>0</v>
      </c>
      <c r="AO439">
        <v>18.99777154252932</v>
      </c>
      <c r="AP439">
        <v>23.56408909090909</v>
      </c>
      <c r="AQ439">
        <v>-0.003610248692108829</v>
      </c>
      <c r="AR439">
        <v>81.68628899038553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1658947999.214286</v>
      </c>
      <c r="DB439">
        <v>549.7785</v>
      </c>
      <c r="DC439">
        <v>609.7012500000001</v>
      </c>
      <c r="DD439">
        <v>23.60300714285714</v>
      </c>
      <c r="DE439">
        <v>19.04238571428571</v>
      </c>
      <c r="DF439">
        <v>546.85675</v>
      </c>
      <c r="DG439">
        <v>23.29196785714286</v>
      </c>
      <c r="DH439">
        <v>500.0933571428571</v>
      </c>
      <c r="DI439">
        <v>90.40135714285714</v>
      </c>
      <c r="DJ439">
        <v>0.1000681928571429</v>
      </c>
      <c r="DK439">
        <v>26.75833928571429</v>
      </c>
      <c r="DL439">
        <v>27.18618214285715</v>
      </c>
      <c r="DM439">
        <v>999.9000000000002</v>
      </c>
      <c r="DN439">
        <v>0</v>
      </c>
      <c r="DO439">
        <v>0</v>
      </c>
      <c r="DP439">
        <v>10010.20535714286</v>
      </c>
      <c r="DQ439">
        <v>0</v>
      </c>
      <c r="DR439">
        <v>18.57349285714286</v>
      </c>
      <c r="DS439">
        <v>-59.92276071428571</v>
      </c>
      <c r="DT439">
        <v>563.0681428571428</v>
      </c>
      <c r="DU439">
        <v>621.5360000000001</v>
      </c>
      <c r="DV439">
        <v>4.560616428571429</v>
      </c>
      <c r="DW439">
        <v>609.7012500000001</v>
      </c>
      <c r="DX439">
        <v>19.04238571428571</v>
      </c>
      <c r="DY439">
        <v>2.133743928571428</v>
      </c>
      <c r="DZ439">
        <v>1.721457857142857</v>
      </c>
      <c r="EA439">
        <v>18.47332857142857</v>
      </c>
      <c r="EB439">
        <v>15.09122857142857</v>
      </c>
      <c r="EC439">
        <v>2000.011428571428</v>
      </c>
      <c r="ED439">
        <v>0.9799998571428572</v>
      </c>
      <c r="EE439">
        <v>0.02000025</v>
      </c>
      <c r="EF439">
        <v>0</v>
      </c>
      <c r="EG439">
        <v>818.2450357142858</v>
      </c>
      <c r="EH439">
        <v>5.000560000000001</v>
      </c>
      <c r="EI439">
        <v>16246.27142857143</v>
      </c>
      <c r="EJ439">
        <v>17294.97857142857</v>
      </c>
      <c r="EK439">
        <v>37.59567857142857</v>
      </c>
      <c r="EL439">
        <v>38.00442857142857</v>
      </c>
      <c r="EM439">
        <v>36.90371428571428</v>
      </c>
      <c r="EN439">
        <v>36.92617857142857</v>
      </c>
      <c r="EO439">
        <v>38.34575</v>
      </c>
      <c r="EP439">
        <v>1955.11</v>
      </c>
      <c r="EQ439">
        <v>39.90107142857143</v>
      </c>
      <c r="ER439">
        <v>0</v>
      </c>
      <c r="ES439">
        <v>1658948006.7</v>
      </c>
      <c r="ET439">
        <v>0</v>
      </c>
      <c r="EU439">
        <v>818.3666153846153</v>
      </c>
      <c r="EV439">
        <v>30.43507696349457</v>
      </c>
      <c r="EW439">
        <v>593.6512824092086</v>
      </c>
      <c r="EX439">
        <v>16248.15</v>
      </c>
      <c r="EY439">
        <v>15</v>
      </c>
      <c r="EZ439">
        <v>0</v>
      </c>
      <c r="FA439" t="s">
        <v>419</v>
      </c>
      <c r="FB439">
        <v>1655239120</v>
      </c>
      <c r="FC439">
        <v>1655239135</v>
      </c>
      <c r="FD439">
        <v>0</v>
      </c>
      <c r="FE439">
        <v>-0.075</v>
      </c>
      <c r="FF439">
        <v>-0.027</v>
      </c>
      <c r="FG439">
        <v>1.986</v>
      </c>
      <c r="FH439">
        <v>0.139</v>
      </c>
      <c r="FI439">
        <v>420</v>
      </c>
      <c r="FJ439">
        <v>22</v>
      </c>
      <c r="FK439">
        <v>0.12</v>
      </c>
      <c r="FL439">
        <v>0.02</v>
      </c>
      <c r="FM439">
        <v>-59.290825</v>
      </c>
      <c r="FN439">
        <v>-12.50524277673529</v>
      </c>
      <c r="FO439">
        <v>1.204587657613592</v>
      </c>
      <c r="FP439">
        <v>0</v>
      </c>
      <c r="FQ439">
        <v>816.5458823529412</v>
      </c>
      <c r="FR439">
        <v>30.74478228678943</v>
      </c>
      <c r="FS439">
        <v>3.029858274347133</v>
      </c>
      <c r="FT439">
        <v>0</v>
      </c>
      <c r="FU439">
        <v>4.53941425</v>
      </c>
      <c r="FV439">
        <v>0.4187244652908096</v>
      </c>
      <c r="FW439">
        <v>0.04550490599306305</v>
      </c>
      <c r="FX439">
        <v>0</v>
      </c>
      <c r="FY439">
        <v>0</v>
      </c>
      <c r="FZ439">
        <v>3</v>
      </c>
      <c r="GA439" t="s">
        <v>426</v>
      </c>
      <c r="GB439">
        <v>2.98012</v>
      </c>
      <c r="GC439">
        <v>2.72836</v>
      </c>
      <c r="GD439">
        <v>0.108026</v>
      </c>
      <c r="GE439">
        <v>0.11704</v>
      </c>
      <c r="GF439">
        <v>0.105934</v>
      </c>
      <c r="GG439">
        <v>0.0918326</v>
      </c>
      <c r="GH439">
        <v>26755.1</v>
      </c>
      <c r="GI439">
        <v>26120.2</v>
      </c>
      <c r="GJ439">
        <v>30522.6</v>
      </c>
      <c r="GK439">
        <v>29827</v>
      </c>
      <c r="GL439">
        <v>37649.1</v>
      </c>
      <c r="GM439">
        <v>35666.9</v>
      </c>
      <c r="GN439">
        <v>46687.5</v>
      </c>
      <c r="GO439">
        <v>44356.6</v>
      </c>
      <c r="GP439">
        <v>1.88668</v>
      </c>
      <c r="GQ439">
        <v>1.84737</v>
      </c>
      <c r="GR439">
        <v>0.143223</v>
      </c>
      <c r="GS439">
        <v>0</v>
      </c>
      <c r="GT439">
        <v>24.8274</v>
      </c>
      <c r="GU439">
        <v>999.9</v>
      </c>
      <c r="GV439">
        <v>49.4</v>
      </c>
      <c r="GW439">
        <v>32</v>
      </c>
      <c r="GX439">
        <v>26.0959</v>
      </c>
      <c r="GY439">
        <v>63.026</v>
      </c>
      <c r="GZ439">
        <v>25.5489</v>
      </c>
      <c r="HA439">
        <v>1</v>
      </c>
      <c r="HB439">
        <v>-0.0664558</v>
      </c>
      <c r="HC439">
        <v>0.0607271</v>
      </c>
      <c r="HD439">
        <v>20.1934</v>
      </c>
      <c r="HE439">
        <v>5.22792</v>
      </c>
      <c r="HF439">
        <v>11.968</v>
      </c>
      <c r="HG439">
        <v>4.97</v>
      </c>
      <c r="HH439">
        <v>3.2895</v>
      </c>
      <c r="HI439">
        <v>8669.9</v>
      </c>
      <c r="HJ439">
        <v>9999</v>
      </c>
      <c r="HK439">
        <v>9999</v>
      </c>
      <c r="HL439">
        <v>287.9</v>
      </c>
      <c r="HM439">
        <v>4.97291</v>
      </c>
      <c r="HN439">
        <v>1.87744</v>
      </c>
      <c r="HO439">
        <v>1.87554</v>
      </c>
      <c r="HP439">
        <v>1.87836</v>
      </c>
      <c r="HQ439">
        <v>1.87505</v>
      </c>
      <c r="HR439">
        <v>1.87866</v>
      </c>
      <c r="HS439">
        <v>1.87573</v>
      </c>
      <c r="HT439">
        <v>1.87686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2.97</v>
      </c>
      <c r="II439">
        <v>0.3101</v>
      </c>
      <c r="IJ439">
        <v>1.541952822118649</v>
      </c>
      <c r="IK439">
        <v>0.003202726084708442</v>
      </c>
      <c r="IL439">
        <v>-1.448271390364826E-06</v>
      </c>
      <c r="IM439">
        <v>3.765748828769889E-10</v>
      </c>
      <c r="IN439">
        <v>-0.02072656761999695</v>
      </c>
      <c r="IO439">
        <v>0.006539777670035186</v>
      </c>
      <c r="IP439">
        <v>0.0002256768223539976</v>
      </c>
      <c r="IQ439">
        <v>4.51151419958819E-06</v>
      </c>
      <c r="IR439">
        <v>-0</v>
      </c>
      <c r="IS439">
        <v>2097</v>
      </c>
      <c r="IT439">
        <v>1</v>
      </c>
      <c r="IU439">
        <v>27</v>
      </c>
      <c r="IV439">
        <v>61814.8</v>
      </c>
      <c r="IW439">
        <v>61814.5</v>
      </c>
      <c r="IX439">
        <v>1.55884</v>
      </c>
      <c r="IY439">
        <v>2.53418</v>
      </c>
      <c r="IZ439">
        <v>1.39893</v>
      </c>
      <c r="JA439">
        <v>2.34619</v>
      </c>
      <c r="JB439">
        <v>1.44897</v>
      </c>
      <c r="JC439">
        <v>2.42432</v>
      </c>
      <c r="JD439">
        <v>37.3858</v>
      </c>
      <c r="JE439">
        <v>24.0787</v>
      </c>
      <c r="JF439">
        <v>18</v>
      </c>
      <c r="JG439">
        <v>493.735</v>
      </c>
      <c r="JH439">
        <v>441.046</v>
      </c>
      <c r="JI439">
        <v>24.9998</v>
      </c>
      <c r="JJ439">
        <v>26.1647</v>
      </c>
      <c r="JK439">
        <v>29.9999</v>
      </c>
      <c r="JL439">
        <v>26.0217</v>
      </c>
      <c r="JM439">
        <v>26.1046</v>
      </c>
      <c r="JN439">
        <v>31.2169</v>
      </c>
      <c r="JO439">
        <v>34.1086</v>
      </c>
      <c r="JP439">
        <v>0</v>
      </c>
      <c r="JQ439">
        <v>25</v>
      </c>
      <c r="JR439">
        <v>660.705</v>
      </c>
      <c r="JS439">
        <v>18.8929</v>
      </c>
      <c r="JT439">
        <v>100.899</v>
      </c>
      <c r="JU439">
        <v>101.995</v>
      </c>
    </row>
    <row r="440" spans="1:281">
      <c r="A440">
        <v>424</v>
      </c>
      <c r="B440">
        <v>1658948012</v>
      </c>
      <c r="C440">
        <v>5923</v>
      </c>
      <c r="D440" t="s">
        <v>1274</v>
      </c>
      <c r="E440" t="s">
        <v>1275</v>
      </c>
      <c r="F440">
        <v>5</v>
      </c>
      <c r="G440" t="s">
        <v>415</v>
      </c>
      <c r="H440" t="s">
        <v>1197</v>
      </c>
      <c r="I440">
        <v>1658948004.5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656.1547777154815</v>
      </c>
      <c r="AK440">
        <v>602.5950787878786</v>
      </c>
      <c r="AL440">
        <v>3.215092763280661</v>
      </c>
      <c r="AM440">
        <v>64.99489459920038</v>
      </c>
      <c r="AN440">
        <f>(AP440 - AO440 + DI440*1E3/(8.314*(DK440+273.15)) * AR440/DH440 * AQ440) * DH440/(100*CV440) * 1000/(1000 - AP440)</f>
        <v>0</v>
      </c>
      <c r="AO440">
        <v>18.96337529584103</v>
      </c>
      <c r="AP440">
        <v>23.54213212121212</v>
      </c>
      <c r="AQ440">
        <v>-0.001090802099150921</v>
      </c>
      <c r="AR440">
        <v>81.68628899038553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1658948004.5</v>
      </c>
      <c r="DB440">
        <v>566.4138148148148</v>
      </c>
      <c r="DC440">
        <v>627.4452592592592</v>
      </c>
      <c r="DD440">
        <v>23.57485925925926</v>
      </c>
      <c r="DE440">
        <v>18.98856296296296</v>
      </c>
      <c r="DF440">
        <v>563.4599259259259</v>
      </c>
      <c r="DG440">
        <v>23.26448518518518</v>
      </c>
      <c r="DH440">
        <v>500.0852592592593</v>
      </c>
      <c r="DI440">
        <v>90.40032222222223</v>
      </c>
      <c r="DJ440">
        <v>0.09999188888888889</v>
      </c>
      <c r="DK440">
        <v>26.75522962962962</v>
      </c>
      <c r="DL440">
        <v>27.17783333333334</v>
      </c>
      <c r="DM440">
        <v>999.9000000000001</v>
      </c>
      <c r="DN440">
        <v>0</v>
      </c>
      <c r="DO440">
        <v>0</v>
      </c>
      <c r="DP440">
        <v>10014.32592592592</v>
      </c>
      <c r="DQ440">
        <v>0</v>
      </c>
      <c r="DR440">
        <v>18.58171111111111</v>
      </c>
      <c r="DS440">
        <v>-61.03134814814815</v>
      </c>
      <c r="DT440">
        <v>580.089074074074</v>
      </c>
      <c r="DU440">
        <v>639.5897407407407</v>
      </c>
      <c r="DV440">
        <v>4.586293333333334</v>
      </c>
      <c r="DW440">
        <v>627.4452592592592</v>
      </c>
      <c r="DX440">
        <v>18.98856296296296</v>
      </c>
      <c r="DY440">
        <v>2.131175555555556</v>
      </c>
      <c r="DZ440">
        <v>1.716572962962963</v>
      </c>
      <c r="EA440">
        <v>18.45411111111111</v>
      </c>
      <c r="EB440">
        <v>15.0470962962963</v>
      </c>
      <c r="EC440">
        <v>1999.997407407408</v>
      </c>
      <c r="ED440">
        <v>0.9800018148148149</v>
      </c>
      <c r="EE440">
        <v>0.01999830740740741</v>
      </c>
      <c r="EF440">
        <v>0</v>
      </c>
      <c r="EG440">
        <v>820.8807777777778</v>
      </c>
      <c r="EH440">
        <v>5.000560000000001</v>
      </c>
      <c r="EI440">
        <v>16297.96666666666</v>
      </c>
      <c r="EJ440">
        <v>17294.86666666667</v>
      </c>
      <c r="EK440">
        <v>37.48118518518518</v>
      </c>
      <c r="EL440">
        <v>38</v>
      </c>
      <c r="EM440">
        <v>36.89318518518518</v>
      </c>
      <c r="EN440">
        <v>36.92107407407407</v>
      </c>
      <c r="EO440">
        <v>38.33766666666666</v>
      </c>
      <c r="EP440">
        <v>1955.098518518519</v>
      </c>
      <c r="EQ440">
        <v>39.89851851851852</v>
      </c>
      <c r="ER440">
        <v>0</v>
      </c>
      <c r="ES440">
        <v>1658948011.5</v>
      </c>
      <c r="ET440">
        <v>0</v>
      </c>
      <c r="EU440">
        <v>820.7365384615382</v>
      </c>
      <c r="EV440">
        <v>28.18071791820103</v>
      </c>
      <c r="EW440">
        <v>571.788033418101</v>
      </c>
      <c r="EX440">
        <v>16295.01538461539</v>
      </c>
      <c r="EY440">
        <v>15</v>
      </c>
      <c r="EZ440">
        <v>0</v>
      </c>
      <c r="FA440" t="s">
        <v>419</v>
      </c>
      <c r="FB440">
        <v>1655239120</v>
      </c>
      <c r="FC440">
        <v>1655239135</v>
      </c>
      <c r="FD440">
        <v>0</v>
      </c>
      <c r="FE440">
        <v>-0.075</v>
      </c>
      <c r="FF440">
        <v>-0.027</v>
      </c>
      <c r="FG440">
        <v>1.986</v>
      </c>
      <c r="FH440">
        <v>0.139</v>
      </c>
      <c r="FI440">
        <v>420</v>
      </c>
      <c r="FJ440">
        <v>22</v>
      </c>
      <c r="FK440">
        <v>0.12</v>
      </c>
      <c r="FL440">
        <v>0.02</v>
      </c>
      <c r="FM440">
        <v>-60.3532425</v>
      </c>
      <c r="FN440">
        <v>-12.50633583489659</v>
      </c>
      <c r="FO440">
        <v>1.204652366429316</v>
      </c>
      <c r="FP440">
        <v>0</v>
      </c>
      <c r="FQ440">
        <v>819.2129117647058</v>
      </c>
      <c r="FR440">
        <v>29.41031319912862</v>
      </c>
      <c r="FS440">
        <v>2.896032005100683</v>
      </c>
      <c r="FT440">
        <v>0</v>
      </c>
      <c r="FU440">
        <v>4.566654</v>
      </c>
      <c r="FV440">
        <v>0.2618812007504498</v>
      </c>
      <c r="FW440">
        <v>0.03338562391209728</v>
      </c>
      <c r="FX440">
        <v>0</v>
      </c>
      <c r="FY440">
        <v>0</v>
      </c>
      <c r="FZ440">
        <v>3</v>
      </c>
      <c r="GA440" t="s">
        <v>426</v>
      </c>
      <c r="GB440">
        <v>2.98024</v>
      </c>
      <c r="GC440">
        <v>2.72842</v>
      </c>
      <c r="GD440">
        <v>0.110105</v>
      </c>
      <c r="GE440">
        <v>0.119153</v>
      </c>
      <c r="GF440">
        <v>0.105864</v>
      </c>
      <c r="GG440">
        <v>0.0916715</v>
      </c>
      <c r="GH440">
        <v>26693.1</v>
      </c>
      <c r="GI440">
        <v>26058.2</v>
      </c>
      <c r="GJ440">
        <v>30523</v>
      </c>
      <c r="GK440">
        <v>29827.5</v>
      </c>
      <c r="GL440">
        <v>37652.6</v>
      </c>
      <c r="GM440">
        <v>35674.2</v>
      </c>
      <c r="GN440">
        <v>46688</v>
      </c>
      <c r="GO440">
        <v>44357.4</v>
      </c>
      <c r="GP440">
        <v>1.8867</v>
      </c>
      <c r="GQ440">
        <v>1.8474</v>
      </c>
      <c r="GR440">
        <v>0.143092</v>
      </c>
      <c r="GS440">
        <v>0</v>
      </c>
      <c r="GT440">
        <v>24.8232</v>
      </c>
      <c r="GU440">
        <v>999.9</v>
      </c>
      <c r="GV440">
        <v>49.4</v>
      </c>
      <c r="GW440">
        <v>32</v>
      </c>
      <c r="GX440">
        <v>26.0942</v>
      </c>
      <c r="GY440">
        <v>63.396</v>
      </c>
      <c r="GZ440">
        <v>25.2524</v>
      </c>
      <c r="HA440">
        <v>1</v>
      </c>
      <c r="HB440">
        <v>-0.0670198</v>
      </c>
      <c r="HC440">
        <v>0.06122</v>
      </c>
      <c r="HD440">
        <v>20.1934</v>
      </c>
      <c r="HE440">
        <v>5.22807</v>
      </c>
      <c r="HF440">
        <v>11.968</v>
      </c>
      <c r="HG440">
        <v>4.96995</v>
      </c>
      <c r="HH440">
        <v>3.2895</v>
      </c>
      <c r="HI440">
        <v>8669.9</v>
      </c>
      <c r="HJ440">
        <v>9999</v>
      </c>
      <c r="HK440">
        <v>9999</v>
      </c>
      <c r="HL440">
        <v>287.9</v>
      </c>
      <c r="HM440">
        <v>4.9729</v>
      </c>
      <c r="HN440">
        <v>1.87744</v>
      </c>
      <c r="HO440">
        <v>1.87549</v>
      </c>
      <c r="HP440">
        <v>1.87836</v>
      </c>
      <c r="HQ440">
        <v>1.87502</v>
      </c>
      <c r="HR440">
        <v>1.87866</v>
      </c>
      <c r="HS440">
        <v>1.87568</v>
      </c>
      <c r="HT440">
        <v>1.87684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2.999</v>
      </c>
      <c r="II440">
        <v>0.3095</v>
      </c>
      <c r="IJ440">
        <v>1.541952822118649</v>
      </c>
      <c r="IK440">
        <v>0.003202726084708442</v>
      </c>
      <c r="IL440">
        <v>-1.448271390364826E-06</v>
      </c>
      <c r="IM440">
        <v>3.765748828769889E-10</v>
      </c>
      <c r="IN440">
        <v>-0.02072656761999695</v>
      </c>
      <c r="IO440">
        <v>0.006539777670035186</v>
      </c>
      <c r="IP440">
        <v>0.0002256768223539976</v>
      </c>
      <c r="IQ440">
        <v>4.51151419958819E-06</v>
      </c>
      <c r="IR440">
        <v>-0</v>
      </c>
      <c r="IS440">
        <v>2097</v>
      </c>
      <c r="IT440">
        <v>1</v>
      </c>
      <c r="IU440">
        <v>27</v>
      </c>
      <c r="IV440">
        <v>61814.9</v>
      </c>
      <c r="IW440">
        <v>61814.6</v>
      </c>
      <c r="IX440">
        <v>1.59302</v>
      </c>
      <c r="IY440">
        <v>2.53418</v>
      </c>
      <c r="IZ440">
        <v>1.39893</v>
      </c>
      <c r="JA440">
        <v>2.34619</v>
      </c>
      <c r="JB440">
        <v>1.44897</v>
      </c>
      <c r="JC440">
        <v>2.41943</v>
      </c>
      <c r="JD440">
        <v>37.3618</v>
      </c>
      <c r="JE440">
        <v>24.0787</v>
      </c>
      <c r="JF440">
        <v>18</v>
      </c>
      <c r="JG440">
        <v>493.734</v>
      </c>
      <c r="JH440">
        <v>441.046</v>
      </c>
      <c r="JI440">
        <v>24.9999</v>
      </c>
      <c r="JJ440">
        <v>26.1626</v>
      </c>
      <c r="JK440">
        <v>30</v>
      </c>
      <c r="JL440">
        <v>26.0196</v>
      </c>
      <c r="JM440">
        <v>26.1025</v>
      </c>
      <c r="JN440">
        <v>31.9036</v>
      </c>
      <c r="JO440">
        <v>34.1086</v>
      </c>
      <c r="JP440">
        <v>0</v>
      </c>
      <c r="JQ440">
        <v>25</v>
      </c>
      <c r="JR440">
        <v>674.066</v>
      </c>
      <c r="JS440">
        <v>18.8857</v>
      </c>
      <c r="JT440">
        <v>100.901</v>
      </c>
      <c r="JU440">
        <v>101.997</v>
      </c>
    </row>
    <row r="441" spans="1:281">
      <c r="A441">
        <v>425</v>
      </c>
      <c r="B441">
        <v>1658948017</v>
      </c>
      <c r="C441">
        <v>5928</v>
      </c>
      <c r="D441" t="s">
        <v>1276</v>
      </c>
      <c r="E441" t="s">
        <v>1277</v>
      </c>
      <c r="F441">
        <v>5</v>
      </c>
      <c r="G441" t="s">
        <v>415</v>
      </c>
      <c r="H441" t="s">
        <v>1197</v>
      </c>
      <c r="I441">
        <v>1658948009.214286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673.2471530755712</v>
      </c>
      <c r="AK441">
        <v>618.8477090909089</v>
      </c>
      <c r="AL441">
        <v>3.254142291174887</v>
      </c>
      <c r="AM441">
        <v>64.99489459920038</v>
      </c>
      <c r="AN441">
        <f>(AP441 - AO441 + DI441*1E3/(8.314*(DK441+273.15)) * AR441/DH441 * AQ441) * DH441/(100*CV441) * 1000/(1000 - AP441)</f>
        <v>0</v>
      </c>
      <c r="AO441">
        <v>18.93953967514486</v>
      </c>
      <c r="AP441">
        <v>23.52247818181819</v>
      </c>
      <c r="AQ441">
        <v>-0.006455373230459112</v>
      </c>
      <c r="AR441">
        <v>81.68628899038553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1658948009.214286</v>
      </c>
      <c r="DB441">
        <v>581.2647857142857</v>
      </c>
      <c r="DC441">
        <v>643.2397142857144</v>
      </c>
      <c r="DD441">
        <v>23.55075357142857</v>
      </c>
      <c r="DE441">
        <v>18.96576428571428</v>
      </c>
      <c r="DF441">
        <v>578.2825</v>
      </c>
      <c r="DG441">
        <v>23.24095714285714</v>
      </c>
      <c r="DH441">
        <v>500.0813928571428</v>
      </c>
      <c r="DI441">
        <v>90.400575</v>
      </c>
      <c r="DJ441">
        <v>0.1000165</v>
      </c>
      <c r="DK441">
        <v>26.75228928571429</v>
      </c>
      <c r="DL441">
        <v>27.17145</v>
      </c>
      <c r="DM441">
        <v>999.9000000000002</v>
      </c>
      <c r="DN441">
        <v>0</v>
      </c>
      <c r="DO441">
        <v>0</v>
      </c>
      <c r="DP441">
        <v>10012.76428571429</v>
      </c>
      <c r="DQ441">
        <v>0</v>
      </c>
      <c r="DR441">
        <v>18.585275</v>
      </c>
      <c r="DS441">
        <v>-61.974875</v>
      </c>
      <c r="DT441">
        <v>595.284</v>
      </c>
      <c r="DU441">
        <v>655.6747142857145</v>
      </c>
      <c r="DV441">
        <v>4.584985000000001</v>
      </c>
      <c r="DW441">
        <v>643.2397142857144</v>
      </c>
      <c r="DX441">
        <v>18.96576428571428</v>
      </c>
      <c r="DY441">
        <v>2.129002142857143</v>
      </c>
      <c r="DZ441">
        <v>1.714516428571428</v>
      </c>
      <c r="EA441">
        <v>18.43783571428571</v>
      </c>
      <c r="EB441">
        <v>15.02847142857143</v>
      </c>
      <c r="EC441">
        <v>1999.980357142857</v>
      </c>
      <c r="ED441">
        <v>0.9800032142857142</v>
      </c>
      <c r="EE441">
        <v>0.01999694642857143</v>
      </c>
      <c r="EF441">
        <v>0</v>
      </c>
      <c r="EG441">
        <v>823.0545</v>
      </c>
      <c r="EH441">
        <v>5.000560000000001</v>
      </c>
      <c r="EI441">
        <v>16342.01428571429</v>
      </c>
      <c r="EJ441">
        <v>17294.71785714286</v>
      </c>
      <c r="EK441">
        <v>37.47746428571428</v>
      </c>
      <c r="EL441">
        <v>38</v>
      </c>
      <c r="EM441">
        <v>36.87921428571428</v>
      </c>
      <c r="EN441">
        <v>36.91714285714285</v>
      </c>
      <c r="EO441">
        <v>38.33674999999999</v>
      </c>
      <c r="EP441">
        <v>1955.083571428571</v>
      </c>
      <c r="EQ441">
        <v>39.89678571428573</v>
      </c>
      <c r="ER441">
        <v>0</v>
      </c>
      <c r="ES441">
        <v>1658948016.9</v>
      </c>
      <c r="ET441">
        <v>0</v>
      </c>
      <c r="EU441">
        <v>823.38084</v>
      </c>
      <c r="EV441">
        <v>27.23499995539552</v>
      </c>
      <c r="EW441">
        <v>550.3538453764169</v>
      </c>
      <c r="EX441">
        <v>16348.428</v>
      </c>
      <c r="EY441">
        <v>15</v>
      </c>
      <c r="EZ441">
        <v>0</v>
      </c>
      <c r="FA441" t="s">
        <v>419</v>
      </c>
      <c r="FB441">
        <v>1655239120</v>
      </c>
      <c r="FC441">
        <v>1655239135</v>
      </c>
      <c r="FD441">
        <v>0</v>
      </c>
      <c r="FE441">
        <v>-0.075</v>
      </c>
      <c r="FF441">
        <v>-0.027</v>
      </c>
      <c r="FG441">
        <v>1.986</v>
      </c>
      <c r="FH441">
        <v>0.139</v>
      </c>
      <c r="FI441">
        <v>420</v>
      </c>
      <c r="FJ441">
        <v>22</v>
      </c>
      <c r="FK441">
        <v>0.12</v>
      </c>
      <c r="FL441">
        <v>0.02</v>
      </c>
      <c r="FM441">
        <v>-61.23420243902439</v>
      </c>
      <c r="FN441">
        <v>-12.26061951219513</v>
      </c>
      <c r="FO441">
        <v>1.210243807424226</v>
      </c>
      <c r="FP441">
        <v>0</v>
      </c>
      <c r="FQ441">
        <v>821.2566470588234</v>
      </c>
      <c r="FR441">
        <v>28.38163484920005</v>
      </c>
      <c r="FS441">
        <v>2.794292374722535</v>
      </c>
      <c r="FT441">
        <v>0</v>
      </c>
      <c r="FU441">
        <v>4.583850487804878</v>
      </c>
      <c r="FV441">
        <v>0.06193651567944211</v>
      </c>
      <c r="FW441">
        <v>0.01359861272537501</v>
      </c>
      <c r="FX441">
        <v>1</v>
      </c>
      <c r="FY441">
        <v>1</v>
      </c>
      <c r="FZ441">
        <v>3</v>
      </c>
      <c r="GA441" t="s">
        <v>420</v>
      </c>
      <c r="GB441">
        <v>2.98023</v>
      </c>
      <c r="GC441">
        <v>2.72838</v>
      </c>
      <c r="GD441">
        <v>0.112183</v>
      </c>
      <c r="GE441">
        <v>0.121255</v>
      </c>
      <c r="GF441">
        <v>0.105818</v>
      </c>
      <c r="GG441">
        <v>0.0916732</v>
      </c>
      <c r="GH441">
        <v>26630.9</v>
      </c>
      <c r="GI441">
        <v>25996.3</v>
      </c>
      <c r="GJ441">
        <v>30523.2</v>
      </c>
      <c r="GK441">
        <v>29827.8</v>
      </c>
      <c r="GL441">
        <v>37655</v>
      </c>
      <c r="GM441">
        <v>35674.6</v>
      </c>
      <c r="GN441">
        <v>46688.3</v>
      </c>
      <c r="GO441">
        <v>44357.9</v>
      </c>
      <c r="GP441">
        <v>1.8866</v>
      </c>
      <c r="GQ441">
        <v>1.84725</v>
      </c>
      <c r="GR441">
        <v>0.143349</v>
      </c>
      <c r="GS441">
        <v>0</v>
      </c>
      <c r="GT441">
        <v>24.8206</v>
      </c>
      <c r="GU441">
        <v>999.9</v>
      </c>
      <c r="GV441">
        <v>49.4</v>
      </c>
      <c r="GW441">
        <v>32</v>
      </c>
      <c r="GX441">
        <v>26.0943</v>
      </c>
      <c r="GY441">
        <v>63.226</v>
      </c>
      <c r="GZ441">
        <v>25.1402</v>
      </c>
      <c r="HA441">
        <v>1</v>
      </c>
      <c r="HB441">
        <v>-0.0669715</v>
      </c>
      <c r="HC441">
        <v>0.0612582</v>
      </c>
      <c r="HD441">
        <v>20.1934</v>
      </c>
      <c r="HE441">
        <v>5.22912</v>
      </c>
      <c r="HF441">
        <v>11.968</v>
      </c>
      <c r="HG441">
        <v>4.9703</v>
      </c>
      <c r="HH441">
        <v>3.28955</v>
      </c>
      <c r="HI441">
        <v>8670.1</v>
      </c>
      <c r="HJ441">
        <v>9999</v>
      </c>
      <c r="HK441">
        <v>9999</v>
      </c>
      <c r="HL441">
        <v>287.9</v>
      </c>
      <c r="HM441">
        <v>4.97292</v>
      </c>
      <c r="HN441">
        <v>1.87743</v>
      </c>
      <c r="HO441">
        <v>1.87552</v>
      </c>
      <c r="HP441">
        <v>1.87836</v>
      </c>
      <c r="HQ441">
        <v>1.87504</v>
      </c>
      <c r="HR441">
        <v>1.87866</v>
      </c>
      <c r="HS441">
        <v>1.87568</v>
      </c>
      <c r="HT441">
        <v>1.87687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3.029</v>
      </c>
      <c r="II441">
        <v>0.3091</v>
      </c>
      <c r="IJ441">
        <v>1.541952822118649</v>
      </c>
      <c r="IK441">
        <v>0.003202726084708442</v>
      </c>
      <c r="IL441">
        <v>-1.448271390364826E-06</v>
      </c>
      <c r="IM441">
        <v>3.765748828769889E-10</v>
      </c>
      <c r="IN441">
        <v>-0.02072656761999695</v>
      </c>
      <c r="IO441">
        <v>0.006539777670035186</v>
      </c>
      <c r="IP441">
        <v>0.0002256768223539976</v>
      </c>
      <c r="IQ441">
        <v>4.51151419958819E-06</v>
      </c>
      <c r="IR441">
        <v>-0</v>
      </c>
      <c r="IS441">
        <v>2097</v>
      </c>
      <c r="IT441">
        <v>1</v>
      </c>
      <c r="IU441">
        <v>27</v>
      </c>
      <c r="IV441">
        <v>61814.9</v>
      </c>
      <c r="IW441">
        <v>61814.7</v>
      </c>
      <c r="IX441">
        <v>1.62354</v>
      </c>
      <c r="IY441">
        <v>2.53296</v>
      </c>
      <c r="IZ441">
        <v>1.39893</v>
      </c>
      <c r="JA441">
        <v>2.34619</v>
      </c>
      <c r="JB441">
        <v>1.44897</v>
      </c>
      <c r="JC441">
        <v>2.42676</v>
      </c>
      <c r="JD441">
        <v>37.3618</v>
      </c>
      <c r="JE441">
        <v>24.0875</v>
      </c>
      <c r="JF441">
        <v>18</v>
      </c>
      <c r="JG441">
        <v>493.664</v>
      </c>
      <c r="JH441">
        <v>440.945</v>
      </c>
      <c r="JI441">
        <v>24.9999</v>
      </c>
      <c r="JJ441">
        <v>26.1609</v>
      </c>
      <c r="JK441">
        <v>30</v>
      </c>
      <c r="JL441">
        <v>26.0174</v>
      </c>
      <c r="JM441">
        <v>26.1014</v>
      </c>
      <c r="JN441">
        <v>32.5085</v>
      </c>
      <c r="JO441">
        <v>34.1086</v>
      </c>
      <c r="JP441">
        <v>0</v>
      </c>
      <c r="JQ441">
        <v>25</v>
      </c>
      <c r="JR441">
        <v>687.427</v>
      </c>
      <c r="JS441">
        <v>18.8707</v>
      </c>
      <c r="JT441">
        <v>100.901</v>
      </c>
      <c r="JU441">
        <v>101.998</v>
      </c>
    </row>
    <row r="442" spans="1:281">
      <c r="A442">
        <v>426</v>
      </c>
      <c r="B442">
        <v>1658948022</v>
      </c>
      <c r="C442">
        <v>5933</v>
      </c>
      <c r="D442" t="s">
        <v>1278</v>
      </c>
      <c r="E442" t="s">
        <v>1279</v>
      </c>
      <c r="F442">
        <v>5</v>
      </c>
      <c r="G442" t="s">
        <v>415</v>
      </c>
      <c r="H442" t="s">
        <v>1197</v>
      </c>
      <c r="I442">
        <v>1658948014.5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690.1317338448146</v>
      </c>
      <c r="AK442">
        <v>634.855090909091</v>
      </c>
      <c r="AL442">
        <v>3.198127049720555</v>
      </c>
      <c r="AM442">
        <v>64.99489459920038</v>
      </c>
      <c r="AN442">
        <f>(AP442 - AO442 + DI442*1E3/(8.314*(DK442+273.15)) * AR442/DH442 * AQ442) * DH442/(100*CV442) * 1000/(1000 - AP442)</f>
        <v>0</v>
      </c>
      <c r="AO442">
        <v>18.93876248001159</v>
      </c>
      <c r="AP442">
        <v>23.51935757575756</v>
      </c>
      <c r="AQ442">
        <v>-0.0003845456137557641</v>
      </c>
      <c r="AR442">
        <v>81.68628899038553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1658948014.5</v>
      </c>
      <c r="DB442">
        <v>597.9111111111112</v>
      </c>
      <c r="DC442">
        <v>660.936148148148</v>
      </c>
      <c r="DD442">
        <v>23.53317407407407</v>
      </c>
      <c r="DE442">
        <v>18.94522222222222</v>
      </c>
      <c r="DF442">
        <v>594.8973333333333</v>
      </c>
      <c r="DG442">
        <v>23.2238</v>
      </c>
      <c r="DH442">
        <v>500.0684444444445</v>
      </c>
      <c r="DI442">
        <v>90.40198888888889</v>
      </c>
      <c r="DJ442">
        <v>0.09996795925925926</v>
      </c>
      <c r="DK442">
        <v>26.74988148148148</v>
      </c>
      <c r="DL442">
        <v>27.16942222222222</v>
      </c>
      <c r="DM442">
        <v>999.9000000000001</v>
      </c>
      <c r="DN442">
        <v>0</v>
      </c>
      <c r="DO442">
        <v>0</v>
      </c>
      <c r="DP442">
        <v>10009.90185185185</v>
      </c>
      <c r="DQ442">
        <v>0</v>
      </c>
      <c r="DR442">
        <v>18.5903</v>
      </c>
      <c r="DS442">
        <v>-63.02507407407407</v>
      </c>
      <c r="DT442">
        <v>612.3208148148146</v>
      </c>
      <c r="DU442">
        <v>673.6994074074074</v>
      </c>
      <c r="DV442">
        <v>4.587953703703703</v>
      </c>
      <c r="DW442">
        <v>660.936148148148</v>
      </c>
      <c r="DX442">
        <v>18.94522222222222</v>
      </c>
      <c r="DY442">
        <v>2.127447037037037</v>
      </c>
      <c r="DZ442">
        <v>1.712686296296296</v>
      </c>
      <c r="EA442">
        <v>18.42617777777778</v>
      </c>
      <c r="EB442">
        <v>15.01188518518518</v>
      </c>
      <c r="EC442">
        <v>1999.985925925926</v>
      </c>
      <c r="ED442">
        <v>0.9800004074074075</v>
      </c>
      <c r="EE442">
        <v>0.01999962592592592</v>
      </c>
      <c r="EF442">
        <v>0</v>
      </c>
      <c r="EG442">
        <v>825.4095925925926</v>
      </c>
      <c r="EH442">
        <v>5.000560000000001</v>
      </c>
      <c r="EI442">
        <v>16389.71481481482</v>
      </c>
      <c r="EJ442">
        <v>17294.75185185185</v>
      </c>
      <c r="EK442">
        <v>37.47433333333333</v>
      </c>
      <c r="EL442">
        <v>38</v>
      </c>
      <c r="EM442">
        <v>36.87703703703703</v>
      </c>
      <c r="EN442">
        <v>36.90714814814815</v>
      </c>
      <c r="EO442">
        <v>38.3422962962963</v>
      </c>
      <c r="EP442">
        <v>1955.083703703704</v>
      </c>
      <c r="EQ442">
        <v>39.90222222222223</v>
      </c>
      <c r="ER442">
        <v>0</v>
      </c>
      <c r="ES442">
        <v>1658948021.7</v>
      </c>
      <c r="ET442">
        <v>0</v>
      </c>
      <c r="EU442">
        <v>825.52512</v>
      </c>
      <c r="EV442">
        <v>26.87115385394767</v>
      </c>
      <c r="EW442">
        <v>527.523076953033</v>
      </c>
      <c r="EX442">
        <v>16391.672</v>
      </c>
      <c r="EY442">
        <v>15</v>
      </c>
      <c r="EZ442">
        <v>0</v>
      </c>
      <c r="FA442" t="s">
        <v>419</v>
      </c>
      <c r="FB442">
        <v>1655239120</v>
      </c>
      <c r="FC442">
        <v>1655239135</v>
      </c>
      <c r="FD442">
        <v>0</v>
      </c>
      <c r="FE442">
        <v>-0.075</v>
      </c>
      <c r="FF442">
        <v>-0.027</v>
      </c>
      <c r="FG442">
        <v>1.986</v>
      </c>
      <c r="FH442">
        <v>0.139</v>
      </c>
      <c r="FI442">
        <v>420</v>
      </c>
      <c r="FJ442">
        <v>22</v>
      </c>
      <c r="FK442">
        <v>0.12</v>
      </c>
      <c r="FL442">
        <v>0.02</v>
      </c>
      <c r="FM442">
        <v>-62.40856097560976</v>
      </c>
      <c r="FN442">
        <v>-11.9210466898954</v>
      </c>
      <c r="FO442">
        <v>1.178094235097422</v>
      </c>
      <c r="FP442">
        <v>0</v>
      </c>
      <c r="FQ442">
        <v>824.0284117647058</v>
      </c>
      <c r="FR442">
        <v>26.77928191029552</v>
      </c>
      <c r="FS442">
        <v>2.637412592559421</v>
      </c>
      <c r="FT442">
        <v>0</v>
      </c>
      <c r="FU442">
        <v>4.584341219512195</v>
      </c>
      <c r="FV442">
        <v>0.02063101045296711</v>
      </c>
      <c r="FW442">
        <v>0.009165664239530833</v>
      </c>
      <c r="FX442">
        <v>1</v>
      </c>
      <c r="FY442">
        <v>1</v>
      </c>
      <c r="FZ442">
        <v>3</v>
      </c>
      <c r="GA442" t="s">
        <v>420</v>
      </c>
      <c r="GB442">
        <v>2.98016</v>
      </c>
      <c r="GC442">
        <v>2.7286</v>
      </c>
      <c r="GD442">
        <v>0.114203</v>
      </c>
      <c r="GE442">
        <v>0.123332</v>
      </c>
      <c r="GF442">
        <v>0.105809</v>
      </c>
      <c r="GG442">
        <v>0.0916669</v>
      </c>
      <c r="GH442">
        <v>26569.9</v>
      </c>
      <c r="GI442">
        <v>25934.9</v>
      </c>
      <c r="GJ442">
        <v>30522.8</v>
      </c>
      <c r="GK442">
        <v>29827.8</v>
      </c>
      <c r="GL442">
        <v>37655.3</v>
      </c>
      <c r="GM442">
        <v>35675.1</v>
      </c>
      <c r="GN442">
        <v>46688</v>
      </c>
      <c r="GO442">
        <v>44358</v>
      </c>
      <c r="GP442">
        <v>1.88673</v>
      </c>
      <c r="GQ442">
        <v>1.84748</v>
      </c>
      <c r="GR442">
        <v>0.143465</v>
      </c>
      <c r="GS442">
        <v>0</v>
      </c>
      <c r="GT442">
        <v>24.818</v>
      </c>
      <c r="GU442">
        <v>999.9</v>
      </c>
      <c r="GV442">
        <v>49.4</v>
      </c>
      <c r="GW442">
        <v>32</v>
      </c>
      <c r="GX442">
        <v>26.0916</v>
      </c>
      <c r="GY442">
        <v>63.416</v>
      </c>
      <c r="GZ442">
        <v>25.4247</v>
      </c>
      <c r="HA442">
        <v>1</v>
      </c>
      <c r="HB442">
        <v>-0.06698170000000001</v>
      </c>
      <c r="HC442">
        <v>0.0610675</v>
      </c>
      <c r="HD442">
        <v>20.1935</v>
      </c>
      <c r="HE442">
        <v>5.22972</v>
      </c>
      <c r="HF442">
        <v>11.968</v>
      </c>
      <c r="HG442">
        <v>4.97035</v>
      </c>
      <c r="HH442">
        <v>3.28965</v>
      </c>
      <c r="HI442">
        <v>8670.1</v>
      </c>
      <c r="HJ442">
        <v>9999</v>
      </c>
      <c r="HK442">
        <v>9999</v>
      </c>
      <c r="HL442">
        <v>287.9</v>
      </c>
      <c r="HM442">
        <v>4.9729</v>
      </c>
      <c r="HN442">
        <v>1.87743</v>
      </c>
      <c r="HO442">
        <v>1.87549</v>
      </c>
      <c r="HP442">
        <v>1.87836</v>
      </c>
      <c r="HQ442">
        <v>1.87503</v>
      </c>
      <c r="HR442">
        <v>1.87866</v>
      </c>
      <c r="HS442">
        <v>1.87571</v>
      </c>
      <c r="HT442">
        <v>1.87686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3.058</v>
      </c>
      <c r="II442">
        <v>0.3091</v>
      </c>
      <c r="IJ442">
        <v>1.541952822118649</v>
      </c>
      <c r="IK442">
        <v>0.003202726084708442</v>
      </c>
      <c r="IL442">
        <v>-1.448271390364826E-06</v>
      </c>
      <c r="IM442">
        <v>3.765748828769889E-10</v>
      </c>
      <c r="IN442">
        <v>-0.02072656761999695</v>
      </c>
      <c r="IO442">
        <v>0.006539777670035186</v>
      </c>
      <c r="IP442">
        <v>0.0002256768223539976</v>
      </c>
      <c r="IQ442">
        <v>4.51151419958819E-06</v>
      </c>
      <c r="IR442">
        <v>-0</v>
      </c>
      <c r="IS442">
        <v>2097</v>
      </c>
      <c r="IT442">
        <v>1</v>
      </c>
      <c r="IU442">
        <v>27</v>
      </c>
      <c r="IV442">
        <v>61815</v>
      </c>
      <c r="IW442">
        <v>61814.8</v>
      </c>
      <c r="IX442">
        <v>1.65649</v>
      </c>
      <c r="IY442">
        <v>2.53418</v>
      </c>
      <c r="IZ442">
        <v>1.39893</v>
      </c>
      <c r="JA442">
        <v>2.34619</v>
      </c>
      <c r="JB442">
        <v>1.44897</v>
      </c>
      <c r="JC442">
        <v>2.39014</v>
      </c>
      <c r="JD442">
        <v>37.3618</v>
      </c>
      <c r="JE442">
        <v>24.0787</v>
      </c>
      <c r="JF442">
        <v>18</v>
      </c>
      <c r="JG442">
        <v>493.724</v>
      </c>
      <c r="JH442">
        <v>441.07</v>
      </c>
      <c r="JI442">
        <v>24.9999</v>
      </c>
      <c r="JJ442">
        <v>26.1598</v>
      </c>
      <c r="JK442">
        <v>30</v>
      </c>
      <c r="JL442">
        <v>26.0163</v>
      </c>
      <c r="JM442">
        <v>26.0998</v>
      </c>
      <c r="JN442">
        <v>33.1886</v>
      </c>
      <c r="JO442">
        <v>34.1086</v>
      </c>
      <c r="JP442">
        <v>0</v>
      </c>
      <c r="JQ442">
        <v>25</v>
      </c>
      <c r="JR442">
        <v>707.462</v>
      </c>
      <c r="JS442">
        <v>18.8584</v>
      </c>
      <c r="JT442">
        <v>100.9</v>
      </c>
      <c r="JU442">
        <v>101.998</v>
      </c>
    </row>
    <row r="443" spans="1:281">
      <c r="A443">
        <v>427</v>
      </c>
      <c r="B443">
        <v>1658948027</v>
      </c>
      <c r="C443">
        <v>5938</v>
      </c>
      <c r="D443" t="s">
        <v>1280</v>
      </c>
      <c r="E443" t="s">
        <v>1281</v>
      </c>
      <c r="F443">
        <v>5</v>
      </c>
      <c r="G443" t="s">
        <v>415</v>
      </c>
      <c r="H443" t="s">
        <v>1197</v>
      </c>
      <c r="I443">
        <v>1658948019.214286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707.53577417041</v>
      </c>
      <c r="AK443">
        <v>651.1758787878787</v>
      </c>
      <c r="AL443">
        <v>3.274126277257187</v>
      </c>
      <c r="AM443">
        <v>64.99489459920038</v>
      </c>
      <c r="AN443">
        <f>(AP443 - AO443 + DI443*1E3/(8.314*(DK443+273.15)) * AR443/DH443 * AQ443) * DH443/(100*CV443) * 1000/(1000 - AP443)</f>
        <v>0</v>
      </c>
      <c r="AO443">
        <v>18.93945734362935</v>
      </c>
      <c r="AP443">
        <v>23.52102606060606</v>
      </c>
      <c r="AQ443">
        <v>-0.0001398498465909075</v>
      </c>
      <c r="AR443">
        <v>81.68628899038553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1658948019.214286</v>
      </c>
      <c r="DB443">
        <v>612.7908571428571</v>
      </c>
      <c r="DC443">
        <v>676.7757857142857</v>
      </c>
      <c r="DD443">
        <v>23.52313571428572</v>
      </c>
      <c r="DE443">
        <v>18.93777142857143</v>
      </c>
      <c r="DF443">
        <v>609.7493214285714</v>
      </c>
      <c r="DG443">
        <v>23.21400714285715</v>
      </c>
      <c r="DH443">
        <v>500.0693571428571</v>
      </c>
      <c r="DI443">
        <v>90.40366428571427</v>
      </c>
      <c r="DJ443">
        <v>0.09999478928571429</v>
      </c>
      <c r="DK443">
        <v>26.74909285714286</v>
      </c>
      <c r="DL443">
        <v>27.167125</v>
      </c>
      <c r="DM443">
        <v>999.9000000000002</v>
      </c>
      <c r="DN443">
        <v>0</v>
      </c>
      <c r="DO443">
        <v>0</v>
      </c>
      <c r="DP443">
        <v>10012.49821428572</v>
      </c>
      <c r="DQ443">
        <v>0</v>
      </c>
      <c r="DR443">
        <v>18.5903</v>
      </c>
      <c r="DS443">
        <v>-63.98502857142857</v>
      </c>
      <c r="DT443">
        <v>627.5528214285714</v>
      </c>
      <c r="DU443">
        <v>689.8398571428571</v>
      </c>
      <c r="DV443">
        <v>4.585361785714285</v>
      </c>
      <c r="DW443">
        <v>676.7757857142857</v>
      </c>
      <c r="DX443">
        <v>18.93777142857143</v>
      </c>
      <c r="DY443">
        <v>2.126577857142857</v>
      </c>
      <c r="DZ443">
        <v>1.712044642857143</v>
      </c>
      <c r="EA443">
        <v>18.41966428571428</v>
      </c>
      <c r="EB443">
        <v>15.00606785714286</v>
      </c>
      <c r="EC443">
        <v>1999.994642857143</v>
      </c>
      <c r="ED443">
        <v>0.9799999642857143</v>
      </c>
      <c r="EE443">
        <v>0.02000001071428572</v>
      </c>
      <c r="EF443">
        <v>0</v>
      </c>
      <c r="EG443">
        <v>827.4523214285715</v>
      </c>
      <c r="EH443">
        <v>5.000560000000001</v>
      </c>
      <c r="EI443">
        <v>16430.33571428572</v>
      </c>
      <c r="EJ443">
        <v>17294.83571428571</v>
      </c>
      <c r="EK443">
        <v>37.60907142857143</v>
      </c>
      <c r="EL443">
        <v>38</v>
      </c>
      <c r="EM443">
        <v>36.85914285714286</v>
      </c>
      <c r="EN443">
        <v>36.89046428571429</v>
      </c>
      <c r="EO443">
        <v>38.32774999999999</v>
      </c>
      <c r="EP443">
        <v>1955.091785714286</v>
      </c>
      <c r="EQ443">
        <v>39.90285714285715</v>
      </c>
      <c r="ER443">
        <v>0</v>
      </c>
      <c r="ES443">
        <v>1658948026.5</v>
      </c>
      <c r="ET443">
        <v>0</v>
      </c>
      <c r="EU443">
        <v>827.60336</v>
      </c>
      <c r="EV443">
        <v>25.66376921041569</v>
      </c>
      <c r="EW443">
        <v>506.138460796423</v>
      </c>
      <c r="EX443">
        <v>16433.128</v>
      </c>
      <c r="EY443">
        <v>15</v>
      </c>
      <c r="EZ443">
        <v>0</v>
      </c>
      <c r="FA443" t="s">
        <v>419</v>
      </c>
      <c r="FB443">
        <v>1655239120</v>
      </c>
      <c r="FC443">
        <v>1655239135</v>
      </c>
      <c r="FD443">
        <v>0</v>
      </c>
      <c r="FE443">
        <v>-0.075</v>
      </c>
      <c r="FF443">
        <v>-0.027</v>
      </c>
      <c r="FG443">
        <v>1.986</v>
      </c>
      <c r="FH443">
        <v>0.139</v>
      </c>
      <c r="FI443">
        <v>420</v>
      </c>
      <c r="FJ443">
        <v>22</v>
      </c>
      <c r="FK443">
        <v>0.12</v>
      </c>
      <c r="FL443">
        <v>0.02</v>
      </c>
      <c r="FM443">
        <v>-63.408435</v>
      </c>
      <c r="FN443">
        <v>-11.99833170731712</v>
      </c>
      <c r="FO443">
        <v>1.157741596071852</v>
      </c>
      <c r="FP443">
        <v>0</v>
      </c>
      <c r="FQ443">
        <v>826.1377058823529</v>
      </c>
      <c r="FR443">
        <v>26.11856377365201</v>
      </c>
      <c r="FS443">
        <v>2.574504047377938</v>
      </c>
      <c r="FT443">
        <v>0</v>
      </c>
      <c r="FU443">
        <v>4.58626125</v>
      </c>
      <c r="FV443">
        <v>-0.02835163227017783</v>
      </c>
      <c r="FW443">
        <v>0.007490346850280047</v>
      </c>
      <c r="FX443">
        <v>1</v>
      </c>
      <c r="FY443">
        <v>1</v>
      </c>
      <c r="FZ443">
        <v>3</v>
      </c>
      <c r="GA443" t="s">
        <v>420</v>
      </c>
      <c r="GB443">
        <v>2.98014</v>
      </c>
      <c r="GC443">
        <v>2.72849</v>
      </c>
      <c r="GD443">
        <v>0.116237</v>
      </c>
      <c r="GE443">
        <v>0.125382</v>
      </c>
      <c r="GF443">
        <v>0.105816</v>
      </c>
      <c r="GG443">
        <v>0.0915764</v>
      </c>
      <c r="GH443">
        <v>26508.7</v>
      </c>
      <c r="GI443">
        <v>25874.3</v>
      </c>
      <c r="GJ443">
        <v>30522.5</v>
      </c>
      <c r="GK443">
        <v>29827.9</v>
      </c>
      <c r="GL443">
        <v>37654.7</v>
      </c>
      <c r="GM443">
        <v>35678.9</v>
      </c>
      <c r="GN443">
        <v>46687.5</v>
      </c>
      <c r="GO443">
        <v>44358.1</v>
      </c>
      <c r="GP443">
        <v>1.88657</v>
      </c>
      <c r="GQ443">
        <v>1.84725</v>
      </c>
      <c r="GR443">
        <v>0.143241</v>
      </c>
      <c r="GS443">
        <v>0</v>
      </c>
      <c r="GT443">
        <v>24.8179</v>
      </c>
      <c r="GU443">
        <v>999.9</v>
      </c>
      <c r="GV443">
        <v>49.4</v>
      </c>
      <c r="GW443">
        <v>32</v>
      </c>
      <c r="GX443">
        <v>26.0931</v>
      </c>
      <c r="GY443">
        <v>63.216</v>
      </c>
      <c r="GZ443">
        <v>25.3606</v>
      </c>
      <c r="HA443">
        <v>1</v>
      </c>
      <c r="HB443">
        <v>-0.06703000000000001</v>
      </c>
      <c r="HC443">
        <v>0.0603758</v>
      </c>
      <c r="HD443">
        <v>20.1933</v>
      </c>
      <c r="HE443">
        <v>5.22987</v>
      </c>
      <c r="HF443">
        <v>11.968</v>
      </c>
      <c r="HG443">
        <v>4.9702</v>
      </c>
      <c r="HH443">
        <v>3.28965</v>
      </c>
      <c r="HI443">
        <v>8670.299999999999</v>
      </c>
      <c r="HJ443">
        <v>9999</v>
      </c>
      <c r="HK443">
        <v>9999</v>
      </c>
      <c r="HL443">
        <v>287.9</v>
      </c>
      <c r="HM443">
        <v>4.9729</v>
      </c>
      <c r="HN443">
        <v>1.87742</v>
      </c>
      <c r="HO443">
        <v>1.87547</v>
      </c>
      <c r="HP443">
        <v>1.87834</v>
      </c>
      <c r="HQ443">
        <v>1.875</v>
      </c>
      <c r="HR443">
        <v>1.87864</v>
      </c>
      <c r="HS443">
        <v>1.87567</v>
      </c>
      <c r="HT443">
        <v>1.87683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3.087</v>
      </c>
      <c r="II443">
        <v>0.3091</v>
      </c>
      <c r="IJ443">
        <v>1.541952822118649</v>
      </c>
      <c r="IK443">
        <v>0.003202726084708442</v>
      </c>
      <c r="IL443">
        <v>-1.448271390364826E-06</v>
      </c>
      <c r="IM443">
        <v>3.765748828769889E-10</v>
      </c>
      <c r="IN443">
        <v>-0.02072656761999695</v>
      </c>
      <c r="IO443">
        <v>0.006539777670035186</v>
      </c>
      <c r="IP443">
        <v>0.0002256768223539976</v>
      </c>
      <c r="IQ443">
        <v>4.51151419958819E-06</v>
      </c>
      <c r="IR443">
        <v>-0</v>
      </c>
      <c r="IS443">
        <v>2097</v>
      </c>
      <c r="IT443">
        <v>1</v>
      </c>
      <c r="IU443">
        <v>27</v>
      </c>
      <c r="IV443">
        <v>61815.1</v>
      </c>
      <c r="IW443">
        <v>61814.9</v>
      </c>
      <c r="IX443">
        <v>1.68701</v>
      </c>
      <c r="IY443">
        <v>2.5415</v>
      </c>
      <c r="IZ443">
        <v>1.39893</v>
      </c>
      <c r="JA443">
        <v>2.34619</v>
      </c>
      <c r="JB443">
        <v>1.44897</v>
      </c>
      <c r="JC443">
        <v>2.3877</v>
      </c>
      <c r="JD443">
        <v>37.3858</v>
      </c>
      <c r="JE443">
        <v>24.0787</v>
      </c>
      <c r="JF443">
        <v>18</v>
      </c>
      <c r="JG443">
        <v>493.633</v>
      </c>
      <c r="JH443">
        <v>440.918</v>
      </c>
      <c r="JI443">
        <v>24.9999</v>
      </c>
      <c r="JJ443">
        <v>26.1581</v>
      </c>
      <c r="JK443">
        <v>30</v>
      </c>
      <c r="JL443">
        <v>26.0151</v>
      </c>
      <c r="JM443">
        <v>26.098</v>
      </c>
      <c r="JN443">
        <v>33.7817</v>
      </c>
      <c r="JO443">
        <v>34.3861</v>
      </c>
      <c r="JP443">
        <v>0</v>
      </c>
      <c r="JQ443">
        <v>25</v>
      </c>
      <c r="JR443">
        <v>720.819</v>
      </c>
      <c r="JS443">
        <v>18.8311</v>
      </c>
      <c r="JT443">
        <v>100.899</v>
      </c>
      <c r="JU443">
        <v>101.998</v>
      </c>
    </row>
    <row r="444" spans="1:281">
      <c r="A444">
        <v>428</v>
      </c>
      <c r="B444">
        <v>1658948032</v>
      </c>
      <c r="C444">
        <v>5943</v>
      </c>
      <c r="D444" t="s">
        <v>1282</v>
      </c>
      <c r="E444" t="s">
        <v>1283</v>
      </c>
      <c r="F444">
        <v>5</v>
      </c>
      <c r="G444" t="s">
        <v>415</v>
      </c>
      <c r="H444" t="s">
        <v>1197</v>
      </c>
      <c r="I444">
        <v>1658948024.5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724.4405496775117</v>
      </c>
      <c r="AK444">
        <v>667.3739939393937</v>
      </c>
      <c r="AL444">
        <v>3.2444611961901</v>
      </c>
      <c r="AM444">
        <v>64.99489459920038</v>
      </c>
      <c r="AN444">
        <f>(AP444 - AO444 + DI444*1E3/(8.314*(DK444+273.15)) * AR444/DH444 * AQ444) * DH444/(100*CV444) * 1000/(1000 - AP444)</f>
        <v>0</v>
      </c>
      <c r="AO444">
        <v>18.85920348247623</v>
      </c>
      <c r="AP444">
        <v>23.49635333333333</v>
      </c>
      <c r="AQ444">
        <v>-0.0003871920946375309</v>
      </c>
      <c r="AR444">
        <v>81.68628899038553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1658948024.5</v>
      </c>
      <c r="DB444">
        <v>629.4977407407408</v>
      </c>
      <c r="DC444">
        <v>694.5055185185186</v>
      </c>
      <c r="DD444">
        <v>23.51708148148148</v>
      </c>
      <c r="DE444">
        <v>18.90807037037037</v>
      </c>
      <c r="DF444">
        <v>626.4255185185184</v>
      </c>
      <c r="DG444">
        <v>23.20808888888889</v>
      </c>
      <c r="DH444">
        <v>500.0744814814814</v>
      </c>
      <c r="DI444">
        <v>90.40566296296295</v>
      </c>
      <c r="DJ444">
        <v>0.1000002259259259</v>
      </c>
      <c r="DK444">
        <v>26.74876296296296</v>
      </c>
      <c r="DL444">
        <v>27.16803333333333</v>
      </c>
      <c r="DM444">
        <v>999.9000000000001</v>
      </c>
      <c r="DN444">
        <v>0</v>
      </c>
      <c r="DO444">
        <v>0</v>
      </c>
      <c r="DP444">
        <v>10010.85666666666</v>
      </c>
      <c r="DQ444">
        <v>0</v>
      </c>
      <c r="DR444">
        <v>18.59228888888889</v>
      </c>
      <c r="DS444">
        <v>-65.0078037037037</v>
      </c>
      <c r="DT444">
        <v>644.6581851851852</v>
      </c>
      <c r="DU444">
        <v>707.889888888889</v>
      </c>
      <c r="DV444">
        <v>4.608998518518518</v>
      </c>
      <c r="DW444">
        <v>694.5055185185186</v>
      </c>
      <c r="DX444">
        <v>18.90807037037037</v>
      </c>
      <c r="DY444">
        <v>2.126077407407407</v>
      </c>
      <c r="DZ444">
        <v>1.709398148148148</v>
      </c>
      <c r="EA444">
        <v>18.41591481481482</v>
      </c>
      <c r="EB444">
        <v>14.98200740740741</v>
      </c>
      <c r="EC444">
        <v>1999.992222222222</v>
      </c>
      <c r="ED444">
        <v>0.9799995185185186</v>
      </c>
      <c r="EE444">
        <v>0.0200004</v>
      </c>
      <c r="EF444">
        <v>0</v>
      </c>
      <c r="EG444">
        <v>829.6861111111111</v>
      </c>
      <c r="EH444">
        <v>5.000560000000001</v>
      </c>
      <c r="EI444">
        <v>16473.68888888889</v>
      </c>
      <c r="EJ444">
        <v>17294.82222222222</v>
      </c>
      <c r="EK444">
        <v>37.66633333333333</v>
      </c>
      <c r="EL444">
        <v>38</v>
      </c>
      <c r="EM444">
        <v>36.85155555555556</v>
      </c>
      <c r="EN444">
        <v>36.88414814814815</v>
      </c>
      <c r="EO444">
        <v>38.33066666666667</v>
      </c>
      <c r="EP444">
        <v>1955.088888888889</v>
      </c>
      <c r="EQ444">
        <v>39.90333333333334</v>
      </c>
      <c r="ER444">
        <v>0</v>
      </c>
      <c r="ES444">
        <v>1658948031.9</v>
      </c>
      <c r="ET444">
        <v>0</v>
      </c>
      <c r="EU444">
        <v>829.7432692307691</v>
      </c>
      <c r="EV444">
        <v>24.75312822398398</v>
      </c>
      <c r="EW444">
        <v>475.4188034079492</v>
      </c>
      <c r="EX444">
        <v>16474.7</v>
      </c>
      <c r="EY444">
        <v>15</v>
      </c>
      <c r="EZ444">
        <v>0</v>
      </c>
      <c r="FA444" t="s">
        <v>419</v>
      </c>
      <c r="FB444">
        <v>1655239120</v>
      </c>
      <c r="FC444">
        <v>1655239135</v>
      </c>
      <c r="FD444">
        <v>0</v>
      </c>
      <c r="FE444">
        <v>-0.075</v>
      </c>
      <c r="FF444">
        <v>-0.027</v>
      </c>
      <c r="FG444">
        <v>1.986</v>
      </c>
      <c r="FH444">
        <v>0.139</v>
      </c>
      <c r="FI444">
        <v>420</v>
      </c>
      <c r="FJ444">
        <v>22</v>
      </c>
      <c r="FK444">
        <v>0.12</v>
      </c>
      <c r="FL444">
        <v>0.02</v>
      </c>
      <c r="FM444">
        <v>-64.37663999999999</v>
      </c>
      <c r="FN444">
        <v>-11.88744315196997</v>
      </c>
      <c r="FO444">
        <v>1.147577042250323</v>
      </c>
      <c r="FP444">
        <v>0</v>
      </c>
      <c r="FQ444">
        <v>828.2201470588235</v>
      </c>
      <c r="FR444">
        <v>25.37009932992849</v>
      </c>
      <c r="FS444">
        <v>2.500851938750107</v>
      </c>
      <c r="FT444">
        <v>0</v>
      </c>
      <c r="FU444">
        <v>4.60090175</v>
      </c>
      <c r="FV444">
        <v>0.2077827016885423</v>
      </c>
      <c r="FW444">
        <v>0.03075053616504106</v>
      </c>
      <c r="FX444">
        <v>0</v>
      </c>
      <c r="FY444">
        <v>0</v>
      </c>
      <c r="FZ444">
        <v>3</v>
      </c>
      <c r="GA444" t="s">
        <v>426</v>
      </c>
      <c r="GB444">
        <v>2.9803</v>
      </c>
      <c r="GC444">
        <v>2.72835</v>
      </c>
      <c r="GD444">
        <v>0.118232</v>
      </c>
      <c r="GE444">
        <v>0.127396</v>
      </c>
      <c r="GF444">
        <v>0.105727</v>
      </c>
      <c r="GG444">
        <v>0.0912777</v>
      </c>
      <c r="GH444">
        <v>26449</v>
      </c>
      <c r="GI444">
        <v>25814.8</v>
      </c>
      <c r="GJ444">
        <v>30522.6</v>
      </c>
      <c r="GK444">
        <v>29828</v>
      </c>
      <c r="GL444">
        <v>37658.7</v>
      </c>
      <c r="GM444">
        <v>35690.9</v>
      </c>
      <c r="GN444">
        <v>46687.6</v>
      </c>
      <c r="GO444">
        <v>44358</v>
      </c>
      <c r="GP444">
        <v>1.88685</v>
      </c>
      <c r="GQ444">
        <v>1.84745</v>
      </c>
      <c r="GR444">
        <v>0.143144</v>
      </c>
      <c r="GS444">
        <v>0</v>
      </c>
      <c r="GT444">
        <v>24.8179</v>
      </c>
      <c r="GU444">
        <v>999.9</v>
      </c>
      <c r="GV444">
        <v>49.4</v>
      </c>
      <c r="GW444">
        <v>32</v>
      </c>
      <c r="GX444">
        <v>26.0921</v>
      </c>
      <c r="GY444">
        <v>63.166</v>
      </c>
      <c r="GZ444">
        <v>25.3045</v>
      </c>
      <c r="HA444">
        <v>1</v>
      </c>
      <c r="HB444">
        <v>-0.0671011</v>
      </c>
      <c r="HC444">
        <v>0.0597222</v>
      </c>
      <c r="HD444">
        <v>20.1933</v>
      </c>
      <c r="HE444">
        <v>5.22897</v>
      </c>
      <c r="HF444">
        <v>11.968</v>
      </c>
      <c r="HG444">
        <v>4.9699</v>
      </c>
      <c r="HH444">
        <v>3.28955</v>
      </c>
      <c r="HI444">
        <v>8670.299999999999</v>
      </c>
      <c r="HJ444">
        <v>9999</v>
      </c>
      <c r="HK444">
        <v>9999</v>
      </c>
      <c r="HL444">
        <v>287.9</v>
      </c>
      <c r="HM444">
        <v>4.9729</v>
      </c>
      <c r="HN444">
        <v>1.87742</v>
      </c>
      <c r="HO444">
        <v>1.87548</v>
      </c>
      <c r="HP444">
        <v>1.87835</v>
      </c>
      <c r="HQ444">
        <v>1.87502</v>
      </c>
      <c r="HR444">
        <v>1.87865</v>
      </c>
      <c r="HS444">
        <v>1.87567</v>
      </c>
      <c r="HT444">
        <v>1.87684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3.116</v>
      </c>
      <c r="II444">
        <v>0.3084</v>
      </c>
      <c r="IJ444">
        <v>1.541952822118649</v>
      </c>
      <c r="IK444">
        <v>0.003202726084708442</v>
      </c>
      <c r="IL444">
        <v>-1.448271390364826E-06</v>
      </c>
      <c r="IM444">
        <v>3.765748828769889E-10</v>
      </c>
      <c r="IN444">
        <v>-0.02072656761999695</v>
      </c>
      <c r="IO444">
        <v>0.006539777670035186</v>
      </c>
      <c r="IP444">
        <v>0.0002256768223539976</v>
      </c>
      <c r="IQ444">
        <v>4.51151419958819E-06</v>
      </c>
      <c r="IR444">
        <v>-0</v>
      </c>
      <c r="IS444">
        <v>2097</v>
      </c>
      <c r="IT444">
        <v>1</v>
      </c>
      <c r="IU444">
        <v>27</v>
      </c>
      <c r="IV444">
        <v>61815.2</v>
      </c>
      <c r="IW444">
        <v>61814.9</v>
      </c>
      <c r="IX444">
        <v>1.71997</v>
      </c>
      <c r="IY444">
        <v>2.53296</v>
      </c>
      <c r="IZ444">
        <v>1.39893</v>
      </c>
      <c r="JA444">
        <v>2.34741</v>
      </c>
      <c r="JB444">
        <v>1.44897</v>
      </c>
      <c r="JC444">
        <v>2.42065</v>
      </c>
      <c r="JD444">
        <v>37.3858</v>
      </c>
      <c r="JE444">
        <v>24.0787</v>
      </c>
      <c r="JF444">
        <v>18</v>
      </c>
      <c r="JG444">
        <v>493.769</v>
      </c>
      <c r="JH444">
        <v>441.023</v>
      </c>
      <c r="JI444">
        <v>24.9999</v>
      </c>
      <c r="JJ444">
        <v>26.1559</v>
      </c>
      <c r="JK444">
        <v>29.9999</v>
      </c>
      <c r="JL444">
        <v>26.0129</v>
      </c>
      <c r="JM444">
        <v>26.0957</v>
      </c>
      <c r="JN444">
        <v>34.4567</v>
      </c>
      <c r="JO444">
        <v>34.3861</v>
      </c>
      <c r="JP444">
        <v>0</v>
      </c>
      <c r="JQ444">
        <v>25</v>
      </c>
      <c r="JR444">
        <v>740.86</v>
      </c>
      <c r="JS444">
        <v>18.8506</v>
      </c>
      <c r="JT444">
        <v>100.9</v>
      </c>
      <c r="JU444">
        <v>101.998</v>
      </c>
    </row>
    <row r="445" spans="1:281">
      <c r="A445">
        <v>429</v>
      </c>
      <c r="B445">
        <v>1658948037</v>
      </c>
      <c r="C445">
        <v>5948</v>
      </c>
      <c r="D445" t="s">
        <v>1284</v>
      </c>
      <c r="E445" t="s">
        <v>1285</v>
      </c>
      <c r="F445">
        <v>5</v>
      </c>
      <c r="G445" t="s">
        <v>415</v>
      </c>
      <c r="H445" t="s">
        <v>1197</v>
      </c>
      <c r="I445">
        <v>1658948029.214286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741.5727681966426</v>
      </c>
      <c r="AK445">
        <v>683.6618181818176</v>
      </c>
      <c r="AL445">
        <v>3.262260735445045</v>
      </c>
      <c r="AM445">
        <v>64.99489459920038</v>
      </c>
      <c r="AN445">
        <f>(AP445 - AO445 + DI445*1E3/(8.314*(DK445+273.15)) * AR445/DH445 * AQ445) * DH445/(100*CV445) * 1000/(1000 - AP445)</f>
        <v>0</v>
      </c>
      <c r="AO445">
        <v>18.81841497104222</v>
      </c>
      <c r="AP445">
        <v>23.46227333333333</v>
      </c>
      <c r="AQ445">
        <v>-0.00774678439933103</v>
      </c>
      <c r="AR445">
        <v>81.68628899038553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1658948029.214286</v>
      </c>
      <c r="DB445">
        <v>644.4433571428572</v>
      </c>
      <c r="DC445">
        <v>710.3796785714284</v>
      </c>
      <c r="DD445">
        <v>23.50231785714286</v>
      </c>
      <c r="DE445">
        <v>18.87029285714286</v>
      </c>
      <c r="DF445">
        <v>641.3440357142857</v>
      </c>
      <c r="DG445">
        <v>23.19367857142857</v>
      </c>
      <c r="DH445">
        <v>500.0811071428571</v>
      </c>
      <c r="DI445">
        <v>90.40653571428571</v>
      </c>
      <c r="DJ445">
        <v>0.1000806035714286</v>
      </c>
      <c r="DK445">
        <v>26.74860714285714</v>
      </c>
      <c r="DL445">
        <v>27.16518571428572</v>
      </c>
      <c r="DM445">
        <v>999.9000000000002</v>
      </c>
      <c r="DN445">
        <v>0</v>
      </c>
      <c r="DO445">
        <v>0</v>
      </c>
      <c r="DP445">
        <v>10008.85821428572</v>
      </c>
      <c r="DQ445">
        <v>0</v>
      </c>
      <c r="DR445">
        <v>18.59374285714286</v>
      </c>
      <c r="DS445">
        <v>-65.93633571428572</v>
      </c>
      <c r="DT445">
        <v>659.9535714285714</v>
      </c>
      <c r="DU445">
        <v>724.0419285714286</v>
      </c>
      <c r="DV445">
        <v>4.632008571428571</v>
      </c>
      <c r="DW445">
        <v>710.3796785714284</v>
      </c>
      <c r="DX445">
        <v>18.87029285714286</v>
      </c>
      <c r="DY445">
        <v>2.124762142857143</v>
      </c>
      <c r="DZ445">
        <v>1.705998571428571</v>
      </c>
      <c r="EA445">
        <v>18.40604285714286</v>
      </c>
      <c r="EB445">
        <v>14.95107142857143</v>
      </c>
      <c r="EC445">
        <v>2000</v>
      </c>
      <c r="ED445">
        <v>0.9799998571428571</v>
      </c>
      <c r="EE445">
        <v>0.02000011428571428</v>
      </c>
      <c r="EF445">
        <v>0</v>
      </c>
      <c r="EG445">
        <v>831.5611785714287</v>
      </c>
      <c r="EH445">
        <v>5.000560000000001</v>
      </c>
      <c r="EI445">
        <v>16510.05714285714</v>
      </c>
      <c r="EJ445">
        <v>17294.88571428572</v>
      </c>
      <c r="EK445">
        <v>37.61353571428571</v>
      </c>
      <c r="EL445">
        <v>38</v>
      </c>
      <c r="EM445">
        <v>36.85467857142857</v>
      </c>
      <c r="EN445">
        <v>36.87932142857143</v>
      </c>
      <c r="EO445">
        <v>38.31878571428571</v>
      </c>
      <c r="EP445">
        <v>1955.097142857143</v>
      </c>
      <c r="EQ445">
        <v>39.90285714285715</v>
      </c>
      <c r="ER445">
        <v>0</v>
      </c>
      <c r="ES445">
        <v>1658948036.7</v>
      </c>
      <c r="ET445">
        <v>0</v>
      </c>
      <c r="EU445">
        <v>831.6678461538462</v>
      </c>
      <c r="EV445">
        <v>23.38782908335439</v>
      </c>
      <c r="EW445">
        <v>447.0256413496165</v>
      </c>
      <c r="EX445">
        <v>16511.73461538462</v>
      </c>
      <c r="EY445">
        <v>15</v>
      </c>
      <c r="EZ445">
        <v>0</v>
      </c>
      <c r="FA445" t="s">
        <v>419</v>
      </c>
      <c r="FB445">
        <v>1655239120</v>
      </c>
      <c r="FC445">
        <v>1655239135</v>
      </c>
      <c r="FD445">
        <v>0</v>
      </c>
      <c r="FE445">
        <v>-0.075</v>
      </c>
      <c r="FF445">
        <v>-0.027</v>
      </c>
      <c r="FG445">
        <v>1.986</v>
      </c>
      <c r="FH445">
        <v>0.139</v>
      </c>
      <c r="FI445">
        <v>420</v>
      </c>
      <c r="FJ445">
        <v>22</v>
      </c>
      <c r="FK445">
        <v>0.12</v>
      </c>
      <c r="FL445">
        <v>0.02</v>
      </c>
      <c r="FM445">
        <v>-65.37875853658537</v>
      </c>
      <c r="FN445">
        <v>-11.56562926829271</v>
      </c>
      <c r="FO445">
        <v>1.145085379067412</v>
      </c>
      <c r="FP445">
        <v>0</v>
      </c>
      <c r="FQ445">
        <v>830.4423235294117</v>
      </c>
      <c r="FR445">
        <v>24.34806724678269</v>
      </c>
      <c r="FS445">
        <v>2.400164525250275</v>
      </c>
      <c r="FT445">
        <v>0</v>
      </c>
      <c r="FU445">
        <v>4.619112682926829</v>
      </c>
      <c r="FV445">
        <v>0.3368462717770104</v>
      </c>
      <c r="FW445">
        <v>0.03860159993047106</v>
      </c>
      <c r="FX445">
        <v>0</v>
      </c>
      <c r="FY445">
        <v>0</v>
      </c>
      <c r="FZ445">
        <v>3</v>
      </c>
      <c r="GA445" t="s">
        <v>426</v>
      </c>
      <c r="GB445">
        <v>2.98027</v>
      </c>
      <c r="GC445">
        <v>2.72836</v>
      </c>
      <c r="GD445">
        <v>0.120209</v>
      </c>
      <c r="GE445">
        <v>0.129405</v>
      </c>
      <c r="GF445">
        <v>0.105635</v>
      </c>
      <c r="GG445">
        <v>0.0912559</v>
      </c>
      <c r="GH445">
        <v>26390</v>
      </c>
      <c r="GI445">
        <v>25755.6</v>
      </c>
      <c r="GJ445">
        <v>30523</v>
      </c>
      <c r="GK445">
        <v>29828.2</v>
      </c>
      <c r="GL445">
        <v>37663.2</v>
      </c>
      <c r="GM445">
        <v>35692.1</v>
      </c>
      <c r="GN445">
        <v>46688</v>
      </c>
      <c r="GO445">
        <v>44358.2</v>
      </c>
      <c r="GP445">
        <v>1.88685</v>
      </c>
      <c r="GQ445">
        <v>1.84753</v>
      </c>
      <c r="GR445">
        <v>0.142988</v>
      </c>
      <c r="GS445">
        <v>0</v>
      </c>
      <c r="GT445">
        <v>24.8179</v>
      </c>
      <c r="GU445">
        <v>999.9</v>
      </c>
      <c r="GV445">
        <v>49.4</v>
      </c>
      <c r="GW445">
        <v>32</v>
      </c>
      <c r="GX445">
        <v>26.0935</v>
      </c>
      <c r="GY445">
        <v>63.206</v>
      </c>
      <c r="GZ445">
        <v>25.1883</v>
      </c>
      <c r="HA445">
        <v>1</v>
      </c>
      <c r="HB445">
        <v>-0.0676448</v>
      </c>
      <c r="HC445">
        <v>0.0588344</v>
      </c>
      <c r="HD445">
        <v>20.1933</v>
      </c>
      <c r="HE445">
        <v>5.22987</v>
      </c>
      <c r="HF445">
        <v>11.968</v>
      </c>
      <c r="HG445">
        <v>4.96985</v>
      </c>
      <c r="HH445">
        <v>3.28965</v>
      </c>
      <c r="HI445">
        <v>8670.5</v>
      </c>
      <c r="HJ445">
        <v>9999</v>
      </c>
      <c r="HK445">
        <v>9999</v>
      </c>
      <c r="HL445">
        <v>287.9</v>
      </c>
      <c r="HM445">
        <v>4.9729</v>
      </c>
      <c r="HN445">
        <v>1.87744</v>
      </c>
      <c r="HO445">
        <v>1.87547</v>
      </c>
      <c r="HP445">
        <v>1.87836</v>
      </c>
      <c r="HQ445">
        <v>1.875</v>
      </c>
      <c r="HR445">
        <v>1.87864</v>
      </c>
      <c r="HS445">
        <v>1.87569</v>
      </c>
      <c r="HT445">
        <v>1.87683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3.144</v>
      </c>
      <c r="II445">
        <v>0.3077</v>
      </c>
      <c r="IJ445">
        <v>1.541952822118649</v>
      </c>
      <c r="IK445">
        <v>0.003202726084708442</v>
      </c>
      <c r="IL445">
        <v>-1.448271390364826E-06</v>
      </c>
      <c r="IM445">
        <v>3.765748828769889E-10</v>
      </c>
      <c r="IN445">
        <v>-0.02072656761999695</v>
      </c>
      <c r="IO445">
        <v>0.006539777670035186</v>
      </c>
      <c r="IP445">
        <v>0.0002256768223539976</v>
      </c>
      <c r="IQ445">
        <v>4.51151419958819E-06</v>
      </c>
      <c r="IR445">
        <v>-0</v>
      </c>
      <c r="IS445">
        <v>2097</v>
      </c>
      <c r="IT445">
        <v>1</v>
      </c>
      <c r="IU445">
        <v>27</v>
      </c>
      <c r="IV445">
        <v>61815.3</v>
      </c>
      <c r="IW445">
        <v>61815</v>
      </c>
      <c r="IX445">
        <v>1.74927</v>
      </c>
      <c r="IY445">
        <v>2.5354</v>
      </c>
      <c r="IZ445">
        <v>1.39893</v>
      </c>
      <c r="JA445">
        <v>2.34619</v>
      </c>
      <c r="JB445">
        <v>1.44897</v>
      </c>
      <c r="JC445">
        <v>2.43164</v>
      </c>
      <c r="JD445">
        <v>37.3858</v>
      </c>
      <c r="JE445">
        <v>24.0787</v>
      </c>
      <c r="JF445">
        <v>18</v>
      </c>
      <c r="JG445">
        <v>493.754</v>
      </c>
      <c r="JH445">
        <v>441.054</v>
      </c>
      <c r="JI445">
        <v>24.9997</v>
      </c>
      <c r="JJ445">
        <v>26.1549</v>
      </c>
      <c r="JK445">
        <v>29.9999</v>
      </c>
      <c r="JL445">
        <v>26.0108</v>
      </c>
      <c r="JM445">
        <v>26.0937</v>
      </c>
      <c r="JN445">
        <v>35.0417</v>
      </c>
      <c r="JO445">
        <v>34.3861</v>
      </c>
      <c r="JP445">
        <v>0</v>
      </c>
      <c r="JQ445">
        <v>25</v>
      </c>
      <c r="JR445">
        <v>754.2140000000001</v>
      </c>
      <c r="JS445">
        <v>18.8611</v>
      </c>
      <c r="JT445">
        <v>100.901</v>
      </c>
      <c r="JU445">
        <v>101.999</v>
      </c>
    </row>
    <row r="446" spans="1:281">
      <c r="A446">
        <v>430</v>
      </c>
      <c r="B446">
        <v>1658948042</v>
      </c>
      <c r="C446">
        <v>5953</v>
      </c>
      <c r="D446" t="s">
        <v>1286</v>
      </c>
      <c r="E446" t="s">
        <v>1287</v>
      </c>
      <c r="F446">
        <v>5</v>
      </c>
      <c r="G446" t="s">
        <v>415</v>
      </c>
      <c r="H446" t="s">
        <v>1197</v>
      </c>
      <c r="I446">
        <v>1658948034.5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758.5533005501007</v>
      </c>
      <c r="AK446">
        <v>699.9687212121212</v>
      </c>
      <c r="AL446">
        <v>3.266912892447783</v>
      </c>
      <c r="AM446">
        <v>64.99489459920038</v>
      </c>
      <c r="AN446">
        <f>(AP446 - AO446 + DI446*1E3/(8.314*(DK446+273.15)) * AR446/DH446 * AQ446) * DH446/(100*CV446) * 1000/(1000 - AP446)</f>
        <v>0</v>
      </c>
      <c r="AO446">
        <v>18.81509475731895</v>
      </c>
      <c r="AP446">
        <v>23.45512424242425</v>
      </c>
      <c r="AQ446">
        <v>-0.0002978439055517572</v>
      </c>
      <c r="AR446">
        <v>81.68628899038553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1658948034.5</v>
      </c>
      <c r="DB446">
        <v>661.2512222222222</v>
      </c>
      <c r="DC446">
        <v>728.0362962962963</v>
      </c>
      <c r="DD446">
        <v>23.48117407407408</v>
      </c>
      <c r="DE446">
        <v>18.82782592592593</v>
      </c>
      <c r="DF446">
        <v>658.1216296296296</v>
      </c>
      <c r="DG446">
        <v>23.17303333333333</v>
      </c>
      <c r="DH446">
        <v>500.0790740740741</v>
      </c>
      <c r="DI446">
        <v>90.40744074074073</v>
      </c>
      <c r="DJ446">
        <v>0.1000340814814815</v>
      </c>
      <c r="DK446">
        <v>26.74812592592592</v>
      </c>
      <c r="DL446">
        <v>27.16395555555555</v>
      </c>
      <c r="DM446">
        <v>999.9000000000001</v>
      </c>
      <c r="DN446">
        <v>0</v>
      </c>
      <c r="DO446">
        <v>0</v>
      </c>
      <c r="DP446">
        <v>10002.35666666667</v>
      </c>
      <c r="DQ446">
        <v>0</v>
      </c>
      <c r="DR446">
        <v>18.59387037037037</v>
      </c>
      <c r="DS446">
        <v>-66.78505925925926</v>
      </c>
      <c r="DT446">
        <v>677.1512592592592</v>
      </c>
      <c r="DU446">
        <v>742.0064444444444</v>
      </c>
      <c r="DV446">
        <v>4.653336296296296</v>
      </c>
      <c r="DW446">
        <v>728.0362962962963</v>
      </c>
      <c r="DX446">
        <v>18.82782592592593</v>
      </c>
      <c r="DY446">
        <v>2.122873333333334</v>
      </c>
      <c r="DZ446">
        <v>1.702176666666667</v>
      </c>
      <c r="EA446">
        <v>18.39184814814815</v>
      </c>
      <c r="EB446">
        <v>14.91628888888889</v>
      </c>
      <c r="EC446">
        <v>1999.998148148148</v>
      </c>
      <c r="ED446">
        <v>0.9800001481481482</v>
      </c>
      <c r="EE446">
        <v>0.01999985925925926</v>
      </c>
      <c r="EF446">
        <v>0</v>
      </c>
      <c r="EG446">
        <v>833.5457777777776</v>
      </c>
      <c r="EH446">
        <v>5.000560000000001</v>
      </c>
      <c r="EI446">
        <v>16548.19629629629</v>
      </c>
      <c r="EJ446">
        <v>17294.85925925926</v>
      </c>
      <c r="EK446">
        <v>37.57148148148148</v>
      </c>
      <c r="EL446">
        <v>38</v>
      </c>
      <c r="EM446">
        <v>36.85625925925926</v>
      </c>
      <c r="EN446">
        <v>36.8887037037037</v>
      </c>
      <c r="EO446">
        <v>38.31444444444445</v>
      </c>
      <c r="EP446">
        <v>1955.095925925926</v>
      </c>
      <c r="EQ446">
        <v>39.90222222222223</v>
      </c>
      <c r="ER446">
        <v>0</v>
      </c>
      <c r="ES446">
        <v>1658948041.5</v>
      </c>
      <c r="ET446">
        <v>0</v>
      </c>
      <c r="EU446">
        <v>833.4510769230767</v>
      </c>
      <c r="EV446">
        <v>20.81921364852413</v>
      </c>
      <c r="EW446">
        <v>420.2564096906613</v>
      </c>
      <c r="EX446">
        <v>16546.31153846154</v>
      </c>
      <c r="EY446">
        <v>15</v>
      </c>
      <c r="EZ446">
        <v>0</v>
      </c>
      <c r="FA446" t="s">
        <v>419</v>
      </c>
      <c r="FB446">
        <v>1655239120</v>
      </c>
      <c r="FC446">
        <v>1655239135</v>
      </c>
      <c r="FD446">
        <v>0</v>
      </c>
      <c r="FE446">
        <v>-0.075</v>
      </c>
      <c r="FF446">
        <v>-0.027</v>
      </c>
      <c r="FG446">
        <v>1.986</v>
      </c>
      <c r="FH446">
        <v>0.139</v>
      </c>
      <c r="FI446">
        <v>420</v>
      </c>
      <c r="FJ446">
        <v>22</v>
      </c>
      <c r="FK446">
        <v>0.12</v>
      </c>
      <c r="FL446">
        <v>0.02</v>
      </c>
      <c r="FM446">
        <v>-66.1282243902439</v>
      </c>
      <c r="FN446">
        <v>-10.39841602787456</v>
      </c>
      <c r="FO446">
        <v>1.029621877262146</v>
      </c>
      <c r="FP446">
        <v>0</v>
      </c>
      <c r="FQ446">
        <v>832.0784411764705</v>
      </c>
      <c r="FR446">
        <v>22.95002292783167</v>
      </c>
      <c r="FS446">
        <v>2.265309278860781</v>
      </c>
      <c r="FT446">
        <v>0</v>
      </c>
      <c r="FU446">
        <v>4.631137073170732</v>
      </c>
      <c r="FV446">
        <v>0.2562982578397243</v>
      </c>
      <c r="FW446">
        <v>0.03475908396754634</v>
      </c>
      <c r="FX446">
        <v>0</v>
      </c>
      <c r="FY446">
        <v>0</v>
      </c>
      <c r="FZ446">
        <v>3</v>
      </c>
      <c r="GA446" t="s">
        <v>426</v>
      </c>
      <c r="GB446">
        <v>2.98018</v>
      </c>
      <c r="GC446">
        <v>2.72823</v>
      </c>
      <c r="GD446">
        <v>0.122158</v>
      </c>
      <c r="GE446">
        <v>0.131283</v>
      </c>
      <c r="GF446">
        <v>0.105611</v>
      </c>
      <c r="GG446">
        <v>0.0912515</v>
      </c>
      <c r="GH446">
        <v>26331.4</v>
      </c>
      <c r="GI446">
        <v>25700.3</v>
      </c>
      <c r="GJ446">
        <v>30522.8</v>
      </c>
      <c r="GK446">
        <v>29828.6</v>
      </c>
      <c r="GL446">
        <v>37664.2</v>
      </c>
      <c r="GM446">
        <v>35692.8</v>
      </c>
      <c r="GN446">
        <v>46687.9</v>
      </c>
      <c r="GO446">
        <v>44358.8</v>
      </c>
      <c r="GP446">
        <v>1.88687</v>
      </c>
      <c r="GQ446">
        <v>1.84755</v>
      </c>
      <c r="GR446">
        <v>0.143476</v>
      </c>
      <c r="GS446">
        <v>0</v>
      </c>
      <c r="GT446">
        <v>24.8175</v>
      </c>
      <c r="GU446">
        <v>999.9</v>
      </c>
      <c r="GV446">
        <v>49.4</v>
      </c>
      <c r="GW446">
        <v>32</v>
      </c>
      <c r="GX446">
        <v>26.0924</v>
      </c>
      <c r="GY446">
        <v>63.366</v>
      </c>
      <c r="GZ446">
        <v>25.2364</v>
      </c>
      <c r="HA446">
        <v>1</v>
      </c>
      <c r="HB446">
        <v>-0.0676296</v>
      </c>
      <c r="HC446">
        <v>0.0574728</v>
      </c>
      <c r="HD446">
        <v>20.1933</v>
      </c>
      <c r="HE446">
        <v>5.22792</v>
      </c>
      <c r="HF446">
        <v>11.968</v>
      </c>
      <c r="HG446">
        <v>4.9694</v>
      </c>
      <c r="HH446">
        <v>3.28932</v>
      </c>
      <c r="HI446">
        <v>8670.5</v>
      </c>
      <c r="HJ446">
        <v>9999</v>
      </c>
      <c r="HK446">
        <v>9999</v>
      </c>
      <c r="HL446">
        <v>287.9</v>
      </c>
      <c r="HM446">
        <v>4.9729</v>
      </c>
      <c r="HN446">
        <v>1.87739</v>
      </c>
      <c r="HO446">
        <v>1.87546</v>
      </c>
      <c r="HP446">
        <v>1.87833</v>
      </c>
      <c r="HQ446">
        <v>1.875</v>
      </c>
      <c r="HR446">
        <v>1.87864</v>
      </c>
      <c r="HS446">
        <v>1.87565</v>
      </c>
      <c r="HT446">
        <v>1.87683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3.172</v>
      </c>
      <c r="II446">
        <v>0.3075</v>
      </c>
      <c r="IJ446">
        <v>1.541952822118649</v>
      </c>
      <c r="IK446">
        <v>0.003202726084708442</v>
      </c>
      <c r="IL446">
        <v>-1.448271390364826E-06</v>
      </c>
      <c r="IM446">
        <v>3.765748828769889E-10</v>
      </c>
      <c r="IN446">
        <v>-0.02072656761999695</v>
      </c>
      <c r="IO446">
        <v>0.006539777670035186</v>
      </c>
      <c r="IP446">
        <v>0.0002256768223539976</v>
      </c>
      <c r="IQ446">
        <v>4.51151419958819E-06</v>
      </c>
      <c r="IR446">
        <v>-0</v>
      </c>
      <c r="IS446">
        <v>2097</v>
      </c>
      <c r="IT446">
        <v>1</v>
      </c>
      <c r="IU446">
        <v>27</v>
      </c>
      <c r="IV446">
        <v>61815.4</v>
      </c>
      <c r="IW446">
        <v>61815.1</v>
      </c>
      <c r="IX446">
        <v>1.78223</v>
      </c>
      <c r="IY446">
        <v>2.53296</v>
      </c>
      <c r="IZ446">
        <v>1.39893</v>
      </c>
      <c r="JA446">
        <v>2.34619</v>
      </c>
      <c r="JB446">
        <v>1.44897</v>
      </c>
      <c r="JC446">
        <v>2.43164</v>
      </c>
      <c r="JD446">
        <v>37.3858</v>
      </c>
      <c r="JE446">
        <v>24.0787</v>
      </c>
      <c r="JF446">
        <v>18</v>
      </c>
      <c r="JG446">
        <v>493.752</v>
      </c>
      <c r="JH446">
        <v>441.06</v>
      </c>
      <c r="JI446">
        <v>24.9997</v>
      </c>
      <c r="JJ446">
        <v>26.1532</v>
      </c>
      <c r="JK446">
        <v>30</v>
      </c>
      <c r="JL446">
        <v>26.0086</v>
      </c>
      <c r="JM446">
        <v>26.0926</v>
      </c>
      <c r="JN446">
        <v>35.6888</v>
      </c>
      <c r="JO446">
        <v>34.3861</v>
      </c>
      <c r="JP446">
        <v>0</v>
      </c>
      <c r="JQ446">
        <v>25</v>
      </c>
      <c r="JR446">
        <v>774.289</v>
      </c>
      <c r="JS446">
        <v>18.8611</v>
      </c>
      <c r="JT446">
        <v>100.9</v>
      </c>
      <c r="JU446">
        <v>102</v>
      </c>
    </row>
    <row r="447" spans="1:281">
      <c r="A447">
        <v>431</v>
      </c>
      <c r="B447">
        <v>1658948047</v>
      </c>
      <c r="C447">
        <v>5958</v>
      </c>
      <c r="D447" t="s">
        <v>1288</v>
      </c>
      <c r="E447" t="s">
        <v>1289</v>
      </c>
      <c r="F447">
        <v>5</v>
      </c>
      <c r="G447" t="s">
        <v>415</v>
      </c>
      <c r="H447" t="s">
        <v>1197</v>
      </c>
      <c r="I447">
        <v>1658948039.214286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774.607837979769</v>
      </c>
      <c r="AK447">
        <v>715.7803757575751</v>
      </c>
      <c r="AL447">
        <v>3.175016926512672</v>
      </c>
      <c r="AM447">
        <v>64.99489459920038</v>
      </c>
      <c r="AN447">
        <f>(AP447 - AO447 + DI447*1E3/(8.314*(DK447+273.15)) * AR447/DH447 * AQ447) * DH447/(100*CV447) * 1000/(1000 - AP447)</f>
        <v>0</v>
      </c>
      <c r="AO447">
        <v>18.81331850106985</v>
      </c>
      <c r="AP447">
        <v>23.45233515151515</v>
      </c>
      <c r="AQ447">
        <v>-3.036711125650899E-05</v>
      </c>
      <c r="AR447">
        <v>81.68628899038553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1658948039.214286</v>
      </c>
      <c r="DB447">
        <v>676.1568928571427</v>
      </c>
      <c r="DC447">
        <v>743.5288928571428</v>
      </c>
      <c r="DD447">
        <v>23.463225</v>
      </c>
      <c r="DE447">
        <v>18.81556071428572</v>
      </c>
      <c r="DF447">
        <v>673.0007499999999</v>
      </c>
      <c r="DG447">
        <v>23.15551071428571</v>
      </c>
      <c r="DH447">
        <v>500.0812857142857</v>
      </c>
      <c r="DI447">
        <v>90.40619285714287</v>
      </c>
      <c r="DJ447">
        <v>0.09996347142857145</v>
      </c>
      <c r="DK447">
        <v>26.74704642857143</v>
      </c>
      <c r="DL447">
        <v>27.16070357142857</v>
      </c>
      <c r="DM447">
        <v>999.9000000000002</v>
      </c>
      <c r="DN447">
        <v>0</v>
      </c>
      <c r="DO447">
        <v>0</v>
      </c>
      <c r="DP447">
        <v>10002.76892857143</v>
      </c>
      <c r="DQ447">
        <v>0</v>
      </c>
      <c r="DR447">
        <v>18.59231785714286</v>
      </c>
      <c r="DS447">
        <v>-67.3720642857143</v>
      </c>
      <c r="DT447">
        <v>692.4027142857142</v>
      </c>
      <c r="DU447">
        <v>757.7870357142856</v>
      </c>
      <c r="DV447">
        <v>4.64766</v>
      </c>
      <c r="DW447">
        <v>743.5288928571428</v>
      </c>
      <c r="DX447">
        <v>18.81556071428572</v>
      </c>
      <c r="DY447">
        <v>2.121220714285715</v>
      </c>
      <c r="DZ447">
        <v>1.701043571428572</v>
      </c>
      <c r="EA447">
        <v>18.37943571428571</v>
      </c>
      <c r="EB447">
        <v>14.90596071428572</v>
      </c>
      <c r="EC447">
        <v>2000.004285714286</v>
      </c>
      <c r="ED447">
        <v>0.980001</v>
      </c>
      <c r="EE447">
        <v>0.01999903571428572</v>
      </c>
      <c r="EF447">
        <v>0</v>
      </c>
      <c r="EG447">
        <v>835.1051428571429</v>
      </c>
      <c r="EH447">
        <v>5.000560000000001</v>
      </c>
      <c r="EI447">
        <v>16579.97857142857</v>
      </c>
      <c r="EJ447">
        <v>17294.91428571429</v>
      </c>
      <c r="EK447">
        <v>37.56</v>
      </c>
      <c r="EL447">
        <v>37.99775</v>
      </c>
      <c r="EM447">
        <v>36.84578571428572</v>
      </c>
      <c r="EN447">
        <v>36.89264285714286</v>
      </c>
      <c r="EO447">
        <v>38.30771428571428</v>
      </c>
      <c r="EP447">
        <v>1955.103571428572</v>
      </c>
      <c r="EQ447">
        <v>39.90071428571429</v>
      </c>
      <c r="ER447">
        <v>0</v>
      </c>
      <c r="ES447">
        <v>1658948046.9</v>
      </c>
      <c r="ET447">
        <v>0</v>
      </c>
      <c r="EU447">
        <v>835.31876</v>
      </c>
      <c r="EV447">
        <v>17.96623073609247</v>
      </c>
      <c r="EW447">
        <v>384.8999994214186</v>
      </c>
      <c r="EX447">
        <v>16584.728</v>
      </c>
      <c r="EY447">
        <v>15</v>
      </c>
      <c r="EZ447">
        <v>0</v>
      </c>
      <c r="FA447" t="s">
        <v>419</v>
      </c>
      <c r="FB447">
        <v>1655239120</v>
      </c>
      <c r="FC447">
        <v>1655239135</v>
      </c>
      <c r="FD447">
        <v>0</v>
      </c>
      <c r="FE447">
        <v>-0.075</v>
      </c>
      <c r="FF447">
        <v>-0.027</v>
      </c>
      <c r="FG447">
        <v>1.986</v>
      </c>
      <c r="FH447">
        <v>0.139</v>
      </c>
      <c r="FI447">
        <v>420</v>
      </c>
      <c r="FJ447">
        <v>22</v>
      </c>
      <c r="FK447">
        <v>0.12</v>
      </c>
      <c r="FL447">
        <v>0.02</v>
      </c>
      <c r="FM447">
        <v>-66.933865</v>
      </c>
      <c r="FN447">
        <v>-7.771015384615315</v>
      </c>
      <c r="FO447">
        <v>0.7764672911816696</v>
      </c>
      <c r="FP447">
        <v>0</v>
      </c>
      <c r="FQ447">
        <v>834.0146470588235</v>
      </c>
      <c r="FR447">
        <v>20.05133690446707</v>
      </c>
      <c r="FS447">
        <v>1.979295654316766</v>
      </c>
      <c r="FT447">
        <v>0</v>
      </c>
      <c r="FU447">
        <v>4.64826675</v>
      </c>
      <c r="FV447">
        <v>-0.03313429643528112</v>
      </c>
      <c r="FW447">
        <v>0.01608190526453562</v>
      </c>
      <c r="FX447">
        <v>1</v>
      </c>
      <c r="FY447">
        <v>1</v>
      </c>
      <c r="FZ447">
        <v>3</v>
      </c>
      <c r="GA447" t="s">
        <v>420</v>
      </c>
      <c r="GB447">
        <v>2.98017</v>
      </c>
      <c r="GC447">
        <v>2.7282</v>
      </c>
      <c r="GD447">
        <v>0.124032</v>
      </c>
      <c r="GE447">
        <v>0.133206</v>
      </c>
      <c r="GF447">
        <v>0.105596</v>
      </c>
      <c r="GG447">
        <v>0.0912414</v>
      </c>
      <c r="GH447">
        <v>26276</v>
      </c>
      <c r="GI447">
        <v>25643.5</v>
      </c>
      <c r="GJ447">
        <v>30523.8</v>
      </c>
      <c r="GK447">
        <v>29828.6</v>
      </c>
      <c r="GL447">
        <v>37666.3</v>
      </c>
      <c r="GM447">
        <v>35693.7</v>
      </c>
      <c r="GN447">
        <v>46689.5</v>
      </c>
      <c r="GO447">
        <v>44359.2</v>
      </c>
      <c r="GP447">
        <v>1.88678</v>
      </c>
      <c r="GQ447">
        <v>1.84763</v>
      </c>
      <c r="GR447">
        <v>0.143033</v>
      </c>
      <c r="GS447">
        <v>0</v>
      </c>
      <c r="GT447">
        <v>24.8158</v>
      </c>
      <c r="GU447">
        <v>999.9</v>
      </c>
      <c r="GV447">
        <v>49.4</v>
      </c>
      <c r="GW447">
        <v>32</v>
      </c>
      <c r="GX447">
        <v>26.0942</v>
      </c>
      <c r="GY447">
        <v>63.376</v>
      </c>
      <c r="GZ447">
        <v>25.1963</v>
      </c>
      <c r="HA447">
        <v>1</v>
      </c>
      <c r="HB447">
        <v>-0.0676575</v>
      </c>
      <c r="HC447">
        <v>0.0573529</v>
      </c>
      <c r="HD447">
        <v>20.1933</v>
      </c>
      <c r="HE447">
        <v>5.22912</v>
      </c>
      <c r="HF447">
        <v>11.968</v>
      </c>
      <c r="HG447">
        <v>4.9698</v>
      </c>
      <c r="HH447">
        <v>3.2895</v>
      </c>
      <c r="HI447">
        <v>8670.700000000001</v>
      </c>
      <c r="HJ447">
        <v>9999</v>
      </c>
      <c r="HK447">
        <v>9999</v>
      </c>
      <c r="HL447">
        <v>287.9</v>
      </c>
      <c r="HM447">
        <v>4.97291</v>
      </c>
      <c r="HN447">
        <v>1.87739</v>
      </c>
      <c r="HO447">
        <v>1.87546</v>
      </c>
      <c r="HP447">
        <v>1.87832</v>
      </c>
      <c r="HQ447">
        <v>1.87501</v>
      </c>
      <c r="HR447">
        <v>1.87861</v>
      </c>
      <c r="HS447">
        <v>1.87562</v>
      </c>
      <c r="HT447">
        <v>1.87684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3.199</v>
      </c>
      <c r="II447">
        <v>0.3074</v>
      </c>
      <c r="IJ447">
        <v>1.541952822118649</v>
      </c>
      <c r="IK447">
        <v>0.003202726084708442</v>
      </c>
      <c r="IL447">
        <v>-1.448271390364826E-06</v>
      </c>
      <c r="IM447">
        <v>3.765748828769889E-10</v>
      </c>
      <c r="IN447">
        <v>-0.02072656761999695</v>
      </c>
      <c r="IO447">
        <v>0.006539777670035186</v>
      </c>
      <c r="IP447">
        <v>0.0002256768223539976</v>
      </c>
      <c r="IQ447">
        <v>4.51151419958819E-06</v>
      </c>
      <c r="IR447">
        <v>-0</v>
      </c>
      <c r="IS447">
        <v>2097</v>
      </c>
      <c r="IT447">
        <v>1</v>
      </c>
      <c r="IU447">
        <v>27</v>
      </c>
      <c r="IV447">
        <v>61815.4</v>
      </c>
      <c r="IW447">
        <v>61815.2</v>
      </c>
      <c r="IX447">
        <v>1.8103</v>
      </c>
      <c r="IY447">
        <v>2.53052</v>
      </c>
      <c r="IZ447">
        <v>1.39893</v>
      </c>
      <c r="JA447">
        <v>2.34619</v>
      </c>
      <c r="JB447">
        <v>1.44897</v>
      </c>
      <c r="JC447">
        <v>2.42554</v>
      </c>
      <c r="JD447">
        <v>37.3858</v>
      </c>
      <c r="JE447">
        <v>24.0875</v>
      </c>
      <c r="JF447">
        <v>18</v>
      </c>
      <c r="JG447">
        <v>493.69</v>
      </c>
      <c r="JH447">
        <v>441.094</v>
      </c>
      <c r="JI447">
        <v>24.9998</v>
      </c>
      <c r="JJ447">
        <v>26.1515</v>
      </c>
      <c r="JK447">
        <v>29.9999</v>
      </c>
      <c r="JL447">
        <v>26.0075</v>
      </c>
      <c r="JM447">
        <v>26.091</v>
      </c>
      <c r="JN447">
        <v>36.2665</v>
      </c>
      <c r="JO447">
        <v>34.3861</v>
      </c>
      <c r="JP447">
        <v>0</v>
      </c>
      <c r="JQ447">
        <v>25</v>
      </c>
      <c r="JR447">
        <v>787.962</v>
      </c>
      <c r="JS447">
        <v>18.8611</v>
      </c>
      <c r="JT447">
        <v>100.904</v>
      </c>
      <c r="JU447">
        <v>102.001</v>
      </c>
    </row>
    <row r="448" spans="1:281">
      <c r="A448">
        <v>432</v>
      </c>
      <c r="B448">
        <v>1658948052</v>
      </c>
      <c r="C448">
        <v>5963</v>
      </c>
      <c r="D448" t="s">
        <v>1290</v>
      </c>
      <c r="E448" t="s">
        <v>1291</v>
      </c>
      <c r="F448">
        <v>5</v>
      </c>
      <c r="G448" t="s">
        <v>415</v>
      </c>
      <c r="H448" t="s">
        <v>1197</v>
      </c>
      <c r="I448">
        <v>1658948044.5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791.6674664891809</v>
      </c>
      <c r="AK448">
        <v>732.0006242424239</v>
      </c>
      <c r="AL448">
        <v>3.245677042968485</v>
      </c>
      <c r="AM448">
        <v>64.99489459920038</v>
      </c>
      <c r="AN448">
        <f>(AP448 - AO448 + DI448*1E3/(8.314*(DK448+273.15)) * AR448/DH448 * AQ448) * DH448/(100*CV448) * 1000/(1000 - AP448)</f>
        <v>0</v>
      </c>
      <c r="AO448">
        <v>18.81220969495088</v>
      </c>
      <c r="AP448">
        <v>23.45394303030302</v>
      </c>
      <c r="AQ448">
        <v>5.423136520492162E-05</v>
      </c>
      <c r="AR448">
        <v>81.68628899038553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1658948044.5</v>
      </c>
      <c r="DB448">
        <v>692.8141851851854</v>
      </c>
      <c r="DC448">
        <v>760.8622962962962</v>
      </c>
      <c r="DD448">
        <v>23.45468888888889</v>
      </c>
      <c r="DE448">
        <v>18.81350370370371</v>
      </c>
      <c r="DF448">
        <v>689.6288148148147</v>
      </c>
      <c r="DG448">
        <v>23.14716666666667</v>
      </c>
      <c r="DH448">
        <v>500.0709259259259</v>
      </c>
      <c r="DI448">
        <v>90.40447777777776</v>
      </c>
      <c r="DJ448">
        <v>0.09990845555555555</v>
      </c>
      <c r="DK448">
        <v>26.74523333333334</v>
      </c>
      <c r="DL448">
        <v>27.15812222222223</v>
      </c>
      <c r="DM448">
        <v>999.9000000000001</v>
      </c>
      <c r="DN448">
        <v>0</v>
      </c>
      <c r="DO448">
        <v>0</v>
      </c>
      <c r="DP448">
        <v>10002.20259259259</v>
      </c>
      <c r="DQ448">
        <v>0</v>
      </c>
      <c r="DR448">
        <v>18.5903</v>
      </c>
      <c r="DS448">
        <v>-68.04816666666666</v>
      </c>
      <c r="DT448">
        <v>709.4541481481481</v>
      </c>
      <c r="DU448">
        <v>775.4512222222222</v>
      </c>
      <c r="DV448">
        <v>4.641183333333332</v>
      </c>
      <c r="DW448">
        <v>760.8622962962962</v>
      </c>
      <c r="DX448">
        <v>18.81350370370371</v>
      </c>
      <c r="DY448">
        <v>2.120409259259259</v>
      </c>
      <c r="DZ448">
        <v>1.700825925925926</v>
      </c>
      <c r="EA448">
        <v>18.37333333333333</v>
      </c>
      <c r="EB448">
        <v>14.90397037037037</v>
      </c>
      <c r="EC448">
        <v>2000.002962962963</v>
      </c>
      <c r="ED448">
        <v>0.9800051111111111</v>
      </c>
      <c r="EE448">
        <v>0.01999502962962963</v>
      </c>
      <c r="EF448">
        <v>0</v>
      </c>
      <c r="EG448">
        <v>836.6822592592594</v>
      </c>
      <c r="EH448">
        <v>5.000560000000001</v>
      </c>
      <c r="EI448">
        <v>16612.48148148148</v>
      </c>
      <c r="EJ448">
        <v>17294.92592592593</v>
      </c>
      <c r="EK448">
        <v>37.51122222222222</v>
      </c>
      <c r="EL448">
        <v>37.993</v>
      </c>
      <c r="EM448">
        <v>36.84929629629629</v>
      </c>
      <c r="EN448">
        <v>36.90722222222222</v>
      </c>
      <c r="EO448">
        <v>38.30292592592592</v>
      </c>
      <c r="EP448">
        <v>1955.10962962963</v>
      </c>
      <c r="EQ448">
        <v>39.89333333333334</v>
      </c>
      <c r="ER448">
        <v>0</v>
      </c>
      <c r="ES448">
        <v>1658948051.7</v>
      </c>
      <c r="ET448">
        <v>0</v>
      </c>
      <c r="EU448">
        <v>836.75004</v>
      </c>
      <c r="EV448">
        <v>17.01499999382549</v>
      </c>
      <c r="EW448">
        <v>347.3846154029609</v>
      </c>
      <c r="EX448">
        <v>16613.836</v>
      </c>
      <c r="EY448">
        <v>15</v>
      </c>
      <c r="EZ448">
        <v>0</v>
      </c>
      <c r="FA448" t="s">
        <v>419</v>
      </c>
      <c r="FB448">
        <v>1655239120</v>
      </c>
      <c r="FC448">
        <v>1655239135</v>
      </c>
      <c r="FD448">
        <v>0</v>
      </c>
      <c r="FE448">
        <v>-0.075</v>
      </c>
      <c r="FF448">
        <v>-0.027</v>
      </c>
      <c r="FG448">
        <v>1.986</v>
      </c>
      <c r="FH448">
        <v>0.139</v>
      </c>
      <c r="FI448">
        <v>420</v>
      </c>
      <c r="FJ448">
        <v>22</v>
      </c>
      <c r="FK448">
        <v>0.12</v>
      </c>
      <c r="FL448">
        <v>0.02</v>
      </c>
      <c r="FM448">
        <v>-67.68594878048781</v>
      </c>
      <c r="FN448">
        <v>-7.442443902439027</v>
      </c>
      <c r="FO448">
        <v>0.7584309326311012</v>
      </c>
      <c r="FP448">
        <v>0</v>
      </c>
      <c r="FQ448">
        <v>835.7467058823529</v>
      </c>
      <c r="FR448">
        <v>18.10267380094515</v>
      </c>
      <c r="FS448">
        <v>1.786074376447049</v>
      </c>
      <c r="FT448">
        <v>0</v>
      </c>
      <c r="FU448">
        <v>4.646095365853658</v>
      </c>
      <c r="FV448">
        <v>-0.07648912891985056</v>
      </c>
      <c r="FW448">
        <v>0.009285887298203139</v>
      </c>
      <c r="FX448">
        <v>1</v>
      </c>
      <c r="FY448">
        <v>1</v>
      </c>
      <c r="FZ448">
        <v>3</v>
      </c>
      <c r="GA448" t="s">
        <v>420</v>
      </c>
      <c r="GB448">
        <v>2.98016</v>
      </c>
      <c r="GC448">
        <v>2.72837</v>
      </c>
      <c r="GD448">
        <v>0.125932</v>
      </c>
      <c r="GE448">
        <v>0.135095</v>
      </c>
      <c r="GF448">
        <v>0.10561</v>
      </c>
      <c r="GG448">
        <v>0.09124450000000001</v>
      </c>
      <c r="GH448">
        <v>26219.2</v>
      </c>
      <c r="GI448">
        <v>25587.7</v>
      </c>
      <c r="GJ448">
        <v>30523.9</v>
      </c>
      <c r="GK448">
        <v>29828.7</v>
      </c>
      <c r="GL448">
        <v>37666</v>
      </c>
      <c r="GM448">
        <v>35693.7</v>
      </c>
      <c r="GN448">
        <v>46689.7</v>
      </c>
      <c r="GO448">
        <v>44359.2</v>
      </c>
      <c r="GP448">
        <v>1.88685</v>
      </c>
      <c r="GQ448">
        <v>1.84765</v>
      </c>
      <c r="GR448">
        <v>0.142533</v>
      </c>
      <c r="GS448">
        <v>0</v>
      </c>
      <c r="GT448">
        <v>24.8139</v>
      </c>
      <c r="GU448">
        <v>999.9</v>
      </c>
      <c r="GV448">
        <v>49.4</v>
      </c>
      <c r="GW448">
        <v>32</v>
      </c>
      <c r="GX448">
        <v>26.0942</v>
      </c>
      <c r="GY448">
        <v>63.176</v>
      </c>
      <c r="GZ448">
        <v>25.2204</v>
      </c>
      <c r="HA448">
        <v>1</v>
      </c>
      <c r="HB448">
        <v>-0.06801069999999999</v>
      </c>
      <c r="HC448">
        <v>0.0575708</v>
      </c>
      <c r="HD448">
        <v>20.1933</v>
      </c>
      <c r="HE448">
        <v>5.22912</v>
      </c>
      <c r="HF448">
        <v>11.968</v>
      </c>
      <c r="HG448">
        <v>4.9695</v>
      </c>
      <c r="HH448">
        <v>3.28943</v>
      </c>
      <c r="HI448">
        <v>8670.700000000001</v>
      </c>
      <c r="HJ448">
        <v>9999</v>
      </c>
      <c r="HK448">
        <v>9999</v>
      </c>
      <c r="HL448">
        <v>287.9</v>
      </c>
      <c r="HM448">
        <v>4.97292</v>
      </c>
      <c r="HN448">
        <v>1.87743</v>
      </c>
      <c r="HO448">
        <v>1.87546</v>
      </c>
      <c r="HP448">
        <v>1.87835</v>
      </c>
      <c r="HQ448">
        <v>1.875</v>
      </c>
      <c r="HR448">
        <v>1.87861</v>
      </c>
      <c r="HS448">
        <v>1.87562</v>
      </c>
      <c r="HT448">
        <v>1.87683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3.226</v>
      </c>
      <c r="II448">
        <v>0.3075</v>
      </c>
      <c r="IJ448">
        <v>1.541952822118649</v>
      </c>
      <c r="IK448">
        <v>0.003202726084708442</v>
      </c>
      <c r="IL448">
        <v>-1.448271390364826E-06</v>
      </c>
      <c r="IM448">
        <v>3.765748828769889E-10</v>
      </c>
      <c r="IN448">
        <v>-0.02072656761999695</v>
      </c>
      <c r="IO448">
        <v>0.006539777670035186</v>
      </c>
      <c r="IP448">
        <v>0.0002256768223539976</v>
      </c>
      <c r="IQ448">
        <v>4.51151419958819E-06</v>
      </c>
      <c r="IR448">
        <v>-0</v>
      </c>
      <c r="IS448">
        <v>2097</v>
      </c>
      <c r="IT448">
        <v>1</v>
      </c>
      <c r="IU448">
        <v>27</v>
      </c>
      <c r="IV448">
        <v>61815.5</v>
      </c>
      <c r="IW448">
        <v>61815.3</v>
      </c>
      <c r="IX448">
        <v>1.84326</v>
      </c>
      <c r="IY448">
        <v>2.53052</v>
      </c>
      <c r="IZ448">
        <v>1.39893</v>
      </c>
      <c r="JA448">
        <v>2.34497</v>
      </c>
      <c r="JB448">
        <v>1.44897</v>
      </c>
      <c r="JC448">
        <v>2.42188</v>
      </c>
      <c r="JD448">
        <v>37.3618</v>
      </c>
      <c r="JE448">
        <v>24.0875</v>
      </c>
      <c r="JF448">
        <v>18</v>
      </c>
      <c r="JG448">
        <v>493.719</v>
      </c>
      <c r="JH448">
        <v>441.094</v>
      </c>
      <c r="JI448">
        <v>25</v>
      </c>
      <c r="JJ448">
        <v>26.1493</v>
      </c>
      <c r="JK448">
        <v>29.9999</v>
      </c>
      <c r="JL448">
        <v>26.0058</v>
      </c>
      <c r="JM448">
        <v>26.0892</v>
      </c>
      <c r="JN448">
        <v>36.9166</v>
      </c>
      <c r="JO448">
        <v>34.3861</v>
      </c>
      <c r="JP448">
        <v>0</v>
      </c>
      <c r="JQ448">
        <v>25</v>
      </c>
      <c r="JR448">
        <v>808.048</v>
      </c>
      <c r="JS448">
        <v>18.8611</v>
      </c>
      <c r="JT448">
        <v>100.904</v>
      </c>
      <c r="JU448">
        <v>102.001</v>
      </c>
    </row>
    <row r="449" spans="1:281">
      <c r="A449">
        <v>433</v>
      </c>
      <c r="B449">
        <v>1658948057</v>
      </c>
      <c r="C449">
        <v>5968</v>
      </c>
      <c r="D449" t="s">
        <v>1292</v>
      </c>
      <c r="E449" t="s">
        <v>1293</v>
      </c>
      <c r="F449">
        <v>5</v>
      </c>
      <c r="G449" t="s">
        <v>415</v>
      </c>
      <c r="H449" t="s">
        <v>1197</v>
      </c>
      <c r="I449">
        <v>1658948049.214286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808.541592324552</v>
      </c>
      <c r="AK449">
        <v>748.1777999999999</v>
      </c>
      <c r="AL449">
        <v>3.240549324690779</v>
      </c>
      <c r="AM449">
        <v>64.99489459920038</v>
      </c>
      <c r="AN449">
        <f>(AP449 - AO449 + DI449*1E3/(8.314*(DK449+273.15)) * AR449/DH449 * AQ449) * DH449/(100*CV449) * 1000/(1000 - AP449)</f>
        <v>0</v>
      </c>
      <c r="AO449">
        <v>18.81380057342067</v>
      </c>
      <c r="AP449">
        <v>23.45565272727273</v>
      </c>
      <c r="AQ449">
        <v>5.680849559728997E-05</v>
      </c>
      <c r="AR449">
        <v>81.68628899038553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1658948049.214286</v>
      </c>
      <c r="DB449">
        <v>707.6319285714286</v>
      </c>
      <c r="DC449">
        <v>776.3066071428572</v>
      </c>
      <c r="DD449">
        <v>23.45361785714286</v>
      </c>
      <c r="DE449">
        <v>18.81324642857143</v>
      </c>
      <c r="DF449">
        <v>704.4209285714287</v>
      </c>
      <c r="DG449">
        <v>23.14612142857143</v>
      </c>
      <c r="DH449">
        <v>500.0791071428571</v>
      </c>
      <c r="DI449">
        <v>90.40337142857143</v>
      </c>
      <c r="DJ449">
        <v>0.0999928392857143</v>
      </c>
      <c r="DK449">
        <v>26.74353928571428</v>
      </c>
      <c r="DL449">
        <v>27.15609285714286</v>
      </c>
      <c r="DM449">
        <v>999.9000000000002</v>
      </c>
      <c r="DN449">
        <v>0</v>
      </c>
      <c r="DO449">
        <v>0</v>
      </c>
      <c r="DP449">
        <v>9999.625</v>
      </c>
      <c r="DQ449">
        <v>0</v>
      </c>
      <c r="DR449">
        <v>18.5903</v>
      </c>
      <c r="DS449">
        <v>-68.67467857142857</v>
      </c>
      <c r="DT449">
        <v>724.6270357142857</v>
      </c>
      <c r="DU449">
        <v>791.1914642857142</v>
      </c>
      <c r="DV449">
        <v>4.640368928571428</v>
      </c>
      <c r="DW449">
        <v>776.3066071428572</v>
      </c>
      <c r="DX449">
        <v>18.81324642857143</v>
      </c>
      <c r="DY449">
        <v>2.120286071428571</v>
      </c>
      <c r="DZ449">
        <v>1.700781428571428</v>
      </c>
      <c r="EA449">
        <v>18.37240357142857</v>
      </c>
      <c r="EB449">
        <v>14.90356428571429</v>
      </c>
      <c r="EC449">
        <v>2000.006785714286</v>
      </c>
      <c r="ED449">
        <v>0.9800063928571429</v>
      </c>
      <c r="EE449">
        <v>0.01999378571428572</v>
      </c>
      <c r="EF449">
        <v>0</v>
      </c>
      <c r="EG449">
        <v>837.9273571428572</v>
      </c>
      <c r="EH449">
        <v>5.000560000000001</v>
      </c>
      <c r="EI449">
        <v>16638.16071428571</v>
      </c>
      <c r="EJ449">
        <v>17294.96785714286</v>
      </c>
      <c r="EK449">
        <v>37.56221428571428</v>
      </c>
      <c r="EL449">
        <v>37.98875</v>
      </c>
      <c r="EM449">
        <v>36.83239285714286</v>
      </c>
      <c r="EN449">
        <v>36.89714285714285</v>
      </c>
      <c r="EO449">
        <v>38.30103571428571</v>
      </c>
      <c r="EP449">
        <v>1955.115714285714</v>
      </c>
      <c r="EQ449">
        <v>39.89107142857144</v>
      </c>
      <c r="ER449">
        <v>0</v>
      </c>
      <c r="ES449">
        <v>1658948057.1</v>
      </c>
      <c r="ET449">
        <v>0</v>
      </c>
      <c r="EU449">
        <v>838.079423076923</v>
      </c>
      <c r="EV449">
        <v>15.07613674057059</v>
      </c>
      <c r="EW449">
        <v>299.8803419350025</v>
      </c>
      <c r="EX449">
        <v>16641.28846153846</v>
      </c>
      <c r="EY449">
        <v>15</v>
      </c>
      <c r="EZ449">
        <v>0</v>
      </c>
      <c r="FA449" t="s">
        <v>419</v>
      </c>
      <c r="FB449">
        <v>1655239120</v>
      </c>
      <c r="FC449">
        <v>1655239135</v>
      </c>
      <c r="FD449">
        <v>0</v>
      </c>
      <c r="FE449">
        <v>-0.075</v>
      </c>
      <c r="FF449">
        <v>-0.027</v>
      </c>
      <c r="FG449">
        <v>1.986</v>
      </c>
      <c r="FH449">
        <v>0.139</v>
      </c>
      <c r="FI449">
        <v>420</v>
      </c>
      <c r="FJ449">
        <v>22</v>
      </c>
      <c r="FK449">
        <v>0.12</v>
      </c>
      <c r="FL449">
        <v>0.02</v>
      </c>
      <c r="FM449">
        <v>-68.32164250000001</v>
      </c>
      <c r="FN449">
        <v>-8.106190243902391</v>
      </c>
      <c r="FO449">
        <v>0.8053039155770639</v>
      </c>
      <c r="FP449">
        <v>0</v>
      </c>
      <c r="FQ449">
        <v>837.0961470588236</v>
      </c>
      <c r="FR449">
        <v>16.09789150285498</v>
      </c>
      <c r="FS449">
        <v>1.595019364299804</v>
      </c>
      <c r="FT449">
        <v>0</v>
      </c>
      <c r="FU449">
        <v>4.64128875</v>
      </c>
      <c r="FV449">
        <v>-0.01247403377110751</v>
      </c>
      <c r="FW449">
        <v>0.001970789419877171</v>
      </c>
      <c r="FX449">
        <v>1</v>
      </c>
      <c r="FY449">
        <v>1</v>
      </c>
      <c r="FZ449">
        <v>3</v>
      </c>
      <c r="GA449" t="s">
        <v>420</v>
      </c>
      <c r="GB449">
        <v>2.98026</v>
      </c>
      <c r="GC449">
        <v>2.7284</v>
      </c>
      <c r="GD449">
        <v>0.127803</v>
      </c>
      <c r="GE449">
        <v>0.137</v>
      </c>
      <c r="GF449">
        <v>0.105616</v>
      </c>
      <c r="GG449">
        <v>0.0912496</v>
      </c>
      <c r="GH449">
        <v>26163.2</v>
      </c>
      <c r="GI449">
        <v>25530.7</v>
      </c>
      <c r="GJ449">
        <v>30524.1</v>
      </c>
      <c r="GK449">
        <v>29828</v>
      </c>
      <c r="GL449">
        <v>37666.2</v>
      </c>
      <c r="GM449">
        <v>35692.9</v>
      </c>
      <c r="GN449">
        <v>46690.1</v>
      </c>
      <c r="GO449">
        <v>44358.3</v>
      </c>
      <c r="GP449">
        <v>1.88692</v>
      </c>
      <c r="GQ449">
        <v>1.84772</v>
      </c>
      <c r="GR449">
        <v>0.142634</v>
      </c>
      <c r="GS449">
        <v>0</v>
      </c>
      <c r="GT449">
        <v>24.8128</v>
      </c>
      <c r="GU449">
        <v>999.9</v>
      </c>
      <c r="GV449">
        <v>49.4</v>
      </c>
      <c r="GW449">
        <v>32</v>
      </c>
      <c r="GX449">
        <v>26.0946</v>
      </c>
      <c r="GY449">
        <v>63.186</v>
      </c>
      <c r="GZ449">
        <v>25.4768</v>
      </c>
      <c r="HA449">
        <v>1</v>
      </c>
      <c r="HB449">
        <v>-0.0680716</v>
      </c>
      <c r="HC449">
        <v>0.0573693</v>
      </c>
      <c r="HD449">
        <v>20.1934</v>
      </c>
      <c r="HE449">
        <v>5.22927</v>
      </c>
      <c r="HF449">
        <v>11.968</v>
      </c>
      <c r="HG449">
        <v>4.96945</v>
      </c>
      <c r="HH449">
        <v>3.28945</v>
      </c>
      <c r="HI449">
        <v>8670.9</v>
      </c>
      <c r="HJ449">
        <v>9999</v>
      </c>
      <c r="HK449">
        <v>9999</v>
      </c>
      <c r="HL449">
        <v>287.9</v>
      </c>
      <c r="HM449">
        <v>4.9729</v>
      </c>
      <c r="HN449">
        <v>1.87743</v>
      </c>
      <c r="HO449">
        <v>1.87546</v>
      </c>
      <c r="HP449">
        <v>1.87833</v>
      </c>
      <c r="HQ449">
        <v>1.875</v>
      </c>
      <c r="HR449">
        <v>1.87863</v>
      </c>
      <c r="HS449">
        <v>1.87565</v>
      </c>
      <c r="HT449">
        <v>1.87683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3.253</v>
      </c>
      <c r="II449">
        <v>0.3076</v>
      </c>
      <c r="IJ449">
        <v>1.541952822118649</v>
      </c>
      <c r="IK449">
        <v>0.003202726084708442</v>
      </c>
      <c r="IL449">
        <v>-1.448271390364826E-06</v>
      </c>
      <c r="IM449">
        <v>3.765748828769889E-10</v>
      </c>
      <c r="IN449">
        <v>-0.02072656761999695</v>
      </c>
      <c r="IO449">
        <v>0.006539777670035186</v>
      </c>
      <c r="IP449">
        <v>0.0002256768223539976</v>
      </c>
      <c r="IQ449">
        <v>4.51151419958819E-06</v>
      </c>
      <c r="IR449">
        <v>-0</v>
      </c>
      <c r="IS449">
        <v>2097</v>
      </c>
      <c r="IT449">
        <v>1</v>
      </c>
      <c r="IU449">
        <v>27</v>
      </c>
      <c r="IV449">
        <v>61815.6</v>
      </c>
      <c r="IW449">
        <v>61815.4</v>
      </c>
      <c r="IX449">
        <v>1.87256</v>
      </c>
      <c r="IY449">
        <v>2.53052</v>
      </c>
      <c r="IZ449">
        <v>1.39893</v>
      </c>
      <c r="JA449">
        <v>2.34619</v>
      </c>
      <c r="JB449">
        <v>1.44897</v>
      </c>
      <c r="JC449">
        <v>2.41577</v>
      </c>
      <c r="JD449">
        <v>37.3858</v>
      </c>
      <c r="JE449">
        <v>24.0875</v>
      </c>
      <c r="JF449">
        <v>18</v>
      </c>
      <c r="JG449">
        <v>493.748</v>
      </c>
      <c r="JH449">
        <v>441.125</v>
      </c>
      <c r="JI449">
        <v>24.9999</v>
      </c>
      <c r="JJ449">
        <v>26.1482</v>
      </c>
      <c r="JK449">
        <v>30.0001</v>
      </c>
      <c r="JL449">
        <v>26.0041</v>
      </c>
      <c r="JM449">
        <v>26.0871</v>
      </c>
      <c r="JN449">
        <v>37.5112</v>
      </c>
      <c r="JO449">
        <v>34.3861</v>
      </c>
      <c r="JP449">
        <v>0</v>
      </c>
      <c r="JQ449">
        <v>25</v>
      </c>
      <c r="JR449">
        <v>821.423</v>
      </c>
      <c r="JS449">
        <v>18.8611</v>
      </c>
      <c r="JT449">
        <v>100.905</v>
      </c>
      <c r="JU449">
        <v>101.999</v>
      </c>
    </row>
    <row r="450" spans="1:281">
      <c r="A450">
        <v>434</v>
      </c>
      <c r="B450">
        <v>1658948062</v>
      </c>
      <c r="C450">
        <v>5973</v>
      </c>
      <c r="D450" t="s">
        <v>1294</v>
      </c>
      <c r="E450" t="s">
        <v>1295</v>
      </c>
      <c r="F450">
        <v>5</v>
      </c>
      <c r="G450" t="s">
        <v>415</v>
      </c>
      <c r="H450" t="s">
        <v>1197</v>
      </c>
      <c r="I450">
        <v>1658948054.5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825.623567309335</v>
      </c>
      <c r="AK450">
        <v>764.5644484848481</v>
      </c>
      <c r="AL450">
        <v>3.29050708769259</v>
      </c>
      <c r="AM450">
        <v>64.99489459920038</v>
      </c>
      <c r="AN450">
        <f>(AP450 - AO450 + DI450*1E3/(8.314*(DK450+273.15)) * AR450/DH450 * AQ450) * DH450/(100*CV450) * 1000/(1000 - AP450)</f>
        <v>0</v>
      </c>
      <c r="AO450">
        <v>18.81325349309535</v>
      </c>
      <c r="AP450">
        <v>23.46000121212122</v>
      </c>
      <c r="AQ450">
        <v>1.670049945467449E-05</v>
      </c>
      <c r="AR450">
        <v>81.68628899038553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1658948054.5</v>
      </c>
      <c r="DB450">
        <v>724.3305925925927</v>
      </c>
      <c r="DC450">
        <v>793.9009259259258</v>
      </c>
      <c r="DD450">
        <v>23.45521851851852</v>
      </c>
      <c r="DE450">
        <v>18.81336666666667</v>
      </c>
      <c r="DF450">
        <v>721.0911481481481</v>
      </c>
      <c r="DG450">
        <v>23.14768518518519</v>
      </c>
      <c r="DH450">
        <v>500.0727777777778</v>
      </c>
      <c r="DI450">
        <v>90.4028</v>
      </c>
      <c r="DJ450">
        <v>0.0999760037037037</v>
      </c>
      <c r="DK450">
        <v>26.74227037037038</v>
      </c>
      <c r="DL450">
        <v>27.15026296296296</v>
      </c>
      <c r="DM450">
        <v>999.9000000000001</v>
      </c>
      <c r="DN450">
        <v>0</v>
      </c>
      <c r="DO450">
        <v>0</v>
      </c>
      <c r="DP450">
        <v>9996.574814814814</v>
      </c>
      <c r="DQ450">
        <v>0</v>
      </c>
      <c r="DR450">
        <v>18.58451851851851</v>
      </c>
      <c r="DS450">
        <v>-69.57026666666667</v>
      </c>
      <c r="DT450">
        <v>741.728</v>
      </c>
      <c r="DU450">
        <v>809.1231851851852</v>
      </c>
      <c r="DV450">
        <v>4.641851481481481</v>
      </c>
      <c r="DW450">
        <v>793.9009259259258</v>
      </c>
      <c r="DX450">
        <v>18.81336666666667</v>
      </c>
      <c r="DY450">
        <v>2.120417777777778</v>
      </c>
      <c r="DZ450">
        <v>1.700781111111111</v>
      </c>
      <c r="EA450">
        <v>18.3733962962963</v>
      </c>
      <c r="EB450">
        <v>14.90356666666667</v>
      </c>
      <c r="EC450">
        <v>2000.01</v>
      </c>
      <c r="ED450">
        <v>0.980007</v>
      </c>
      <c r="EE450">
        <v>0.0199932</v>
      </c>
      <c r="EF450">
        <v>0</v>
      </c>
      <c r="EG450">
        <v>839.1688518518517</v>
      </c>
      <c r="EH450">
        <v>5.000560000000001</v>
      </c>
      <c r="EI450">
        <v>16663.25925925926</v>
      </c>
      <c r="EJ450">
        <v>17295</v>
      </c>
      <c r="EK450">
        <v>37.50196296296296</v>
      </c>
      <c r="EL450">
        <v>37.98133333333334</v>
      </c>
      <c r="EM450">
        <v>36.84237037037037</v>
      </c>
      <c r="EN450">
        <v>36.88877777777778</v>
      </c>
      <c r="EO450">
        <v>38.29592592592593</v>
      </c>
      <c r="EP450">
        <v>1955.12</v>
      </c>
      <c r="EQ450">
        <v>39.89000000000001</v>
      </c>
      <c r="ER450">
        <v>0</v>
      </c>
      <c r="ES450">
        <v>1658948061.9</v>
      </c>
      <c r="ET450">
        <v>0</v>
      </c>
      <c r="EU450">
        <v>839.175346153846</v>
      </c>
      <c r="EV450">
        <v>12.55039315363597</v>
      </c>
      <c r="EW450">
        <v>260.5948717640603</v>
      </c>
      <c r="EX450">
        <v>16663.68461538462</v>
      </c>
      <c r="EY450">
        <v>15</v>
      </c>
      <c r="EZ450">
        <v>0</v>
      </c>
      <c r="FA450" t="s">
        <v>419</v>
      </c>
      <c r="FB450">
        <v>1655239120</v>
      </c>
      <c r="FC450">
        <v>1655239135</v>
      </c>
      <c r="FD450">
        <v>0</v>
      </c>
      <c r="FE450">
        <v>-0.075</v>
      </c>
      <c r="FF450">
        <v>-0.027</v>
      </c>
      <c r="FG450">
        <v>1.986</v>
      </c>
      <c r="FH450">
        <v>0.139</v>
      </c>
      <c r="FI450">
        <v>420</v>
      </c>
      <c r="FJ450">
        <v>22</v>
      </c>
      <c r="FK450">
        <v>0.12</v>
      </c>
      <c r="FL450">
        <v>0.02</v>
      </c>
      <c r="FM450">
        <v>-69.05880975609756</v>
      </c>
      <c r="FN450">
        <v>-10.05146132404175</v>
      </c>
      <c r="FO450">
        <v>0.9959827721119698</v>
      </c>
      <c r="FP450">
        <v>0</v>
      </c>
      <c r="FQ450">
        <v>838.4518823529411</v>
      </c>
      <c r="FR450">
        <v>14.19373567242421</v>
      </c>
      <c r="FS450">
        <v>1.412456824216876</v>
      </c>
      <c r="FT450">
        <v>0</v>
      </c>
      <c r="FU450">
        <v>4.641390731707317</v>
      </c>
      <c r="FV450">
        <v>0.01569721254355981</v>
      </c>
      <c r="FW450">
        <v>0.001992759320265965</v>
      </c>
      <c r="FX450">
        <v>1</v>
      </c>
      <c r="FY450">
        <v>1</v>
      </c>
      <c r="FZ450">
        <v>3</v>
      </c>
      <c r="GA450" t="s">
        <v>420</v>
      </c>
      <c r="GB450">
        <v>2.9799</v>
      </c>
      <c r="GC450">
        <v>2.72818</v>
      </c>
      <c r="GD450">
        <v>0.129682</v>
      </c>
      <c r="GE450">
        <v>0.138874</v>
      </c>
      <c r="GF450">
        <v>0.105629</v>
      </c>
      <c r="GG450">
        <v>0.0912491</v>
      </c>
      <c r="GH450">
        <v>26107.3</v>
      </c>
      <c r="GI450">
        <v>25475.7</v>
      </c>
      <c r="GJ450">
        <v>30524.6</v>
      </c>
      <c r="GK450">
        <v>29828.4</v>
      </c>
      <c r="GL450">
        <v>37666.3</v>
      </c>
      <c r="GM450">
        <v>35693.4</v>
      </c>
      <c r="GN450">
        <v>46690.7</v>
      </c>
      <c r="GO450">
        <v>44358.8</v>
      </c>
      <c r="GP450">
        <v>1.88655</v>
      </c>
      <c r="GQ450">
        <v>1.84808</v>
      </c>
      <c r="GR450">
        <v>0.142537</v>
      </c>
      <c r="GS450">
        <v>0</v>
      </c>
      <c r="GT450">
        <v>24.8116</v>
      </c>
      <c r="GU450">
        <v>999.9</v>
      </c>
      <c r="GV450">
        <v>49.4</v>
      </c>
      <c r="GW450">
        <v>32</v>
      </c>
      <c r="GX450">
        <v>26.0908</v>
      </c>
      <c r="GY450">
        <v>63.136</v>
      </c>
      <c r="GZ450">
        <v>25.7091</v>
      </c>
      <c r="HA450">
        <v>1</v>
      </c>
      <c r="HB450">
        <v>-0.06811739999999999</v>
      </c>
      <c r="HC450">
        <v>0.0568028</v>
      </c>
      <c r="HD450">
        <v>20.1933</v>
      </c>
      <c r="HE450">
        <v>5.22972</v>
      </c>
      <c r="HF450">
        <v>11.968</v>
      </c>
      <c r="HG450">
        <v>4.96985</v>
      </c>
      <c r="HH450">
        <v>3.2895</v>
      </c>
      <c r="HI450">
        <v>8670.9</v>
      </c>
      <c r="HJ450">
        <v>9999</v>
      </c>
      <c r="HK450">
        <v>9999</v>
      </c>
      <c r="HL450">
        <v>287.9</v>
      </c>
      <c r="HM450">
        <v>4.97291</v>
      </c>
      <c r="HN450">
        <v>1.87738</v>
      </c>
      <c r="HO450">
        <v>1.87546</v>
      </c>
      <c r="HP450">
        <v>1.87832</v>
      </c>
      <c r="HQ450">
        <v>1.875</v>
      </c>
      <c r="HR450">
        <v>1.8786</v>
      </c>
      <c r="HS450">
        <v>1.87562</v>
      </c>
      <c r="HT450">
        <v>1.87683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3.28</v>
      </c>
      <c r="II450">
        <v>0.3077</v>
      </c>
      <c r="IJ450">
        <v>1.541952822118649</v>
      </c>
      <c r="IK450">
        <v>0.003202726084708442</v>
      </c>
      <c r="IL450">
        <v>-1.448271390364826E-06</v>
      </c>
      <c r="IM450">
        <v>3.765748828769889E-10</v>
      </c>
      <c r="IN450">
        <v>-0.02072656761999695</v>
      </c>
      <c r="IO450">
        <v>0.006539777670035186</v>
      </c>
      <c r="IP450">
        <v>0.0002256768223539976</v>
      </c>
      <c r="IQ450">
        <v>4.51151419958819E-06</v>
      </c>
      <c r="IR450">
        <v>-0</v>
      </c>
      <c r="IS450">
        <v>2097</v>
      </c>
      <c r="IT450">
        <v>1</v>
      </c>
      <c r="IU450">
        <v>27</v>
      </c>
      <c r="IV450">
        <v>61815.7</v>
      </c>
      <c r="IW450">
        <v>61815.4</v>
      </c>
      <c r="IX450">
        <v>1.90552</v>
      </c>
      <c r="IY450">
        <v>2.54395</v>
      </c>
      <c r="IZ450">
        <v>1.39893</v>
      </c>
      <c r="JA450">
        <v>2.34375</v>
      </c>
      <c r="JB450">
        <v>1.44897</v>
      </c>
      <c r="JC450">
        <v>2.33521</v>
      </c>
      <c r="JD450">
        <v>37.3858</v>
      </c>
      <c r="JE450">
        <v>24.07</v>
      </c>
      <c r="JF450">
        <v>18</v>
      </c>
      <c r="JG450">
        <v>493.527</v>
      </c>
      <c r="JH450">
        <v>441.327</v>
      </c>
      <c r="JI450">
        <v>24.9999</v>
      </c>
      <c r="JJ450">
        <v>26.1466</v>
      </c>
      <c r="JK450">
        <v>30</v>
      </c>
      <c r="JL450">
        <v>26.0019</v>
      </c>
      <c r="JM450">
        <v>26.0855</v>
      </c>
      <c r="JN450">
        <v>38.1666</v>
      </c>
      <c r="JO450">
        <v>34.3861</v>
      </c>
      <c r="JP450">
        <v>0</v>
      </c>
      <c r="JQ450">
        <v>25</v>
      </c>
      <c r="JR450">
        <v>841.617</v>
      </c>
      <c r="JS450">
        <v>18.8605</v>
      </c>
      <c r="JT450">
        <v>100.906</v>
      </c>
      <c r="JU450">
        <v>102</v>
      </c>
    </row>
    <row r="451" spans="1:281">
      <c r="A451">
        <v>435</v>
      </c>
      <c r="B451">
        <v>1658948067</v>
      </c>
      <c r="C451">
        <v>5978</v>
      </c>
      <c r="D451" t="s">
        <v>1296</v>
      </c>
      <c r="E451" t="s">
        <v>1297</v>
      </c>
      <c r="F451">
        <v>5</v>
      </c>
      <c r="G451" t="s">
        <v>415</v>
      </c>
      <c r="H451" t="s">
        <v>1197</v>
      </c>
      <c r="I451">
        <v>1658948059.214286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842.7406359979376</v>
      </c>
      <c r="AK451">
        <v>781.0244060606065</v>
      </c>
      <c r="AL451">
        <v>3.306369115132016</v>
      </c>
      <c r="AM451">
        <v>64.99489459920038</v>
      </c>
      <c r="AN451">
        <f>(AP451 - AO451 + DI451*1E3/(8.314*(DK451+273.15)) * AR451/DH451 * AQ451) * DH451/(100*CV451) * 1000/(1000 - AP451)</f>
        <v>0</v>
      </c>
      <c r="AO451">
        <v>18.81440554292489</v>
      </c>
      <c r="AP451">
        <v>23.46452606060605</v>
      </c>
      <c r="AQ451">
        <v>5.818336124398016E-05</v>
      </c>
      <c r="AR451">
        <v>81.68628899038553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1658948059.214286</v>
      </c>
      <c r="DB451">
        <v>739.3368928571429</v>
      </c>
      <c r="DC451">
        <v>809.6579999999998</v>
      </c>
      <c r="DD451">
        <v>23.45843928571429</v>
      </c>
      <c r="DE451">
        <v>18.813925</v>
      </c>
      <c r="DF451">
        <v>736.0721071428571</v>
      </c>
      <c r="DG451">
        <v>23.15083214285713</v>
      </c>
      <c r="DH451">
        <v>500.0854285714286</v>
      </c>
      <c r="DI451">
        <v>90.40306071428571</v>
      </c>
      <c r="DJ451">
        <v>0.1000166</v>
      </c>
      <c r="DK451">
        <v>26.74212857142857</v>
      </c>
      <c r="DL451">
        <v>27.14816071428572</v>
      </c>
      <c r="DM451">
        <v>999.9000000000002</v>
      </c>
      <c r="DN451">
        <v>0</v>
      </c>
      <c r="DO451">
        <v>0</v>
      </c>
      <c r="DP451">
        <v>9997.930714285714</v>
      </c>
      <c r="DQ451">
        <v>0</v>
      </c>
      <c r="DR451">
        <v>18.56708214285714</v>
      </c>
      <c r="DS451">
        <v>-70.32101785714285</v>
      </c>
      <c r="DT451">
        <v>757.0972857142855</v>
      </c>
      <c r="DU451">
        <v>825.1828571428571</v>
      </c>
      <c r="DV451">
        <v>4.644518571428571</v>
      </c>
      <c r="DW451">
        <v>809.6579999999998</v>
      </c>
      <c r="DX451">
        <v>18.813925</v>
      </c>
      <c r="DY451">
        <v>2.120715357142857</v>
      </c>
      <c r="DZ451">
        <v>1.700836785714286</v>
      </c>
      <c r="EA451">
        <v>18.37563214285714</v>
      </c>
      <c r="EB451">
        <v>14.90406785714286</v>
      </c>
      <c r="EC451">
        <v>2000.0075</v>
      </c>
      <c r="ED451">
        <v>0.980007</v>
      </c>
      <c r="EE451">
        <v>0.0199932</v>
      </c>
      <c r="EF451">
        <v>0</v>
      </c>
      <c r="EG451">
        <v>840.1129999999999</v>
      </c>
      <c r="EH451">
        <v>5.000560000000001</v>
      </c>
      <c r="EI451">
        <v>16682.27142857143</v>
      </c>
      <c r="EJ451">
        <v>17294.97857142858</v>
      </c>
      <c r="EK451">
        <v>37.62025</v>
      </c>
      <c r="EL451">
        <v>37.9865</v>
      </c>
      <c r="EM451">
        <v>36.82346428571429</v>
      </c>
      <c r="EN451">
        <v>36.87042857142857</v>
      </c>
      <c r="EO451">
        <v>38.29649999999999</v>
      </c>
      <c r="EP451">
        <v>1955.1175</v>
      </c>
      <c r="EQ451">
        <v>39.89000000000001</v>
      </c>
      <c r="ER451">
        <v>0</v>
      </c>
      <c r="ES451">
        <v>1658948066.7</v>
      </c>
      <c r="ET451">
        <v>0</v>
      </c>
      <c r="EU451">
        <v>840.1365</v>
      </c>
      <c r="EV451">
        <v>11.38533333024998</v>
      </c>
      <c r="EW451">
        <v>223.5487181032368</v>
      </c>
      <c r="EX451">
        <v>16683.05384615385</v>
      </c>
      <c r="EY451">
        <v>15</v>
      </c>
      <c r="EZ451">
        <v>0</v>
      </c>
      <c r="FA451" t="s">
        <v>419</v>
      </c>
      <c r="FB451">
        <v>1655239120</v>
      </c>
      <c r="FC451">
        <v>1655239135</v>
      </c>
      <c r="FD451">
        <v>0</v>
      </c>
      <c r="FE451">
        <v>-0.075</v>
      </c>
      <c r="FF451">
        <v>-0.027</v>
      </c>
      <c r="FG451">
        <v>1.986</v>
      </c>
      <c r="FH451">
        <v>0.139</v>
      </c>
      <c r="FI451">
        <v>420</v>
      </c>
      <c r="FJ451">
        <v>22</v>
      </c>
      <c r="FK451">
        <v>0.12</v>
      </c>
      <c r="FL451">
        <v>0.02</v>
      </c>
      <c r="FM451">
        <v>-69.73087317073171</v>
      </c>
      <c r="FN451">
        <v>-9.422632055749149</v>
      </c>
      <c r="FO451">
        <v>0.9316593232754368</v>
      </c>
      <c r="FP451">
        <v>0</v>
      </c>
      <c r="FQ451">
        <v>839.3782058823529</v>
      </c>
      <c r="FR451">
        <v>12.42229181837139</v>
      </c>
      <c r="FS451">
        <v>1.243761533305354</v>
      </c>
      <c r="FT451">
        <v>0</v>
      </c>
      <c r="FU451">
        <v>4.642816341463414</v>
      </c>
      <c r="FV451">
        <v>0.02920013937281895</v>
      </c>
      <c r="FW451">
        <v>0.003109115438550369</v>
      </c>
      <c r="FX451">
        <v>1</v>
      </c>
      <c r="FY451">
        <v>1</v>
      </c>
      <c r="FZ451">
        <v>3</v>
      </c>
      <c r="GA451" t="s">
        <v>420</v>
      </c>
      <c r="GB451">
        <v>2.98034</v>
      </c>
      <c r="GC451">
        <v>2.72844</v>
      </c>
      <c r="GD451">
        <v>0.131545</v>
      </c>
      <c r="GE451">
        <v>0.140773</v>
      </c>
      <c r="GF451">
        <v>0.105641</v>
      </c>
      <c r="GG451">
        <v>0.09124549999999999</v>
      </c>
      <c r="GH451">
        <v>26050.9</v>
      </c>
      <c r="GI451">
        <v>25419.8</v>
      </c>
      <c r="GJ451">
        <v>30524.1</v>
      </c>
      <c r="GK451">
        <v>29828.8</v>
      </c>
      <c r="GL451">
        <v>37665.2</v>
      </c>
      <c r="GM451">
        <v>35694.2</v>
      </c>
      <c r="GN451">
        <v>46689.9</v>
      </c>
      <c r="GO451">
        <v>44359.4</v>
      </c>
      <c r="GP451">
        <v>1.88695</v>
      </c>
      <c r="GQ451">
        <v>1.84775</v>
      </c>
      <c r="GR451">
        <v>0.142336</v>
      </c>
      <c r="GS451">
        <v>0</v>
      </c>
      <c r="GT451">
        <v>24.8097</v>
      </c>
      <c r="GU451">
        <v>999.9</v>
      </c>
      <c r="GV451">
        <v>49.4</v>
      </c>
      <c r="GW451">
        <v>32</v>
      </c>
      <c r="GX451">
        <v>26.091</v>
      </c>
      <c r="GY451">
        <v>63.326</v>
      </c>
      <c r="GZ451">
        <v>25.016</v>
      </c>
      <c r="HA451">
        <v>1</v>
      </c>
      <c r="HB451">
        <v>-0.06819359999999999</v>
      </c>
      <c r="HC451">
        <v>0.0565387</v>
      </c>
      <c r="HD451">
        <v>20.1934</v>
      </c>
      <c r="HE451">
        <v>5.22927</v>
      </c>
      <c r="HF451">
        <v>11.968</v>
      </c>
      <c r="HG451">
        <v>4.96965</v>
      </c>
      <c r="HH451">
        <v>3.2895</v>
      </c>
      <c r="HI451">
        <v>8671.200000000001</v>
      </c>
      <c r="HJ451">
        <v>9999</v>
      </c>
      <c r="HK451">
        <v>9999</v>
      </c>
      <c r="HL451">
        <v>287.9</v>
      </c>
      <c r="HM451">
        <v>4.9729</v>
      </c>
      <c r="HN451">
        <v>1.87735</v>
      </c>
      <c r="HO451">
        <v>1.87546</v>
      </c>
      <c r="HP451">
        <v>1.87826</v>
      </c>
      <c r="HQ451">
        <v>1.875</v>
      </c>
      <c r="HR451">
        <v>1.87857</v>
      </c>
      <c r="HS451">
        <v>1.87562</v>
      </c>
      <c r="HT451">
        <v>1.87683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3.306</v>
      </c>
      <c r="II451">
        <v>0.3078</v>
      </c>
      <c r="IJ451">
        <v>1.541952822118649</v>
      </c>
      <c r="IK451">
        <v>0.003202726084708442</v>
      </c>
      <c r="IL451">
        <v>-1.448271390364826E-06</v>
      </c>
      <c r="IM451">
        <v>3.765748828769889E-10</v>
      </c>
      <c r="IN451">
        <v>-0.02072656761999695</v>
      </c>
      <c r="IO451">
        <v>0.006539777670035186</v>
      </c>
      <c r="IP451">
        <v>0.0002256768223539976</v>
      </c>
      <c r="IQ451">
        <v>4.51151419958819E-06</v>
      </c>
      <c r="IR451">
        <v>-0</v>
      </c>
      <c r="IS451">
        <v>2097</v>
      </c>
      <c r="IT451">
        <v>1</v>
      </c>
      <c r="IU451">
        <v>27</v>
      </c>
      <c r="IV451">
        <v>61815.8</v>
      </c>
      <c r="IW451">
        <v>61815.5</v>
      </c>
      <c r="IX451">
        <v>1.93481</v>
      </c>
      <c r="IY451">
        <v>2.53052</v>
      </c>
      <c r="IZ451">
        <v>1.39893</v>
      </c>
      <c r="JA451">
        <v>2.34375</v>
      </c>
      <c r="JB451">
        <v>1.44897</v>
      </c>
      <c r="JC451">
        <v>2.47437</v>
      </c>
      <c r="JD451">
        <v>37.3858</v>
      </c>
      <c r="JE451">
        <v>24.0875</v>
      </c>
      <c r="JF451">
        <v>18</v>
      </c>
      <c r="JG451">
        <v>493.739</v>
      </c>
      <c r="JH451">
        <v>441.119</v>
      </c>
      <c r="JI451">
        <v>24.9999</v>
      </c>
      <c r="JJ451">
        <v>26.1449</v>
      </c>
      <c r="JK451">
        <v>30</v>
      </c>
      <c r="JL451">
        <v>26.0008</v>
      </c>
      <c r="JM451">
        <v>26.0844</v>
      </c>
      <c r="JN451">
        <v>38.7523</v>
      </c>
      <c r="JO451">
        <v>34.3861</v>
      </c>
      <c r="JP451">
        <v>0</v>
      </c>
      <c r="JQ451">
        <v>25</v>
      </c>
      <c r="JR451">
        <v>854.974</v>
      </c>
      <c r="JS451">
        <v>18.8602</v>
      </c>
      <c r="JT451">
        <v>100.905</v>
      </c>
      <c r="JU451">
        <v>102.001</v>
      </c>
    </row>
    <row r="452" spans="1:281">
      <c r="A452">
        <v>436</v>
      </c>
      <c r="B452">
        <v>1658948072</v>
      </c>
      <c r="C452">
        <v>5983</v>
      </c>
      <c r="D452" t="s">
        <v>1298</v>
      </c>
      <c r="E452" t="s">
        <v>1299</v>
      </c>
      <c r="F452">
        <v>5</v>
      </c>
      <c r="G452" t="s">
        <v>415</v>
      </c>
      <c r="H452" t="s">
        <v>1197</v>
      </c>
      <c r="I452">
        <v>1658948064.5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859.9773415931836</v>
      </c>
      <c r="AK452">
        <v>797.6053636363631</v>
      </c>
      <c r="AL452">
        <v>3.307571021344769</v>
      </c>
      <c r="AM452">
        <v>64.99489459920038</v>
      </c>
      <c r="AN452">
        <f>(AP452 - AO452 + DI452*1E3/(8.314*(DK452+273.15)) * AR452/DH452 * AQ452) * DH452/(100*CV452) * 1000/(1000 - AP452)</f>
        <v>0</v>
      </c>
      <c r="AO452">
        <v>18.81328612773954</v>
      </c>
      <c r="AP452">
        <v>23.47135636363636</v>
      </c>
      <c r="AQ452">
        <v>7.910341479303533E-05</v>
      </c>
      <c r="AR452">
        <v>81.68628899038553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1658948064.5</v>
      </c>
      <c r="DB452">
        <v>756.2881481481484</v>
      </c>
      <c r="DC452">
        <v>827.4343333333333</v>
      </c>
      <c r="DD452">
        <v>23.46328148148148</v>
      </c>
      <c r="DE452">
        <v>18.81376666666667</v>
      </c>
      <c r="DF452">
        <v>752.994962962963</v>
      </c>
      <c r="DG452">
        <v>23.15555185185185</v>
      </c>
      <c r="DH452">
        <v>500.0618888888889</v>
      </c>
      <c r="DI452">
        <v>90.40281481481482</v>
      </c>
      <c r="DJ452">
        <v>0.09991102592592592</v>
      </c>
      <c r="DK452">
        <v>26.74158888888889</v>
      </c>
      <c r="DL452">
        <v>27.14599259259259</v>
      </c>
      <c r="DM452">
        <v>999.9000000000001</v>
      </c>
      <c r="DN452">
        <v>0</v>
      </c>
      <c r="DO452">
        <v>0</v>
      </c>
      <c r="DP452">
        <v>10009.4937037037</v>
      </c>
      <c r="DQ452">
        <v>0</v>
      </c>
      <c r="DR452">
        <v>18.56137037037037</v>
      </c>
      <c r="DS452">
        <v>-71.14625925925925</v>
      </c>
      <c r="DT452">
        <v>774.4594814814816</v>
      </c>
      <c r="DU452">
        <v>843.3000000000001</v>
      </c>
      <c r="DV452">
        <v>4.649511851851852</v>
      </c>
      <c r="DW452">
        <v>827.4343333333333</v>
      </c>
      <c r="DX452">
        <v>18.81376666666667</v>
      </c>
      <c r="DY452">
        <v>2.121147037037037</v>
      </c>
      <c r="DZ452">
        <v>1.700818148148148</v>
      </c>
      <c r="EA452">
        <v>18.37888148148148</v>
      </c>
      <c r="EB452">
        <v>14.9039037037037</v>
      </c>
      <c r="EC452">
        <v>2000.003333333334</v>
      </c>
      <c r="ED452">
        <v>0.980007</v>
      </c>
      <c r="EE452">
        <v>0.0199932</v>
      </c>
      <c r="EF452">
        <v>0</v>
      </c>
      <c r="EG452">
        <v>841.0013703703703</v>
      </c>
      <c r="EH452">
        <v>5.000560000000001</v>
      </c>
      <c r="EI452">
        <v>16700.5</v>
      </c>
      <c r="EJ452">
        <v>17294.94444444445</v>
      </c>
      <c r="EK452">
        <v>37.53437037037037</v>
      </c>
      <c r="EL452">
        <v>37.97433333333333</v>
      </c>
      <c r="EM452">
        <v>36.85166666666667</v>
      </c>
      <c r="EN452">
        <v>36.87018518518519</v>
      </c>
      <c r="EO452">
        <v>38.31207407407407</v>
      </c>
      <c r="EP452">
        <v>1955.113333333333</v>
      </c>
      <c r="EQ452">
        <v>39.89000000000001</v>
      </c>
      <c r="ER452">
        <v>0</v>
      </c>
      <c r="ES452">
        <v>1658948071.5</v>
      </c>
      <c r="ET452">
        <v>0</v>
      </c>
      <c r="EU452">
        <v>840.9553076923075</v>
      </c>
      <c r="EV452">
        <v>9.01921366061802</v>
      </c>
      <c r="EW452">
        <v>187.514529669738</v>
      </c>
      <c r="EX452">
        <v>16699.53076923077</v>
      </c>
      <c r="EY452">
        <v>15</v>
      </c>
      <c r="EZ452">
        <v>0</v>
      </c>
      <c r="FA452" t="s">
        <v>419</v>
      </c>
      <c r="FB452">
        <v>1655239120</v>
      </c>
      <c r="FC452">
        <v>1655239135</v>
      </c>
      <c r="FD452">
        <v>0</v>
      </c>
      <c r="FE452">
        <v>-0.075</v>
      </c>
      <c r="FF452">
        <v>-0.027</v>
      </c>
      <c r="FG452">
        <v>1.986</v>
      </c>
      <c r="FH452">
        <v>0.139</v>
      </c>
      <c r="FI452">
        <v>420</v>
      </c>
      <c r="FJ452">
        <v>22</v>
      </c>
      <c r="FK452">
        <v>0.12</v>
      </c>
      <c r="FL452">
        <v>0.02</v>
      </c>
      <c r="FM452">
        <v>-70.63115500000001</v>
      </c>
      <c r="FN452">
        <v>-9.527993245778463</v>
      </c>
      <c r="FO452">
        <v>0.9200447899287297</v>
      </c>
      <c r="FP452">
        <v>0</v>
      </c>
      <c r="FQ452">
        <v>840.4057647058822</v>
      </c>
      <c r="FR452">
        <v>10.32895338827288</v>
      </c>
      <c r="FS452">
        <v>1.036584523349849</v>
      </c>
      <c r="FT452">
        <v>0</v>
      </c>
      <c r="FU452">
        <v>4.646753250000001</v>
      </c>
      <c r="FV452">
        <v>0.05251170731707529</v>
      </c>
      <c r="FW452">
        <v>0.005220897617986793</v>
      </c>
      <c r="FX452">
        <v>1</v>
      </c>
      <c r="FY452">
        <v>1</v>
      </c>
      <c r="FZ452">
        <v>3</v>
      </c>
      <c r="GA452" t="s">
        <v>420</v>
      </c>
      <c r="GB452">
        <v>2.97997</v>
      </c>
      <c r="GC452">
        <v>2.72846</v>
      </c>
      <c r="GD452">
        <v>0.13341</v>
      </c>
      <c r="GE452">
        <v>0.142611</v>
      </c>
      <c r="GF452">
        <v>0.105659</v>
      </c>
      <c r="GG452">
        <v>0.0912514</v>
      </c>
      <c r="GH452">
        <v>25994.9</v>
      </c>
      <c r="GI452">
        <v>25365.2</v>
      </c>
      <c r="GJ452">
        <v>30524</v>
      </c>
      <c r="GK452">
        <v>29828.6</v>
      </c>
      <c r="GL452">
        <v>37664.5</v>
      </c>
      <c r="GM452">
        <v>35694</v>
      </c>
      <c r="GN452">
        <v>46689.8</v>
      </c>
      <c r="GO452">
        <v>44359.3</v>
      </c>
      <c r="GP452">
        <v>1.8869</v>
      </c>
      <c r="GQ452">
        <v>1.8479</v>
      </c>
      <c r="GR452">
        <v>0.142612</v>
      </c>
      <c r="GS452">
        <v>0</v>
      </c>
      <c r="GT452">
        <v>24.8095</v>
      </c>
      <c r="GU452">
        <v>999.9</v>
      </c>
      <c r="GV452">
        <v>49.4</v>
      </c>
      <c r="GW452">
        <v>32</v>
      </c>
      <c r="GX452">
        <v>26.0929</v>
      </c>
      <c r="GY452">
        <v>63.366</v>
      </c>
      <c r="GZ452">
        <v>25.6771</v>
      </c>
      <c r="HA452">
        <v>1</v>
      </c>
      <c r="HB452">
        <v>-0.06824189999999999</v>
      </c>
      <c r="HC452">
        <v>0.0560893</v>
      </c>
      <c r="HD452">
        <v>20.1934</v>
      </c>
      <c r="HE452">
        <v>5.22882</v>
      </c>
      <c r="HF452">
        <v>11.968</v>
      </c>
      <c r="HG452">
        <v>4.96955</v>
      </c>
      <c r="HH452">
        <v>3.28943</v>
      </c>
      <c r="HI452">
        <v>8671.200000000001</v>
      </c>
      <c r="HJ452">
        <v>9999</v>
      </c>
      <c r="HK452">
        <v>9999</v>
      </c>
      <c r="HL452">
        <v>287.9</v>
      </c>
      <c r="HM452">
        <v>4.97291</v>
      </c>
      <c r="HN452">
        <v>1.87741</v>
      </c>
      <c r="HO452">
        <v>1.87546</v>
      </c>
      <c r="HP452">
        <v>1.87833</v>
      </c>
      <c r="HQ452">
        <v>1.875</v>
      </c>
      <c r="HR452">
        <v>1.87864</v>
      </c>
      <c r="HS452">
        <v>1.87563</v>
      </c>
      <c r="HT452">
        <v>1.87683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3.333</v>
      </c>
      <c r="II452">
        <v>0.3079</v>
      </c>
      <c r="IJ452">
        <v>1.541952822118649</v>
      </c>
      <c r="IK452">
        <v>0.003202726084708442</v>
      </c>
      <c r="IL452">
        <v>-1.448271390364826E-06</v>
      </c>
      <c r="IM452">
        <v>3.765748828769889E-10</v>
      </c>
      <c r="IN452">
        <v>-0.02072656761999695</v>
      </c>
      <c r="IO452">
        <v>0.006539777670035186</v>
      </c>
      <c r="IP452">
        <v>0.0002256768223539976</v>
      </c>
      <c r="IQ452">
        <v>4.51151419958819E-06</v>
      </c>
      <c r="IR452">
        <v>-0</v>
      </c>
      <c r="IS452">
        <v>2097</v>
      </c>
      <c r="IT452">
        <v>1</v>
      </c>
      <c r="IU452">
        <v>27</v>
      </c>
      <c r="IV452">
        <v>61815.9</v>
      </c>
      <c r="IW452">
        <v>61815.6</v>
      </c>
      <c r="IX452">
        <v>1.96777</v>
      </c>
      <c r="IY452">
        <v>2.55005</v>
      </c>
      <c r="IZ452">
        <v>1.39893</v>
      </c>
      <c r="JA452">
        <v>2.34375</v>
      </c>
      <c r="JB452">
        <v>1.44897</v>
      </c>
      <c r="JC452">
        <v>2.34131</v>
      </c>
      <c r="JD452">
        <v>37.3858</v>
      </c>
      <c r="JE452">
        <v>24.07</v>
      </c>
      <c r="JF452">
        <v>18</v>
      </c>
      <c r="JG452">
        <v>493.7</v>
      </c>
      <c r="JH452">
        <v>441.196</v>
      </c>
      <c r="JI452">
        <v>24.9998</v>
      </c>
      <c r="JJ452">
        <v>26.1433</v>
      </c>
      <c r="JK452">
        <v>30</v>
      </c>
      <c r="JL452">
        <v>25.9992</v>
      </c>
      <c r="JM452">
        <v>26.0826</v>
      </c>
      <c r="JN452">
        <v>39.3952</v>
      </c>
      <c r="JO452">
        <v>34.3861</v>
      </c>
      <c r="JP452">
        <v>0</v>
      </c>
      <c r="JQ452">
        <v>25</v>
      </c>
      <c r="JR452">
        <v>875.011</v>
      </c>
      <c r="JS452">
        <v>18.8521</v>
      </c>
      <c r="JT452">
        <v>100.904</v>
      </c>
      <c r="JU452">
        <v>102.001</v>
      </c>
    </row>
    <row r="453" spans="1:281">
      <c r="A453">
        <v>437</v>
      </c>
      <c r="B453">
        <v>1658948077</v>
      </c>
      <c r="C453">
        <v>5988</v>
      </c>
      <c r="D453" t="s">
        <v>1300</v>
      </c>
      <c r="E453" t="s">
        <v>1301</v>
      </c>
      <c r="F453">
        <v>5</v>
      </c>
      <c r="G453" t="s">
        <v>415</v>
      </c>
      <c r="H453" t="s">
        <v>1197</v>
      </c>
      <c r="I453">
        <v>1658948069.214286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877.0927997207867</v>
      </c>
      <c r="AK453">
        <v>814.2917030303033</v>
      </c>
      <c r="AL453">
        <v>3.332413488715507</v>
      </c>
      <c r="AM453">
        <v>64.99489459920038</v>
      </c>
      <c r="AN453">
        <f>(AP453 - AO453 + DI453*1E3/(8.314*(DK453+273.15)) * AR453/DH453 * AQ453) * DH453/(100*CV453) * 1000/(1000 - AP453)</f>
        <v>0</v>
      </c>
      <c r="AO453">
        <v>18.81584785431371</v>
      </c>
      <c r="AP453">
        <v>23.47795272727272</v>
      </c>
      <c r="AQ453">
        <v>2.033131634896104E-05</v>
      </c>
      <c r="AR453">
        <v>81.68628899038553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1658948069.214286</v>
      </c>
      <c r="DB453">
        <v>771.5226071428572</v>
      </c>
      <c r="DC453">
        <v>843.3037857142857</v>
      </c>
      <c r="DD453">
        <v>23.46805</v>
      </c>
      <c r="DE453">
        <v>18.81449642857143</v>
      </c>
      <c r="DF453">
        <v>768.2042499999999</v>
      </c>
      <c r="DG453">
        <v>23.16020714285714</v>
      </c>
      <c r="DH453">
        <v>500.0696428571429</v>
      </c>
      <c r="DI453">
        <v>90.40266071428572</v>
      </c>
      <c r="DJ453">
        <v>0.09998348571428572</v>
      </c>
      <c r="DK453">
        <v>26.7411</v>
      </c>
      <c r="DL453">
        <v>27.14455714285714</v>
      </c>
      <c r="DM453">
        <v>999.9000000000002</v>
      </c>
      <c r="DN453">
        <v>0</v>
      </c>
      <c r="DO453">
        <v>0</v>
      </c>
      <c r="DP453">
        <v>10014.28321428572</v>
      </c>
      <c r="DQ453">
        <v>0</v>
      </c>
      <c r="DR453">
        <v>18.56191428571429</v>
      </c>
      <c r="DS453">
        <v>-71.78132857142859</v>
      </c>
      <c r="DT453">
        <v>790.0638214285713</v>
      </c>
      <c r="DU453">
        <v>859.4744642857142</v>
      </c>
      <c r="DV453">
        <v>4.653551785714286</v>
      </c>
      <c r="DW453">
        <v>843.3037857142857</v>
      </c>
      <c r="DX453">
        <v>18.81449642857143</v>
      </c>
      <c r="DY453">
        <v>2.121573928571428</v>
      </c>
      <c r="DZ453">
        <v>1.700881071428571</v>
      </c>
      <c r="EA453">
        <v>18.38208928571428</v>
      </c>
      <c r="EB453">
        <v>14.90447857142857</v>
      </c>
      <c r="EC453">
        <v>1999.998571428571</v>
      </c>
      <c r="ED453">
        <v>0.980007</v>
      </c>
      <c r="EE453">
        <v>0.0199932</v>
      </c>
      <c r="EF453">
        <v>0</v>
      </c>
      <c r="EG453">
        <v>841.5929285714284</v>
      </c>
      <c r="EH453">
        <v>5.000560000000001</v>
      </c>
      <c r="EI453">
        <v>16713.77142857143</v>
      </c>
      <c r="EJ453">
        <v>17294.90357142857</v>
      </c>
      <c r="EK453">
        <v>37.59575</v>
      </c>
      <c r="EL453">
        <v>37.97975</v>
      </c>
      <c r="EM453">
        <v>36.84810714285714</v>
      </c>
      <c r="EN453">
        <v>36.87471428571428</v>
      </c>
      <c r="EO453">
        <v>38.32099999999999</v>
      </c>
      <c r="EP453">
        <v>1955.108571428571</v>
      </c>
      <c r="EQ453">
        <v>39.89000000000001</v>
      </c>
      <c r="ER453">
        <v>0</v>
      </c>
      <c r="ES453">
        <v>1658948076.9</v>
      </c>
      <c r="ET453">
        <v>0</v>
      </c>
      <c r="EU453">
        <v>841.6824</v>
      </c>
      <c r="EV453">
        <v>5.852846145896449</v>
      </c>
      <c r="EW453">
        <v>150.2846151679682</v>
      </c>
      <c r="EX453">
        <v>16715.704</v>
      </c>
      <c r="EY453">
        <v>15</v>
      </c>
      <c r="EZ453">
        <v>0</v>
      </c>
      <c r="FA453" t="s">
        <v>419</v>
      </c>
      <c r="FB453">
        <v>1655239120</v>
      </c>
      <c r="FC453">
        <v>1655239135</v>
      </c>
      <c r="FD453">
        <v>0</v>
      </c>
      <c r="FE453">
        <v>-0.075</v>
      </c>
      <c r="FF453">
        <v>-0.027</v>
      </c>
      <c r="FG453">
        <v>1.986</v>
      </c>
      <c r="FH453">
        <v>0.139</v>
      </c>
      <c r="FI453">
        <v>420</v>
      </c>
      <c r="FJ453">
        <v>22</v>
      </c>
      <c r="FK453">
        <v>0.12</v>
      </c>
      <c r="FL453">
        <v>0.02</v>
      </c>
      <c r="FM453">
        <v>-71.3926463414634</v>
      </c>
      <c r="FN453">
        <v>-8.243623693379892</v>
      </c>
      <c r="FO453">
        <v>0.8184427873377299</v>
      </c>
      <c r="FP453">
        <v>0</v>
      </c>
      <c r="FQ453">
        <v>841.2213529411764</v>
      </c>
      <c r="FR453">
        <v>7.680000000467619</v>
      </c>
      <c r="FS453">
        <v>0.7860262636815878</v>
      </c>
      <c r="FT453">
        <v>0</v>
      </c>
      <c r="FU453">
        <v>4.651088048780488</v>
      </c>
      <c r="FV453">
        <v>0.05586982578397152</v>
      </c>
      <c r="FW453">
        <v>0.005618261261936511</v>
      </c>
      <c r="FX453">
        <v>1</v>
      </c>
      <c r="FY453">
        <v>1</v>
      </c>
      <c r="FZ453">
        <v>3</v>
      </c>
      <c r="GA453" t="s">
        <v>420</v>
      </c>
      <c r="GB453">
        <v>2.9804</v>
      </c>
      <c r="GC453">
        <v>2.72844</v>
      </c>
      <c r="GD453">
        <v>0.135251</v>
      </c>
      <c r="GE453">
        <v>0.144449</v>
      </c>
      <c r="GF453">
        <v>0.105684</v>
      </c>
      <c r="GG453">
        <v>0.0912548</v>
      </c>
      <c r="GH453">
        <v>25940.1</v>
      </c>
      <c r="GI453">
        <v>25310.5</v>
      </c>
      <c r="GJ453">
        <v>30524.4</v>
      </c>
      <c r="GK453">
        <v>29828.1</v>
      </c>
      <c r="GL453">
        <v>37663.9</v>
      </c>
      <c r="GM453">
        <v>35693.4</v>
      </c>
      <c r="GN453">
        <v>46690.1</v>
      </c>
      <c r="GO453">
        <v>44358.5</v>
      </c>
      <c r="GP453">
        <v>1.88698</v>
      </c>
      <c r="GQ453">
        <v>1.848</v>
      </c>
      <c r="GR453">
        <v>0.142097</v>
      </c>
      <c r="GS453">
        <v>0</v>
      </c>
      <c r="GT453">
        <v>24.8095</v>
      </c>
      <c r="GU453">
        <v>999.9</v>
      </c>
      <c r="GV453">
        <v>49.4</v>
      </c>
      <c r="GW453">
        <v>32</v>
      </c>
      <c r="GX453">
        <v>26.0936</v>
      </c>
      <c r="GY453">
        <v>63.136</v>
      </c>
      <c r="GZ453">
        <v>25.0321</v>
      </c>
      <c r="HA453">
        <v>1</v>
      </c>
      <c r="HB453">
        <v>-0.0682673</v>
      </c>
      <c r="HC453">
        <v>0.0556917</v>
      </c>
      <c r="HD453">
        <v>20.1933</v>
      </c>
      <c r="HE453">
        <v>5.23002</v>
      </c>
      <c r="HF453">
        <v>11.968</v>
      </c>
      <c r="HG453">
        <v>4.9697</v>
      </c>
      <c r="HH453">
        <v>3.2895</v>
      </c>
      <c r="HI453">
        <v>8671.4</v>
      </c>
      <c r="HJ453">
        <v>9999</v>
      </c>
      <c r="HK453">
        <v>9999</v>
      </c>
      <c r="HL453">
        <v>287.9</v>
      </c>
      <c r="HM453">
        <v>4.97291</v>
      </c>
      <c r="HN453">
        <v>1.87742</v>
      </c>
      <c r="HO453">
        <v>1.87547</v>
      </c>
      <c r="HP453">
        <v>1.87832</v>
      </c>
      <c r="HQ453">
        <v>1.87501</v>
      </c>
      <c r="HR453">
        <v>1.87866</v>
      </c>
      <c r="HS453">
        <v>1.87567</v>
      </c>
      <c r="HT453">
        <v>1.87683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3.359</v>
      </c>
      <c r="II453">
        <v>0.3081</v>
      </c>
      <c r="IJ453">
        <v>1.541952822118649</v>
      </c>
      <c r="IK453">
        <v>0.003202726084708442</v>
      </c>
      <c r="IL453">
        <v>-1.448271390364826E-06</v>
      </c>
      <c r="IM453">
        <v>3.765748828769889E-10</v>
      </c>
      <c r="IN453">
        <v>-0.02072656761999695</v>
      </c>
      <c r="IO453">
        <v>0.006539777670035186</v>
      </c>
      <c r="IP453">
        <v>0.0002256768223539976</v>
      </c>
      <c r="IQ453">
        <v>4.51151419958819E-06</v>
      </c>
      <c r="IR453">
        <v>-0</v>
      </c>
      <c r="IS453">
        <v>2097</v>
      </c>
      <c r="IT453">
        <v>1</v>
      </c>
      <c r="IU453">
        <v>27</v>
      </c>
      <c r="IV453">
        <v>61815.9</v>
      </c>
      <c r="IW453">
        <v>61815.7</v>
      </c>
      <c r="IX453">
        <v>1.99585</v>
      </c>
      <c r="IY453">
        <v>2.52808</v>
      </c>
      <c r="IZ453">
        <v>1.39893</v>
      </c>
      <c r="JA453">
        <v>2.34375</v>
      </c>
      <c r="JB453">
        <v>1.44897</v>
      </c>
      <c r="JC453">
        <v>2.4707</v>
      </c>
      <c r="JD453">
        <v>37.3858</v>
      </c>
      <c r="JE453">
        <v>24.0875</v>
      </c>
      <c r="JF453">
        <v>18</v>
      </c>
      <c r="JG453">
        <v>493.729</v>
      </c>
      <c r="JH453">
        <v>441.242</v>
      </c>
      <c r="JI453">
        <v>24.9998</v>
      </c>
      <c r="JJ453">
        <v>26.1422</v>
      </c>
      <c r="JK453">
        <v>29.9999</v>
      </c>
      <c r="JL453">
        <v>25.9975</v>
      </c>
      <c r="JM453">
        <v>26.0806</v>
      </c>
      <c r="JN453">
        <v>39.9737</v>
      </c>
      <c r="JO453">
        <v>34.3861</v>
      </c>
      <c r="JP453">
        <v>0</v>
      </c>
      <c r="JQ453">
        <v>25</v>
      </c>
      <c r="JR453">
        <v>888.3680000000001</v>
      </c>
      <c r="JS453">
        <v>18.8372</v>
      </c>
      <c r="JT453">
        <v>100.905</v>
      </c>
      <c r="JU453">
        <v>101.999</v>
      </c>
    </row>
    <row r="454" spans="1:281">
      <c r="A454">
        <v>438</v>
      </c>
      <c r="B454">
        <v>1658948081.5</v>
      </c>
      <c r="C454">
        <v>5992.5</v>
      </c>
      <c r="D454" t="s">
        <v>1302</v>
      </c>
      <c r="E454" t="s">
        <v>1303</v>
      </c>
      <c r="F454">
        <v>5</v>
      </c>
      <c r="G454" t="s">
        <v>415</v>
      </c>
      <c r="H454" t="s">
        <v>1197</v>
      </c>
      <c r="I454">
        <v>1658948073.660714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892.4019411274461</v>
      </c>
      <c r="AK454">
        <v>829.2170060606062</v>
      </c>
      <c r="AL454">
        <v>3.31549381123688</v>
      </c>
      <c r="AM454">
        <v>64.99489459920038</v>
      </c>
      <c r="AN454">
        <f>(AP454 - AO454 + DI454*1E3/(8.314*(DK454+273.15)) * AR454/DH454 * AQ454) * DH454/(100*CV454) * 1000/(1000 - AP454)</f>
        <v>0</v>
      </c>
      <c r="AO454">
        <v>18.81528403206402</v>
      </c>
      <c r="AP454">
        <v>23.48291212121212</v>
      </c>
      <c r="AQ454">
        <v>6.106563263060997E-05</v>
      </c>
      <c r="AR454">
        <v>81.68628899038553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1658948073.660714</v>
      </c>
      <c r="DB454">
        <v>785.9407142857143</v>
      </c>
      <c r="DC454">
        <v>858.2572142857143</v>
      </c>
      <c r="DD454">
        <v>23.47366785714286</v>
      </c>
      <c r="DE454">
        <v>18.814675</v>
      </c>
      <c r="DF454">
        <v>782.5988214285716</v>
      </c>
      <c r="DG454">
        <v>23.16569642857143</v>
      </c>
      <c r="DH454">
        <v>500.0687142857143</v>
      </c>
      <c r="DI454">
        <v>90.40251428571428</v>
      </c>
      <c r="DJ454">
        <v>0.09998449285714285</v>
      </c>
      <c r="DK454">
        <v>26.73999642857143</v>
      </c>
      <c r="DL454">
        <v>27.14233571428571</v>
      </c>
      <c r="DM454">
        <v>999.9000000000002</v>
      </c>
      <c r="DN454">
        <v>0</v>
      </c>
      <c r="DO454">
        <v>0</v>
      </c>
      <c r="DP454">
        <v>10015.35214285714</v>
      </c>
      <c r="DQ454">
        <v>0</v>
      </c>
      <c r="DR454">
        <v>18.57472142857143</v>
      </c>
      <c r="DS454">
        <v>-72.31664285714287</v>
      </c>
      <c r="DT454">
        <v>804.8330357142856</v>
      </c>
      <c r="DU454">
        <v>874.71475</v>
      </c>
      <c r="DV454">
        <v>4.6589975</v>
      </c>
      <c r="DW454">
        <v>858.2572142857143</v>
      </c>
      <c r="DX454">
        <v>18.814675</v>
      </c>
      <c r="DY454">
        <v>2.122078214285714</v>
      </c>
      <c r="DZ454">
        <v>1.700893928571428</v>
      </c>
      <c r="EA454">
        <v>18.38588214285715</v>
      </c>
      <c r="EB454">
        <v>14.90459285714286</v>
      </c>
      <c r="EC454">
        <v>1999.993214285714</v>
      </c>
      <c r="ED454">
        <v>0.980007</v>
      </c>
      <c r="EE454">
        <v>0.0199932</v>
      </c>
      <c r="EF454">
        <v>0</v>
      </c>
      <c r="EG454">
        <v>842.0427499999998</v>
      </c>
      <c r="EH454">
        <v>5.000560000000001</v>
      </c>
      <c r="EI454">
        <v>16723.88928571429</v>
      </c>
      <c r="EJ454">
        <v>17294.85357142857</v>
      </c>
      <c r="EK454">
        <v>37.59357142857142</v>
      </c>
      <c r="EL454">
        <v>37.97975</v>
      </c>
      <c r="EM454">
        <v>36.84357142857142</v>
      </c>
      <c r="EN454">
        <v>36.87692857142856</v>
      </c>
      <c r="EO454">
        <v>38.32542857142857</v>
      </c>
      <c r="EP454">
        <v>1955.103214285714</v>
      </c>
      <c r="EQ454">
        <v>39.89000000000001</v>
      </c>
      <c r="ER454">
        <v>0</v>
      </c>
      <c r="ES454">
        <v>1658948081.1</v>
      </c>
      <c r="ET454">
        <v>0</v>
      </c>
      <c r="EU454">
        <v>842.0715</v>
      </c>
      <c r="EV454">
        <v>4.873470090066412</v>
      </c>
      <c r="EW454">
        <v>120.5333333523552</v>
      </c>
      <c r="EX454">
        <v>16724.30769230769</v>
      </c>
      <c r="EY454">
        <v>15</v>
      </c>
      <c r="EZ454">
        <v>0</v>
      </c>
      <c r="FA454" t="s">
        <v>419</v>
      </c>
      <c r="FB454">
        <v>1655239120</v>
      </c>
      <c r="FC454">
        <v>1655239135</v>
      </c>
      <c r="FD454">
        <v>0</v>
      </c>
      <c r="FE454">
        <v>-0.075</v>
      </c>
      <c r="FF454">
        <v>-0.027</v>
      </c>
      <c r="FG454">
        <v>1.986</v>
      </c>
      <c r="FH454">
        <v>0.139</v>
      </c>
      <c r="FI454">
        <v>420</v>
      </c>
      <c r="FJ454">
        <v>22</v>
      </c>
      <c r="FK454">
        <v>0.12</v>
      </c>
      <c r="FL454">
        <v>0.02</v>
      </c>
      <c r="FM454">
        <v>-71.90342926829268</v>
      </c>
      <c r="FN454">
        <v>-7.404104529616522</v>
      </c>
      <c r="FO454">
        <v>0.7383088157648201</v>
      </c>
      <c r="FP454">
        <v>0</v>
      </c>
      <c r="FQ454">
        <v>841.7288235294118</v>
      </c>
      <c r="FR454">
        <v>6.256226123386954</v>
      </c>
      <c r="FS454">
        <v>0.6506459446801551</v>
      </c>
      <c r="FT454">
        <v>0</v>
      </c>
      <c r="FU454">
        <v>4.655413170731708</v>
      </c>
      <c r="FV454">
        <v>0.06644696864111807</v>
      </c>
      <c r="FW454">
        <v>0.006701445216909642</v>
      </c>
      <c r="FX454">
        <v>1</v>
      </c>
      <c r="FY454">
        <v>1</v>
      </c>
      <c r="FZ454">
        <v>3</v>
      </c>
      <c r="GA454" t="s">
        <v>420</v>
      </c>
      <c r="GB454">
        <v>2.98016</v>
      </c>
      <c r="GC454">
        <v>2.72847</v>
      </c>
      <c r="GD454">
        <v>0.136894</v>
      </c>
      <c r="GE454">
        <v>0.146076</v>
      </c>
      <c r="GF454">
        <v>0.105697</v>
      </c>
      <c r="GG454">
        <v>0.0912526</v>
      </c>
      <c r="GH454">
        <v>25891.1</v>
      </c>
      <c r="GI454">
        <v>25262.4</v>
      </c>
      <c r="GJ454">
        <v>30524.7</v>
      </c>
      <c r="GK454">
        <v>29828.2</v>
      </c>
      <c r="GL454">
        <v>37664.2</v>
      </c>
      <c r="GM454">
        <v>35693.6</v>
      </c>
      <c r="GN454">
        <v>46691.2</v>
      </c>
      <c r="GO454">
        <v>44358.6</v>
      </c>
      <c r="GP454">
        <v>1.88703</v>
      </c>
      <c r="GQ454">
        <v>1.84808</v>
      </c>
      <c r="GR454">
        <v>0.142172</v>
      </c>
      <c r="GS454">
        <v>0</v>
      </c>
      <c r="GT454">
        <v>24.8095</v>
      </c>
      <c r="GU454">
        <v>999.9</v>
      </c>
      <c r="GV454">
        <v>49.4</v>
      </c>
      <c r="GW454">
        <v>32</v>
      </c>
      <c r="GX454">
        <v>26.0939</v>
      </c>
      <c r="GY454">
        <v>63.246</v>
      </c>
      <c r="GZ454">
        <v>25.1122</v>
      </c>
      <c r="HA454">
        <v>1</v>
      </c>
      <c r="HB454">
        <v>-0.0684858</v>
      </c>
      <c r="HC454">
        <v>0.0553894</v>
      </c>
      <c r="HD454">
        <v>20.1932</v>
      </c>
      <c r="HE454">
        <v>5.23062</v>
      </c>
      <c r="HF454">
        <v>11.968</v>
      </c>
      <c r="HG454">
        <v>4.97015</v>
      </c>
      <c r="HH454">
        <v>3.28965</v>
      </c>
      <c r="HI454">
        <v>8671.4</v>
      </c>
      <c r="HJ454">
        <v>9999</v>
      </c>
      <c r="HK454">
        <v>9999</v>
      </c>
      <c r="HL454">
        <v>287.9</v>
      </c>
      <c r="HM454">
        <v>4.97291</v>
      </c>
      <c r="HN454">
        <v>1.87744</v>
      </c>
      <c r="HO454">
        <v>1.87547</v>
      </c>
      <c r="HP454">
        <v>1.87835</v>
      </c>
      <c r="HQ454">
        <v>1.87503</v>
      </c>
      <c r="HR454">
        <v>1.87866</v>
      </c>
      <c r="HS454">
        <v>1.87568</v>
      </c>
      <c r="HT454">
        <v>1.87686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3.383</v>
      </c>
      <c r="II454">
        <v>0.3082</v>
      </c>
      <c r="IJ454">
        <v>1.541952822118649</v>
      </c>
      <c r="IK454">
        <v>0.003202726084708442</v>
      </c>
      <c r="IL454">
        <v>-1.448271390364826E-06</v>
      </c>
      <c r="IM454">
        <v>3.765748828769889E-10</v>
      </c>
      <c r="IN454">
        <v>-0.02072656761999695</v>
      </c>
      <c r="IO454">
        <v>0.006539777670035186</v>
      </c>
      <c r="IP454">
        <v>0.0002256768223539976</v>
      </c>
      <c r="IQ454">
        <v>4.51151419958819E-06</v>
      </c>
      <c r="IR454">
        <v>-0</v>
      </c>
      <c r="IS454">
        <v>2097</v>
      </c>
      <c r="IT454">
        <v>1</v>
      </c>
      <c r="IU454">
        <v>27</v>
      </c>
      <c r="IV454">
        <v>61816</v>
      </c>
      <c r="IW454">
        <v>61815.8</v>
      </c>
      <c r="IX454">
        <v>2.02271</v>
      </c>
      <c r="IY454">
        <v>2.54517</v>
      </c>
      <c r="IZ454">
        <v>1.39893</v>
      </c>
      <c r="JA454">
        <v>2.34253</v>
      </c>
      <c r="JB454">
        <v>1.44897</v>
      </c>
      <c r="JC454">
        <v>2.34863</v>
      </c>
      <c r="JD454">
        <v>37.3858</v>
      </c>
      <c r="JE454">
        <v>24.0787</v>
      </c>
      <c r="JF454">
        <v>18</v>
      </c>
      <c r="JG454">
        <v>493.744</v>
      </c>
      <c r="JH454">
        <v>441.278</v>
      </c>
      <c r="JI454">
        <v>24.9998</v>
      </c>
      <c r="JJ454">
        <v>26.1405</v>
      </c>
      <c r="JK454">
        <v>29.9999</v>
      </c>
      <c r="JL454">
        <v>25.9957</v>
      </c>
      <c r="JM454">
        <v>26.0793</v>
      </c>
      <c r="JN454">
        <v>40.4995</v>
      </c>
      <c r="JO454">
        <v>34.3861</v>
      </c>
      <c r="JP454">
        <v>0</v>
      </c>
      <c r="JQ454">
        <v>25</v>
      </c>
      <c r="JR454">
        <v>908.404</v>
      </c>
      <c r="JS454">
        <v>18.8306</v>
      </c>
      <c r="JT454">
        <v>100.907</v>
      </c>
      <c r="JU454">
        <v>101.999</v>
      </c>
    </row>
    <row r="455" spans="1:281">
      <c r="A455">
        <v>439</v>
      </c>
      <c r="B455">
        <v>1658948087</v>
      </c>
      <c r="C455">
        <v>5998</v>
      </c>
      <c r="D455" t="s">
        <v>1304</v>
      </c>
      <c r="E455" t="s">
        <v>1305</v>
      </c>
      <c r="F455">
        <v>5</v>
      </c>
      <c r="G455" t="s">
        <v>415</v>
      </c>
      <c r="H455" t="s">
        <v>1197</v>
      </c>
      <c r="I455">
        <v>1658948079.232143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911.1513148236667</v>
      </c>
      <c r="AK455">
        <v>847.5450909090906</v>
      </c>
      <c r="AL455">
        <v>3.322280552893714</v>
      </c>
      <c r="AM455">
        <v>64.99489459920038</v>
      </c>
      <c r="AN455">
        <f>(AP455 - AO455 + DI455*1E3/(8.314*(DK455+273.15)) * AR455/DH455 * AQ455) * DH455/(100*CV455) * 1000/(1000 - AP455)</f>
        <v>0</v>
      </c>
      <c r="AO455">
        <v>18.81534755902166</v>
      </c>
      <c r="AP455">
        <v>23.48564787878788</v>
      </c>
      <c r="AQ455">
        <v>-1.858028625285944E-05</v>
      </c>
      <c r="AR455">
        <v>81.68628899038553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1658948079.232143</v>
      </c>
      <c r="DB455">
        <v>804.037</v>
      </c>
      <c r="DC455">
        <v>876.9110357142855</v>
      </c>
      <c r="DD455">
        <v>23.47967857142858</v>
      </c>
      <c r="DE455">
        <v>18.81524285714286</v>
      </c>
      <c r="DF455">
        <v>800.6660357142856</v>
      </c>
      <c r="DG455">
        <v>23.17156785714286</v>
      </c>
      <c r="DH455">
        <v>500.0883571428571</v>
      </c>
      <c r="DI455">
        <v>90.40251785714285</v>
      </c>
      <c r="DJ455">
        <v>0.1000118071428572</v>
      </c>
      <c r="DK455">
        <v>26.73872857142857</v>
      </c>
      <c r="DL455">
        <v>27.13492142857143</v>
      </c>
      <c r="DM455">
        <v>999.9000000000002</v>
      </c>
      <c r="DN455">
        <v>0</v>
      </c>
      <c r="DO455">
        <v>0</v>
      </c>
      <c r="DP455">
        <v>10010.445</v>
      </c>
      <c r="DQ455">
        <v>0</v>
      </c>
      <c r="DR455">
        <v>18.57925</v>
      </c>
      <c r="DS455">
        <v>-72.87402857142858</v>
      </c>
      <c r="DT455">
        <v>823.3695357142858</v>
      </c>
      <c r="DU455">
        <v>893.7266785714286</v>
      </c>
      <c r="DV455">
        <v>4.664446785714286</v>
      </c>
      <c r="DW455">
        <v>876.9110357142855</v>
      </c>
      <c r="DX455">
        <v>18.81524285714286</v>
      </c>
      <c r="DY455">
        <v>2.122621428571429</v>
      </c>
      <c r="DZ455">
        <v>1.700943928571429</v>
      </c>
      <c r="EA455">
        <v>18.38996071428571</v>
      </c>
      <c r="EB455">
        <v>14.90505714285714</v>
      </c>
      <c r="EC455">
        <v>1999.986785714286</v>
      </c>
      <c r="ED455">
        <v>0.980007</v>
      </c>
      <c r="EE455">
        <v>0.0199932</v>
      </c>
      <c r="EF455">
        <v>0</v>
      </c>
      <c r="EG455">
        <v>842.4415</v>
      </c>
      <c r="EH455">
        <v>5.000560000000001</v>
      </c>
      <c r="EI455">
        <v>16733.43928571428</v>
      </c>
      <c r="EJ455">
        <v>17294.79285714286</v>
      </c>
      <c r="EK455">
        <v>37.62935714285715</v>
      </c>
      <c r="EL455">
        <v>37.991</v>
      </c>
      <c r="EM455">
        <v>36.82578571428571</v>
      </c>
      <c r="EN455">
        <v>36.87921428571428</v>
      </c>
      <c r="EO455">
        <v>38.30542857142857</v>
      </c>
      <c r="EP455">
        <v>1955.096785714285</v>
      </c>
      <c r="EQ455">
        <v>39.89000000000001</v>
      </c>
      <c r="ER455">
        <v>0</v>
      </c>
      <c r="ES455">
        <v>1658948086.5</v>
      </c>
      <c r="ET455">
        <v>0</v>
      </c>
      <c r="EU455">
        <v>842.4609999999999</v>
      </c>
      <c r="EV455">
        <v>3.735307682978322</v>
      </c>
      <c r="EW455">
        <v>78.59230756692901</v>
      </c>
      <c r="EX455">
        <v>16733.952</v>
      </c>
      <c r="EY455">
        <v>15</v>
      </c>
      <c r="EZ455">
        <v>0</v>
      </c>
      <c r="FA455" t="s">
        <v>419</v>
      </c>
      <c r="FB455">
        <v>1655239120</v>
      </c>
      <c r="FC455">
        <v>1655239135</v>
      </c>
      <c r="FD455">
        <v>0</v>
      </c>
      <c r="FE455">
        <v>-0.075</v>
      </c>
      <c r="FF455">
        <v>-0.027</v>
      </c>
      <c r="FG455">
        <v>1.986</v>
      </c>
      <c r="FH455">
        <v>0.139</v>
      </c>
      <c r="FI455">
        <v>420</v>
      </c>
      <c r="FJ455">
        <v>22</v>
      </c>
      <c r="FK455">
        <v>0.12</v>
      </c>
      <c r="FL455">
        <v>0.02</v>
      </c>
      <c r="FM455">
        <v>-72.49593902439024</v>
      </c>
      <c r="FN455">
        <v>-6.099215331010647</v>
      </c>
      <c r="FO455">
        <v>0.6029811431254728</v>
      </c>
      <c r="FP455">
        <v>0</v>
      </c>
      <c r="FQ455">
        <v>842.1713235294118</v>
      </c>
      <c r="FR455">
        <v>4.444201682029616</v>
      </c>
      <c r="FS455">
        <v>0.473981801623123</v>
      </c>
      <c r="FT455">
        <v>0</v>
      </c>
      <c r="FU455">
        <v>4.66078</v>
      </c>
      <c r="FV455">
        <v>0.06458926829269249</v>
      </c>
      <c r="FW455">
        <v>0.006562675317054282</v>
      </c>
      <c r="FX455">
        <v>1</v>
      </c>
      <c r="FY455">
        <v>1</v>
      </c>
      <c r="FZ455">
        <v>3</v>
      </c>
      <c r="GA455" t="s">
        <v>420</v>
      </c>
      <c r="GB455">
        <v>2.98021</v>
      </c>
      <c r="GC455">
        <v>2.72803</v>
      </c>
      <c r="GD455">
        <v>0.138879</v>
      </c>
      <c r="GE455">
        <v>0.148036</v>
      </c>
      <c r="GF455">
        <v>0.105706</v>
      </c>
      <c r="GG455">
        <v>0.0912509</v>
      </c>
      <c r="GH455">
        <v>25831.4</v>
      </c>
      <c r="GI455">
        <v>25204.5</v>
      </c>
      <c r="GJ455">
        <v>30524.5</v>
      </c>
      <c r="GK455">
        <v>29828.2</v>
      </c>
      <c r="GL455">
        <v>37663.5</v>
      </c>
      <c r="GM455">
        <v>35693.9</v>
      </c>
      <c r="GN455">
        <v>46690.6</v>
      </c>
      <c r="GO455">
        <v>44358.6</v>
      </c>
      <c r="GP455">
        <v>1.88687</v>
      </c>
      <c r="GQ455">
        <v>1.84837</v>
      </c>
      <c r="GR455">
        <v>0.141326</v>
      </c>
      <c r="GS455">
        <v>0</v>
      </c>
      <c r="GT455">
        <v>24.8095</v>
      </c>
      <c r="GU455">
        <v>999.9</v>
      </c>
      <c r="GV455">
        <v>49.4</v>
      </c>
      <c r="GW455">
        <v>32</v>
      </c>
      <c r="GX455">
        <v>26.0936</v>
      </c>
      <c r="GY455">
        <v>63.156</v>
      </c>
      <c r="GZ455">
        <v>25.0881</v>
      </c>
      <c r="HA455">
        <v>1</v>
      </c>
      <c r="HB455">
        <v>-0.06881859999999999</v>
      </c>
      <c r="HC455">
        <v>0.0547004</v>
      </c>
      <c r="HD455">
        <v>20.1929</v>
      </c>
      <c r="HE455">
        <v>5.22657</v>
      </c>
      <c r="HF455">
        <v>11.968</v>
      </c>
      <c r="HG455">
        <v>4.9692</v>
      </c>
      <c r="HH455">
        <v>3.28895</v>
      </c>
      <c r="HI455">
        <v>8671.6</v>
      </c>
      <c r="HJ455">
        <v>9999</v>
      </c>
      <c r="HK455">
        <v>9999</v>
      </c>
      <c r="HL455">
        <v>287.9</v>
      </c>
      <c r="HM455">
        <v>4.9729</v>
      </c>
      <c r="HN455">
        <v>1.87742</v>
      </c>
      <c r="HO455">
        <v>1.8755</v>
      </c>
      <c r="HP455">
        <v>1.87835</v>
      </c>
      <c r="HQ455">
        <v>1.87502</v>
      </c>
      <c r="HR455">
        <v>1.87866</v>
      </c>
      <c r="HS455">
        <v>1.87572</v>
      </c>
      <c r="HT455">
        <v>1.87685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3.411</v>
      </c>
      <c r="II455">
        <v>0.3083</v>
      </c>
      <c r="IJ455">
        <v>1.541952822118649</v>
      </c>
      <c r="IK455">
        <v>0.003202726084708442</v>
      </c>
      <c r="IL455">
        <v>-1.448271390364826E-06</v>
      </c>
      <c r="IM455">
        <v>3.765748828769889E-10</v>
      </c>
      <c r="IN455">
        <v>-0.02072656761999695</v>
      </c>
      <c r="IO455">
        <v>0.006539777670035186</v>
      </c>
      <c r="IP455">
        <v>0.0002256768223539976</v>
      </c>
      <c r="IQ455">
        <v>4.51151419958819E-06</v>
      </c>
      <c r="IR455">
        <v>-0</v>
      </c>
      <c r="IS455">
        <v>2097</v>
      </c>
      <c r="IT455">
        <v>1</v>
      </c>
      <c r="IU455">
        <v>27</v>
      </c>
      <c r="IV455">
        <v>61816.1</v>
      </c>
      <c r="IW455">
        <v>61815.9</v>
      </c>
      <c r="IX455">
        <v>2.05688</v>
      </c>
      <c r="IY455">
        <v>2.5293</v>
      </c>
      <c r="IZ455">
        <v>1.39893</v>
      </c>
      <c r="JA455">
        <v>2.34253</v>
      </c>
      <c r="JB455">
        <v>1.44897</v>
      </c>
      <c r="JC455">
        <v>2.44873</v>
      </c>
      <c r="JD455">
        <v>37.3858</v>
      </c>
      <c r="JE455">
        <v>24.0875</v>
      </c>
      <c r="JF455">
        <v>18</v>
      </c>
      <c r="JG455">
        <v>493.651</v>
      </c>
      <c r="JH455">
        <v>441.45</v>
      </c>
      <c r="JI455">
        <v>24.9998</v>
      </c>
      <c r="JJ455">
        <v>26.1383</v>
      </c>
      <c r="JK455">
        <v>30</v>
      </c>
      <c r="JL455">
        <v>25.9943</v>
      </c>
      <c r="JM455">
        <v>26.0778</v>
      </c>
      <c r="JN455">
        <v>41.1903</v>
      </c>
      <c r="JO455">
        <v>34.3861</v>
      </c>
      <c r="JP455">
        <v>0</v>
      </c>
      <c r="JQ455">
        <v>25</v>
      </c>
      <c r="JR455">
        <v>921.771</v>
      </c>
      <c r="JS455">
        <v>18.6862</v>
      </c>
      <c r="JT455">
        <v>100.906</v>
      </c>
      <c r="JU455">
        <v>101.999</v>
      </c>
    </row>
    <row r="456" spans="1:281">
      <c r="A456">
        <v>440</v>
      </c>
      <c r="B456">
        <v>1658948091.5</v>
      </c>
      <c r="C456">
        <v>6002.5</v>
      </c>
      <c r="D456" t="s">
        <v>1306</v>
      </c>
      <c r="E456" t="s">
        <v>1307</v>
      </c>
      <c r="F456">
        <v>5</v>
      </c>
      <c r="G456" t="s">
        <v>415</v>
      </c>
      <c r="H456" t="s">
        <v>1197</v>
      </c>
      <c r="I456">
        <v>1658948083.678571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926.4659214738132</v>
      </c>
      <c r="AK456">
        <v>862.5271818181815</v>
      </c>
      <c r="AL456">
        <v>3.322120097550379</v>
      </c>
      <c r="AM456">
        <v>64.99489459920038</v>
      </c>
      <c r="AN456">
        <f>(AP456 - AO456 + DI456*1E3/(8.314*(DK456+273.15)) * AR456/DH456 * AQ456) * DH456/(100*CV456) * 1000/(1000 - AP456)</f>
        <v>0</v>
      </c>
      <c r="AO456">
        <v>18.81535763588906</v>
      </c>
      <c r="AP456">
        <v>23.48650848484847</v>
      </c>
      <c r="AQ456">
        <v>-7.16210453042023E-06</v>
      </c>
      <c r="AR456">
        <v>81.68628899038553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1658948083.678571</v>
      </c>
      <c r="DB456">
        <v>818.4859285714285</v>
      </c>
      <c r="DC456">
        <v>891.777392857143</v>
      </c>
      <c r="DD456">
        <v>23.48359285714286</v>
      </c>
      <c r="DE456">
        <v>18.81428928571428</v>
      </c>
      <c r="DF456">
        <v>815.091892857143</v>
      </c>
      <c r="DG456">
        <v>23.17539285714286</v>
      </c>
      <c r="DH456">
        <v>500.0759285714286</v>
      </c>
      <c r="DI456">
        <v>90.40222142857142</v>
      </c>
      <c r="DJ456">
        <v>0.0999693214285714</v>
      </c>
      <c r="DK456">
        <v>26.73751785714285</v>
      </c>
      <c r="DL456">
        <v>27.13267857142857</v>
      </c>
      <c r="DM456">
        <v>999.9000000000002</v>
      </c>
      <c r="DN456">
        <v>0</v>
      </c>
      <c r="DO456">
        <v>0</v>
      </c>
      <c r="DP456">
        <v>10004.50857142857</v>
      </c>
      <c r="DQ456">
        <v>0</v>
      </c>
      <c r="DR456">
        <v>18.58358571428571</v>
      </c>
      <c r="DS456">
        <v>-73.29144999999998</v>
      </c>
      <c r="DT456">
        <v>838.1691785714286</v>
      </c>
      <c r="DU456">
        <v>908.8772500000001</v>
      </c>
      <c r="DV456">
        <v>4.669320357142857</v>
      </c>
      <c r="DW456">
        <v>891.777392857143</v>
      </c>
      <c r="DX456">
        <v>18.81428928571428</v>
      </c>
      <c r="DY456">
        <v>2.122968214285714</v>
      </c>
      <c r="DZ456">
        <v>1.700851785714286</v>
      </c>
      <c r="EA456">
        <v>18.39257142857143</v>
      </c>
      <c r="EB456">
        <v>14.90421071428571</v>
      </c>
      <c r="EC456">
        <v>1999.989285714286</v>
      </c>
      <c r="ED456">
        <v>0.9800033571428572</v>
      </c>
      <c r="EE456">
        <v>0.01999671428571428</v>
      </c>
      <c r="EF456">
        <v>0</v>
      </c>
      <c r="EG456">
        <v>842.6464999999998</v>
      </c>
      <c r="EH456">
        <v>5.000560000000001</v>
      </c>
      <c r="EI456">
        <v>16738.53928571429</v>
      </c>
      <c r="EJ456">
        <v>17294.78571428572</v>
      </c>
      <c r="EK456">
        <v>37.62928571428572</v>
      </c>
      <c r="EL456">
        <v>37.98875</v>
      </c>
      <c r="EM456">
        <v>36.83017857142857</v>
      </c>
      <c r="EN456">
        <v>36.87921428571428</v>
      </c>
      <c r="EO456">
        <v>38.2965</v>
      </c>
      <c r="EP456">
        <v>1955.092857142856</v>
      </c>
      <c r="EQ456">
        <v>39.89642857142858</v>
      </c>
      <c r="ER456">
        <v>0</v>
      </c>
      <c r="ES456">
        <v>1658948091.3</v>
      </c>
      <c r="ET456">
        <v>0</v>
      </c>
      <c r="EU456">
        <v>842.71332</v>
      </c>
      <c r="EV456">
        <v>2.146769228485273</v>
      </c>
      <c r="EW456">
        <v>51.90769237955058</v>
      </c>
      <c r="EX456">
        <v>16739.212</v>
      </c>
      <c r="EY456">
        <v>15</v>
      </c>
      <c r="EZ456">
        <v>0</v>
      </c>
      <c r="FA456" t="s">
        <v>419</v>
      </c>
      <c r="FB456">
        <v>1655239120</v>
      </c>
      <c r="FC456">
        <v>1655239135</v>
      </c>
      <c r="FD456">
        <v>0</v>
      </c>
      <c r="FE456">
        <v>-0.075</v>
      </c>
      <c r="FF456">
        <v>-0.027</v>
      </c>
      <c r="FG456">
        <v>1.986</v>
      </c>
      <c r="FH456">
        <v>0.139</v>
      </c>
      <c r="FI456">
        <v>420</v>
      </c>
      <c r="FJ456">
        <v>22</v>
      </c>
      <c r="FK456">
        <v>0.12</v>
      </c>
      <c r="FL456">
        <v>0.02</v>
      </c>
      <c r="FM456">
        <v>-73.05661000000001</v>
      </c>
      <c r="FN456">
        <v>-5.651700562851656</v>
      </c>
      <c r="FO456">
        <v>0.5458063675883591</v>
      </c>
      <c r="FP456">
        <v>0</v>
      </c>
      <c r="FQ456">
        <v>842.5162647058822</v>
      </c>
      <c r="FR456">
        <v>3.032864782571451</v>
      </c>
      <c r="FS456">
        <v>0.3480468451248845</v>
      </c>
      <c r="FT456">
        <v>0</v>
      </c>
      <c r="FU456">
        <v>4.666315</v>
      </c>
      <c r="FV456">
        <v>0.06240878048778803</v>
      </c>
      <c r="FW456">
        <v>0.006358133767073471</v>
      </c>
      <c r="FX456">
        <v>1</v>
      </c>
      <c r="FY456">
        <v>1</v>
      </c>
      <c r="FZ456">
        <v>3</v>
      </c>
      <c r="GA456" t="s">
        <v>420</v>
      </c>
      <c r="GB456">
        <v>2.98036</v>
      </c>
      <c r="GC456">
        <v>2.72862</v>
      </c>
      <c r="GD456">
        <v>0.14049</v>
      </c>
      <c r="GE456">
        <v>0.149628</v>
      </c>
      <c r="GF456">
        <v>0.105716</v>
      </c>
      <c r="GG456">
        <v>0.0911961</v>
      </c>
      <c r="GH456">
        <v>25783.1</v>
      </c>
      <c r="GI456">
        <v>25157.9</v>
      </c>
      <c r="GJ456">
        <v>30524.6</v>
      </c>
      <c r="GK456">
        <v>29828.7</v>
      </c>
      <c r="GL456">
        <v>37663.4</v>
      </c>
      <c r="GM456">
        <v>35696.7</v>
      </c>
      <c r="GN456">
        <v>46690.8</v>
      </c>
      <c r="GO456">
        <v>44359.3</v>
      </c>
      <c r="GP456">
        <v>1.88695</v>
      </c>
      <c r="GQ456">
        <v>1.848</v>
      </c>
      <c r="GR456">
        <v>0.142284</v>
      </c>
      <c r="GS456">
        <v>0</v>
      </c>
      <c r="GT456">
        <v>24.8085</v>
      </c>
      <c r="GU456">
        <v>999.9</v>
      </c>
      <c r="GV456">
        <v>49.4</v>
      </c>
      <c r="GW456">
        <v>32</v>
      </c>
      <c r="GX456">
        <v>26.0916</v>
      </c>
      <c r="GY456">
        <v>63.296</v>
      </c>
      <c r="GZ456">
        <v>25.024</v>
      </c>
      <c r="HA456">
        <v>1</v>
      </c>
      <c r="HB456">
        <v>-0.0687398</v>
      </c>
      <c r="HC456">
        <v>0.0547113</v>
      </c>
      <c r="HD456">
        <v>20.1934</v>
      </c>
      <c r="HE456">
        <v>5.22957</v>
      </c>
      <c r="HF456">
        <v>11.968</v>
      </c>
      <c r="HG456">
        <v>4.96995</v>
      </c>
      <c r="HH456">
        <v>3.28958</v>
      </c>
      <c r="HI456">
        <v>8671.6</v>
      </c>
      <c r="HJ456">
        <v>9999</v>
      </c>
      <c r="HK456">
        <v>9999</v>
      </c>
      <c r="HL456">
        <v>287.9</v>
      </c>
      <c r="HM456">
        <v>4.97291</v>
      </c>
      <c r="HN456">
        <v>1.87744</v>
      </c>
      <c r="HO456">
        <v>1.87553</v>
      </c>
      <c r="HP456">
        <v>1.87836</v>
      </c>
      <c r="HQ456">
        <v>1.87506</v>
      </c>
      <c r="HR456">
        <v>1.87866</v>
      </c>
      <c r="HS456">
        <v>1.87573</v>
      </c>
      <c r="HT456">
        <v>1.87686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3.435</v>
      </c>
      <c r="II456">
        <v>0.3083</v>
      </c>
      <c r="IJ456">
        <v>1.541952822118649</v>
      </c>
      <c r="IK456">
        <v>0.003202726084708442</v>
      </c>
      <c r="IL456">
        <v>-1.448271390364826E-06</v>
      </c>
      <c r="IM456">
        <v>3.765748828769889E-10</v>
      </c>
      <c r="IN456">
        <v>-0.02072656761999695</v>
      </c>
      <c r="IO456">
        <v>0.006539777670035186</v>
      </c>
      <c r="IP456">
        <v>0.0002256768223539976</v>
      </c>
      <c r="IQ456">
        <v>4.51151419958819E-06</v>
      </c>
      <c r="IR456">
        <v>-0</v>
      </c>
      <c r="IS456">
        <v>2097</v>
      </c>
      <c r="IT456">
        <v>1</v>
      </c>
      <c r="IU456">
        <v>27</v>
      </c>
      <c r="IV456">
        <v>61816.2</v>
      </c>
      <c r="IW456">
        <v>61815.9</v>
      </c>
      <c r="IX456">
        <v>2.08374</v>
      </c>
      <c r="IY456">
        <v>2.54883</v>
      </c>
      <c r="IZ456">
        <v>1.39893</v>
      </c>
      <c r="JA456">
        <v>2.34253</v>
      </c>
      <c r="JB456">
        <v>1.44897</v>
      </c>
      <c r="JC456">
        <v>2.37793</v>
      </c>
      <c r="JD456">
        <v>37.3858</v>
      </c>
      <c r="JE456">
        <v>24.0787</v>
      </c>
      <c r="JF456">
        <v>18</v>
      </c>
      <c r="JG456">
        <v>493.684</v>
      </c>
      <c r="JH456">
        <v>441.206</v>
      </c>
      <c r="JI456">
        <v>24.9999</v>
      </c>
      <c r="JJ456">
        <v>26.1376</v>
      </c>
      <c r="JK456">
        <v>30</v>
      </c>
      <c r="JL456">
        <v>25.9931</v>
      </c>
      <c r="JM456">
        <v>26.076</v>
      </c>
      <c r="JN456">
        <v>41.7179</v>
      </c>
      <c r="JO456">
        <v>34.6937</v>
      </c>
      <c r="JP456">
        <v>0</v>
      </c>
      <c r="JQ456">
        <v>25</v>
      </c>
      <c r="JR456">
        <v>941.879</v>
      </c>
      <c r="JS456">
        <v>18.6223</v>
      </c>
      <c r="JT456">
        <v>100.906</v>
      </c>
      <c r="JU456">
        <v>102.001</v>
      </c>
    </row>
    <row r="457" spans="1:281">
      <c r="A457">
        <v>441</v>
      </c>
      <c r="B457">
        <v>1658948096.5</v>
      </c>
      <c r="C457">
        <v>6007.5</v>
      </c>
      <c r="D457" t="s">
        <v>1308</v>
      </c>
      <c r="E457" t="s">
        <v>1309</v>
      </c>
      <c r="F457">
        <v>5</v>
      </c>
      <c r="G457" t="s">
        <v>415</v>
      </c>
      <c r="H457" t="s">
        <v>1197</v>
      </c>
      <c r="I457">
        <v>1658948088.981482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943.6344958827646</v>
      </c>
      <c r="AK457">
        <v>879.1739272727276</v>
      </c>
      <c r="AL457">
        <v>3.343950011360834</v>
      </c>
      <c r="AM457">
        <v>64.99489459920038</v>
      </c>
      <c r="AN457">
        <f>(AP457 - AO457 + DI457*1E3/(8.314*(DK457+273.15)) * AR457/DH457 * AQ457) * DH457/(100*CV457) * 1000/(1000 - AP457)</f>
        <v>0</v>
      </c>
      <c r="AO457">
        <v>18.76969657798266</v>
      </c>
      <c r="AP457">
        <v>23.47818666666667</v>
      </c>
      <c r="AQ457">
        <v>6.153942356988893E-05</v>
      </c>
      <c r="AR457">
        <v>81.68628899038553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1658948088.981482</v>
      </c>
      <c r="DB457">
        <v>835.7075555555556</v>
      </c>
      <c r="DC457">
        <v>909.5585185185184</v>
      </c>
      <c r="DD457">
        <v>23.48546666666666</v>
      </c>
      <c r="DE457">
        <v>18.79188148148148</v>
      </c>
      <c r="DF457">
        <v>832.2862962962964</v>
      </c>
      <c r="DG457">
        <v>23.17721851851852</v>
      </c>
      <c r="DH457">
        <v>500.0853333333333</v>
      </c>
      <c r="DI457">
        <v>90.40287407407406</v>
      </c>
      <c r="DJ457">
        <v>0.09999420370370371</v>
      </c>
      <c r="DK457">
        <v>26.73666666666666</v>
      </c>
      <c r="DL457">
        <v>27.12962962962963</v>
      </c>
      <c r="DM457">
        <v>999.9000000000001</v>
      </c>
      <c r="DN457">
        <v>0</v>
      </c>
      <c r="DO457">
        <v>0</v>
      </c>
      <c r="DP457">
        <v>10005.57703703704</v>
      </c>
      <c r="DQ457">
        <v>0</v>
      </c>
      <c r="DR457">
        <v>18.59937037037037</v>
      </c>
      <c r="DS457">
        <v>-73.85096296296295</v>
      </c>
      <c r="DT457">
        <v>855.8065925925926</v>
      </c>
      <c r="DU457">
        <v>926.9776666666667</v>
      </c>
      <c r="DV457">
        <v>4.693592962962962</v>
      </c>
      <c r="DW457">
        <v>909.5585185185184</v>
      </c>
      <c r="DX457">
        <v>18.79188148148148</v>
      </c>
      <c r="DY457">
        <v>2.123153703703704</v>
      </c>
      <c r="DZ457">
        <v>1.698838888888889</v>
      </c>
      <c r="EA457">
        <v>18.39395555555555</v>
      </c>
      <c r="EB457">
        <v>14.8858037037037</v>
      </c>
      <c r="EC457">
        <v>1999.993703703703</v>
      </c>
      <c r="ED457">
        <v>0.9800019999999999</v>
      </c>
      <c r="EE457">
        <v>0.01999805185185185</v>
      </c>
      <c r="EF457">
        <v>0</v>
      </c>
      <c r="EG457">
        <v>842.7642592592593</v>
      </c>
      <c r="EH457">
        <v>5.000560000000001</v>
      </c>
      <c r="EI457">
        <v>16742.15555555555</v>
      </c>
      <c r="EJ457">
        <v>17294.82222222222</v>
      </c>
      <c r="EK457">
        <v>37.53903703703703</v>
      </c>
      <c r="EL457">
        <v>37.98833333333333</v>
      </c>
      <c r="EM457">
        <v>36.86096296296297</v>
      </c>
      <c r="EN457">
        <v>36.89329629629629</v>
      </c>
      <c r="EO457">
        <v>38.30518518518519</v>
      </c>
      <c r="EP457">
        <v>1955.094814814815</v>
      </c>
      <c r="EQ457">
        <v>39.8988888888889</v>
      </c>
      <c r="ER457">
        <v>0</v>
      </c>
      <c r="ES457">
        <v>1658948096.1</v>
      </c>
      <c r="ET457">
        <v>0</v>
      </c>
      <c r="EU457">
        <v>842.7991999999999</v>
      </c>
      <c r="EV457">
        <v>0.7694615306577985</v>
      </c>
      <c r="EW457">
        <v>24.22307697941868</v>
      </c>
      <c r="EX457">
        <v>16742.188</v>
      </c>
      <c r="EY457">
        <v>15</v>
      </c>
      <c r="EZ457">
        <v>0</v>
      </c>
      <c r="FA457" t="s">
        <v>419</v>
      </c>
      <c r="FB457">
        <v>1655239120</v>
      </c>
      <c r="FC457">
        <v>1655239135</v>
      </c>
      <c r="FD457">
        <v>0</v>
      </c>
      <c r="FE457">
        <v>-0.075</v>
      </c>
      <c r="FF457">
        <v>-0.027</v>
      </c>
      <c r="FG457">
        <v>1.986</v>
      </c>
      <c r="FH457">
        <v>0.139</v>
      </c>
      <c r="FI457">
        <v>420</v>
      </c>
      <c r="FJ457">
        <v>22</v>
      </c>
      <c r="FK457">
        <v>0.12</v>
      </c>
      <c r="FL457">
        <v>0.02</v>
      </c>
      <c r="FM457">
        <v>-73.47211999999999</v>
      </c>
      <c r="FN457">
        <v>-5.926921575984891</v>
      </c>
      <c r="FO457">
        <v>0.5758180512106226</v>
      </c>
      <c r="FP457">
        <v>0</v>
      </c>
      <c r="FQ457">
        <v>842.6682058823529</v>
      </c>
      <c r="FR457">
        <v>1.753048122322836</v>
      </c>
      <c r="FS457">
        <v>0.283796611036826</v>
      </c>
      <c r="FT457">
        <v>0</v>
      </c>
      <c r="FU457">
        <v>4.679295999999999</v>
      </c>
      <c r="FV457">
        <v>0.1876313696059862</v>
      </c>
      <c r="FW457">
        <v>0.02381454931339238</v>
      </c>
      <c r="FX457">
        <v>0</v>
      </c>
      <c r="FY457">
        <v>0</v>
      </c>
      <c r="FZ457">
        <v>3</v>
      </c>
      <c r="GA457" t="s">
        <v>426</v>
      </c>
      <c r="GB457">
        <v>2.98022</v>
      </c>
      <c r="GC457">
        <v>2.72843</v>
      </c>
      <c r="GD457">
        <v>0.142269</v>
      </c>
      <c r="GE457">
        <v>0.151423</v>
      </c>
      <c r="GF457">
        <v>0.105673</v>
      </c>
      <c r="GG457">
        <v>0.0907756</v>
      </c>
      <c r="GH457">
        <v>25729.6</v>
      </c>
      <c r="GI457">
        <v>25104.3</v>
      </c>
      <c r="GJ457">
        <v>30524.4</v>
      </c>
      <c r="GK457">
        <v>29828.2</v>
      </c>
      <c r="GL457">
        <v>37665.3</v>
      </c>
      <c r="GM457">
        <v>35712.9</v>
      </c>
      <c r="GN457">
        <v>46690.7</v>
      </c>
      <c r="GO457">
        <v>44358.4</v>
      </c>
      <c r="GP457">
        <v>1.88722</v>
      </c>
      <c r="GQ457">
        <v>1.84802</v>
      </c>
      <c r="GR457">
        <v>0.141762</v>
      </c>
      <c r="GS457">
        <v>0</v>
      </c>
      <c r="GT457">
        <v>24.8074</v>
      </c>
      <c r="GU457">
        <v>999.9</v>
      </c>
      <c r="GV457">
        <v>49.4</v>
      </c>
      <c r="GW457">
        <v>32</v>
      </c>
      <c r="GX457">
        <v>26.0959</v>
      </c>
      <c r="GY457">
        <v>63.336</v>
      </c>
      <c r="GZ457">
        <v>25.1042</v>
      </c>
      <c r="HA457">
        <v>1</v>
      </c>
      <c r="HB457">
        <v>-0.0688491</v>
      </c>
      <c r="HC457">
        <v>0.0546841</v>
      </c>
      <c r="HD457">
        <v>20.1935</v>
      </c>
      <c r="HE457">
        <v>5.23047</v>
      </c>
      <c r="HF457">
        <v>11.968</v>
      </c>
      <c r="HG457">
        <v>4.97025</v>
      </c>
      <c r="HH457">
        <v>3.28965</v>
      </c>
      <c r="HI457">
        <v>8671.6</v>
      </c>
      <c r="HJ457">
        <v>9999</v>
      </c>
      <c r="HK457">
        <v>9999</v>
      </c>
      <c r="HL457">
        <v>287.9</v>
      </c>
      <c r="HM457">
        <v>4.97292</v>
      </c>
      <c r="HN457">
        <v>1.87744</v>
      </c>
      <c r="HO457">
        <v>1.87548</v>
      </c>
      <c r="HP457">
        <v>1.87836</v>
      </c>
      <c r="HQ457">
        <v>1.87502</v>
      </c>
      <c r="HR457">
        <v>1.87866</v>
      </c>
      <c r="HS457">
        <v>1.87568</v>
      </c>
      <c r="HT457">
        <v>1.87683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3.459</v>
      </c>
      <c r="II457">
        <v>0.3079</v>
      </c>
      <c r="IJ457">
        <v>1.541952822118649</v>
      </c>
      <c r="IK457">
        <v>0.003202726084708442</v>
      </c>
      <c r="IL457">
        <v>-1.448271390364826E-06</v>
      </c>
      <c r="IM457">
        <v>3.765748828769889E-10</v>
      </c>
      <c r="IN457">
        <v>-0.02072656761999695</v>
      </c>
      <c r="IO457">
        <v>0.006539777670035186</v>
      </c>
      <c r="IP457">
        <v>0.0002256768223539976</v>
      </c>
      <c r="IQ457">
        <v>4.51151419958819E-06</v>
      </c>
      <c r="IR457">
        <v>-0</v>
      </c>
      <c r="IS457">
        <v>2097</v>
      </c>
      <c r="IT457">
        <v>1</v>
      </c>
      <c r="IU457">
        <v>27</v>
      </c>
      <c r="IV457">
        <v>61816.3</v>
      </c>
      <c r="IW457">
        <v>61816</v>
      </c>
      <c r="IX457">
        <v>2.11548</v>
      </c>
      <c r="IY457">
        <v>2.52319</v>
      </c>
      <c r="IZ457">
        <v>1.39893</v>
      </c>
      <c r="JA457">
        <v>2.34253</v>
      </c>
      <c r="JB457">
        <v>1.44897</v>
      </c>
      <c r="JC457">
        <v>2.44995</v>
      </c>
      <c r="JD457">
        <v>37.3858</v>
      </c>
      <c r="JE457">
        <v>24.0875</v>
      </c>
      <c r="JF457">
        <v>18</v>
      </c>
      <c r="JG457">
        <v>493.819</v>
      </c>
      <c r="JH457">
        <v>441.204</v>
      </c>
      <c r="JI457">
        <v>24.9999</v>
      </c>
      <c r="JJ457">
        <v>26.136</v>
      </c>
      <c r="JK457">
        <v>30</v>
      </c>
      <c r="JL457">
        <v>25.9909</v>
      </c>
      <c r="JM457">
        <v>26.0738</v>
      </c>
      <c r="JN457">
        <v>42.3549</v>
      </c>
      <c r="JO457">
        <v>34.9823</v>
      </c>
      <c r="JP457">
        <v>0</v>
      </c>
      <c r="JQ457">
        <v>25</v>
      </c>
      <c r="JR457">
        <v>955.2380000000001</v>
      </c>
      <c r="JS457">
        <v>18.5832</v>
      </c>
      <c r="JT457">
        <v>100.906</v>
      </c>
      <c r="JU457">
        <v>101.999</v>
      </c>
    </row>
    <row r="458" spans="1:281">
      <c r="A458">
        <v>442</v>
      </c>
      <c r="B458">
        <v>1658948101.5</v>
      </c>
      <c r="C458">
        <v>6012.5</v>
      </c>
      <c r="D458" t="s">
        <v>1310</v>
      </c>
      <c r="E458" t="s">
        <v>1311</v>
      </c>
      <c r="F458">
        <v>5</v>
      </c>
      <c r="G458" t="s">
        <v>415</v>
      </c>
      <c r="H458" t="s">
        <v>1197</v>
      </c>
      <c r="I458">
        <v>1658948093.696429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960.787604665186</v>
      </c>
      <c r="AK458">
        <v>896.056654545454</v>
      </c>
      <c r="AL458">
        <v>3.366032574373577</v>
      </c>
      <c r="AM458">
        <v>64.99489459920038</v>
      </c>
      <c r="AN458">
        <f>(AP458 - AO458 + DI458*1E3/(8.314*(DK458+273.15)) * AR458/DH458 * AQ458) * DH458/(100*CV458) * 1000/(1000 - AP458)</f>
        <v>0</v>
      </c>
      <c r="AO458">
        <v>18.62949589890609</v>
      </c>
      <c r="AP458">
        <v>23.41799878787878</v>
      </c>
      <c r="AQ458">
        <v>-0.0130608741042515</v>
      </c>
      <c r="AR458">
        <v>81.68628899038553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1658948093.696429</v>
      </c>
      <c r="DB458">
        <v>851.0948928571428</v>
      </c>
      <c r="DC458">
        <v>925.4437857142859</v>
      </c>
      <c r="DD458">
        <v>23.47226428571429</v>
      </c>
      <c r="DE458">
        <v>18.73218928571429</v>
      </c>
      <c r="DF458">
        <v>847.6495714285714</v>
      </c>
      <c r="DG458">
        <v>23.16433571428571</v>
      </c>
      <c r="DH458">
        <v>500.0750357142857</v>
      </c>
      <c r="DI458">
        <v>90.4032642857143</v>
      </c>
      <c r="DJ458">
        <v>0.1000042607142857</v>
      </c>
      <c r="DK458">
        <v>26.73463214285714</v>
      </c>
      <c r="DL458">
        <v>27.12872857142857</v>
      </c>
      <c r="DM458">
        <v>999.9000000000002</v>
      </c>
      <c r="DN458">
        <v>0</v>
      </c>
      <c r="DO458">
        <v>0</v>
      </c>
      <c r="DP458">
        <v>10003.76821428571</v>
      </c>
      <c r="DQ458">
        <v>0</v>
      </c>
      <c r="DR458">
        <v>18.60126071428571</v>
      </c>
      <c r="DS458">
        <v>-74.34884285714286</v>
      </c>
      <c r="DT458">
        <v>871.5518571428573</v>
      </c>
      <c r="DU458">
        <v>943.1089999999998</v>
      </c>
      <c r="DV458">
        <v>4.740082857142857</v>
      </c>
      <c r="DW458">
        <v>925.4437857142859</v>
      </c>
      <c r="DX458">
        <v>18.73218928571429</v>
      </c>
      <c r="DY458">
        <v>2.121969285714286</v>
      </c>
      <c r="DZ458">
        <v>1.693451071428571</v>
      </c>
      <c r="EA458">
        <v>18.38505714285714</v>
      </c>
      <c r="EB458">
        <v>14.83640357142857</v>
      </c>
      <c r="EC458">
        <v>1999.998214285714</v>
      </c>
      <c r="ED458">
        <v>0.9800015714285715</v>
      </c>
      <c r="EE458">
        <v>0.01999846785714286</v>
      </c>
      <c r="EF458">
        <v>0</v>
      </c>
      <c r="EG458">
        <v>842.8533928571429</v>
      </c>
      <c r="EH458">
        <v>5.000560000000001</v>
      </c>
      <c r="EI458">
        <v>16743.12857142857</v>
      </c>
      <c r="EJ458">
        <v>17294.87142857143</v>
      </c>
      <c r="EK458">
        <v>37.50182142857143</v>
      </c>
      <c r="EL458">
        <v>37.98425</v>
      </c>
      <c r="EM458">
        <v>36.86807142857143</v>
      </c>
      <c r="EN458">
        <v>36.89267857142857</v>
      </c>
      <c r="EO458">
        <v>38.30764285714285</v>
      </c>
      <c r="EP458">
        <v>1955.098571428571</v>
      </c>
      <c r="EQ458">
        <v>39.89964285714287</v>
      </c>
      <c r="ER458">
        <v>0</v>
      </c>
      <c r="ES458">
        <v>1658948101.5</v>
      </c>
      <c r="ET458">
        <v>0</v>
      </c>
      <c r="EU458">
        <v>842.8728846153846</v>
      </c>
      <c r="EV458">
        <v>0.4467350365950459</v>
      </c>
      <c r="EW458">
        <v>-2.642735033880713</v>
      </c>
      <c r="EX458">
        <v>16743.16538461539</v>
      </c>
      <c r="EY458">
        <v>15</v>
      </c>
      <c r="EZ458">
        <v>0</v>
      </c>
      <c r="FA458" t="s">
        <v>419</v>
      </c>
      <c r="FB458">
        <v>1655239120</v>
      </c>
      <c r="FC458">
        <v>1655239135</v>
      </c>
      <c r="FD458">
        <v>0</v>
      </c>
      <c r="FE458">
        <v>-0.075</v>
      </c>
      <c r="FF458">
        <v>-0.027</v>
      </c>
      <c r="FG458">
        <v>1.986</v>
      </c>
      <c r="FH458">
        <v>0.139</v>
      </c>
      <c r="FI458">
        <v>420</v>
      </c>
      <c r="FJ458">
        <v>22</v>
      </c>
      <c r="FK458">
        <v>0.12</v>
      </c>
      <c r="FL458">
        <v>0.02</v>
      </c>
      <c r="FM458">
        <v>-74.0962</v>
      </c>
      <c r="FN458">
        <v>-6.486585365853569</v>
      </c>
      <c r="FO458">
        <v>0.6318480074353328</v>
      </c>
      <c r="FP458">
        <v>0</v>
      </c>
      <c r="FQ458">
        <v>842.8277352941177</v>
      </c>
      <c r="FR458">
        <v>0.7951871624212556</v>
      </c>
      <c r="FS458">
        <v>0.2143082316806533</v>
      </c>
      <c r="FT458">
        <v>1</v>
      </c>
      <c r="FU458">
        <v>4.722574</v>
      </c>
      <c r="FV458">
        <v>0.5813617260787864</v>
      </c>
      <c r="FW458">
        <v>0.06120784871239963</v>
      </c>
      <c r="FX458">
        <v>0</v>
      </c>
      <c r="FY458">
        <v>1</v>
      </c>
      <c r="FZ458">
        <v>3</v>
      </c>
      <c r="GA458" t="s">
        <v>420</v>
      </c>
      <c r="GB458">
        <v>2.98001</v>
      </c>
      <c r="GC458">
        <v>2.72841</v>
      </c>
      <c r="GD458">
        <v>0.144051</v>
      </c>
      <c r="GE458">
        <v>0.153164</v>
      </c>
      <c r="GF458">
        <v>0.105488</v>
      </c>
      <c r="GG458">
        <v>0.09056350000000001</v>
      </c>
      <c r="GH458">
        <v>25676.6</v>
      </c>
      <c r="GI458">
        <v>25053.3</v>
      </c>
      <c r="GJ458">
        <v>30525</v>
      </c>
      <c r="GK458">
        <v>29828.8</v>
      </c>
      <c r="GL458">
        <v>37673.7</v>
      </c>
      <c r="GM458">
        <v>35722.1</v>
      </c>
      <c r="GN458">
        <v>46691.2</v>
      </c>
      <c r="GO458">
        <v>44359.3</v>
      </c>
      <c r="GP458">
        <v>1.8872</v>
      </c>
      <c r="GQ458">
        <v>1.84785</v>
      </c>
      <c r="GR458">
        <v>0.141252</v>
      </c>
      <c r="GS458">
        <v>0</v>
      </c>
      <c r="GT458">
        <v>24.8074</v>
      </c>
      <c r="GU458">
        <v>999.9</v>
      </c>
      <c r="GV458">
        <v>49.4</v>
      </c>
      <c r="GW458">
        <v>32</v>
      </c>
      <c r="GX458">
        <v>26.0939</v>
      </c>
      <c r="GY458">
        <v>63.376</v>
      </c>
      <c r="GZ458">
        <v>25.621</v>
      </c>
      <c r="HA458">
        <v>1</v>
      </c>
      <c r="HB458">
        <v>-0.0688516</v>
      </c>
      <c r="HC458">
        <v>0.0543573</v>
      </c>
      <c r="HD458">
        <v>20.1935</v>
      </c>
      <c r="HE458">
        <v>5.23047</v>
      </c>
      <c r="HF458">
        <v>11.968</v>
      </c>
      <c r="HG458">
        <v>4.9703</v>
      </c>
      <c r="HH458">
        <v>3.28965</v>
      </c>
      <c r="HI458">
        <v>8671.799999999999</v>
      </c>
      <c r="HJ458">
        <v>9999</v>
      </c>
      <c r="HK458">
        <v>9999</v>
      </c>
      <c r="HL458">
        <v>287.9</v>
      </c>
      <c r="HM458">
        <v>4.97291</v>
      </c>
      <c r="HN458">
        <v>1.87743</v>
      </c>
      <c r="HO458">
        <v>1.87549</v>
      </c>
      <c r="HP458">
        <v>1.87836</v>
      </c>
      <c r="HQ458">
        <v>1.875</v>
      </c>
      <c r="HR458">
        <v>1.87864</v>
      </c>
      <c r="HS458">
        <v>1.87569</v>
      </c>
      <c r="HT458">
        <v>1.87684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3.485</v>
      </c>
      <c r="II458">
        <v>0.3066</v>
      </c>
      <c r="IJ458">
        <v>1.541952822118649</v>
      </c>
      <c r="IK458">
        <v>0.003202726084708442</v>
      </c>
      <c r="IL458">
        <v>-1.448271390364826E-06</v>
      </c>
      <c r="IM458">
        <v>3.765748828769889E-10</v>
      </c>
      <c r="IN458">
        <v>-0.02072656761999695</v>
      </c>
      <c r="IO458">
        <v>0.006539777670035186</v>
      </c>
      <c r="IP458">
        <v>0.0002256768223539976</v>
      </c>
      <c r="IQ458">
        <v>4.51151419958819E-06</v>
      </c>
      <c r="IR458">
        <v>-0</v>
      </c>
      <c r="IS458">
        <v>2097</v>
      </c>
      <c r="IT458">
        <v>1</v>
      </c>
      <c r="IU458">
        <v>27</v>
      </c>
      <c r="IV458">
        <v>61816.4</v>
      </c>
      <c r="IW458">
        <v>61816.1</v>
      </c>
      <c r="IX458">
        <v>2.14355</v>
      </c>
      <c r="IY458">
        <v>2.54761</v>
      </c>
      <c r="IZ458">
        <v>1.39893</v>
      </c>
      <c r="JA458">
        <v>2.34253</v>
      </c>
      <c r="JB458">
        <v>1.44897</v>
      </c>
      <c r="JC458">
        <v>2.39624</v>
      </c>
      <c r="JD458">
        <v>37.3858</v>
      </c>
      <c r="JE458">
        <v>24.0787</v>
      </c>
      <c r="JF458">
        <v>18</v>
      </c>
      <c r="JG458">
        <v>493.797</v>
      </c>
      <c r="JH458">
        <v>441.084</v>
      </c>
      <c r="JI458">
        <v>24.9998</v>
      </c>
      <c r="JJ458">
        <v>26.1342</v>
      </c>
      <c r="JK458">
        <v>30</v>
      </c>
      <c r="JL458">
        <v>25.9896</v>
      </c>
      <c r="JM458">
        <v>26.0721</v>
      </c>
      <c r="JN458">
        <v>42.9194</v>
      </c>
      <c r="JO458">
        <v>34.9823</v>
      </c>
      <c r="JP458">
        <v>0</v>
      </c>
      <c r="JQ458">
        <v>25</v>
      </c>
      <c r="JR458">
        <v>975.545</v>
      </c>
      <c r="JS458">
        <v>18.5728</v>
      </c>
      <c r="JT458">
        <v>100.907</v>
      </c>
      <c r="JU458">
        <v>102.001</v>
      </c>
    </row>
    <row r="459" spans="1:281">
      <c r="A459">
        <v>443</v>
      </c>
      <c r="B459">
        <v>1658948106.5</v>
      </c>
      <c r="C459">
        <v>6017.5</v>
      </c>
      <c r="D459" t="s">
        <v>1312</v>
      </c>
      <c r="E459" t="s">
        <v>1313</v>
      </c>
      <c r="F459">
        <v>5</v>
      </c>
      <c r="G459" t="s">
        <v>415</v>
      </c>
      <c r="H459" t="s">
        <v>1197</v>
      </c>
      <c r="I459">
        <v>1658948099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977.8565036097182</v>
      </c>
      <c r="AK459">
        <v>912.7811030303028</v>
      </c>
      <c r="AL459">
        <v>3.356595798957134</v>
      </c>
      <c r="AM459">
        <v>64.99489459920038</v>
      </c>
      <c r="AN459">
        <f>(AP459 - AO459 + DI459*1E3/(8.314*(DK459+273.15)) * AR459/DH459 * AQ459) * DH459/(100*CV459) * 1000/(1000 - AP459)</f>
        <v>0</v>
      </c>
      <c r="AO459">
        <v>18.6092860338389</v>
      </c>
      <c r="AP459">
        <v>23.38419454545454</v>
      </c>
      <c r="AQ459">
        <v>-0.007131958505346521</v>
      </c>
      <c r="AR459">
        <v>81.68628899038553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1658948099</v>
      </c>
      <c r="DB459">
        <v>868.4441851851851</v>
      </c>
      <c r="DC459">
        <v>943.3462962962963</v>
      </c>
      <c r="DD459">
        <v>23.44147777777778</v>
      </c>
      <c r="DE459">
        <v>18.66112222222222</v>
      </c>
      <c r="DF459">
        <v>864.9719259259259</v>
      </c>
      <c r="DG459">
        <v>23.13427777777779</v>
      </c>
      <c r="DH459">
        <v>500.0958148148148</v>
      </c>
      <c r="DI459">
        <v>90.40483703703704</v>
      </c>
      <c r="DJ459">
        <v>0.1000737481481482</v>
      </c>
      <c r="DK459">
        <v>26.73099999999999</v>
      </c>
      <c r="DL459">
        <v>27.12561851851852</v>
      </c>
      <c r="DM459">
        <v>999.9000000000001</v>
      </c>
      <c r="DN459">
        <v>0</v>
      </c>
      <c r="DO459">
        <v>0</v>
      </c>
      <c r="DP459">
        <v>10004.99555555556</v>
      </c>
      <c r="DQ459">
        <v>0</v>
      </c>
      <c r="DR459">
        <v>18.60090740740741</v>
      </c>
      <c r="DS459">
        <v>-74.90217777777778</v>
      </c>
      <c r="DT459">
        <v>889.2897777777777</v>
      </c>
      <c r="DU459">
        <v>961.2840000000001</v>
      </c>
      <c r="DV459">
        <v>4.780357037037037</v>
      </c>
      <c r="DW459">
        <v>943.3462962962963</v>
      </c>
      <c r="DX459">
        <v>18.66112222222222</v>
      </c>
      <c r="DY459">
        <v>2.119223333333333</v>
      </c>
      <c r="DZ459">
        <v>1.687056666666667</v>
      </c>
      <c r="EA459">
        <v>18.36438518518518</v>
      </c>
      <c r="EB459">
        <v>14.77775185185185</v>
      </c>
      <c r="EC459">
        <v>2000.000740740741</v>
      </c>
      <c r="ED459">
        <v>0.9800045185185184</v>
      </c>
      <c r="EE459">
        <v>0.01999562592592593</v>
      </c>
      <c r="EF459">
        <v>0</v>
      </c>
      <c r="EG459">
        <v>842.8246666666666</v>
      </c>
      <c r="EH459">
        <v>5.000560000000001</v>
      </c>
      <c r="EI459">
        <v>16742.24444444444</v>
      </c>
      <c r="EJ459">
        <v>17294.91851851852</v>
      </c>
      <c r="EK459">
        <v>37.4092962962963</v>
      </c>
      <c r="EL459">
        <v>37.99533333333333</v>
      </c>
      <c r="EM459">
        <v>36.87466666666666</v>
      </c>
      <c r="EN459">
        <v>36.89340740740741</v>
      </c>
      <c r="EO459">
        <v>38.30518518518519</v>
      </c>
      <c r="EP459">
        <v>1955.106296296296</v>
      </c>
      <c r="EQ459">
        <v>39.89444444444445</v>
      </c>
      <c r="ER459">
        <v>0</v>
      </c>
      <c r="ES459">
        <v>1658948106.3</v>
      </c>
      <c r="ET459">
        <v>0</v>
      </c>
      <c r="EU459">
        <v>842.8033076923076</v>
      </c>
      <c r="EV459">
        <v>-1.330803423122063</v>
      </c>
      <c r="EW459">
        <v>-21.75384617147224</v>
      </c>
      <c r="EX459">
        <v>16742.20384615385</v>
      </c>
      <c r="EY459">
        <v>15</v>
      </c>
      <c r="EZ459">
        <v>0</v>
      </c>
      <c r="FA459" t="s">
        <v>419</v>
      </c>
      <c r="FB459">
        <v>1655239120</v>
      </c>
      <c r="FC459">
        <v>1655239135</v>
      </c>
      <c r="FD459">
        <v>0</v>
      </c>
      <c r="FE459">
        <v>-0.075</v>
      </c>
      <c r="FF459">
        <v>-0.027</v>
      </c>
      <c r="FG459">
        <v>1.986</v>
      </c>
      <c r="FH459">
        <v>0.139</v>
      </c>
      <c r="FI459">
        <v>420</v>
      </c>
      <c r="FJ459">
        <v>22</v>
      </c>
      <c r="FK459">
        <v>0.12</v>
      </c>
      <c r="FL459">
        <v>0.02</v>
      </c>
      <c r="FM459">
        <v>-74.5913875</v>
      </c>
      <c r="FN459">
        <v>-6.167249155722168</v>
      </c>
      <c r="FO459">
        <v>0.6030823932878078</v>
      </c>
      <c r="FP459">
        <v>0</v>
      </c>
      <c r="FQ459">
        <v>842.8339705882354</v>
      </c>
      <c r="FR459">
        <v>-0.3785026761507801</v>
      </c>
      <c r="FS459">
        <v>0.2084657519190729</v>
      </c>
      <c r="FT459">
        <v>1</v>
      </c>
      <c r="FU459">
        <v>4.752304499999999</v>
      </c>
      <c r="FV459">
        <v>0.4968630393996138</v>
      </c>
      <c r="FW459">
        <v>0.05685472209720144</v>
      </c>
      <c r="FX459">
        <v>0</v>
      </c>
      <c r="FY459">
        <v>1</v>
      </c>
      <c r="FZ459">
        <v>3</v>
      </c>
      <c r="GA459" t="s">
        <v>420</v>
      </c>
      <c r="GB459">
        <v>2.98011</v>
      </c>
      <c r="GC459">
        <v>2.72848</v>
      </c>
      <c r="GD459">
        <v>0.1458</v>
      </c>
      <c r="GE459">
        <v>0.154907</v>
      </c>
      <c r="GF459">
        <v>0.105387</v>
      </c>
      <c r="GG459">
        <v>0.0905401</v>
      </c>
      <c r="GH459">
        <v>25624</v>
      </c>
      <c r="GI459">
        <v>25001.7</v>
      </c>
      <c r="GJ459">
        <v>30524.7</v>
      </c>
      <c r="GK459">
        <v>29828.7</v>
      </c>
      <c r="GL459">
        <v>37678.1</v>
      </c>
      <c r="GM459">
        <v>35723.1</v>
      </c>
      <c r="GN459">
        <v>46691</v>
      </c>
      <c r="GO459">
        <v>44359.2</v>
      </c>
      <c r="GP459">
        <v>1.8874</v>
      </c>
      <c r="GQ459">
        <v>1.84798</v>
      </c>
      <c r="GR459">
        <v>0.14101</v>
      </c>
      <c r="GS459">
        <v>0</v>
      </c>
      <c r="GT459">
        <v>24.8042</v>
      </c>
      <c r="GU459">
        <v>999.9</v>
      </c>
      <c r="GV459">
        <v>49.4</v>
      </c>
      <c r="GW459">
        <v>32</v>
      </c>
      <c r="GX459">
        <v>26.0907</v>
      </c>
      <c r="GY459">
        <v>63.116</v>
      </c>
      <c r="GZ459">
        <v>25.3205</v>
      </c>
      <c r="HA459">
        <v>1</v>
      </c>
      <c r="HB459">
        <v>-0.0693496</v>
      </c>
      <c r="HC459">
        <v>0.0531754</v>
      </c>
      <c r="HD459">
        <v>20.1934</v>
      </c>
      <c r="HE459">
        <v>5.23062</v>
      </c>
      <c r="HF459">
        <v>11.968</v>
      </c>
      <c r="HG459">
        <v>4.9704</v>
      </c>
      <c r="HH459">
        <v>3.28965</v>
      </c>
      <c r="HI459">
        <v>8671.799999999999</v>
      </c>
      <c r="HJ459">
        <v>9999</v>
      </c>
      <c r="HK459">
        <v>9999</v>
      </c>
      <c r="HL459">
        <v>287.9</v>
      </c>
      <c r="HM459">
        <v>4.9729</v>
      </c>
      <c r="HN459">
        <v>1.87744</v>
      </c>
      <c r="HO459">
        <v>1.87549</v>
      </c>
      <c r="HP459">
        <v>1.87834</v>
      </c>
      <c r="HQ459">
        <v>1.87502</v>
      </c>
      <c r="HR459">
        <v>1.87865</v>
      </c>
      <c r="HS459">
        <v>1.87567</v>
      </c>
      <c r="HT459">
        <v>1.87683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3.51</v>
      </c>
      <c r="II459">
        <v>0.3058</v>
      </c>
      <c r="IJ459">
        <v>1.541952822118649</v>
      </c>
      <c r="IK459">
        <v>0.003202726084708442</v>
      </c>
      <c r="IL459">
        <v>-1.448271390364826E-06</v>
      </c>
      <c r="IM459">
        <v>3.765748828769889E-10</v>
      </c>
      <c r="IN459">
        <v>-0.02072656761999695</v>
      </c>
      <c r="IO459">
        <v>0.006539777670035186</v>
      </c>
      <c r="IP459">
        <v>0.0002256768223539976</v>
      </c>
      <c r="IQ459">
        <v>4.51151419958819E-06</v>
      </c>
      <c r="IR459">
        <v>-0</v>
      </c>
      <c r="IS459">
        <v>2097</v>
      </c>
      <c r="IT459">
        <v>1</v>
      </c>
      <c r="IU459">
        <v>27</v>
      </c>
      <c r="IV459">
        <v>61816.4</v>
      </c>
      <c r="IW459">
        <v>61816.2</v>
      </c>
      <c r="IX459">
        <v>2.17529</v>
      </c>
      <c r="IY459">
        <v>2.52563</v>
      </c>
      <c r="IZ459">
        <v>1.39893</v>
      </c>
      <c r="JA459">
        <v>2.34253</v>
      </c>
      <c r="JB459">
        <v>1.44897</v>
      </c>
      <c r="JC459">
        <v>2.44019</v>
      </c>
      <c r="JD459">
        <v>37.3858</v>
      </c>
      <c r="JE459">
        <v>24.0787</v>
      </c>
      <c r="JF459">
        <v>18</v>
      </c>
      <c r="JG459">
        <v>493.895</v>
      </c>
      <c r="JH459">
        <v>441.152</v>
      </c>
      <c r="JI459">
        <v>24.9998</v>
      </c>
      <c r="JJ459">
        <v>26.1336</v>
      </c>
      <c r="JK459">
        <v>30</v>
      </c>
      <c r="JL459">
        <v>25.988</v>
      </c>
      <c r="JM459">
        <v>26.071</v>
      </c>
      <c r="JN459">
        <v>43.5532</v>
      </c>
      <c r="JO459">
        <v>34.9823</v>
      </c>
      <c r="JP459">
        <v>0</v>
      </c>
      <c r="JQ459">
        <v>25</v>
      </c>
      <c r="JR459">
        <v>988.905</v>
      </c>
      <c r="JS459">
        <v>18.5585</v>
      </c>
      <c r="JT459">
        <v>100.907</v>
      </c>
      <c r="JU459">
        <v>102.001</v>
      </c>
    </row>
    <row r="460" spans="1:281">
      <c r="A460">
        <v>444</v>
      </c>
      <c r="B460">
        <v>1658948111.5</v>
      </c>
      <c r="C460">
        <v>6022.5</v>
      </c>
      <c r="D460" t="s">
        <v>1314</v>
      </c>
      <c r="E460" t="s">
        <v>1315</v>
      </c>
      <c r="F460">
        <v>5</v>
      </c>
      <c r="G460" t="s">
        <v>415</v>
      </c>
      <c r="H460" t="s">
        <v>1197</v>
      </c>
      <c r="I460">
        <v>1658948103.714286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995.0244243635495</v>
      </c>
      <c r="AK460">
        <v>929.5847575757575</v>
      </c>
      <c r="AL460">
        <v>3.35331788406648</v>
      </c>
      <c r="AM460">
        <v>64.99489459920038</v>
      </c>
      <c r="AN460">
        <f>(AP460 - AO460 + DI460*1E3/(8.314*(DK460+273.15)) * AR460/DH460 * AQ460) * DH460/(100*CV460) * 1000/(1000 - AP460)</f>
        <v>0</v>
      </c>
      <c r="AO460">
        <v>18.60433679657375</v>
      </c>
      <c r="AP460">
        <v>23.36996121212121</v>
      </c>
      <c r="AQ460">
        <v>-0.001821596778005022</v>
      </c>
      <c r="AR460">
        <v>81.68628899038553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1658948103.714286</v>
      </c>
      <c r="DB460">
        <v>883.9434285714286</v>
      </c>
      <c r="DC460">
        <v>959.2376071428571</v>
      </c>
      <c r="DD460">
        <v>23.40685</v>
      </c>
      <c r="DE460">
        <v>18.61583571428572</v>
      </c>
      <c r="DF460">
        <v>880.4473928571427</v>
      </c>
      <c r="DG460">
        <v>23.10047142857143</v>
      </c>
      <c r="DH460">
        <v>500.0758571428572</v>
      </c>
      <c r="DI460">
        <v>90.40479285714285</v>
      </c>
      <c r="DJ460">
        <v>0.09999514642857141</v>
      </c>
      <c r="DK460">
        <v>26.72871071428571</v>
      </c>
      <c r="DL460">
        <v>27.11918571428572</v>
      </c>
      <c r="DM460">
        <v>999.9000000000002</v>
      </c>
      <c r="DN460">
        <v>0</v>
      </c>
      <c r="DO460">
        <v>0</v>
      </c>
      <c r="DP460">
        <v>10006.40285714286</v>
      </c>
      <c r="DQ460">
        <v>0</v>
      </c>
      <c r="DR460">
        <v>18.58950714285714</v>
      </c>
      <c r="DS460">
        <v>-75.29427142857142</v>
      </c>
      <c r="DT460">
        <v>905.129</v>
      </c>
      <c r="DU460">
        <v>977.4332142857144</v>
      </c>
      <c r="DV460">
        <v>4.791018214285714</v>
      </c>
      <c r="DW460">
        <v>959.2376071428571</v>
      </c>
      <c r="DX460">
        <v>18.61583571428572</v>
      </c>
      <c r="DY460">
        <v>2.116091428571429</v>
      </c>
      <c r="DZ460">
        <v>1.682961071428572</v>
      </c>
      <c r="EA460">
        <v>18.34081428571428</v>
      </c>
      <c r="EB460">
        <v>14.74014642857143</v>
      </c>
      <c r="EC460">
        <v>1999.998928571428</v>
      </c>
      <c r="ED460">
        <v>0.9800057857142858</v>
      </c>
      <c r="EE460">
        <v>0.019994375</v>
      </c>
      <c r="EF460">
        <v>0</v>
      </c>
      <c r="EG460">
        <v>842.6981428571427</v>
      </c>
      <c r="EH460">
        <v>5.000560000000001</v>
      </c>
      <c r="EI460">
        <v>16739.98571428571</v>
      </c>
      <c r="EJ460">
        <v>17294.91071428571</v>
      </c>
      <c r="EK460">
        <v>37.49292857142857</v>
      </c>
      <c r="EL460">
        <v>37.9955</v>
      </c>
      <c r="EM460">
        <v>36.85235714285714</v>
      </c>
      <c r="EN460">
        <v>36.88825000000001</v>
      </c>
      <c r="EO460">
        <v>38.29657142857143</v>
      </c>
      <c r="EP460">
        <v>1955.106785714285</v>
      </c>
      <c r="EQ460">
        <v>39.89214285714286</v>
      </c>
      <c r="ER460">
        <v>0</v>
      </c>
      <c r="ES460">
        <v>1658948111.7</v>
      </c>
      <c r="ET460">
        <v>0</v>
      </c>
      <c r="EU460">
        <v>842.6204799999999</v>
      </c>
      <c r="EV460">
        <v>-3.570307695100128</v>
      </c>
      <c r="EW460">
        <v>-39.96923078325337</v>
      </c>
      <c r="EX460">
        <v>16739.404</v>
      </c>
      <c r="EY460">
        <v>15</v>
      </c>
      <c r="EZ460">
        <v>0</v>
      </c>
      <c r="FA460" t="s">
        <v>419</v>
      </c>
      <c r="FB460">
        <v>1655239120</v>
      </c>
      <c r="FC460">
        <v>1655239135</v>
      </c>
      <c r="FD460">
        <v>0</v>
      </c>
      <c r="FE460">
        <v>-0.075</v>
      </c>
      <c r="FF460">
        <v>-0.027</v>
      </c>
      <c r="FG460">
        <v>1.986</v>
      </c>
      <c r="FH460">
        <v>0.139</v>
      </c>
      <c r="FI460">
        <v>420</v>
      </c>
      <c r="FJ460">
        <v>22</v>
      </c>
      <c r="FK460">
        <v>0.12</v>
      </c>
      <c r="FL460">
        <v>0.02</v>
      </c>
      <c r="FM460">
        <v>-75.00460975609757</v>
      </c>
      <c r="FN460">
        <v>-5.346127526132276</v>
      </c>
      <c r="FO460">
        <v>0.5378779559663829</v>
      </c>
      <c r="FP460">
        <v>0</v>
      </c>
      <c r="FQ460">
        <v>842.7261764705881</v>
      </c>
      <c r="FR460">
        <v>-2.163208559718441</v>
      </c>
      <c r="FS460">
        <v>0.3099146439024646</v>
      </c>
      <c r="FT460">
        <v>0</v>
      </c>
      <c r="FU460">
        <v>4.772206829268293</v>
      </c>
      <c r="FV460">
        <v>0.1867764459930395</v>
      </c>
      <c r="FW460">
        <v>0.03960937585724025</v>
      </c>
      <c r="FX460">
        <v>0</v>
      </c>
      <c r="FY460">
        <v>0</v>
      </c>
      <c r="FZ460">
        <v>3</v>
      </c>
      <c r="GA460" t="s">
        <v>426</v>
      </c>
      <c r="GB460">
        <v>2.98014</v>
      </c>
      <c r="GC460">
        <v>2.7284</v>
      </c>
      <c r="GD460">
        <v>0.147538</v>
      </c>
      <c r="GE460">
        <v>0.156606</v>
      </c>
      <c r="GF460">
        <v>0.105349</v>
      </c>
      <c r="GG460">
        <v>0.0905282</v>
      </c>
      <c r="GH460">
        <v>25572</v>
      </c>
      <c r="GI460">
        <v>24951.4</v>
      </c>
      <c r="GJ460">
        <v>30524.9</v>
      </c>
      <c r="GK460">
        <v>29828.6</v>
      </c>
      <c r="GL460">
        <v>37680.1</v>
      </c>
      <c r="GM460">
        <v>35723.6</v>
      </c>
      <c r="GN460">
        <v>46691.4</v>
      </c>
      <c r="GO460">
        <v>44359.1</v>
      </c>
      <c r="GP460">
        <v>1.88713</v>
      </c>
      <c r="GQ460">
        <v>1.84818</v>
      </c>
      <c r="GR460">
        <v>0.141002</v>
      </c>
      <c r="GS460">
        <v>0</v>
      </c>
      <c r="GT460">
        <v>24.8016</v>
      </c>
      <c r="GU460">
        <v>999.9</v>
      </c>
      <c r="GV460">
        <v>49.4</v>
      </c>
      <c r="GW460">
        <v>32</v>
      </c>
      <c r="GX460">
        <v>26.0952</v>
      </c>
      <c r="GY460">
        <v>63.216</v>
      </c>
      <c r="GZ460">
        <v>25.1282</v>
      </c>
      <c r="HA460">
        <v>1</v>
      </c>
      <c r="HB460">
        <v>-0.069253</v>
      </c>
      <c r="HC460">
        <v>0.0535131</v>
      </c>
      <c r="HD460">
        <v>20.1934</v>
      </c>
      <c r="HE460">
        <v>5.22957</v>
      </c>
      <c r="HF460">
        <v>11.968</v>
      </c>
      <c r="HG460">
        <v>4.97</v>
      </c>
      <c r="HH460">
        <v>3.2895</v>
      </c>
      <c r="HI460">
        <v>8672</v>
      </c>
      <c r="HJ460">
        <v>9999</v>
      </c>
      <c r="HK460">
        <v>9999</v>
      </c>
      <c r="HL460">
        <v>287.9</v>
      </c>
      <c r="HM460">
        <v>4.97291</v>
      </c>
      <c r="HN460">
        <v>1.87744</v>
      </c>
      <c r="HO460">
        <v>1.87554</v>
      </c>
      <c r="HP460">
        <v>1.87836</v>
      </c>
      <c r="HQ460">
        <v>1.8751</v>
      </c>
      <c r="HR460">
        <v>1.87866</v>
      </c>
      <c r="HS460">
        <v>1.87573</v>
      </c>
      <c r="HT460">
        <v>1.87687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3.535</v>
      </c>
      <c r="II460">
        <v>0.3055</v>
      </c>
      <c r="IJ460">
        <v>1.541952822118649</v>
      </c>
      <c r="IK460">
        <v>0.003202726084708442</v>
      </c>
      <c r="IL460">
        <v>-1.448271390364826E-06</v>
      </c>
      <c r="IM460">
        <v>3.765748828769889E-10</v>
      </c>
      <c r="IN460">
        <v>-0.02072656761999695</v>
      </c>
      <c r="IO460">
        <v>0.006539777670035186</v>
      </c>
      <c r="IP460">
        <v>0.0002256768223539976</v>
      </c>
      <c r="IQ460">
        <v>4.51151419958819E-06</v>
      </c>
      <c r="IR460">
        <v>-0</v>
      </c>
      <c r="IS460">
        <v>2097</v>
      </c>
      <c r="IT460">
        <v>1</v>
      </c>
      <c r="IU460">
        <v>27</v>
      </c>
      <c r="IV460">
        <v>61816.5</v>
      </c>
      <c r="IW460">
        <v>61816.3</v>
      </c>
      <c r="IX460">
        <v>2.20337</v>
      </c>
      <c r="IY460">
        <v>2.54272</v>
      </c>
      <c r="IZ460">
        <v>1.39893</v>
      </c>
      <c r="JA460">
        <v>2.34253</v>
      </c>
      <c r="JB460">
        <v>1.44897</v>
      </c>
      <c r="JC460">
        <v>2.43408</v>
      </c>
      <c r="JD460">
        <v>37.3618</v>
      </c>
      <c r="JE460">
        <v>24.0787</v>
      </c>
      <c r="JF460">
        <v>18</v>
      </c>
      <c r="JG460">
        <v>493.734</v>
      </c>
      <c r="JH460">
        <v>441.262</v>
      </c>
      <c r="JI460">
        <v>24.9999</v>
      </c>
      <c r="JJ460">
        <v>26.1316</v>
      </c>
      <c r="JK460">
        <v>30.0001</v>
      </c>
      <c r="JL460">
        <v>25.9865</v>
      </c>
      <c r="JM460">
        <v>26.0695</v>
      </c>
      <c r="JN460">
        <v>44.1118</v>
      </c>
      <c r="JO460">
        <v>34.9823</v>
      </c>
      <c r="JP460">
        <v>0</v>
      </c>
      <c r="JQ460">
        <v>25</v>
      </c>
      <c r="JR460">
        <v>1009.03</v>
      </c>
      <c r="JS460">
        <v>18.5344</v>
      </c>
      <c r="JT460">
        <v>100.908</v>
      </c>
      <c r="JU460">
        <v>102.001</v>
      </c>
    </row>
    <row r="461" spans="1:281">
      <c r="A461">
        <v>445</v>
      </c>
      <c r="B461">
        <v>1658948116.5</v>
      </c>
      <c r="C461">
        <v>6027.5</v>
      </c>
      <c r="D461" t="s">
        <v>1316</v>
      </c>
      <c r="E461" t="s">
        <v>1317</v>
      </c>
      <c r="F461">
        <v>5</v>
      </c>
      <c r="G461" t="s">
        <v>415</v>
      </c>
      <c r="H461" t="s">
        <v>1197</v>
      </c>
      <c r="I461">
        <v>1658948109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1012.211694227858</v>
      </c>
      <c r="AK461">
        <v>946.4714424242424</v>
      </c>
      <c r="AL461">
        <v>3.383255788946739</v>
      </c>
      <c r="AM461">
        <v>64.99489459920038</v>
      </c>
      <c r="AN461">
        <f>(AP461 - AO461 + DI461*1E3/(8.314*(DK461+273.15)) * AR461/DH461 * AQ461) * DH461/(100*CV461) * 1000/(1000 - AP461)</f>
        <v>0</v>
      </c>
      <c r="AO461">
        <v>18.60229675509526</v>
      </c>
      <c r="AP461">
        <v>23.36391636363636</v>
      </c>
      <c r="AQ461">
        <v>-0.0004187719906106562</v>
      </c>
      <c r="AR461">
        <v>81.68628899038553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1658948109</v>
      </c>
      <c r="DB461">
        <v>901.3070740740742</v>
      </c>
      <c r="DC461">
        <v>977.0124444444446</v>
      </c>
      <c r="DD461">
        <v>23.37817407407407</v>
      </c>
      <c r="DE461">
        <v>18.60471111111111</v>
      </c>
      <c r="DF461">
        <v>897.7846296296298</v>
      </c>
      <c r="DG461">
        <v>23.07246296296297</v>
      </c>
      <c r="DH461">
        <v>500.0913703703704</v>
      </c>
      <c r="DI461">
        <v>90.4051851851852</v>
      </c>
      <c r="DJ461">
        <v>0.09997799629629629</v>
      </c>
      <c r="DK461">
        <v>26.72680370370371</v>
      </c>
      <c r="DL461">
        <v>27.11311851851852</v>
      </c>
      <c r="DM461">
        <v>999.9000000000001</v>
      </c>
      <c r="DN461">
        <v>0</v>
      </c>
      <c r="DO461">
        <v>0</v>
      </c>
      <c r="DP461">
        <v>10001.96703703704</v>
      </c>
      <c r="DQ461">
        <v>0</v>
      </c>
      <c r="DR461">
        <v>18.5903</v>
      </c>
      <c r="DS461">
        <v>-75.70559999999999</v>
      </c>
      <c r="DT461">
        <v>922.882037037037</v>
      </c>
      <c r="DU461">
        <v>995.5340740740742</v>
      </c>
      <c r="DV461">
        <v>4.773462592592593</v>
      </c>
      <c r="DW461">
        <v>977.0124444444446</v>
      </c>
      <c r="DX461">
        <v>18.60471111111111</v>
      </c>
      <c r="DY461">
        <v>2.113508888888889</v>
      </c>
      <c r="DZ461">
        <v>1.681961851851852</v>
      </c>
      <c r="EA461">
        <v>18.32134814814815</v>
      </c>
      <c r="EB461">
        <v>14.73094814814815</v>
      </c>
      <c r="EC461">
        <v>1999.998888888889</v>
      </c>
      <c r="ED461">
        <v>0.9800051111111111</v>
      </c>
      <c r="EE461">
        <v>0.01999502222222222</v>
      </c>
      <c r="EF461">
        <v>0</v>
      </c>
      <c r="EG461">
        <v>842.4150370370372</v>
      </c>
      <c r="EH461">
        <v>5.000560000000001</v>
      </c>
      <c r="EI461">
        <v>16735.99259259259</v>
      </c>
      <c r="EJ461">
        <v>17294.90370370371</v>
      </c>
      <c r="EK461">
        <v>37.51366666666667</v>
      </c>
      <c r="EL461">
        <v>38</v>
      </c>
      <c r="EM461">
        <v>36.84925925925926</v>
      </c>
      <c r="EN461">
        <v>36.89566666666666</v>
      </c>
      <c r="EO461">
        <v>38.28911111111111</v>
      </c>
      <c r="EP461">
        <v>1955.105555555555</v>
      </c>
      <c r="EQ461">
        <v>39.89333333333334</v>
      </c>
      <c r="ER461">
        <v>0</v>
      </c>
      <c r="ES461">
        <v>1658948116.5</v>
      </c>
      <c r="ET461">
        <v>0</v>
      </c>
      <c r="EU461">
        <v>842.3530800000001</v>
      </c>
      <c r="EV461">
        <v>-3.18315384370289</v>
      </c>
      <c r="EW461">
        <v>-55.82307683262593</v>
      </c>
      <c r="EX461">
        <v>16735.48</v>
      </c>
      <c r="EY461">
        <v>15</v>
      </c>
      <c r="EZ461">
        <v>0</v>
      </c>
      <c r="FA461" t="s">
        <v>419</v>
      </c>
      <c r="FB461">
        <v>1655239120</v>
      </c>
      <c r="FC461">
        <v>1655239135</v>
      </c>
      <c r="FD461">
        <v>0</v>
      </c>
      <c r="FE461">
        <v>-0.075</v>
      </c>
      <c r="FF461">
        <v>-0.027</v>
      </c>
      <c r="FG461">
        <v>1.986</v>
      </c>
      <c r="FH461">
        <v>0.139</v>
      </c>
      <c r="FI461">
        <v>420</v>
      </c>
      <c r="FJ461">
        <v>22</v>
      </c>
      <c r="FK461">
        <v>0.12</v>
      </c>
      <c r="FL461">
        <v>0.02</v>
      </c>
      <c r="FM461">
        <v>-75.49141999999999</v>
      </c>
      <c r="FN461">
        <v>-4.609569230769098</v>
      </c>
      <c r="FO461">
        <v>0.4475527992315548</v>
      </c>
      <c r="FP461">
        <v>0</v>
      </c>
      <c r="FQ461">
        <v>842.5447352941177</v>
      </c>
      <c r="FR461">
        <v>-3.159709699269456</v>
      </c>
      <c r="FS461">
        <v>0.3470301994676517</v>
      </c>
      <c r="FT461">
        <v>0</v>
      </c>
      <c r="FU461">
        <v>4.784341500000001</v>
      </c>
      <c r="FV461">
        <v>-0.1988492307692399</v>
      </c>
      <c r="FW461">
        <v>0.0204543519269128</v>
      </c>
      <c r="FX461">
        <v>0</v>
      </c>
      <c r="FY461">
        <v>0</v>
      </c>
      <c r="FZ461">
        <v>3</v>
      </c>
      <c r="GA461" t="s">
        <v>426</v>
      </c>
      <c r="GB461">
        <v>2.98005</v>
      </c>
      <c r="GC461">
        <v>2.72828</v>
      </c>
      <c r="GD461">
        <v>0.149267</v>
      </c>
      <c r="GE461">
        <v>0.15831</v>
      </c>
      <c r="GF461">
        <v>0.105334</v>
      </c>
      <c r="GG461">
        <v>0.0905234</v>
      </c>
      <c r="GH461">
        <v>25519.8</v>
      </c>
      <c r="GI461">
        <v>24900.9</v>
      </c>
      <c r="GJ461">
        <v>30524.5</v>
      </c>
      <c r="GK461">
        <v>29828.5</v>
      </c>
      <c r="GL461">
        <v>37680.2</v>
      </c>
      <c r="GM461">
        <v>35723.9</v>
      </c>
      <c r="GN461">
        <v>46690.6</v>
      </c>
      <c r="GO461">
        <v>44359</v>
      </c>
      <c r="GP461">
        <v>1.88682</v>
      </c>
      <c r="GQ461">
        <v>1.84833</v>
      </c>
      <c r="GR461">
        <v>0.140876</v>
      </c>
      <c r="GS461">
        <v>0</v>
      </c>
      <c r="GT461">
        <v>24.8018</v>
      </c>
      <c r="GU461">
        <v>999.9</v>
      </c>
      <c r="GV461">
        <v>49.4</v>
      </c>
      <c r="GW461">
        <v>32</v>
      </c>
      <c r="GX461">
        <v>26.0923</v>
      </c>
      <c r="GY461">
        <v>63.286</v>
      </c>
      <c r="GZ461">
        <v>25.3846</v>
      </c>
      <c r="HA461">
        <v>1</v>
      </c>
      <c r="HB461">
        <v>-0.0692276</v>
      </c>
      <c r="HC461">
        <v>0.0530229</v>
      </c>
      <c r="HD461">
        <v>20.1934</v>
      </c>
      <c r="HE461">
        <v>5.23062</v>
      </c>
      <c r="HF461">
        <v>11.968</v>
      </c>
      <c r="HG461">
        <v>4.9703</v>
      </c>
      <c r="HH461">
        <v>3.28965</v>
      </c>
      <c r="HI461">
        <v>8672</v>
      </c>
      <c r="HJ461">
        <v>9999</v>
      </c>
      <c r="HK461">
        <v>9999</v>
      </c>
      <c r="HL461">
        <v>287.9</v>
      </c>
      <c r="HM461">
        <v>4.97291</v>
      </c>
      <c r="HN461">
        <v>1.87744</v>
      </c>
      <c r="HO461">
        <v>1.87551</v>
      </c>
      <c r="HP461">
        <v>1.87836</v>
      </c>
      <c r="HQ461">
        <v>1.87507</v>
      </c>
      <c r="HR461">
        <v>1.87866</v>
      </c>
      <c r="HS461">
        <v>1.87568</v>
      </c>
      <c r="HT461">
        <v>1.87686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3.56</v>
      </c>
      <c r="II461">
        <v>0.3054</v>
      </c>
      <c r="IJ461">
        <v>1.541952822118649</v>
      </c>
      <c r="IK461">
        <v>0.003202726084708442</v>
      </c>
      <c r="IL461">
        <v>-1.448271390364826E-06</v>
      </c>
      <c r="IM461">
        <v>3.765748828769889E-10</v>
      </c>
      <c r="IN461">
        <v>-0.02072656761999695</v>
      </c>
      <c r="IO461">
        <v>0.006539777670035186</v>
      </c>
      <c r="IP461">
        <v>0.0002256768223539976</v>
      </c>
      <c r="IQ461">
        <v>4.51151419958819E-06</v>
      </c>
      <c r="IR461">
        <v>-0</v>
      </c>
      <c r="IS461">
        <v>2097</v>
      </c>
      <c r="IT461">
        <v>1</v>
      </c>
      <c r="IU461">
        <v>27</v>
      </c>
      <c r="IV461">
        <v>61816.6</v>
      </c>
      <c r="IW461">
        <v>61816.4</v>
      </c>
      <c r="IX461">
        <v>2.23511</v>
      </c>
      <c r="IY461">
        <v>2.53174</v>
      </c>
      <c r="IZ461">
        <v>1.39893</v>
      </c>
      <c r="JA461">
        <v>2.34375</v>
      </c>
      <c r="JB461">
        <v>1.44897</v>
      </c>
      <c r="JC461">
        <v>2.39624</v>
      </c>
      <c r="JD461">
        <v>37.3858</v>
      </c>
      <c r="JE461">
        <v>24.0787</v>
      </c>
      <c r="JF461">
        <v>18</v>
      </c>
      <c r="JG461">
        <v>493.556</v>
      </c>
      <c r="JH461">
        <v>441.34</v>
      </c>
      <c r="JI461">
        <v>24.9998</v>
      </c>
      <c r="JJ461">
        <v>26.1303</v>
      </c>
      <c r="JK461">
        <v>30.0001</v>
      </c>
      <c r="JL461">
        <v>25.9847</v>
      </c>
      <c r="JM461">
        <v>26.0677</v>
      </c>
      <c r="JN461">
        <v>44.7463</v>
      </c>
      <c r="JO461">
        <v>34.9823</v>
      </c>
      <c r="JP461">
        <v>0</v>
      </c>
      <c r="JQ461">
        <v>25</v>
      </c>
      <c r="JR461">
        <v>1022.47</v>
      </c>
      <c r="JS461">
        <v>18.5146</v>
      </c>
      <c r="JT461">
        <v>100.906</v>
      </c>
      <c r="JU461">
        <v>102</v>
      </c>
    </row>
    <row r="462" spans="1:281">
      <c r="A462">
        <v>446</v>
      </c>
      <c r="B462">
        <v>1658948121.5</v>
      </c>
      <c r="C462">
        <v>6032.5</v>
      </c>
      <c r="D462" t="s">
        <v>1318</v>
      </c>
      <c r="E462" t="s">
        <v>1319</v>
      </c>
      <c r="F462">
        <v>5</v>
      </c>
      <c r="G462" t="s">
        <v>415</v>
      </c>
      <c r="H462" t="s">
        <v>1197</v>
      </c>
      <c r="I462">
        <v>1658948113.714286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1029.2747687464</v>
      </c>
      <c r="AK462">
        <v>963.2678424242422</v>
      </c>
      <c r="AL462">
        <v>3.350943461149926</v>
      </c>
      <c r="AM462">
        <v>64.99489459920038</v>
      </c>
      <c r="AN462">
        <f>(AP462 - AO462 + DI462*1E3/(8.314*(DK462+273.15)) * AR462/DH462 * AQ462) * DH462/(100*CV462) * 1000/(1000 - AP462)</f>
        <v>0</v>
      </c>
      <c r="AO462">
        <v>18.6007269558539</v>
      </c>
      <c r="AP462">
        <v>23.36341878787879</v>
      </c>
      <c r="AQ462">
        <v>2.520335042684409E-06</v>
      </c>
      <c r="AR462">
        <v>81.68628899038553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1658948113.714286</v>
      </c>
      <c r="DB462">
        <v>916.818857142857</v>
      </c>
      <c r="DC462">
        <v>992.8675000000001</v>
      </c>
      <c r="DD462">
        <v>23.368325</v>
      </c>
      <c r="DE462">
        <v>18.59996428571429</v>
      </c>
      <c r="DF462">
        <v>913.2731071428573</v>
      </c>
      <c r="DG462">
        <v>23.06284642857143</v>
      </c>
      <c r="DH462">
        <v>500.0760357142857</v>
      </c>
      <c r="DI462">
        <v>90.40486071428572</v>
      </c>
      <c r="DJ462">
        <v>0.09997830357142858</v>
      </c>
      <c r="DK462">
        <v>26.72601428571428</v>
      </c>
      <c r="DL462">
        <v>27.11074285714286</v>
      </c>
      <c r="DM462">
        <v>999.9000000000002</v>
      </c>
      <c r="DN462">
        <v>0</v>
      </c>
      <c r="DO462">
        <v>0</v>
      </c>
      <c r="DP462">
        <v>10000.7175</v>
      </c>
      <c r="DQ462">
        <v>0</v>
      </c>
      <c r="DR462">
        <v>18.5903</v>
      </c>
      <c r="DS462">
        <v>-76.04865357142856</v>
      </c>
      <c r="DT462">
        <v>938.7558214285713</v>
      </c>
      <c r="DU462">
        <v>1011.684607142857</v>
      </c>
      <c r="DV462">
        <v>4.768363214285714</v>
      </c>
      <c r="DW462">
        <v>992.8675000000001</v>
      </c>
      <c r="DX462">
        <v>18.59996428571429</v>
      </c>
      <c r="DY462">
        <v>2.112610357142857</v>
      </c>
      <c r="DZ462">
        <v>1.681526071428572</v>
      </c>
      <c r="EA462">
        <v>18.31458214285714</v>
      </c>
      <c r="EB462">
        <v>14.72693214285714</v>
      </c>
      <c r="EC462">
        <v>1999.996428571429</v>
      </c>
      <c r="ED462">
        <v>0.9800057857142858</v>
      </c>
      <c r="EE462">
        <v>0.01999437142857143</v>
      </c>
      <c r="EF462">
        <v>0</v>
      </c>
      <c r="EG462">
        <v>842.0976428571429</v>
      </c>
      <c r="EH462">
        <v>5.000560000000001</v>
      </c>
      <c r="EI462">
        <v>16730.98214285714</v>
      </c>
      <c r="EJ462">
        <v>17294.88571428572</v>
      </c>
      <c r="EK462">
        <v>37.55782142857142</v>
      </c>
      <c r="EL462">
        <v>38</v>
      </c>
      <c r="EM462">
        <v>36.85917857142857</v>
      </c>
      <c r="EN462">
        <v>36.90828571428572</v>
      </c>
      <c r="EO462">
        <v>38.29660714285713</v>
      </c>
      <c r="EP462">
        <v>1955.104285714285</v>
      </c>
      <c r="EQ462">
        <v>39.89214285714286</v>
      </c>
      <c r="ER462">
        <v>0</v>
      </c>
      <c r="ES462">
        <v>1658948121.3</v>
      </c>
      <c r="ET462">
        <v>0</v>
      </c>
      <c r="EU462">
        <v>842.05348</v>
      </c>
      <c r="EV462">
        <v>-3.960923080320032</v>
      </c>
      <c r="EW462">
        <v>-74.96923088713342</v>
      </c>
      <c r="EX462">
        <v>16730.26</v>
      </c>
      <c r="EY462">
        <v>15</v>
      </c>
      <c r="EZ462">
        <v>0</v>
      </c>
      <c r="FA462" t="s">
        <v>419</v>
      </c>
      <c r="FB462">
        <v>1655239120</v>
      </c>
      <c r="FC462">
        <v>1655239135</v>
      </c>
      <c r="FD462">
        <v>0</v>
      </c>
      <c r="FE462">
        <v>-0.075</v>
      </c>
      <c r="FF462">
        <v>-0.027</v>
      </c>
      <c r="FG462">
        <v>1.986</v>
      </c>
      <c r="FH462">
        <v>0.139</v>
      </c>
      <c r="FI462">
        <v>420</v>
      </c>
      <c r="FJ462">
        <v>22</v>
      </c>
      <c r="FK462">
        <v>0.12</v>
      </c>
      <c r="FL462">
        <v>0.02</v>
      </c>
      <c r="FM462">
        <v>-75.80147073170731</v>
      </c>
      <c r="FN462">
        <v>-4.472121951219715</v>
      </c>
      <c r="FO462">
        <v>0.4449359494841559</v>
      </c>
      <c r="FP462">
        <v>0</v>
      </c>
      <c r="FQ462">
        <v>842.2730294117647</v>
      </c>
      <c r="FR462">
        <v>-3.779786098457448</v>
      </c>
      <c r="FS462">
        <v>0.4045013259117415</v>
      </c>
      <c r="FT462">
        <v>0</v>
      </c>
      <c r="FU462">
        <v>4.774339024390244</v>
      </c>
      <c r="FV462">
        <v>-0.1018321254355385</v>
      </c>
      <c r="FW462">
        <v>0.01266755117245326</v>
      </c>
      <c r="FX462">
        <v>0</v>
      </c>
      <c r="FY462">
        <v>0</v>
      </c>
      <c r="FZ462">
        <v>3</v>
      </c>
      <c r="GA462" t="s">
        <v>426</v>
      </c>
      <c r="GB462">
        <v>2.98029</v>
      </c>
      <c r="GC462">
        <v>2.72844</v>
      </c>
      <c r="GD462">
        <v>0.15097</v>
      </c>
      <c r="GE462">
        <v>0.159989</v>
      </c>
      <c r="GF462">
        <v>0.105332</v>
      </c>
      <c r="GG462">
        <v>0.09041159999999999</v>
      </c>
      <c r="GH462">
        <v>25468.8</v>
      </c>
      <c r="GI462">
        <v>24851.3</v>
      </c>
      <c r="GJ462">
        <v>30524.6</v>
      </c>
      <c r="GK462">
        <v>29828.6</v>
      </c>
      <c r="GL462">
        <v>37680.6</v>
      </c>
      <c r="GM462">
        <v>35728.6</v>
      </c>
      <c r="GN462">
        <v>46690.8</v>
      </c>
      <c r="GO462">
        <v>44359.2</v>
      </c>
      <c r="GP462">
        <v>1.8872</v>
      </c>
      <c r="GQ462">
        <v>1.84795</v>
      </c>
      <c r="GR462">
        <v>0.141181</v>
      </c>
      <c r="GS462">
        <v>0</v>
      </c>
      <c r="GT462">
        <v>24.8033</v>
      </c>
      <c r="GU462">
        <v>999.9</v>
      </c>
      <c r="GV462">
        <v>49.4</v>
      </c>
      <c r="GW462">
        <v>32</v>
      </c>
      <c r="GX462">
        <v>26.0916</v>
      </c>
      <c r="GY462">
        <v>62.966</v>
      </c>
      <c r="GZ462">
        <v>25.2244</v>
      </c>
      <c r="HA462">
        <v>1</v>
      </c>
      <c r="HB462">
        <v>-0.0693293</v>
      </c>
      <c r="HC462">
        <v>0.0524074</v>
      </c>
      <c r="HD462">
        <v>20.1935</v>
      </c>
      <c r="HE462">
        <v>5.22957</v>
      </c>
      <c r="HF462">
        <v>11.968</v>
      </c>
      <c r="HG462">
        <v>4.9699</v>
      </c>
      <c r="HH462">
        <v>3.28948</v>
      </c>
      <c r="HI462">
        <v>8672.200000000001</v>
      </c>
      <c r="HJ462">
        <v>9999</v>
      </c>
      <c r="HK462">
        <v>9999</v>
      </c>
      <c r="HL462">
        <v>287.9</v>
      </c>
      <c r="HM462">
        <v>4.97291</v>
      </c>
      <c r="HN462">
        <v>1.87743</v>
      </c>
      <c r="HO462">
        <v>1.87547</v>
      </c>
      <c r="HP462">
        <v>1.87835</v>
      </c>
      <c r="HQ462">
        <v>1.87502</v>
      </c>
      <c r="HR462">
        <v>1.87866</v>
      </c>
      <c r="HS462">
        <v>1.87563</v>
      </c>
      <c r="HT462">
        <v>1.87685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3.584</v>
      </c>
      <c r="II462">
        <v>0.3053</v>
      </c>
      <c r="IJ462">
        <v>1.541952822118649</v>
      </c>
      <c r="IK462">
        <v>0.003202726084708442</v>
      </c>
      <c r="IL462">
        <v>-1.448271390364826E-06</v>
      </c>
      <c r="IM462">
        <v>3.765748828769889E-10</v>
      </c>
      <c r="IN462">
        <v>-0.02072656761999695</v>
      </c>
      <c r="IO462">
        <v>0.006539777670035186</v>
      </c>
      <c r="IP462">
        <v>0.0002256768223539976</v>
      </c>
      <c r="IQ462">
        <v>4.51151419958819E-06</v>
      </c>
      <c r="IR462">
        <v>-0</v>
      </c>
      <c r="IS462">
        <v>2097</v>
      </c>
      <c r="IT462">
        <v>1</v>
      </c>
      <c r="IU462">
        <v>27</v>
      </c>
      <c r="IV462">
        <v>61816.7</v>
      </c>
      <c r="IW462">
        <v>61816.4</v>
      </c>
      <c r="IX462">
        <v>2.26196</v>
      </c>
      <c r="IY462">
        <v>2.5354</v>
      </c>
      <c r="IZ462">
        <v>1.39893</v>
      </c>
      <c r="JA462">
        <v>2.34375</v>
      </c>
      <c r="JB462">
        <v>1.44897</v>
      </c>
      <c r="JC462">
        <v>2.44263</v>
      </c>
      <c r="JD462">
        <v>37.3858</v>
      </c>
      <c r="JE462">
        <v>24.0787</v>
      </c>
      <c r="JF462">
        <v>18</v>
      </c>
      <c r="JG462">
        <v>493.754</v>
      </c>
      <c r="JH462">
        <v>441.106</v>
      </c>
      <c r="JI462">
        <v>24.9998</v>
      </c>
      <c r="JJ462">
        <v>26.1295</v>
      </c>
      <c r="JK462">
        <v>30.0001</v>
      </c>
      <c r="JL462">
        <v>25.9836</v>
      </c>
      <c r="JM462">
        <v>26.0671</v>
      </c>
      <c r="JN462">
        <v>45.2741</v>
      </c>
      <c r="JO462">
        <v>35.2577</v>
      </c>
      <c r="JP462">
        <v>0</v>
      </c>
      <c r="JQ462">
        <v>25</v>
      </c>
      <c r="JR462">
        <v>1035.93</v>
      </c>
      <c r="JS462">
        <v>18.4906</v>
      </c>
      <c r="JT462">
        <v>100.906</v>
      </c>
      <c r="JU462">
        <v>102.001</v>
      </c>
    </row>
    <row r="463" spans="1:281">
      <c r="A463">
        <v>447</v>
      </c>
      <c r="B463">
        <v>1658948126.5</v>
      </c>
      <c r="C463">
        <v>6037.5</v>
      </c>
      <c r="D463" t="s">
        <v>1320</v>
      </c>
      <c r="E463" t="s">
        <v>1321</v>
      </c>
      <c r="F463">
        <v>5</v>
      </c>
      <c r="G463" t="s">
        <v>415</v>
      </c>
      <c r="H463" t="s">
        <v>1197</v>
      </c>
      <c r="I463">
        <v>1658948119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1045.881796651411</v>
      </c>
      <c r="AK463">
        <v>980.0345151515149</v>
      </c>
      <c r="AL463">
        <v>3.335954614362642</v>
      </c>
      <c r="AM463">
        <v>64.99489459920038</v>
      </c>
      <c r="AN463">
        <f>(AP463 - AO463 + DI463*1E3/(8.314*(DK463+273.15)) * AR463/DH463 * AQ463) * DH463/(100*CV463) * 1000/(1000 - AP463)</f>
        <v>0</v>
      </c>
      <c r="AO463">
        <v>18.54380233300439</v>
      </c>
      <c r="AP463">
        <v>23.3434115151515</v>
      </c>
      <c r="AQ463">
        <v>-0.0003922633390417104</v>
      </c>
      <c r="AR463">
        <v>81.68628899038553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1658948119</v>
      </c>
      <c r="DB463">
        <v>934.2029259259259</v>
      </c>
      <c r="DC463">
        <v>1010.469703703704</v>
      </c>
      <c r="DD463">
        <v>23.36064444444445</v>
      </c>
      <c r="DE463">
        <v>18.5792037037037</v>
      </c>
      <c r="DF463">
        <v>930.6312592592592</v>
      </c>
      <c r="DG463">
        <v>23.05534074074074</v>
      </c>
      <c r="DH463">
        <v>500.0936296296296</v>
      </c>
      <c r="DI463">
        <v>90.40525555555557</v>
      </c>
      <c r="DJ463">
        <v>0.1000463444444444</v>
      </c>
      <c r="DK463">
        <v>26.72422962962963</v>
      </c>
      <c r="DL463">
        <v>27.11044814814815</v>
      </c>
      <c r="DM463">
        <v>999.9000000000001</v>
      </c>
      <c r="DN463">
        <v>0</v>
      </c>
      <c r="DO463">
        <v>0</v>
      </c>
      <c r="DP463">
        <v>9993.124074074074</v>
      </c>
      <c r="DQ463">
        <v>0</v>
      </c>
      <c r="DR463">
        <v>18.59382222222223</v>
      </c>
      <c r="DS463">
        <v>-76.26705555555556</v>
      </c>
      <c r="DT463">
        <v>956.5484074074076</v>
      </c>
      <c r="DU463">
        <v>1029.599259259259</v>
      </c>
      <c r="DV463">
        <v>4.781444444444445</v>
      </c>
      <c r="DW463">
        <v>1010.469703703704</v>
      </c>
      <c r="DX463">
        <v>18.5792037037037</v>
      </c>
      <c r="DY463">
        <v>2.111925555555556</v>
      </c>
      <c r="DZ463">
        <v>1.679657037037037</v>
      </c>
      <c r="EA463">
        <v>18.30941481481481</v>
      </c>
      <c r="EB463">
        <v>14.70967777777778</v>
      </c>
      <c r="EC463">
        <v>1999.997037037037</v>
      </c>
      <c r="ED463">
        <v>0.9800057407407408</v>
      </c>
      <c r="EE463">
        <v>0.01999441481481481</v>
      </c>
      <c r="EF463">
        <v>0</v>
      </c>
      <c r="EG463">
        <v>841.7433333333333</v>
      </c>
      <c r="EH463">
        <v>5.000560000000001</v>
      </c>
      <c r="EI463">
        <v>16723.63703703704</v>
      </c>
      <c r="EJ463">
        <v>17294.8962962963</v>
      </c>
      <c r="EK463">
        <v>37.54837037037037</v>
      </c>
      <c r="EL463">
        <v>38</v>
      </c>
      <c r="EM463">
        <v>36.85396296296296</v>
      </c>
      <c r="EN463">
        <v>36.89574074074074</v>
      </c>
      <c r="EO463">
        <v>38.31218518518518</v>
      </c>
      <c r="EP463">
        <v>1955.104814814815</v>
      </c>
      <c r="EQ463">
        <v>39.89222222222223</v>
      </c>
      <c r="ER463">
        <v>0</v>
      </c>
      <c r="ES463">
        <v>1658948126.1</v>
      </c>
      <c r="ET463">
        <v>0</v>
      </c>
      <c r="EU463">
        <v>841.7380800000001</v>
      </c>
      <c r="EV463">
        <v>-4.391461542396319</v>
      </c>
      <c r="EW463">
        <v>-92.73076938887222</v>
      </c>
      <c r="EX463">
        <v>16723.48</v>
      </c>
      <c r="EY463">
        <v>15</v>
      </c>
      <c r="EZ463">
        <v>0</v>
      </c>
      <c r="FA463" t="s">
        <v>419</v>
      </c>
      <c r="FB463">
        <v>1655239120</v>
      </c>
      <c r="FC463">
        <v>1655239135</v>
      </c>
      <c r="FD463">
        <v>0</v>
      </c>
      <c r="FE463">
        <v>-0.075</v>
      </c>
      <c r="FF463">
        <v>-0.027</v>
      </c>
      <c r="FG463">
        <v>1.986</v>
      </c>
      <c r="FH463">
        <v>0.139</v>
      </c>
      <c r="FI463">
        <v>420</v>
      </c>
      <c r="FJ463">
        <v>22</v>
      </c>
      <c r="FK463">
        <v>0.12</v>
      </c>
      <c r="FL463">
        <v>0.02</v>
      </c>
      <c r="FM463">
        <v>-76.118565</v>
      </c>
      <c r="FN463">
        <v>-2.556126078799186</v>
      </c>
      <c r="FO463">
        <v>0.3013077227271149</v>
      </c>
      <c r="FP463">
        <v>0</v>
      </c>
      <c r="FQ463">
        <v>841.9505882352942</v>
      </c>
      <c r="FR463">
        <v>-3.930817418368725</v>
      </c>
      <c r="FS463">
        <v>0.4285580554842214</v>
      </c>
      <c r="FT463">
        <v>0</v>
      </c>
      <c r="FU463">
        <v>4.77830575</v>
      </c>
      <c r="FV463">
        <v>0.1404323076922867</v>
      </c>
      <c r="FW463">
        <v>0.01877251366859269</v>
      </c>
      <c r="FX463">
        <v>0</v>
      </c>
      <c r="FY463">
        <v>0</v>
      </c>
      <c r="FZ463">
        <v>3</v>
      </c>
      <c r="GA463" t="s">
        <v>426</v>
      </c>
      <c r="GB463">
        <v>2.98003</v>
      </c>
      <c r="GC463">
        <v>2.7283</v>
      </c>
      <c r="GD463">
        <v>0.152645</v>
      </c>
      <c r="GE463">
        <v>0.161554</v>
      </c>
      <c r="GF463">
        <v>0.105267</v>
      </c>
      <c r="GG463">
        <v>0.09029230000000001</v>
      </c>
      <c r="GH463">
        <v>25418.9</v>
      </c>
      <c r="GI463">
        <v>24805.1</v>
      </c>
      <c r="GJ463">
        <v>30525</v>
      </c>
      <c r="GK463">
        <v>29828.8</v>
      </c>
      <c r="GL463">
        <v>37683.7</v>
      </c>
      <c r="GM463">
        <v>35733.6</v>
      </c>
      <c r="GN463">
        <v>46691.1</v>
      </c>
      <c r="GO463">
        <v>44359.4</v>
      </c>
      <c r="GP463">
        <v>1.88717</v>
      </c>
      <c r="GQ463">
        <v>1.84827</v>
      </c>
      <c r="GR463">
        <v>0.140421</v>
      </c>
      <c r="GS463">
        <v>0</v>
      </c>
      <c r="GT463">
        <v>24.8033</v>
      </c>
      <c r="GU463">
        <v>999.9</v>
      </c>
      <c r="GV463">
        <v>49.4</v>
      </c>
      <c r="GW463">
        <v>32</v>
      </c>
      <c r="GX463">
        <v>26.093</v>
      </c>
      <c r="GY463">
        <v>63.126</v>
      </c>
      <c r="GZ463">
        <v>25.4647</v>
      </c>
      <c r="HA463">
        <v>1</v>
      </c>
      <c r="HB463">
        <v>-0.069436</v>
      </c>
      <c r="HC463">
        <v>0.0515768</v>
      </c>
      <c r="HD463">
        <v>20.1933</v>
      </c>
      <c r="HE463">
        <v>5.22867</v>
      </c>
      <c r="HF463">
        <v>11.968</v>
      </c>
      <c r="HG463">
        <v>4.9697</v>
      </c>
      <c r="HH463">
        <v>3.2892</v>
      </c>
      <c r="HI463">
        <v>8672.200000000001</v>
      </c>
      <c r="HJ463">
        <v>9999</v>
      </c>
      <c r="HK463">
        <v>9999</v>
      </c>
      <c r="HL463">
        <v>287.9</v>
      </c>
      <c r="HM463">
        <v>4.97291</v>
      </c>
      <c r="HN463">
        <v>1.87744</v>
      </c>
      <c r="HO463">
        <v>1.87548</v>
      </c>
      <c r="HP463">
        <v>1.87836</v>
      </c>
      <c r="HQ463">
        <v>1.87508</v>
      </c>
      <c r="HR463">
        <v>1.87866</v>
      </c>
      <c r="HS463">
        <v>1.87567</v>
      </c>
      <c r="HT463">
        <v>1.87685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3.608</v>
      </c>
      <c r="II463">
        <v>0.3049</v>
      </c>
      <c r="IJ463">
        <v>1.541952822118649</v>
      </c>
      <c r="IK463">
        <v>0.003202726084708442</v>
      </c>
      <c r="IL463">
        <v>-1.448271390364826E-06</v>
      </c>
      <c r="IM463">
        <v>3.765748828769889E-10</v>
      </c>
      <c r="IN463">
        <v>-0.02072656761999695</v>
      </c>
      <c r="IO463">
        <v>0.006539777670035186</v>
      </c>
      <c r="IP463">
        <v>0.0002256768223539976</v>
      </c>
      <c r="IQ463">
        <v>4.51151419958819E-06</v>
      </c>
      <c r="IR463">
        <v>-0</v>
      </c>
      <c r="IS463">
        <v>2097</v>
      </c>
      <c r="IT463">
        <v>1</v>
      </c>
      <c r="IU463">
        <v>27</v>
      </c>
      <c r="IV463">
        <v>61816.8</v>
      </c>
      <c r="IW463">
        <v>61816.5</v>
      </c>
      <c r="IX463">
        <v>2.29126</v>
      </c>
      <c r="IY463">
        <v>2.53662</v>
      </c>
      <c r="IZ463">
        <v>1.39893</v>
      </c>
      <c r="JA463">
        <v>2.34253</v>
      </c>
      <c r="JB463">
        <v>1.44897</v>
      </c>
      <c r="JC463">
        <v>2.36572</v>
      </c>
      <c r="JD463">
        <v>37.3858</v>
      </c>
      <c r="JE463">
        <v>24.0787</v>
      </c>
      <c r="JF463">
        <v>18</v>
      </c>
      <c r="JG463">
        <v>493.73</v>
      </c>
      <c r="JH463">
        <v>441.288</v>
      </c>
      <c r="JI463">
        <v>24.9998</v>
      </c>
      <c r="JJ463">
        <v>26.1273</v>
      </c>
      <c r="JK463">
        <v>30</v>
      </c>
      <c r="JL463">
        <v>25.9821</v>
      </c>
      <c r="JM463">
        <v>26.065</v>
      </c>
      <c r="JN463">
        <v>45.8743</v>
      </c>
      <c r="JO463">
        <v>35.2577</v>
      </c>
      <c r="JP463">
        <v>0</v>
      </c>
      <c r="JQ463">
        <v>25</v>
      </c>
      <c r="JR463">
        <v>1056</v>
      </c>
      <c r="JS463">
        <v>18.4843</v>
      </c>
      <c r="JT463">
        <v>100.907</v>
      </c>
      <c r="JU463">
        <v>102.001</v>
      </c>
    </row>
    <row r="464" spans="1:281">
      <c r="A464">
        <v>448</v>
      </c>
      <c r="B464">
        <v>1658948131.5</v>
      </c>
      <c r="C464">
        <v>6042.5</v>
      </c>
      <c r="D464" t="s">
        <v>1322</v>
      </c>
      <c r="E464" t="s">
        <v>1323</v>
      </c>
      <c r="F464">
        <v>5</v>
      </c>
      <c r="G464" t="s">
        <v>415</v>
      </c>
      <c r="H464" t="s">
        <v>1197</v>
      </c>
      <c r="I464">
        <v>1658948123.714286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1062.015274887774</v>
      </c>
      <c r="AK464">
        <v>996.2821030303024</v>
      </c>
      <c r="AL464">
        <v>3.25845148844519</v>
      </c>
      <c r="AM464">
        <v>64.99489459920038</v>
      </c>
      <c r="AN464">
        <f>(AP464 - AO464 + DI464*1E3/(8.314*(DK464+273.15)) * AR464/DH464 * AQ464) * DH464/(100*CV464) * 1000/(1000 - AP464)</f>
        <v>0</v>
      </c>
      <c r="AO464">
        <v>18.53164795933346</v>
      </c>
      <c r="AP464">
        <v>23.33325515151514</v>
      </c>
      <c r="AQ464">
        <v>-0.001087226665238047</v>
      </c>
      <c r="AR464">
        <v>81.68628899038553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1658948123.714286</v>
      </c>
      <c r="DB464">
        <v>949.5750714285713</v>
      </c>
      <c r="DC464">
        <v>1025.868571428571</v>
      </c>
      <c r="DD464">
        <v>23.35167142857143</v>
      </c>
      <c r="DE464">
        <v>18.55722142857143</v>
      </c>
      <c r="DF464">
        <v>945.9807142857143</v>
      </c>
      <c r="DG464">
        <v>23.04657857142857</v>
      </c>
      <c r="DH464">
        <v>500.0709285714286</v>
      </c>
      <c r="DI464">
        <v>90.40482857142857</v>
      </c>
      <c r="DJ464">
        <v>0.1000339214285714</v>
      </c>
      <c r="DK464">
        <v>26.72254999999999</v>
      </c>
      <c r="DL464">
        <v>27.10965357142857</v>
      </c>
      <c r="DM464">
        <v>999.9000000000002</v>
      </c>
      <c r="DN464">
        <v>0</v>
      </c>
      <c r="DO464">
        <v>0</v>
      </c>
      <c r="DP464">
        <v>9991.316071428571</v>
      </c>
      <c r="DQ464">
        <v>0</v>
      </c>
      <c r="DR464">
        <v>18.59428214285714</v>
      </c>
      <c r="DS464">
        <v>-76.29378571428572</v>
      </c>
      <c r="DT464">
        <v>972.2792500000002</v>
      </c>
      <c r="DU464">
        <v>1045.266428571428</v>
      </c>
      <c r="DV464">
        <v>4.794456785714286</v>
      </c>
      <c r="DW464">
        <v>1025.868571428571</v>
      </c>
      <c r="DX464">
        <v>18.55722142857143</v>
      </c>
      <c r="DY464">
        <v>2.111103928571429</v>
      </c>
      <c r="DZ464">
        <v>1.6776625</v>
      </c>
      <c r="EA464">
        <v>18.30321428571429</v>
      </c>
      <c r="EB464">
        <v>14.69125</v>
      </c>
      <c r="EC464">
        <v>2000.002857142857</v>
      </c>
      <c r="ED464">
        <v>0.9800058214285714</v>
      </c>
      <c r="EE464">
        <v>0.01999436428571429</v>
      </c>
      <c r="EF464">
        <v>0</v>
      </c>
      <c r="EG464">
        <v>841.2906071428571</v>
      </c>
      <c r="EH464">
        <v>5.000560000000001</v>
      </c>
      <c r="EI464">
        <v>16716.06071428572</v>
      </c>
      <c r="EJ464">
        <v>17294.94642857143</v>
      </c>
      <c r="EK464">
        <v>37.54214285714285</v>
      </c>
      <c r="EL464">
        <v>38</v>
      </c>
      <c r="EM464">
        <v>36.86353571428571</v>
      </c>
      <c r="EN464">
        <v>36.8995</v>
      </c>
      <c r="EO464">
        <v>38.32324999999999</v>
      </c>
      <c r="EP464">
        <v>1955.110714285714</v>
      </c>
      <c r="EQ464">
        <v>39.89214285714286</v>
      </c>
      <c r="ER464">
        <v>0</v>
      </c>
      <c r="ES464">
        <v>1658948131.5</v>
      </c>
      <c r="ET464">
        <v>0</v>
      </c>
      <c r="EU464">
        <v>841.2368846153847</v>
      </c>
      <c r="EV464">
        <v>-5.950803419364254</v>
      </c>
      <c r="EW464">
        <v>-104.4102562895539</v>
      </c>
      <c r="EX464">
        <v>16715.18461538462</v>
      </c>
      <c r="EY464">
        <v>15</v>
      </c>
      <c r="EZ464">
        <v>0</v>
      </c>
      <c r="FA464" t="s">
        <v>419</v>
      </c>
      <c r="FB464">
        <v>1655239120</v>
      </c>
      <c r="FC464">
        <v>1655239135</v>
      </c>
      <c r="FD464">
        <v>0</v>
      </c>
      <c r="FE464">
        <v>-0.075</v>
      </c>
      <c r="FF464">
        <v>-0.027</v>
      </c>
      <c r="FG464">
        <v>1.986</v>
      </c>
      <c r="FH464">
        <v>0.139</v>
      </c>
      <c r="FI464">
        <v>420</v>
      </c>
      <c r="FJ464">
        <v>22</v>
      </c>
      <c r="FK464">
        <v>0.12</v>
      </c>
      <c r="FL464">
        <v>0.02</v>
      </c>
      <c r="FM464">
        <v>-76.21179512195121</v>
      </c>
      <c r="FN464">
        <v>-0.6777783972125534</v>
      </c>
      <c r="FO464">
        <v>0.2085440024354914</v>
      </c>
      <c r="FP464">
        <v>0</v>
      </c>
      <c r="FQ464">
        <v>841.5689411764706</v>
      </c>
      <c r="FR464">
        <v>-5.186187931413881</v>
      </c>
      <c r="FS464">
        <v>0.5450496437819705</v>
      </c>
      <c r="FT464">
        <v>0</v>
      </c>
      <c r="FU464">
        <v>4.785780487804878</v>
      </c>
      <c r="FV464">
        <v>0.1880393728222946</v>
      </c>
      <c r="FW464">
        <v>0.02127779639140859</v>
      </c>
      <c r="FX464">
        <v>0</v>
      </c>
      <c r="FY464">
        <v>0</v>
      </c>
      <c r="FZ464">
        <v>3</v>
      </c>
      <c r="GA464" t="s">
        <v>426</v>
      </c>
      <c r="GB464">
        <v>2.98025</v>
      </c>
      <c r="GC464">
        <v>2.72826</v>
      </c>
      <c r="GD464">
        <v>0.154265</v>
      </c>
      <c r="GE464">
        <v>0.163163</v>
      </c>
      <c r="GF464">
        <v>0.105236</v>
      </c>
      <c r="GG464">
        <v>0.0902766</v>
      </c>
      <c r="GH464">
        <v>25370.2</v>
      </c>
      <c r="GI464">
        <v>24757.7</v>
      </c>
      <c r="GJ464">
        <v>30524.8</v>
      </c>
      <c r="GK464">
        <v>29828.9</v>
      </c>
      <c r="GL464">
        <v>37684.9</v>
      </c>
      <c r="GM464">
        <v>35734.6</v>
      </c>
      <c r="GN464">
        <v>46690.8</v>
      </c>
      <c r="GO464">
        <v>44359.7</v>
      </c>
      <c r="GP464">
        <v>1.88705</v>
      </c>
      <c r="GQ464">
        <v>1.84843</v>
      </c>
      <c r="GR464">
        <v>0.141054</v>
      </c>
      <c r="GS464">
        <v>0</v>
      </c>
      <c r="GT464">
        <v>24.8034</v>
      </c>
      <c r="GU464">
        <v>999.9</v>
      </c>
      <c r="GV464">
        <v>49.3</v>
      </c>
      <c r="GW464">
        <v>32</v>
      </c>
      <c r="GX464">
        <v>26.0398</v>
      </c>
      <c r="GY464">
        <v>63.286</v>
      </c>
      <c r="GZ464">
        <v>25.1042</v>
      </c>
      <c r="HA464">
        <v>1</v>
      </c>
      <c r="HB464">
        <v>-0.0694588</v>
      </c>
      <c r="HC464">
        <v>0.0513344</v>
      </c>
      <c r="HD464">
        <v>20.1933</v>
      </c>
      <c r="HE464">
        <v>5.23047</v>
      </c>
      <c r="HF464">
        <v>11.968</v>
      </c>
      <c r="HG464">
        <v>4.9701</v>
      </c>
      <c r="HH464">
        <v>3.28958</v>
      </c>
      <c r="HI464">
        <v>8672.5</v>
      </c>
      <c r="HJ464">
        <v>9999</v>
      </c>
      <c r="HK464">
        <v>9999</v>
      </c>
      <c r="HL464">
        <v>287.9</v>
      </c>
      <c r="HM464">
        <v>4.97291</v>
      </c>
      <c r="HN464">
        <v>1.87744</v>
      </c>
      <c r="HO464">
        <v>1.87551</v>
      </c>
      <c r="HP464">
        <v>1.87836</v>
      </c>
      <c r="HQ464">
        <v>1.87509</v>
      </c>
      <c r="HR464">
        <v>1.87866</v>
      </c>
      <c r="HS464">
        <v>1.87567</v>
      </c>
      <c r="HT464">
        <v>1.87686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3.631</v>
      </c>
      <c r="II464">
        <v>0.3046</v>
      </c>
      <c r="IJ464">
        <v>1.541952822118649</v>
      </c>
      <c r="IK464">
        <v>0.003202726084708442</v>
      </c>
      <c r="IL464">
        <v>-1.448271390364826E-06</v>
      </c>
      <c r="IM464">
        <v>3.765748828769889E-10</v>
      </c>
      <c r="IN464">
        <v>-0.02072656761999695</v>
      </c>
      <c r="IO464">
        <v>0.006539777670035186</v>
      </c>
      <c r="IP464">
        <v>0.0002256768223539976</v>
      </c>
      <c r="IQ464">
        <v>4.51151419958819E-06</v>
      </c>
      <c r="IR464">
        <v>-0</v>
      </c>
      <c r="IS464">
        <v>2097</v>
      </c>
      <c r="IT464">
        <v>1</v>
      </c>
      <c r="IU464">
        <v>27</v>
      </c>
      <c r="IV464">
        <v>61816.9</v>
      </c>
      <c r="IW464">
        <v>61816.6</v>
      </c>
      <c r="IX464">
        <v>2.32056</v>
      </c>
      <c r="IY464">
        <v>2.52808</v>
      </c>
      <c r="IZ464">
        <v>1.39893</v>
      </c>
      <c r="JA464">
        <v>2.34253</v>
      </c>
      <c r="JB464">
        <v>1.44897</v>
      </c>
      <c r="JC464">
        <v>2.46216</v>
      </c>
      <c r="JD464">
        <v>37.3858</v>
      </c>
      <c r="JE464">
        <v>24.0875</v>
      </c>
      <c r="JF464">
        <v>18</v>
      </c>
      <c r="JG464">
        <v>493.649</v>
      </c>
      <c r="JH464">
        <v>441.367</v>
      </c>
      <c r="JI464">
        <v>24.9999</v>
      </c>
      <c r="JJ464">
        <v>26.1273</v>
      </c>
      <c r="JK464">
        <v>30</v>
      </c>
      <c r="JL464">
        <v>25.9802</v>
      </c>
      <c r="JM464">
        <v>26.0633</v>
      </c>
      <c r="JN464">
        <v>46.4522</v>
      </c>
      <c r="JO464">
        <v>35.2577</v>
      </c>
      <c r="JP464">
        <v>0</v>
      </c>
      <c r="JQ464">
        <v>25</v>
      </c>
      <c r="JR464">
        <v>1069.38</v>
      </c>
      <c r="JS464">
        <v>18.4704</v>
      </c>
      <c r="JT464">
        <v>100.907</v>
      </c>
      <c r="JU464">
        <v>102.002</v>
      </c>
    </row>
    <row r="465" spans="1:281">
      <c r="A465">
        <v>449</v>
      </c>
      <c r="B465">
        <v>1658948136.5</v>
      </c>
      <c r="C465">
        <v>6047.5</v>
      </c>
      <c r="D465" t="s">
        <v>1324</v>
      </c>
      <c r="E465" t="s">
        <v>1325</v>
      </c>
      <c r="F465">
        <v>5</v>
      </c>
      <c r="G465" t="s">
        <v>415</v>
      </c>
      <c r="H465" t="s">
        <v>1197</v>
      </c>
      <c r="I465">
        <v>1658948129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1079.2598380404</v>
      </c>
      <c r="AK465">
        <v>1012.828896969697</v>
      </c>
      <c r="AL465">
        <v>3.352257803836446</v>
      </c>
      <c r="AM465">
        <v>64.99489459920038</v>
      </c>
      <c r="AN465">
        <f>(AP465 - AO465 + DI465*1E3/(8.314*(DK465+273.15)) * AR465/DH465 * AQ465) * DH465/(100*CV465) * 1000/(1000 - AP465)</f>
        <v>0</v>
      </c>
      <c r="AO465">
        <v>18.52830599950603</v>
      </c>
      <c r="AP465">
        <v>23.33182</v>
      </c>
      <c r="AQ465">
        <v>-3.491330438444074E-05</v>
      </c>
      <c r="AR465">
        <v>81.68628899038553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1658948129</v>
      </c>
      <c r="DB465">
        <v>966.6475925925926</v>
      </c>
      <c r="DC465">
        <v>1043.196296296296</v>
      </c>
      <c r="DD465">
        <v>23.34039629629629</v>
      </c>
      <c r="DE465">
        <v>18.53382222222222</v>
      </c>
      <c r="DF465">
        <v>963.0282222222223</v>
      </c>
      <c r="DG465">
        <v>23.03556666666666</v>
      </c>
      <c r="DH465">
        <v>500.0838518518519</v>
      </c>
      <c r="DI465">
        <v>90.4045148148148</v>
      </c>
      <c r="DJ465">
        <v>0.09999777777777777</v>
      </c>
      <c r="DK465">
        <v>26.72108888888889</v>
      </c>
      <c r="DL465">
        <v>27.11119259259259</v>
      </c>
      <c r="DM465">
        <v>999.9000000000001</v>
      </c>
      <c r="DN465">
        <v>0</v>
      </c>
      <c r="DO465">
        <v>0</v>
      </c>
      <c r="DP465">
        <v>9989.561851851851</v>
      </c>
      <c r="DQ465">
        <v>0</v>
      </c>
      <c r="DR465">
        <v>18.61607407407407</v>
      </c>
      <c r="DS465">
        <v>-76.54880370370371</v>
      </c>
      <c r="DT465">
        <v>989.7485185185186</v>
      </c>
      <c r="DU465">
        <v>1062.896666666667</v>
      </c>
      <c r="DV465">
        <v>4.806584444444444</v>
      </c>
      <c r="DW465">
        <v>1043.196296296296</v>
      </c>
      <c r="DX465">
        <v>18.53382222222222</v>
      </c>
      <c r="DY465">
        <v>2.110077777777778</v>
      </c>
      <c r="DZ465">
        <v>1.675541851851852</v>
      </c>
      <c r="EA465">
        <v>18.29546296296296</v>
      </c>
      <c r="EB465">
        <v>14.67166666666667</v>
      </c>
      <c r="EC465">
        <v>2000.00925925926</v>
      </c>
      <c r="ED465">
        <v>0.9800057777777776</v>
      </c>
      <c r="EE465">
        <v>0.01999440740740741</v>
      </c>
      <c r="EF465">
        <v>0</v>
      </c>
      <c r="EG465">
        <v>840.6590000000001</v>
      </c>
      <c r="EH465">
        <v>5.000560000000001</v>
      </c>
      <c r="EI465">
        <v>16706.47407407407</v>
      </c>
      <c r="EJ465">
        <v>17295.0037037037</v>
      </c>
      <c r="EK465">
        <v>37.54144444444444</v>
      </c>
      <c r="EL465">
        <v>38</v>
      </c>
      <c r="EM465">
        <v>36.85844444444444</v>
      </c>
      <c r="EN465">
        <v>36.88648148148148</v>
      </c>
      <c r="EO465">
        <v>38.32133333333333</v>
      </c>
      <c r="EP465">
        <v>1955.117037037037</v>
      </c>
      <c r="EQ465">
        <v>39.89222222222223</v>
      </c>
      <c r="ER465">
        <v>0</v>
      </c>
      <c r="ES465">
        <v>1658948136.3</v>
      </c>
      <c r="ET465">
        <v>0</v>
      </c>
      <c r="EU465">
        <v>840.6888846153846</v>
      </c>
      <c r="EV465">
        <v>-8.149641041769504</v>
      </c>
      <c r="EW465">
        <v>-112.8923077788116</v>
      </c>
      <c r="EX465">
        <v>16706.41153846154</v>
      </c>
      <c r="EY465">
        <v>15</v>
      </c>
      <c r="EZ465">
        <v>0</v>
      </c>
      <c r="FA465" t="s">
        <v>419</v>
      </c>
      <c r="FB465">
        <v>1655239120</v>
      </c>
      <c r="FC465">
        <v>1655239135</v>
      </c>
      <c r="FD465">
        <v>0</v>
      </c>
      <c r="FE465">
        <v>-0.075</v>
      </c>
      <c r="FF465">
        <v>-0.027</v>
      </c>
      <c r="FG465">
        <v>1.986</v>
      </c>
      <c r="FH465">
        <v>0.139</v>
      </c>
      <c r="FI465">
        <v>420</v>
      </c>
      <c r="FJ465">
        <v>22</v>
      </c>
      <c r="FK465">
        <v>0.12</v>
      </c>
      <c r="FL465">
        <v>0.02</v>
      </c>
      <c r="FM465">
        <v>-76.494405</v>
      </c>
      <c r="FN465">
        <v>-2.491616510318816</v>
      </c>
      <c r="FO465">
        <v>0.4172565307757332</v>
      </c>
      <c r="FP465">
        <v>0</v>
      </c>
      <c r="FQ465">
        <v>840.9991176470588</v>
      </c>
      <c r="FR465">
        <v>-6.827838049049173</v>
      </c>
      <c r="FS465">
        <v>0.7142807886137651</v>
      </c>
      <c r="FT465">
        <v>0</v>
      </c>
      <c r="FU465">
        <v>4.79699775</v>
      </c>
      <c r="FV465">
        <v>0.1166351594746554</v>
      </c>
      <c r="FW465">
        <v>0.01682675763293384</v>
      </c>
      <c r="FX465">
        <v>0</v>
      </c>
      <c r="FY465">
        <v>0</v>
      </c>
      <c r="FZ465">
        <v>3</v>
      </c>
      <c r="GA465" t="s">
        <v>426</v>
      </c>
      <c r="GB465">
        <v>2.98001</v>
      </c>
      <c r="GC465">
        <v>2.72817</v>
      </c>
      <c r="GD465">
        <v>0.15591</v>
      </c>
      <c r="GE465">
        <v>0.164861</v>
      </c>
      <c r="GF465">
        <v>0.105235</v>
      </c>
      <c r="GG465">
        <v>0.0902707</v>
      </c>
      <c r="GH465">
        <v>25320.9</v>
      </c>
      <c r="GI465">
        <v>24707.1</v>
      </c>
      <c r="GJ465">
        <v>30524.8</v>
      </c>
      <c r="GK465">
        <v>29828.5</v>
      </c>
      <c r="GL465">
        <v>37685.6</v>
      </c>
      <c r="GM465">
        <v>35734.5</v>
      </c>
      <c r="GN465">
        <v>46691.4</v>
      </c>
      <c r="GO465">
        <v>44359.2</v>
      </c>
      <c r="GP465">
        <v>1.88705</v>
      </c>
      <c r="GQ465">
        <v>1.84825</v>
      </c>
      <c r="GR465">
        <v>0.141516</v>
      </c>
      <c r="GS465">
        <v>0</v>
      </c>
      <c r="GT465">
        <v>24.8054</v>
      </c>
      <c r="GU465">
        <v>999.9</v>
      </c>
      <c r="GV465">
        <v>49.3</v>
      </c>
      <c r="GW465">
        <v>32</v>
      </c>
      <c r="GX465">
        <v>26.0392</v>
      </c>
      <c r="GY465">
        <v>63.326</v>
      </c>
      <c r="GZ465">
        <v>25.5889</v>
      </c>
      <c r="HA465">
        <v>1</v>
      </c>
      <c r="HB465">
        <v>-0.0694944</v>
      </c>
      <c r="HC465">
        <v>0.0513344</v>
      </c>
      <c r="HD465">
        <v>20.1933</v>
      </c>
      <c r="HE465">
        <v>5.22897</v>
      </c>
      <c r="HF465">
        <v>11.968</v>
      </c>
      <c r="HG465">
        <v>4.9702</v>
      </c>
      <c r="HH465">
        <v>3.28943</v>
      </c>
      <c r="HI465">
        <v>8672.5</v>
      </c>
      <c r="HJ465">
        <v>9999</v>
      </c>
      <c r="HK465">
        <v>9999</v>
      </c>
      <c r="HL465">
        <v>287.9</v>
      </c>
      <c r="HM465">
        <v>4.97291</v>
      </c>
      <c r="HN465">
        <v>1.87742</v>
      </c>
      <c r="HO465">
        <v>1.87548</v>
      </c>
      <c r="HP465">
        <v>1.87836</v>
      </c>
      <c r="HQ465">
        <v>1.87507</v>
      </c>
      <c r="HR465">
        <v>1.87865</v>
      </c>
      <c r="HS465">
        <v>1.87567</v>
      </c>
      <c r="HT465">
        <v>1.87684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3.655</v>
      </c>
      <c r="II465">
        <v>0.3046</v>
      </c>
      <c r="IJ465">
        <v>1.541952822118649</v>
      </c>
      <c r="IK465">
        <v>0.003202726084708442</v>
      </c>
      <c r="IL465">
        <v>-1.448271390364826E-06</v>
      </c>
      <c r="IM465">
        <v>3.765748828769889E-10</v>
      </c>
      <c r="IN465">
        <v>-0.02072656761999695</v>
      </c>
      <c r="IO465">
        <v>0.006539777670035186</v>
      </c>
      <c r="IP465">
        <v>0.0002256768223539976</v>
      </c>
      <c r="IQ465">
        <v>4.51151419958819E-06</v>
      </c>
      <c r="IR465">
        <v>-0</v>
      </c>
      <c r="IS465">
        <v>2097</v>
      </c>
      <c r="IT465">
        <v>1</v>
      </c>
      <c r="IU465">
        <v>27</v>
      </c>
      <c r="IV465">
        <v>61816.9</v>
      </c>
      <c r="IW465">
        <v>61816.7</v>
      </c>
      <c r="IX465">
        <v>2.34985</v>
      </c>
      <c r="IY465">
        <v>2.53784</v>
      </c>
      <c r="IZ465">
        <v>1.39893</v>
      </c>
      <c r="JA465">
        <v>2.34253</v>
      </c>
      <c r="JB465">
        <v>1.44897</v>
      </c>
      <c r="JC465">
        <v>2.36572</v>
      </c>
      <c r="JD465">
        <v>37.3858</v>
      </c>
      <c r="JE465">
        <v>24.0787</v>
      </c>
      <c r="JF465">
        <v>18</v>
      </c>
      <c r="JG465">
        <v>493.645</v>
      </c>
      <c r="JH465">
        <v>441.255</v>
      </c>
      <c r="JI465">
        <v>24.9999</v>
      </c>
      <c r="JJ465">
        <v>26.125</v>
      </c>
      <c r="JK465">
        <v>29.9999</v>
      </c>
      <c r="JL465">
        <v>25.9797</v>
      </c>
      <c r="JM465">
        <v>26.0627</v>
      </c>
      <c r="JN465">
        <v>47.05</v>
      </c>
      <c r="JO465">
        <v>35.2577</v>
      </c>
      <c r="JP465">
        <v>0</v>
      </c>
      <c r="JQ465">
        <v>25</v>
      </c>
      <c r="JR465">
        <v>1089.64</v>
      </c>
      <c r="JS465">
        <v>18.4586</v>
      </c>
      <c r="JT465">
        <v>100.907</v>
      </c>
      <c r="JU465">
        <v>102.001</v>
      </c>
    </row>
    <row r="466" spans="1:281">
      <c r="A466">
        <v>450</v>
      </c>
      <c r="B466">
        <v>1658948141.5</v>
      </c>
      <c r="C466">
        <v>6052.5</v>
      </c>
      <c r="D466" t="s">
        <v>1326</v>
      </c>
      <c r="E466" t="s">
        <v>1327</v>
      </c>
      <c r="F466">
        <v>5</v>
      </c>
      <c r="G466" t="s">
        <v>415</v>
      </c>
      <c r="H466" t="s">
        <v>1197</v>
      </c>
      <c r="I466">
        <v>1658948133.714286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1096.540315846638</v>
      </c>
      <c r="AK466">
        <v>1029.807939393939</v>
      </c>
      <c r="AL466">
        <v>3.386711975405141</v>
      </c>
      <c r="AM466">
        <v>64.99489459920038</v>
      </c>
      <c r="AN466">
        <f>(AP466 - AO466 + DI466*1E3/(8.314*(DK466+273.15)) * AR466/DH466 * AQ466) * DH466/(100*CV466) * 1000/(1000 - AP466)</f>
        <v>0</v>
      </c>
      <c r="AO466">
        <v>18.52530744094199</v>
      </c>
      <c r="AP466">
        <v>23.33145636363636</v>
      </c>
      <c r="AQ466">
        <v>4.603650911176319E-05</v>
      </c>
      <c r="AR466">
        <v>81.68628899038553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1658948133.714286</v>
      </c>
      <c r="DB466">
        <v>981.9062857142857</v>
      </c>
      <c r="DC466">
        <v>1058.837142857143</v>
      </c>
      <c r="DD466">
        <v>23.33363214285714</v>
      </c>
      <c r="DE466">
        <v>18.52838571428572</v>
      </c>
      <c r="DF466">
        <v>978.2648928571427</v>
      </c>
      <c r="DG466">
        <v>23.02896785714286</v>
      </c>
      <c r="DH466">
        <v>500.0711785714285</v>
      </c>
      <c r="DI466">
        <v>90.40415</v>
      </c>
      <c r="DJ466">
        <v>0.09995128571428571</v>
      </c>
      <c r="DK466">
        <v>26.72027857142857</v>
      </c>
      <c r="DL466">
        <v>27.11450357142857</v>
      </c>
      <c r="DM466">
        <v>999.9000000000002</v>
      </c>
      <c r="DN466">
        <v>0</v>
      </c>
      <c r="DO466">
        <v>0</v>
      </c>
      <c r="DP466">
        <v>9999.065357142857</v>
      </c>
      <c r="DQ466">
        <v>0</v>
      </c>
      <c r="DR466">
        <v>18.636375</v>
      </c>
      <c r="DS466">
        <v>-76.93087857142858</v>
      </c>
      <c r="DT466">
        <v>1005.365</v>
      </c>
      <c r="DU466">
        <v>1078.826785714286</v>
      </c>
      <c r="DV466">
        <v>4.805257857142857</v>
      </c>
      <c r="DW466">
        <v>1058.837142857143</v>
      </c>
      <c r="DX466">
        <v>18.52838571428572</v>
      </c>
      <c r="DY466">
        <v>2.109457142857143</v>
      </c>
      <c r="DZ466">
        <v>1.675043571428571</v>
      </c>
      <c r="EA466">
        <v>18.29078214285714</v>
      </c>
      <c r="EB466">
        <v>14.66705357142857</v>
      </c>
      <c r="EC466">
        <v>2000.013214285715</v>
      </c>
      <c r="ED466">
        <v>0.9800058214285714</v>
      </c>
      <c r="EE466">
        <v>0.01999436428571429</v>
      </c>
      <c r="EF466">
        <v>0</v>
      </c>
      <c r="EG466">
        <v>840.1206428571429</v>
      </c>
      <c r="EH466">
        <v>5.000560000000001</v>
      </c>
      <c r="EI466">
        <v>16697.425</v>
      </c>
      <c r="EJ466">
        <v>17295.02857142857</v>
      </c>
      <c r="EK466">
        <v>37.58232142857143</v>
      </c>
      <c r="EL466">
        <v>38</v>
      </c>
      <c r="EM466">
        <v>36.85903571428571</v>
      </c>
      <c r="EN466">
        <v>36.89942857142857</v>
      </c>
      <c r="EO466">
        <v>38.31207142857142</v>
      </c>
      <c r="EP466">
        <v>1955.121071428572</v>
      </c>
      <c r="EQ466">
        <v>39.89214285714286</v>
      </c>
      <c r="ER466">
        <v>0</v>
      </c>
      <c r="ES466">
        <v>1658948141.1</v>
      </c>
      <c r="ET466">
        <v>0</v>
      </c>
      <c r="EU466">
        <v>840.1418076923078</v>
      </c>
      <c r="EV466">
        <v>-6.297470093919298</v>
      </c>
      <c r="EW466">
        <v>-121.2478632541344</v>
      </c>
      <c r="EX466">
        <v>16697.17307692308</v>
      </c>
      <c r="EY466">
        <v>15</v>
      </c>
      <c r="EZ466">
        <v>0</v>
      </c>
      <c r="FA466" t="s">
        <v>419</v>
      </c>
      <c r="FB466">
        <v>1655239120</v>
      </c>
      <c r="FC466">
        <v>1655239135</v>
      </c>
      <c r="FD466">
        <v>0</v>
      </c>
      <c r="FE466">
        <v>-0.075</v>
      </c>
      <c r="FF466">
        <v>-0.027</v>
      </c>
      <c r="FG466">
        <v>1.986</v>
      </c>
      <c r="FH466">
        <v>0.139</v>
      </c>
      <c r="FI466">
        <v>420</v>
      </c>
      <c r="FJ466">
        <v>22</v>
      </c>
      <c r="FK466">
        <v>0.12</v>
      </c>
      <c r="FL466">
        <v>0.02</v>
      </c>
      <c r="FM466">
        <v>-76.73833500000001</v>
      </c>
      <c r="FN466">
        <v>-4.842889305816027</v>
      </c>
      <c r="FO466">
        <v>0.578597330425055</v>
      </c>
      <c r="FP466">
        <v>0</v>
      </c>
      <c r="FQ466">
        <v>840.5751764705883</v>
      </c>
      <c r="FR466">
        <v>-7.297601218892472</v>
      </c>
      <c r="FS466">
        <v>0.7596638370547359</v>
      </c>
      <c r="FT466">
        <v>0</v>
      </c>
      <c r="FU466">
        <v>4.8050295</v>
      </c>
      <c r="FV466">
        <v>0.0067875422138727</v>
      </c>
      <c r="FW466">
        <v>0.00614946133819865</v>
      </c>
      <c r="FX466">
        <v>1</v>
      </c>
      <c r="FY466">
        <v>1</v>
      </c>
      <c r="FZ466">
        <v>3</v>
      </c>
      <c r="GA466" t="s">
        <v>420</v>
      </c>
      <c r="GB466">
        <v>2.98044</v>
      </c>
      <c r="GC466">
        <v>2.72852</v>
      </c>
      <c r="GD466">
        <v>0.157571</v>
      </c>
      <c r="GE466">
        <v>0.166452</v>
      </c>
      <c r="GF466">
        <v>0.105232</v>
      </c>
      <c r="GG466">
        <v>0.0902647</v>
      </c>
      <c r="GH466">
        <v>25270.9</v>
      </c>
      <c r="GI466">
        <v>24659.8</v>
      </c>
      <c r="GJ466">
        <v>30524.6</v>
      </c>
      <c r="GK466">
        <v>29828.2</v>
      </c>
      <c r="GL466">
        <v>37685.4</v>
      </c>
      <c r="GM466">
        <v>35734.4</v>
      </c>
      <c r="GN466">
        <v>46690.9</v>
      </c>
      <c r="GO466">
        <v>44358.6</v>
      </c>
      <c r="GP466">
        <v>1.88735</v>
      </c>
      <c r="GQ466">
        <v>1.84815</v>
      </c>
      <c r="GR466">
        <v>0.141002</v>
      </c>
      <c r="GS466">
        <v>0</v>
      </c>
      <c r="GT466">
        <v>24.8055</v>
      </c>
      <c r="GU466">
        <v>999.9</v>
      </c>
      <c r="GV466">
        <v>49.3</v>
      </c>
      <c r="GW466">
        <v>32</v>
      </c>
      <c r="GX466">
        <v>26.0405</v>
      </c>
      <c r="GY466">
        <v>63.246</v>
      </c>
      <c r="GZ466">
        <v>25.028</v>
      </c>
      <c r="HA466">
        <v>1</v>
      </c>
      <c r="HB466">
        <v>-0.0700229</v>
      </c>
      <c r="HC466">
        <v>0.0503704</v>
      </c>
      <c r="HD466">
        <v>20.1935</v>
      </c>
      <c r="HE466">
        <v>5.22942</v>
      </c>
      <c r="HF466">
        <v>11.968</v>
      </c>
      <c r="HG466">
        <v>4.9702</v>
      </c>
      <c r="HH466">
        <v>3.2895</v>
      </c>
      <c r="HI466">
        <v>8672.700000000001</v>
      </c>
      <c r="HJ466">
        <v>9999</v>
      </c>
      <c r="HK466">
        <v>9999</v>
      </c>
      <c r="HL466">
        <v>287.9</v>
      </c>
      <c r="HM466">
        <v>4.97293</v>
      </c>
      <c r="HN466">
        <v>1.87743</v>
      </c>
      <c r="HO466">
        <v>1.87549</v>
      </c>
      <c r="HP466">
        <v>1.87836</v>
      </c>
      <c r="HQ466">
        <v>1.87503</v>
      </c>
      <c r="HR466">
        <v>1.87866</v>
      </c>
      <c r="HS466">
        <v>1.87566</v>
      </c>
      <c r="HT466">
        <v>1.87684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3.68</v>
      </c>
      <c r="II466">
        <v>0.3045</v>
      </c>
      <c r="IJ466">
        <v>1.541952822118649</v>
      </c>
      <c r="IK466">
        <v>0.003202726084708442</v>
      </c>
      <c r="IL466">
        <v>-1.448271390364826E-06</v>
      </c>
      <c r="IM466">
        <v>3.765748828769889E-10</v>
      </c>
      <c r="IN466">
        <v>-0.02072656761999695</v>
      </c>
      <c r="IO466">
        <v>0.006539777670035186</v>
      </c>
      <c r="IP466">
        <v>0.0002256768223539976</v>
      </c>
      <c r="IQ466">
        <v>4.51151419958819E-06</v>
      </c>
      <c r="IR466">
        <v>-0</v>
      </c>
      <c r="IS466">
        <v>2097</v>
      </c>
      <c r="IT466">
        <v>1</v>
      </c>
      <c r="IU466">
        <v>27</v>
      </c>
      <c r="IV466">
        <v>61817</v>
      </c>
      <c r="IW466">
        <v>61816.8</v>
      </c>
      <c r="IX466">
        <v>2.37793</v>
      </c>
      <c r="IY466">
        <v>2.52563</v>
      </c>
      <c r="IZ466">
        <v>1.39893</v>
      </c>
      <c r="JA466">
        <v>2.34253</v>
      </c>
      <c r="JB466">
        <v>1.44897</v>
      </c>
      <c r="JC466">
        <v>2.47437</v>
      </c>
      <c r="JD466">
        <v>37.4098</v>
      </c>
      <c r="JE466">
        <v>24.0875</v>
      </c>
      <c r="JF466">
        <v>18</v>
      </c>
      <c r="JG466">
        <v>493.795</v>
      </c>
      <c r="JH466">
        <v>441.178</v>
      </c>
      <c r="JI466">
        <v>24.9998</v>
      </c>
      <c r="JJ466">
        <v>26.1243</v>
      </c>
      <c r="JK466">
        <v>30</v>
      </c>
      <c r="JL466">
        <v>25.9777</v>
      </c>
      <c r="JM466">
        <v>26.0607</v>
      </c>
      <c r="JN466">
        <v>47.5972</v>
      </c>
      <c r="JO466">
        <v>35.2577</v>
      </c>
      <c r="JP466">
        <v>0</v>
      </c>
      <c r="JQ466">
        <v>25</v>
      </c>
      <c r="JR466">
        <v>1103.01</v>
      </c>
      <c r="JS466">
        <v>18.4472</v>
      </c>
      <c r="JT466">
        <v>100.907</v>
      </c>
      <c r="JU466">
        <v>101.999</v>
      </c>
    </row>
    <row r="467" spans="1:281">
      <c r="A467">
        <v>451</v>
      </c>
      <c r="B467">
        <v>1658948146.5</v>
      </c>
      <c r="C467">
        <v>6057.5</v>
      </c>
      <c r="D467" t="s">
        <v>1328</v>
      </c>
      <c r="E467" t="s">
        <v>1329</v>
      </c>
      <c r="F467">
        <v>5</v>
      </c>
      <c r="G467" t="s">
        <v>415</v>
      </c>
      <c r="H467" t="s">
        <v>1197</v>
      </c>
      <c r="I467">
        <v>1658948139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1113.327012422647</v>
      </c>
      <c r="AK467">
        <v>1046.662727272727</v>
      </c>
      <c r="AL467">
        <v>3.338443059029034</v>
      </c>
      <c r="AM467">
        <v>64.99489459920038</v>
      </c>
      <c r="AN467">
        <f>(AP467 - AO467 + DI467*1E3/(8.314*(DK467+273.15)) * AR467/DH467 * AQ467) * DH467/(100*CV467) * 1000/(1000 - AP467)</f>
        <v>0</v>
      </c>
      <c r="AO467">
        <v>18.5278989625428</v>
      </c>
      <c r="AP467">
        <v>23.33382727272727</v>
      </c>
      <c r="AQ467">
        <v>-6.075805357697115E-05</v>
      </c>
      <c r="AR467">
        <v>81.68628899038553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1658948139</v>
      </c>
      <c r="DB467">
        <v>999.1783333333333</v>
      </c>
      <c r="DC467">
        <v>1076.575925925926</v>
      </c>
      <c r="DD467">
        <v>23.33132962962963</v>
      </c>
      <c r="DE467">
        <v>18.52551481481482</v>
      </c>
      <c r="DF467">
        <v>995.5113333333334</v>
      </c>
      <c r="DG467">
        <v>23.02672592592592</v>
      </c>
      <c r="DH467">
        <v>500.0774444444444</v>
      </c>
      <c r="DI467">
        <v>90.40381851851851</v>
      </c>
      <c r="DJ467">
        <v>0.09997681481481481</v>
      </c>
      <c r="DK467">
        <v>26.72132962962963</v>
      </c>
      <c r="DL467">
        <v>27.11507037037037</v>
      </c>
      <c r="DM467">
        <v>999.9000000000001</v>
      </c>
      <c r="DN467">
        <v>0</v>
      </c>
      <c r="DO467">
        <v>0</v>
      </c>
      <c r="DP467">
        <v>10007.06777777778</v>
      </c>
      <c r="DQ467">
        <v>0</v>
      </c>
      <c r="DR467">
        <v>18.66141481481482</v>
      </c>
      <c r="DS467">
        <v>-77.3977</v>
      </c>
      <c r="DT467">
        <v>1023.046962962963</v>
      </c>
      <c r="DU467">
        <v>1096.897037037037</v>
      </c>
      <c r="DV467">
        <v>4.805826666666666</v>
      </c>
      <c r="DW467">
        <v>1076.575925925926</v>
      </c>
      <c r="DX467">
        <v>18.52551481481482</v>
      </c>
      <c r="DY467">
        <v>2.109241851851852</v>
      </c>
      <c r="DZ467">
        <v>1.674777407407407</v>
      </c>
      <c r="EA467">
        <v>18.28915185185185</v>
      </c>
      <c r="EB467">
        <v>14.66460740740741</v>
      </c>
      <c r="EC467">
        <v>2000.008518518518</v>
      </c>
      <c r="ED467">
        <v>0.980007</v>
      </c>
      <c r="EE467">
        <v>0.0199932</v>
      </c>
      <c r="EF467">
        <v>0</v>
      </c>
      <c r="EG467">
        <v>839.4800370370371</v>
      </c>
      <c r="EH467">
        <v>5.000560000000001</v>
      </c>
      <c r="EI467">
        <v>16686.64444444444</v>
      </c>
      <c r="EJ467">
        <v>17294.98518518519</v>
      </c>
      <c r="EK467">
        <v>37.58992592592593</v>
      </c>
      <c r="EL467">
        <v>37.99766666666666</v>
      </c>
      <c r="EM467">
        <v>36.88159259259259</v>
      </c>
      <c r="EN467">
        <v>36.89796296296296</v>
      </c>
      <c r="EO467">
        <v>38.30748148148148</v>
      </c>
      <c r="EP467">
        <v>1955.118518518518</v>
      </c>
      <c r="EQ467">
        <v>39.89000000000001</v>
      </c>
      <c r="ER467">
        <v>0</v>
      </c>
      <c r="ES467">
        <v>1658948146.5</v>
      </c>
      <c r="ET467">
        <v>0</v>
      </c>
      <c r="EU467">
        <v>839.4592399999998</v>
      </c>
      <c r="EV467">
        <v>-6.068615381823606</v>
      </c>
      <c r="EW467">
        <v>-123.6769228915525</v>
      </c>
      <c r="EX467">
        <v>16685.544</v>
      </c>
      <c r="EY467">
        <v>15</v>
      </c>
      <c r="EZ467">
        <v>0</v>
      </c>
      <c r="FA467" t="s">
        <v>419</v>
      </c>
      <c r="FB467">
        <v>1655239120</v>
      </c>
      <c r="FC467">
        <v>1655239135</v>
      </c>
      <c r="FD467">
        <v>0</v>
      </c>
      <c r="FE467">
        <v>-0.075</v>
      </c>
      <c r="FF467">
        <v>-0.027</v>
      </c>
      <c r="FG467">
        <v>1.986</v>
      </c>
      <c r="FH467">
        <v>0.139</v>
      </c>
      <c r="FI467">
        <v>420</v>
      </c>
      <c r="FJ467">
        <v>22</v>
      </c>
      <c r="FK467">
        <v>0.12</v>
      </c>
      <c r="FL467">
        <v>0.02</v>
      </c>
      <c r="FM467">
        <v>-77.07689000000001</v>
      </c>
      <c r="FN467">
        <v>-5.294217636022441</v>
      </c>
      <c r="FO467">
        <v>0.5841607984108479</v>
      </c>
      <c r="FP467">
        <v>0</v>
      </c>
      <c r="FQ467">
        <v>839.8401470588235</v>
      </c>
      <c r="FR467">
        <v>-6.925210083758786</v>
      </c>
      <c r="FS467">
        <v>0.7279929351771321</v>
      </c>
      <c r="FT467">
        <v>0</v>
      </c>
      <c r="FU467">
        <v>4.8058055</v>
      </c>
      <c r="FV467">
        <v>0.01135812382739504</v>
      </c>
      <c r="FW467">
        <v>0.003618456127964034</v>
      </c>
      <c r="FX467">
        <v>1</v>
      </c>
      <c r="FY467">
        <v>1</v>
      </c>
      <c r="FZ467">
        <v>3</v>
      </c>
      <c r="GA467" t="s">
        <v>420</v>
      </c>
      <c r="GB467">
        <v>2.98015</v>
      </c>
      <c r="GC467">
        <v>2.72817</v>
      </c>
      <c r="GD467">
        <v>0.159203</v>
      </c>
      <c r="GE467">
        <v>0.168052</v>
      </c>
      <c r="GF467">
        <v>0.10524</v>
      </c>
      <c r="GG467">
        <v>0.09018950000000001</v>
      </c>
      <c r="GH467">
        <v>25221.9</v>
      </c>
      <c r="GI467">
        <v>24612.9</v>
      </c>
      <c r="GJ467">
        <v>30524.5</v>
      </c>
      <c r="GK467">
        <v>29828.7</v>
      </c>
      <c r="GL467">
        <v>37685.2</v>
      </c>
      <c r="GM467">
        <v>35738.3</v>
      </c>
      <c r="GN467">
        <v>46690.9</v>
      </c>
      <c r="GO467">
        <v>44359.6</v>
      </c>
      <c r="GP467">
        <v>1.8874</v>
      </c>
      <c r="GQ467">
        <v>1.84815</v>
      </c>
      <c r="GR467">
        <v>0.139952</v>
      </c>
      <c r="GS467">
        <v>0</v>
      </c>
      <c r="GT467">
        <v>24.8081</v>
      </c>
      <c r="GU467">
        <v>999.9</v>
      </c>
      <c r="GV467">
        <v>49.3</v>
      </c>
      <c r="GW467">
        <v>32</v>
      </c>
      <c r="GX467">
        <v>26.0404</v>
      </c>
      <c r="GY467">
        <v>63.016</v>
      </c>
      <c r="GZ467">
        <v>25.625</v>
      </c>
      <c r="HA467">
        <v>1</v>
      </c>
      <c r="HB467">
        <v>-0.0699009</v>
      </c>
      <c r="HC467">
        <v>0.0505773</v>
      </c>
      <c r="HD467">
        <v>20.1934</v>
      </c>
      <c r="HE467">
        <v>5.22897</v>
      </c>
      <c r="HF467">
        <v>11.968</v>
      </c>
      <c r="HG467">
        <v>4.96995</v>
      </c>
      <c r="HH467">
        <v>3.28935</v>
      </c>
      <c r="HI467">
        <v>8672.700000000001</v>
      </c>
      <c r="HJ467">
        <v>9999</v>
      </c>
      <c r="HK467">
        <v>9999</v>
      </c>
      <c r="HL467">
        <v>287.9</v>
      </c>
      <c r="HM467">
        <v>4.97293</v>
      </c>
      <c r="HN467">
        <v>1.87744</v>
      </c>
      <c r="HO467">
        <v>1.8755</v>
      </c>
      <c r="HP467">
        <v>1.87835</v>
      </c>
      <c r="HQ467">
        <v>1.87503</v>
      </c>
      <c r="HR467">
        <v>1.87866</v>
      </c>
      <c r="HS467">
        <v>1.8757</v>
      </c>
      <c r="HT467">
        <v>1.87685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3.7</v>
      </c>
      <c r="II467">
        <v>0.3047</v>
      </c>
      <c r="IJ467">
        <v>1.541952822118649</v>
      </c>
      <c r="IK467">
        <v>0.003202726084708442</v>
      </c>
      <c r="IL467">
        <v>-1.448271390364826E-06</v>
      </c>
      <c r="IM467">
        <v>3.765748828769889E-10</v>
      </c>
      <c r="IN467">
        <v>-0.02072656761999695</v>
      </c>
      <c r="IO467">
        <v>0.006539777670035186</v>
      </c>
      <c r="IP467">
        <v>0.0002256768223539976</v>
      </c>
      <c r="IQ467">
        <v>4.51151419958819E-06</v>
      </c>
      <c r="IR467">
        <v>-0</v>
      </c>
      <c r="IS467">
        <v>2097</v>
      </c>
      <c r="IT467">
        <v>1</v>
      </c>
      <c r="IU467">
        <v>27</v>
      </c>
      <c r="IV467">
        <v>61817.1</v>
      </c>
      <c r="IW467">
        <v>61816.9</v>
      </c>
      <c r="IX467">
        <v>2.40845</v>
      </c>
      <c r="IY467">
        <v>2.53662</v>
      </c>
      <c r="IZ467">
        <v>1.39893</v>
      </c>
      <c r="JA467">
        <v>2.34253</v>
      </c>
      <c r="JB467">
        <v>1.44897</v>
      </c>
      <c r="JC467">
        <v>2.36572</v>
      </c>
      <c r="JD467">
        <v>37.3858</v>
      </c>
      <c r="JE467">
        <v>24.07</v>
      </c>
      <c r="JF467">
        <v>18</v>
      </c>
      <c r="JG467">
        <v>493.814</v>
      </c>
      <c r="JH467">
        <v>441.168</v>
      </c>
      <c r="JI467">
        <v>24.9999</v>
      </c>
      <c r="JJ467">
        <v>26.1228</v>
      </c>
      <c r="JK467">
        <v>30.0001</v>
      </c>
      <c r="JL467">
        <v>25.9764</v>
      </c>
      <c r="JM467">
        <v>26.0594</v>
      </c>
      <c r="JN467">
        <v>48.2057</v>
      </c>
      <c r="JO467">
        <v>35.5302</v>
      </c>
      <c r="JP467">
        <v>0</v>
      </c>
      <c r="JQ467">
        <v>25</v>
      </c>
      <c r="JR467">
        <v>1123.08</v>
      </c>
      <c r="JS467">
        <v>18.4252</v>
      </c>
      <c r="JT467">
        <v>100.906</v>
      </c>
      <c r="JU467">
        <v>102.001</v>
      </c>
    </row>
    <row r="468" spans="1:281">
      <c r="A468">
        <v>452</v>
      </c>
      <c r="B468">
        <v>1658948151.5</v>
      </c>
      <c r="C468">
        <v>6062.5</v>
      </c>
      <c r="D468" t="s">
        <v>1330</v>
      </c>
      <c r="E468" t="s">
        <v>1331</v>
      </c>
      <c r="F468">
        <v>5</v>
      </c>
      <c r="G468" t="s">
        <v>415</v>
      </c>
      <c r="H468" t="s">
        <v>1197</v>
      </c>
      <c r="I468">
        <v>1658948143.714286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1130.436364932341</v>
      </c>
      <c r="AK468">
        <v>1063.495575757576</v>
      </c>
      <c r="AL468">
        <v>3.369732122685266</v>
      </c>
      <c r="AM468">
        <v>64.99489459920038</v>
      </c>
      <c r="AN468">
        <f>(AP468 - AO468 + DI468*1E3/(8.314*(DK468+273.15)) * AR468/DH468 * AQ468) * DH468/(100*CV468) * 1000/(1000 - AP468)</f>
        <v>0</v>
      </c>
      <c r="AO468">
        <v>18.47789796381182</v>
      </c>
      <c r="AP468">
        <v>23.31900424242423</v>
      </c>
      <c r="AQ468">
        <v>-0.0002141355197889905</v>
      </c>
      <c r="AR468">
        <v>81.68628899038553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1658948143.714286</v>
      </c>
      <c r="DB468">
        <v>1014.7235</v>
      </c>
      <c r="DC468">
        <v>1092.374285714286</v>
      </c>
      <c r="DD468">
        <v>23.33003571428572</v>
      </c>
      <c r="DE468">
        <v>18.50864285714286</v>
      </c>
      <c r="DF468">
        <v>1011.034321428571</v>
      </c>
      <c r="DG468">
        <v>23.02546785714285</v>
      </c>
      <c r="DH468">
        <v>500.0678571428571</v>
      </c>
      <c r="DI468">
        <v>90.40346071428567</v>
      </c>
      <c r="DJ468">
        <v>0.09999470357142856</v>
      </c>
      <c r="DK468">
        <v>26.72265714285714</v>
      </c>
      <c r="DL468">
        <v>27.10962857142858</v>
      </c>
      <c r="DM468">
        <v>999.9000000000002</v>
      </c>
      <c r="DN468">
        <v>0</v>
      </c>
      <c r="DO468">
        <v>0</v>
      </c>
      <c r="DP468">
        <v>10003.26607142857</v>
      </c>
      <c r="DQ468">
        <v>0</v>
      </c>
      <c r="DR468">
        <v>18.66276071428571</v>
      </c>
      <c r="DS468">
        <v>-77.65122142857145</v>
      </c>
      <c r="DT468">
        <v>1038.961785714286</v>
      </c>
      <c r="DU468">
        <v>1112.973928571429</v>
      </c>
      <c r="DV468">
        <v>4.821406785714286</v>
      </c>
      <c r="DW468">
        <v>1092.374285714286</v>
      </c>
      <c r="DX468">
        <v>18.50864285714286</v>
      </c>
      <c r="DY468">
        <v>2.109116071428571</v>
      </c>
      <c r="DZ468">
        <v>1.673243571428571</v>
      </c>
      <c r="EA468">
        <v>18.28819642857143</v>
      </c>
      <c r="EB468">
        <v>14.65040714285714</v>
      </c>
      <c r="EC468">
        <v>2000.005714285715</v>
      </c>
      <c r="ED468">
        <v>0.980007</v>
      </c>
      <c r="EE468">
        <v>0.0199932</v>
      </c>
      <c r="EF468">
        <v>0</v>
      </c>
      <c r="EG468">
        <v>839.0484642857142</v>
      </c>
      <c r="EH468">
        <v>5.000560000000001</v>
      </c>
      <c r="EI468">
        <v>16677.01428571429</v>
      </c>
      <c r="EJ468">
        <v>17294.95714285714</v>
      </c>
      <c r="EK468">
        <v>37.58667857142858</v>
      </c>
      <c r="EL468">
        <v>37.99775</v>
      </c>
      <c r="EM468">
        <v>36.89024999999999</v>
      </c>
      <c r="EN468">
        <v>36.915</v>
      </c>
      <c r="EO468">
        <v>38.31657142857142</v>
      </c>
      <c r="EP468">
        <v>1955.115714285714</v>
      </c>
      <c r="EQ468">
        <v>39.89000000000001</v>
      </c>
      <c r="ER468">
        <v>0</v>
      </c>
      <c r="ES468">
        <v>1658948151.3</v>
      </c>
      <c r="ET468">
        <v>0</v>
      </c>
      <c r="EU468">
        <v>838.9498400000001</v>
      </c>
      <c r="EV468">
        <v>-7.473615399131287</v>
      </c>
      <c r="EW468">
        <v>-123.1230771159536</v>
      </c>
      <c r="EX468">
        <v>16675.724</v>
      </c>
      <c r="EY468">
        <v>15</v>
      </c>
      <c r="EZ468">
        <v>0</v>
      </c>
      <c r="FA468" t="s">
        <v>419</v>
      </c>
      <c r="FB468">
        <v>1655239120</v>
      </c>
      <c r="FC468">
        <v>1655239135</v>
      </c>
      <c r="FD468">
        <v>0</v>
      </c>
      <c r="FE468">
        <v>-0.075</v>
      </c>
      <c r="FF468">
        <v>-0.027</v>
      </c>
      <c r="FG468">
        <v>1.986</v>
      </c>
      <c r="FH468">
        <v>0.139</v>
      </c>
      <c r="FI468">
        <v>420</v>
      </c>
      <c r="FJ468">
        <v>22</v>
      </c>
      <c r="FK468">
        <v>0.12</v>
      </c>
      <c r="FL468">
        <v>0.02</v>
      </c>
      <c r="FM468">
        <v>-77.42833499999999</v>
      </c>
      <c r="FN468">
        <v>-3.49028442776713</v>
      </c>
      <c r="FO468">
        <v>0.4062822852094331</v>
      </c>
      <c r="FP468">
        <v>0</v>
      </c>
      <c r="FQ468">
        <v>839.4363235294117</v>
      </c>
      <c r="FR468">
        <v>-6.240595876304318</v>
      </c>
      <c r="FS468">
        <v>0.6684313823989467</v>
      </c>
      <c r="FT468">
        <v>0</v>
      </c>
      <c r="FU468">
        <v>4.814149</v>
      </c>
      <c r="FV468">
        <v>0.1425131707316916</v>
      </c>
      <c r="FW468">
        <v>0.01803139911376826</v>
      </c>
      <c r="FX468">
        <v>0</v>
      </c>
      <c r="FY468">
        <v>0</v>
      </c>
      <c r="FZ468">
        <v>3</v>
      </c>
      <c r="GA468" t="s">
        <v>426</v>
      </c>
      <c r="GB468">
        <v>2.98036</v>
      </c>
      <c r="GC468">
        <v>2.72827</v>
      </c>
      <c r="GD468">
        <v>0.16082</v>
      </c>
      <c r="GE468">
        <v>0.169643</v>
      </c>
      <c r="GF468">
        <v>0.105188</v>
      </c>
      <c r="GG468">
        <v>0.0900579</v>
      </c>
      <c r="GH468">
        <v>25173.8</v>
      </c>
      <c r="GI468">
        <v>24565.1</v>
      </c>
      <c r="GJ468">
        <v>30525.1</v>
      </c>
      <c r="GK468">
        <v>29827.8</v>
      </c>
      <c r="GL468">
        <v>37688.1</v>
      </c>
      <c r="GM468">
        <v>35742.5</v>
      </c>
      <c r="GN468">
        <v>46691.7</v>
      </c>
      <c r="GO468">
        <v>44358.2</v>
      </c>
      <c r="GP468">
        <v>1.88717</v>
      </c>
      <c r="GQ468">
        <v>1.84833</v>
      </c>
      <c r="GR468">
        <v>0.139952</v>
      </c>
      <c r="GS468">
        <v>0</v>
      </c>
      <c r="GT468">
        <v>24.8107</v>
      </c>
      <c r="GU468">
        <v>999.9</v>
      </c>
      <c r="GV468">
        <v>49.3</v>
      </c>
      <c r="GW468">
        <v>32</v>
      </c>
      <c r="GX468">
        <v>26.039</v>
      </c>
      <c r="GY468">
        <v>63.266</v>
      </c>
      <c r="GZ468">
        <v>24.98</v>
      </c>
      <c r="HA468">
        <v>1</v>
      </c>
      <c r="HB468">
        <v>-0.0699466</v>
      </c>
      <c r="HC468">
        <v>0.0516394</v>
      </c>
      <c r="HD468">
        <v>20.1934</v>
      </c>
      <c r="HE468">
        <v>5.22942</v>
      </c>
      <c r="HF468">
        <v>11.968</v>
      </c>
      <c r="HG468">
        <v>4.96995</v>
      </c>
      <c r="HH468">
        <v>3.2895</v>
      </c>
      <c r="HI468">
        <v>8672.9</v>
      </c>
      <c r="HJ468">
        <v>9999</v>
      </c>
      <c r="HK468">
        <v>9999</v>
      </c>
      <c r="HL468">
        <v>287.9</v>
      </c>
      <c r="HM468">
        <v>4.97291</v>
      </c>
      <c r="HN468">
        <v>1.87743</v>
      </c>
      <c r="HO468">
        <v>1.87549</v>
      </c>
      <c r="HP468">
        <v>1.87836</v>
      </c>
      <c r="HQ468">
        <v>1.87506</v>
      </c>
      <c r="HR468">
        <v>1.87865</v>
      </c>
      <c r="HS468">
        <v>1.87571</v>
      </c>
      <c r="HT468">
        <v>1.87686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3.73</v>
      </c>
      <c r="II468">
        <v>0.3042</v>
      </c>
      <c r="IJ468">
        <v>1.541952822118649</v>
      </c>
      <c r="IK468">
        <v>0.003202726084708442</v>
      </c>
      <c r="IL468">
        <v>-1.448271390364826E-06</v>
      </c>
      <c r="IM468">
        <v>3.765748828769889E-10</v>
      </c>
      <c r="IN468">
        <v>-0.02072656761999695</v>
      </c>
      <c r="IO468">
        <v>0.006539777670035186</v>
      </c>
      <c r="IP468">
        <v>0.0002256768223539976</v>
      </c>
      <c r="IQ468">
        <v>4.51151419958819E-06</v>
      </c>
      <c r="IR468">
        <v>-0</v>
      </c>
      <c r="IS468">
        <v>2097</v>
      </c>
      <c r="IT468">
        <v>1</v>
      </c>
      <c r="IU468">
        <v>27</v>
      </c>
      <c r="IV468">
        <v>61817.2</v>
      </c>
      <c r="IW468">
        <v>61816.9</v>
      </c>
      <c r="IX468">
        <v>2.4353</v>
      </c>
      <c r="IY468">
        <v>2.52686</v>
      </c>
      <c r="IZ468">
        <v>1.39893</v>
      </c>
      <c r="JA468">
        <v>2.34253</v>
      </c>
      <c r="JB468">
        <v>1.44897</v>
      </c>
      <c r="JC468">
        <v>2.46704</v>
      </c>
      <c r="JD468">
        <v>37.3858</v>
      </c>
      <c r="JE468">
        <v>24.0787</v>
      </c>
      <c r="JF468">
        <v>18</v>
      </c>
      <c r="JG468">
        <v>493.684</v>
      </c>
      <c r="JH468">
        <v>441.267</v>
      </c>
      <c r="JI468">
        <v>25.0001</v>
      </c>
      <c r="JJ468">
        <v>26.1215</v>
      </c>
      <c r="JK468">
        <v>30</v>
      </c>
      <c r="JL468">
        <v>25.9755</v>
      </c>
      <c r="JM468">
        <v>26.0583</v>
      </c>
      <c r="JN468">
        <v>48.7512</v>
      </c>
      <c r="JO468">
        <v>35.5302</v>
      </c>
      <c r="JP468">
        <v>0</v>
      </c>
      <c r="JQ468">
        <v>25</v>
      </c>
      <c r="JR468">
        <v>1136.46</v>
      </c>
      <c r="JS468">
        <v>18.4283</v>
      </c>
      <c r="JT468">
        <v>100.908</v>
      </c>
      <c r="JU468">
        <v>101.998</v>
      </c>
    </row>
    <row r="469" spans="1:281">
      <c r="A469">
        <v>453</v>
      </c>
      <c r="B469">
        <v>1658948156.5</v>
      </c>
      <c r="C469">
        <v>6067.5</v>
      </c>
      <c r="D469" t="s">
        <v>1332</v>
      </c>
      <c r="E469" t="s">
        <v>1333</v>
      </c>
      <c r="F469">
        <v>5</v>
      </c>
      <c r="G469" t="s">
        <v>415</v>
      </c>
      <c r="H469" t="s">
        <v>1197</v>
      </c>
      <c r="I469">
        <v>1658948149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1147.357122703491</v>
      </c>
      <c r="AK469">
        <v>1080.350909090909</v>
      </c>
      <c r="AL469">
        <v>3.361067127411427</v>
      </c>
      <c r="AM469">
        <v>64.99489459920038</v>
      </c>
      <c r="AN469">
        <f>(AP469 - AO469 + DI469*1E3/(8.314*(DK469+273.15)) * AR469/DH469 * AQ469) * DH469/(100*CV469) * 1000/(1000 - AP469)</f>
        <v>0</v>
      </c>
      <c r="AO469">
        <v>18.46445581492446</v>
      </c>
      <c r="AP469">
        <v>23.30635333333334</v>
      </c>
      <c r="AQ469">
        <v>-0.0002507074005388815</v>
      </c>
      <c r="AR469">
        <v>81.68628899038553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1658948149</v>
      </c>
      <c r="DB469">
        <v>1032.148148148148</v>
      </c>
      <c r="DC469">
        <v>1109.983703703704</v>
      </c>
      <c r="DD469">
        <v>23.32286296296297</v>
      </c>
      <c r="DE469">
        <v>18.48744074074074</v>
      </c>
      <c r="DF469">
        <v>1028.433333333333</v>
      </c>
      <c r="DG469">
        <v>23.01846296296296</v>
      </c>
      <c r="DH469">
        <v>500.0743703703704</v>
      </c>
      <c r="DI469">
        <v>90.40269629629628</v>
      </c>
      <c r="DJ469">
        <v>0.1000233592592592</v>
      </c>
      <c r="DK469">
        <v>26.72461111111111</v>
      </c>
      <c r="DL469">
        <v>27.10185555555556</v>
      </c>
      <c r="DM469">
        <v>999.9000000000001</v>
      </c>
      <c r="DN469">
        <v>0</v>
      </c>
      <c r="DO469">
        <v>0</v>
      </c>
      <c r="DP469">
        <v>9992.017777777777</v>
      </c>
      <c r="DQ469">
        <v>0</v>
      </c>
      <c r="DR469">
        <v>18.65686296296296</v>
      </c>
      <c r="DS469">
        <v>-77.83611111111112</v>
      </c>
      <c r="DT469">
        <v>1056.794814814815</v>
      </c>
      <c r="DU469">
        <v>1130.890740740741</v>
      </c>
      <c r="DV469">
        <v>4.835439629629629</v>
      </c>
      <c r="DW469">
        <v>1109.983703703704</v>
      </c>
      <c r="DX469">
        <v>18.48744074074074</v>
      </c>
      <c r="DY469">
        <v>2.10845</v>
      </c>
      <c r="DZ469">
        <v>1.671312222222222</v>
      </c>
      <c r="EA469">
        <v>18.28315555555556</v>
      </c>
      <c r="EB469">
        <v>14.63251111111111</v>
      </c>
      <c r="EC469">
        <v>2000.007777777778</v>
      </c>
      <c r="ED469">
        <v>0.980007</v>
      </c>
      <c r="EE469">
        <v>0.0199932</v>
      </c>
      <c r="EF469">
        <v>0</v>
      </c>
      <c r="EG469">
        <v>838.4600370370368</v>
      </c>
      <c r="EH469">
        <v>5.000560000000001</v>
      </c>
      <c r="EI469">
        <v>16666</v>
      </c>
      <c r="EJ469">
        <v>17294.97407407407</v>
      </c>
      <c r="EK469">
        <v>37.46737037037037</v>
      </c>
      <c r="EL469">
        <v>37.99766666666666</v>
      </c>
      <c r="EM469">
        <v>36.92555555555555</v>
      </c>
      <c r="EN469">
        <v>36.93722222222222</v>
      </c>
      <c r="EO469">
        <v>38.32599999999999</v>
      </c>
      <c r="EP469">
        <v>1955.117777777778</v>
      </c>
      <c r="EQ469">
        <v>39.89000000000001</v>
      </c>
      <c r="ER469">
        <v>0</v>
      </c>
      <c r="ES469">
        <v>1658948156.1</v>
      </c>
      <c r="ET469">
        <v>0</v>
      </c>
      <c r="EU469">
        <v>838.41308</v>
      </c>
      <c r="EV469">
        <v>-5.50892308073428</v>
      </c>
      <c r="EW469">
        <v>-124.6846155767971</v>
      </c>
      <c r="EX469">
        <v>16665.732</v>
      </c>
      <c r="EY469">
        <v>15</v>
      </c>
      <c r="EZ469">
        <v>0</v>
      </c>
      <c r="FA469" t="s">
        <v>419</v>
      </c>
      <c r="FB469">
        <v>1655239120</v>
      </c>
      <c r="FC469">
        <v>1655239135</v>
      </c>
      <c r="FD469">
        <v>0</v>
      </c>
      <c r="FE469">
        <v>-0.075</v>
      </c>
      <c r="FF469">
        <v>-0.027</v>
      </c>
      <c r="FG469">
        <v>1.986</v>
      </c>
      <c r="FH469">
        <v>0.139</v>
      </c>
      <c r="FI469">
        <v>420</v>
      </c>
      <c r="FJ469">
        <v>22</v>
      </c>
      <c r="FK469">
        <v>0.12</v>
      </c>
      <c r="FL469">
        <v>0.02</v>
      </c>
      <c r="FM469">
        <v>-77.7561</v>
      </c>
      <c r="FN469">
        <v>-2.401792120075141</v>
      </c>
      <c r="FO469">
        <v>0.2589126937791974</v>
      </c>
      <c r="FP469">
        <v>0</v>
      </c>
      <c r="FQ469">
        <v>838.8155588235294</v>
      </c>
      <c r="FR469">
        <v>-6.579236058721052</v>
      </c>
      <c r="FS469">
        <v>0.6991285412054301</v>
      </c>
      <c r="FT469">
        <v>0</v>
      </c>
      <c r="FU469">
        <v>4.82762475</v>
      </c>
      <c r="FV469">
        <v>0.1919352720450242</v>
      </c>
      <c r="FW469">
        <v>0.02145487100724452</v>
      </c>
      <c r="FX469">
        <v>0</v>
      </c>
      <c r="FY469">
        <v>0</v>
      </c>
      <c r="FZ469">
        <v>3</v>
      </c>
      <c r="GA469" t="s">
        <v>426</v>
      </c>
      <c r="GB469">
        <v>2.98014</v>
      </c>
      <c r="GC469">
        <v>2.72814</v>
      </c>
      <c r="GD469">
        <v>0.162431</v>
      </c>
      <c r="GE469">
        <v>0.171234</v>
      </c>
      <c r="GF469">
        <v>0.105158</v>
      </c>
      <c r="GG469">
        <v>0.0900442</v>
      </c>
      <c r="GH469">
        <v>25125.2</v>
      </c>
      <c r="GI469">
        <v>24517.8</v>
      </c>
      <c r="GJ469">
        <v>30524.7</v>
      </c>
      <c r="GK469">
        <v>29827.4</v>
      </c>
      <c r="GL469">
        <v>37688.7</v>
      </c>
      <c r="GM469">
        <v>35742.7</v>
      </c>
      <c r="GN469">
        <v>46690.6</v>
      </c>
      <c r="GO469">
        <v>44357.6</v>
      </c>
      <c r="GP469">
        <v>1.88752</v>
      </c>
      <c r="GQ469">
        <v>1.8483</v>
      </c>
      <c r="GR469">
        <v>0.139378</v>
      </c>
      <c r="GS469">
        <v>0</v>
      </c>
      <c r="GT469">
        <v>24.8143</v>
      </c>
      <c r="GU469">
        <v>999.9</v>
      </c>
      <c r="GV469">
        <v>49.3</v>
      </c>
      <c r="GW469">
        <v>32</v>
      </c>
      <c r="GX469">
        <v>26.0398</v>
      </c>
      <c r="GY469">
        <v>63.246</v>
      </c>
      <c r="GZ469">
        <v>25.629</v>
      </c>
      <c r="HA469">
        <v>1</v>
      </c>
      <c r="HB469">
        <v>-0.0699848</v>
      </c>
      <c r="HC469">
        <v>0.0518791</v>
      </c>
      <c r="HD469">
        <v>20.1934</v>
      </c>
      <c r="HE469">
        <v>5.22972</v>
      </c>
      <c r="HF469">
        <v>11.968</v>
      </c>
      <c r="HG469">
        <v>4.9701</v>
      </c>
      <c r="HH469">
        <v>3.2894</v>
      </c>
      <c r="HI469">
        <v>8672.9</v>
      </c>
      <c r="HJ469">
        <v>9999</v>
      </c>
      <c r="HK469">
        <v>9999</v>
      </c>
      <c r="HL469">
        <v>287.9</v>
      </c>
      <c r="HM469">
        <v>4.9729</v>
      </c>
      <c r="HN469">
        <v>1.87743</v>
      </c>
      <c r="HO469">
        <v>1.87549</v>
      </c>
      <c r="HP469">
        <v>1.87836</v>
      </c>
      <c r="HQ469">
        <v>1.87505</v>
      </c>
      <c r="HR469">
        <v>1.87864</v>
      </c>
      <c r="HS469">
        <v>1.87567</v>
      </c>
      <c r="HT469">
        <v>1.87683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3.75</v>
      </c>
      <c r="II469">
        <v>0.304</v>
      </c>
      <c r="IJ469">
        <v>1.541952822118649</v>
      </c>
      <c r="IK469">
        <v>0.003202726084708442</v>
      </c>
      <c r="IL469">
        <v>-1.448271390364826E-06</v>
      </c>
      <c r="IM469">
        <v>3.765748828769889E-10</v>
      </c>
      <c r="IN469">
        <v>-0.02072656761999695</v>
      </c>
      <c r="IO469">
        <v>0.006539777670035186</v>
      </c>
      <c r="IP469">
        <v>0.0002256768223539976</v>
      </c>
      <c r="IQ469">
        <v>4.51151419958819E-06</v>
      </c>
      <c r="IR469">
        <v>-0</v>
      </c>
      <c r="IS469">
        <v>2097</v>
      </c>
      <c r="IT469">
        <v>1</v>
      </c>
      <c r="IU469">
        <v>27</v>
      </c>
      <c r="IV469">
        <v>61817.3</v>
      </c>
      <c r="IW469">
        <v>61817</v>
      </c>
      <c r="IX469">
        <v>2.46582</v>
      </c>
      <c r="IY469">
        <v>2.54517</v>
      </c>
      <c r="IZ469">
        <v>1.39893</v>
      </c>
      <c r="JA469">
        <v>2.34375</v>
      </c>
      <c r="JB469">
        <v>1.44897</v>
      </c>
      <c r="JC469">
        <v>2.34619</v>
      </c>
      <c r="JD469">
        <v>37.3858</v>
      </c>
      <c r="JE469">
        <v>24.07</v>
      </c>
      <c r="JF469">
        <v>18</v>
      </c>
      <c r="JG469">
        <v>493.863</v>
      </c>
      <c r="JH469">
        <v>441.235</v>
      </c>
      <c r="JI469">
        <v>25</v>
      </c>
      <c r="JJ469">
        <v>26.1206</v>
      </c>
      <c r="JK469">
        <v>30</v>
      </c>
      <c r="JL469">
        <v>25.9736</v>
      </c>
      <c r="JM469">
        <v>26.0562</v>
      </c>
      <c r="JN469">
        <v>49.3563</v>
      </c>
      <c r="JO469">
        <v>35.5302</v>
      </c>
      <c r="JP469">
        <v>0</v>
      </c>
      <c r="JQ469">
        <v>25</v>
      </c>
      <c r="JR469">
        <v>1156.49</v>
      </c>
      <c r="JS469">
        <v>18.4256</v>
      </c>
      <c r="JT469">
        <v>100.906</v>
      </c>
      <c r="JU469">
        <v>101.997</v>
      </c>
    </row>
    <row r="470" spans="1:281">
      <c r="A470">
        <v>454</v>
      </c>
      <c r="B470">
        <v>1658948161.5</v>
      </c>
      <c r="C470">
        <v>6072.5</v>
      </c>
      <c r="D470" t="s">
        <v>1334</v>
      </c>
      <c r="E470" t="s">
        <v>1335</v>
      </c>
      <c r="F470">
        <v>5</v>
      </c>
      <c r="G470" t="s">
        <v>415</v>
      </c>
      <c r="H470" t="s">
        <v>1197</v>
      </c>
      <c r="I470">
        <v>1658948153.714286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1164.561894073086</v>
      </c>
      <c r="AK470">
        <v>1097.303636363637</v>
      </c>
      <c r="AL470">
        <v>3.404735149305524</v>
      </c>
      <c r="AM470">
        <v>64.99489459920038</v>
      </c>
      <c r="AN470">
        <f>(AP470 - AO470 + DI470*1E3/(8.314*(DK470+273.15)) * AR470/DH470 * AQ470) * DH470/(100*CV470) * 1000/(1000 - AP470)</f>
        <v>0</v>
      </c>
      <c r="AO470">
        <v>18.46054292204564</v>
      </c>
      <c r="AP470">
        <v>23.30333030303029</v>
      </c>
      <c r="AQ470">
        <v>-7.81394131616402E-07</v>
      </c>
      <c r="AR470">
        <v>81.68628899038553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1658948153.714286</v>
      </c>
      <c r="DB470">
        <v>1047.656785714286</v>
      </c>
      <c r="DC470">
        <v>1125.7975</v>
      </c>
      <c r="DD470">
        <v>23.31511785714285</v>
      </c>
      <c r="DE470">
        <v>18.468125</v>
      </c>
      <c r="DF470">
        <v>1043.92</v>
      </c>
      <c r="DG470">
        <v>23.01089642857142</v>
      </c>
      <c r="DH470">
        <v>500.0782857142857</v>
      </c>
      <c r="DI470">
        <v>90.40285000000002</v>
      </c>
      <c r="DJ470">
        <v>0.09998276785714286</v>
      </c>
      <c r="DK470">
        <v>26.724825</v>
      </c>
      <c r="DL470">
        <v>27.09973214285715</v>
      </c>
      <c r="DM470">
        <v>999.9000000000002</v>
      </c>
      <c r="DN470">
        <v>0</v>
      </c>
      <c r="DO470">
        <v>0</v>
      </c>
      <c r="DP470">
        <v>9991.021785714285</v>
      </c>
      <c r="DQ470">
        <v>0</v>
      </c>
      <c r="DR470">
        <v>18.62740714285714</v>
      </c>
      <c r="DS470">
        <v>-78.14207857142858</v>
      </c>
      <c r="DT470">
        <v>1072.664642857143</v>
      </c>
      <c r="DU470">
        <v>1146.980714285714</v>
      </c>
      <c r="DV470">
        <v>4.84700142857143</v>
      </c>
      <c r="DW470">
        <v>1125.7975</v>
      </c>
      <c r="DX470">
        <v>18.468125</v>
      </c>
      <c r="DY470">
        <v>2.1077525</v>
      </c>
      <c r="DZ470">
        <v>1.669569285714286</v>
      </c>
      <c r="EA470">
        <v>18.27788928571428</v>
      </c>
      <c r="EB470">
        <v>14.61635357142857</v>
      </c>
      <c r="EC470">
        <v>2000.013928571428</v>
      </c>
      <c r="ED470">
        <v>0.980007</v>
      </c>
      <c r="EE470">
        <v>0.0199932</v>
      </c>
      <c r="EF470">
        <v>0</v>
      </c>
      <c r="EG470">
        <v>837.9566785714285</v>
      </c>
      <c r="EH470">
        <v>5.000560000000001</v>
      </c>
      <c r="EI470">
        <v>16656.125</v>
      </c>
      <c r="EJ470">
        <v>17295.03214285714</v>
      </c>
      <c r="EK470">
        <v>37.444</v>
      </c>
      <c r="EL470">
        <v>37.9955</v>
      </c>
      <c r="EM470">
        <v>36.92821428571428</v>
      </c>
      <c r="EN470">
        <v>36.9595</v>
      </c>
      <c r="EO470">
        <v>38.33892857142857</v>
      </c>
      <c r="EP470">
        <v>1955.123928571428</v>
      </c>
      <c r="EQ470">
        <v>39.89000000000001</v>
      </c>
      <c r="ER470">
        <v>0</v>
      </c>
      <c r="ES470">
        <v>1658948161.5</v>
      </c>
      <c r="ET470">
        <v>0</v>
      </c>
      <c r="EU470">
        <v>837.8691923076923</v>
      </c>
      <c r="EV470">
        <v>-7.244683749191171</v>
      </c>
      <c r="EW470">
        <v>-126.625640853795</v>
      </c>
      <c r="EX470">
        <v>16655.05384615385</v>
      </c>
      <c r="EY470">
        <v>15</v>
      </c>
      <c r="EZ470">
        <v>0</v>
      </c>
      <c r="FA470" t="s">
        <v>419</v>
      </c>
      <c r="FB470">
        <v>1655239120</v>
      </c>
      <c r="FC470">
        <v>1655239135</v>
      </c>
      <c r="FD470">
        <v>0</v>
      </c>
      <c r="FE470">
        <v>-0.075</v>
      </c>
      <c r="FF470">
        <v>-0.027</v>
      </c>
      <c r="FG470">
        <v>1.986</v>
      </c>
      <c r="FH470">
        <v>0.139</v>
      </c>
      <c r="FI470">
        <v>420</v>
      </c>
      <c r="FJ470">
        <v>22</v>
      </c>
      <c r="FK470">
        <v>0.12</v>
      </c>
      <c r="FL470">
        <v>0.02</v>
      </c>
      <c r="FM470">
        <v>-77.93361250000001</v>
      </c>
      <c r="FN470">
        <v>-3.569237898686342</v>
      </c>
      <c r="FO470">
        <v>0.3517838194029824</v>
      </c>
      <c r="FP470">
        <v>0</v>
      </c>
      <c r="FQ470">
        <v>838.3304999999999</v>
      </c>
      <c r="FR470">
        <v>-6.405393433746609</v>
      </c>
      <c r="FS470">
        <v>0.6810012632794759</v>
      </c>
      <c r="FT470">
        <v>0</v>
      </c>
      <c r="FU470">
        <v>4.835633</v>
      </c>
      <c r="FV470">
        <v>0.1506412007504647</v>
      </c>
      <c r="FW470">
        <v>0.01922352506695901</v>
      </c>
      <c r="FX470">
        <v>0</v>
      </c>
      <c r="FY470">
        <v>0</v>
      </c>
      <c r="FZ470">
        <v>3</v>
      </c>
      <c r="GA470" t="s">
        <v>426</v>
      </c>
      <c r="GB470">
        <v>2.98037</v>
      </c>
      <c r="GC470">
        <v>2.72838</v>
      </c>
      <c r="GD470">
        <v>0.16403</v>
      </c>
      <c r="GE470">
        <v>0.172795</v>
      </c>
      <c r="GF470">
        <v>0.105142</v>
      </c>
      <c r="GG470">
        <v>0.09003800000000001</v>
      </c>
      <c r="GH470">
        <v>25077.2</v>
      </c>
      <c r="GI470">
        <v>24472.1</v>
      </c>
      <c r="GJ470">
        <v>30524.7</v>
      </c>
      <c r="GK470">
        <v>29828.1</v>
      </c>
      <c r="GL470">
        <v>37689.6</v>
      </c>
      <c r="GM470">
        <v>35743.8</v>
      </c>
      <c r="GN470">
        <v>46690.7</v>
      </c>
      <c r="GO470">
        <v>44358.5</v>
      </c>
      <c r="GP470">
        <v>1.88743</v>
      </c>
      <c r="GQ470">
        <v>1.8484</v>
      </c>
      <c r="GR470">
        <v>0.139885</v>
      </c>
      <c r="GS470">
        <v>0</v>
      </c>
      <c r="GT470">
        <v>24.8179</v>
      </c>
      <c r="GU470">
        <v>999.9</v>
      </c>
      <c r="GV470">
        <v>49.3</v>
      </c>
      <c r="GW470">
        <v>32</v>
      </c>
      <c r="GX470">
        <v>26.0398</v>
      </c>
      <c r="GY470">
        <v>63.166</v>
      </c>
      <c r="GZ470">
        <v>24.9679</v>
      </c>
      <c r="HA470">
        <v>1</v>
      </c>
      <c r="HB470">
        <v>-0.0699314</v>
      </c>
      <c r="HC470">
        <v>0.0520234</v>
      </c>
      <c r="HD470">
        <v>20.1932</v>
      </c>
      <c r="HE470">
        <v>5.23092</v>
      </c>
      <c r="HF470">
        <v>11.968</v>
      </c>
      <c r="HG470">
        <v>4.9702</v>
      </c>
      <c r="HH470">
        <v>3.28965</v>
      </c>
      <c r="HI470">
        <v>8673.1</v>
      </c>
      <c r="HJ470">
        <v>9999</v>
      </c>
      <c r="HK470">
        <v>9999</v>
      </c>
      <c r="HL470">
        <v>287.9</v>
      </c>
      <c r="HM470">
        <v>4.97292</v>
      </c>
      <c r="HN470">
        <v>1.87739</v>
      </c>
      <c r="HO470">
        <v>1.87547</v>
      </c>
      <c r="HP470">
        <v>1.87836</v>
      </c>
      <c r="HQ470">
        <v>1.87501</v>
      </c>
      <c r="HR470">
        <v>1.87863</v>
      </c>
      <c r="HS470">
        <v>1.87565</v>
      </c>
      <c r="HT470">
        <v>1.87683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3.77</v>
      </c>
      <c r="II470">
        <v>0.3039</v>
      </c>
      <c r="IJ470">
        <v>1.541952822118649</v>
      </c>
      <c r="IK470">
        <v>0.003202726084708442</v>
      </c>
      <c r="IL470">
        <v>-1.448271390364826E-06</v>
      </c>
      <c r="IM470">
        <v>3.765748828769889E-10</v>
      </c>
      <c r="IN470">
        <v>-0.02072656761999695</v>
      </c>
      <c r="IO470">
        <v>0.006539777670035186</v>
      </c>
      <c r="IP470">
        <v>0.0002256768223539976</v>
      </c>
      <c r="IQ470">
        <v>4.51151419958819E-06</v>
      </c>
      <c r="IR470">
        <v>-0</v>
      </c>
      <c r="IS470">
        <v>2097</v>
      </c>
      <c r="IT470">
        <v>1</v>
      </c>
      <c r="IU470">
        <v>27</v>
      </c>
      <c r="IV470">
        <v>61817.4</v>
      </c>
      <c r="IW470">
        <v>61817.1</v>
      </c>
      <c r="IX470">
        <v>2.49268</v>
      </c>
      <c r="IY470">
        <v>2.52563</v>
      </c>
      <c r="IZ470">
        <v>1.39893</v>
      </c>
      <c r="JA470">
        <v>2.34253</v>
      </c>
      <c r="JB470">
        <v>1.44897</v>
      </c>
      <c r="JC470">
        <v>2.46582</v>
      </c>
      <c r="JD470">
        <v>37.3858</v>
      </c>
      <c r="JE470">
        <v>24.0787</v>
      </c>
      <c r="JF470">
        <v>18</v>
      </c>
      <c r="JG470">
        <v>493.804</v>
      </c>
      <c r="JH470">
        <v>441.296</v>
      </c>
      <c r="JI470">
        <v>24.9999</v>
      </c>
      <c r="JJ470">
        <v>26.1193</v>
      </c>
      <c r="JK470">
        <v>30.0001</v>
      </c>
      <c r="JL470">
        <v>25.9731</v>
      </c>
      <c r="JM470">
        <v>26.0561</v>
      </c>
      <c r="JN470">
        <v>49.898</v>
      </c>
      <c r="JO470">
        <v>35.5302</v>
      </c>
      <c r="JP470">
        <v>0</v>
      </c>
      <c r="JQ470">
        <v>25</v>
      </c>
      <c r="JR470">
        <v>1169.91</v>
      </c>
      <c r="JS470">
        <v>18.422</v>
      </c>
      <c r="JT470">
        <v>100.906</v>
      </c>
      <c r="JU470">
        <v>101.999</v>
      </c>
    </row>
    <row r="471" spans="1:281">
      <c r="A471">
        <v>455</v>
      </c>
      <c r="B471">
        <v>1658948166.5</v>
      </c>
      <c r="C471">
        <v>6077.5</v>
      </c>
      <c r="D471" t="s">
        <v>1336</v>
      </c>
      <c r="E471" t="s">
        <v>1337</v>
      </c>
      <c r="F471">
        <v>5</v>
      </c>
      <c r="G471" t="s">
        <v>415</v>
      </c>
      <c r="H471" t="s">
        <v>1197</v>
      </c>
      <c r="I471">
        <v>1658948159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1181.5907351769</v>
      </c>
      <c r="AK471">
        <v>1114.152484848485</v>
      </c>
      <c r="AL471">
        <v>3.380122555072184</v>
      </c>
      <c r="AM471">
        <v>64.99489459920038</v>
      </c>
      <c r="AN471">
        <f>(AP471 - AO471 + DI471*1E3/(8.314*(DK471+273.15)) * AR471/DH471 * AQ471) * DH471/(100*CV471) * 1000/(1000 - AP471)</f>
        <v>0</v>
      </c>
      <c r="AO471">
        <v>18.45821859183877</v>
      </c>
      <c r="AP471">
        <v>23.30240121212121</v>
      </c>
      <c r="AQ471">
        <v>-1.69191129223023E-05</v>
      </c>
      <c r="AR471">
        <v>81.68628899038553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1658948159</v>
      </c>
      <c r="DB471">
        <v>1065.088888888889</v>
      </c>
      <c r="DC471">
        <v>1143.499259259259</v>
      </c>
      <c r="DD471">
        <v>23.30607407407408</v>
      </c>
      <c r="DE471">
        <v>18.46072222222222</v>
      </c>
      <c r="DF471">
        <v>1061.327407407407</v>
      </c>
      <c r="DG471">
        <v>23.00206296296296</v>
      </c>
      <c r="DH471">
        <v>500.0808148148149</v>
      </c>
      <c r="DI471">
        <v>90.40281481481482</v>
      </c>
      <c r="DJ471">
        <v>0.09994428518518517</v>
      </c>
      <c r="DK471">
        <v>26.72413333333333</v>
      </c>
      <c r="DL471">
        <v>27.10309259259259</v>
      </c>
      <c r="DM471">
        <v>999.9000000000001</v>
      </c>
      <c r="DN471">
        <v>0</v>
      </c>
      <c r="DO471">
        <v>0</v>
      </c>
      <c r="DP471">
        <v>10000.52444444444</v>
      </c>
      <c r="DQ471">
        <v>0</v>
      </c>
      <c r="DR471">
        <v>18.60126666666667</v>
      </c>
      <c r="DS471">
        <v>-78.41187777777778</v>
      </c>
      <c r="DT471">
        <v>1090.502962962963</v>
      </c>
      <c r="DU471">
        <v>1165.007407407407</v>
      </c>
      <c r="DV471">
        <v>4.845361851851851</v>
      </c>
      <c r="DW471">
        <v>1143.499259259259</v>
      </c>
      <c r="DX471">
        <v>18.46072222222222</v>
      </c>
      <c r="DY471">
        <v>2.106934074074074</v>
      </c>
      <c r="DZ471">
        <v>1.668900370370371</v>
      </c>
      <c r="EA471">
        <v>18.2717</v>
      </c>
      <c r="EB471">
        <v>14.61014074074074</v>
      </c>
      <c r="EC471">
        <v>1999.996296296296</v>
      </c>
      <c r="ED471">
        <v>0.9800067777777778</v>
      </c>
      <c r="EE471">
        <v>0.01999342962962963</v>
      </c>
      <c r="EF471">
        <v>0</v>
      </c>
      <c r="EG471">
        <v>837.3596666666667</v>
      </c>
      <c r="EH471">
        <v>5.000560000000001</v>
      </c>
      <c r="EI471">
        <v>16644.76296296296</v>
      </c>
      <c r="EJ471">
        <v>17294.88518518518</v>
      </c>
      <c r="EK471">
        <v>37.41188888888889</v>
      </c>
      <c r="EL471">
        <v>37.99533333333333</v>
      </c>
      <c r="EM471">
        <v>36.92333333333333</v>
      </c>
      <c r="EN471">
        <v>36.96033333333333</v>
      </c>
      <c r="EO471">
        <v>38.34451851851851</v>
      </c>
      <c r="EP471">
        <v>1955.106296296296</v>
      </c>
      <c r="EQ471">
        <v>39.89000000000001</v>
      </c>
      <c r="ER471">
        <v>0</v>
      </c>
      <c r="ES471">
        <v>1658948166.3</v>
      </c>
      <c r="ET471">
        <v>0</v>
      </c>
      <c r="EU471">
        <v>837.3353461538461</v>
      </c>
      <c r="EV471">
        <v>-6.934393179792059</v>
      </c>
      <c r="EW471">
        <v>-127.4529915362925</v>
      </c>
      <c r="EX471">
        <v>16644.73846153846</v>
      </c>
      <c r="EY471">
        <v>15</v>
      </c>
      <c r="EZ471">
        <v>0</v>
      </c>
      <c r="FA471" t="s">
        <v>419</v>
      </c>
      <c r="FB471">
        <v>1655239120</v>
      </c>
      <c r="FC471">
        <v>1655239135</v>
      </c>
      <c r="FD471">
        <v>0</v>
      </c>
      <c r="FE471">
        <v>-0.075</v>
      </c>
      <c r="FF471">
        <v>-0.027</v>
      </c>
      <c r="FG471">
        <v>1.986</v>
      </c>
      <c r="FH471">
        <v>0.139</v>
      </c>
      <c r="FI471">
        <v>420</v>
      </c>
      <c r="FJ471">
        <v>22</v>
      </c>
      <c r="FK471">
        <v>0.12</v>
      </c>
      <c r="FL471">
        <v>0.02</v>
      </c>
      <c r="FM471">
        <v>-78.23162195121952</v>
      </c>
      <c r="FN471">
        <v>-3.28056376306626</v>
      </c>
      <c r="FO471">
        <v>0.3294300899315205</v>
      </c>
      <c r="FP471">
        <v>0</v>
      </c>
      <c r="FQ471">
        <v>837.7405588235296</v>
      </c>
      <c r="FR471">
        <v>-7.101986255786964</v>
      </c>
      <c r="FS471">
        <v>0.7398033200940296</v>
      </c>
      <c r="FT471">
        <v>0</v>
      </c>
      <c r="FU471">
        <v>4.845220975609757</v>
      </c>
      <c r="FV471">
        <v>0.006875749128926488</v>
      </c>
      <c r="FW471">
        <v>0.007844929636357823</v>
      </c>
      <c r="FX471">
        <v>1</v>
      </c>
      <c r="FY471">
        <v>1</v>
      </c>
      <c r="FZ471">
        <v>3</v>
      </c>
      <c r="GA471" t="s">
        <v>420</v>
      </c>
      <c r="GB471">
        <v>2.98005</v>
      </c>
      <c r="GC471">
        <v>2.72845</v>
      </c>
      <c r="GD471">
        <v>0.165618</v>
      </c>
      <c r="GE471">
        <v>0.174356</v>
      </c>
      <c r="GF471">
        <v>0.105145</v>
      </c>
      <c r="GG471">
        <v>0.0900333</v>
      </c>
      <c r="GH471">
        <v>25030</v>
      </c>
      <c r="GI471">
        <v>24426.1</v>
      </c>
      <c r="GJ471">
        <v>30525.2</v>
      </c>
      <c r="GK471">
        <v>29828.3</v>
      </c>
      <c r="GL471">
        <v>37690.1</v>
      </c>
      <c r="GM471">
        <v>35744.4</v>
      </c>
      <c r="GN471">
        <v>46691.3</v>
      </c>
      <c r="GO471">
        <v>44358.9</v>
      </c>
      <c r="GP471">
        <v>1.8872</v>
      </c>
      <c r="GQ471">
        <v>1.84848</v>
      </c>
      <c r="GR471">
        <v>0.139795</v>
      </c>
      <c r="GS471">
        <v>0</v>
      </c>
      <c r="GT471">
        <v>24.8179</v>
      </c>
      <c r="GU471">
        <v>999.9</v>
      </c>
      <c r="GV471">
        <v>49.3</v>
      </c>
      <c r="GW471">
        <v>32</v>
      </c>
      <c r="GX471">
        <v>26.0408</v>
      </c>
      <c r="GY471">
        <v>63.446</v>
      </c>
      <c r="GZ471">
        <v>25.5929</v>
      </c>
      <c r="HA471">
        <v>1</v>
      </c>
      <c r="HB471">
        <v>-0.0700127</v>
      </c>
      <c r="HC471">
        <v>0.0511166</v>
      </c>
      <c r="HD471">
        <v>20.1931</v>
      </c>
      <c r="HE471">
        <v>5.23017</v>
      </c>
      <c r="HF471">
        <v>11.968</v>
      </c>
      <c r="HG471">
        <v>4.9705</v>
      </c>
      <c r="HH471">
        <v>3.28958</v>
      </c>
      <c r="HI471">
        <v>8673.1</v>
      </c>
      <c r="HJ471">
        <v>9999</v>
      </c>
      <c r="HK471">
        <v>9999</v>
      </c>
      <c r="HL471">
        <v>287.9</v>
      </c>
      <c r="HM471">
        <v>4.97292</v>
      </c>
      <c r="HN471">
        <v>1.87742</v>
      </c>
      <c r="HO471">
        <v>1.87547</v>
      </c>
      <c r="HP471">
        <v>1.87835</v>
      </c>
      <c r="HQ471">
        <v>1.87502</v>
      </c>
      <c r="HR471">
        <v>1.87864</v>
      </c>
      <c r="HS471">
        <v>1.87564</v>
      </c>
      <c r="HT471">
        <v>1.87684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3.79</v>
      </c>
      <c r="II471">
        <v>0.3039</v>
      </c>
      <c r="IJ471">
        <v>1.541952822118649</v>
      </c>
      <c r="IK471">
        <v>0.003202726084708442</v>
      </c>
      <c r="IL471">
        <v>-1.448271390364826E-06</v>
      </c>
      <c r="IM471">
        <v>3.765748828769889E-10</v>
      </c>
      <c r="IN471">
        <v>-0.02072656761999695</v>
      </c>
      <c r="IO471">
        <v>0.006539777670035186</v>
      </c>
      <c r="IP471">
        <v>0.0002256768223539976</v>
      </c>
      <c r="IQ471">
        <v>4.51151419958819E-06</v>
      </c>
      <c r="IR471">
        <v>-0</v>
      </c>
      <c r="IS471">
        <v>2097</v>
      </c>
      <c r="IT471">
        <v>1</v>
      </c>
      <c r="IU471">
        <v>27</v>
      </c>
      <c r="IV471">
        <v>61817.4</v>
      </c>
      <c r="IW471">
        <v>61817.2</v>
      </c>
      <c r="IX471">
        <v>2.52319</v>
      </c>
      <c r="IY471">
        <v>2.53906</v>
      </c>
      <c r="IZ471">
        <v>1.39893</v>
      </c>
      <c r="JA471">
        <v>2.34253</v>
      </c>
      <c r="JB471">
        <v>1.44897</v>
      </c>
      <c r="JC471">
        <v>2.35352</v>
      </c>
      <c r="JD471">
        <v>37.3858</v>
      </c>
      <c r="JE471">
        <v>24.07</v>
      </c>
      <c r="JF471">
        <v>18</v>
      </c>
      <c r="JG471">
        <v>493.666</v>
      </c>
      <c r="JH471">
        <v>441.325</v>
      </c>
      <c r="JI471">
        <v>24.9998</v>
      </c>
      <c r="JJ471">
        <v>26.1184</v>
      </c>
      <c r="JK471">
        <v>30</v>
      </c>
      <c r="JL471">
        <v>25.9711</v>
      </c>
      <c r="JM471">
        <v>26.0541</v>
      </c>
      <c r="JN471">
        <v>50.5016</v>
      </c>
      <c r="JO471">
        <v>35.5302</v>
      </c>
      <c r="JP471">
        <v>0</v>
      </c>
      <c r="JQ471">
        <v>25</v>
      </c>
      <c r="JR471">
        <v>1189.95</v>
      </c>
      <c r="JS471">
        <v>18.4163</v>
      </c>
      <c r="JT471">
        <v>100.908</v>
      </c>
      <c r="JU471">
        <v>102</v>
      </c>
    </row>
    <row r="472" spans="1:281">
      <c r="A472">
        <v>456</v>
      </c>
      <c r="B472">
        <v>1658948171.5</v>
      </c>
      <c r="C472">
        <v>6082.5</v>
      </c>
      <c r="D472" t="s">
        <v>1338</v>
      </c>
      <c r="E472" t="s">
        <v>1339</v>
      </c>
      <c r="F472">
        <v>5</v>
      </c>
      <c r="G472" t="s">
        <v>415</v>
      </c>
      <c r="H472" t="s">
        <v>1197</v>
      </c>
      <c r="I472">
        <v>1658948163.714286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1198.592720781642</v>
      </c>
      <c r="AK472">
        <v>1131.173333333333</v>
      </c>
      <c r="AL472">
        <v>3.410186655863639</v>
      </c>
      <c r="AM472">
        <v>64.99489459920038</v>
      </c>
      <c r="AN472">
        <f>(AP472 - AO472 + DI472*1E3/(8.314*(DK472+273.15)) * AR472/DH472 * AQ472) * DH472/(100*CV472) * 1000/(1000 - AP472)</f>
        <v>0</v>
      </c>
      <c r="AO472">
        <v>18.4574341840125</v>
      </c>
      <c r="AP472">
        <v>23.30373939393939</v>
      </c>
      <c r="AQ472">
        <v>1.502035291754639E-05</v>
      </c>
      <c r="AR472">
        <v>81.68628899038553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1658948163.714286</v>
      </c>
      <c r="DB472">
        <v>1080.659285714286</v>
      </c>
      <c r="DC472">
        <v>1159.308928571429</v>
      </c>
      <c r="DD472">
        <v>23.3037</v>
      </c>
      <c r="DE472">
        <v>18.45876785714286</v>
      </c>
      <c r="DF472">
        <v>1076.876785714286</v>
      </c>
      <c r="DG472">
        <v>22.99974285714286</v>
      </c>
      <c r="DH472">
        <v>500.0901071428571</v>
      </c>
      <c r="DI472">
        <v>90.4036142857143</v>
      </c>
      <c r="DJ472">
        <v>0.09996906071428571</v>
      </c>
      <c r="DK472">
        <v>26.72272857142857</v>
      </c>
      <c r="DL472">
        <v>27.10431785714286</v>
      </c>
      <c r="DM472">
        <v>999.9000000000002</v>
      </c>
      <c r="DN472">
        <v>0</v>
      </c>
      <c r="DO472">
        <v>0</v>
      </c>
      <c r="DP472">
        <v>10007.26892857143</v>
      </c>
      <c r="DQ472">
        <v>0</v>
      </c>
      <c r="DR472">
        <v>18.58418928571428</v>
      </c>
      <c r="DS472">
        <v>-78.65130357142857</v>
      </c>
      <c r="DT472">
        <v>1106.4425</v>
      </c>
      <c r="DU472">
        <v>1181.111785714286</v>
      </c>
      <c r="DV472">
        <v>4.844944642857143</v>
      </c>
      <c r="DW472">
        <v>1159.308928571429</v>
      </c>
      <c r="DX472">
        <v>18.45876785714286</v>
      </c>
      <c r="DY472">
        <v>2.106738214285714</v>
      </c>
      <c r="DZ472">
        <v>1.668737857142857</v>
      </c>
      <c r="EA472">
        <v>18.27021785714286</v>
      </c>
      <c r="EB472">
        <v>14.60863214285714</v>
      </c>
      <c r="EC472">
        <v>1999.995357142857</v>
      </c>
      <c r="ED472">
        <v>0.9800067857142858</v>
      </c>
      <c r="EE472">
        <v>0.01999342142857143</v>
      </c>
      <c r="EF472">
        <v>0</v>
      </c>
      <c r="EG472">
        <v>836.8465714285715</v>
      </c>
      <c r="EH472">
        <v>5.000560000000001</v>
      </c>
      <c r="EI472">
        <v>16635.31428571428</v>
      </c>
      <c r="EJ472">
        <v>17294.87857142857</v>
      </c>
      <c r="EK472">
        <v>37.473</v>
      </c>
      <c r="EL472">
        <v>37.9955</v>
      </c>
      <c r="EM472">
        <v>36.91492857142857</v>
      </c>
      <c r="EN472">
        <v>36.95507142857143</v>
      </c>
      <c r="EO472">
        <v>38.34785714285714</v>
      </c>
      <c r="EP472">
        <v>1955.105357142857</v>
      </c>
      <c r="EQ472">
        <v>39.89000000000001</v>
      </c>
      <c r="ER472">
        <v>0</v>
      </c>
      <c r="ES472">
        <v>1658948171.1</v>
      </c>
      <c r="ET472">
        <v>0</v>
      </c>
      <c r="EU472">
        <v>836.8227692307694</v>
      </c>
      <c r="EV472">
        <v>-5.820034192014028</v>
      </c>
      <c r="EW472">
        <v>-118.7042735098853</v>
      </c>
      <c r="EX472">
        <v>16635.0423076923</v>
      </c>
      <c r="EY472">
        <v>15</v>
      </c>
      <c r="EZ472">
        <v>0</v>
      </c>
      <c r="FA472" t="s">
        <v>419</v>
      </c>
      <c r="FB472">
        <v>1655239120</v>
      </c>
      <c r="FC472">
        <v>1655239135</v>
      </c>
      <c r="FD472">
        <v>0</v>
      </c>
      <c r="FE472">
        <v>-0.075</v>
      </c>
      <c r="FF472">
        <v>-0.027</v>
      </c>
      <c r="FG472">
        <v>1.986</v>
      </c>
      <c r="FH472">
        <v>0.139</v>
      </c>
      <c r="FI472">
        <v>420</v>
      </c>
      <c r="FJ472">
        <v>22</v>
      </c>
      <c r="FK472">
        <v>0.12</v>
      </c>
      <c r="FL472">
        <v>0.02</v>
      </c>
      <c r="FM472">
        <v>-78.508555</v>
      </c>
      <c r="FN472">
        <v>-2.997559474671545</v>
      </c>
      <c r="FO472">
        <v>0.2963005947935302</v>
      </c>
      <c r="FP472">
        <v>0</v>
      </c>
      <c r="FQ472">
        <v>837.1607941176471</v>
      </c>
      <c r="FR472">
        <v>-6.331229947679996</v>
      </c>
      <c r="FS472">
        <v>0.6710463199323787</v>
      </c>
      <c r="FT472">
        <v>0</v>
      </c>
      <c r="FU472">
        <v>4.8453955</v>
      </c>
      <c r="FV472">
        <v>-0.009133283302085732</v>
      </c>
      <c r="FW472">
        <v>0.001770119981809146</v>
      </c>
      <c r="FX472">
        <v>1</v>
      </c>
      <c r="FY472">
        <v>1</v>
      </c>
      <c r="FZ472">
        <v>3</v>
      </c>
      <c r="GA472" t="s">
        <v>420</v>
      </c>
      <c r="GB472">
        <v>2.98029</v>
      </c>
      <c r="GC472">
        <v>2.72859</v>
      </c>
      <c r="GD472">
        <v>0.167198</v>
      </c>
      <c r="GE472">
        <v>0.175909</v>
      </c>
      <c r="GF472">
        <v>0.105147</v>
      </c>
      <c r="GG472">
        <v>0.09003170000000001</v>
      </c>
      <c r="GH472">
        <v>24982.6</v>
      </c>
      <c r="GI472">
        <v>24380.1</v>
      </c>
      <c r="GJ472">
        <v>30525.1</v>
      </c>
      <c r="GK472">
        <v>29828.1</v>
      </c>
      <c r="GL472">
        <v>37690.2</v>
      </c>
      <c r="GM472">
        <v>35744.5</v>
      </c>
      <c r="GN472">
        <v>46691.4</v>
      </c>
      <c r="GO472">
        <v>44358.8</v>
      </c>
      <c r="GP472">
        <v>1.88727</v>
      </c>
      <c r="GQ472">
        <v>1.84857</v>
      </c>
      <c r="GR472">
        <v>0.139326</v>
      </c>
      <c r="GS472">
        <v>0</v>
      </c>
      <c r="GT472">
        <v>24.8179</v>
      </c>
      <c r="GU472">
        <v>999.9</v>
      </c>
      <c r="GV472">
        <v>49.3</v>
      </c>
      <c r="GW472">
        <v>32</v>
      </c>
      <c r="GX472">
        <v>26.0396</v>
      </c>
      <c r="GY472">
        <v>63.306</v>
      </c>
      <c r="GZ472">
        <v>25.024</v>
      </c>
      <c r="HA472">
        <v>1</v>
      </c>
      <c r="HB472">
        <v>-0.0701118</v>
      </c>
      <c r="HC472">
        <v>0.0503922</v>
      </c>
      <c r="HD472">
        <v>20.1932</v>
      </c>
      <c r="HE472">
        <v>5.22972</v>
      </c>
      <c r="HF472">
        <v>11.968</v>
      </c>
      <c r="HG472">
        <v>4.97015</v>
      </c>
      <c r="HH472">
        <v>3.2895</v>
      </c>
      <c r="HI472">
        <v>8673.299999999999</v>
      </c>
      <c r="HJ472">
        <v>9999</v>
      </c>
      <c r="HK472">
        <v>9999</v>
      </c>
      <c r="HL472">
        <v>287.9</v>
      </c>
      <c r="HM472">
        <v>4.97291</v>
      </c>
      <c r="HN472">
        <v>1.87741</v>
      </c>
      <c r="HO472">
        <v>1.87546</v>
      </c>
      <c r="HP472">
        <v>1.87834</v>
      </c>
      <c r="HQ472">
        <v>1.875</v>
      </c>
      <c r="HR472">
        <v>1.87863</v>
      </c>
      <c r="HS472">
        <v>1.87562</v>
      </c>
      <c r="HT472">
        <v>1.87683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3.82</v>
      </c>
      <c r="II472">
        <v>0.304</v>
      </c>
      <c r="IJ472">
        <v>1.541952822118649</v>
      </c>
      <c r="IK472">
        <v>0.003202726084708442</v>
      </c>
      <c r="IL472">
        <v>-1.448271390364826E-06</v>
      </c>
      <c r="IM472">
        <v>3.765748828769889E-10</v>
      </c>
      <c r="IN472">
        <v>-0.02072656761999695</v>
      </c>
      <c r="IO472">
        <v>0.006539777670035186</v>
      </c>
      <c r="IP472">
        <v>0.0002256768223539976</v>
      </c>
      <c r="IQ472">
        <v>4.51151419958819E-06</v>
      </c>
      <c r="IR472">
        <v>-0</v>
      </c>
      <c r="IS472">
        <v>2097</v>
      </c>
      <c r="IT472">
        <v>1</v>
      </c>
      <c r="IU472">
        <v>27</v>
      </c>
      <c r="IV472">
        <v>61817.5</v>
      </c>
      <c r="IW472">
        <v>61817.3</v>
      </c>
      <c r="IX472">
        <v>2.55005</v>
      </c>
      <c r="IY472">
        <v>2.51953</v>
      </c>
      <c r="IZ472">
        <v>1.39893</v>
      </c>
      <c r="JA472">
        <v>2.34253</v>
      </c>
      <c r="JB472">
        <v>1.44897</v>
      </c>
      <c r="JC472">
        <v>2.45605</v>
      </c>
      <c r="JD472">
        <v>37.3858</v>
      </c>
      <c r="JE472">
        <v>24.0787</v>
      </c>
      <c r="JF472">
        <v>18</v>
      </c>
      <c r="JG472">
        <v>493.702</v>
      </c>
      <c r="JH472">
        <v>441.377</v>
      </c>
      <c r="JI472">
        <v>24.9998</v>
      </c>
      <c r="JJ472">
        <v>26.1171</v>
      </c>
      <c r="JK472">
        <v>29.9999</v>
      </c>
      <c r="JL472">
        <v>25.9703</v>
      </c>
      <c r="JM472">
        <v>26.0528</v>
      </c>
      <c r="JN472">
        <v>51.0385</v>
      </c>
      <c r="JO472">
        <v>35.5302</v>
      </c>
      <c r="JP472">
        <v>0</v>
      </c>
      <c r="JQ472">
        <v>25</v>
      </c>
      <c r="JR472">
        <v>1203.31</v>
      </c>
      <c r="JS472">
        <v>18.4138</v>
      </c>
      <c r="JT472">
        <v>100.908</v>
      </c>
      <c r="JU472">
        <v>102</v>
      </c>
    </row>
    <row r="473" spans="1:281">
      <c r="A473">
        <v>457</v>
      </c>
      <c r="B473">
        <v>1658948176.5</v>
      </c>
      <c r="C473">
        <v>6087.5</v>
      </c>
      <c r="D473" t="s">
        <v>1340</v>
      </c>
      <c r="E473" t="s">
        <v>1341</v>
      </c>
      <c r="F473">
        <v>5</v>
      </c>
      <c r="G473" t="s">
        <v>415</v>
      </c>
      <c r="H473" t="s">
        <v>1197</v>
      </c>
      <c r="I473">
        <v>1658948169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1215.681765314878</v>
      </c>
      <c r="AK473">
        <v>1148.084121212121</v>
      </c>
      <c r="AL473">
        <v>3.353921082273299</v>
      </c>
      <c r="AM473">
        <v>64.99489459920038</v>
      </c>
      <c r="AN473">
        <f>(AP473 - AO473 + DI473*1E3/(8.314*(DK473+273.15)) * AR473/DH473 * AQ473) * DH473/(100*CV473) * 1000/(1000 - AP473)</f>
        <v>0</v>
      </c>
      <c r="AO473">
        <v>18.45711335085148</v>
      </c>
      <c r="AP473">
        <v>23.3048806060606</v>
      </c>
      <c r="AQ473">
        <v>-1.147377387061487E-05</v>
      </c>
      <c r="AR473">
        <v>81.68628899038553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1658948169</v>
      </c>
      <c r="DB473">
        <v>1098.171111111111</v>
      </c>
      <c r="DC473">
        <v>1177.001111111111</v>
      </c>
      <c r="DD473">
        <v>23.30305555555556</v>
      </c>
      <c r="DE473">
        <v>18.45743333333333</v>
      </c>
      <c r="DF473">
        <v>1094.364814814815</v>
      </c>
      <c r="DG473">
        <v>22.99911111111111</v>
      </c>
      <c r="DH473">
        <v>500.073888888889</v>
      </c>
      <c r="DI473">
        <v>90.40329259259261</v>
      </c>
      <c r="DJ473">
        <v>0.0999503296296296</v>
      </c>
      <c r="DK473">
        <v>26.72091851851852</v>
      </c>
      <c r="DL473">
        <v>27.1067962962963</v>
      </c>
      <c r="DM473">
        <v>999.9000000000001</v>
      </c>
      <c r="DN473">
        <v>0</v>
      </c>
      <c r="DO473">
        <v>0</v>
      </c>
      <c r="DP473">
        <v>10017.24</v>
      </c>
      <c r="DQ473">
        <v>0</v>
      </c>
      <c r="DR473">
        <v>18.5924925925926</v>
      </c>
      <c r="DS473">
        <v>-78.83015555555555</v>
      </c>
      <c r="DT473">
        <v>1124.372592592593</v>
      </c>
      <c r="DU473">
        <v>1199.133703703704</v>
      </c>
      <c r="DV473">
        <v>4.845637037037037</v>
      </c>
      <c r="DW473">
        <v>1177.001111111111</v>
      </c>
      <c r="DX473">
        <v>18.45743333333333</v>
      </c>
      <c r="DY473">
        <v>2.106673333333333</v>
      </c>
      <c r="DZ473">
        <v>1.668610740740741</v>
      </c>
      <c r="EA473">
        <v>18.26972222222222</v>
      </c>
      <c r="EB473">
        <v>14.60746666666667</v>
      </c>
      <c r="EC473">
        <v>1999.985555555555</v>
      </c>
      <c r="ED473">
        <v>0.9800066666666667</v>
      </c>
      <c r="EE473">
        <v>0.01999354444444444</v>
      </c>
      <c r="EF473">
        <v>0</v>
      </c>
      <c r="EG473">
        <v>836.3747037037036</v>
      </c>
      <c r="EH473">
        <v>5.000560000000001</v>
      </c>
      <c r="EI473">
        <v>16624.85185185185</v>
      </c>
      <c r="EJ473">
        <v>17294.8</v>
      </c>
      <c r="EK473">
        <v>37.44651851851852</v>
      </c>
      <c r="EL473">
        <v>38</v>
      </c>
      <c r="EM473">
        <v>36.9302962962963</v>
      </c>
      <c r="EN473">
        <v>36.965</v>
      </c>
      <c r="EO473">
        <v>38.34911111111111</v>
      </c>
      <c r="EP473">
        <v>1955.095555555555</v>
      </c>
      <c r="EQ473">
        <v>39.89000000000001</v>
      </c>
      <c r="ER473">
        <v>0</v>
      </c>
      <c r="ES473">
        <v>1658948176.5</v>
      </c>
      <c r="ET473">
        <v>0</v>
      </c>
      <c r="EU473">
        <v>836.28796</v>
      </c>
      <c r="EV473">
        <v>-5.392846149624645</v>
      </c>
      <c r="EW473">
        <v>-110.8538460155885</v>
      </c>
      <c r="EX473">
        <v>16623.8</v>
      </c>
      <c r="EY473">
        <v>15</v>
      </c>
      <c r="EZ473">
        <v>0</v>
      </c>
      <c r="FA473" t="s">
        <v>419</v>
      </c>
      <c r="FB473">
        <v>1655239120</v>
      </c>
      <c r="FC473">
        <v>1655239135</v>
      </c>
      <c r="FD473">
        <v>0</v>
      </c>
      <c r="FE473">
        <v>-0.075</v>
      </c>
      <c r="FF473">
        <v>-0.027</v>
      </c>
      <c r="FG473">
        <v>1.986</v>
      </c>
      <c r="FH473">
        <v>0.139</v>
      </c>
      <c r="FI473">
        <v>420</v>
      </c>
      <c r="FJ473">
        <v>22</v>
      </c>
      <c r="FK473">
        <v>0.12</v>
      </c>
      <c r="FL473">
        <v>0.02</v>
      </c>
      <c r="FM473">
        <v>-78.73018500000001</v>
      </c>
      <c r="FN473">
        <v>-2.067966979361968</v>
      </c>
      <c r="FO473">
        <v>0.2067750305888033</v>
      </c>
      <c r="FP473">
        <v>0</v>
      </c>
      <c r="FQ473">
        <v>836.5949117647059</v>
      </c>
      <c r="FR473">
        <v>-5.673659281181928</v>
      </c>
      <c r="FS473">
        <v>0.6137216924176132</v>
      </c>
      <c r="FT473">
        <v>0</v>
      </c>
      <c r="FU473">
        <v>4.84549975</v>
      </c>
      <c r="FV473">
        <v>0.008415872420263483</v>
      </c>
      <c r="FW473">
        <v>0.001520191579209621</v>
      </c>
      <c r="FX473">
        <v>1</v>
      </c>
      <c r="FY473">
        <v>1</v>
      </c>
      <c r="FZ473">
        <v>3</v>
      </c>
      <c r="GA473" t="s">
        <v>420</v>
      </c>
      <c r="GB473">
        <v>2.9801</v>
      </c>
      <c r="GC473">
        <v>2.72844</v>
      </c>
      <c r="GD473">
        <v>0.168756</v>
      </c>
      <c r="GE473">
        <v>0.177424</v>
      </c>
      <c r="GF473">
        <v>0.10515</v>
      </c>
      <c r="GG473">
        <v>0.09002449999999999</v>
      </c>
      <c r="GH473">
        <v>24936.1</v>
      </c>
      <c r="GI473">
        <v>24335.8</v>
      </c>
      <c r="GJ473">
        <v>30525.4</v>
      </c>
      <c r="GK473">
        <v>29828.8</v>
      </c>
      <c r="GL473">
        <v>37690.2</v>
      </c>
      <c r="GM473">
        <v>35745.4</v>
      </c>
      <c r="GN473">
        <v>46691.5</v>
      </c>
      <c r="GO473">
        <v>44359.5</v>
      </c>
      <c r="GP473">
        <v>1.8872</v>
      </c>
      <c r="GQ473">
        <v>1.84865</v>
      </c>
      <c r="GR473">
        <v>0.140473</v>
      </c>
      <c r="GS473">
        <v>0</v>
      </c>
      <c r="GT473">
        <v>24.8179</v>
      </c>
      <c r="GU473">
        <v>999.9</v>
      </c>
      <c r="GV473">
        <v>49.3</v>
      </c>
      <c r="GW473">
        <v>32</v>
      </c>
      <c r="GX473">
        <v>26.0399</v>
      </c>
      <c r="GY473">
        <v>63.376</v>
      </c>
      <c r="GZ473">
        <v>25.5649</v>
      </c>
      <c r="HA473">
        <v>1</v>
      </c>
      <c r="HB473">
        <v>-0.07010420000000001</v>
      </c>
      <c r="HC473">
        <v>0.0501906</v>
      </c>
      <c r="HD473">
        <v>20.1931</v>
      </c>
      <c r="HE473">
        <v>5.22927</v>
      </c>
      <c r="HF473">
        <v>11.968</v>
      </c>
      <c r="HG473">
        <v>4.97025</v>
      </c>
      <c r="HH473">
        <v>3.2895</v>
      </c>
      <c r="HI473">
        <v>8673.299999999999</v>
      </c>
      <c r="HJ473">
        <v>9999</v>
      </c>
      <c r="HK473">
        <v>9999</v>
      </c>
      <c r="HL473">
        <v>287.9</v>
      </c>
      <c r="HM473">
        <v>4.97292</v>
      </c>
      <c r="HN473">
        <v>1.87741</v>
      </c>
      <c r="HO473">
        <v>1.87547</v>
      </c>
      <c r="HP473">
        <v>1.87832</v>
      </c>
      <c r="HQ473">
        <v>1.875</v>
      </c>
      <c r="HR473">
        <v>1.87859</v>
      </c>
      <c r="HS473">
        <v>1.87563</v>
      </c>
      <c r="HT473">
        <v>1.87684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3.84</v>
      </c>
      <c r="II473">
        <v>0.304</v>
      </c>
      <c r="IJ473">
        <v>1.541952822118649</v>
      </c>
      <c r="IK473">
        <v>0.003202726084708442</v>
      </c>
      <c r="IL473">
        <v>-1.448271390364826E-06</v>
      </c>
      <c r="IM473">
        <v>3.765748828769889E-10</v>
      </c>
      <c r="IN473">
        <v>-0.02072656761999695</v>
      </c>
      <c r="IO473">
        <v>0.006539777670035186</v>
      </c>
      <c r="IP473">
        <v>0.0002256768223539976</v>
      </c>
      <c r="IQ473">
        <v>4.51151419958819E-06</v>
      </c>
      <c r="IR473">
        <v>-0</v>
      </c>
      <c r="IS473">
        <v>2097</v>
      </c>
      <c r="IT473">
        <v>1</v>
      </c>
      <c r="IU473">
        <v>27</v>
      </c>
      <c r="IV473">
        <v>61817.6</v>
      </c>
      <c r="IW473">
        <v>61817.4</v>
      </c>
      <c r="IX473">
        <v>2.57935</v>
      </c>
      <c r="IY473">
        <v>2.53906</v>
      </c>
      <c r="IZ473">
        <v>1.39893</v>
      </c>
      <c r="JA473">
        <v>2.34253</v>
      </c>
      <c r="JB473">
        <v>1.44897</v>
      </c>
      <c r="JC473">
        <v>2.38525</v>
      </c>
      <c r="JD473">
        <v>37.3858</v>
      </c>
      <c r="JE473">
        <v>24.07</v>
      </c>
      <c r="JF473">
        <v>18</v>
      </c>
      <c r="JG473">
        <v>493.651</v>
      </c>
      <c r="JH473">
        <v>441.415</v>
      </c>
      <c r="JI473">
        <v>24.9999</v>
      </c>
      <c r="JJ473">
        <v>26.1162</v>
      </c>
      <c r="JK473">
        <v>29.9999</v>
      </c>
      <c r="JL473">
        <v>25.9689</v>
      </c>
      <c r="JM473">
        <v>26.0519</v>
      </c>
      <c r="JN473">
        <v>51.6401</v>
      </c>
      <c r="JO473">
        <v>35.5302</v>
      </c>
      <c r="JP473">
        <v>0</v>
      </c>
      <c r="JQ473">
        <v>25</v>
      </c>
      <c r="JR473">
        <v>1223.34</v>
      </c>
      <c r="JS473">
        <v>18.4049</v>
      </c>
      <c r="JT473">
        <v>100.908</v>
      </c>
      <c r="JU473">
        <v>102.001</v>
      </c>
    </row>
    <row r="474" spans="1:281">
      <c r="A474">
        <v>458</v>
      </c>
      <c r="B474">
        <v>1658948181.5</v>
      </c>
      <c r="C474">
        <v>6092.5</v>
      </c>
      <c r="D474" t="s">
        <v>1342</v>
      </c>
      <c r="E474" t="s">
        <v>1343</v>
      </c>
      <c r="F474">
        <v>5</v>
      </c>
      <c r="G474" t="s">
        <v>415</v>
      </c>
      <c r="H474" t="s">
        <v>1197</v>
      </c>
      <c r="I474">
        <v>1658948173.714286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1232.803912564283</v>
      </c>
      <c r="AK474">
        <v>1165.066303030303</v>
      </c>
      <c r="AL474">
        <v>3.398926819347968</v>
      </c>
      <c r="AM474">
        <v>64.99489459920038</v>
      </c>
      <c r="AN474">
        <f>(AP474 - AO474 + DI474*1E3/(8.314*(DK474+273.15)) * AR474/DH474 * AQ474) * DH474/(100*CV474) * 1000/(1000 - AP474)</f>
        <v>0</v>
      </c>
      <c r="AO474">
        <v>18.45515701099442</v>
      </c>
      <c r="AP474">
        <v>23.30343212121211</v>
      </c>
      <c r="AQ474">
        <v>-3.226965781815483E-05</v>
      </c>
      <c r="AR474">
        <v>81.68628899038553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1658948173.714286</v>
      </c>
      <c r="DB474">
        <v>1113.787857142857</v>
      </c>
      <c r="DC474">
        <v>1192.789642857143</v>
      </c>
      <c r="DD474">
        <v>23.30343571428571</v>
      </c>
      <c r="DE474">
        <v>18.45638214285714</v>
      </c>
      <c r="DF474">
        <v>1109.96</v>
      </c>
      <c r="DG474">
        <v>22.99948928571428</v>
      </c>
      <c r="DH474">
        <v>500.0852142857143</v>
      </c>
      <c r="DI474">
        <v>90.40308928571427</v>
      </c>
      <c r="DJ474">
        <v>0.0999811</v>
      </c>
      <c r="DK474">
        <v>26.719575</v>
      </c>
      <c r="DL474">
        <v>27.10790357142857</v>
      </c>
      <c r="DM474">
        <v>999.9000000000002</v>
      </c>
      <c r="DN474">
        <v>0</v>
      </c>
      <c r="DO474">
        <v>0</v>
      </c>
      <c r="DP474">
        <v>10014.82</v>
      </c>
      <c r="DQ474">
        <v>0</v>
      </c>
      <c r="DR474">
        <v>18.59802142857143</v>
      </c>
      <c r="DS474">
        <v>-79.00149285714285</v>
      </c>
      <c r="DT474">
        <v>1140.363214285714</v>
      </c>
      <c r="DU474">
        <v>1215.2175</v>
      </c>
      <c r="DV474">
        <v>4.847073571428571</v>
      </c>
      <c r="DW474">
        <v>1192.789642857143</v>
      </c>
      <c r="DX474">
        <v>18.45638214285714</v>
      </c>
      <c r="DY474">
        <v>2.106703571428571</v>
      </c>
      <c r="DZ474">
        <v>1.668511428571428</v>
      </c>
      <c r="EA474">
        <v>18.26995714285714</v>
      </c>
      <c r="EB474">
        <v>14.60653928571429</v>
      </c>
      <c r="EC474">
        <v>2000.015714285715</v>
      </c>
      <c r="ED474">
        <v>0.9800068928571429</v>
      </c>
      <c r="EE474">
        <v>0.01999331071428572</v>
      </c>
      <c r="EF474">
        <v>0</v>
      </c>
      <c r="EG474">
        <v>835.9487142857141</v>
      </c>
      <c r="EH474">
        <v>5.000560000000001</v>
      </c>
      <c r="EI474">
        <v>16616.16785714286</v>
      </c>
      <c r="EJ474">
        <v>17295.05714285714</v>
      </c>
      <c r="EK474">
        <v>37.38139285714285</v>
      </c>
      <c r="EL474">
        <v>38</v>
      </c>
      <c r="EM474">
        <v>36.97960714285715</v>
      </c>
      <c r="EN474">
        <v>37.00410714285714</v>
      </c>
      <c r="EO474">
        <v>38.36564285714285</v>
      </c>
      <c r="EP474">
        <v>1955.125714285715</v>
      </c>
      <c r="EQ474">
        <v>39.89000000000001</v>
      </c>
      <c r="ER474">
        <v>0</v>
      </c>
      <c r="ES474">
        <v>1658948181.3</v>
      </c>
      <c r="ET474">
        <v>0</v>
      </c>
      <c r="EU474">
        <v>835.83992</v>
      </c>
      <c r="EV474">
        <v>-5.553538463622159</v>
      </c>
      <c r="EW474">
        <v>-117.4692309803761</v>
      </c>
      <c r="EX474">
        <v>16614.84</v>
      </c>
      <c r="EY474">
        <v>15</v>
      </c>
      <c r="EZ474">
        <v>0</v>
      </c>
      <c r="FA474" t="s">
        <v>419</v>
      </c>
      <c r="FB474">
        <v>1655239120</v>
      </c>
      <c r="FC474">
        <v>1655239135</v>
      </c>
      <c r="FD474">
        <v>0</v>
      </c>
      <c r="FE474">
        <v>-0.075</v>
      </c>
      <c r="FF474">
        <v>-0.027</v>
      </c>
      <c r="FG474">
        <v>1.986</v>
      </c>
      <c r="FH474">
        <v>0.139</v>
      </c>
      <c r="FI474">
        <v>420</v>
      </c>
      <c r="FJ474">
        <v>22</v>
      </c>
      <c r="FK474">
        <v>0.12</v>
      </c>
      <c r="FL474">
        <v>0.02</v>
      </c>
      <c r="FM474">
        <v>-78.8806225</v>
      </c>
      <c r="FN474">
        <v>-2.212762851782233</v>
      </c>
      <c r="FO474">
        <v>0.2217495879223915</v>
      </c>
      <c r="FP474">
        <v>0</v>
      </c>
      <c r="FQ474">
        <v>836.2454117647059</v>
      </c>
      <c r="FR474">
        <v>-5.034102373712638</v>
      </c>
      <c r="FS474">
        <v>0.5523150804539778</v>
      </c>
      <c r="FT474">
        <v>0</v>
      </c>
      <c r="FU474">
        <v>4.845995</v>
      </c>
      <c r="FV474">
        <v>0.01914348968104383</v>
      </c>
      <c r="FW474">
        <v>0.001932138711376541</v>
      </c>
      <c r="FX474">
        <v>1</v>
      </c>
      <c r="FY474">
        <v>1</v>
      </c>
      <c r="FZ474">
        <v>3</v>
      </c>
      <c r="GA474" t="s">
        <v>420</v>
      </c>
      <c r="GB474">
        <v>2.98025</v>
      </c>
      <c r="GC474">
        <v>2.72829</v>
      </c>
      <c r="GD474">
        <v>0.170306</v>
      </c>
      <c r="GE474">
        <v>0.178942</v>
      </c>
      <c r="GF474">
        <v>0.10515</v>
      </c>
      <c r="GG474">
        <v>0.0900175</v>
      </c>
      <c r="GH474">
        <v>24889.4</v>
      </c>
      <c r="GI474">
        <v>24290.7</v>
      </c>
      <c r="GJ474">
        <v>30525.2</v>
      </c>
      <c r="GK474">
        <v>29828.5</v>
      </c>
      <c r="GL474">
        <v>37690.3</v>
      </c>
      <c r="GM474">
        <v>35745.7</v>
      </c>
      <c r="GN474">
        <v>46691.5</v>
      </c>
      <c r="GO474">
        <v>44359.4</v>
      </c>
      <c r="GP474">
        <v>1.88743</v>
      </c>
      <c r="GQ474">
        <v>1.84857</v>
      </c>
      <c r="GR474">
        <v>0.140131</v>
      </c>
      <c r="GS474">
        <v>0</v>
      </c>
      <c r="GT474">
        <v>24.8162</v>
      </c>
      <c r="GU474">
        <v>999.9</v>
      </c>
      <c r="GV474">
        <v>49.3</v>
      </c>
      <c r="GW474">
        <v>32</v>
      </c>
      <c r="GX474">
        <v>26.04</v>
      </c>
      <c r="GY474">
        <v>62.786</v>
      </c>
      <c r="GZ474">
        <v>25.0601</v>
      </c>
      <c r="HA474">
        <v>1</v>
      </c>
      <c r="HB474">
        <v>-0.0704776</v>
      </c>
      <c r="HC474">
        <v>0.0502723</v>
      </c>
      <c r="HD474">
        <v>20.1933</v>
      </c>
      <c r="HE474">
        <v>5.23032</v>
      </c>
      <c r="HF474">
        <v>11.968</v>
      </c>
      <c r="HG474">
        <v>4.97025</v>
      </c>
      <c r="HH474">
        <v>3.2895</v>
      </c>
      <c r="HI474">
        <v>8673.6</v>
      </c>
      <c r="HJ474">
        <v>9999</v>
      </c>
      <c r="HK474">
        <v>9999</v>
      </c>
      <c r="HL474">
        <v>287.9</v>
      </c>
      <c r="HM474">
        <v>4.97291</v>
      </c>
      <c r="HN474">
        <v>1.8774</v>
      </c>
      <c r="HO474">
        <v>1.87548</v>
      </c>
      <c r="HP474">
        <v>1.87835</v>
      </c>
      <c r="HQ474">
        <v>1.87502</v>
      </c>
      <c r="HR474">
        <v>1.87865</v>
      </c>
      <c r="HS474">
        <v>1.87567</v>
      </c>
      <c r="HT474">
        <v>1.87684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3.86</v>
      </c>
      <c r="II474">
        <v>0.304</v>
      </c>
      <c r="IJ474">
        <v>1.541952822118649</v>
      </c>
      <c r="IK474">
        <v>0.003202726084708442</v>
      </c>
      <c r="IL474">
        <v>-1.448271390364826E-06</v>
      </c>
      <c r="IM474">
        <v>3.765748828769889E-10</v>
      </c>
      <c r="IN474">
        <v>-0.02072656761999695</v>
      </c>
      <c r="IO474">
        <v>0.006539777670035186</v>
      </c>
      <c r="IP474">
        <v>0.0002256768223539976</v>
      </c>
      <c r="IQ474">
        <v>4.51151419958819E-06</v>
      </c>
      <c r="IR474">
        <v>-0</v>
      </c>
      <c r="IS474">
        <v>2097</v>
      </c>
      <c r="IT474">
        <v>1</v>
      </c>
      <c r="IU474">
        <v>27</v>
      </c>
      <c r="IV474">
        <v>61817.7</v>
      </c>
      <c r="IW474">
        <v>61817.4</v>
      </c>
      <c r="IX474">
        <v>2.6062</v>
      </c>
      <c r="IY474">
        <v>2.51953</v>
      </c>
      <c r="IZ474">
        <v>1.39893</v>
      </c>
      <c r="JA474">
        <v>2.34375</v>
      </c>
      <c r="JB474">
        <v>1.44897</v>
      </c>
      <c r="JC474">
        <v>2.45361</v>
      </c>
      <c r="JD474">
        <v>37.3858</v>
      </c>
      <c r="JE474">
        <v>24.0787</v>
      </c>
      <c r="JF474">
        <v>18</v>
      </c>
      <c r="JG474">
        <v>493.762</v>
      </c>
      <c r="JH474">
        <v>441.352</v>
      </c>
      <c r="JI474">
        <v>24.9999</v>
      </c>
      <c r="JJ474">
        <v>26.1149</v>
      </c>
      <c r="JK474">
        <v>30.0001</v>
      </c>
      <c r="JL474">
        <v>25.9671</v>
      </c>
      <c r="JM474">
        <v>26.0497</v>
      </c>
      <c r="JN474">
        <v>52.1807</v>
      </c>
      <c r="JO474">
        <v>35.5302</v>
      </c>
      <c r="JP474">
        <v>0</v>
      </c>
      <c r="JQ474">
        <v>25</v>
      </c>
      <c r="JR474">
        <v>1236.7</v>
      </c>
      <c r="JS474">
        <v>18.3961</v>
      </c>
      <c r="JT474">
        <v>100.908</v>
      </c>
      <c r="JU474">
        <v>102.001</v>
      </c>
    </row>
    <row r="475" spans="1:281">
      <c r="A475">
        <v>459</v>
      </c>
      <c r="B475">
        <v>1658948186.5</v>
      </c>
      <c r="C475">
        <v>6097.5</v>
      </c>
      <c r="D475" t="s">
        <v>1344</v>
      </c>
      <c r="E475" t="s">
        <v>1345</v>
      </c>
      <c r="F475">
        <v>5</v>
      </c>
      <c r="G475" t="s">
        <v>415</v>
      </c>
      <c r="H475" t="s">
        <v>1197</v>
      </c>
      <c r="I475">
        <v>1658948179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1249.730069883356</v>
      </c>
      <c r="AK475">
        <v>1181.882848484848</v>
      </c>
      <c r="AL475">
        <v>3.351017436825299</v>
      </c>
      <c r="AM475">
        <v>64.99489459920038</v>
      </c>
      <c r="AN475">
        <f>(AP475 - AO475 + DI475*1E3/(8.314*(DK475+273.15)) * AR475/DH475 * AQ475) * DH475/(100*CV475) * 1000/(1000 - AP475)</f>
        <v>0</v>
      </c>
      <c r="AO475">
        <v>18.45195771741839</v>
      </c>
      <c r="AP475">
        <v>23.30462848484848</v>
      </c>
      <c r="AQ475">
        <v>4.141583421172344E-07</v>
      </c>
      <c r="AR475">
        <v>81.68628899038553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1658948179</v>
      </c>
      <c r="DB475">
        <v>1131.287037037037</v>
      </c>
      <c r="DC475">
        <v>1210.484074074074</v>
      </c>
      <c r="DD475">
        <v>23.30400370370371</v>
      </c>
      <c r="DE475">
        <v>18.45441111111111</v>
      </c>
      <c r="DF475">
        <v>1127.435555555556</v>
      </c>
      <c r="DG475">
        <v>23.00004444444445</v>
      </c>
      <c r="DH475">
        <v>500.0665555555556</v>
      </c>
      <c r="DI475">
        <v>90.40217037037037</v>
      </c>
      <c r="DJ475">
        <v>0.09995248518518517</v>
      </c>
      <c r="DK475">
        <v>26.71755555555556</v>
      </c>
      <c r="DL475">
        <v>27.1097</v>
      </c>
      <c r="DM475">
        <v>999.9000000000001</v>
      </c>
      <c r="DN475">
        <v>0</v>
      </c>
      <c r="DO475">
        <v>0</v>
      </c>
      <c r="DP475">
        <v>10013.42888888889</v>
      </c>
      <c r="DQ475">
        <v>0</v>
      </c>
      <c r="DR475">
        <v>18.61642222222222</v>
      </c>
      <c r="DS475">
        <v>-79.19655185185185</v>
      </c>
      <c r="DT475">
        <v>1158.27962962963</v>
      </c>
      <c r="DU475">
        <v>1233.241481481482</v>
      </c>
      <c r="DV475">
        <v>4.849605925925926</v>
      </c>
      <c r="DW475">
        <v>1210.484074074074</v>
      </c>
      <c r="DX475">
        <v>18.45441111111111</v>
      </c>
      <c r="DY475">
        <v>2.106733333333334</v>
      </c>
      <c r="DZ475">
        <v>1.668317407407407</v>
      </c>
      <c r="EA475">
        <v>18.27018888888889</v>
      </c>
      <c r="EB475">
        <v>14.60472962962963</v>
      </c>
      <c r="EC475">
        <v>2000.026296296297</v>
      </c>
      <c r="ED475">
        <v>0.9800067777777778</v>
      </c>
      <c r="EE475">
        <v>0.01999342962962963</v>
      </c>
      <c r="EF475">
        <v>0</v>
      </c>
      <c r="EG475">
        <v>835.3717407407411</v>
      </c>
      <c r="EH475">
        <v>5.000560000000001</v>
      </c>
      <c r="EI475">
        <v>16606.05925925925</v>
      </c>
      <c r="EJ475">
        <v>17295.15185185185</v>
      </c>
      <c r="EK475">
        <v>37.32607407407407</v>
      </c>
      <c r="EL475">
        <v>37.99766666666666</v>
      </c>
      <c r="EM475">
        <v>37.00662962962963</v>
      </c>
      <c r="EN475">
        <v>37.01118518518518</v>
      </c>
      <c r="EO475">
        <v>38.37462962962963</v>
      </c>
      <c r="EP475">
        <v>1955.136296296297</v>
      </c>
      <c r="EQ475">
        <v>39.89000000000001</v>
      </c>
      <c r="ER475">
        <v>0</v>
      </c>
      <c r="ES475">
        <v>1658948186.1</v>
      </c>
      <c r="ET475">
        <v>0</v>
      </c>
      <c r="EU475">
        <v>835.33376</v>
      </c>
      <c r="EV475">
        <v>-6.261461544665884</v>
      </c>
      <c r="EW475">
        <v>-114.8538463539248</v>
      </c>
      <c r="EX475">
        <v>16605.7</v>
      </c>
      <c r="EY475">
        <v>15</v>
      </c>
      <c r="EZ475">
        <v>0</v>
      </c>
      <c r="FA475" t="s">
        <v>419</v>
      </c>
      <c r="FB475">
        <v>1655239120</v>
      </c>
      <c r="FC475">
        <v>1655239135</v>
      </c>
      <c r="FD475">
        <v>0</v>
      </c>
      <c r="FE475">
        <v>-0.075</v>
      </c>
      <c r="FF475">
        <v>-0.027</v>
      </c>
      <c r="FG475">
        <v>1.986</v>
      </c>
      <c r="FH475">
        <v>0.139</v>
      </c>
      <c r="FI475">
        <v>420</v>
      </c>
      <c r="FJ475">
        <v>22</v>
      </c>
      <c r="FK475">
        <v>0.12</v>
      </c>
      <c r="FL475">
        <v>0.02</v>
      </c>
      <c r="FM475">
        <v>-79.06846097560975</v>
      </c>
      <c r="FN475">
        <v>-2.182239721254373</v>
      </c>
      <c r="FO475">
        <v>0.2255345616022013</v>
      </c>
      <c r="FP475">
        <v>0</v>
      </c>
      <c r="FQ475">
        <v>835.6722941176471</v>
      </c>
      <c r="FR475">
        <v>-6.068449192980044</v>
      </c>
      <c r="FS475">
        <v>0.6488911596132566</v>
      </c>
      <c r="FT475">
        <v>0</v>
      </c>
      <c r="FU475">
        <v>4.848108536585365</v>
      </c>
      <c r="FV475">
        <v>0.0261418118466875</v>
      </c>
      <c r="FW475">
        <v>0.002690182295913662</v>
      </c>
      <c r="FX475">
        <v>1</v>
      </c>
      <c r="FY475">
        <v>1</v>
      </c>
      <c r="FZ475">
        <v>3</v>
      </c>
      <c r="GA475" t="s">
        <v>420</v>
      </c>
      <c r="GB475">
        <v>2.98018</v>
      </c>
      <c r="GC475">
        <v>2.7287</v>
      </c>
      <c r="GD475">
        <v>0.171836</v>
      </c>
      <c r="GE475">
        <v>0.180464</v>
      </c>
      <c r="GF475">
        <v>0.105156</v>
      </c>
      <c r="GG475">
        <v>0.0900099</v>
      </c>
      <c r="GH475">
        <v>24843.7</v>
      </c>
      <c r="GI475">
        <v>24245.7</v>
      </c>
      <c r="GJ475">
        <v>30525.3</v>
      </c>
      <c r="GK475">
        <v>29828.5</v>
      </c>
      <c r="GL475">
        <v>37690.6</v>
      </c>
      <c r="GM475">
        <v>35745.9</v>
      </c>
      <c r="GN475">
        <v>46692</v>
      </c>
      <c r="GO475">
        <v>44359.1</v>
      </c>
      <c r="GP475">
        <v>1.88735</v>
      </c>
      <c r="GQ475">
        <v>1.84885</v>
      </c>
      <c r="GR475">
        <v>0.139661</v>
      </c>
      <c r="GS475">
        <v>0</v>
      </c>
      <c r="GT475">
        <v>24.8141</v>
      </c>
      <c r="GU475">
        <v>999.9</v>
      </c>
      <c r="GV475">
        <v>49.3</v>
      </c>
      <c r="GW475">
        <v>32.1</v>
      </c>
      <c r="GX475">
        <v>26.1886</v>
      </c>
      <c r="GY475">
        <v>63.366</v>
      </c>
      <c r="GZ475">
        <v>25.5048</v>
      </c>
      <c r="HA475">
        <v>1</v>
      </c>
      <c r="HB475">
        <v>-0.0704954</v>
      </c>
      <c r="HC475">
        <v>0.0499455</v>
      </c>
      <c r="HD475">
        <v>20.1933</v>
      </c>
      <c r="HE475">
        <v>5.23002</v>
      </c>
      <c r="HF475">
        <v>11.968</v>
      </c>
      <c r="HG475">
        <v>4.97025</v>
      </c>
      <c r="HH475">
        <v>3.2895</v>
      </c>
      <c r="HI475">
        <v>8673.6</v>
      </c>
      <c r="HJ475">
        <v>9999</v>
      </c>
      <c r="HK475">
        <v>9999</v>
      </c>
      <c r="HL475">
        <v>287.9</v>
      </c>
      <c r="HM475">
        <v>4.97291</v>
      </c>
      <c r="HN475">
        <v>1.87742</v>
      </c>
      <c r="HO475">
        <v>1.87551</v>
      </c>
      <c r="HP475">
        <v>1.87836</v>
      </c>
      <c r="HQ475">
        <v>1.87503</v>
      </c>
      <c r="HR475">
        <v>1.87865</v>
      </c>
      <c r="HS475">
        <v>1.87566</v>
      </c>
      <c r="HT475">
        <v>1.87683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3.89</v>
      </c>
      <c r="II475">
        <v>0.304</v>
      </c>
      <c r="IJ475">
        <v>1.541952822118649</v>
      </c>
      <c r="IK475">
        <v>0.003202726084708442</v>
      </c>
      <c r="IL475">
        <v>-1.448271390364826E-06</v>
      </c>
      <c r="IM475">
        <v>3.765748828769889E-10</v>
      </c>
      <c r="IN475">
        <v>-0.02072656761999695</v>
      </c>
      <c r="IO475">
        <v>0.006539777670035186</v>
      </c>
      <c r="IP475">
        <v>0.0002256768223539976</v>
      </c>
      <c r="IQ475">
        <v>4.51151419958819E-06</v>
      </c>
      <c r="IR475">
        <v>-0</v>
      </c>
      <c r="IS475">
        <v>2097</v>
      </c>
      <c r="IT475">
        <v>1</v>
      </c>
      <c r="IU475">
        <v>27</v>
      </c>
      <c r="IV475">
        <v>61817.8</v>
      </c>
      <c r="IW475">
        <v>61817.5</v>
      </c>
      <c r="IX475">
        <v>2.63672</v>
      </c>
      <c r="IY475">
        <v>2.53662</v>
      </c>
      <c r="IZ475">
        <v>1.39893</v>
      </c>
      <c r="JA475">
        <v>2.34253</v>
      </c>
      <c r="JB475">
        <v>1.44897</v>
      </c>
      <c r="JC475">
        <v>2.39014</v>
      </c>
      <c r="JD475">
        <v>37.3858</v>
      </c>
      <c r="JE475">
        <v>24.07</v>
      </c>
      <c r="JF475">
        <v>18</v>
      </c>
      <c r="JG475">
        <v>493.717</v>
      </c>
      <c r="JH475">
        <v>441.516</v>
      </c>
      <c r="JI475">
        <v>24.9999</v>
      </c>
      <c r="JJ475">
        <v>26.114</v>
      </c>
      <c r="JK475">
        <v>30.0001</v>
      </c>
      <c r="JL475">
        <v>25.9665</v>
      </c>
      <c r="JM475">
        <v>26.049</v>
      </c>
      <c r="JN475">
        <v>52.7692</v>
      </c>
      <c r="JO475">
        <v>35.5302</v>
      </c>
      <c r="JP475">
        <v>0</v>
      </c>
      <c r="JQ475">
        <v>25</v>
      </c>
      <c r="JR475">
        <v>1256.74</v>
      </c>
      <c r="JS475">
        <v>18.3894</v>
      </c>
      <c r="JT475">
        <v>100.909</v>
      </c>
      <c r="JU475">
        <v>102.001</v>
      </c>
    </row>
    <row r="476" spans="1:281">
      <c r="A476">
        <v>460</v>
      </c>
      <c r="B476">
        <v>1658948191.5</v>
      </c>
      <c r="C476">
        <v>6102.5</v>
      </c>
      <c r="D476" t="s">
        <v>1346</v>
      </c>
      <c r="E476" t="s">
        <v>1347</v>
      </c>
      <c r="F476">
        <v>5</v>
      </c>
      <c r="G476" t="s">
        <v>415</v>
      </c>
      <c r="H476" t="s">
        <v>1197</v>
      </c>
      <c r="I476">
        <v>1658948183.714286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1266.939504882493</v>
      </c>
      <c r="AK476">
        <v>1198.95896969697</v>
      </c>
      <c r="AL476">
        <v>3.427588471835751</v>
      </c>
      <c r="AM476">
        <v>64.99489459920038</v>
      </c>
      <c r="AN476">
        <f>(AP476 - AO476 + DI476*1E3/(8.314*(DK476+273.15)) * AR476/DH476 * AQ476) * DH476/(100*CV476) * 1000/(1000 - AP476)</f>
        <v>0</v>
      </c>
      <c r="AO476">
        <v>18.4502487959345</v>
      </c>
      <c r="AP476">
        <v>23.30887696969697</v>
      </c>
      <c r="AQ476">
        <v>4.237889278901029E-05</v>
      </c>
      <c r="AR476">
        <v>81.68628899038553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1658948183.714286</v>
      </c>
      <c r="DB476">
        <v>1146.852142857143</v>
      </c>
      <c r="DC476">
        <v>1226.2925</v>
      </c>
      <c r="DD476">
        <v>23.30528571428571</v>
      </c>
      <c r="DE476">
        <v>18.45223214285715</v>
      </c>
      <c r="DF476">
        <v>1142.979642857143</v>
      </c>
      <c r="DG476">
        <v>23.0013</v>
      </c>
      <c r="DH476">
        <v>500.0957142857143</v>
      </c>
      <c r="DI476">
        <v>90.40211071428571</v>
      </c>
      <c r="DJ476">
        <v>0.1000359392857143</v>
      </c>
      <c r="DK476">
        <v>26.71708214285714</v>
      </c>
      <c r="DL476">
        <v>27.11104285714286</v>
      </c>
      <c r="DM476">
        <v>999.9000000000002</v>
      </c>
      <c r="DN476">
        <v>0</v>
      </c>
      <c r="DO476">
        <v>0</v>
      </c>
      <c r="DP476">
        <v>10001.74571428571</v>
      </c>
      <c r="DQ476">
        <v>0</v>
      </c>
      <c r="DR476">
        <v>18.63029642857143</v>
      </c>
      <c r="DS476">
        <v>-79.44073928571427</v>
      </c>
      <c r="DT476">
        <v>1174.217142857143</v>
      </c>
      <c r="DU476">
        <v>1249.345714285715</v>
      </c>
      <c r="DV476">
        <v>4.853061428571429</v>
      </c>
      <c r="DW476">
        <v>1226.2925</v>
      </c>
      <c r="DX476">
        <v>18.45223214285715</v>
      </c>
      <c r="DY476">
        <v>2.106847142857143</v>
      </c>
      <c r="DZ476">
        <v>1.668120357142857</v>
      </c>
      <c r="EA476">
        <v>18.27104285714286</v>
      </c>
      <c r="EB476">
        <v>14.60289285714286</v>
      </c>
      <c r="EC476">
        <v>2000.012857142857</v>
      </c>
      <c r="ED476">
        <v>0.9800065714285715</v>
      </c>
      <c r="EE476">
        <v>0.01999364285714286</v>
      </c>
      <c r="EF476">
        <v>0</v>
      </c>
      <c r="EG476">
        <v>834.8814285714287</v>
      </c>
      <c r="EH476">
        <v>5.000560000000001</v>
      </c>
      <c r="EI476">
        <v>16596.59285714286</v>
      </c>
      <c r="EJ476">
        <v>17295.02857142857</v>
      </c>
      <c r="EK476">
        <v>37.32114285714285</v>
      </c>
      <c r="EL476">
        <v>37.99775</v>
      </c>
      <c r="EM476">
        <v>37.00196428571428</v>
      </c>
      <c r="EN476">
        <v>37.00182142857143</v>
      </c>
      <c r="EO476">
        <v>38.38132142857143</v>
      </c>
      <c r="EP476">
        <v>1955.122857142857</v>
      </c>
      <c r="EQ476">
        <v>39.89000000000001</v>
      </c>
      <c r="ER476">
        <v>0</v>
      </c>
      <c r="ES476">
        <v>1658948191.5</v>
      </c>
      <c r="ET476">
        <v>0</v>
      </c>
      <c r="EU476">
        <v>834.8197692307692</v>
      </c>
      <c r="EV476">
        <v>-6.383863230363811</v>
      </c>
      <c r="EW476">
        <v>-122.3965810210298</v>
      </c>
      <c r="EX476">
        <v>16595.48076923077</v>
      </c>
      <c r="EY476">
        <v>15</v>
      </c>
      <c r="EZ476">
        <v>0</v>
      </c>
      <c r="FA476" t="s">
        <v>419</v>
      </c>
      <c r="FB476">
        <v>1655239120</v>
      </c>
      <c r="FC476">
        <v>1655239135</v>
      </c>
      <c r="FD476">
        <v>0</v>
      </c>
      <c r="FE476">
        <v>-0.075</v>
      </c>
      <c r="FF476">
        <v>-0.027</v>
      </c>
      <c r="FG476">
        <v>1.986</v>
      </c>
      <c r="FH476">
        <v>0.139</v>
      </c>
      <c r="FI476">
        <v>420</v>
      </c>
      <c r="FJ476">
        <v>22</v>
      </c>
      <c r="FK476">
        <v>0.12</v>
      </c>
      <c r="FL476">
        <v>0.02</v>
      </c>
      <c r="FM476">
        <v>-79.29699024390243</v>
      </c>
      <c r="FN476">
        <v>-2.865037630662035</v>
      </c>
      <c r="FO476">
        <v>0.2958660662751159</v>
      </c>
      <c r="FP476">
        <v>0</v>
      </c>
      <c r="FQ476">
        <v>835.1892352941177</v>
      </c>
      <c r="FR476">
        <v>-6.020229179654923</v>
      </c>
      <c r="FS476">
        <v>0.6397919725708464</v>
      </c>
      <c r="FT476">
        <v>0</v>
      </c>
      <c r="FU476">
        <v>4.851157804878048</v>
      </c>
      <c r="FV476">
        <v>0.04076759581881902</v>
      </c>
      <c r="FW476">
        <v>0.004225555534090604</v>
      </c>
      <c r="FX476">
        <v>1</v>
      </c>
      <c r="FY476">
        <v>1</v>
      </c>
      <c r="FZ476">
        <v>3</v>
      </c>
      <c r="GA476" t="s">
        <v>420</v>
      </c>
      <c r="GB476">
        <v>2.98025</v>
      </c>
      <c r="GC476">
        <v>2.72828</v>
      </c>
      <c r="GD476">
        <v>0.173379</v>
      </c>
      <c r="GE476">
        <v>0.181961</v>
      </c>
      <c r="GF476">
        <v>0.105163</v>
      </c>
      <c r="GG476">
        <v>0.0900014</v>
      </c>
      <c r="GH476">
        <v>24797.6</v>
      </c>
      <c r="GI476">
        <v>24202.1</v>
      </c>
      <c r="GJ476">
        <v>30525.5</v>
      </c>
      <c r="GK476">
        <v>29829.4</v>
      </c>
      <c r="GL476">
        <v>37690.4</v>
      </c>
      <c r="GM476">
        <v>35747.5</v>
      </c>
      <c r="GN476">
        <v>46692</v>
      </c>
      <c r="GO476">
        <v>44360.5</v>
      </c>
      <c r="GP476">
        <v>1.88735</v>
      </c>
      <c r="GQ476">
        <v>1.8488</v>
      </c>
      <c r="GR476">
        <v>0.140138</v>
      </c>
      <c r="GS476">
        <v>0</v>
      </c>
      <c r="GT476">
        <v>24.811</v>
      </c>
      <c r="GU476">
        <v>999.9</v>
      </c>
      <c r="GV476">
        <v>49.3</v>
      </c>
      <c r="GW476">
        <v>32</v>
      </c>
      <c r="GX476">
        <v>26.0391</v>
      </c>
      <c r="GY476">
        <v>63.256</v>
      </c>
      <c r="GZ476">
        <v>25.1282</v>
      </c>
      <c r="HA476">
        <v>1</v>
      </c>
      <c r="HB476">
        <v>-0.070564</v>
      </c>
      <c r="HC476">
        <v>0.0497413</v>
      </c>
      <c r="HD476">
        <v>20.1934</v>
      </c>
      <c r="HE476">
        <v>5.22957</v>
      </c>
      <c r="HF476">
        <v>11.968</v>
      </c>
      <c r="HG476">
        <v>4.9706</v>
      </c>
      <c r="HH476">
        <v>3.2895</v>
      </c>
      <c r="HI476">
        <v>8673.799999999999</v>
      </c>
      <c r="HJ476">
        <v>9999</v>
      </c>
      <c r="HK476">
        <v>9999</v>
      </c>
      <c r="HL476">
        <v>287.9</v>
      </c>
      <c r="HM476">
        <v>4.97291</v>
      </c>
      <c r="HN476">
        <v>1.87744</v>
      </c>
      <c r="HO476">
        <v>1.87558</v>
      </c>
      <c r="HP476">
        <v>1.87836</v>
      </c>
      <c r="HQ476">
        <v>1.87511</v>
      </c>
      <c r="HR476">
        <v>1.87866</v>
      </c>
      <c r="HS476">
        <v>1.87574</v>
      </c>
      <c r="HT476">
        <v>1.87688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3.91</v>
      </c>
      <c r="II476">
        <v>0.304</v>
      </c>
      <c r="IJ476">
        <v>1.541952822118649</v>
      </c>
      <c r="IK476">
        <v>0.003202726084708442</v>
      </c>
      <c r="IL476">
        <v>-1.448271390364826E-06</v>
      </c>
      <c r="IM476">
        <v>3.765748828769889E-10</v>
      </c>
      <c r="IN476">
        <v>-0.02072656761999695</v>
      </c>
      <c r="IO476">
        <v>0.006539777670035186</v>
      </c>
      <c r="IP476">
        <v>0.0002256768223539976</v>
      </c>
      <c r="IQ476">
        <v>4.51151419958819E-06</v>
      </c>
      <c r="IR476">
        <v>-0</v>
      </c>
      <c r="IS476">
        <v>2097</v>
      </c>
      <c r="IT476">
        <v>1</v>
      </c>
      <c r="IU476">
        <v>27</v>
      </c>
      <c r="IV476">
        <v>61817.9</v>
      </c>
      <c r="IW476">
        <v>61817.6</v>
      </c>
      <c r="IX476">
        <v>2.66235</v>
      </c>
      <c r="IY476">
        <v>2.52197</v>
      </c>
      <c r="IZ476">
        <v>1.39893</v>
      </c>
      <c r="JA476">
        <v>2.34375</v>
      </c>
      <c r="JB476">
        <v>1.44897</v>
      </c>
      <c r="JC476">
        <v>2.43652</v>
      </c>
      <c r="JD476">
        <v>37.4098</v>
      </c>
      <c r="JE476">
        <v>24.0787</v>
      </c>
      <c r="JF476">
        <v>18</v>
      </c>
      <c r="JG476">
        <v>493.702</v>
      </c>
      <c r="JH476">
        <v>441.473</v>
      </c>
      <c r="JI476">
        <v>24.9998</v>
      </c>
      <c r="JJ476">
        <v>26.1127</v>
      </c>
      <c r="JK476">
        <v>30</v>
      </c>
      <c r="JL476">
        <v>25.9646</v>
      </c>
      <c r="JM476">
        <v>26.0475</v>
      </c>
      <c r="JN476">
        <v>53.3016</v>
      </c>
      <c r="JO476">
        <v>35.5302</v>
      </c>
      <c r="JP476">
        <v>0</v>
      </c>
      <c r="JQ476">
        <v>25</v>
      </c>
      <c r="JR476">
        <v>1270.1</v>
      </c>
      <c r="JS476">
        <v>18.3825</v>
      </c>
      <c r="JT476">
        <v>100.909</v>
      </c>
      <c r="JU476">
        <v>102.004</v>
      </c>
    </row>
    <row r="477" spans="1:281">
      <c r="A477">
        <v>461</v>
      </c>
      <c r="B477">
        <v>1658948196.5</v>
      </c>
      <c r="C477">
        <v>6107.5</v>
      </c>
      <c r="D477" t="s">
        <v>1348</v>
      </c>
      <c r="E477" t="s">
        <v>1349</v>
      </c>
      <c r="F477">
        <v>5</v>
      </c>
      <c r="G477" t="s">
        <v>415</v>
      </c>
      <c r="H477" t="s">
        <v>1197</v>
      </c>
      <c r="I477">
        <v>1658948189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1284.031693132461</v>
      </c>
      <c r="AK477">
        <v>1216.103333333333</v>
      </c>
      <c r="AL477">
        <v>3.397913357640013</v>
      </c>
      <c r="AM477">
        <v>64.99489459920038</v>
      </c>
      <c r="AN477">
        <f>(AP477 - AO477 + DI477*1E3/(8.314*(DK477+273.15)) * AR477/DH477 * AQ477) * DH477/(100*CV477) * 1000/(1000 - AP477)</f>
        <v>0</v>
      </c>
      <c r="AO477">
        <v>18.44821152444382</v>
      </c>
      <c r="AP477">
        <v>23.3093606060606</v>
      </c>
      <c r="AQ477">
        <v>1.239701618286602E-05</v>
      </c>
      <c r="AR477">
        <v>81.68628899038553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1658948189</v>
      </c>
      <c r="DB477">
        <v>1164.414814814815</v>
      </c>
      <c r="DC477">
        <v>1244.030740740741</v>
      </c>
      <c r="DD477">
        <v>23.30681111111111</v>
      </c>
      <c r="DE477">
        <v>18.44993333333333</v>
      </c>
      <c r="DF477">
        <v>1160.517777777778</v>
      </c>
      <c r="DG477">
        <v>23.00278888888888</v>
      </c>
      <c r="DH477">
        <v>500.080037037037</v>
      </c>
      <c r="DI477">
        <v>90.4024074074074</v>
      </c>
      <c r="DJ477">
        <v>0.09999924444444445</v>
      </c>
      <c r="DK477">
        <v>26.71722592592593</v>
      </c>
      <c r="DL477">
        <v>27.10875185185185</v>
      </c>
      <c r="DM477">
        <v>999.9000000000001</v>
      </c>
      <c r="DN477">
        <v>0</v>
      </c>
      <c r="DO477">
        <v>0</v>
      </c>
      <c r="DP477">
        <v>9999.145185185185</v>
      </c>
      <c r="DQ477">
        <v>0</v>
      </c>
      <c r="DR477">
        <v>18.64514814814815</v>
      </c>
      <c r="DS477">
        <v>-79.6171962962963</v>
      </c>
      <c r="DT477">
        <v>1192.20037037037</v>
      </c>
      <c r="DU477">
        <v>1267.414444444444</v>
      </c>
      <c r="DV477">
        <v>4.856878888888889</v>
      </c>
      <c r="DW477">
        <v>1244.030740740741</v>
      </c>
      <c r="DX477">
        <v>18.44993333333333</v>
      </c>
      <c r="DY477">
        <v>2.106992222222222</v>
      </c>
      <c r="DZ477">
        <v>1.667918888888889</v>
      </c>
      <c r="EA477">
        <v>18.27214074074074</v>
      </c>
      <c r="EB477">
        <v>14.60102592592592</v>
      </c>
      <c r="EC477">
        <v>1999.997037037037</v>
      </c>
      <c r="ED477">
        <v>0.9800063333333333</v>
      </c>
      <c r="EE477">
        <v>0.01999388888888889</v>
      </c>
      <c r="EF477">
        <v>0</v>
      </c>
      <c r="EG477">
        <v>834.2938518518519</v>
      </c>
      <c r="EH477">
        <v>5.000560000000001</v>
      </c>
      <c r="EI477">
        <v>16585.95555555556</v>
      </c>
      <c r="EJ477">
        <v>17294.88518518518</v>
      </c>
      <c r="EK477">
        <v>37.32377777777778</v>
      </c>
      <c r="EL477">
        <v>37.99766666666666</v>
      </c>
      <c r="EM477">
        <v>36.99288888888889</v>
      </c>
      <c r="EN477">
        <v>36.98803703703704</v>
      </c>
      <c r="EO477">
        <v>38.39781481481482</v>
      </c>
      <c r="EP477">
        <v>1955.107037037037</v>
      </c>
      <c r="EQ477">
        <v>39.89000000000001</v>
      </c>
      <c r="ER477">
        <v>0</v>
      </c>
      <c r="ES477">
        <v>1658948196.3</v>
      </c>
      <c r="ET477">
        <v>0</v>
      </c>
      <c r="EU477">
        <v>834.3220000000001</v>
      </c>
      <c r="EV477">
        <v>-5.546119665962751</v>
      </c>
      <c r="EW477">
        <v>-120.273504323845</v>
      </c>
      <c r="EX477">
        <v>16585.8076923077</v>
      </c>
      <c r="EY477">
        <v>15</v>
      </c>
      <c r="EZ477">
        <v>0</v>
      </c>
      <c r="FA477" t="s">
        <v>419</v>
      </c>
      <c r="FB477">
        <v>1655239120</v>
      </c>
      <c r="FC477">
        <v>1655239135</v>
      </c>
      <c r="FD477">
        <v>0</v>
      </c>
      <c r="FE477">
        <v>-0.075</v>
      </c>
      <c r="FF477">
        <v>-0.027</v>
      </c>
      <c r="FG477">
        <v>1.986</v>
      </c>
      <c r="FH477">
        <v>0.139</v>
      </c>
      <c r="FI477">
        <v>420</v>
      </c>
      <c r="FJ477">
        <v>22</v>
      </c>
      <c r="FK477">
        <v>0.12</v>
      </c>
      <c r="FL477">
        <v>0.02</v>
      </c>
      <c r="FM477">
        <v>-79.47799268292684</v>
      </c>
      <c r="FN477">
        <v>-2.376595818815503</v>
      </c>
      <c r="FO477">
        <v>0.2578619373365301</v>
      </c>
      <c r="FP477">
        <v>0</v>
      </c>
      <c r="FQ477">
        <v>834.7038235294118</v>
      </c>
      <c r="FR477">
        <v>-6.406600462597014</v>
      </c>
      <c r="FS477">
        <v>0.6687112922536486</v>
      </c>
      <c r="FT477">
        <v>0</v>
      </c>
      <c r="FU477">
        <v>4.854252926829268</v>
      </c>
      <c r="FV477">
        <v>0.04420306620209719</v>
      </c>
      <c r="FW477">
        <v>0.004518954791683591</v>
      </c>
      <c r="FX477">
        <v>1</v>
      </c>
      <c r="FY477">
        <v>1</v>
      </c>
      <c r="FZ477">
        <v>3</v>
      </c>
      <c r="GA477" t="s">
        <v>420</v>
      </c>
      <c r="GB477">
        <v>2.98014</v>
      </c>
      <c r="GC477">
        <v>2.7281</v>
      </c>
      <c r="GD477">
        <v>0.174909</v>
      </c>
      <c r="GE477">
        <v>0.183448</v>
      </c>
      <c r="GF477">
        <v>0.105168</v>
      </c>
      <c r="GG477">
        <v>0.0900002</v>
      </c>
      <c r="GH477">
        <v>24751.7</v>
      </c>
      <c r="GI477">
        <v>24158.3</v>
      </c>
      <c r="GJ477">
        <v>30525.6</v>
      </c>
      <c r="GK477">
        <v>29829.6</v>
      </c>
      <c r="GL477">
        <v>37690.5</v>
      </c>
      <c r="GM477">
        <v>35747.8</v>
      </c>
      <c r="GN477">
        <v>46692.2</v>
      </c>
      <c r="GO477">
        <v>44360.7</v>
      </c>
      <c r="GP477">
        <v>1.88743</v>
      </c>
      <c r="GQ477">
        <v>1.84885</v>
      </c>
      <c r="GR477">
        <v>0.140466</v>
      </c>
      <c r="GS477">
        <v>0</v>
      </c>
      <c r="GT477">
        <v>24.8084</v>
      </c>
      <c r="GU477">
        <v>999.9</v>
      </c>
      <c r="GV477">
        <v>49.3</v>
      </c>
      <c r="GW477">
        <v>32</v>
      </c>
      <c r="GX477">
        <v>26.0402</v>
      </c>
      <c r="GY477">
        <v>63.326</v>
      </c>
      <c r="GZ477">
        <v>25.4647</v>
      </c>
      <c r="HA477">
        <v>1</v>
      </c>
      <c r="HB477">
        <v>-0.0705945</v>
      </c>
      <c r="HC477">
        <v>0.0495942</v>
      </c>
      <c r="HD477">
        <v>20.1936</v>
      </c>
      <c r="HE477">
        <v>5.22942</v>
      </c>
      <c r="HF477">
        <v>11.968</v>
      </c>
      <c r="HG477">
        <v>4.9696</v>
      </c>
      <c r="HH477">
        <v>3.28943</v>
      </c>
      <c r="HI477">
        <v>8673.799999999999</v>
      </c>
      <c r="HJ477">
        <v>9999</v>
      </c>
      <c r="HK477">
        <v>9999</v>
      </c>
      <c r="HL477">
        <v>287.9</v>
      </c>
      <c r="HM477">
        <v>4.97291</v>
      </c>
      <c r="HN477">
        <v>1.87743</v>
      </c>
      <c r="HO477">
        <v>1.8755</v>
      </c>
      <c r="HP477">
        <v>1.87836</v>
      </c>
      <c r="HQ477">
        <v>1.87503</v>
      </c>
      <c r="HR477">
        <v>1.87866</v>
      </c>
      <c r="HS477">
        <v>1.87568</v>
      </c>
      <c r="HT477">
        <v>1.87685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3.93</v>
      </c>
      <c r="II477">
        <v>0.3041</v>
      </c>
      <c r="IJ477">
        <v>1.541952822118649</v>
      </c>
      <c r="IK477">
        <v>0.003202726084708442</v>
      </c>
      <c r="IL477">
        <v>-1.448271390364826E-06</v>
      </c>
      <c r="IM477">
        <v>3.765748828769889E-10</v>
      </c>
      <c r="IN477">
        <v>-0.02072656761999695</v>
      </c>
      <c r="IO477">
        <v>0.006539777670035186</v>
      </c>
      <c r="IP477">
        <v>0.0002256768223539976</v>
      </c>
      <c r="IQ477">
        <v>4.51151419958819E-06</v>
      </c>
      <c r="IR477">
        <v>-0</v>
      </c>
      <c r="IS477">
        <v>2097</v>
      </c>
      <c r="IT477">
        <v>1</v>
      </c>
      <c r="IU477">
        <v>27</v>
      </c>
      <c r="IV477">
        <v>61817.9</v>
      </c>
      <c r="IW477">
        <v>61817.7</v>
      </c>
      <c r="IX477">
        <v>2.69165</v>
      </c>
      <c r="IY477">
        <v>2.53418</v>
      </c>
      <c r="IZ477">
        <v>1.39893</v>
      </c>
      <c r="JA477">
        <v>2.34253</v>
      </c>
      <c r="JB477">
        <v>1.44897</v>
      </c>
      <c r="JC477">
        <v>2.41211</v>
      </c>
      <c r="JD477">
        <v>37.3858</v>
      </c>
      <c r="JE477">
        <v>24.0787</v>
      </c>
      <c r="JF477">
        <v>18</v>
      </c>
      <c r="JG477">
        <v>493.735</v>
      </c>
      <c r="JH477">
        <v>441.486</v>
      </c>
      <c r="JI477">
        <v>24.9999</v>
      </c>
      <c r="JJ477">
        <v>26.1118</v>
      </c>
      <c r="JK477">
        <v>30</v>
      </c>
      <c r="JL477">
        <v>25.9633</v>
      </c>
      <c r="JM477">
        <v>26.0453</v>
      </c>
      <c r="JN477">
        <v>53.8879</v>
      </c>
      <c r="JO477">
        <v>35.5302</v>
      </c>
      <c r="JP477">
        <v>0</v>
      </c>
      <c r="JQ477">
        <v>25</v>
      </c>
      <c r="JR477">
        <v>1290.14</v>
      </c>
      <c r="JS477">
        <v>18.3757</v>
      </c>
      <c r="JT477">
        <v>100.909</v>
      </c>
      <c r="JU477">
        <v>102.004</v>
      </c>
    </row>
    <row r="478" spans="1:281">
      <c r="A478">
        <v>462</v>
      </c>
      <c r="B478">
        <v>1658948201.5</v>
      </c>
      <c r="C478">
        <v>6112.5</v>
      </c>
      <c r="D478" t="s">
        <v>1350</v>
      </c>
      <c r="E478" t="s">
        <v>1351</v>
      </c>
      <c r="F478">
        <v>5</v>
      </c>
      <c r="G478" t="s">
        <v>415</v>
      </c>
      <c r="H478" t="s">
        <v>1197</v>
      </c>
      <c r="I478">
        <v>1658948193.714286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1300.968392007219</v>
      </c>
      <c r="AK478">
        <v>1233.124484848485</v>
      </c>
      <c r="AL478">
        <v>3.411364231866637</v>
      </c>
      <c r="AM478">
        <v>64.99489459920038</v>
      </c>
      <c r="AN478">
        <f>(AP478 - AO478 + DI478*1E3/(8.314*(DK478+273.15)) * AR478/DH478 * AQ478) * DH478/(100*CV478) * 1000/(1000 - AP478)</f>
        <v>0</v>
      </c>
      <c r="AO478">
        <v>18.44715208014802</v>
      </c>
      <c r="AP478">
        <v>23.30854242424242</v>
      </c>
      <c r="AQ478">
        <v>-3.015233553204258E-05</v>
      </c>
      <c r="AR478">
        <v>81.68628899038553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1658948193.714286</v>
      </c>
      <c r="DB478">
        <v>1180.098928571429</v>
      </c>
      <c r="DC478">
        <v>1259.837142857143</v>
      </c>
      <c r="DD478">
        <v>23.30772857142857</v>
      </c>
      <c r="DE478">
        <v>18.44771785714286</v>
      </c>
      <c r="DF478">
        <v>1176.180714285714</v>
      </c>
      <c r="DG478">
        <v>23.00367857142857</v>
      </c>
      <c r="DH478">
        <v>500.0981785714285</v>
      </c>
      <c r="DI478">
        <v>90.40359642857142</v>
      </c>
      <c r="DJ478">
        <v>0.1000743142857143</v>
      </c>
      <c r="DK478">
        <v>26.71770714285714</v>
      </c>
      <c r="DL478">
        <v>27.11096428571429</v>
      </c>
      <c r="DM478">
        <v>999.9000000000002</v>
      </c>
      <c r="DN478">
        <v>0</v>
      </c>
      <c r="DO478">
        <v>0</v>
      </c>
      <c r="DP478">
        <v>9996.604285714286</v>
      </c>
      <c r="DQ478">
        <v>0</v>
      </c>
      <c r="DR478">
        <v>18.6454</v>
      </c>
      <c r="DS478">
        <v>-79.73841428571428</v>
      </c>
      <c r="DT478">
        <v>1208.261071428572</v>
      </c>
      <c r="DU478">
        <v>1283.515</v>
      </c>
      <c r="DV478">
        <v>4.860011785714285</v>
      </c>
      <c r="DW478">
        <v>1259.837142857143</v>
      </c>
      <c r="DX478">
        <v>18.44771785714286</v>
      </c>
      <c r="DY478">
        <v>2.107102857142858</v>
      </c>
      <c r="DZ478">
        <v>1.667740357142857</v>
      </c>
      <c r="EA478">
        <v>18.27297857142857</v>
      </c>
      <c r="EB478">
        <v>14.59937142857143</v>
      </c>
      <c r="EC478">
        <v>1999.993214285714</v>
      </c>
      <c r="ED478">
        <v>0.9800063571428572</v>
      </c>
      <c r="EE478">
        <v>0.01999386428571429</v>
      </c>
      <c r="EF478">
        <v>0</v>
      </c>
      <c r="EG478">
        <v>833.8427857142858</v>
      </c>
      <c r="EH478">
        <v>5.000560000000001</v>
      </c>
      <c r="EI478">
        <v>16576.47142857143</v>
      </c>
      <c r="EJ478">
        <v>17294.85</v>
      </c>
      <c r="EK478">
        <v>37.39474999999999</v>
      </c>
      <c r="EL478">
        <v>37.9955</v>
      </c>
      <c r="EM478">
        <v>37.00428571428571</v>
      </c>
      <c r="EN478">
        <v>36.97728571428571</v>
      </c>
      <c r="EO478">
        <v>38.40589285714285</v>
      </c>
      <c r="EP478">
        <v>1955.103214285714</v>
      </c>
      <c r="EQ478">
        <v>39.89000000000001</v>
      </c>
      <c r="ER478">
        <v>0</v>
      </c>
      <c r="ES478">
        <v>1658948201.1</v>
      </c>
      <c r="ET478">
        <v>0</v>
      </c>
      <c r="EU478">
        <v>833.855923076923</v>
      </c>
      <c r="EV478">
        <v>-5.797333344743585</v>
      </c>
      <c r="EW478">
        <v>-115.3982906270892</v>
      </c>
      <c r="EX478">
        <v>16576.25384615385</v>
      </c>
      <c r="EY478">
        <v>15</v>
      </c>
      <c r="EZ478">
        <v>0</v>
      </c>
      <c r="FA478" t="s">
        <v>419</v>
      </c>
      <c r="FB478">
        <v>1655239120</v>
      </c>
      <c r="FC478">
        <v>1655239135</v>
      </c>
      <c r="FD478">
        <v>0</v>
      </c>
      <c r="FE478">
        <v>-0.075</v>
      </c>
      <c r="FF478">
        <v>-0.027</v>
      </c>
      <c r="FG478">
        <v>1.986</v>
      </c>
      <c r="FH478">
        <v>0.139</v>
      </c>
      <c r="FI478">
        <v>420</v>
      </c>
      <c r="FJ478">
        <v>22</v>
      </c>
      <c r="FK478">
        <v>0.12</v>
      </c>
      <c r="FL478">
        <v>0.02</v>
      </c>
      <c r="FM478">
        <v>-79.62472439024391</v>
      </c>
      <c r="FN478">
        <v>-1.545363763066311</v>
      </c>
      <c r="FO478">
        <v>0.1917338599821448</v>
      </c>
      <c r="FP478">
        <v>0</v>
      </c>
      <c r="FQ478">
        <v>834.1493823529412</v>
      </c>
      <c r="FR478">
        <v>-5.783880827246671</v>
      </c>
      <c r="FS478">
        <v>0.6125072875775702</v>
      </c>
      <c r="FT478">
        <v>0</v>
      </c>
      <c r="FU478">
        <v>4.857431219512195</v>
      </c>
      <c r="FV478">
        <v>0.03813177700348179</v>
      </c>
      <c r="FW478">
        <v>0.00398637936779839</v>
      </c>
      <c r="FX478">
        <v>1</v>
      </c>
      <c r="FY478">
        <v>1</v>
      </c>
      <c r="FZ478">
        <v>3</v>
      </c>
      <c r="GA478" t="s">
        <v>420</v>
      </c>
      <c r="GB478">
        <v>2.9802</v>
      </c>
      <c r="GC478">
        <v>2.72856</v>
      </c>
      <c r="GD478">
        <v>0.176422</v>
      </c>
      <c r="GE478">
        <v>0.184929</v>
      </c>
      <c r="GF478">
        <v>0.105171</v>
      </c>
      <c r="GG478">
        <v>0.08993130000000001</v>
      </c>
      <c r="GH478">
        <v>24706.4</v>
      </c>
      <c r="GI478">
        <v>24114.4</v>
      </c>
      <c r="GJ478">
        <v>30525.7</v>
      </c>
      <c r="GK478">
        <v>29829.4</v>
      </c>
      <c r="GL478">
        <v>37690.4</v>
      </c>
      <c r="GM478">
        <v>35750.4</v>
      </c>
      <c r="GN478">
        <v>46692.1</v>
      </c>
      <c r="GO478">
        <v>44360.4</v>
      </c>
      <c r="GP478">
        <v>1.88738</v>
      </c>
      <c r="GQ478">
        <v>1.84883</v>
      </c>
      <c r="GR478">
        <v>0.141405</v>
      </c>
      <c r="GS478">
        <v>0</v>
      </c>
      <c r="GT478">
        <v>24.8074</v>
      </c>
      <c r="GU478">
        <v>999.9</v>
      </c>
      <c r="GV478">
        <v>49.3</v>
      </c>
      <c r="GW478">
        <v>32.1</v>
      </c>
      <c r="GX478">
        <v>26.1889</v>
      </c>
      <c r="GY478">
        <v>63.216</v>
      </c>
      <c r="GZ478">
        <v>25.2043</v>
      </c>
      <c r="HA478">
        <v>1</v>
      </c>
      <c r="HB478">
        <v>-0.07062499999999999</v>
      </c>
      <c r="HC478">
        <v>0.0494009</v>
      </c>
      <c r="HD478">
        <v>20.1935</v>
      </c>
      <c r="HE478">
        <v>5.22972</v>
      </c>
      <c r="HF478">
        <v>11.968</v>
      </c>
      <c r="HG478">
        <v>4.97045</v>
      </c>
      <c r="HH478">
        <v>3.28948</v>
      </c>
      <c r="HI478">
        <v>8673.799999999999</v>
      </c>
      <c r="HJ478">
        <v>9999</v>
      </c>
      <c r="HK478">
        <v>9999</v>
      </c>
      <c r="HL478">
        <v>287.9</v>
      </c>
      <c r="HM478">
        <v>4.97291</v>
      </c>
      <c r="HN478">
        <v>1.87744</v>
      </c>
      <c r="HO478">
        <v>1.87549</v>
      </c>
      <c r="HP478">
        <v>1.87836</v>
      </c>
      <c r="HQ478">
        <v>1.87504</v>
      </c>
      <c r="HR478">
        <v>1.87866</v>
      </c>
      <c r="HS478">
        <v>1.87568</v>
      </c>
      <c r="HT478">
        <v>1.87685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3.95</v>
      </c>
      <c r="II478">
        <v>0.3041</v>
      </c>
      <c r="IJ478">
        <v>1.541952822118649</v>
      </c>
      <c r="IK478">
        <v>0.003202726084708442</v>
      </c>
      <c r="IL478">
        <v>-1.448271390364826E-06</v>
      </c>
      <c r="IM478">
        <v>3.765748828769889E-10</v>
      </c>
      <c r="IN478">
        <v>-0.02072656761999695</v>
      </c>
      <c r="IO478">
        <v>0.006539777670035186</v>
      </c>
      <c r="IP478">
        <v>0.0002256768223539976</v>
      </c>
      <c r="IQ478">
        <v>4.51151419958819E-06</v>
      </c>
      <c r="IR478">
        <v>-0</v>
      </c>
      <c r="IS478">
        <v>2097</v>
      </c>
      <c r="IT478">
        <v>1</v>
      </c>
      <c r="IU478">
        <v>27</v>
      </c>
      <c r="IV478">
        <v>61818</v>
      </c>
      <c r="IW478">
        <v>61817.8</v>
      </c>
      <c r="IX478">
        <v>2.71729</v>
      </c>
      <c r="IY478">
        <v>2.52563</v>
      </c>
      <c r="IZ478">
        <v>1.39893</v>
      </c>
      <c r="JA478">
        <v>2.34375</v>
      </c>
      <c r="JB478">
        <v>1.44897</v>
      </c>
      <c r="JC478">
        <v>2.40845</v>
      </c>
      <c r="JD478">
        <v>37.3858</v>
      </c>
      <c r="JE478">
        <v>24.0875</v>
      </c>
      <c r="JF478">
        <v>18</v>
      </c>
      <c r="JG478">
        <v>493.701</v>
      </c>
      <c r="JH478">
        <v>441.466</v>
      </c>
      <c r="JI478">
        <v>24.9999</v>
      </c>
      <c r="JJ478">
        <v>26.1105</v>
      </c>
      <c r="JK478">
        <v>30</v>
      </c>
      <c r="JL478">
        <v>25.9624</v>
      </c>
      <c r="JM478">
        <v>26.0447</v>
      </c>
      <c r="JN478">
        <v>54.4142</v>
      </c>
      <c r="JO478">
        <v>35.8097</v>
      </c>
      <c r="JP478">
        <v>0</v>
      </c>
      <c r="JQ478">
        <v>25</v>
      </c>
      <c r="JR478">
        <v>1303.5</v>
      </c>
      <c r="JS478">
        <v>18.3647</v>
      </c>
      <c r="JT478">
        <v>100.91</v>
      </c>
      <c r="JU478">
        <v>102.004</v>
      </c>
    </row>
    <row r="479" spans="1:281">
      <c r="A479">
        <v>463</v>
      </c>
      <c r="B479">
        <v>1658948206.5</v>
      </c>
      <c r="C479">
        <v>6117.5</v>
      </c>
      <c r="D479" t="s">
        <v>1352</v>
      </c>
      <c r="E479" t="s">
        <v>1353</v>
      </c>
      <c r="F479">
        <v>5</v>
      </c>
      <c r="G479" t="s">
        <v>415</v>
      </c>
      <c r="H479" t="s">
        <v>1197</v>
      </c>
      <c r="I479">
        <v>1658948199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1317.997629377785</v>
      </c>
      <c r="AK479">
        <v>1250.071575757575</v>
      </c>
      <c r="AL479">
        <v>3.373448796103535</v>
      </c>
      <c r="AM479">
        <v>64.99489459920038</v>
      </c>
      <c r="AN479">
        <f>(AP479 - AO479 + DI479*1E3/(8.314*(DK479+273.15)) * AR479/DH479 * AQ479) * DH479/(100*CV479) * 1000/(1000 - AP479)</f>
        <v>0</v>
      </c>
      <c r="AO479">
        <v>18.37564679460172</v>
      </c>
      <c r="AP479">
        <v>23.28579696969697</v>
      </c>
      <c r="AQ479">
        <v>-4.940085535616659E-05</v>
      </c>
      <c r="AR479">
        <v>81.68628899038553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1658948199</v>
      </c>
      <c r="DB479">
        <v>1197.733703703704</v>
      </c>
      <c r="DC479">
        <v>1277.538888888889</v>
      </c>
      <c r="DD479">
        <v>23.30535185185185</v>
      </c>
      <c r="DE479">
        <v>18.41855925925926</v>
      </c>
      <c r="DF479">
        <v>1193.792222222222</v>
      </c>
      <c r="DG479">
        <v>23.00135185185185</v>
      </c>
      <c r="DH479">
        <v>500.075037037037</v>
      </c>
      <c r="DI479">
        <v>90.40396296296295</v>
      </c>
      <c r="DJ479">
        <v>0.1000236851851852</v>
      </c>
      <c r="DK479">
        <v>26.71730370370371</v>
      </c>
      <c r="DL479">
        <v>27.11578888888889</v>
      </c>
      <c r="DM479">
        <v>999.9000000000001</v>
      </c>
      <c r="DN479">
        <v>0</v>
      </c>
      <c r="DO479">
        <v>0</v>
      </c>
      <c r="DP479">
        <v>10000.06740740741</v>
      </c>
      <c r="DQ479">
        <v>0</v>
      </c>
      <c r="DR479">
        <v>18.6454</v>
      </c>
      <c r="DS479">
        <v>-79.80435185185186</v>
      </c>
      <c r="DT479">
        <v>1226.314074074074</v>
      </c>
      <c r="DU479">
        <v>1301.50962962963</v>
      </c>
      <c r="DV479">
        <v>4.886795185185185</v>
      </c>
      <c r="DW479">
        <v>1277.538888888889</v>
      </c>
      <c r="DX479">
        <v>18.41855925925926</v>
      </c>
      <c r="DY479">
        <v>2.106897037037037</v>
      </c>
      <c r="DZ479">
        <v>1.66511037037037</v>
      </c>
      <c r="EA479">
        <v>18.27141481481481</v>
      </c>
      <c r="EB479">
        <v>14.5748962962963</v>
      </c>
      <c r="EC479">
        <v>1999.978888888889</v>
      </c>
      <c r="ED479">
        <v>0.9800062222222222</v>
      </c>
      <c r="EE479">
        <v>0.0199940037037037</v>
      </c>
      <c r="EF479">
        <v>0</v>
      </c>
      <c r="EG479">
        <v>833.3013333333334</v>
      </c>
      <c r="EH479">
        <v>5.000560000000001</v>
      </c>
      <c r="EI479">
        <v>16565.86296296296</v>
      </c>
      <c r="EJ479">
        <v>17294.72222222222</v>
      </c>
      <c r="EK479">
        <v>37.34448148148148</v>
      </c>
      <c r="EL479">
        <v>37.99066666666667</v>
      </c>
      <c r="EM479">
        <v>36.9882962962963</v>
      </c>
      <c r="EN479">
        <v>36.98574074074074</v>
      </c>
      <c r="EO479">
        <v>38.43255555555556</v>
      </c>
      <c r="EP479">
        <v>1955.088888888889</v>
      </c>
      <c r="EQ479">
        <v>39.89000000000001</v>
      </c>
      <c r="ER479">
        <v>0</v>
      </c>
      <c r="ES479">
        <v>1658948206.5</v>
      </c>
      <c r="ET479">
        <v>0</v>
      </c>
      <c r="EU479">
        <v>833.29068</v>
      </c>
      <c r="EV479">
        <v>-5.879384624577273</v>
      </c>
      <c r="EW479">
        <v>-119.7999997787543</v>
      </c>
      <c r="EX479">
        <v>16565.06</v>
      </c>
      <c r="EY479">
        <v>15</v>
      </c>
      <c r="EZ479">
        <v>0</v>
      </c>
      <c r="FA479" t="s">
        <v>419</v>
      </c>
      <c r="FB479">
        <v>1655239120</v>
      </c>
      <c r="FC479">
        <v>1655239135</v>
      </c>
      <c r="FD479">
        <v>0</v>
      </c>
      <c r="FE479">
        <v>-0.075</v>
      </c>
      <c r="FF479">
        <v>-0.027</v>
      </c>
      <c r="FG479">
        <v>1.986</v>
      </c>
      <c r="FH479">
        <v>0.139</v>
      </c>
      <c r="FI479">
        <v>420</v>
      </c>
      <c r="FJ479">
        <v>22</v>
      </c>
      <c r="FK479">
        <v>0.12</v>
      </c>
      <c r="FL479">
        <v>0.02</v>
      </c>
      <c r="FM479">
        <v>-79.77304390243901</v>
      </c>
      <c r="FN479">
        <v>-0.7598675958187733</v>
      </c>
      <c r="FO479">
        <v>0.09222778283269306</v>
      </c>
      <c r="FP479">
        <v>0</v>
      </c>
      <c r="FQ479">
        <v>833.6809999999998</v>
      </c>
      <c r="FR479">
        <v>-6.045775406715048</v>
      </c>
      <c r="FS479">
        <v>0.6284716288228902</v>
      </c>
      <c r="FT479">
        <v>0</v>
      </c>
      <c r="FU479">
        <v>4.874969024390245</v>
      </c>
      <c r="FV479">
        <v>0.2393082229965147</v>
      </c>
      <c r="FW479">
        <v>0.03174625630357205</v>
      </c>
      <c r="FX479">
        <v>0</v>
      </c>
      <c r="FY479">
        <v>0</v>
      </c>
      <c r="FZ479">
        <v>3</v>
      </c>
      <c r="GA479" t="s">
        <v>426</v>
      </c>
      <c r="GB479">
        <v>2.98025</v>
      </c>
      <c r="GC479">
        <v>2.72835</v>
      </c>
      <c r="GD479">
        <v>0.177908</v>
      </c>
      <c r="GE479">
        <v>0.186378</v>
      </c>
      <c r="GF479">
        <v>0.105082</v>
      </c>
      <c r="GG479">
        <v>0.08956890000000001</v>
      </c>
      <c r="GH479">
        <v>24662.1</v>
      </c>
      <c r="GI479">
        <v>24071.7</v>
      </c>
      <c r="GJ479">
        <v>30525.9</v>
      </c>
      <c r="GK479">
        <v>29829.7</v>
      </c>
      <c r="GL479">
        <v>37694.6</v>
      </c>
      <c r="GM479">
        <v>35765.2</v>
      </c>
      <c r="GN479">
        <v>46692.5</v>
      </c>
      <c r="GO479">
        <v>44360.7</v>
      </c>
      <c r="GP479">
        <v>1.8874</v>
      </c>
      <c r="GQ479">
        <v>1.84885</v>
      </c>
      <c r="GR479">
        <v>0.140883</v>
      </c>
      <c r="GS479">
        <v>0</v>
      </c>
      <c r="GT479">
        <v>24.8074</v>
      </c>
      <c r="GU479">
        <v>999.9</v>
      </c>
      <c r="GV479">
        <v>49.3</v>
      </c>
      <c r="GW479">
        <v>32</v>
      </c>
      <c r="GX479">
        <v>26.0413</v>
      </c>
      <c r="GY479">
        <v>63.286</v>
      </c>
      <c r="GZ479">
        <v>25.2965</v>
      </c>
      <c r="HA479">
        <v>1</v>
      </c>
      <c r="HB479">
        <v>-0.0706809</v>
      </c>
      <c r="HC479">
        <v>0.0486275</v>
      </c>
      <c r="HD479">
        <v>20.1933</v>
      </c>
      <c r="HE479">
        <v>5.22927</v>
      </c>
      <c r="HF479">
        <v>11.968</v>
      </c>
      <c r="HG479">
        <v>4.9705</v>
      </c>
      <c r="HH479">
        <v>3.28948</v>
      </c>
      <c r="HI479">
        <v>8674</v>
      </c>
      <c r="HJ479">
        <v>9999</v>
      </c>
      <c r="HK479">
        <v>9999</v>
      </c>
      <c r="HL479">
        <v>287.9</v>
      </c>
      <c r="HM479">
        <v>4.97291</v>
      </c>
      <c r="HN479">
        <v>1.8774</v>
      </c>
      <c r="HO479">
        <v>1.87546</v>
      </c>
      <c r="HP479">
        <v>1.87836</v>
      </c>
      <c r="HQ479">
        <v>1.875</v>
      </c>
      <c r="HR479">
        <v>1.87865</v>
      </c>
      <c r="HS479">
        <v>1.87567</v>
      </c>
      <c r="HT479">
        <v>1.87683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3.97</v>
      </c>
      <c r="II479">
        <v>0.3034</v>
      </c>
      <c r="IJ479">
        <v>1.541952822118649</v>
      </c>
      <c r="IK479">
        <v>0.003202726084708442</v>
      </c>
      <c r="IL479">
        <v>-1.448271390364826E-06</v>
      </c>
      <c r="IM479">
        <v>3.765748828769889E-10</v>
      </c>
      <c r="IN479">
        <v>-0.02072656761999695</v>
      </c>
      <c r="IO479">
        <v>0.006539777670035186</v>
      </c>
      <c r="IP479">
        <v>0.0002256768223539976</v>
      </c>
      <c r="IQ479">
        <v>4.51151419958819E-06</v>
      </c>
      <c r="IR479">
        <v>-0</v>
      </c>
      <c r="IS479">
        <v>2097</v>
      </c>
      <c r="IT479">
        <v>1</v>
      </c>
      <c r="IU479">
        <v>27</v>
      </c>
      <c r="IV479">
        <v>61818.1</v>
      </c>
      <c r="IW479">
        <v>61817.9</v>
      </c>
      <c r="IX479">
        <v>2.7478</v>
      </c>
      <c r="IY479">
        <v>2.52808</v>
      </c>
      <c r="IZ479">
        <v>1.39893</v>
      </c>
      <c r="JA479">
        <v>2.34375</v>
      </c>
      <c r="JB479">
        <v>1.44897</v>
      </c>
      <c r="JC479">
        <v>2.4231</v>
      </c>
      <c r="JD479">
        <v>37.3858</v>
      </c>
      <c r="JE479">
        <v>24.0787</v>
      </c>
      <c r="JF479">
        <v>18</v>
      </c>
      <c r="JG479">
        <v>493.698</v>
      </c>
      <c r="JH479">
        <v>441.469</v>
      </c>
      <c r="JI479">
        <v>24.9998</v>
      </c>
      <c r="JJ479">
        <v>26.1096</v>
      </c>
      <c r="JK479">
        <v>30</v>
      </c>
      <c r="JL479">
        <v>25.9601</v>
      </c>
      <c r="JM479">
        <v>26.043</v>
      </c>
      <c r="JN479">
        <v>54.9998</v>
      </c>
      <c r="JO479">
        <v>35.8097</v>
      </c>
      <c r="JP479">
        <v>0</v>
      </c>
      <c r="JQ479">
        <v>25</v>
      </c>
      <c r="JR479">
        <v>1323.53</v>
      </c>
      <c r="JS479">
        <v>18.3792</v>
      </c>
      <c r="JT479">
        <v>100.91</v>
      </c>
      <c r="JU479">
        <v>102.004</v>
      </c>
    </row>
    <row r="480" spans="1:281">
      <c r="A480">
        <v>464</v>
      </c>
      <c r="B480">
        <v>1658948211.5</v>
      </c>
      <c r="C480">
        <v>6122.5</v>
      </c>
      <c r="D480" t="s">
        <v>1354</v>
      </c>
      <c r="E480" t="s">
        <v>1355</v>
      </c>
      <c r="F480">
        <v>5</v>
      </c>
      <c r="G480" t="s">
        <v>415</v>
      </c>
      <c r="H480" t="s">
        <v>1197</v>
      </c>
      <c r="I480">
        <v>1658948203.714286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1335.04812993079</v>
      </c>
      <c r="AK480">
        <v>1267.178727272727</v>
      </c>
      <c r="AL480">
        <v>3.417579708140785</v>
      </c>
      <c r="AM480">
        <v>64.99489459920038</v>
      </c>
      <c r="AN480">
        <f>(AP480 - AO480 + DI480*1E3/(8.314*(DK480+273.15)) * AR480/DH480 * AQ480) * DH480/(100*CV480) * 1000/(1000 - AP480)</f>
        <v>0</v>
      </c>
      <c r="AO480">
        <v>18.31843818400201</v>
      </c>
      <c r="AP480">
        <v>23.24921212121211</v>
      </c>
      <c r="AQ480">
        <v>-0.008129016873081121</v>
      </c>
      <c r="AR480">
        <v>81.68628899038553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1658948203.714286</v>
      </c>
      <c r="DB480">
        <v>1213.416785714286</v>
      </c>
      <c r="DC480">
        <v>1293.329285714286</v>
      </c>
      <c r="DD480">
        <v>23.29058214285714</v>
      </c>
      <c r="DE480">
        <v>18.37779642857143</v>
      </c>
      <c r="DF480">
        <v>1209.453928571429</v>
      </c>
      <c r="DG480">
        <v>22.98693214285714</v>
      </c>
      <c r="DH480">
        <v>500.0905357142857</v>
      </c>
      <c r="DI480">
        <v>90.40335</v>
      </c>
      <c r="DJ480">
        <v>0.1000058428571429</v>
      </c>
      <c r="DK480">
        <v>26.71754285714286</v>
      </c>
      <c r="DL480">
        <v>27.11737857142858</v>
      </c>
      <c r="DM480">
        <v>999.9000000000002</v>
      </c>
      <c r="DN480">
        <v>0</v>
      </c>
      <c r="DO480">
        <v>0</v>
      </c>
      <c r="DP480">
        <v>10001.89714285714</v>
      </c>
      <c r="DQ480">
        <v>0</v>
      </c>
      <c r="DR480">
        <v>18.6454</v>
      </c>
      <c r="DS480">
        <v>-79.91146071428571</v>
      </c>
      <c r="DT480">
        <v>1242.351785714286</v>
      </c>
      <c r="DU480">
        <v>1317.540714285715</v>
      </c>
      <c r="DV480">
        <v>4.912791071428572</v>
      </c>
      <c r="DW480">
        <v>1293.329285714286</v>
      </c>
      <c r="DX480">
        <v>18.37779642857143</v>
      </c>
      <c r="DY480">
        <v>2.105547142857143</v>
      </c>
      <c r="DZ480">
        <v>1.661414285714286</v>
      </c>
      <c r="EA480">
        <v>18.26119285714286</v>
      </c>
      <c r="EB480">
        <v>14.54046785714286</v>
      </c>
      <c r="EC480">
        <v>1999.990357142857</v>
      </c>
      <c r="ED480">
        <v>0.9800064642857144</v>
      </c>
      <c r="EE480">
        <v>0.01999375357142857</v>
      </c>
      <c r="EF480">
        <v>0</v>
      </c>
      <c r="EG480">
        <v>832.8402142857143</v>
      </c>
      <c r="EH480">
        <v>5.000560000000001</v>
      </c>
      <c r="EI480">
        <v>16556.81785714286</v>
      </c>
      <c r="EJ480">
        <v>17294.82857142857</v>
      </c>
      <c r="EK480">
        <v>37.44607142857143</v>
      </c>
      <c r="EL480">
        <v>37.9865</v>
      </c>
      <c r="EM480">
        <v>37.00871428571428</v>
      </c>
      <c r="EN480">
        <v>36.98185714285714</v>
      </c>
      <c r="EO480">
        <v>38.42824999999999</v>
      </c>
      <c r="EP480">
        <v>1955.100357142857</v>
      </c>
      <c r="EQ480">
        <v>39.89000000000001</v>
      </c>
      <c r="ER480">
        <v>0</v>
      </c>
      <c r="ES480">
        <v>1658948211.3</v>
      </c>
      <c r="ET480">
        <v>0</v>
      </c>
      <c r="EU480">
        <v>832.7948799999999</v>
      </c>
      <c r="EV480">
        <v>-6.340692326679576</v>
      </c>
      <c r="EW480">
        <v>-115.4307693947182</v>
      </c>
      <c r="EX480">
        <v>16555.876</v>
      </c>
      <c r="EY480">
        <v>15</v>
      </c>
      <c r="EZ480">
        <v>0</v>
      </c>
      <c r="FA480" t="s">
        <v>419</v>
      </c>
      <c r="FB480">
        <v>1655239120</v>
      </c>
      <c r="FC480">
        <v>1655239135</v>
      </c>
      <c r="FD480">
        <v>0</v>
      </c>
      <c r="FE480">
        <v>-0.075</v>
      </c>
      <c r="FF480">
        <v>-0.027</v>
      </c>
      <c r="FG480">
        <v>1.986</v>
      </c>
      <c r="FH480">
        <v>0.139</v>
      </c>
      <c r="FI480">
        <v>420</v>
      </c>
      <c r="FJ480">
        <v>22</v>
      </c>
      <c r="FK480">
        <v>0.12</v>
      </c>
      <c r="FL480">
        <v>0.02</v>
      </c>
      <c r="FM480">
        <v>-79.85035121951219</v>
      </c>
      <c r="FN480">
        <v>-1.286659233449548</v>
      </c>
      <c r="FO480">
        <v>0.1330481741507714</v>
      </c>
      <c r="FP480">
        <v>0</v>
      </c>
      <c r="FQ480">
        <v>833.1953529411766</v>
      </c>
      <c r="FR480">
        <v>-5.85100077560686</v>
      </c>
      <c r="FS480">
        <v>0.6086844484504753</v>
      </c>
      <c r="FT480">
        <v>0</v>
      </c>
      <c r="FU480">
        <v>4.897135365853659</v>
      </c>
      <c r="FV480">
        <v>0.3715720557491338</v>
      </c>
      <c r="FW480">
        <v>0.04173103840464037</v>
      </c>
      <c r="FX480">
        <v>0</v>
      </c>
      <c r="FY480">
        <v>0</v>
      </c>
      <c r="FZ480">
        <v>3</v>
      </c>
      <c r="GA480" t="s">
        <v>426</v>
      </c>
      <c r="GB480">
        <v>2.98016</v>
      </c>
      <c r="GC480">
        <v>2.72831</v>
      </c>
      <c r="GD480">
        <v>0.179401</v>
      </c>
      <c r="GE480">
        <v>0.187829</v>
      </c>
      <c r="GF480">
        <v>0.104971</v>
      </c>
      <c r="GG480">
        <v>0.08954429999999999</v>
      </c>
      <c r="GH480">
        <v>24617.9</v>
      </c>
      <c r="GI480">
        <v>24028.6</v>
      </c>
      <c r="GJ480">
        <v>30526.7</v>
      </c>
      <c r="GK480">
        <v>29829.4</v>
      </c>
      <c r="GL480">
        <v>37700.1</v>
      </c>
      <c r="GM480">
        <v>35766</v>
      </c>
      <c r="GN480">
        <v>46693.4</v>
      </c>
      <c r="GO480">
        <v>44360.4</v>
      </c>
      <c r="GP480">
        <v>1.88733</v>
      </c>
      <c r="GQ480">
        <v>1.84897</v>
      </c>
      <c r="GR480">
        <v>0.140376</v>
      </c>
      <c r="GS480">
        <v>0</v>
      </c>
      <c r="GT480">
        <v>24.8086</v>
      </c>
      <c r="GU480">
        <v>999.9</v>
      </c>
      <c r="GV480">
        <v>49.3</v>
      </c>
      <c r="GW480">
        <v>32</v>
      </c>
      <c r="GX480">
        <v>26.0418</v>
      </c>
      <c r="GY480">
        <v>63.296</v>
      </c>
      <c r="GZ480">
        <v>25.2684</v>
      </c>
      <c r="HA480">
        <v>1</v>
      </c>
      <c r="HB480">
        <v>-0.0707622</v>
      </c>
      <c r="HC480">
        <v>0.0476307</v>
      </c>
      <c r="HD480">
        <v>20.1932</v>
      </c>
      <c r="HE480">
        <v>5.23002</v>
      </c>
      <c r="HF480">
        <v>11.968</v>
      </c>
      <c r="HG480">
        <v>4.9707</v>
      </c>
      <c r="HH480">
        <v>3.28965</v>
      </c>
      <c r="HI480">
        <v>8674</v>
      </c>
      <c r="HJ480">
        <v>9999</v>
      </c>
      <c r="HK480">
        <v>9999</v>
      </c>
      <c r="HL480">
        <v>287.9</v>
      </c>
      <c r="HM480">
        <v>4.97292</v>
      </c>
      <c r="HN480">
        <v>1.87743</v>
      </c>
      <c r="HO480">
        <v>1.87546</v>
      </c>
      <c r="HP480">
        <v>1.87836</v>
      </c>
      <c r="HQ480">
        <v>1.875</v>
      </c>
      <c r="HR480">
        <v>1.87866</v>
      </c>
      <c r="HS480">
        <v>1.87565</v>
      </c>
      <c r="HT480">
        <v>1.87684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4</v>
      </c>
      <c r="II480">
        <v>0.3026</v>
      </c>
      <c r="IJ480">
        <v>1.541952822118649</v>
      </c>
      <c r="IK480">
        <v>0.003202726084708442</v>
      </c>
      <c r="IL480">
        <v>-1.448271390364826E-06</v>
      </c>
      <c r="IM480">
        <v>3.765748828769889E-10</v>
      </c>
      <c r="IN480">
        <v>-0.02072656761999695</v>
      </c>
      <c r="IO480">
        <v>0.006539777670035186</v>
      </c>
      <c r="IP480">
        <v>0.0002256768223539976</v>
      </c>
      <c r="IQ480">
        <v>4.51151419958819E-06</v>
      </c>
      <c r="IR480">
        <v>-0</v>
      </c>
      <c r="IS480">
        <v>2097</v>
      </c>
      <c r="IT480">
        <v>1</v>
      </c>
      <c r="IU480">
        <v>27</v>
      </c>
      <c r="IV480">
        <v>61818.2</v>
      </c>
      <c r="IW480">
        <v>61817.9</v>
      </c>
      <c r="IX480">
        <v>2.77344</v>
      </c>
      <c r="IY480">
        <v>2.52563</v>
      </c>
      <c r="IZ480">
        <v>1.39893</v>
      </c>
      <c r="JA480">
        <v>2.34253</v>
      </c>
      <c r="JB480">
        <v>1.44897</v>
      </c>
      <c r="JC480">
        <v>2.36938</v>
      </c>
      <c r="JD480">
        <v>37.3858</v>
      </c>
      <c r="JE480">
        <v>24.0787</v>
      </c>
      <c r="JF480">
        <v>18</v>
      </c>
      <c r="JG480">
        <v>493.648</v>
      </c>
      <c r="JH480">
        <v>441.529</v>
      </c>
      <c r="JI480">
        <v>24.9998</v>
      </c>
      <c r="JJ480">
        <v>26.1077</v>
      </c>
      <c r="JK480">
        <v>29.9999</v>
      </c>
      <c r="JL480">
        <v>25.9588</v>
      </c>
      <c r="JM480">
        <v>26.041</v>
      </c>
      <c r="JN480">
        <v>55.5221</v>
      </c>
      <c r="JO480">
        <v>35.8097</v>
      </c>
      <c r="JP480">
        <v>0</v>
      </c>
      <c r="JQ480">
        <v>25</v>
      </c>
      <c r="JR480">
        <v>1336.9</v>
      </c>
      <c r="JS480">
        <v>18.3792</v>
      </c>
      <c r="JT480">
        <v>100.913</v>
      </c>
      <c r="JU480">
        <v>102.004</v>
      </c>
    </row>
    <row r="481" spans="1:281">
      <c r="A481">
        <v>465</v>
      </c>
      <c r="B481">
        <v>1658948216.5</v>
      </c>
      <c r="C481">
        <v>6127.5</v>
      </c>
      <c r="D481" t="s">
        <v>1356</v>
      </c>
      <c r="E481" t="s">
        <v>1357</v>
      </c>
      <c r="F481">
        <v>5</v>
      </c>
      <c r="G481" t="s">
        <v>415</v>
      </c>
      <c r="H481" t="s">
        <v>1197</v>
      </c>
      <c r="I481">
        <v>1658948209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1352.024740476191</v>
      </c>
      <c r="AK481">
        <v>1284.168484848484</v>
      </c>
      <c r="AL481">
        <v>3.390802592882768</v>
      </c>
      <c r="AM481">
        <v>64.99489459920038</v>
      </c>
      <c r="AN481">
        <f>(AP481 - AO481 + DI481*1E3/(8.314*(DK481+273.15)) * AR481/DH481 * AQ481) * DH481/(100*CV481) * 1000/(1000 - AP481)</f>
        <v>0</v>
      </c>
      <c r="AO481">
        <v>18.31510833702394</v>
      </c>
      <c r="AP481">
        <v>23.22882424242423</v>
      </c>
      <c r="AQ481">
        <v>-0.005724582680202709</v>
      </c>
      <c r="AR481">
        <v>81.68628899038553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1658948209</v>
      </c>
      <c r="DB481">
        <v>1231.032592592592</v>
      </c>
      <c r="DC481">
        <v>1311.045185185185</v>
      </c>
      <c r="DD481">
        <v>23.26598888888888</v>
      </c>
      <c r="DE481">
        <v>18.33175555555556</v>
      </c>
      <c r="DF481">
        <v>1227.046296296296</v>
      </c>
      <c r="DG481">
        <v>22.96291851851851</v>
      </c>
      <c r="DH481">
        <v>500.0638148148148</v>
      </c>
      <c r="DI481">
        <v>90.40074814814815</v>
      </c>
      <c r="DJ481">
        <v>0.0999720074074074</v>
      </c>
      <c r="DK481">
        <v>26.71816296296296</v>
      </c>
      <c r="DL481">
        <v>27.11465555555556</v>
      </c>
      <c r="DM481">
        <v>999.9000000000001</v>
      </c>
      <c r="DN481">
        <v>0</v>
      </c>
      <c r="DO481">
        <v>0</v>
      </c>
      <c r="DP481">
        <v>10005.25444444444</v>
      </c>
      <c r="DQ481">
        <v>0</v>
      </c>
      <c r="DR481">
        <v>18.6454</v>
      </c>
      <c r="DS481">
        <v>-80.01159629629629</v>
      </c>
      <c r="DT481">
        <v>1260.356296296296</v>
      </c>
      <c r="DU481">
        <v>1335.526296296296</v>
      </c>
      <c r="DV481">
        <v>4.934231851851853</v>
      </c>
      <c r="DW481">
        <v>1311.045185185185</v>
      </c>
      <c r="DX481">
        <v>18.33175555555556</v>
      </c>
      <c r="DY481">
        <v>2.103262592592592</v>
      </c>
      <c r="DZ481">
        <v>1.657204444444444</v>
      </c>
      <c r="EA481">
        <v>18.24389259259259</v>
      </c>
      <c r="EB481">
        <v>14.50125185185185</v>
      </c>
      <c r="EC481">
        <v>1999.990740740741</v>
      </c>
      <c r="ED481">
        <v>0.9800065555555556</v>
      </c>
      <c r="EE481">
        <v>0.01999365925925926</v>
      </c>
      <c r="EF481">
        <v>0</v>
      </c>
      <c r="EG481">
        <v>832.3885925925925</v>
      </c>
      <c r="EH481">
        <v>5.000560000000001</v>
      </c>
      <c r="EI481">
        <v>16546.93703703704</v>
      </c>
      <c r="EJ481">
        <v>17294.82962962963</v>
      </c>
      <c r="EK481">
        <v>37.42555555555555</v>
      </c>
      <c r="EL481">
        <v>37.99066666666667</v>
      </c>
      <c r="EM481">
        <v>37.00666666666667</v>
      </c>
      <c r="EN481">
        <v>37.00440740740741</v>
      </c>
      <c r="EO481">
        <v>38.42325925925925</v>
      </c>
      <c r="EP481">
        <v>1955.100740740741</v>
      </c>
      <c r="EQ481">
        <v>39.89000000000001</v>
      </c>
      <c r="ER481">
        <v>0</v>
      </c>
      <c r="ES481">
        <v>1658948216.1</v>
      </c>
      <c r="ET481">
        <v>0</v>
      </c>
      <c r="EU481">
        <v>832.36636</v>
      </c>
      <c r="EV481">
        <v>-5.211307705656671</v>
      </c>
      <c r="EW481">
        <v>-106.1153847563155</v>
      </c>
      <c r="EX481">
        <v>16546.88</v>
      </c>
      <c r="EY481">
        <v>15</v>
      </c>
      <c r="EZ481">
        <v>0</v>
      </c>
      <c r="FA481" t="s">
        <v>419</v>
      </c>
      <c r="FB481">
        <v>1655239120</v>
      </c>
      <c r="FC481">
        <v>1655239135</v>
      </c>
      <c r="FD481">
        <v>0</v>
      </c>
      <c r="FE481">
        <v>-0.075</v>
      </c>
      <c r="FF481">
        <v>-0.027</v>
      </c>
      <c r="FG481">
        <v>1.986</v>
      </c>
      <c r="FH481">
        <v>0.139</v>
      </c>
      <c r="FI481">
        <v>420</v>
      </c>
      <c r="FJ481">
        <v>22</v>
      </c>
      <c r="FK481">
        <v>0.12</v>
      </c>
      <c r="FL481">
        <v>0.02</v>
      </c>
      <c r="FM481">
        <v>-79.93277804878049</v>
      </c>
      <c r="FN481">
        <v>-1.147248083623806</v>
      </c>
      <c r="FO481">
        <v>0.1210284657348999</v>
      </c>
      <c r="FP481">
        <v>0</v>
      </c>
      <c r="FQ481">
        <v>832.6901176470589</v>
      </c>
      <c r="FR481">
        <v>-5.766875481570354</v>
      </c>
      <c r="FS481">
        <v>0.5992037738781071</v>
      </c>
      <c r="FT481">
        <v>0</v>
      </c>
      <c r="FU481">
        <v>4.912850487804878</v>
      </c>
      <c r="FV481">
        <v>0.2538926132404131</v>
      </c>
      <c r="FW481">
        <v>0.03643946546897317</v>
      </c>
      <c r="FX481">
        <v>0</v>
      </c>
      <c r="FY481">
        <v>0</v>
      </c>
      <c r="FZ481">
        <v>3</v>
      </c>
      <c r="GA481" t="s">
        <v>426</v>
      </c>
      <c r="GB481">
        <v>2.98037</v>
      </c>
      <c r="GC481">
        <v>2.72858</v>
      </c>
      <c r="GD481">
        <v>0.180876</v>
      </c>
      <c r="GE481">
        <v>0.189272</v>
      </c>
      <c r="GF481">
        <v>0.104914</v>
      </c>
      <c r="GG481">
        <v>0.0895301</v>
      </c>
      <c r="GH481">
        <v>24573.8</v>
      </c>
      <c r="GI481">
        <v>23985.8</v>
      </c>
      <c r="GJ481">
        <v>30526.9</v>
      </c>
      <c r="GK481">
        <v>29829.3</v>
      </c>
      <c r="GL481">
        <v>37702.9</v>
      </c>
      <c r="GM481">
        <v>35766.4</v>
      </c>
      <c r="GN481">
        <v>46693.7</v>
      </c>
      <c r="GO481">
        <v>44360.1</v>
      </c>
      <c r="GP481">
        <v>1.88743</v>
      </c>
      <c r="GQ481">
        <v>1.84875</v>
      </c>
      <c r="GR481">
        <v>0.14057</v>
      </c>
      <c r="GS481">
        <v>0</v>
      </c>
      <c r="GT481">
        <v>24.8102</v>
      </c>
      <c r="GU481">
        <v>999.9</v>
      </c>
      <c r="GV481">
        <v>49.3</v>
      </c>
      <c r="GW481">
        <v>32.1</v>
      </c>
      <c r="GX481">
        <v>26.1894</v>
      </c>
      <c r="GY481">
        <v>63.186</v>
      </c>
      <c r="GZ481">
        <v>25.2043</v>
      </c>
      <c r="HA481">
        <v>1</v>
      </c>
      <c r="HB481">
        <v>-0.07118140000000001</v>
      </c>
      <c r="HC481">
        <v>0.0473203</v>
      </c>
      <c r="HD481">
        <v>20.1935</v>
      </c>
      <c r="HE481">
        <v>5.23032</v>
      </c>
      <c r="HF481">
        <v>11.968</v>
      </c>
      <c r="HG481">
        <v>4.97075</v>
      </c>
      <c r="HH481">
        <v>3.28965</v>
      </c>
      <c r="HI481">
        <v>8674.200000000001</v>
      </c>
      <c r="HJ481">
        <v>9999</v>
      </c>
      <c r="HK481">
        <v>9999</v>
      </c>
      <c r="HL481">
        <v>287.9</v>
      </c>
      <c r="HM481">
        <v>4.97291</v>
      </c>
      <c r="HN481">
        <v>1.87744</v>
      </c>
      <c r="HO481">
        <v>1.87557</v>
      </c>
      <c r="HP481">
        <v>1.87836</v>
      </c>
      <c r="HQ481">
        <v>1.87509</v>
      </c>
      <c r="HR481">
        <v>1.87866</v>
      </c>
      <c r="HS481">
        <v>1.87573</v>
      </c>
      <c r="HT481">
        <v>1.87691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4.02</v>
      </c>
      <c r="II481">
        <v>0.3022</v>
      </c>
      <c r="IJ481">
        <v>1.541952822118649</v>
      </c>
      <c r="IK481">
        <v>0.003202726084708442</v>
      </c>
      <c r="IL481">
        <v>-1.448271390364826E-06</v>
      </c>
      <c r="IM481">
        <v>3.765748828769889E-10</v>
      </c>
      <c r="IN481">
        <v>-0.02072656761999695</v>
      </c>
      <c r="IO481">
        <v>0.006539777670035186</v>
      </c>
      <c r="IP481">
        <v>0.0002256768223539976</v>
      </c>
      <c r="IQ481">
        <v>4.51151419958819E-06</v>
      </c>
      <c r="IR481">
        <v>-0</v>
      </c>
      <c r="IS481">
        <v>2097</v>
      </c>
      <c r="IT481">
        <v>1</v>
      </c>
      <c r="IU481">
        <v>27</v>
      </c>
      <c r="IV481">
        <v>61818.3</v>
      </c>
      <c r="IW481">
        <v>61818</v>
      </c>
      <c r="IX481">
        <v>2.80273</v>
      </c>
      <c r="IY481">
        <v>2.52563</v>
      </c>
      <c r="IZ481">
        <v>1.39893</v>
      </c>
      <c r="JA481">
        <v>2.34253</v>
      </c>
      <c r="JB481">
        <v>1.44897</v>
      </c>
      <c r="JC481">
        <v>2.44019</v>
      </c>
      <c r="JD481">
        <v>37.3858</v>
      </c>
      <c r="JE481">
        <v>24.0787</v>
      </c>
      <c r="JF481">
        <v>18</v>
      </c>
      <c r="JG481">
        <v>493.697</v>
      </c>
      <c r="JH481">
        <v>441.391</v>
      </c>
      <c r="JI481">
        <v>24.9998</v>
      </c>
      <c r="JJ481">
        <v>26.1074</v>
      </c>
      <c r="JK481">
        <v>30</v>
      </c>
      <c r="JL481">
        <v>25.958</v>
      </c>
      <c r="JM481">
        <v>26.0408</v>
      </c>
      <c r="JN481">
        <v>56.1047</v>
      </c>
      <c r="JO481">
        <v>35.8097</v>
      </c>
      <c r="JP481">
        <v>0</v>
      </c>
      <c r="JQ481">
        <v>25</v>
      </c>
      <c r="JR481">
        <v>1356.94</v>
      </c>
      <c r="JS481">
        <v>18.3792</v>
      </c>
      <c r="JT481">
        <v>100.913</v>
      </c>
      <c r="JU481">
        <v>102.003</v>
      </c>
    </row>
    <row r="482" spans="1:281">
      <c r="A482">
        <v>466</v>
      </c>
      <c r="B482">
        <v>1658948221.5</v>
      </c>
      <c r="C482">
        <v>6132.5</v>
      </c>
      <c r="D482" t="s">
        <v>1358</v>
      </c>
      <c r="E482" t="s">
        <v>1359</v>
      </c>
      <c r="F482">
        <v>5</v>
      </c>
      <c r="G482" t="s">
        <v>415</v>
      </c>
      <c r="H482" t="s">
        <v>1197</v>
      </c>
      <c r="I482">
        <v>1658948213.714286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1368.991686232515</v>
      </c>
      <c r="AK482">
        <v>1301.177939393939</v>
      </c>
      <c r="AL482">
        <v>3.411088629918444</v>
      </c>
      <c r="AM482">
        <v>64.99489459920038</v>
      </c>
      <c r="AN482">
        <f>(AP482 - AO482 + DI482*1E3/(8.314*(DK482+273.15)) * AR482/DH482 * AQ482) * DH482/(100*CV482) * 1000/(1000 - AP482)</f>
        <v>0</v>
      </c>
      <c r="AO482">
        <v>18.3125132587375</v>
      </c>
      <c r="AP482">
        <v>23.22090787878787</v>
      </c>
      <c r="AQ482">
        <v>-0.0005328775400984929</v>
      </c>
      <c r="AR482">
        <v>81.68628899038553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1658948213.714286</v>
      </c>
      <c r="DB482">
        <v>1246.723214285714</v>
      </c>
      <c r="DC482">
        <v>1326.801428571429</v>
      </c>
      <c r="DD482">
        <v>23.24241428571429</v>
      </c>
      <c r="DE482">
        <v>18.31542857142857</v>
      </c>
      <c r="DF482">
        <v>1242.715714285714</v>
      </c>
      <c r="DG482">
        <v>22.93990357142857</v>
      </c>
      <c r="DH482">
        <v>500.0821785714285</v>
      </c>
      <c r="DI482">
        <v>90.39959285714285</v>
      </c>
      <c r="DJ482">
        <v>0.09997673214285716</v>
      </c>
      <c r="DK482">
        <v>26.71802857142857</v>
      </c>
      <c r="DL482">
        <v>27.11285357142857</v>
      </c>
      <c r="DM482">
        <v>999.9000000000002</v>
      </c>
      <c r="DN482">
        <v>0</v>
      </c>
      <c r="DO482">
        <v>0</v>
      </c>
      <c r="DP482">
        <v>10006.02321428571</v>
      </c>
      <c r="DQ482">
        <v>0</v>
      </c>
      <c r="DR482">
        <v>18.6454</v>
      </c>
      <c r="DS482">
        <v>-80.07707857142857</v>
      </c>
      <c r="DT482">
        <v>1276.390714285714</v>
      </c>
      <c r="DU482">
        <v>1351.554285714286</v>
      </c>
      <c r="DV482">
        <v>4.926983571428572</v>
      </c>
      <c r="DW482">
        <v>1326.801428571429</v>
      </c>
      <c r="DX482">
        <v>18.31542857142857</v>
      </c>
      <c r="DY482">
        <v>2.101105</v>
      </c>
      <c r="DZ482">
        <v>1.655707857142857</v>
      </c>
      <c r="EA482">
        <v>18.22755714285714</v>
      </c>
      <c r="EB482">
        <v>14.48728928571429</v>
      </c>
      <c r="EC482">
        <v>1999.990714285714</v>
      </c>
      <c r="ED482">
        <v>0.9800065714285715</v>
      </c>
      <c r="EE482">
        <v>0.01999364285714286</v>
      </c>
      <c r="EF482">
        <v>0</v>
      </c>
      <c r="EG482">
        <v>831.9335357142858</v>
      </c>
      <c r="EH482">
        <v>5.000560000000001</v>
      </c>
      <c r="EI482">
        <v>16538.625</v>
      </c>
      <c r="EJ482">
        <v>17294.83571428572</v>
      </c>
      <c r="EK482">
        <v>37.44382142857143</v>
      </c>
      <c r="EL482">
        <v>37.9955</v>
      </c>
      <c r="EM482">
        <v>37.06214285714286</v>
      </c>
      <c r="EN482">
        <v>37.01317857142857</v>
      </c>
      <c r="EO482">
        <v>38.41932142857143</v>
      </c>
      <c r="EP482">
        <v>1955.100714285715</v>
      </c>
      <c r="EQ482">
        <v>39.89000000000001</v>
      </c>
      <c r="ER482">
        <v>0</v>
      </c>
      <c r="ES482">
        <v>1658948221.5</v>
      </c>
      <c r="ET482">
        <v>0</v>
      </c>
      <c r="EU482">
        <v>831.8768461538463</v>
      </c>
      <c r="EV482">
        <v>-5.909333319595031</v>
      </c>
      <c r="EW482">
        <v>-104.9401708831997</v>
      </c>
      <c r="EX482">
        <v>16537.80384615385</v>
      </c>
      <c r="EY482">
        <v>15</v>
      </c>
      <c r="EZ482">
        <v>0</v>
      </c>
      <c r="FA482" t="s">
        <v>419</v>
      </c>
      <c r="FB482">
        <v>1655239120</v>
      </c>
      <c r="FC482">
        <v>1655239135</v>
      </c>
      <c r="FD482">
        <v>0</v>
      </c>
      <c r="FE482">
        <v>-0.075</v>
      </c>
      <c r="FF482">
        <v>-0.027</v>
      </c>
      <c r="FG482">
        <v>1.986</v>
      </c>
      <c r="FH482">
        <v>0.139</v>
      </c>
      <c r="FI482">
        <v>420</v>
      </c>
      <c r="FJ482">
        <v>22</v>
      </c>
      <c r="FK482">
        <v>0.12</v>
      </c>
      <c r="FL482">
        <v>0.02</v>
      </c>
      <c r="FM482">
        <v>-80.02740243902439</v>
      </c>
      <c r="FN482">
        <v>-0.8561749128920735</v>
      </c>
      <c r="FO482">
        <v>0.09173922343252255</v>
      </c>
      <c r="FP482">
        <v>0</v>
      </c>
      <c r="FQ482">
        <v>832.2092647058823</v>
      </c>
      <c r="FR482">
        <v>-5.668983956278504</v>
      </c>
      <c r="FS482">
        <v>0.5800752643267481</v>
      </c>
      <c r="FT482">
        <v>0</v>
      </c>
      <c r="FU482">
        <v>4.925700487804878</v>
      </c>
      <c r="FV482">
        <v>-0.02036487804877841</v>
      </c>
      <c r="FW482">
        <v>0.02262448640583697</v>
      </c>
      <c r="FX482">
        <v>1</v>
      </c>
      <c r="FY482">
        <v>1</v>
      </c>
      <c r="FZ482">
        <v>3</v>
      </c>
      <c r="GA482" t="s">
        <v>420</v>
      </c>
      <c r="GB482">
        <v>2.98008</v>
      </c>
      <c r="GC482">
        <v>2.72851</v>
      </c>
      <c r="GD482">
        <v>0.182339</v>
      </c>
      <c r="GE482">
        <v>0.1907</v>
      </c>
      <c r="GF482">
        <v>0.104893</v>
      </c>
      <c r="GG482">
        <v>0.0895333</v>
      </c>
      <c r="GH482">
        <v>24529.4</v>
      </c>
      <c r="GI482">
        <v>23943.8</v>
      </c>
      <c r="GJ482">
        <v>30526.2</v>
      </c>
      <c r="GK482">
        <v>29829.6</v>
      </c>
      <c r="GL482">
        <v>37703.5</v>
      </c>
      <c r="GM482">
        <v>35767</v>
      </c>
      <c r="GN482">
        <v>46693.1</v>
      </c>
      <c r="GO482">
        <v>44360.9</v>
      </c>
      <c r="GP482">
        <v>1.88745</v>
      </c>
      <c r="GQ482">
        <v>1.84892</v>
      </c>
      <c r="GR482">
        <v>0.141099</v>
      </c>
      <c r="GS482">
        <v>0</v>
      </c>
      <c r="GT482">
        <v>24.8116</v>
      </c>
      <c r="GU482">
        <v>999.9</v>
      </c>
      <c r="GV482">
        <v>49.3</v>
      </c>
      <c r="GW482">
        <v>32</v>
      </c>
      <c r="GX482">
        <v>26.0405</v>
      </c>
      <c r="GY482">
        <v>63.436</v>
      </c>
      <c r="GZ482">
        <v>25.4247</v>
      </c>
      <c r="HA482">
        <v>1</v>
      </c>
      <c r="HB482">
        <v>-0.0711026</v>
      </c>
      <c r="HC482">
        <v>0.0461057</v>
      </c>
      <c r="HD482">
        <v>20.1935</v>
      </c>
      <c r="HE482">
        <v>5.23047</v>
      </c>
      <c r="HF482">
        <v>11.968</v>
      </c>
      <c r="HG482">
        <v>4.97075</v>
      </c>
      <c r="HH482">
        <v>3.28965</v>
      </c>
      <c r="HI482">
        <v>8674.200000000001</v>
      </c>
      <c r="HJ482">
        <v>9999</v>
      </c>
      <c r="HK482">
        <v>9999</v>
      </c>
      <c r="HL482">
        <v>287.9</v>
      </c>
      <c r="HM482">
        <v>4.97291</v>
      </c>
      <c r="HN482">
        <v>1.87744</v>
      </c>
      <c r="HO482">
        <v>1.8756</v>
      </c>
      <c r="HP482">
        <v>1.87839</v>
      </c>
      <c r="HQ482">
        <v>1.87509</v>
      </c>
      <c r="HR482">
        <v>1.87866</v>
      </c>
      <c r="HS482">
        <v>1.87576</v>
      </c>
      <c r="HT482">
        <v>1.87691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4.04</v>
      </c>
      <c r="II482">
        <v>0.302</v>
      </c>
      <c r="IJ482">
        <v>1.541952822118649</v>
      </c>
      <c r="IK482">
        <v>0.003202726084708442</v>
      </c>
      <c r="IL482">
        <v>-1.448271390364826E-06</v>
      </c>
      <c r="IM482">
        <v>3.765748828769889E-10</v>
      </c>
      <c r="IN482">
        <v>-0.02072656761999695</v>
      </c>
      <c r="IO482">
        <v>0.006539777670035186</v>
      </c>
      <c r="IP482">
        <v>0.0002256768223539976</v>
      </c>
      <c r="IQ482">
        <v>4.51151419958819E-06</v>
      </c>
      <c r="IR482">
        <v>-0</v>
      </c>
      <c r="IS482">
        <v>2097</v>
      </c>
      <c r="IT482">
        <v>1</v>
      </c>
      <c r="IU482">
        <v>27</v>
      </c>
      <c r="IV482">
        <v>61818.4</v>
      </c>
      <c r="IW482">
        <v>61818.1</v>
      </c>
      <c r="IX482">
        <v>2.82837</v>
      </c>
      <c r="IY482">
        <v>2.51587</v>
      </c>
      <c r="IZ482">
        <v>1.39893</v>
      </c>
      <c r="JA482">
        <v>2.34375</v>
      </c>
      <c r="JB482">
        <v>1.44897</v>
      </c>
      <c r="JC482">
        <v>2.44263</v>
      </c>
      <c r="JD482">
        <v>37.3858</v>
      </c>
      <c r="JE482">
        <v>24.0787</v>
      </c>
      <c r="JF482">
        <v>18</v>
      </c>
      <c r="JG482">
        <v>493.698</v>
      </c>
      <c r="JH482">
        <v>441.481</v>
      </c>
      <c r="JI482">
        <v>24.9997</v>
      </c>
      <c r="JJ482">
        <v>26.1055</v>
      </c>
      <c r="JK482">
        <v>30.0001</v>
      </c>
      <c r="JL482">
        <v>25.9561</v>
      </c>
      <c r="JM482">
        <v>26.0387</v>
      </c>
      <c r="JN482">
        <v>56.6254</v>
      </c>
      <c r="JO482">
        <v>35.8097</v>
      </c>
      <c r="JP482">
        <v>0</v>
      </c>
      <c r="JQ482">
        <v>25</v>
      </c>
      <c r="JR482">
        <v>1370.29</v>
      </c>
      <c r="JS482">
        <v>18.3837</v>
      </c>
      <c r="JT482">
        <v>100.911</v>
      </c>
      <c r="JU482">
        <v>102.004</v>
      </c>
    </row>
    <row r="483" spans="1:281">
      <c r="A483">
        <v>467</v>
      </c>
      <c r="B483">
        <v>1658948226.5</v>
      </c>
      <c r="C483">
        <v>6137.5</v>
      </c>
      <c r="D483" t="s">
        <v>1360</v>
      </c>
      <c r="E483" t="s">
        <v>1361</v>
      </c>
      <c r="F483">
        <v>5</v>
      </c>
      <c r="G483" t="s">
        <v>415</v>
      </c>
      <c r="H483" t="s">
        <v>1197</v>
      </c>
      <c r="I483">
        <v>1658948219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1386.193590264522</v>
      </c>
      <c r="AK483">
        <v>1318.124606060606</v>
      </c>
      <c r="AL483">
        <v>3.394328635320033</v>
      </c>
      <c r="AM483">
        <v>64.99489459920038</v>
      </c>
      <c r="AN483">
        <f>(AP483 - AO483 + DI483*1E3/(8.314*(DK483+273.15)) * AR483/DH483 * AQ483) * DH483/(100*CV483) * 1000/(1000 - AP483)</f>
        <v>0</v>
      </c>
      <c r="AO483">
        <v>18.31163499703025</v>
      </c>
      <c r="AP483">
        <v>23.21990484848485</v>
      </c>
      <c r="AQ483">
        <v>0.0001210848215204205</v>
      </c>
      <c r="AR483">
        <v>81.68628899038553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1658948219</v>
      </c>
      <c r="DB483">
        <v>1264.295185185185</v>
      </c>
      <c r="DC483">
        <v>1344.497407407407</v>
      </c>
      <c r="DD483">
        <v>23.22735185185186</v>
      </c>
      <c r="DE483">
        <v>18.31347777777778</v>
      </c>
      <c r="DF483">
        <v>1260.264444444445</v>
      </c>
      <c r="DG483">
        <v>22.92518888888889</v>
      </c>
      <c r="DH483">
        <v>500.0804074074074</v>
      </c>
      <c r="DI483">
        <v>90.39964444444443</v>
      </c>
      <c r="DJ483">
        <v>0.1000263407407407</v>
      </c>
      <c r="DK483">
        <v>26.71668518518518</v>
      </c>
      <c r="DL483">
        <v>27.11676296296296</v>
      </c>
      <c r="DM483">
        <v>999.9000000000001</v>
      </c>
      <c r="DN483">
        <v>0</v>
      </c>
      <c r="DO483">
        <v>0</v>
      </c>
      <c r="DP483">
        <v>10006.06666666667</v>
      </c>
      <c r="DQ483">
        <v>0</v>
      </c>
      <c r="DR483">
        <v>18.63367037037037</v>
      </c>
      <c r="DS483">
        <v>-80.20198148148147</v>
      </c>
      <c r="DT483">
        <v>1294.360740740741</v>
      </c>
      <c r="DU483">
        <v>1369.57925925926</v>
      </c>
      <c r="DV483">
        <v>4.913875925925925</v>
      </c>
      <c r="DW483">
        <v>1344.497407407407</v>
      </c>
      <c r="DX483">
        <v>18.31347777777778</v>
      </c>
      <c r="DY483">
        <v>2.099744444444445</v>
      </c>
      <c r="DZ483">
        <v>1.655531481481482</v>
      </c>
      <c r="EA483">
        <v>18.21724814814815</v>
      </c>
      <c r="EB483">
        <v>14.48563703703704</v>
      </c>
      <c r="EC483">
        <v>1999.970740740741</v>
      </c>
      <c r="ED483">
        <v>0.9800063333333334</v>
      </c>
      <c r="EE483">
        <v>0.01999388888888889</v>
      </c>
      <c r="EF483">
        <v>0</v>
      </c>
      <c r="EG483">
        <v>831.462925925926</v>
      </c>
      <c r="EH483">
        <v>5.000560000000001</v>
      </c>
      <c r="EI483">
        <v>16529.26666666667</v>
      </c>
      <c r="EJ483">
        <v>17294.66296296296</v>
      </c>
      <c r="EK483">
        <v>37.34914814814815</v>
      </c>
      <c r="EL483">
        <v>37.99766666666666</v>
      </c>
      <c r="EM483">
        <v>37.06674074074074</v>
      </c>
      <c r="EN483">
        <v>37.00666666666667</v>
      </c>
      <c r="EO483">
        <v>38.40944444444444</v>
      </c>
      <c r="EP483">
        <v>1955.080740740741</v>
      </c>
      <c r="EQ483">
        <v>39.89000000000001</v>
      </c>
      <c r="ER483">
        <v>0</v>
      </c>
      <c r="ES483">
        <v>1658948226.3</v>
      </c>
      <c r="ET483">
        <v>0</v>
      </c>
      <c r="EU483">
        <v>831.4428076923076</v>
      </c>
      <c r="EV483">
        <v>-6.07955555163598</v>
      </c>
      <c r="EW483">
        <v>-104.3247864729836</v>
      </c>
      <c r="EX483">
        <v>16529.32692307692</v>
      </c>
      <c r="EY483">
        <v>15</v>
      </c>
      <c r="EZ483">
        <v>0</v>
      </c>
      <c r="FA483" t="s">
        <v>419</v>
      </c>
      <c r="FB483">
        <v>1655239120</v>
      </c>
      <c r="FC483">
        <v>1655239135</v>
      </c>
      <c r="FD483">
        <v>0</v>
      </c>
      <c r="FE483">
        <v>-0.075</v>
      </c>
      <c r="FF483">
        <v>-0.027</v>
      </c>
      <c r="FG483">
        <v>1.986</v>
      </c>
      <c r="FH483">
        <v>0.139</v>
      </c>
      <c r="FI483">
        <v>420</v>
      </c>
      <c r="FJ483">
        <v>22</v>
      </c>
      <c r="FK483">
        <v>0.12</v>
      </c>
      <c r="FL483">
        <v>0.02</v>
      </c>
      <c r="FM483">
        <v>-80.13782439024391</v>
      </c>
      <c r="FN483">
        <v>-1.281687804878095</v>
      </c>
      <c r="FO483">
        <v>0.1440731331574309</v>
      </c>
      <c r="FP483">
        <v>0</v>
      </c>
      <c r="FQ483">
        <v>831.756294117647</v>
      </c>
      <c r="FR483">
        <v>-5.53249809095735</v>
      </c>
      <c r="FS483">
        <v>0.5676115868221968</v>
      </c>
      <c r="FT483">
        <v>0</v>
      </c>
      <c r="FU483">
        <v>4.924396829268292</v>
      </c>
      <c r="FV483">
        <v>-0.1590186062717823</v>
      </c>
      <c r="FW483">
        <v>0.01677194513480762</v>
      </c>
      <c r="FX483">
        <v>0</v>
      </c>
      <c r="FY483">
        <v>0</v>
      </c>
      <c r="FZ483">
        <v>3</v>
      </c>
      <c r="GA483" t="s">
        <v>426</v>
      </c>
      <c r="GB483">
        <v>2.98033</v>
      </c>
      <c r="GC483">
        <v>2.72824</v>
      </c>
      <c r="GD483">
        <v>0.183792</v>
      </c>
      <c r="GE483">
        <v>0.192127</v>
      </c>
      <c r="GF483">
        <v>0.104888</v>
      </c>
      <c r="GG483">
        <v>0.0895746</v>
      </c>
      <c r="GH483">
        <v>24485.7</v>
      </c>
      <c r="GI483">
        <v>23901.8</v>
      </c>
      <c r="GJ483">
        <v>30526</v>
      </c>
      <c r="GK483">
        <v>29829.8</v>
      </c>
      <c r="GL483">
        <v>37703.3</v>
      </c>
      <c r="GM483">
        <v>35765.6</v>
      </c>
      <c r="GN483">
        <v>46692.4</v>
      </c>
      <c r="GO483">
        <v>44361</v>
      </c>
      <c r="GP483">
        <v>1.88743</v>
      </c>
      <c r="GQ483">
        <v>1.8492</v>
      </c>
      <c r="GR483">
        <v>0.141397</v>
      </c>
      <c r="GS483">
        <v>0</v>
      </c>
      <c r="GT483">
        <v>24.8137</v>
      </c>
      <c r="GU483">
        <v>999.9</v>
      </c>
      <c r="GV483">
        <v>49.3</v>
      </c>
      <c r="GW483">
        <v>32.1</v>
      </c>
      <c r="GX483">
        <v>26.1887</v>
      </c>
      <c r="GY483">
        <v>63.206</v>
      </c>
      <c r="GZ483">
        <v>25.1322</v>
      </c>
      <c r="HA483">
        <v>1</v>
      </c>
      <c r="HB483">
        <v>-0.07121950000000001</v>
      </c>
      <c r="HC483">
        <v>0.0458606</v>
      </c>
      <c r="HD483">
        <v>20.1935</v>
      </c>
      <c r="HE483">
        <v>5.23002</v>
      </c>
      <c r="HF483">
        <v>11.968</v>
      </c>
      <c r="HG483">
        <v>4.9707</v>
      </c>
      <c r="HH483">
        <v>3.28958</v>
      </c>
      <c r="HI483">
        <v>8674.4</v>
      </c>
      <c r="HJ483">
        <v>9999</v>
      </c>
      <c r="HK483">
        <v>9999</v>
      </c>
      <c r="HL483">
        <v>287.9</v>
      </c>
      <c r="HM483">
        <v>4.97293</v>
      </c>
      <c r="HN483">
        <v>1.87744</v>
      </c>
      <c r="HO483">
        <v>1.87556</v>
      </c>
      <c r="HP483">
        <v>1.87836</v>
      </c>
      <c r="HQ483">
        <v>1.87504</v>
      </c>
      <c r="HR483">
        <v>1.87866</v>
      </c>
      <c r="HS483">
        <v>1.87573</v>
      </c>
      <c r="HT483">
        <v>1.8769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4.06</v>
      </c>
      <c r="II483">
        <v>0.302</v>
      </c>
      <c r="IJ483">
        <v>1.541952822118649</v>
      </c>
      <c r="IK483">
        <v>0.003202726084708442</v>
      </c>
      <c r="IL483">
        <v>-1.448271390364826E-06</v>
      </c>
      <c r="IM483">
        <v>3.765748828769889E-10</v>
      </c>
      <c r="IN483">
        <v>-0.02072656761999695</v>
      </c>
      <c r="IO483">
        <v>0.006539777670035186</v>
      </c>
      <c r="IP483">
        <v>0.0002256768223539976</v>
      </c>
      <c r="IQ483">
        <v>4.51151419958819E-06</v>
      </c>
      <c r="IR483">
        <v>-0</v>
      </c>
      <c r="IS483">
        <v>2097</v>
      </c>
      <c r="IT483">
        <v>1</v>
      </c>
      <c r="IU483">
        <v>27</v>
      </c>
      <c r="IV483">
        <v>61818.4</v>
      </c>
      <c r="IW483">
        <v>61818.2</v>
      </c>
      <c r="IX483">
        <v>2.85767</v>
      </c>
      <c r="IY483">
        <v>2.52441</v>
      </c>
      <c r="IZ483">
        <v>1.39893</v>
      </c>
      <c r="JA483">
        <v>2.34375</v>
      </c>
      <c r="JB483">
        <v>1.44897</v>
      </c>
      <c r="JC483">
        <v>2.46216</v>
      </c>
      <c r="JD483">
        <v>37.3858</v>
      </c>
      <c r="JE483">
        <v>24.0787</v>
      </c>
      <c r="JF483">
        <v>18</v>
      </c>
      <c r="JG483">
        <v>493.682</v>
      </c>
      <c r="JH483">
        <v>441.644</v>
      </c>
      <c r="JI483">
        <v>24.9998</v>
      </c>
      <c r="JJ483">
        <v>26.1052</v>
      </c>
      <c r="JK483">
        <v>30</v>
      </c>
      <c r="JL483">
        <v>25.9558</v>
      </c>
      <c r="JM483">
        <v>26.0381</v>
      </c>
      <c r="JN483">
        <v>57.2036</v>
      </c>
      <c r="JO483">
        <v>35.5284</v>
      </c>
      <c r="JP483">
        <v>0</v>
      </c>
      <c r="JQ483">
        <v>25</v>
      </c>
      <c r="JR483">
        <v>1390.33</v>
      </c>
      <c r="JS483">
        <v>18.3888</v>
      </c>
      <c r="JT483">
        <v>100.91</v>
      </c>
      <c r="JU483">
        <v>102.005</v>
      </c>
    </row>
    <row r="484" spans="1:281">
      <c r="A484">
        <v>468</v>
      </c>
      <c r="B484">
        <v>1658948231.5</v>
      </c>
      <c r="C484">
        <v>6142.5</v>
      </c>
      <c r="D484" t="s">
        <v>1362</v>
      </c>
      <c r="E484" t="s">
        <v>1363</v>
      </c>
      <c r="F484">
        <v>5</v>
      </c>
      <c r="G484" t="s">
        <v>415</v>
      </c>
      <c r="H484" t="s">
        <v>1197</v>
      </c>
      <c r="I484">
        <v>1658948223.714286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1403.09656706127</v>
      </c>
      <c r="AK484">
        <v>1335.199696969696</v>
      </c>
      <c r="AL484">
        <v>3.41193151736106</v>
      </c>
      <c r="AM484">
        <v>64.99489459920038</v>
      </c>
      <c r="AN484">
        <f>(AP484 - AO484 + DI484*1E3/(8.314*(DK484+273.15)) * AR484/DH484 * AQ484) * DH484/(100*CV484) * 1000/(1000 - AP484)</f>
        <v>0</v>
      </c>
      <c r="AO484">
        <v>18.35024371294502</v>
      </c>
      <c r="AP484">
        <v>23.23029393939393</v>
      </c>
      <c r="AQ484">
        <v>0.0001344385027396227</v>
      </c>
      <c r="AR484">
        <v>81.68628899038553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1658948223.714286</v>
      </c>
      <c r="DB484">
        <v>1279.953214285714</v>
      </c>
      <c r="DC484">
        <v>1360.248214285714</v>
      </c>
      <c r="DD484">
        <v>23.22333214285714</v>
      </c>
      <c r="DE484">
        <v>18.32644285714286</v>
      </c>
      <c r="DF484">
        <v>1275.900714285714</v>
      </c>
      <c r="DG484">
        <v>22.92126428571428</v>
      </c>
      <c r="DH484">
        <v>500.0941428571428</v>
      </c>
      <c r="DI484">
        <v>90.40045357142857</v>
      </c>
      <c r="DJ484">
        <v>0.1000079</v>
      </c>
      <c r="DK484">
        <v>26.71539642857143</v>
      </c>
      <c r="DL484">
        <v>27.124475</v>
      </c>
      <c r="DM484">
        <v>999.9000000000002</v>
      </c>
      <c r="DN484">
        <v>0</v>
      </c>
      <c r="DO484">
        <v>0</v>
      </c>
      <c r="DP484">
        <v>10003.14857142857</v>
      </c>
      <c r="DQ484">
        <v>0</v>
      </c>
      <c r="DR484">
        <v>18.61681785714286</v>
      </c>
      <c r="DS484">
        <v>-80.29526428571428</v>
      </c>
      <c r="DT484">
        <v>1310.384642857143</v>
      </c>
      <c r="DU484">
        <v>1385.6425</v>
      </c>
      <c r="DV484">
        <v>4.896895714285713</v>
      </c>
      <c r="DW484">
        <v>1360.248214285714</v>
      </c>
      <c r="DX484">
        <v>18.32644285714286</v>
      </c>
      <c r="DY484">
        <v>2.099400357142857</v>
      </c>
      <c r="DZ484">
        <v>1.656718928571429</v>
      </c>
      <c r="EA484">
        <v>18.21463571428571</v>
      </c>
      <c r="EB484">
        <v>14.49671428571429</v>
      </c>
      <c r="EC484">
        <v>1999.954285714286</v>
      </c>
      <c r="ED484">
        <v>0.980006142857143</v>
      </c>
      <c r="EE484">
        <v>0.01999408571428571</v>
      </c>
      <c r="EF484">
        <v>0</v>
      </c>
      <c r="EG484">
        <v>831.0206428571427</v>
      </c>
      <c r="EH484">
        <v>5.000560000000001</v>
      </c>
      <c r="EI484">
        <v>16520.84642857143</v>
      </c>
      <c r="EJ484">
        <v>17294.52857142857</v>
      </c>
      <c r="EK484">
        <v>37.32782142857143</v>
      </c>
      <c r="EL484">
        <v>37.99775</v>
      </c>
      <c r="EM484">
        <v>37.07778571428571</v>
      </c>
      <c r="EN484">
        <v>36.99296428571428</v>
      </c>
      <c r="EO484">
        <v>38.41046428571428</v>
      </c>
      <c r="EP484">
        <v>1955.064285714285</v>
      </c>
      <c r="EQ484">
        <v>39.89000000000001</v>
      </c>
      <c r="ER484">
        <v>0</v>
      </c>
      <c r="ES484">
        <v>1658948231.1</v>
      </c>
      <c r="ET484">
        <v>0</v>
      </c>
      <c r="EU484">
        <v>831.0010769230769</v>
      </c>
      <c r="EV484">
        <v>-4.745299139725663</v>
      </c>
      <c r="EW484">
        <v>-107.2205129007533</v>
      </c>
      <c r="EX484">
        <v>16520.86923076923</v>
      </c>
      <c r="EY484">
        <v>15</v>
      </c>
      <c r="EZ484">
        <v>0</v>
      </c>
      <c r="FA484" t="s">
        <v>419</v>
      </c>
      <c r="FB484">
        <v>1655239120</v>
      </c>
      <c r="FC484">
        <v>1655239135</v>
      </c>
      <c r="FD484">
        <v>0</v>
      </c>
      <c r="FE484">
        <v>-0.075</v>
      </c>
      <c r="FF484">
        <v>-0.027</v>
      </c>
      <c r="FG484">
        <v>1.986</v>
      </c>
      <c r="FH484">
        <v>0.139</v>
      </c>
      <c r="FI484">
        <v>420</v>
      </c>
      <c r="FJ484">
        <v>22</v>
      </c>
      <c r="FK484">
        <v>0.12</v>
      </c>
      <c r="FL484">
        <v>0.02</v>
      </c>
      <c r="FM484">
        <v>-80.2199756097561</v>
      </c>
      <c r="FN484">
        <v>-1.364264111498212</v>
      </c>
      <c r="FO484">
        <v>0.1524785547184201</v>
      </c>
      <c r="FP484">
        <v>0</v>
      </c>
      <c r="FQ484">
        <v>831.2840588235293</v>
      </c>
      <c r="FR484">
        <v>-5.188571425900889</v>
      </c>
      <c r="FS484">
        <v>0.5476637515621056</v>
      </c>
      <c r="FT484">
        <v>0</v>
      </c>
      <c r="FU484">
        <v>4.905959756097561</v>
      </c>
      <c r="FV484">
        <v>-0.1846262717770029</v>
      </c>
      <c r="FW484">
        <v>0.02031363539269469</v>
      </c>
      <c r="FX484">
        <v>0</v>
      </c>
      <c r="FY484">
        <v>0</v>
      </c>
      <c r="FZ484">
        <v>3</v>
      </c>
      <c r="GA484" t="s">
        <v>426</v>
      </c>
      <c r="GB484">
        <v>2.98002</v>
      </c>
      <c r="GC484">
        <v>2.72857</v>
      </c>
      <c r="GD484">
        <v>0.185232</v>
      </c>
      <c r="GE484">
        <v>0.193537</v>
      </c>
      <c r="GF484">
        <v>0.104926</v>
      </c>
      <c r="GG484">
        <v>0.0897321</v>
      </c>
      <c r="GH484">
        <v>24442.5</v>
      </c>
      <c r="GI484">
        <v>23859.9</v>
      </c>
      <c r="GJ484">
        <v>30526</v>
      </c>
      <c r="GK484">
        <v>29829.5</v>
      </c>
      <c r="GL484">
        <v>37701.6</v>
      </c>
      <c r="GM484">
        <v>35759.3</v>
      </c>
      <c r="GN484">
        <v>46692.3</v>
      </c>
      <c r="GO484">
        <v>44360.8</v>
      </c>
      <c r="GP484">
        <v>1.88732</v>
      </c>
      <c r="GQ484">
        <v>1.84932</v>
      </c>
      <c r="GR484">
        <v>0.141427</v>
      </c>
      <c r="GS484">
        <v>0</v>
      </c>
      <c r="GT484">
        <v>24.8137</v>
      </c>
      <c r="GU484">
        <v>999.9</v>
      </c>
      <c r="GV484">
        <v>49.3</v>
      </c>
      <c r="GW484">
        <v>32.1</v>
      </c>
      <c r="GX484">
        <v>26.1887</v>
      </c>
      <c r="GY484">
        <v>63.216</v>
      </c>
      <c r="GZ484">
        <v>25.4968</v>
      </c>
      <c r="HA484">
        <v>1</v>
      </c>
      <c r="HB484">
        <v>-0.0711966</v>
      </c>
      <c r="HC484">
        <v>0.0456618</v>
      </c>
      <c r="HD484">
        <v>20.1934</v>
      </c>
      <c r="HE484">
        <v>5.22927</v>
      </c>
      <c r="HF484">
        <v>11.968</v>
      </c>
      <c r="HG484">
        <v>4.97045</v>
      </c>
      <c r="HH484">
        <v>3.2895</v>
      </c>
      <c r="HI484">
        <v>8674.4</v>
      </c>
      <c r="HJ484">
        <v>9999</v>
      </c>
      <c r="HK484">
        <v>9999</v>
      </c>
      <c r="HL484">
        <v>287.9</v>
      </c>
      <c r="HM484">
        <v>4.9729</v>
      </c>
      <c r="HN484">
        <v>1.87744</v>
      </c>
      <c r="HO484">
        <v>1.87553</v>
      </c>
      <c r="HP484">
        <v>1.87836</v>
      </c>
      <c r="HQ484">
        <v>1.87508</v>
      </c>
      <c r="HR484">
        <v>1.87866</v>
      </c>
      <c r="HS484">
        <v>1.87572</v>
      </c>
      <c r="HT484">
        <v>1.87691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4.09</v>
      </c>
      <c r="II484">
        <v>0.3023</v>
      </c>
      <c r="IJ484">
        <v>1.541952822118649</v>
      </c>
      <c r="IK484">
        <v>0.003202726084708442</v>
      </c>
      <c r="IL484">
        <v>-1.448271390364826E-06</v>
      </c>
      <c r="IM484">
        <v>3.765748828769889E-10</v>
      </c>
      <c r="IN484">
        <v>-0.02072656761999695</v>
      </c>
      <c r="IO484">
        <v>0.006539777670035186</v>
      </c>
      <c r="IP484">
        <v>0.0002256768223539976</v>
      </c>
      <c r="IQ484">
        <v>4.51151419958819E-06</v>
      </c>
      <c r="IR484">
        <v>-0</v>
      </c>
      <c r="IS484">
        <v>2097</v>
      </c>
      <c r="IT484">
        <v>1</v>
      </c>
      <c r="IU484">
        <v>27</v>
      </c>
      <c r="IV484">
        <v>61818.5</v>
      </c>
      <c r="IW484">
        <v>61818.3</v>
      </c>
      <c r="IX484">
        <v>2.8833</v>
      </c>
      <c r="IY484">
        <v>2.53052</v>
      </c>
      <c r="IZ484">
        <v>1.39893</v>
      </c>
      <c r="JA484">
        <v>2.34375</v>
      </c>
      <c r="JB484">
        <v>1.44897</v>
      </c>
      <c r="JC484">
        <v>2.35352</v>
      </c>
      <c r="JD484">
        <v>37.3858</v>
      </c>
      <c r="JE484">
        <v>24.0787</v>
      </c>
      <c r="JF484">
        <v>18</v>
      </c>
      <c r="JG484">
        <v>493.611</v>
      </c>
      <c r="JH484">
        <v>441.708</v>
      </c>
      <c r="JI484">
        <v>24.9998</v>
      </c>
      <c r="JJ484">
        <v>26.1039</v>
      </c>
      <c r="JK484">
        <v>30</v>
      </c>
      <c r="JL484">
        <v>25.9536</v>
      </c>
      <c r="JM484">
        <v>26.0365</v>
      </c>
      <c r="JN484">
        <v>57.7222</v>
      </c>
      <c r="JO484">
        <v>35.5284</v>
      </c>
      <c r="JP484">
        <v>0</v>
      </c>
      <c r="JQ484">
        <v>25</v>
      </c>
      <c r="JR484">
        <v>1403.69</v>
      </c>
      <c r="JS484">
        <v>18.3831</v>
      </c>
      <c r="JT484">
        <v>100.91</v>
      </c>
      <c r="JU484">
        <v>102.004</v>
      </c>
    </row>
    <row r="485" spans="1:281">
      <c r="A485">
        <v>469</v>
      </c>
      <c r="B485">
        <v>1658948236.5</v>
      </c>
      <c r="C485">
        <v>6147.5</v>
      </c>
      <c r="D485" t="s">
        <v>1364</v>
      </c>
      <c r="E485" t="s">
        <v>1365</v>
      </c>
      <c r="F485">
        <v>5</v>
      </c>
      <c r="G485" t="s">
        <v>415</v>
      </c>
      <c r="H485" t="s">
        <v>1197</v>
      </c>
      <c r="I485">
        <v>1658948229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1420.337686963186</v>
      </c>
      <c r="AK485">
        <v>1352.226242424242</v>
      </c>
      <c r="AL485">
        <v>3.405922121334671</v>
      </c>
      <c r="AM485">
        <v>64.99489459920038</v>
      </c>
      <c r="AN485">
        <f>(AP485 - AO485 + DI485*1E3/(8.314*(DK485+273.15)) * AR485/DH485 * AQ485) * DH485/(100*CV485) * 1000/(1000 - AP485)</f>
        <v>0</v>
      </c>
      <c r="AO485">
        <v>18.37126954745298</v>
      </c>
      <c r="AP485">
        <v>23.24682</v>
      </c>
      <c r="AQ485">
        <v>0.0003294883982250038</v>
      </c>
      <c r="AR485">
        <v>81.68628899038553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1658948229</v>
      </c>
      <c r="DB485">
        <v>1297.52</v>
      </c>
      <c r="DC485">
        <v>1377.966296296296</v>
      </c>
      <c r="DD485">
        <v>23.22830740740741</v>
      </c>
      <c r="DE485">
        <v>18.34661481481482</v>
      </c>
      <c r="DF485">
        <v>1293.443703703703</v>
      </c>
      <c r="DG485">
        <v>22.92612222222222</v>
      </c>
      <c r="DH485">
        <v>500.0807037037037</v>
      </c>
      <c r="DI485">
        <v>90.40079629629628</v>
      </c>
      <c r="DJ485">
        <v>0.09997111851851852</v>
      </c>
      <c r="DK485">
        <v>26.71561481481481</v>
      </c>
      <c r="DL485">
        <v>27.13020740740741</v>
      </c>
      <c r="DM485">
        <v>999.9000000000001</v>
      </c>
      <c r="DN485">
        <v>0</v>
      </c>
      <c r="DO485">
        <v>0</v>
      </c>
      <c r="DP485">
        <v>10004.56148148148</v>
      </c>
      <c r="DQ485">
        <v>0</v>
      </c>
      <c r="DR485">
        <v>18.61403333333333</v>
      </c>
      <c r="DS485">
        <v>-80.44734814814812</v>
      </c>
      <c r="DT485">
        <v>1328.375555555555</v>
      </c>
      <c r="DU485">
        <v>1403.721111111111</v>
      </c>
      <c r="DV485">
        <v>4.881707037037038</v>
      </c>
      <c r="DW485">
        <v>1377.966296296296</v>
      </c>
      <c r="DX485">
        <v>18.34661481481482</v>
      </c>
      <c r="DY485">
        <v>2.099858148148148</v>
      </c>
      <c r="DZ485">
        <v>1.658548888888889</v>
      </c>
      <c r="EA485">
        <v>18.21811481481481</v>
      </c>
      <c r="EB485">
        <v>14.51378148148148</v>
      </c>
      <c r="EC485">
        <v>1999.978148148148</v>
      </c>
      <c r="ED485">
        <v>0.9800064444444445</v>
      </c>
      <c r="EE485">
        <v>0.01999377407407408</v>
      </c>
      <c r="EF485">
        <v>0</v>
      </c>
      <c r="EG485">
        <v>830.5647037037037</v>
      </c>
      <c r="EH485">
        <v>5.000560000000001</v>
      </c>
      <c r="EI485">
        <v>16511.75555555556</v>
      </c>
      <c r="EJ485">
        <v>17294.72962962963</v>
      </c>
      <c r="EK485">
        <v>37.30303703703704</v>
      </c>
      <c r="EL485">
        <v>37.99766666666666</v>
      </c>
      <c r="EM485">
        <v>37.05985185185185</v>
      </c>
      <c r="EN485">
        <v>36.98344444444444</v>
      </c>
      <c r="EO485">
        <v>38.40722222222222</v>
      </c>
      <c r="EP485">
        <v>1955.088148148148</v>
      </c>
      <c r="EQ485">
        <v>39.89000000000001</v>
      </c>
      <c r="ER485">
        <v>0</v>
      </c>
      <c r="ES485">
        <v>1658948236.5</v>
      </c>
      <c r="ET485">
        <v>0</v>
      </c>
      <c r="EU485">
        <v>830.5363200000002</v>
      </c>
      <c r="EV485">
        <v>-4.649769221995022</v>
      </c>
      <c r="EW485">
        <v>-103.9769229284943</v>
      </c>
      <c r="EX485">
        <v>16511.044</v>
      </c>
      <c r="EY485">
        <v>15</v>
      </c>
      <c r="EZ485">
        <v>0</v>
      </c>
      <c r="FA485" t="s">
        <v>419</v>
      </c>
      <c r="FB485">
        <v>1655239120</v>
      </c>
      <c r="FC485">
        <v>1655239135</v>
      </c>
      <c r="FD485">
        <v>0</v>
      </c>
      <c r="FE485">
        <v>-0.075</v>
      </c>
      <c r="FF485">
        <v>-0.027</v>
      </c>
      <c r="FG485">
        <v>1.986</v>
      </c>
      <c r="FH485">
        <v>0.139</v>
      </c>
      <c r="FI485">
        <v>420</v>
      </c>
      <c r="FJ485">
        <v>22</v>
      </c>
      <c r="FK485">
        <v>0.12</v>
      </c>
      <c r="FL485">
        <v>0.02</v>
      </c>
      <c r="FM485">
        <v>-80.3503243902439</v>
      </c>
      <c r="FN485">
        <v>-1.500386759581887</v>
      </c>
      <c r="FO485">
        <v>0.1657470049473543</v>
      </c>
      <c r="FP485">
        <v>0</v>
      </c>
      <c r="FQ485">
        <v>830.8554705882352</v>
      </c>
      <c r="FR485">
        <v>-4.955446901901633</v>
      </c>
      <c r="FS485">
        <v>0.5225836963809509</v>
      </c>
      <c r="FT485">
        <v>0</v>
      </c>
      <c r="FU485">
        <v>4.891703658536586</v>
      </c>
      <c r="FV485">
        <v>-0.2002009756097534</v>
      </c>
      <c r="FW485">
        <v>0.02190688150665947</v>
      </c>
      <c r="FX485">
        <v>0</v>
      </c>
      <c r="FY485">
        <v>0</v>
      </c>
      <c r="FZ485">
        <v>3</v>
      </c>
      <c r="GA485" t="s">
        <v>426</v>
      </c>
      <c r="GB485">
        <v>2.98033</v>
      </c>
      <c r="GC485">
        <v>2.7283</v>
      </c>
      <c r="GD485">
        <v>0.186669</v>
      </c>
      <c r="GE485">
        <v>0.194935</v>
      </c>
      <c r="GF485">
        <v>0.104975</v>
      </c>
      <c r="GG485">
        <v>0.0897396</v>
      </c>
      <c r="GH485">
        <v>24399.2</v>
      </c>
      <c r="GI485">
        <v>23818.8</v>
      </c>
      <c r="GJ485">
        <v>30525.8</v>
      </c>
      <c r="GK485">
        <v>29829.9</v>
      </c>
      <c r="GL485">
        <v>37699.7</v>
      </c>
      <c r="GM485">
        <v>35759.5</v>
      </c>
      <c r="GN485">
        <v>46692.4</v>
      </c>
      <c r="GO485">
        <v>44361.4</v>
      </c>
      <c r="GP485">
        <v>1.88733</v>
      </c>
      <c r="GQ485">
        <v>1.84912</v>
      </c>
      <c r="GR485">
        <v>0.141717</v>
      </c>
      <c r="GS485">
        <v>0</v>
      </c>
      <c r="GT485">
        <v>24.8158</v>
      </c>
      <c r="GU485">
        <v>999.9</v>
      </c>
      <c r="GV485">
        <v>49.3</v>
      </c>
      <c r="GW485">
        <v>32.1</v>
      </c>
      <c r="GX485">
        <v>26.1905</v>
      </c>
      <c r="GY485">
        <v>62.806</v>
      </c>
      <c r="GZ485">
        <v>25.0561</v>
      </c>
      <c r="HA485">
        <v>1</v>
      </c>
      <c r="HB485">
        <v>-0.0712729</v>
      </c>
      <c r="HC485">
        <v>0.0465305</v>
      </c>
      <c r="HD485">
        <v>20.1933</v>
      </c>
      <c r="HE485">
        <v>5.22912</v>
      </c>
      <c r="HF485">
        <v>11.968</v>
      </c>
      <c r="HG485">
        <v>4.9707</v>
      </c>
      <c r="HH485">
        <v>3.28948</v>
      </c>
      <c r="HI485">
        <v>8674.6</v>
      </c>
      <c r="HJ485">
        <v>9999</v>
      </c>
      <c r="HK485">
        <v>9999</v>
      </c>
      <c r="HL485">
        <v>287.9</v>
      </c>
      <c r="HM485">
        <v>4.97291</v>
      </c>
      <c r="HN485">
        <v>1.87743</v>
      </c>
      <c r="HO485">
        <v>1.87549</v>
      </c>
      <c r="HP485">
        <v>1.87836</v>
      </c>
      <c r="HQ485">
        <v>1.87504</v>
      </c>
      <c r="HR485">
        <v>1.87866</v>
      </c>
      <c r="HS485">
        <v>1.87566</v>
      </c>
      <c r="HT485">
        <v>1.87687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4.11</v>
      </c>
      <c r="II485">
        <v>0.3026</v>
      </c>
      <c r="IJ485">
        <v>1.541952822118649</v>
      </c>
      <c r="IK485">
        <v>0.003202726084708442</v>
      </c>
      <c r="IL485">
        <v>-1.448271390364826E-06</v>
      </c>
      <c r="IM485">
        <v>3.765748828769889E-10</v>
      </c>
      <c r="IN485">
        <v>-0.02072656761999695</v>
      </c>
      <c r="IO485">
        <v>0.006539777670035186</v>
      </c>
      <c r="IP485">
        <v>0.0002256768223539976</v>
      </c>
      <c r="IQ485">
        <v>4.51151419958819E-06</v>
      </c>
      <c r="IR485">
        <v>-0</v>
      </c>
      <c r="IS485">
        <v>2097</v>
      </c>
      <c r="IT485">
        <v>1</v>
      </c>
      <c r="IU485">
        <v>27</v>
      </c>
      <c r="IV485">
        <v>61818.6</v>
      </c>
      <c r="IW485">
        <v>61818.4</v>
      </c>
      <c r="IX485">
        <v>2.9126</v>
      </c>
      <c r="IY485">
        <v>2.52441</v>
      </c>
      <c r="IZ485">
        <v>1.39893</v>
      </c>
      <c r="JA485">
        <v>2.34375</v>
      </c>
      <c r="JB485">
        <v>1.44897</v>
      </c>
      <c r="JC485">
        <v>2.4646</v>
      </c>
      <c r="JD485">
        <v>37.4098</v>
      </c>
      <c r="JE485">
        <v>24.0875</v>
      </c>
      <c r="JF485">
        <v>18</v>
      </c>
      <c r="JG485">
        <v>493.611</v>
      </c>
      <c r="JH485">
        <v>441.581</v>
      </c>
      <c r="JI485">
        <v>25</v>
      </c>
      <c r="JJ485">
        <v>26.103</v>
      </c>
      <c r="JK485">
        <v>30</v>
      </c>
      <c r="JL485">
        <v>25.9536</v>
      </c>
      <c r="JM485">
        <v>26.0359</v>
      </c>
      <c r="JN485">
        <v>58.2966</v>
      </c>
      <c r="JO485">
        <v>35.5284</v>
      </c>
      <c r="JP485">
        <v>0</v>
      </c>
      <c r="JQ485">
        <v>25</v>
      </c>
      <c r="JR485">
        <v>1423.72</v>
      </c>
      <c r="JS485">
        <v>18.3831</v>
      </c>
      <c r="JT485">
        <v>100.91</v>
      </c>
      <c r="JU485">
        <v>102.006</v>
      </c>
    </row>
    <row r="486" spans="1:281">
      <c r="A486">
        <v>470</v>
      </c>
      <c r="B486">
        <v>1658948241.5</v>
      </c>
      <c r="C486">
        <v>6152.5</v>
      </c>
      <c r="D486" t="s">
        <v>1366</v>
      </c>
      <c r="E486" t="s">
        <v>1367</v>
      </c>
      <c r="F486">
        <v>5</v>
      </c>
      <c r="G486" t="s">
        <v>415</v>
      </c>
      <c r="H486" t="s">
        <v>1197</v>
      </c>
      <c r="I486">
        <v>1658948233.714286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1437.440954369477</v>
      </c>
      <c r="AK486">
        <v>1369.39890909091</v>
      </c>
      <c r="AL486">
        <v>3.425448796103863</v>
      </c>
      <c r="AM486">
        <v>64.99489459920038</v>
      </c>
      <c r="AN486">
        <f>(AP486 - AO486 + DI486*1E3/(8.314*(DK486+273.15)) * AR486/DH486 * AQ486) * DH486/(100*CV486) * 1000/(1000 - AP486)</f>
        <v>0</v>
      </c>
      <c r="AO486">
        <v>18.37247729945892</v>
      </c>
      <c r="AP486">
        <v>23.25428424242424</v>
      </c>
      <c r="AQ486">
        <v>6.265757704378874E-05</v>
      </c>
      <c r="AR486">
        <v>81.68628899038553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1658948233.714286</v>
      </c>
      <c r="DB486">
        <v>1313.229285714286</v>
      </c>
      <c r="DC486">
        <v>1393.748214285714</v>
      </c>
      <c r="DD486">
        <v>23.23755</v>
      </c>
      <c r="DE486">
        <v>18.36469285714286</v>
      </c>
      <c r="DF486">
        <v>1309.131071428572</v>
      </c>
      <c r="DG486">
        <v>22.93514642857143</v>
      </c>
      <c r="DH486">
        <v>500.0855357142858</v>
      </c>
      <c r="DI486">
        <v>90.39981071428569</v>
      </c>
      <c r="DJ486">
        <v>0.09998370357142858</v>
      </c>
      <c r="DK486">
        <v>26.71585</v>
      </c>
      <c r="DL486">
        <v>27.13343571428571</v>
      </c>
      <c r="DM486">
        <v>999.9000000000002</v>
      </c>
      <c r="DN486">
        <v>0</v>
      </c>
      <c r="DO486">
        <v>0</v>
      </c>
      <c r="DP486">
        <v>9999.439642857144</v>
      </c>
      <c r="DQ486">
        <v>0</v>
      </c>
      <c r="DR486">
        <v>18.63322142857143</v>
      </c>
      <c r="DS486">
        <v>-80.51891071428574</v>
      </c>
      <c r="DT486">
        <v>1344.471785714286</v>
      </c>
      <c r="DU486">
        <v>1419.8225</v>
      </c>
      <c r="DV486">
        <v>4.872862500000001</v>
      </c>
      <c r="DW486">
        <v>1393.748214285714</v>
      </c>
      <c r="DX486">
        <v>18.36469285714286</v>
      </c>
      <c r="DY486">
        <v>2.100670714285715</v>
      </c>
      <c r="DZ486">
        <v>1.660166071428572</v>
      </c>
      <c r="EA486">
        <v>18.224275</v>
      </c>
      <c r="EB486">
        <v>14.52886785714286</v>
      </c>
      <c r="EC486">
        <v>1999.984285714285</v>
      </c>
      <c r="ED486">
        <v>0.9800065714285715</v>
      </c>
      <c r="EE486">
        <v>0.01999364285714286</v>
      </c>
      <c r="EF486">
        <v>0</v>
      </c>
      <c r="EG486">
        <v>830.1417500000001</v>
      </c>
      <c r="EH486">
        <v>5.000560000000001</v>
      </c>
      <c r="EI486">
        <v>16503.90714285714</v>
      </c>
      <c r="EJ486">
        <v>17294.78214285714</v>
      </c>
      <c r="EK486">
        <v>37.32114285714285</v>
      </c>
      <c r="EL486">
        <v>38</v>
      </c>
      <c r="EM486">
        <v>37.04653571428571</v>
      </c>
      <c r="EN486">
        <v>37.00185714285714</v>
      </c>
      <c r="EO486">
        <v>38.41492857142857</v>
      </c>
      <c r="EP486">
        <v>1955.094285714285</v>
      </c>
      <c r="EQ486">
        <v>39.89000000000001</v>
      </c>
      <c r="ER486">
        <v>0</v>
      </c>
      <c r="ES486">
        <v>1658948241.3</v>
      </c>
      <c r="ET486">
        <v>0</v>
      </c>
      <c r="EU486">
        <v>830.0895599999999</v>
      </c>
      <c r="EV486">
        <v>-5.872692310560245</v>
      </c>
      <c r="EW486">
        <v>-96.71538479425078</v>
      </c>
      <c r="EX486">
        <v>16503.12</v>
      </c>
      <c r="EY486">
        <v>15</v>
      </c>
      <c r="EZ486">
        <v>0</v>
      </c>
      <c r="FA486" t="s">
        <v>419</v>
      </c>
      <c r="FB486">
        <v>1655239120</v>
      </c>
      <c r="FC486">
        <v>1655239135</v>
      </c>
      <c r="FD486">
        <v>0</v>
      </c>
      <c r="FE486">
        <v>-0.075</v>
      </c>
      <c r="FF486">
        <v>-0.027</v>
      </c>
      <c r="FG486">
        <v>1.986</v>
      </c>
      <c r="FH486">
        <v>0.139</v>
      </c>
      <c r="FI486">
        <v>420</v>
      </c>
      <c r="FJ486">
        <v>22</v>
      </c>
      <c r="FK486">
        <v>0.12</v>
      </c>
      <c r="FL486">
        <v>0.02</v>
      </c>
      <c r="FM486">
        <v>-80.4846525</v>
      </c>
      <c r="FN486">
        <v>-1.1061219512194</v>
      </c>
      <c r="FO486">
        <v>0.1273931179214562</v>
      </c>
      <c r="FP486">
        <v>0</v>
      </c>
      <c r="FQ486">
        <v>830.3801764705884</v>
      </c>
      <c r="FR486">
        <v>-5.227654698694864</v>
      </c>
      <c r="FS486">
        <v>0.5485837096607816</v>
      </c>
      <c r="FT486">
        <v>0</v>
      </c>
      <c r="FU486">
        <v>4.88122575</v>
      </c>
      <c r="FV486">
        <v>-0.1087075046904422</v>
      </c>
      <c r="FW486">
        <v>0.01710690984478204</v>
      </c>
      <c r="FX486">
        <v>0</v>
      </c>
      <c r="FY486">
        <v>0</v>
      </c>
      <c r="FZ486">
        <v>3</v>
      </c>
      <c r="GA486" t="s">
        <v>426</v>
      </c>
      <c r="GB486">
        <v>2.98008</v>
      </c>
      <c r="GC486">
        <v>2.72831</v>
      </c>
      <c r="GD486">
        <v>0.188093</v>
      </c>
      <c r="GE486">
        <v>0.196322</v>
      </c>
      <c r="GF486">
        <v>0.104996</v>
      </c>
      <c r="GG486">
        <v>0.0897408</v>
      </c>
      <c r="GH486">
        <v>24356.7</v>
      </c>
      <c r="GI486">
        <v>23777.5</v>
      </c>
      <c r="GJ486">
        <v>30526.1</v>
      </c>
      <c r="GK486">
        <v>29829.6</v>
      </c>
      <c r="GL486">
        <v>37699.4</v>
      </c>
      <c r="GM486">
        <v>35759.2</v>
      </c>
      <c r="GN486">
        <v>46692.9</v>
      </c>
      <c r="GO486">
        <v>44361</v>
      </c>
      <c r="GP486">
        <v>1.8874</v>
      </c>
      <c r="GQ486">
        <v>1.84945</v>
      </c>
      <c r="GR486">
        <v>0.141203</v>
      </c>
      <c r="GS486">
        <v>0</v>
      </c>
      <c r="GT486">
        <v>24.8164</v>
      </c>
      <c r="GU486">
        <v>999.9</v>
      </c>
      <c r="GV486">
        <v>49.3</v>
      </c>
      <c r="GW486">
        <v>32.1</v>
      </c>
      <c r="GX486">
        <v>26.1911</v>
      </c>
      <c r="GY486">
        <v>63.236</v>
      </c>
      <c r="GZ486">
        <v>25.5208</v>
      </c>
      <c r="HA486">
        <v>1</v>
      </c>
      <c r="HB486">
        <v>-0.07131609999999999</v>
      </c>
      <c r="HC486">
        <v>0.0479221</v>
      </c>
      <c r="HD486">
        <v>20.1934</v>
      </c>
      <c r="HE486">
        <v>5.22957</v>
      </c>
      <c r="HF486">
        <v>11.968</v>
      </c>
      <c r="HG486">
        <v>4.971</v>
      </c>
      <c r="HH486">
        <v>3.2895</v>
      </c>
      <c r="HI486">
        <v>8674.6</v>
      </c>
      <c r="HJ486">
        <v>9999</v>
      </c>
      <c r="HK486">
        <v>9999</v>
      </c>
      <c r="HL486">
        <v>287.9</v>
      </c>
      <c r="HM486">
        <v>4.97291</v>
      </c>
      <c r="HN486">
        <v>1.87744</v>
      </c>
      <c r="HO486">
        <v>1.87548</v>
      </c>
      <c r="HP486">
        <v>1.87836</v>
      </c>
      <c r="HQ486">
        <v>1.87501</v>
      </c>
      <c r="HR486">
        <v>1.87864</v>
      </c>
      <c r="HS486">
        <v>1.87567</v>
      </c>
      <c r="HT486">
        <v>1.87684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4.14</v>
      </c>
      <c r="II486">
        <v>0.3028</v>
      </c>
      <c r="IJ486">
        <v>1.541952822118649</v>
      </c>
      <c r="IK486">
        <v>0.003202726084708442</v>
      </c>
      <c r="IL486">
        <v>-1.448271390364826E-06</v>
      </c>
      <c r="IM486">
        <v>3.765748828769889E-10</v>
      </c>
      <c r="IN486">
        <v>-0.02072656761999695</v>
      </c>
      <c r="IO486">
        <v>0.006539777670035186</v>
      </c>
      <c r="IP486">
        <v>0.0002256768223539976</v>
      </c>
      <c r="IQ486">
        <v>4.51151419958819E-06</v>
      </c>
      <c r="IR486">
        <v>-0</v>
      </c>
      <c r="IS486">
        <v>2097</v>
      </c>
      <c r="IT486">
        <v>1</v>
      </c>
      <c r="IU486">
        <v>27</v>
      </c>
      <c r="IV486">
        <v>61818.7</v>
      </c>
      <c r="IW486">
        <v>61818.4</v>
      </c>
      <c r="IX486">
        <v>2.93823</v>
      </c>
      <c r="IY486">
        <v>2.53174</v>
      </c>
      <c r="IZ486">
        <v>1.39893</v>
      </c>
      <c r="JA486">
        <v>2.34375</v>
      </c>
      <c r="JB486">
        <v>1.44897</v>
      </c>
      <c r="JC486">
        <v>2.35352</v>
      </c>
      <c r="JD486">
        <v>37.3858</v>
      </c>
      <c r="JE486">
        <v>24.0787</v>
      </c>
      <c r="JF486">
        <v>18</v>
      </c>
      <c r="JG486">
        <v>493.637</v>
      </c>
      <c r="JH486">
        <v>441.768</v>
      </c>
      <c r="JI486">
        <v>25.0002</v>
      </c>
      <c r="JJ486">
        <v>26.1012</v>
      </c>
      <c r="JK486">
        <v>29.9999</v>
      </c>
      <c r="JL486">
        <v>25.9514</v>
      </c>
      <c r="JM486">
        <v>26.0343</v>
      </c>
      <c r="JN486">
        <v>58.8101</v>
      </c>
      <c r="JO486">
        <v>35.5284</v>
      </c>
      <c r="JP486">
        <v>0</v>
      </c>
      <c r="JQ486">
        <v>25</v>
      </c>
      <c r="JR486">
        <v>1437.09</v>
      </c>
      <c r="JS486">
        <v>18.3831</v>
      </c>
      <c r="JT486">
        <v>100.911</v>
      </c>
      <c r="JU486">
        <v>102.005</v>
      </c>
    </row>
    <row r="487" spans="1:281">
      <c r="A487">
        <v>471</v>
      </c>
      <c r="B487">
        <v>1658948246.5</v>
      </c>
      <c r="C487">
        <v>6157.5</v>
      </c>
      <c r="D487" t="s">
        <v>1368</v>
      </c>
      <c r="E487" t="s">
        <v>1369</v>
      </c>
      <c r="F487">
        <v>5</v>
      </c>
      <c r="G487" t="s">
        <v>415</v>
      </c>
      <c r="H487" t="s">
        <v>1197</v>
      </c>
      <c r="I487">
        <v>1658948239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1454.428627909212</v>
      </c>
      <c r="AK487">
        <v>1386.496787878787</v>
      </c>
      <c r="AL487">
        <v>3.439054388599001</v>
      </c>
      <c r="AM487">
        <v>64.99489459920038</v>
      </c>
      <c r="AN487">
        <f>(AP487 - AO487 + DI487*1E3/(8.314*(DK487+273.15)) * AR487/DH487 * AQ487) * DH487/(100*CV487) * 1000/(1000 - AP487)</f>
        <v>0</v>
      </c>
      <c r="AO487">
        <v>18.37373281118379</v>
      </c>
      <c r="AP487">
        <v>23.25213515151514</v>
      </c>
      <c r="AQ487">
        <v>-2.756982813922888E-05</v>
      </c>
      <c r="AR487">
        <v>81.68628899038553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1658948239</v>
      </c>
      <c r="DB487">
        <v>1330.85037037037</v>
      </c>
      <c r="DC487">
        <v>1411.486666666667</v>
      </c>
      <c r="DD487">
        <v>23.24889259259259</v>
      </c>
      <c r="DE487">
        <v>18.37258518518519</v>
      </c>
      <c r="DF487">
        <v>1326.728888888889</v>
      </c>
      <c r="DG487">
        <v>22.94622222222222</v>
      </c>
      <c r="DH487">
        <v>500.0774814814814</v>
      </c>
      <c r="DI487">
        <v>90.39827037037038</v>
      </c>
      <c r="DJ487">
        <v>0.09996375185185184</v>
      </c>
      <c r="DK487">
        <v>26.71491111111111</v>
      </c>
      <c r="DL487">
        <v>27.13328148148148</v>
      </c>
      <c r="DM487">
        <v>999.9000000000001</v>
      </c>
      <c r="DN487">
        <v>0</v>
      </c>
      <c r="DO487">
        <v>0</v>
      </c>
      <c r="DP487">
        <v>10001.64518518519</v>
      </c>
      <c r="DQ487">
        <v>0</v>
      </c>
      <c r="DR487">
        <v>18.66044444444444</v>
      </c>
      <c r="DS487">
        <v>-80.63526296296295</v>
      </c>
      <c r="DT487">
        <v>1362.527407407408</v>
      </c>
      <c r="DU487">
        <v>1437.902222222222</v>
      </c>
      <c r="DV487">
        <v>4.876307777777778</v>
      </c>
      <c r="DW487">
        <v>1411.486666666667</v>
      </c>
      <c r="DX487">
        <v>18.37258518518519</v>
      </c>
      <c r="DY487">
        <v>2.10166037037037</v>
      </c>
      <c r="DZ487">
        <v>1.660851481481481</v>
      </c>
      <c r="EA487">
        <v>18.23177037037037</v>
      </c>
      <c r="EB487">
        <v>14.53527037037037</v>
      </c>
      <c r="EC487">
        <v>2000.011111111111</v>
      </c>
      <c r="ED487">
        <v>0.9800068888888889</v>
      </c>
      <c r="EE487">
        <v>0.01999331481481481</v>
      </c>
      <c r="EF487">
        <v>0</v>
      </c>
      <c r="EG487">
        <v>829.6838888888889</v>
      </c>
      <c r="EH487">
        <v>5.000560000000001</v>
      </c>
      <c r="EI487">
        <v>16495.32962962963</v>
      </c>
      <c r="EJ487">
        <v>17295.0037037037</v>
      </c>
      <c r="EK487">
        <v>37.32837037037037</v>
      </c>
      <c r="EL487">
        <v>38</v>
      </c>
      <c r="EM487">
        <v>37.039</v>
      </c>
      <c r="EN487">
        <v>37.02507407407408</v>
      </c>
      <c r="EO487">
        <v>38.421</v>
      </c>
      <c r="EP487">
        <v>1955.121111111111</v>
      </c>
      <c r="EQ487">
        <v>39.89000000000001</v>
      </c>
      <c r="ER487">
        <v>0</v>
      </c>
      <c r="ES487">
        <v>1658948246.1</v>
      </c>
      <c r="ET487">
        <v>0</v>
      </c>
      <c r="EU487">
        <v>829.6867999999999</v>
      </c>
      <c r="EV487">
        <v>-4.836923085197343</v>
      </c>
      <c r="EW487">
        <v>-99.7538462630738</v>
      </c>
      <c r="EX487">
        <v>16495.188</v>
      </c>
      <c r="EY487">
        <v>15</v>
      </c>
      <c r="EZ487">
        <v>0</v>
      </c>
      <c r="FA487" t="s">
        <v>419</v>
      </c>
      <c r="FB487">
        <v>1655239120</v>
      </c>
      <c r="FC487">
        <v>1655239135</v>
      </c>
      <c r="FD487">
        <v>0</v>
      </c>
      <c r="FE487">
        <v>-0.075</v>
      </c>
      <c r="FF487">
        <v>-0.027</v>
      </c>
      <c r="FG487">
        <v>1.986</v>
      </c>
      <c r="FH487">
        <v>0.139</v>
      </c>
      <c r="FI487">
        <v>420</v>
      </c>
      <c r="FJ487">
        <v>22</v>
      </c>
      <c r="FK487">
        <v>0.12</v>
      </c>
      <c r="FL487">
        <v>0.02</v>
      </c>
      <c r="FM487">
        <v>-80.55997499999999</v>
      </c>
      <c r="FN487">
        <v>-1.238539587241723</v>
      </c>
      <c r="FO487">
        <v>0.1361361887045468</v>
      </c>
      <c r="FP487">
        <v>0</v>
      </c>
      <c r="FQ487">
        <v>829.9287647058824</v>
      </c>
      <c r="FR487">
        <v>-5.062307107130511</v>
      </c>
      <c r="FS487">
        <v>0.5452230012639347</v>
      </c>
      <c r="FT487">
        <v>0</v>
      </c>
      <c r="FU487">
        <v>4.8746825</v>
      </c>
      <c r="FV487">
        <v>0.04261103189492831</v>
      </c>
      <c r="FW487">
        <v>0.008481167888327708</v>
      </c>
      <c r="FX487">
        <v>1</v>
      </c>
      <c r="FY487">
        <v>1</v>
      </c>
      <c r="FZ487">
        <v>3</v>
      </c>
      <c r="GA487" t="s">
        <v>420</v>
      </c>
      <c r="GB487">
        <v>2.9803</v>
      </c>
      <c r="GC487">
        <v>2.72842</v>
      </c>
      <c r="GD487">
        <v>0.189516</v>
      </c>
      <c r="GE487">
        <v>0.197725</v>
      </c>
      <c r="GF487">
        <v>0.10498</v>
      </c>
      <c r="GG487">
        <v>0.0897384</v>
      </c>
      <c r="GH487">
        <v>24314.3</v>
      </c>
      <c r="GI487">
        <v>23736.4</v>
      </c>
      <c r="GJ487">
        <v>30526.3</v>
      </c>
      <c r="GK487">
        <v>29830</v>
      </c>
      <c r="GL487">
        <v>37700.4</v>
      </c>
      <c r="GM487">
        <v>35760</v>
      </c>
      <c r="GN487">
        <v>46693.2</v>
      </c>
      <c r="GO487">
        <v>44361.6</v>
      </c>
      <c r="GP487">
        <v>1.88725</v>
      </c>
      <c r="GQ487">
        <v>1.8493</v>
      </c>
      <c r="GR487">
        <v>0.141367</v>
      </c>
      <c r="GS487">
        <v>0</v>
      </c>
      <c r="GT487">
        <v>24.8179</v>
      </c>
      <c r="GU487">
        <v>999.9</v>
      </c>
      <c r="GV487">
        <v>49.3</v>
      </c>
      <c r="GW487">
        <v>32.1</v>
      </c>
      <c r="GX487">
        <v>26.1902</v>
      </c>
      <c r="GY487">
        <v>63.156</v>
      </c>
      <c r="GZ487">
        <v>25.0401</v>
      </c>
      <c r="HA487">
        <v>1</v>
      </c>
      <c r="HB487">
        <v>-0.07133639999999999</v>
      </c>
      <c r="HC487">
        <v>0.0481917</v>
      </c>
      <c r="HD487">
        <v>20.1936</v>
      </c>
      <c r="HE487">
        <v>5.23032</v>
      </c>
      <c r="HF487">
        <v>11.968</v>
      </c>
      <c r="HG487">
        <v>4.97085</v>
      </c>
      <c r="HH487">
        <v>3.28948</v>
      </c>
      <c r="HI487">
        <v>8674.9</v>
      </c>
      <c r="HJ487">
        <v>9999</v>
      </c>
      <c r="HK487">
        <v>9999</v>
      </c>
      <c r="HL487">
        <v>288</v>
      </c>
      <c r="HM487">
        <v>4.97292</v>
      </c>
      <c r="HN487">
        <v>1.87744</v>
      </c>
      <c r="HO487">
        <v>1.87548</v>
      </c>
      <c r="HP487">
        <v>1.87836</v>
      </c>
      <c r="HQ487">
        <v>1.87502</v>
      </c>
      <c r="HR487">
        <v>1.87865</v>
      </c>
      <c r="HS487">
        <v>1.87568</v>
      </c>
      <c r="HT487">
        <v>1.87684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4.15</v>
      </c>
      <c r="II487">
        <v>0.3028</v>
      </c>
      <c r="IJ487">
        <v>1.541952822118649</v>
      </c>
      <c r="IK487">
        <v>0.003202726084708442</v>
      </c>
      <c r="IL487">
        <v>-1.448271390364826E-06</v>
      </c>
      <c r="IM487">
        <v>3.765748828769889E-10</v>
      </c>
      <c r="IN487">
        <v>-0.02072656761999695</v>
      </c>
      <c r="IO487">
        <v>0.006539777670035186</v>
      </c>
      <c r="IP487">
        <v>0.0002256768223539976</v>
      </c>
      <c r="IQ487">
        <v>4.51151419958819E-06</v>
      </c>
      <c r="IR487">
        <v>-0</v>
      </c>
      <c r="IS487">
        <v>2097</v>
      </c>
      <c r="IT487">
        <v>1</v>
      </c>
      <c r="IU487">
        <v>27</v>
      </c>
      <c r="IV487">
        <v>61818.8</v>
      </c>
      <c r="IW487">
        <v>61818.5</v>
      </c>
      <c r="IX487">
        <v>2.96631</v>
      </c>
      <c r="IY487">
        <v>2.52319</v>
      </c>
      <c r="IZ487">
        <v>1.39893</v>
      </c>
      <c r="JA487">
        <v>2.34375</v>
      </c>
      <c r="JB487">
        <v>1.44897</v>
      </c>
      <c r="JC487">
        <v>2.47803</v>
      </c>
      <c r="JD487">
        <v>37.3858</v>
      </c>
      <c r="JE487">
        <v>24.0787</v>
      </c>
      <c r="JF487">
        <v>18</v>
      </c>
      <c r="JG487">
        <v>493.555</v>
      </c>
      <c r="JH487">
        <v>441.663</v>
      </c>
      <c r="JI487">
        <v>25.0001</v>
      </c>
      <c r="JJ487">
        <v>26.1008</v>
      </c>
      <c r="JK487">
        <v>29.9999</v>
      </c>
      <c r="JL487">
        <v>25.9514</v>
      </c>
      <c r="JM487">
        <v>26.0326</v>
      </c>
      <c r="JN487">
        <v>59.3745</v>
      </c>
      <c r="JO487">
        <v>35.5284</v>
      </c>
      <c r="JP487">
        <v>0</v>
      </c>
      <c r="JQ487">
        <v>25</v>
      </c>
      <c r="JR487">
        <v>1457.12</v>
      </c>
      <c r="JS487">
        <v>18.3831</v>
      </c>
      <c r="JT487">
        <v>100.912</v>
      </c>
      <c r="JU487">
        <v>102.006</v>
      </c>
    </row>
    <row r="488" spans="1:281">
      <c r="A488">
        <v>472</v>
      </c>
      <c r="B488">
        <v>1658948251.5</v>
      </c>
      <c r="C488">
        <v>6162.5</v>
      </c>
      <c r="D488" t="s">
        <v>1370</v>
      </c>
      <c r="E488" t="s">
        <v>1371</v>
      </c>
      <c r="F488">
        <v>5</v>
      </c>
      <c r="G488" t="s">
        <v>415</v>
      </c>
      <c r="H488" t="s">
        <v>1197</v>
      </c>
      <c r="I488">
        <v>1658948243.714286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1471.648564372247</v>
      </c>
      <c r="AK488">
        <v>1403.614</v>
      </c>
      <c r="AL488">
        <v>3.404960021605678</v>
      </c>
      <c r="AM488">
        <v>64.99489459920038</v>
      </c>
      <c r="AN488">
        <f>(AP488 - AO488 + DI488*1E3/(8.314*(DK488+273.15)) * AR488/DH488 * AQ488) * DH488/(100*CV488) * 1000/(1000 - AP488)</f>
        <v>0</v>
      </c>
      <c r="AO488">
        <v>18.37354908466409</v>
      </c>
      <c r="AP488">
        <v>23.25127878787877</v>
      </c>
      <c r="AQ488">
        <v>-5.067252393155445E-05</v>
      </c>
      <c r="AR488">
        <v>81.68628899038553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1658948243.714286</v>
      </c>
      <c r="DB488">
        <v>1346.623571428571</v>
      </c>
      <c r="DC488">
        <v>1427.315357142857</v>
      </c>
      <c r="DD488">
        <v>23.2519</v>
      </c>
      <c r="DE488">
        <v>18.37310357142857</v>
      </c>
      <c r="DF488">
        <v>1342.480357142857</v>
      </c>
      <c r="DG488">
        <v>22.94915714285714</v>
      </c>
      <c r="DH488">
        <v>500.0855</v>
      </c>
      <c r="DI488">
        <v>90.39687500000002</v>
      </c>
      <c r="DJ488">
        <v>0.1000281714285714</v>
      </c>
      <c r="DK488">
        <v>26.71316785714286</v>
      </c>
      <c r="DL488">
        <v>27.13385714285714</v>
      </c>
      <c r="DM488">
        <v>999.9000000000002</v>
      </c>
      <c r="DN488">
        <v>0</v>
      </c>
      <c r="DO488">
        <v>0</v>
      </c>
      <c r="DP488">
        <v>9997.345357142856</v>
      </c>
      <c r="DQ488">
        <v>0</v>
      </c>
      <c r="DR488">
        <v>18.66891785714285</v>
      </c>
      <c r="DS488">
        <v>-80.69060714285715</v>
      </c>
      <c r="DT488">
        <v>1378.68</v>
      </c>
      <c r="DU488">
        <v>1454.0275</v>
      </c>
      <c r="DV488">
        <v>4.878796428571428</v>
      </c>
      <c r="DW488">
        <v>1427.315357142857</v>
      </c>
      <c r="DX488">
        <v>18.37310357142857</v>
      </c>
      <c r="DY488">
        <v>2.101898928571428</v>
      </c>
      <c r="DZ488">
        <v>1.6608725</v>
      </c>
      <c r="EA488">
        <v>18.23357857142857</v>
      </c>
      <c r="EB488">
        <v>14.53546428571429</v>
      </c>
      <c r="EC488">
        <v>2000.004642857143</v>
      </c>
      <c r="ED488">
        <v>0.9800067857142858</v>
      </c>
      <c r="EE488">
        <v>0.01999342142857143</v>
      </c>
      <c r="EF488">
        <v>0</v>
      </c>
      <c r="EG488">
        <v>829.3032142857144</v>
      </c>
      <c r="EH488">
        <v>5.000560000000001</v>
      </c>
      <c r="EI488">
        <v>16487.67142857143</v>
      </c>
      <c r="EJ488">
        <v>17294.94642857143</v>
      </c>
      <c r="EK488">
        <v>37.36796428571428</v>
      </c>
      <c r="EL488">
        <v>38.00664285714286</v>
      </c>
      <c r="EM488">
        <v>37.04435714285714</v>
      </c>
      <c r="EN488">
        <v>37.03753571428571</v>
      </c>
      <c r="EO488">
        <v>38.43046428571427</v>
      </c>
      <c r="EP488">
        <v>1955.114642857143</v>
      </c>
      <c r="EQ488">
        <v>39.89000000000001</v>
      </c>
      <c r="ER488">
        <v>0</v>
      </c>
      <c r="ES488">
        <v>1658948251.5</v>
      </c>
      <c r="ET488">
        <v>0</v>
      </c>
      <c r="EU488">
        <v>829.2546153846154</v>
      </c>
      <c r="EV488">
        <v>-4.549538462168224</v>
      </c>
      <c r="EW488">
        <v>-100.7316237888232</v>
      </c>
      <c r="EX488">
        <v>16486.85384615385</v>
      </c>
      <c r="EY488">
        <v>15</v>
      </c>
      <c r="EZ488">
        <v>0</v>
      </c>
      <c r="FA488" t="s">
        <v>419</v>
      </c>
      <c r="FB488">
        <v>1655239120</v>
      </c>
      <c r="FC488">
        <v>1655239135</v>
      </c>
      <c r="FD488">
        <v>0</v>
      </c>
      <c r="FE488">
        <v>-0.075</v>
      </c>
      <c r="FF488">
        <v>-0.027</v>
      </c>
      <c r="FG488">
        <v>1.986</v>
      </c>
      <c r="FH488">
        <v>0.139</v>
      </c>
      <c r="FI488">
        <v>420</v>
      </c>
      <c r="FJ488">
        <v>22</v>
      </c>
      <c r="FK488">
        <v>0.12</v>
      </c>
      <c r="FL488">
        <v>0.02</v>
      </c>
      <c r="FM488">
        <v>-80.64753</v>
      </c>
      <c r="FN488">
        <v>-0.9059594746715303</v>
      </c>
      <c r="FO488">
        <v>0.1052212530813048</v>
      </c>
      <c r="FP488">
        <v>0</v>
      </c>
      <c r="FQ488">
        <v>829.6285588235295</v>
      </c>
      <c r="FR488">
        <v>-5.117723456602004</v>
      </c>
      <c r="FS488">
        <v>0.5430896465472684</v>
      </c>
      <c r="FT488">
        <v>0</v>
      </c>
      <c r="FU488">
        <v>4.8753595</v>
      </c>
      <c r="FV488">
        <v>0.04888615384613906</v>
      </c>
      <c r="FW488">
        <v>0.006398267324049631</v>
      </c>
      <c r="FX488">
        <v>1</v>
      </c>
      <c r="FY488">
        <v>1</v>
      </c>
      <c r="FZ488">
        <v>3</v>
      </c>
      <c r="GA488" t="s">
        <v>420</v>
      </c>
      <c r="GB488">
        <v>2.98017</v>
      </c>
      <c r="GC488">
        <v>2.72835</v>
      </c>
      <c r="GD488">
        <v>0.190923</v>
      </c>
      <c r="GE488">
        <v>0.199084</v>
      </c>
      <c r="GF488">
        <v>0.104983</v>
      </c>
      <c r="GG488">
        <v>0.0897381</v>
      </c>
      <c r="GH488">
        <v>24272.4</v>
      </c>
      <c r="GI488">
        <v>23696.4</v>
      </c>
      <c r="GJ488">
        <v>30526.7</v>
      </c>
      <c r="GK488">
        <v>29830.2</v>
      </c>
      <c r="GL488">
        <v>37700.9</v>
      </c>
      <c r="GM488">
        <v>35760.4</v>
      </c>
      <c r="GN488">
        <v>46693.9</v>
      </c>
      <c r="GO488">
        <v>44362.1</v>
      </c>
      <c r="GP488">
        <v>1.88745</v>
      </c>
      <c r="GQ488">
        <v>1.84923</v>
      </c>
      <c r="GR488">
        <v>0.141114</v>
      </c>
      <c r="GS488">
        <v>0</v>
      </c>
      <c r="GT488">
        <v>24.8179</v>
      </c>
      <c r="GU488">
        <v>999.9</v>
      </c>
      <c r="GV488">
        <v>49.3</v>
      </c>
      <c r="GW488">
        <v>32.1</v>
      </c>
      <c r="GX488">
        <v>26.1894</v>
      </c>
      <c r="GY488">
        <v>63.226</v>
      </c>
      <c r="GZ488">
        <v>25.5649</v>
      </c>
      <c r="HA488">
        <v>1</v>
      </c>
      <c r="HB488">
        <v>-0.0717912</v>
      </c>
      <c r="HC488">
        <v>0.0477751</v>
      </c>
      <c r="HD488">
        <v>20.1934</v>
      </c>
      <c r="HE488">
        <v>5.22987</v>
      </c>
      <c r="HF488">
        <v>11.968</v>
      </c>
      <c r="HG488">
        <v>4.9703</v>
      </c>
      <c r="HH488">
        <v>3.28945</v>
      </c>
      <c r="HI488">
        <v>8674.9</v>
      </c>
      <c r="HJ488">
        <v>9999</v>
      </c>
      <c r="HK488">
        <v>9999</v>
      </c>
      <c r="HL488">
        <v>288</v>
      </c>
      <c r="HM488">
        <v>4.97291</v>
      </c>
      <c r="HN488">
        <v>1.87741</v>
      </c>
      <c r="HO488">
        <v>1.87546</v>
      </c>
      <c r="HP488">
        <v>1.87835</v>
      </c>
      <c r="HQ488">
        <v>1.87502</v>
      </c>
      <c r="HR488">
        <v>1.87864</v>
      </c>
      <c r="HS488">
        <v>1.87565</v>
      </c>
      <c r="HT488">
        <v>1.87684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4.18</v>
      </c>
      <c r="II488">
        <v>0.3027</v>
      </c>
      <c r="IJ488">
        <v>1.541952822118649</v>
      </c>
      <c r="IK488">
        <v>0.003202726084708442</v>
      </c>
      <c r="IL488">
        <v>-1.448271390364826E-06</v>
      </c>
      <c r="IM488">
        <v>3.765748828769889E-10</v>
      </c>
      <c r="IN488">
        <v>-0.02072656761999695</v>
      </c>
      <c r="IO488">
        <v>0.006539777670035186</v>
      </c>
      <c r="IP488">
        <v>0.0002256768223539976</v>
      </c>
      <c r="IQ488">
        <v>4.51151419958819E-06</v>
      </c>
      <c r="IR488">
        <v>-0</v>
      </c>
      <c r="IS488">
        <v>2097</v>
      </c>
      <c r="IT488">
        <v>1</v>
      </c>
      <c r="IU488">
        <v>27</v>
      </c>
      <c r="IV488">
        <v>61818.9</v>
      </c>
      <c r="IW488">
        <v>61818.6</v>
      </c>
      <c r="IX488">
        <v>2.99072</v>
      </c>
      <c r="IY488">
        <v>2.53784</v>
      </c>
      <c r="IZ488">
        <v>1.39893</v>
      </c>
      <c r="JA488">
        <v>2.34375</v>
      </c>
      <c r="JB488">
        <v>1.44897</v>
      </c>
      <c r="JC488">
        <v>2.33398</v>
      </c>
      <c r="JD488">
        <v>37.4098</v>
      </c>
      <c r="JE488">
        <v>24.0787</v>
      </c>
      <c r="JF488">
        <v>18</v>
      </c>
      <c r="JG488">
        <v>493.649</v>
      </c>
      <c r="JH488">
        <v>441.613</v>
      </c>
      <c r="JI488">
        <v>24.9999</v>
      </c>
      <c r="JJ488">
        <v>26.1</v>
      </c>
      <c r="JK488">
        <v>30</v>
      </c>
      <c r="JL488">
        <v>25.9492</v>
      </c>
      <c r="JM488">
        <v>26.0322</v>
      </c>
      <c r="JN488">
        <v>59.8804</v>
      </c>
      <c r="JO488">
        <v>35.5284</v>
      </c>
      <c r="JP488">
        <v>0</v>
      </c>
      <c r="JQ488">
        <v>25</v>
      </c>
      <c r="JR488">
        <v>1470.48</v>
      </c>
      <c r="JS488">
        <v>18.3831</v>
      </c>
      <c r="JT488">
        <v>100.913</v>
      </c>
      <c r="JU488">
        <v>102.007</v>
      </c>
    </row>
    <row r="489" spans="1:281">
      <c r="A489">
        <v>473</v>
      </c>
      <c r="B489">
        <v>1658948256.5</v>
      </c>
      <c r="C489">
        <v>6167.5</v>
      </c>
      <c r="D489" t="s">
        <v>1372</v>
      </c>
      <c r="E489" t="s">
        <v>1373</v>
      </c>
      <c r="F489">
        <v>5</v>
      </c>
      <c r="G489" t="s">
        <v>415</v>
      </c>
      <c r="H489" t="s">
        <v>1197</v>
      </c>
      <c r="I489">
        <v>1658948249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1488.48582819957</v>
      </c>
      <c r="AK489">
        <v>1420.568848484849</v>
      </c>
      <c r="AL489">
        <v>3.385582418595257</v>
      </c>
      <c r="AM489">
        <v>64.99489459920038</v>
      </c>
      <c r="AN489">
        <f>(AP489 - AO489 + DI489*1E3/(8.314*(DK489+273.15)) * AR489/DH489 * AQ489) * DH489/(100*CV489) * 1000/(1000 - AP489)</f>
        <v>0</v>
      </c>
      <c r="AO489">
        <v>18.37176029244122</v>
      </c>
      <c r="AP489">
        <v>23.24634121212122</v>
      </c>
      <c r="AQ489">
        <v>-9.223050325690601E-05</v>
      </c>
      <c r="AR489">
        <v>81.68628899038553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1658948249</v>
      </c>
      <c r="DB489">
        <v>1364.265555555555</v>
      </c>
      <c r="DC489">
        <v>1444.997037037037</v>
      </c>
      <c r="DD489">
        <v>23.25102222222222</v>
      </c>
      <c r="DE489">
        <v>18.37282222222222</v>
      </c>
      <c r="DF489">
        <v>1360.09962962963</v>
      </c>
      <c r="DG489">
        <v>22.94830740740741</v>
      </c>
      <c r="DH489">
        <v>500.0813333333332</v>
      </c>
      <c r="DI489">
        <v>90.39702222222222</v>
      </c>
      <c r="DJ489">
        <v>0.1000237592592593</v>
      </c>
      <c r="DK489">
        <v>26.71175185185185</v>
      </c>
      <c r="DL489">
        <v>27.13174074074074</v>
      </c>
      <c r="DM489">
        <v>999.9000000000001</v>
      </c>
      <c r="DN489">
        <v>0</v>
      </c>
      <c r="DO489">
        <v>0</v>
      </c>
      <c r="DP489">
        <v>9998.359259259259</v>
      </c>
      <c r="DQ489">
        <v>0</v>
      </c>
      <c r="DR489">
        <v>18.66942962962963</v>
      </c>
      <c r="DS489">
        <v>-80.73039259259258</v>
      </c>
      <c r="DT489">
        <v>1396.741481481482</v>
      </c>
      <c r="DU489">
        <v>1472.04037037037</v>
      </c>
      <c r="DV489">
        <v>4.878218888888889</v>
      </c>
      <c r="DW489">
        <v>1444.997037037037</v>
      </c>
      <c r="DX489">
        <v>18.37282222222222</v>
      </c>
      <c r="DY489">
        <v>2.101823333333333</v>
      </c>
      <c r="DZ489">
        <v>1.660848148148148</v>
      </c>
      <c r="EA489">
        <v>18.23300370370371</v>
      </c>
      <c r="EB489">
        <v>14.53525185185185</v>
      </c>
      <c r="EC489">
        <v>2000.011111111111</v>
      </c>
      <c r="ED489">
        <v>0.9800067777777778</v>
      </c>
      <c r="EE489">
        <v>0.01999342962962963</v>
      </c>
      <c r="EF489">
        <v>0</v>
      </c>
      <c r="EG489">
        <v>828.8305925925926</v>
      </c>
      <c r="EH489">
        <v>5.000560000000001</v>
      </c>
      <c r="EI489">
        <v>16479.17407407408</v>
      </c>
      <c r="EJ489">
        <v>17295</v>
      </c>
      <c r="EK489">
        <v>37.38159259259259</v>
      </c>
      <c r="EL489">
        <v>38.01148148148148</v>
      </c>
      <c r="EM489">
        <v>37.03677777777778</v>
      </c>
      <c r="EN489">
        <v>37.02051851851851</v>
      </c>
      <c r="EO489">
        <v>38.41403703703704</v>
      </c>
      <c r="EP489">
        <v>1955.121111111111</v>
      </c>
      <c r="EQ489">
        <v>39.89000000000001</v>
      </c>
      <c r="ER489">
        <v>0</v>
      </c>
      <c r="ES489">
        <v>1658948256.3</v>
      </c>
      <c r="ET489">
        <v>0</v>
      </c>
      <c r="EU489">
        <v>828.8363461538461</v>
      </c>
      <c r="EV489">
        <v>-5.446188045215741</v>
      </c>
      <c r="EW489">
        <v>-92.85811972226065</v>
      </c>
      <c r="EX489">
        <v>16479.12692307692</v>
      </c>
      <c r="EY489">
        <v>15</v>
      </c>
      <c r="EZ489">
        <v>0</v>
      </c>
      <c r="FA489" t="s">
        <v>419</v>
      </c>
      <c r="FB489">
        <v>1655239120</v>
      </c>
      <c r="FC489">
        <v>1655239135</v>
      </c>
      <c r="FD489">
        <v>0</v>
      </c>
      <c r="FE489">
        <v>-0.075</v>
      </c>
      <c r="FF489">
        <v>-0.027</v>
      </c>
      <c r="FG489">
        <v>1.986</v>
      </c>
      <c r="FH489">
        <v>0.139</v>
      </c>
      <c r="FI489">
        <v>420</v>
      </c>
      <c r="FJ489">
        <v>22</v>
      </c>
      <c r="FK489">
        <v>0.12</v>
      </c>
      <c r="FL489">
        <v>0.02</v>
      </c>
      <c r="FM489">
        <v>-80.69044390243903</v>
      </c>
      <c r="FN489">
        <v>-0.557105226480765</v>
      </c>
      <c r="FO489">
        <v>0.0852366091300594</v>
      </c>
      <c r="FP489">
        <v>0</v>
      </c>
      <c r="FQ489">
        <v>829.1297058823528</v>
      </c>
      <c r="FR489">
        <v>-5.374973266779628</v>
      </c>
      <c r="FS489">
        <v>0.5624059936825908</v>
      </c>
      <c r="FT489">
        <v>0</v>
      </c>
      <c r="FU489">
        <v>4.87805731707317</v>
      </c>
      <c r="FV489">
        <v>-0.005462926829265852</v>
      </c>
      <c r="FW489">
        <v>0.002626721989792604</v>
      </c>
      <c r="FX489">
        <v>1</v>
      </c>
      <c r="FY489">
        <v>1</v>
      </c>
      <c r="FZ489">
        <v>3</v>
      </c>
      <c r="GA489" t="s">
        <v>420</v>
      </c>
      <c r="GB489">
        <v>2.98034</v>
      </c>
      <c r="GC489">
        <v>2.72827</v>
      </c>
      <c r="GD489">
        <v>0.192315</v>
      </c>
      <c r="GE489">
        <v>0.200453</v>
      </c>
      <c r="GF489">
        <v>0.104977</v>
      </c>
      <c r="GG489">
        <v>0.0897382</v>
      </c>
      <c r="GH489">
        <v>24230.2</v>
      </c>
      <c r="GI489">
        <v>23655.7</v>
      </c>
      <c r="GJ489">
        <v>30526.2</v>
      </c>
      <c r="GK489">
        <v>29830</v>
      </c>
      <c r="GL489">
        <v>37700.6</v>
      </c>
      <c r="GM489">
        <v>35760.3</v>
      </c>
      <c r="GN489">
        <v>46693.1</v>
      </c>
      <c r="GO489">
        <v>44361.9</v>
      </c>
      <c r="GP489">
        <v>1.8874</v>
      </c>
      <c r="GQ489">
        <v>1.8493</v>
      </c>
      <c r="GR489">
        <v>0.141472</v>
      </c>
      <c r="GS489">
        <v>0</v>
      </c>
      <c r="GT489">
        <v>24.8179</v>
      </c>
      <c r="GU489">
        <v>999.9</v>
      </c>
      <c r="GV489">
        <v>49.3</v>
      </c>
      <c r="GW489">
        <v>32.1</v>
      </c>
      <c r="GX489">
        <v>26.1889</v>
      </c>
      <c r="GY489">
        <v>63.326</v>
      </c>
      <c r="GZ489">
        <v>24.9239</v>
      </c>
      <c r="HA489">
        <v>1</v>
      </c>
      <c r="HB489">
        <v>-0.07148880000000001</v>
      </c>
      <c r="HC489">
        <v>0.0465686</v>
      </c>
      <c r="HD489">
        <v>20.1933</v>
      </c>
      <c r="HE489">
        <v>5.22972</v>
      </c>
      <c r="HF489">
        <v>11.968</v>
      </c>
      <c r="HG489">
        <v>4.9704</v>
      </c>
      <c r="HH489">
        <v>3.28945</v>
      </c>
      <c r="HI489">
        <v>8675.1</v>
      </c>
      <c r="HJ489">
        <v>9999</v>
      </c>
      <c r="HK489">
        <v>9999</v>
      </c>
      <c r="HL489">
        <v>288</v>
      </c>
      <c r="HM489">
        <v>4.97291</v>
      </c>
      <c r="HN489">
        <v>1.87742</v>
      </c>
      <c r="HO489">
        <v>1.87551</v>
      </c>
      <c r="HP489">
        <v>1.87835</v>
      </c>
      <c r="HQ489">
        <v>1.87502</v>
      </c>
      <c r="HR489">
        <v>1.87864</v>
      </c>
      <c r="HS489">
        <v>1.87567</v>
      </c>
      <c r="HT489">
        <v>1.87685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4.2</v>
      </c>
      <c r="II489">
        <v>0.3027</v>
      </c>
      <c r="IJ489">
        <v>1.541952822118649</v>
      </c>
      <c r="IK489">
        <v>0.003202726084708442</v>
      </c>
      <c r="IL489">
        <v>-1.448271390364826E-06</v>
      </c>
      <c r="IM489">
        <v>3.765748828769889E-10</v>
      </c>
      <c r="IN489">
        <v>-0.02072656761999695</v>
      </c>
      <c r="IO489">
        <v>0.006539777670035186</v>
      </c>
      <c r="IP489">
        <v>0.0002256768223539976</v>
      </c>
      <c r="IQ489">
        <v>4.51151419958819E-06</v>
      </c>
      <c r="IR489">
        <v>-0</v>
      </c>
      <c r="IS489">
        <v>2097</v>
      </c>
      <c r="IT489">
        <v>1</v>
      </c>
      <c r="IU489">
        <v>27</v>
      </c>
      <c r="IV489">
        <v>61818.9</v>
      </c>
      <c r="IW489">
        <v>61818.7</v>
      </c>
      <c r="IX489">
        <v>3.02002</v>
      </c>
      <c r="IY489">
        <v>2.51831</v>
      </c>
      <c r="IZ489">
        <v>1.39893</v>
      </c>
      <c r="JA489">
        <v>2.34253</v>
      </c>
      <c r="JB489">
        <v>1.44897</v>
      </c>
      <c r="JC489">
        <v>2.46704</v>
      </c>
      <c r="JD489">
        <v>37.4098</v>
      </c>
      <c r="JE489">
        <v>24.0875</v>
      </c>
      <c r="JF489">
        <v>18</v>
      </c>
      <c r="JG489">
        <v>493.621</v>
      </c>
      <c r="JH489">
        <v>441.65</v>
      </c>
      <c r="JI489">
        <v>24.9998</v>
      </c>
      <c r="JJ489">
        <v>26.0986</v>
      </c>
      <c r="JK489">
        <v>30.0001</v>
      </c>
      <c r="JL489">
        <v>25.9492</v>
      </c>
      <c r="JM489">
        <v>26.031</v>
      </c>
      <c r="JN489">
        <v>60.45</v>
      </c>
      <c r="JO489">
        <v>35.5284</v>
      </c>
      <c r="JP489">
        <v>0</v>
      </c>
      <c r="JQ489">
        <v>25</v>
      </c>
      <c r="JR489">
        <v>1490.52</v>
      </c>
      <c r="JS489">
        <v>18.3831</v>
      </c>
      <c r="JT489">
        <v>100.912</v>
      </c>
      <c r="JU489">
        <v>102.006</v>
      </c>
    </row>
    <row r="490" spans="1:281">
      <c r="A490">
        <v>474</v>
      </c>
      <c r="B490">
        <v>1658948261.5</v>
      </c>
      <c r="C490">
        <v>6172.5</v>
      </c>
      <c r="D490" t="s">
        <v>1374</v>
      </c>
      <c r="E490" t="s">
        <v>1375</v>
      </c>
      <c r="F490">
        <v>5</v>
      </c>
      <c r="G490" t="s">
        <v>415</v>
      </c>
      <c r="H490" t="s">
        <v>1197</v>
      </c>
      <c r="I490">
        <v>1658948253.714286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1505.729031558413</v>
      </c>
      <c r="AK490">
        <v>1437.653818181818</v>
      </c>
      <c r="AL490">
        <v>3.420415910011528</v>
      </c>
      <c r="AM490">
        <v>64.99489459920038</v>
      </c>
      <c r="AN490">
        <f>(AP490 - AO490 + DI490*1E3/(8.314*(DK490+273.15)) * AR490/DH490 * AQ490) * DH490/(100*CV490) * 1000/(1000 - AP490)</f>
        <v>0</v>
      </c>
      <c r="AO490">
        <v>18.37154326435115</v>
      </c>
      <c r="AP490">
        <v>23.24888484848485</v>
      </c>
      <c r="AQ490">
        <v>4.72481057184927E-05</v>
      </c>
      <c r="AR490">
        <v>81.68628899038553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1658948253.714286</v>
      </c>
      <c r="DB490">
        <v>1379.984285714286</v>
      </c>
      <c r="DC490">
        <v>1460.812142857143</v>
      </c>
      <c r="DD490">
        <v>23.24935357142857</v>
      </c>
      <c r="DE490">
        <v>18.37222857142857</v>
      </c>
      <c r="DF490">
        <v>1375.796428571429</v>
      </c>
      <c r="DG490">
        <v>22.946675</v>
      </c>
      <c r="DH490">
        <v>500.0790000000001</v>
      </c>
      <c r="DI490">
        <v>90.39793571428571</v>
      </c>
      <c r="DJ490">
        <v>0.09999088571428572</v>
      </c>
      <c r="DK490">
        <v>26.71168928571428</v>
      </c>
      <c r="DL490">
        <v>27.13377142857143</v>
      </c>
      <c r="DM490">
        <v>999.9000000000002</v>
      </c>
      <c r="DN490">
        <v>0</v>
      </c>
      <c r="DO490">
        <v>0</v>
      </c>
      <c r="DP490">
        <v>10000.71214285714</v>
      </c>
      <c r="DQ490">
        <v>0</v>
      </c>
      <c r="DR490">
        <v>18.67048928571429</v>
      </c>
      <c r="DS490">
        <v>-80.82728214285713</v>
      </c>
      <c r="DT490">
        <v>1412.832142857143</v>
      </c>
      <c r="DU490">
        <v>1488.152142857143</v>
      </c>
      <c r="DV490">
        <v>4.877144642857141</v>
      </c>
      <c r="DW490">
        <v>1460.812142857143</v>
      </c>
      <c r="DX490">
        <v>18.37222857142857</v>
      </c>
      <c r="DY490">
        <v>2.101693571428572</v>
      </c>
      <c r="DZ490">
        <v>1.660810714285714</v>
      </c>
      <c r="EA490">
        <v>18.23202142857143</v>
      </c>
      <c r="EB490">
        <v>14.53490357142857</v>
      </c>
      <c r="EC490">
        <v>2000.015714285714</v>
      </c>
      <c r="ED490">
        <v>0.9800067857142858</v>
      </c>
      <c r="EE490">
        <v>0.01999342142857143</v>
      </c>
      <c r="EF490">
        <v>0</v>
      </c>
      <c r="EG490">
        <v>828.423142857143</v>
      </c>
      <c r="EH490">
        <v>5.000560000000001</v>
      </c>
      <c r="EI490">
        <v>16471.88928571429</v>
      </c>
      <c r="EJ490">
        <v>17295.05714285714</v>
      </c>
      <c r="EK490">
        <v>37.42375</v>
      </c>
      <c r="EL490">
        <v>38.01549999999999</v>
      </c>
      <c r="EM490">
        <v>37.05103571428571</v>
      </c>
      <c r="EN490">
        <v>37.02867857142856</v>
      </c>
      <c r="EO490">
        <v>38.41935714285713</v>
      </c>
      <c r="EP490">
        <v>1955.125714285714</v>
      </c>
      <c r="EQ490">
        <v>39.89000000000001</v>
      </c>
      <c r="ER490">
        <v>0</v>
      </c>
      <c r="ES490">
        <v>1658948261.1</v>
      </c>
      <c r="ET490">
        <v>0</v>
      </c>
      <c r="EU490">
        <v>828.420576923077</v>
      </c>
      <c r="EV490">
        <v>-5.823829058375395</v>
      </c>
      <c r="EW490">
        <v>-92.34188038536229</v>
      </c>
      <c r="EX490">
        <v>16471.7</v>
      </c>
      <c r="EY490">
        <v>15</v>
      </c>
      <c r="EZ490">
        <v>0</v>
      </c>
      <c r="FA490" t="s">
        <v>419</v>
      </c>
      <c r="FB490">
        <v>1655239120</v>
      </c>
      <c r="FC490">
        <v>1655239135</v>
      </c>
      <c r="FD490">
        <v>0</v>
      </c>
      <c r="FE490">
        <v>-0.075</v>
      </c>
      <c r="FF490">
        <v>-0.027</v>
      </c>
      <c r="FG490">
        <v>1.986</v>
      </c>
      <c r="FH490">
        <v>0.139</v>
      </c>
      <c r="FI490">
        <v>420</v>
      </c>
      <c r="FJ490">
        <v>22</v>
      </c>
      <c r="FK490">
        <v>0.12</v>
      </c>
      <c r="FL490">
        <v>0.02</v>
      </c>
      <c r="FM490">
        <v>-80.78995999999999</v>
      </c>
      <c r="FN490">
        <v>-1.006167354596372</v>
      </c>
      <c r="FO490">
        <v>0.1285327736415893</v>
      </c>
      <c r="FP490">
        <v>0</v>
      </c>
      <c r="FQ490">
        <v>828.6873823529413</v>
      </c>
      <c r="FR490">
        <v>-5.262139038985476</v>
      </c>
      <c r="FS490">
        <v>0.5561083799735625</v>
      </c>
      <c r="FT490">
        <v>0</v>
      </c>
      <c r="FU490">
        <v>4.878235500000001</v>
      </c>
      <c r="FV490">
        <v>-0.01484510318950164</v>
      </c>
      <c r="FW490">
        <v>0.002400916439612254</v>
      </c>
      <c r="FX490">
        <v>1</v>
      </c>
      <c r="FY490">
        <v>1</v>
      </c>
      <c r="FZ490">
        <v>3</v>
      </c>
      <c r="GA490" t="s">
        <v>420</v>
      </c>
      <c r="GB490">
        <v>2.98008</v>
      </c>
      <c r="GC490">
        <v>2.72832</v>
      </c>
      <c r="GD490">
        <v>0.193703</v>
      </c>
      <c r="GE490">
        <v>0.201809</v>
      </c>
      <c r="GF490">
        <v>0.104975</v>
      </c>
      <c r="GG490">
        <v>0.0897361</v>
      </c>
      <c r="GH490">
        <v>24188.5</v>
      </c>
      <c r="GI490">
        <v>23615.6</v>
      </c>
      <c r="GJ490">
        <v>30526.1</v>
      </c>
      <c r="GK490">
        <v>29830</v>
      </c>
      <c r="GL490">
        <v>37700.9</v>
      </c>
      <c r="GM490">
        <v>35760.4</v>
      </c>
      <c r="GN490">
        <v>46693.2</v>
      </c>
      <c r="GO490">
        <v>44361.7</v>
      </c>
      <c r="GP490">
        <v>1.88745</v>
      </c>
      <c r="GQ490">
        <v>1.84958</v>
      </c>
      <c r="GR490">
        <v>0.141166</v>
      </c>
      <c r="GS490">
        <v>0</v>
      </c>
      <c r="GT490">
        <v>24.8196</v>
      </c>
      <c r="GU490">
        <v>999.9</v>
      </c>
      <c r="GV490">
        <v>49.3</v>
      </c>
      <c r="GW490">
        <v>32.1</v>
      </c>
      <c r="GX490">
        <v>26.1917</v>
      </c>
      <c r="GY490">
        <v>63.156</v>
      </c>
      <c r="GZ490">
        <v>25.5929</v>
      </c>
      <c r="HA490">
        <v>1</v>
      </c>
      <c r="HB490">
        <v>-0.0717912</v>
      </c>
      <c r="HC490">
        <v>0.0453105</v>
      </c>
      <c r="HD490">
        <v>20.1935</v>
      </c>
      <c r="HE490">
        <v>5.22957</v>
      </c>
      <c r="HF490">
        <v>11.968</v>
      </c>
      <c r="HG490">
        <v>4.97045</v>
      </c>
      <c r="HH490">
        <v>3.28945</v>
      </c>
      <c r="HI490">
        <v>8675.1</v>
      </c>
      <c r="HJ490">
        <v>9999</v>
      </c>
      <c r="HK490">
        <v>9999</v>
      </c>
      <c r="HL490">
        <v>288</v>
      </c>
      <c r="HM490">
        <v>4.97291</v>
      </c>
      <c r="HN490">
        <v>1.87743</v>
      </c>
      <c r="HO490">
        <v>1.87551</v>
      </c>
      <c r="HP490">
        <v>1.87836</v>
      </c>
      <c r="HQ490">
        <v>1.87502</v>
      </c>
      <c r="HR490">
        <v>1.87865</v>
      </c>
      <c r="HS490">
        <v>1.87565</v>
      </c>
      <c r="HT490">
        <v>1.87685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4.22</v>
      </c>
      <c r="II490">
        <v>0.3027</v>
      </c>
      <c r="IJ490">
        <v>1.541952822118649</v>
      </c>
      <c r="IK490">
        <v>0.003202726084708442</v>
      </c>
      <c r="IL490">
        <v>-1.448271390364826E-06</v>
      </c>
      <c r="IM490">
        <v>3.765748828769889E-10</v>
      </c>
      <c r="IN490">
        <v>-0.02072656761999695</v>
      </c>
      <c r="IO490">
        <v>0.006539777670035186</v>
      </c>
      <c r="IP490">
        <v>0.0002256768223539976</v>
      </c>
      <c r="IQ490">
        <v>4.51151419958819E-06</v>
      </c>
      <c r="IR490">
        <v>-0</v>
      </c>
      <c r="IS490">
        <v>2097</v>
      </c>
      <c r="IT490">
        <v>1</v>
      </c>
      <c r="IU490">
        <v>27</v>
      </c>
      <c r="IV490">
        <v>61819</v>
      </c>
      <c r="IW490">
        <v>61818.8</v>
      </c>
      <c r="IX490">
        <v>3.04565</v>
      </c>
      <c r="IY490">
        <v>2.53784</v>
      </c>
      <c r="IZ490">
        <v>1.39893</v>
      </c>
      <c r="JA490">
        <v>2.34375</v>
      </c>
      <c r="JB490">
        <v>1.44897</v>
      </c>
      <c r="JC490">
        <v>2.34253</v>
      </c>
      <c r="JD490">
        <v>37.3858</v>
      </c>
      <c r="JE490">
        <v>24.0787</v>
      </c>
      <c r="JF490">
        <v>18</v>
      </c>
      <c r="JG490">
        <v>493.633</v>
      </c>
      <c r="JH490">
        <v>441.81</v>
      </c>
      <c r="JI490">
        <v>24.9997</v>
      </c>
      <c r="JJ490">
        <v>26.0984</v>
      </c>
      <c r="JK490">
        <v>30</v>
      </c>
      <c r="JL490">
        <v>25.947</v>
      </c>
      <c r="JM490">
        <v>26.03</v>
      </c>
      <c r="JN490">
        <v>60.9543</v>
      </c>
      <c r="JO490">
        <v>35.5284</v>
      </c>
      <c r="JP490">
        <v>0</v>
      </c>
      <c r="JQ490">
        <v>25</v>
      </c>
      <c r="JR490">
        <v>1503.87</v>
      </c>
      <c r="JS490">
        <v>18.3831</v>
      </c>
      <c r="JT490">
        <v>100.912</v>
      </c>
      <c r="JU490">
        <v>102.006</v>
      </c>
    </row>
    <row r="491" spans="1:281">
      <c r="A491">
        <v>475</v>
      </c>
      <c r="B491">
        <v>1658948266.5</v>
      </c>
      <c r="C491">
        <v>6177.5</v>
      </c>
      <c r="D491" t="s">
        <v>1376</v>
      </c>
      <c r="E491" t="s">
        <v>1377</v>
      </c>
      <c r="F491">
        <v>5</v>
      </c>
      <c r="G491" t="s">
        <v>415</v>
      </c>
      <c r="H491" t="s">
        <v>1197</v>
      </c>
      <c r="I491">
        <v>1658948259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1522.66725166837</v>
      </c>
      <c r="AK491">
        <v>1454.650848484848</v>
      </c>
      <c r="AL491">
        <v>3.37882576678255</v>
      </c>
      <c r="AM491">
        <v>64.99489459920038</v>
      </c>
      <c r="AN491">
        <f>(AP491 - AO491 + DI491*1E3/(8.314*(DK491+273.15)) * AR491/DH491 * AQ491) * DH491/(100*CV491) * 1000/(1000 - AP491)</f>
        <v>0</v>
      </c>
      <c r="AO491">
        <v>18.37169257617498</v>
      </c>
      <c r="AP491">
        <v>23.24461757575757</v>
      </c>
      <c r="AQ491">
        <v>-3.703784108058369E-05</v>
      </c>
      <c r="AR491">
        <v>81.68628899038553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1658948259</v>
      </c>
      <c r="DB491">
        <v>1397.571481481481</v>
      </c>
      <c r="DC491">
        <v>1478.476666666667</v>
      </c>
      <c r="DD491">
        <v>23.24757777777779</v>
      </c>
      <c r="DE491">
        <v>18.37148888888889</v>
      </c>
      <c r="DF491">
        <v>1393.35962962963</v>
      </c>
      <c r="DG491">
        <v>22.94494074074074</v>
      </c>
      <c r="DH491">
        <v>500.0812592592593</v>
      </c>
      <c r="DI491">
        <v>90.39887407407407</v>
      </c>
      <c r="DJ491">
        <v>0.09989894444444444</v>
      </c>
      <c r="DK491">
        <v>26.71212592592593</v>
      </c>
      <c r="DL491">
        <v>27.13535925925926</v>
      </c>
      <c r="DM491">
        <v>999.9000000000001</v>
      </c>
      <c r="DN491">
        <v>0</v>
      </c>
      <c r="DO491">
        <v>0</v>
      </c>
      <c r="DP491">
        <v>10003.19407407407</v>
      </c>
      <c r="DQ491">
        <v>0</v>
      </c>
      <c r="DR491">
        <v>18.673</v>
      </c>
      <c r="DS491">
        <v>-80.90508148148147</v>
      </c>
      <c r="DT491">
        <v>1430.835185185186</v>
      </c>
      <c r="DU491">
        <v>1506.146666666667</v>
      </c>
      <c r="DV491">
        <v>4.876103703703704</v>
      </c>
      <c r="DW491">
        <v>1478.476666666667</v>
      </c>
      <c r="DX491">
        <v>18.37148888888889</v>
      </c>
      <c r="DY491">
        <v>2.101555185185185</v>
      </c>
      <c r="DZ491">
        <v>1.660761111111111</v>
      </c>
      <c r="EA491">
        <v>18.23097407407407</v>
      </c>
      <c r="EB491">
        <v>14.53444444444444</v>
      </c>
      <c r="EC491">
        <v>1999.994074074074</v>
      </c>
      <c r="ED491">
        <v>0.9800065555555556</v>
      </c>
      <c r="EE491">
        <v>0.01999365925925926</v>
      </c>
      <c r="EF491">
        <v>0</v>
      </c>
      <c r="EG491">
        <v>827.9929259259259</v>
      </c>
      <c r="EH491">
        <v>5.000560000000001</v>
      </c>
      <c r="EI491">
        <v>16463.47777777778</v>
      </c>
      <c r="EJ491">
        <v>17294.86666666666</v>
      </c>
      <c r="EK491">
        <v>37.39774074074074</v>
      </c>
      <c r="EL491">
        <v>38.01377777777778</v>
      </c>
      <c r="EM491">
        <v>37.05518518518519</v>
      </c>
      <c r="EN491">
        <v>37.02744444444444</v>
      </c>
      <c r="EO491">
        <v>38.41640740740741</v>
      </c>
      <c r="EP491">
        <v>1955.104074074075</v>
      </c>
      <c r="EQ491">
        <v>39.89000000000001</v>
      </c>
      <c r="ER491">
        <v>0</v>
      </c>
      <c r="ES491">
        <v>1658948266.5</v>
      </c>
      <c r="ET491">
        <v>0</v>
      </c>
      <c r="EU491">
        <v>827.9781999999999</v>
      </c>
      <c r="EV491">
        <v>-3.663615358390445</v>
      </c>
      <c r="EW491">
        <v>-95.51538443170763</v>
      </c>
      <c r="EX491">
        <v>16462.784</v>
      </c>
      <c r="EY491">
        <v>15</v>
      </c>
      <c r="EZ491">
        <v>0</v>
      </c>
      <c r="FA491" t="s">
        <v>419</v>
      </c>
      <c r="FB491">
        <v>1655239120</v>
      </c>
      <c r="FC491">
        <v>1655239135</v>
      </c>
      <c r="FD491">
        <v>0</v>
      </c>
      <c r="FE491">
        <v>-0.075</v>
      </c>
      <c r="FF491">
        <v>-0.027</v>
      </c>
      <c r="FG491">
        <v>1.986</v>
      </c>
      <c r="FH491">
        <v>0.139</v>
      </c>
      <c r="FI491">
        <v>420</v>
      </c>
      <c r="FJ491">
        <v>22</v>
      </c>
      <c r="FK491">
        <v>0.12</v>
      </c>
      <c r="FL491">
        <v>0.02</v>
      </c>
      <c r="FM491">
        <v>-80.86665500000001</v>
      </c>
      <c r="FN491">
        <v>-1.124609380862791</v>
      </c>
      <c r="FO491">
        <v>0.1415325580034498</v>
      </c>
      <c r="FP491">
        <v>0</v>
      </c>
      <c r="FQ491">
        <v>828.257794117647</v>
      </c>
      <c r="FR491">
        <v>-4.895996933218219</v>
      </c>
      <c r="FS491">
        <v>0.5307084487856403</v>
      </c>
      <c r="FT491">
        <v>0</v>
      </c>
      <c r="FU491">
        <v>4.8764245</v>
      </c>
      <c r="FV491">
        <v>-0.008052607879931957</v>
      </c>
      <c r="FW491">
        <v>0.001714337991762415</v>
      </c>
      <c r="FX491">
        <v>1</v>
      </c>
      <c r="FY491">
        <v>1</v>
      </c>
      <c r="FZ491">
        <v>3</v>
      </c>
      <c r="GA491" t="s">
        <v>420</v>
      </c>
      <c r="GB491">
        <v>2.98036</v>
      </c>
      <c r="GC491">
        <v>2.72826</v>
      </c>
      <c r="GD491">
        <v>0.195072</v>
      </c>
      <c r="GE491">
        <v>0.203168</v>
      </c>
      <c r="GF491">
        <v>0.104963</v>
      </c>
      <c r="GG491">
        <v>0.08973059999999999</v>
      </c>
      <c r="GH491">
        <v>24147.8</v>
      </c>
      <c r="GI491">
        <v>23575.3</v>
      </c>
      <c r="GJ491">
        <v>30526.5</v>
      </c>
      <c r="GK491">
        <v>29829.8</v>
      </c>
      <c r="GL491">
        <v>37701.8</v>
      </c>
      <c r="GM491">
        <v>35760.3</v>
      </c>
      <c r="GN491">
        <v>46693.6</v>
      </c>
      <c r="GO491">
        <v>44361.3</v>
      </c>
      <c r="GP491">
        <v>1.88755</v>
      </c>
      <c r="GQ491">
        <v>1.84962</v>
      </c>
      <c r="GR491">
        <v>0.142068</v>
      </c>
      <c r="GS491">
        <v>0</v>
      </c>
      <c r="GT491">
        <v>24.82</v>
      </c>
      <c r="GU491">
        <v>999.9</v>
      </c>
      <c r="GV491">
        <v>49.3</v>
      </c>
      <c r="GW491">
        <v>32.1</v>
      </c>
      <c r="GX491">
        <v>26.191</v>
      </c>
      <c r="GY491">
        <v>63.286</v>
      </c>
      <c r="GZ491">
        <v>24.992</v>
      </c>
      <c r="HA491">
        <v>1</v>
      </c>
      <c r="HB491">
        <v>-0.0717073</v>
      </c>
      <c r="HC491">
        <v>0.0444444</v>
      </c>
      <c r="HD491">
        <v>20.1934</v>
      </c>
      <c r="HE491">
        <v>5.23077</v>
      </c>
      <c r="HF491">
        <v>11.968</v>
      </c>
      <c r="HG491">
        <v>4.97095</v>
      </c>
      <c r="HH491">
        <v>3.28965</v>
      </c>
      <c r="HI491">
        <v>8675.299999999999</v>
      </c>
      <c r="HJ491">
        <v>9999</v>
      </c>
      <c r="HK491">
        <v>9999</v>
      </c>
      <c r="HL491">
        <v>288</v>
      </c>
      <c r="HM491">
        <v>4.97291</v>
      </c>
      <c r="HN491">
        <v>1.87744</v>
      </c>
      <c r="HO491">
        <v>1.87556</v>
      </c>
      <c r="HP491">
        <v>1.87837</v>
      </c>
      <c r="HQ491">
        <v>1.87505</v>
      </c>
      <c r="HR491">
        <v>1.87866</v>
      </c>
      <c r="HS491">
        <v>1.87571</v>
      </c>
      <c r="HT491">
        <v>1.87687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4.24</v>
      </c>
      <c r="II491">
        <v>0.3026</v>
      </c>
      <c r="IJ491">
        <v>1.541952822118649</v>
      </c>
      <c r="IK491">
        <v>0.003202726084708442</v>
      </c>
      <c r="IL491">
        <v>-1.448271390364826E-06</v>
      </c>
      <c r="IM491">
        <v>3.765748828769889E-10</v>
      </c>
      <c r="IN491">
        <v>-0.02072656761999695</v>
      </c>
      <c r="IO491">
        <v>0.006539777670035186</v>
      </c>
      <c r="IP491">
        <v>0.0002256768223539976</v>
      </c>
      <c r="IQ491">
        <v>4.51151419958819E-06</v>
      </c>
      <c r="IR491">
        <v>-0</v>
      </c>
      <c r="IS491">
        <v>2097</v>
      </c>
      <c r="IT491">
        <v>1</v>
      </c>
      <c r="IU491">
        <v>27</v>
      </c>
      <c r="IV491">
        <v>61819.1</v>
      </c>
      <c r="IW491">
        <v>61818.9</v>
      </c>
      <c r="IX491">
        <v>3.07251</v>
      </c>
      <c r="IY491">
        <v>2.51099</v>
      </c>
      <c r="IZ491">
        <v>1.39893</v>
      </c>
      <c r="JA491">
        <v>2.34375</v>
      </c>
      <c r="JB491">
        <v>1.44897</v>
      </c>
      <c r="JC491">
        <v>2.46704</v>
      </c>
      <c r="JD491">
        <v>37.4098</v>
      </c>
      <c r="JE491">
        <v>24.0875</v>
      </c>
      <c r="JF491">
        <v>18</v>
      </c>
      <c r="JG491">
        <v>493.687</v>
      </c>
      <c r="JH491">
        <v>441.828</v>
      </c>
      <c r="JI491">
        <v>24.9998</v>
      </c>
      <c r="JJ491">
        <v>26.0964</v>
      </c>
      <c r="JK491">
        <v>30.0001</v>
      </c>
      <c r="JL491">
        <v>25.9468</v>
      </c>
      <c r="JM491">
        <v>26.0282</v>
      </c>
      <c r="JN491">
        <v>61.5105</v>
      </c>
      <c r="JO491">
        <v>35.5284</v>
      </c>
      <c r="JP491">
        <v>0</v>
      </c>
      <c r="JQ491">
        <v>25</v>
      </c>
      <c r="JR491">
        <v>1523.91</v>
      </c>
      <c r="JS491">
        <v>18.3831</v>
      </c>
      <c r="JT491">
        <v>100.913</v>
      </c>
      <c r="JU491">
        <v>102.005</v>
      </c>
    </row>
    <row r="492" spans="1:281">
      <c r="A492">
        <v>476</v>
      </c>
      <c r="B492">
        <v>1658948271.5</v>
      </c>
      <c r="C492">
        <v>6182.5</v>
      </c>
      <c r="D492" t="s">
        <v>1378</v>
      </c>
      <c r="E492" t="s">
        <v>1379</v>
      </c>
      <c r="F492">
        <v>5</v>
      </c>
      <c r="G492" t="s">
        <v>415</v>
      </c>
      <c r="H492" t="s">
        <v>1197</v>
      </c>
      <c r="I492">
        <v>1658948263.714286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1539.642065098558</v>
      </c>
      <c r="AK492">
        <v>1471.680303030302</v>
      </c>
      <c r="AL492">
        <v>3.385031847030428</v>
      </c>
      <c r="AM492">
        <v>64.99489459920038</v>
      </c>
      <c r="AN492">
        <f>(AP492 - AO492 + DI492*1E3/(8.314*(DK492+273.15)) * AR492/DH492 * AQ492) * DH492/(100*CV492) * 1000/(1000 - AP492)</f>
        <v>0</v>
      </c>
      <c r="AO492">
        <v>18.37139883117301</v>
      </c>
      <c r="AP492">
        <v>23.23863515151515</v>
      </c>
      <c r="AQ492">
        <v>-7.222368672977013E-05</v>
      </c>
      <c r="AR492">
        <v>81.68628899038553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1658948263.714286</v>
      </c>
      <c r="DB492">
        <v>1413.267857142857</v>
      </c>
      <c r="DC492">
        <v>1494.261071428572</v>
      </c>
      <c r="DD492">
        <v>23.24520357142857</v>
      </c>
      <c r="DE492">
        <v>18.37130714285714</v>
      </c>
      <c r="DF492">
        <v>1409.035357142857</v>
      </c>
      <c r="DG492">
        <v>22.94262857142857</v>
      </c>
      <c r="DH492">
        <v>500.0695000000001</v>
      </c>
      <c r="DI492">
        <v>90.39835714285712</v>
      </c>
      <c r="DJ492">
        <v>0.09991419999999998</v>
      </c>
      <c r="DK492">
        <v>26.71287142857143</v>
      </c>
      <c r="DL492">
        <v>27.14329285714286</v>
      </c>
      <c r="DM492">
        <v>999.9000000000002</v>
      </c>
      <c r="DN492">
        <v>0</v>
      </c>
      <c r="DO492">
        <v>0</v>
      </c>
      <c r="DP492">
        <v>10001.91785714286</v>
      </c>
      <c r="DQ492">
        <v>0</v>
      </c>
      <c r="DR492">
        <v>18.673</v>
      </c>
      <c r="DS492">
        <v>-80.99288571428572</v>
      </c>
      <c r="DT492">
        <v>1446.901071428571</v>
      </c>
      <c r="DU492">
        <v>1522.226428571428</v>
      </c>
      <c r="DV492">
        <v>4.873906071428572</v>
      </c>
      <c r="DW492">
        <v>1494.261071428572</v>
      </c>
      <c r="DX492">
        <v>18.37130714285714</v>
      </c>
      <c r="DY492">
        <v>2.101328928571429</v>
      </c>
      <c r="DZ492">
        <v>1.660736071428572</v>
      </c>
      <c r="EA492">
        <v>18.22925714285714</v>
      </c>
      <c r="EB492">
        <v>14.53420357142857</v>
      </c>
      <c r="EC492">
        <v>1999.971785714286</v>
      </c>
      <c r="ED492">
        <v>0.9800062500000001</v>
      </c>
      <c r="EE492">
        <v>0.019993975</v>
      </c>
      <c r="EF492">
        <v>0</v>
      </c>
      <c r="EG492">
        <v>827.677</v>
      </c>
      <c r="EH492">
        <v>5.000560000000001</v>
      </c>
      <c r="EI492">
        <v>16455.94642857143</v>
      </c>
      <c r="EJ492">
        <v>17294.67857142857</v>
      </c>
      <c r="EK492">
        <v>37.50185714285715</v>
      </c>
      <c r="EL492">
        <v>38.0155</v>
      </c>
      <c r="EM492">
        <v>37.07107142857143</v>
      </c>
      <c r="EN492">
        <v>37.05539285714286</v>
      </c>
      <c r="EO492">
        <v>38.43717857142856</v>
      </c>
      <c r="EP492">
        <v>1955.081785714286</v>
      </c>
      <c r="EQ492">
        <v>39.89000000000001</v>
      </c>
      <c r="ER492">
        <v>0</v>
      </c>
      <c r="ES492">
        <v>1658948271.3</v>
      </c>
      <c r="ET492">
        <v>0</v>
      </c>
      <c r="EU492">
        <v>827.6086</v>
      </c>
      <c r="EV492">
        <v>-4.932538445064236</v>
      </c>
      <c r="EW492">
        <v>-92.4230769806673</v>
      </c>
      <c r="EX492">
        <v>16455.244</v>
      </c>
      <c r="EY492">
        <v>15</v>
      </c>
      <c r="EZ492">
        <v>0</v>
      </c>
      <c r="FA492" t="s">
        <v>419</v>
      </c>
      <c r="FB492">
        <v>1655239120</v>
      </c>
      <c r="FC492">
        <v>1655239135</v>
      </c>
      <c r="FD492">
        <v>0</v>
      </c>
      <c r="FE492">
        <v>-0.075</v>
      </c>
      <c r="FF492">
        <v>-0.027</v>
      </c>
      <c r="FG492">
        <v>1.986</v>
      </c>
      <c r="FH492">
        <v>0.139</v>
      </c>
      <c r="FI492">
        <v>420</v>
      </c>
      <c r="FJ492">
        <v>22</v>
      </c>
      <c r="FK492">
        <v>0.12</v>
      </c>
      <c r="FL492">
        <v>0.02</v>
      </c>
      <c r="FM492">
        <v>-80.92332999999999</v>
      </c>
      <c r="FN492">
        <v>-1.263737335834798</v>
      </c>
      <c r="FO492">
        <v>0.1632047949663235</v>
      </c>
      <c r="FP492">
        <v>0</v>
      </c>
      <c r="FQ492">
        <v>827.9106470588235</v>
      </c>
      <c r="FR492">
        <v>-4.295492735112372</v>
      </c>
      <c r="FS492">
        <v>0.4713900522018624</v>
      </c>
      <c r="FT492">
        <v>0</v>
      </c>
      <c r="FU492">
        <v>4.87505975</v>
      </c>
      <c r="FV492">
        <v>-0.02490990619138543</v>
      </c>
      <c r="FW492">
        <v>0.003166362650976644</v>
      </c>
      <c r="FX492">
        <v>1</v>
      </c>
      <c r="FY492">
        <v>1</v>
      </c>
      <c r="FZ492">
        <v>3</v>
      </c>
      <c r="GA492" t="s">
        <v>420</v>
      </c>
      <c r="GB492">
        <v>2.98017</v>
      </c>
      <c r="GC492">
        <v>2.72834</v>
      </c>
      <c r="GD492">
        <v>0.196435</v>
      </c>
      <c r="GE492">
        <v>0.204474</v>
      </c>
      <c r="GF492">
        <v>0.104948</v>
      </c>
      <c r="GG492">
        <v>0.0897337</v>
      </c>
      <c r="GH492">
        <v>24107</v>
      </c>
      <c r="GI492">
        <v>23537</v>
      </c>
      <c r="GJ492">
        <v>30526.6</v>
      </c>
      <c r="GK492">
        <v>29830.3</v>
      </c>
      <c r="GL492">
        <v>37702.1</v>
      </c>
      <c r="GM492">
        <v>35761.2</v>
      </c>
      <c r="GN492">
        <v>46693.1</v>
      </c>
      <c r="GO492">
        <v>44362.3</v>
      </c>
      <c r="GP492">
        <v>1.88783</v>
      </c>
      <c r="GQ492">
        <v>1.84967</v>
      </c>
      <c r="GR492">
        <v>0.142686</v>
      </c>
      <c r="GS492">
        <v>0</v>
      </c>
      <c r="GT492">
        <v>24.82</v>
      </c>
      <c r="GU492">
        <v>999.9</v>
      </c>
      <c r="GV492">
        <v>49.3</v>
      </c>
      <c r="GW492">
        <v>32.1</v>
      </c>
      <c r="GX492">
        <v>26.1911</v>
      </c>
      <c r="GY492">
        <v>63.086</v>
      </c>
      <c r="GZ492">
        <v>25.5849</v>
      </c>
      <c r="HA492">
        <v>1</v>
      </c>
      <c r="HB492">
        <v>-0.0717912</v>
      </c>
      <c r="HC492">
        <v>0.044311</v>
      </c>
      <c r="HD492">
        <v>20.1934</v>
      </c>
      <c r="HE492">
        <v>5.22987</v>
      </c>
      <c r="HF492">
        <v>11.968</v>
      </c>
      <c r="HG492">
        <v>4.9705</v>
      </c>
      <c r="HH492">
        <v>3.28965</v>
      </c>
      <c r="HI492">
        <v>8675.299999999999</v>
      </c>
      <c r="HJ492">
        <v>9999</v>
      </c>
      <c r="HK492">
        <v>9999</v>
      </c>
      <c r="HL492">
        <v>288</v>
      </c>
      <c r="HM492">
        <v>4.97292</v>
      </c>
      <c r="HN492">
        <v>1.87744</v>
      </c>
      <c r="HO492">
        <v>1.87554</v>
      </c>
      <c r="HP492">
        <v>1.87836</v>
      </c>
      <c r="HQ492">
        <v>1.87506</v>
      </c>
      <c r="HR492">
        <v>1.87866</v>
      </c>
      <c r="HS492">
        <v>1.87572</v>
      </c>
      <c r="HT492">
        <v>1.87688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4.27</v>
      </c>
      <c r="II492">
        <v>0.3024</v>
      </c>
      <c r="IJ492">
        <v>1.541952822118649</v>
      </c>
      <c r="IK492">
        <v>0.003202726084708442</v>
      </c>
      <c r="IL492">
        <v>-1.448271390364826E-06</v>
      </c>
      <c r="IM492">
        <v>3.765748828769889E-10</v>
      </c>
      <c r="IN492">
        <v>-0.02072656761999695</v>
      </c>
      <c r="IO492">
        <v>0.006539777670035186</v>
      </c>
      <c r="IP492">
        <v>0.0002256768223539976</v>
      </c>
      <c r="IQ492">
        <v>4.51151419958819E-06</v>
      </c>
      <c r="IR492">
        <v>-0</v>
      </c>
      <c r="IS492">
        <v>2097</v>
      </c>
      <c r="IT492">
        <v>1</v>
      </c>
      <c r="IU492">
        <v>27</v>
      </c>
      <c r="IV492">
        <v>61819.2</v>
      </c>
      <c r="IW492">
        <v>61818.9</v>
      </c>
      <c r="IX492">
        <v>3.09814</v>
      </c>
      <c r="IY492">
        <v>2.54028</v>
      </c>
      <c r="IZ492">
        <v>1.39893</v>
      </c>
      <c r="JA492">
        <v>2.34375</v>
      </c>
      <c r="JB492">
        <v>1.44897</v>
      </c>
      <c r="JC492">
        <v>2.35474</v>
      </c>
      <c r="JD492">
        <v>37.3858</v>
      </c>
      <c r="JE492">
        <v>24.0787</v>
      </c>
      <c r="JF492">
        <v>18</v>
      </c>
      <c r="JG492">
        <v>493.823</v>
      </c>
      <c r="JH492">
        <v>441.854</v>
      </c>
      <c r="JI492">
        <v>24.9998</v>
      </c>
      <c r="JJ492">
        <v>26.0964</v>
      </c>
      <c r="JK492">
        <v>30</v>
      </c>
      <c r="JL492">
        <v>25.9448</v>
      </c>
      <c r="JM492">
        <v>26.0278</v>
      </c>
      <c r="JN492">
        <v>62.0186</v>
      </c>
      <c r="JO492">
        <v>35.5284</v>
      </c>
      <c r="JP492">
        <v>0</v>
      </c>
      <c r="JQ492">
        <v>25</v>
      </c>
      <c r="JR492">
        <v>1537.27</v>
      </c>
      <c r="JS492">
        <v>18.3831</v>
      </c>
      <c r="JT492">
        <v>100.912</v>
      </c>
      <c r="JU492">
        <v>102.007</v>
      </c>
    </row>
    <row r="493" spans="1:281">
      <c r="A493">
        <v>477</v>
      </c>
      <c r="B493">
        <v>1658948276</v>
      </c>
      <c r="C493">
        <v>6187</v>
      </c>
      <c r="D493" t="s">
        <v>1380</v>
      </c>
      <c r="E493" t="s">
        <v>1381</v>
      </c>
      <c r="F493">
        <v>5</v>
      </c>
      <c r="G493" t="s">
        <v>415</v>
      </c>
      <c r="H493" t="s">
        <v>1197</v>
      </c>
      <c r="I493">
        <v>1658948268.160714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1555.053824026136</v>
      </c>
      <c r="AK493">
        <v>1487.002848484848</v>
      </c>
      <c r="AL493">
        <v>3.435385734373619</v>
      </c>
      <c r="AM493">
        <v>64.99489459920038</v>
      </c>
      <c r="AN493">
        <f>(AP493 - AO493 + DI493*1E3/(8.314*(DK493+273.15)) * AR493/DH493 * AQ493) * DH493/(100*CV493) * 1000/(1000 - AP493)</f>
        <v>0</v>
      </c>
      <c r="AO493">
        <v>18.37071121868036</v>
      </c>
      <c r="AP493">
        <v>23.23384848484847</v>
      </c>
      <c r="AQ493">
        <v>3.699967820070413E-06</v>
      </c>
      <c r="AR493">
        <v>81.68628899038553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1658948268.160714</v>
      </c>
      <c r="DB493">
        <v>1428.046071428572</v>
      </c>
      <c r="DC493">
        <v>1509.128928571429</v>
      </c>
      <c r="DD493">
        <v>23.24172142857143</v>
      </c>
      <c r="DE493">
        <v>18.37105714285715</v>
      </c>
      <c r="DF493">
        <v>1423.793571428572</v>
      </c>
      <c r="DG493">
        <v>22.93922857142857</v>
      </c>
      <c r="DH493">
        <v>500.0768571428571</v>
      </c>
      <c r="DI493">
        <v>90.39739999999998</v>
      </c>
      <c r="DJ493">
        <v>0.09995733571428571</v>
      </c>
      <c r="DK493">
        <v>26.71346428571428</v>
      </c>
      <c r="DL493">
        <v>27.14768571428572</v>
      </c>
      <c r="DM493">
        <v>999.9000000000002</v>
      </c>
      <c r="DN493">
        <v>0</v>
      </c>
      <c r="DO493">
        <v>0</v>
      </c>
      <c r="DP493">
        <v>9996.783214285713</v>
      </c>
      <c r="DQ493">
        <v>0</v>
      </c>
      <c r="DR493">
        <v>18.673</v>
      </c>
      <c r="DS493">
        <v>-81.08269285714286</v>
      </c>
      <c r="DT493">
        <v>1462.026428571429</v>
      </c>
      <c r="DU493">
        <v>1537.3725</v>
      </c>
      <c r="DV493">
        <v>4.870672857142857</v>
      </c>
      <c r="DW493">
        <v>1509.128928571429</v>
      </c>
      <c r="DX493">
        <v>18.37105714285715</v>
      </c>
      <c r="DY493">
        <v>2.100991428571428</v>
      </c>
      <c r="DZ493">
        <v>1.660696428571428</v>
      </c>
      <c r="EA493">
        <v>18.22670357142857</v>
      </c>
      <c r="EB493">
        <v>14.53383214285714</v>
      </c>
      <c r="EC493">
        <v>1999.977857142857</v>
      </c>
      <c r="ED493">
        <v>0.9800063571428572</v>
      </c>
      <c r="EE493">
        <v>0.01999386428571429</v>
      </c>
      <c r="EF493">
        <v>0</v>
      </c>
      <c r="EG493">
        <v>827.3236785714283</v>
      </c>
      <c r="EH493">
        <v>5.000560000000001</v>
      </c>
      <c r="EI493">
        <v>16449.19285714286</v>
      </c>
      <c r="EJ493">
        <v>17294.71785714286</v>
      </c>
      <c r="EK493">
        <v>37.52642857142857</v>
      </c>
      <c r="EL493">
        <v>38.02435714285714</v>
      </c>
      <c r="EM493">
        <v>37.08003571428571</v>
      </c>
      <c r="EN493">
        <v>37.06207142857143</v>
      </c>
      <c r="EO493">
        <v>38.45049999999999</v>
      </c>
      <c r="EP493">
        <v>1955.087857142857</v>
      </c>
      <c r="EQ493">
        <v>39.89000000000001</v>
      </c>
      <c r="ER493">
        <v>0</v>
      </c>
      <c r="ES493">
        <v>1658948276.1</v>
      </c>
      <c r="ET493">
        <v>0</v>
      </c>
      <c r="EU493">
        <v>827.2277600000001</v>
      </c>
      <c r="EV493">
        <v>-5.747615387903638</v>
      </c>
      <c r="EW493">
        <v>-89.86923081407258</v>
      </c>
      <c r="EX493">
        <v>16447.88</v>
      </c>
      <c r="EY493">
        <v>15</v>
      </c>
      <c r="EZ493">
        <v>0</v>
      </c>
      <c r="FA493" t="s">
        <v>419</v>
      </c>
      <c r="FB493">
        <v>1655239120</v>
      </c>
      <c r="FC493">
        <v>1655239135</v>
      </c>
      <c r="FD493">
        <v>0</v>
      </c>
      <c r="FE493">
        <v>-0.075</v>
      </c>
      <c r="FF493">
        <v>-0.027</v>
      </c>
      <c r="FG493">
        <v>1.986</v>
      </c>
      <c r="FH493">
        <v>0.139</v>
      </c>
      <c r="FI493">
        <v>420</v>
      </c>
      <c r="FJ493">
        <v>22</v>
      </c>
      <c r="FK493">
        <v>0.12</v>
      </c>
      <c r="FL493">
        <v>0.02</v>
      </c>
      <c r="FM493">
        <v>-81.04663414634148</v>
      </c>
      <c r="FN493">
        <v>-1.124563066202128</v>
      </c>
      <c r="FO493">
        <v>0.1625215236923878</v>
      </c>
      <c r="FP493">
        <v>0</v>
      </c>
      <c r="FQ493">
        <v>827.4732058823529</v>
      </c>
      <c r="FR493">
        <v>-5.231734142394912</v>
      </c>
      <c r="FS493">
        <v>0.5618420219354021</v>
      </c>
      <c r="FT493">
        <v>0</v>
      </c>
      <c r="FU493">
        <v>4.872454878048781</v>
      </c>
      <c r="FV493">
        <v>-0.04177400696864141</v>
      </c>
      <c r="FW493">
        <v>0.004480785602913193</v>
      </c>
      <c r="FX493">
        <v>1</v>
      </c>
      <c r="FY493">
        <v>1</v>
      </c>
      <c r="FZ493">
        <v>3</v>
      </c>
      <c r="GA493" t="s">
        <v>420</v>
      </c>
      <c r="GB493">
        <v>2.98004</v>
      </c>
      <c r="GC493">
        <v>2.72849</v>
      </c>
      <c r="GD493">
        <v>0.197649</v>
      </c>
      <c r="GE493">
        <v>0.205677</v>
      </c>
      <c r="GF493">
        <v>0.104926</v>
      </c>
      <c r="GG493">
        <v>0.08972819999999999</v>
      </c>
      <c r="GH493">
        <v>24070.6</v>
      </c>
      <c r="GI493">
        <v>23501.5</v>
      </c>
      <c r="GJ493">
        <v>30526.6</v>
      </c>
      <c r="GK493">
        <v>29830.4</v>
      </c>
      <c r="GL493">
        <v>37703.6</v>
      </c>
      <c r="GM493">
        <v>35761.4</v>
      </c>
      <c r="GN493">
        <v>46693.6</v>
      </c>
      <c r="GO493">
        <v>44362.3</v>
      </c>
      <c r="GP493">
        <v>1.88745</v>
      </c>
      <c r="GQ493">
        <v>1.84977</v>
      </c>
      <c r="GR493">
        <v>0.142373</v>
      </c>
      <c r="GS493">
        <v>0</v>
      </c>
      <c r="GT493">
        <v>24.8218</v>
      </c>
      <c r="GU493">
        <v>999.9</v>
      </c>
      <c r="GV493">
        <v>49.3</v>
      </c>
      <c r="GW493">
        <v>32.1</v>
      </c>
      <c r="GX493">
        <v>26.1915</v>
      </c>
      <c r="GY493">
        <v>63.276</v>
      </c>
      <c r="GZ493">
        <v>25.5048</v>
      </c>
      <c r="HA493">
        <v>1</v>
      </c>
      <c r="HB493">
        <v>-0.0717759</v>
      </c>
      <c r="HC493">
        <v>0.0437119</v>
      </c>
      <c r="HD493">
        <v>20.1934</v>
      </c>
      <c r="HE493">
        <v>5.23032</v>
      </c>
      <c r="HF493">
        <v>11.968</v>
      </c>
      <c r="HG493">
        <v>4.97075</v>
      </c>
      <c r="HH493">
        <v>3.28965</v>
      </c>
      <c r="HI493">
        <v>8675.5</v>
      </c>
      <c r="HJ493">
        <v>9999</v>
      </c>
      <c r="HK493">
        <v>9999</v>
      </c>
      <c r="HL493">
        <v>288</v>
      </c>
      <c r="HM493">
        <v>4.97291</v>
      </c>
      <c r="HN493">
        <v>1.87744</v>
      </c>
      <c r="HO493">
        <v>1.8755</v>
      </c>
      <c r="HP493">
        <v>1.87836</v>
      </c>
      <c r="HQ493">
        <v>1.87503</v>
      </c>
      <c r="HR493">
        <v>1.87866</v>
      </c>
      <c r="HS493">
        <v>1.87573</v>
      </c>
      <c r="HT493">
        <v>1.87685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4.29</v>
      </c>
      <c r="II493">
        <v>0.3023</v>
      </c>
      <c r="IJ493">
        <v>1.541952822118649</v>
      </c>
      <c r="IK493">
        <v>0.003202726084708442</v>
      </c>
      <c r="IL493">
        <v>-1.448271390364826E-06</v>
      </c>
      <c r="IM493">
        <v>3.765748828769889E-10</v>
      </c>
      <c r="IN493">
        <v>-0.02072656761999695</v>
      </c>
      <c r="IO493">
        <v>0.006539777670035186</v>
      </c>
      <c r="IP493">
        <v>0.0002256768223539976</v>
      </c>
      <c r="IQ493">
        <v>4.51151419958819E-06</v>
      </c>
      <c r="IR493">
        <v>-0</v>
      </c>
      <c r="IS493">
        <v>2097</v>
      </c>
      <c r="IT493">
        <v>1</v>
      </c>
      <c r="IU493">
        <v>27</v>
      </c>
      <c r="IV493">
        <v>61819.3</v>
      </c>
      <c r="IW493">
        <v>61819</v>
      </c>
      <c r="IX493">
        <v>3.12134</v>
      </c>
      <c r="IY493">
        <v>2.51465</v>
      </c>
      <c r="IZ493">
        <v>1.39893</v>
      </c>
      <c r="JA493">
        <v>2.34375</v>
      </c>
      <c r="JB493">
        <v>1.44897</v>
      </c>
      <c r="JC493">
        <v>2.46948</v>
      </c>
      <c r="JD493">
        <v>37.4098</v>
      </c>
      <c r="JE493">
        <v>24.0787</v>
      </c>
      <c r="JF493">
        <v>18</v>
      </c>
      <c r="JG493">
        <v>493.615</v>
      </c>
      <c r="JH493">
        <v>441.901</v>
      </c>
      <c r="JI493">
        <v>24.9999</v>
      </c>
      <c r="JJ493">
        <v>26.0943</v>
      </c>
      <c r="JK493">
        <v>30</v>
      </c>
      <c r="JL493">
        <v>25.9444</v>
      </c>
      <c r="JM493">
        <v>26.0258</v>
      </c>
      <c r="JN493">
        <v>62.4738</v>
      </c>
      <c r="JO493">
        <v>35.5284</v>
      </c>
      <c r="JP493">
        <v>0</v>
      </c>
      <c r="JQ493">
        <v>25</v>
      </c>
      <c r="JR493">
        <v>1557.3</v>
      </c>
      <c r="JS493">
        <v>18.3831</v>
      </c>
      <c r="JT493">
        <v>100.913</v>
      </c>
      <c r="JU493">
        <v>102.007</v>
      </c>
    </row>
    <row r="494" spans="1:281">
      <c r="A494">
        <v>478</v>
      </c>
      <c r="B494">
        <v>1658948281.5</v>
      </c>
      <c r="C494">
        <v>6192.5</v>
      </c>
      <c r="D494" t="s">
        <v>1382</v>
      </c>
      <c r="E494" t="s">
        <v>1383</v>
      </c>
      <c r="F494">
        <v>5</v>
      </c>
      <c r="G494" t="s">
        <v>415</v>
      </c>
      <c r="H494" t="s">
        <v>1197</v>
      </c>
      <c r="I494">
        <v>1658948273.732143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1573.764472382731</v>
      </c>
      <c r="AK494">
        <v>1505.67696969697</v>
      </c>
      <c r="AL494">
        <v>3.391020147279768</v>
      </c>
      <c r="AM494">
        <v>64.99489459920038</v>
      </c>
      <c r="AN494">
        <f>(AP494 - AO494 + DI494*1E3/(8.314*(DK494+273.15)) * AR494/DH494 * AQ494) * DH494/(100*CV494) * 1000/(1000 - AP494)</f>
        <v>0</v>
      </c>
      <c r="AO494">
        <v>18.37010118333692</v>
      </c>
      <c r="AP494">
        <v>23.23031575757575</v>
      </c>
      <c r="AQ494">
        <v>2.411948217605964E-05</v>
      </c>
      <c r="AR494">
        <v>81.68628899038553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1658948273.732143</v>
      </c>
      <c r="DB494">
        <v>1446.557857142857</v>
      </c>
      <c r="DC494">
        <v>1527.756785714286</v>
      </c>
      <c r="DD494">
        <v>23.23666428571428</v>
      </c>
      <c r="DE494">
        <v>18.37057857142857</v>
      </c>
      <c r="DF494">
        <v>1442.280357142857</v>
      </c>
      <c r="DG494">
        <v>22.93429285714285</v>
      </c>
      <c r="DH494">
        <v>500.0797857142857</v>
      </c>
      <c r="DI494">
        <v>90.3959142857143</v>
      </c>
      <c r="DJ494">
        <v>0.1000243571428572</v>
      </c>
      <c r="DK494">
        <v>26.71444285714286</v>
      </c>
      <c r="DL494">
        <v>27.15674642857143</v>
      </c>
      <c r="DM494">
        <v>999.9000000000002</v>
      </c>
      <c r="DN494">
        <v>0</v>
      </c>
      <c r="DO494">
        <v>0</v>
      </c>
      <c r="DP494">
        <v>9992.899999999998</v>
      </c>
      <c r="DQ494">
        <v>0</v>
      </c>
      <c r="DR494">
        <v>18.673</v>
      </c>
      <c r="DS494">
        <v>-81.19859999999998</v>
      </c>
      <c r="DT494">
        <v>1480.970357142857</v>
      </c>
      <c r="DU494">
        <v>1556.347857142857</v>
      </c>
      <c r="DV494">
        <v>4.866092142857142</v>
      </c>
      <c r="DW494">
        <v>1527.756785714286</v>
      </c>
      <c r="DX494">
        <v>18.37057857142857</v>
      </c>
      <c r="DY494">
        <v>2.1005</v>
      </c>
      <c r="DZ494">
        <v>1.660625714285714</v>
      </c>
      <c r="EA494">
        <v>18.22297142857143</v>
      </c>
      <c r="EB494">
        <v>14.53317142857143</v>
      </c>
      <c r="EC494">
        <v>2000.000714285715</v>
      </c>
      <c r="ED494">
        <v>0.9800066785714286</v>
      </c>
      <c r="EE494">
        <v>0.01999353214285714</v>
      </c>
      <c r="EF494">
        <v>0</v>
      </c>
      <c r="EG494">
        <v>826.8477857142858</v>
      </c>
      <c r="EH494">
        <v>5.000560000000001</v>
      </c>
      <c r="EI494">
        <v>16440.80714285715</v>
      </c>
      <c r="EJ494">
        <v>17294.91785714286</v>
      </c>
      <c r="EK494">
        <v>37.61346428571428</v>
      </c>
      <c r="EL494">
        <v>38.02878571428571</v>
      </c>
      <c r="EM494">
        <v>37.05332142857143</v>
      </c>
      <c r="EN494">
        <v>37.04642857142857</v>
      </c>
      <c r="EO494">
        <v>38.43264285714286</v>
      </c>
      <c r="EP494">
        <v>1955.110714285715</v>
      </c>
      <c r="EQ494">
        <v>39.89000000000001</v>
      </c>
      <c r="ER494">
        <v>0</v>
      </c>
      <c r="ES494">
        <v>1658948281.5</v>
      </c>
      <c r="ET494">
        <v>0</v>
      </c>
      <c r="EU494">
        <v>826.7797307692306</v>
      </c>
      <c r="EV494">
        <v>-4.893025647613456</v>
      </c>
      <c r="EW494">
        <v>-93.74700838410558</v>
      </c>
      <c r="EX494">
        <v>16440.15</v>
      </c>
      <c r="EY494">
        <v>15</v>
      </c>
      <c r="EZ494">
        <v>0</v>
      </c>
      <c r="FA494" t="s">
        <v>419</v>
      </c>
      <c r="FB494">
        <v>1655239120</v>
      </c>
      <c r="FC494">
        <v>1655239135</v>
      </c>
      <c r="FD494">
        <v>0</v>
      </c>
      <c r="FE494">
        <v>-0.075</v>
      </c>
      <c r="FF494">
        <v>-0.027</v>
      </c>
      <c r="FG494">
        <v>1.986</v>
      </c>
      <c r="FH494">
        <v>0.139</v>
      </c>
      <c r="FI494">
        <v>420</v>
      </c>
      <c r="FJ494">
        <v>22</v>
      </c>
      <c r="FK494">
        <v>0.12</v>
      </c>
      <c r="FL494">
        <v>0.02</v>
      </c>
      <c r="FM494">
        <v>-81.14801</v>
      </c>
      <c r="FN494">
        <v>-1.333688555346934</v>
      </c>
      <c r="FO494">
        <v>0.1705587886917585</v>
      </c>
      <c r="FP494">
        <v>0</v>
      </c>
      <c r="FQ494">
        <v>827.0383823529412</v>
      </c>
      <c r="FR494">
        <v>-5.206249038761058</v>
      </c>
      <c r="FS494">
        <v>0.5571626130095707</v>
      </c>
      <c r="FT494">
        <v>0</v>
      </c>
      <c r="FU494">
        <v>4.868122</v>
      </c>
      <c r="FV494">
        <v>-0.04846131332083908</v>
      </c>
      <c r="FW494">
        <v>0.004799138568535018</v>
      </c>
      <c r="FX494">
        <v>1</v>
      </c>
      <c r="FY494">
        <v>1</v>
      </c>
      <c r="FZ494">
        <v>3</v>
      </c>
      <c r="GA494" t="s">
        <v>420</v>
      </c>
      <c r="GB494">
        <v>2.98011</v>
      </c>
      <c r="GC494">
        <v>2.72829</v>
      </c>
      <c r="GD494">
        <v>0.199124</v>
      </c>
      <c r="GE494">
        <v>0.207117</v>
      </c>
      <c r="GF494">
        <v>0.104916</v>
      </c>
      <c r="GG494">
        <v>0.0897246</v>
      </c>
      <c r="GH494">
        <v>24026.5</v>
      </c>
      <c r="GI494">
        <v>23458.8</v>
      </c>
      <c r="GJ494">
        <v>30526.8</v>
      </c>
      <c r="GK494">
        <v>29830.2</v>
      </c>
      <c r="GL494">
        <v>37704.3</v>
      </c>
      <c r="GM494">
        <v>35761.7</v>
      </c>
      <c r="GN494">
        <v>46693.8</v>
      </c>
      <c r="GO494">
        <v>44362.4</v>
      </c>
      <c r="GP494">
        <v>1.88745</v>
      </c>
      <c r="GQ494">
        <v>1.84982</v>
      </c>
      <c r="GR494">
        <v>0.142515</v>
      </c>
      <c r="GS494">
        <v>0</v>
      </c>
      <c r="GT494">
        <v>24.8243</v>
      </c>
      <c r="GU494">
        <v>999.9</v>
      </c>
      <c r="GV494">
        <v>49.3</v>
      </c>
      <c r="GW494">
        <v>32.1</v>
      </c>
      <c r="GX494">
        <v>26.1907</v>
      </c>
      <c r="GY494">
        <v>63.376</v>
      </c>
      <c r="GZ494">
        <v>25.5889</v>
      </c>
      <c r="HA494">
        <v>1</v>
      </c>
      <c r="HB494">
        <v>-0.0718674</v>
      </c>
      <c r="HC494">
        <v>0.0445888</v>
      </c>
      <c r="HD494">
        <v>20.193</v>
      </c>
      <c r="HE494">
        <v>5.22852</v>
      </c>
      <c r="HF494">
        <v>11.968</v>
      </c>
      <c r="HG494">
        <v>4.97065</v>
      </c>
      <c r="HH494">
        <v>3.2895</v>
      </c>
      <c r="HI494">
        <v>8675.5</v>
      </c>
      <c r="HJ494">
        <v>9999</v>
      </c>
      <c r="HK494">
        <v>9999</v>
      </c>
      <c r="HL494">
        <v>288</v>
      </c>
      <c r="HM494">
        <v>4.97291</v>
      </c>
      <c r="HN494">
        <v>1.87744</v>
      </c>
      <c r="HO494">
        <v>1.87547</v>
      </c>
      <c r="HP494">
        <v>1.87835</v>
      </c>
      <c r="HQ494">
        <v>1.87501</v>
      </c>
      <c r="HR494">
        <v>1.87864</v>
      </c>
      <c r="HS494">
        <v>1.87567</v>
      </c>
      <c r="HT494">
        <v>1.87684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4.31</v>
      </c>
      <c r="II494">
        <v>0.3022</v>
      </c>
      <c r="IJ494">
        <v>1.541952822118649</v>
      </c>
      <c r="IK494">
        <v>0.003202726084708442</v>
      </c>
      <c r="IL494">
        <v>-1.448271390364826E-06</v>
      </c>
      <c r="IM494">
        <v>3.765748828769889E-10</v>
      </c>
      <c r="IN494">
        <v>-0.02072656761999695</v>
      </c>
      <c r="IO494">
        <v>0.006539777670035186</v>
      </c>
      <c r="IP494">
        <v>0.0002256768223539976</v>
      </c>
      <c r="IQ494">
        <v>4.51151419958819E-06</v>
      </c>
      <c r="IR494">
        <v>-0</v>
      </c>
      <c r="IS494">
        <v>2097</v>
      </c>
      <c r="IT494">
        <v>1</v>
      </c>
      <c r="IU494">
        <v>27</v>
      </c>
      <c r="IV494">
        <v>61819.4</v>
      </c>
      <c r="IW494">
        <v>61819.1</v>
      </c>
      <c r="IX494">
        <v>3.15186</v>
      </c>
      <c r="IY494">
        <v>2.5354</v>
      </c>
      <c r="IZ494">
        <v>1.39893</v>
      </c>
      <c r="JA494">
        <v>2.34375</v>
      </c>
      <c r="JB494">
        <v>1.44897</v>
      </c>
      <c r="JC494">
        <v>2.36084</v>
      </c>
      <c r="JD494">
        <v>37.4098</v>
      </c>
      <c r="JE494">
        <v>24.0787</v>
      </c>
      <c r="JF494">
        <v>18</v>
      </c>
      <c r="JG494">
        <v>493.602</v>
      </c>
      <c r="JH494">
        <v>441.929</v>
      </c>
      <c r="JI494">
        <v>25</v>
      </c>
      <c r="JJ494">
        <v>26.0942</v>
      </c>
      <c r="JK494">
        <v>30</v>
      </c>
      <c r="JL494">
        <v>25.9426</v>
      </c>
      <c r="JM494">
        <v>26.0255</v>
      </c>
      <c r="JN494">
        <v>63.0798</v>
      </c>
      <c r="JO494">
        <v>35.5284</v>
      </c>
      <c r="JP494">
        <v>0</v>
      </c>
      <c r="JQ494">
        <v>25</v>
      </c>
      <c r="JR494">
        <v>1570.67</v>
      </c>
      <c r="JS494">
        <v>18.3831</v>
      </c>
      <c r="JT494">
        <v>100.913</v>
      </c>
      <c r="JU494">
        <v>102.007</v>
      </c>
    </row>
    <row r="495" spans="1:281">
      <c r="A495">
        <v>479</v>
      </c>
      <c r="B495">
        <v>1658948286</v>
      </c>
      <c r="C495">
        <v>6197</v>
      </c>
      <c r="D495" t="s">
        <v>1384</v>
      </c>
      <c r="E495" t="s">
        <v>1385</v>
      </c>
      <c r="F495">
        <v>5</v>
      </c>
      <c r="G495" t="s">
        <v>415</v>
      </c>
      <c r="H495" t="s">
        <v>1197</v>
      </c>
      <c r="I495">
        <v>1658948278.178571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1589.074235970256</v>
      </c>
      <c r="AK495">
        <v>1520.898303030303</v>
      </c>
      <c r="AL495">
        <v>3.392543479262806</v>
      </c>
      <c r="AM495">
        <v>64.99489459920038</v>
      </c>
      <c r="AN495">
        <f>(AP495 - AO495 + DI495*1E3/(8.314*(DK495+273.15)) * AR495/DH495 * AQ495) * DH495/(100*CV495) * 1000/(1000 - AP495)</f>
        <v>0</v>
      </c>
      <c r="AO495">
        <v>18.36890151673523</v>
      </c>
      <c r="AP495">
        <v>23.22485333333333</v>
      </c>
      <c r="AQ495">
        <v>-5.115134279540025E-05</v>
      </c>
      <c r="AR495">
        <v>81.68628899038553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1658948278.178571</v>
      </c>
      <c r="DB495">
        <v>1461.298571428571</v>
      </c>
      <c r="DC495">
        <v>1542.619642857143</v>
      </c>
      <c r="DD495">
        <v>23.23263928571429</v>
      </c>
      <c r="DE495">
        <v>18.36989642857143</v>
      </c>
      <c r="DF495">
        <v>1456.999642857143</v>
      </c>
      <c r="DG495">
        <v>22.93036428571429</v>
      </c>
      <c r="DH495">
        <v>500.0855357142856</v>
      </c>
      <c r="DI495">
        <v>90.39502142857143</v>
      </c>
      <c r="DJ495">
        <v>0.09999650357142856</v>
      </c>
      <c r="DK495">
        <v>26.71491428571428</v>
      </c>
      <c r="DL495">
        <v>27.15915</v>
      </c>
      <c r="DM495">
        <v>999.9000000000002</v>
      </c>
      <c r="DN495">
        <v>0</v>
      </c>
      <c r="DO495">
        <v>0</v>
      </c>
      <c r="DP495">
        <v>9997.410357142857</v>
      </c>
      <c r="DQ495">
        <v>0</v>
      </c>
      <c r="DR495">
        <v>18.673</v>
      </c>
      <c r="DS495">
        <v>-81.32136785714286</v>
      </c>
      <c r="DT495">
        <v>1496.055357142857</v>
      </c>
      <c r="DU495">
        <v>1571.487857142857</v>
      </c>
      <c r="DV495">
        <v>4.862749999999999</v>
      </c>
      <c r="DW495">
        <v>1542.619642857143</v>
      </c>
      <c r="DX495">
        <v>18.36989642857143</v>
      </c>
      <c r="DY495">
        <v>2.100115</v>
      </c>
      <c r="DZ495">
        <v>1.660547142857143</v>
      </c>
      <c r="EA495">
        <v>18.22005357142857</v>
      </c>
      <c r="EB495">
        <v>14.53244285714286</v>
      </c>
      <c r="EC495">
        <v>1999.980714285715</v>
      </c>
      <c r="ED495">
        <v>0.9800064642857144</v>
      </c>
      <c r="EE495">
        <v>0.01999375357142857</v>
      </c>
      <c r="EF495">
        <v>0</v>
      </c>
      <c r="EG495">
        <v>826.4597500000001</v>
      </c>
      <c r="EH495">
        <v>5.000560000000001</v>
      </c>
      <c r="EI495">
        <v>16433.90714285714</v>
      </c>
      <c r="EJ495">
        <v>17294.74642857143</v>
      </c>
      <c r="EK495">
        <v>37.52417857142857</v>
      </c>
      <c r="EL495">
        <v>38.03985714285714</v>
      </c>
      <c r="EM495">
        <v>37.08914285714286</v>
      </c>
      <c r="EN495">
        <v>37.05757142857143</v>
      </c>
      <c r="EO495">
        <v>38.42603571428571</v>
      </c>
      <c r="EP495">
        <v>1955.090714285715</v>
      </c>
      <c r="EQ495">
        <v>39.89000000000001</v>
      </c>
      <c r="ER495">
        <v>0</v>
      </c>
      <c r="ES495">
        <v>1658948286.3</v>
      </c>
      <c r="ET495">
        <v>0</v>
      </c>
      <c r="EU495">
        <v>826.3682307692309</v>
      </c>
      <c r="EV495">
        <v>-4.380239332182716</v>
      </c>
      <c r="EW495">
        <v>-92.87521374639607</v>
      </c>
      <c r="EX495">
        <v>16432.83846153846</v>
      </c>
      <c r="EY495">
        <v>15</v>
      </c>
      <c r="EZ495">
        <v>0</v>
      </c>
      <c r="FA495" t="s">
        <v>419</v>
      </c>
      <c r="FB495">
        <v>1655239120</v>
      </c>
      <c r="FC495">
        <v>1655239135</v>
      </c>
      <c r="FD495">
        <v>0</v>
      </c>
      <c r="FE495">
        <v>-0.075</v>
      </c>
      <c r="FF495">
        <v>-0.027</v>
      </c>
      <c r="FG495">
        <v>1.986</v>
      </c>
      <c r="FH495">
        <v>0.139</v>
      </c>
      <c r="FI495">
        <v>420</v>
      </c>
      <c r="FJ495">
        <v>22</v>
      </c>
      <c r="FK495">
        <v>0.12</v>
      </c>
      <c r="FL495">
        <v>0.02</v>
      </c>
      <c r="FM495">
        <v>-81.24877499999999</v>
      </c>
      <c r="FN495">
        <v>-1.336797748592695</v>
      </c>
      <c r="FO495">
        <v>0.1679221274132746</v>
      </c>
      <c r="FP495">
        <v>0</v>
      </c>
      <c r="FQ495">
        <v>826.7398823529412</v>
      </c>
      <c r="FR495">
        <v>-5.018304051656711</v>
      </c>
      <c r="FS495">
        <v>0.5314595200514329</v>
      </c>
      <c r="FT495">
        <v>0</v>
      </c>
      <c r="FU495">
        <v>4.8650705</v>
      </c>
      <c r="FV495">
        <v>-0.0480794746716818</v>
      </c>
      <c r="FW495">
        <v>0.004766392739798104</v>
      </c>
      <c r="FX495">
        <v>1</v>
      </c>
      <c r="FY495">
        <v>1</v>
      </c>
      <c r="FZ495">
        <v>3</v>
      </c>
      <c r="GA495" t="s">
        <v>420</v>
      </c>
      <c r="GB495">
        <v>2.9802</v>
      </c>
      <c r="GC495">
        <v>2.72827</v>
      </c>
      <c r="GD495">
        <v>0.200322</v>
      </c>
      <c r="GE495">
        <v>0.208303</v>
      </c>
      <c r="GF495">
        <v>0.104898</v>
      </c>
      <c r="GG495">
        <v>0.08972289999999999</v>
      </c>
      <c r="GH495">
        <v>23990.2</v>
      </c>
      <c r="GI495">
        <v>23423.2</v>
      </c>
      <c r="GJ495">
        <v>30526.3</v>
      </c>
      <c r="GK495">
        <v>29829.6</v>
      </c>
      <c r="GL495">
        <v>37704.7</v>
      </c>
      <c r="GM495">
        <v>35761.1</v>
      </c>
      <c r="GN495">
        <v>46693.2</v>
      </c>
      <c r="GO495">
        <v>44361.4</v>
      </c>
      <c r="GP495">
        <v>1.88755</v>
      </c>
      <c r="GQ495">
        <v>1.84988</v>
      </c>
      <c r="GR495">
        <v>0.142772</v>
      </c>
      <c r="GS495">
        <v>0</v>
      </c>
      <c r="GT495">
        <v>24.8263</v>
      </c>
      <c r="GU495">
        <v>999.9</v>
      </c>
      <c r="GV495">
        <v>49.3</v>
      </c>
      <c r="GW495">
        <v>32.1</v>
      </c>
      <c r="GX495">
        <v>26.1909</v>
      </c>
      <c r="GY495">
        <v>63.236</v>
      </c>
      <c r="GZ495">
        <v>25.5489</v>
      </c>
      <c r="HA495">
        <v>1</v>
      </c>
      <c r="HB495">
        <v>-0.071908</v>
      </c>
      <c r="HC495">
        <v>0.0444227</v>
      </c>
      <c r="HD495">
        <v>20.1933</v>
      </c>
      <c r="HE495">
        <v>5.22852</v>
      </c>
      <c r="HF495">
        <v>11.968</v>
      </c>
      <c r="HG495">
        <v>4.9706</v>
      </c>
      <c r="HH495">
        <v>3.2895</v>
      </c>
      <c r="HI495">
        <v>8675.700000000001</v>
      </c>
      <c r="HJ495">
        <v>9999</v>
      </c>
      <c r="HK495">
        <v>9999</v>
      </c>
      <c r="HL495">
        <v>288</v>
      </c>
      <c r="HM495">
        <v>4.97291</v>
      </c>
      <c r="HN495">
        <v>1.87744</v>
      </c>
      <c r="HO495">
        <v>1.87547</v>
      </c>
      <c r="HP495">
        <v>1.87836</v>
      </c>
      <c r="HQ495">
        <v>1.87504</v>
      </c>
      <c r="HR495">
        <v>1.87864</v>
      </c>
      <c r="HS495">
        <v>1.87569</v>
      </c>
      <c r="HT495">
        <v>1.87685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4.34</v>
      </c>
      <c r="II495">
        <v>0.3021</v>
      </c>
      <c r="IJ495">
        <v>1.541952822118649</v>
      </c>
      <c r="IK495">
        <v>0.003202726084708442</v>
      </c>
      <c r="IL495">
        <v>-1.448271390364826E-06</v>
      </c>
      <c r="IM495">
        <v>3.765748828769889E-10</v>
      </c>
      <c r="IN495">
        <v>-0.02072656761999695</v>
      </c>
      <c r="IO495">
        <v>0.006539777670035186</v>
      </c>
      <c r="IP495">
        <v>0.0002256768223539976</v>
      </c>
      <c r="IQ495">
        <v>4.51151419958819E-06</v>
      </c>
      <c r="IR495">
        <v>-0</v>
      </c>
      <c r="IS495">
        <v>2097</v>
      </c>
      <c r="IT495">
        <v>1</v>
      </c>
      <c r="IU495">
        <v>27</v>
      </c>
      <c r="IV495">
        <v>61819.4</v>
      </c>
      <c r="IW495">
        <v>61819.2</v>
      </c>
      <c r="IX495">
        <v>3.17383</v>
      </c>
      <c r="IY495">
        <v>2.51343</v>
      </c>
      <c r="IZ495">
        <v>1.39893</v>
      </c>
      <c r="JA495">
        <v>2.34375</v>
      </c>
      <c r="JB495">
        <v>1.44897</v>
      </c>
      <c r="JC495">
        <v>2.46704</v>
      </c>
      <c r="JD495">
        <v>37.3858</v>
      </c>
      <c r="JE495">
        <v>24.0875</v>
      </c>
      <c r="JF495">
        <v>18</v>
      </c>
      <c r="JG495">
        <v>493.657</v>
      </c>
      <c r="JH495">
        <v>441.943</v>
      </c>
      <c r="JI495">
        <v>25</v>
      </c>
      <c r="JJ495">
        <v>26.0925</v>
      </c>
      <c r="JK495">
        <v>30</v>
      </c>
      <c r="JL495">
        <v>25.9426</v>
      </c>
      <c r="JM495">
        <v>26.0234</v>
      </c>
      <c r="JN495">
        <v>63.5338</v>
      </c>
      <c r="JO495">
        <v>35.5284</v>
      </c>
      <c r="JP495">
        <v>0</v>
      </c>
      <c r="JQ495">
        <v>25</v>
      </c>
      <c r="JR495">
        <v>1590.73</v>
      </c>
      <c r="JS495">
        <v>18.3862</v>
      </c>
      <c r="JT495">
        <v>100.912</v>
      </c>
      <c r="JU495">
        <v>102.005</v>
      </c>
    </row>
    <row r="496" spans="1:281">
      <c r="A496">
        <v>480</v>
      </c>
      <c r="B496">
        <v>1658948291.5</v>
      </c>
      <c r="C496">
        <v>6202.5</v>
      </c>
      <c r="D496" t="s">
        <v>1386</v>
      </c>
      <c r="E496" t="s">
        <v>1387</v>
      </c>
      <c r="F496">
        <v>5</v>
      </c>
      <c r="G496" t="s">
        <v>415</v>
      </c>
      <c r="H496" t="s">
        <v>1197</v>
      </c>
      <c r="I496">
        <v>1658948283.75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1607.966887319371</v>
      </c>
      <c r="AK496">
        <v>1539.747333333333</v>
      </c>
      <c r="AL496">
        <v>3.42990500067501</v>
      </c>
      <c r="AM496">
        <v>64.99489459920038</v>
      </c>
      <c r="AN496">
        <f>(AP496 - AO496 + DI496*1E3/(8.314*(DK496+273.15)) * AR496/DH496 * AQ496) * DH496/(100*CV496) * 1000/(1000 - AP496)</f>
        <v>0</v>
      </c>
      <c r="AO496">
        <v>18.36817768973108</v>
      </c>
      <c r="AP496">
        <v>23.21772666666666</v>
      </c>
      <c r="AQ496">
        <v>-3.26023228472903E-05</v>
      </c>
      <c r="AR496">
        <v>81.68628899038553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1658948283.75</v>
      </c>
      <c r="DB496">
        <v>1479.8275</v>
      </c>
      <c r="DC496">
        <v>1561.299642857143</v>
      </c>
      <c r="DD496">
        <v>23.22643214285714</v>
      </c>
      <c r="DE496">
        <v>18.36893928571429</v>
      </c>
      <c r="DF496">
        <v>1475.5025</v>
      </c>
      <c r="DG496">
        <v>22.92429642857143</v>
      </c>
      <c r="DH496">
        <v>500.0713214285714</v>
      </c>
      <c r="DI496">
        <v>90.39384999999997</v>
      </c>
      <c r="DJ496">
        <v>0.09998132500000001</v>
      </c>
      <c r="DK496">
        <v>26.71627499999999</v>
      </c>
      <c r="DL496">
        <v>27.16175</v>
      </c>
      <c r="DM496">
        <v>999.9000000000002</v>
      </c>
      <c r="DN496">
        <v>0</v>
      </c>
      <c r="DO496">
        <v>0</v>
      </c>
      <c r="DP496">
        <v>9992.946071428571</v>
      </c>
      <c r="DQ496">
        <v>0</v>
      </c>
      <c r="DR496">
        <v>18.673</v>
      </c>
      <c r="DS496">
        <v>-81.47263214285717</v>
      </c>
      <c r="DT496">
        <v>1515.015</v>
      </c>
      <c r="DU496">
        <v>1590.515714285714</v>
      </c>
      <c r="DV496">
        <v>4.857493928571429</v>
      </c>
      <c r="DW496">
        <v>1561.299642857143</v>
      </c>
      <c r="DX496">
        <v>18.36893928571429</v>
      </c>
      <c r="DY496">
        <v>2.099527142857143</v>
      </c>
      <c r="DZ496">
        <v>1.660438928571429</v>
      </c>
      <c r="EA496">
        <v>18.21558928571428</v>
      </c>
      <c r="EB496">
        <v>14.53144642857143</v>
      </c>
      <c r="EC496">
        <v>1999.986428571428</v>
      </c>
      <c r="ED496">
        <v>0.9800066785714286</v>
      </c>
      <c r="EE496">
        <v>0.01999353214285714</v>
      </c>
      <c r="EF496">
        <v>0</v>
      </c>
      <c r="EG496">
        <v>826.0250714285713</v>
      </c>
      <c r="EH496">
        <v>5.000560000000001</v>
      </c>
      <c r="EI496">
        <v>16425.75357142857</v>
      </c>
      <c r="EJ496">
        <v>17294.80357142857</v>
      </c>
      <c r="EK496">
        <v>37.51292857142857</v>
      </c>
      <c r="EL496">
        <v>38.05314285714285</v>
      </c>
      <c r="EM496">
        <v>37.09814285714286</v>
      </c>
      <c r="EN496">
        <v>37.04864285714286</v>
      </c>
      <c r="EO496">
        <v>38.39271428571429</v>
      </c>
      <c r="EP496">
        <v>1955.096428571429</v>
      </c>
      <c r="EQ496">
        <v>39.89000000000001</v>
      </c>
      <c r="ER496">
        <v>0</v>
      </c>
      <c r="ES496">
        <v>1658948291.1</v>
      </c>
      <c r="ET496">
        <v>0</v>
      </c>
      <c r="EU496">
        <v>826.0207307692307</v>
      </c>
      <c r="EV496">
        <v>-5.183760691268979</v>
      </c>
      <c r="EW496">
        <v>-84.36239316228904</v>
      </c>
      <c r="EX496">
        <v>16425.76153846154</v>
      </c>
      <c r="EY496">
        <v>15</v>
      </c>
      <c r="EZ496">
        <v>0</v>
      </c>
      <c r="FA496" t="s">
        <v>419</v>
      </c>
      <c r="FB496">
        <v>1655239120</v>
      </c>
      <c r="FC496">
        <v>1655239135</v>
      </c>
      <c r="FD496">
        <v>0</v>
      </c>
      <c r="FE496">
        <v>-0.075</v>
      </c>
      <c r="FF496">
        <v>-0.027</v>
      </c>
      <c r="FG496">
        <v>1.986</v>
      </c>
      <c r="FH496">
        <v>0.139</v>
      </c>
      <c r="FI496">
        <v>420</v>
      </c>
      <c r="FJ496">
        <v>22</v>
      </c>
      <c r="FK496">
        <v>0.12</v>
      </c>
      <c r="FL496">
        <v>0.02</v>
      </c>
      <c r="FM496">
        <v>-81.3836275</v>
      </c>
      <c r="FN496">
        <v>-1.785569606003604</v>
      </c>
      <c r="FO496">
        <v>0.184501289951453</v>
      </c>
      <c r="FP496">
        <v>0</v>
      </c>
      <c r="FQ496">
        <v>826.2963823529411</v>
      </c>
      <c r="FR496">
        <v>-4.481940415332816</v>
      </c>
      <c r="FS496">
        <v>0.4757888814259772</v>
      </c>
      <c r="FT496">
        <v>0</v>
      </c>
      <c r="FU496">
        <v>4.860647500000001</v>
      </c>
      <c r="FV496">
        <v>-0.05373500938088262</v>
      </c>
      <c r="FW496">
        <v>0.005276885326591757</v>
      </c>
      <c r="FX496">
        <v>1</v>
      </c>
      <c r="FY496">
        <v>1</v>
      </c>
      <c r="FZ496">
        <v>3</v>
      </c>
      <c r="GA496" t="s">
        <v>420</v>
      </c>
      <c r="GB496">
        <v>2.98016</v>
      </c>
      <c r="GC496">
        <v>2.72831</v>
      </c>
      <c r="GD496">
        <v>0.201791</v>
      </c>
      <c r="GE496">
        <v>0.209741</v>
      </c>
      <c r="GF496">
        <v>0.104878</v>
      </c>
      <c r="GG496">
        <v>0.0897193</v>
      </c>
      <c r="GH496">
        <v>23945.8</v>
      </c>
      <c r="GI496">
        <v>23380.2</v>
      </c>
      <c r="GJ496">
        <v>30525.8</v>
      </c>
      <c r="GK496">
        <v>29828.9</v>
      </c>
      <c r="GL496">
        <v>37705.2</v>
      </c>
      <c r="GM496">
        <v>35760.3</v>
      </c>
      <c r="GN496">
        <v>46692.7</v>
      </c>
      <c r="GO496">
        <v>44360.1</v>
      </c>
      <c r="GP496">
        <v>1.88748</v>
      </c>
      <c r="GQ496">
        <v>1.84977</v>
      </c>
      <c r="GR496">
        <v>0.142425</v>
      </c>
      <c r="GS496">
        <v>0</v>
      </c>
      <c r="GT496">
        <v>24.8283</v>
      </c>
      <c r="GU496">
        <v>999.9</v>
      </c>
      <c r="GV496">
        <v>49.2</v>
      </c>
      <c r="GW496">
        <v>32.1</v>
      </c>
      <c r="GX496">
        <v>26.138</v>
      </c>
      <c r="GY496">
        <v>63.156</v>
      </c>
      <c r="GZ496">
        <v>25.5529</v>
      </c>
      <c r="HA496">
        <v>1</v>
      </c>
      <c r="HB496">
        <v>-0.0719436</v>
      </c>
      <c r="HC496">
        <v>0.0458115</v>
      </c>
      <c r="HD496">
        <v>20.1933</v>
      </c>
      <c r="HE496">
        <v>5.22852</v>
      </c>
      <c r="HF496">
        <v>11.968</v>
      </c>
      <c r="HG496">
        <v>4.9705</v>
      </c>
      <c r="HH496">
        <v>3.28958</v>
      </c>
      <c r="HI496">
        <v>8675.700000000001</v>
      </c>
      <c r="HJ496">
        <v>9999</v>
      </c>
      <c r="HK496">
        <v>9999</v>
      </c>
      <c r="HL496">
        <v>288</v>
      </c>
      <c r="HM496">
        <v>4.97291</v>
      </c>
      <c r="HN496">
        <v>1.87744</v>
      </c>
      <c r="HO496">
        <v>1.87549</v>
      </c>
      <c r="HP496">
        <v>1.87836</v>
      </c>
      <c r="HQ496">
        <v>1.87505</v>
      </c>
      <c r="HR496">
        <v>1.87866</v>
      </c>
      <c r="HS496">
        <v>1.87574</v>
      </c>
      <c r="HT496">
        <v>1.87686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4.36</v>
      </c>
      <c r="II496">
        <v>0.302</v>
      </c>
      <c r="IJ496">
        <v>1.541952822118649</v>
      </c>
      <c r="IK496">
        <v>0.003202726084708442</v>
      </c>
      <c r="IL496">
        <v>-1.448271390364826E-06</v>
      </c>
      <c r="IM496">
        <v>3.765748828769889E-10</v>
      </c>
      <c r="IN496">
        <v>-0.02072656761999695</v>
      </c>
      <c r="IO496">
        <v>0.006539777670035186</v>
      </c>
      <c r="IP496">
        <v>0.0002256768223539976</v>
      </c>
      <c r="IQ496">
        <v>4.51151419958819E-06</v>
      </c>
      <c r="IR496">
        <v>-0</v>
      </c>
      <c r="IS496">
        <v>2097</v>
      </c>
      <c r="IT496">
        <v>1</v>
      </c>
      <c r="IU496">
        <v>27</v>
      </c>
      <c r="IV496">
        <v>61819.5</v>
      </c>
      <c r="IW496">
        <v>61819.3</v>
      </c>
      <c r="IX496">
        <v>3.20312</v>
      </c>
      <c r="IY496">
        <v>2.53174</v>
      </c>
      <c r="IZ496">
        <v>1.39893</v>
      </c>
      <c r="JA496">
        <v>2.34375</v>
      </c>
      <c r="JB496">
        <v>1.44897</v>
      </c>
      <c r="JC496">
        <v>2.35107</v>
      </c>
      <c r="JD496">
        <v>37.3858</v>
      </c>
      <c r="JE496">
        <v>24.0787</v>
      </c>
      <c r="JF496">
        <v>18</v>
      </c>
      <c r="JG496">
        <v>493.6</v>
      </c>
      <c r="JH496">
        <v>441.881</v>
      </c>
      <c r="JI496">
        <v>25.0001</v>
      </c>
      <c r="JJ496">
        <v>26.092</v>
      </c>
      <c r="JK496">
        <v>29.9999</v>
      </c>
      <c r="JL496">
        <v>25.9404</v>
      </c>
      <c r="JM496">
        <v>26.0234</v>
      </c>
      <c r="JN496">
        <v>64.1267</v>
      </c>
      <c r="JO496">
        <v>35.5284</v>
      </c>
      <c r="JP496">
        <v>0</v>
      </c>
      <c r="JQ496">
        <v>25</v>
      </c>
      <c r="JR496">
        <v>1604.1</v>
      </c>
      <c r="JS496">
        <v>18.3937</v>
      </c>
      <c r="JT496">
        <v>100.91</v>
      </c>
      <c r="JU496">
        <v>102.002</v>
      </c>
    </row>
    <row r="497" spans="1:281">
      <c r="A497">
        <v>481</v>
      </c>
      <c r="B497">
        <v>1658949240.5</v>
      </c>
      <c r="C497">
        <v>7151.5</v>
      </c>
      <c r="D497" t="s">
        <v>1388</v>
      </c>
      <c r="E497" t="s">
        <v>1389</v>
      </c>
      <c r="F497">
        <v>5</v>
      </c>
      <c r="G497" t="s">
        <v>415</v>
      </c>
      <c r="H497" t="s">
        <v>1390</v>
      </c>
      <c r="I497">
        <v>1658949232.5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427.6067492490304</v>
      </c>
      <c r="AK497">
        <v>404.1587151515151</v>
      </c>
      <c r="AL497">
        <v>-4.639324539213801E-05</v>
      </c>
      <c r="AM497">
        <v>64.99954132941951</v>
      </c>
      <c r="AN497">
        <f>(AP497 - AO497 + DI497*1E3/(8.314*(DK497+273.15)) * AR497/DH497 * AQ497) * DH497/(100*CV497) * 1000/(1000 - AP497)</f>
        <v>0</v>
      </c>
      <c r="AO497">
        <v>17.62268900112603</v>
      </c>
      <c r="AP497">
        <v>23.16113212121213</v>
      </c>
      <c r="AQ497">
        <v>0.009985140820977728</v>
      </c>
      <c r="AR497">
        <v>81.61368893011881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1658949232.5</v>
      </c>
      <c r="DB497">
        <v>394.8454193548387</v>
      </c>
      <c r="DC497">
        <v>420.0816774193548</v>
      </c>
      <c r="DD497">
        <v>23.08654516129033</v>
      </c>
      <c r="DE497">
        <v>17.56853225806451</v>
      </c>
      <c r="DF497">
        <v>392.2472903225806</v>
      </c>
      <c r="DG497">
        <v>22.78767419354839</v>
      </c>
      <c r="DH497">
        <v>500.09</v>
      </c>
      <c r="DI497">
        <v>90.39508387096774</v>
      </c>
      <c r="DJ497">
        <v>0.100083335483871</v>
      </c>
      <c r="DK497">
        <v>26.72232258064516</v>
      </c>
      <c r="DL497">
        <v>27.08905483870968</v>
      </c>
      <c r="DM497">
        <v>999.9000000000003</v>
      </c>
      <c r="DN497">
        <v>0</v>
      </c>
      <c r="DO497">
        <v>0</v>
      </c>
      <c r="DP497">
        <v>9998.825161290322</v>
      </c>
      <c r="DQ497">
        <v>0</v>
      </c>
      <c r="DR497">
        <v>18.53510000000001</v>
      </c>
      <c r="DS497">
        <v>-25.23633548387097</v>
      </c>
      <c r="DT497">
        <v>404.1764193548387</v>
      </c>
      <c r="DU497">
        <v>427.5939032258065</v>
      </c>
      <c r="DV497">
        <v>5.518023225806452</v>
      </c>
      <c r="DW497">
        <v>420.0816774193548</v>
      </c>
      <c r="DX497">
        <v>17.56853225806451</v>
      </c>
      <c r="DY497">
        <v>2.086910645161291</v>
      </c>
      <c r="DZ497">
        <v>1.588109032258064</v>
      </c>
      <c r="EA497">
        <v>18.11959677419355</v>
      </c>
      <c r="EB497">
        <v>13.84382903225806</v>
      </c>
      <c r="EC497">
        <v>2000.017419354839</v>
      </c>
      <c r="ED497">
        <v>0.9800026774193545</v>
      </c>
      <c r="EE497">
        <v>0.01999767741935483</v>
      </c>
      <c r="EF497">
        <v>0</v>
      </c>
      <c r="EG497">
        <v>908.9007096774194</v>
      </c>
      <c r="EH497">
        <v>5.000560000000002</v>
      </c>
      <c r="EI497">
        <v>18042.95483870968</v>
      </c>
      <c r="EJ497">
        <v>17295.03870967742</v>
      </c>
      <c r="EK497">
        <v>37.57835483870966</v>
      </c>
      <c r="EL497">
        <v>38.004</v>
      </c>
      <c r="EM497">
        <v>36.85464516129033</v>
      </c>
      <c r="EN497">
        <v>36.97138709677418</v>
      </c>
      <c r="EO497">
        <v>38.34045161290322</v>
      </c>
      <c r="EP497">
        <v>1955.124193548387</v>
      </c>
      <c r="EQ497">
        <v>39.8967741935484</v>
      </c>
      <c r="ER497">
        <v>0</v>
      </c>
      <c r="ES497">
        <v>1658949240.3</v>
      </c>
      <c r="ET497">
        <v>0</v>
      </c>
      <c r="EU497">
        <v>908.7915384615385</v>
      </c>
      <c r="EV497">
        <v>-11.30823932569463</v>
      </c>
      <c r="EW497">
        <v>-228.9196581590281</v>
      </c>
      <c r="EX497">
        <v>18040.99615384615</v>
      </c>
      <c r="EY497">
        <v>15</v>
      </c>
      <c r="EZ497">
        <v>0</v>
      </c>
      <c r="FA497" t="s">
        <v>419</v>
      </c>
      <c r="FB497">
        <v>1655239120</v>
      </c>
      <c r="FC497">
        <v>1655239135</v>
      </c>
      <c r="FD497">
        <v>0</v>
      </c>
      <c r="FE497">
        <v>-0.075</v>
      </c>
      <c r="FF497">
        <v>-0.027</v>
      </c>
      <c r="FG497">
        <v>1.986</v>
      </c>
      <c r="FH497">
        <v>0.139</v>
      </c>
      <c r="FI497">
        <v>420</v>
      </c>
      <c r="FJ497">
        <v>22</v>
      </c>
      <c r="FK497">
        <v>0.12</v>
      </c>
      <c r="FL497">
        <v>0.02</v>
      </c>
      <c r="FM497">
        <v>-25.21684</v>
      </c>
      <c r="FN497">
        <v>-0.4170574108817578</v>
      </c>
      <c r="FO497">
        <v>0.05014652430627666</v>
      </c>
      <c r="FP497">
        <v>1</v>
      </c>
      <c r="FQ497">
        <v>909.4091764705882</v>
      </c>
      <c r="FR497">
        <v>-12.01393430632195</v>
      </c>
      <c r="FS497">
        <v>1.193339123206712</v>
      </c>
      <c r="FT497">
        <v>0</v>
      </c>
      <c r="FU497">
        <v>5.53468325</v>
      </c>
      <c r="FV497">
        <v>-0.2895090056285347</v>
      </c>
      <c r="FW497">
        <v>0.03648413589407731</v>
      </c>
      <c r="FX497">
        <v>0</v>
      </c>
      <c r="FY497">
        <v>1</v>
      </c>
      <c r="FZ497">
        <v>3</v>
      </c>
      <c r="GA497" t="s">
        <v>420</v>
      </c>
      <c r="GB497">
        <v>2.9803</v>
      </c>
      <c r="GC497">
        <v>2.72801</v>
      </c>
      <c r="GD497">
        <v>0.0819616</v>
      </c>
      <c r="GE497">
        <v>0.0867629</v>
      </c>
      <c r="GF497">
        <v>0.104757</v>
      </c>
      <c r="GG497">
        <v>0.0871755</v>
      </c>
      <c r="GH497">
        <v>27550.6</v>
      </c>
      <c r="GI497">
        <v>27023.1</v>
      </c>
      <c r="GJ497">
        <v>30536.6</v>
      </c>
      <c r="GK497">
        <v>29833.7</v>
      </c>
      <c r="GL497">
        <v>37713.6</v>
      </c>
      <c r="GM497">
        <v>35858.2</v>
      </c>
      <c r="GN497">
        <v>46708.1</v>
      </c>
      <c r="GO497">
        <v>44366.9</v>
      </c>
      <c r="GP497">
        <v>1.8842</v>
      </c>
      <c r="GQ497">
        <v>1.84643</v>
      </c>
      <c r="GR497">
        <v>0.130408</v>
      </c>
      <c r="GS497">
        <v>0</v>
      </c>
      <c r="GT497">
        <v>24.9604</v>
      </c>
      <c r="GU497">
        <v>999.9</v>
      </c>
      <c r="GV497">
        <v>49.2</v>
      </c>
      <c r="GW497">
        <v>32.1</v>
      </c>
      <c r="GX497">
        <v>26.1387</v>
      </c>
      <c r="GY497">
        <v>63.2362</v>
      </c>
      <c r="GZ497">
        <v>25.3245</v>
      </c>
      <c r="HA497">
        <v>1</v>
      </c>
      <c r="HB497">
        <v>-0.0849594</v>
      </c>
      <c r="HC497">
        <v>0.0189815</v>
      </c>
      <c r="HD497">
        <v>20.1942</v>
      </c>
      <c r="HE497">
        <v>5.23361</v>
      </c>
      <c r="HF497">
        <v>11.968</v>
      </c>
      <c r="HG497">
        <v>4.9712</v>
      </c>
      <c r="HH497">
        <v>3.29023</v>
      </c>
      <c r="HI497">
        <v>8695.299999999999</v>
      </c>
      <c r="HJ497">
        <v>9999</v>
      </c>
      <c r="HK497">
        <v>9999</v>
      </c>
      <c r="HL497">
        <v>288.2</v>
      </c>
      <c r="HM497">
        <v>4.9729</v>
      </c>
      <c r="HN497">
        <v>1.87743</v>
      </c>
      <c r="HO497">
        <v>1.87547</v>
      </c>
      <c r="HP497">
        <v>1.87836</v>
      </c>
      <c r="HQ497">
        <v>1.87505</v>
      </c>
      <c r="HR497">
        <v>1.87866</v>
      </c>
      <c r="HS497">
        <v>1.87571</v>
      </c>
      <c r="HT497">
        <v>1.87689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2.598</v>
      </c>
      <c r="II497">
        <v>0.3007</v>
      </c>
      <c r="IJ497">
        <v>1.541952822118649</v>
      </c>
      <c r="IK497">
        <v>0.003202726084708442</v>
      </c>
      <c r="IL497">
        <v>-1.448271390364826E-06</v>
      </c>
      <c r="IM497">
        <v>3.765748828769889E-10</v>
      </c>
      <c r="IN497">
        <v>-0.02072656761999695</v>
      </c>
      <c r="IO497">
        <v>0.006539777670035186</v>
      </c>
      <c r="IP497">
        <v>0.0002256768223539976</v>
      </c>
      <c r="IQ497">
        <v>4.51151419958819E-06</v>
      </c>
      <c r="IR497">
        <v>-0</v>
      </c>
      <c r="IS497">
        <v>2097</v>
      </c>
      <c r="IT497">
        <v>1</v>
      </c>
      <c r="IU497">
        <v>27</v>
      </c>
      <c r="IV497">
        <v>61835.3</v>
      </c>
      <c r="IW497">
        <v>61835.1</v>
      </c>
      <c r="IX497">
        <v>1.09863</v>
      </c>
      <c r="IY497">
        <v>2.54028</v>
      </c>
      <c r="IZ497">
        <v>1.39893</v>
      </c>
      <c r="JA497">
        <v>2.34253</v>
      </c>
      <c r="JB497">
        <v>1.44897</v>
      </c>
      <c r="JC497">
        <v>2.44507</v>
      </c>
      <c r="JD497">
        <v>37.3858</v>
      </c>
      <c r="JE497">
        <v>24.0787</v>
      </c>
      <c r="JF497">
        <v>18</v>
      </c>
      <c r="JG497">
        <v>490.622</v>
      </c>
      <c r="JH497">
        <v>438.505</v>
      </c>
      <c r="JI497">
        <v>25</v>
      </c>
      <c r="JJ497">
        <v>25.9298</v>
      </c>
      <c r="JK497">
        <v>30.0001</v>
      </c>
      <c r="JL497">
        <v>25.7721</v>
      </c>
      <c r="JM497">
        <v>25.8532</v>
      </c>
      <c r="JN497">
        <v>22.0289</v>
      </c>
      <c r="JO497">
        <v>37.5853</v>
      </c>
      <c r="JP497">
        <v>0</v>
      </c>
      <c r="JQ497">
        <v>25</v>
      </c>
      <c r="JR497">
        <v>413.443</v>
      </c>
      <c r="JS497">
        <v>17.5598</v>
      </c>
      <c r="JT497">
        <v>100.945</v>
      </c>
      <c r="JU497">
        <v>102.018</v>
      </c>
    </row>
    <row r="498" spans="1:281">
      <c r="A498">
        <v>482</v>
      </c>
      <c r="B498">
        <v>1658949245.5</v>
      </c>
      <c r="C498">
        <v>7156.5</v>
      </c>
      <c r="D498" t="s">
        <v>1391</v>
      </c>
      <c r="E498" t="s">
        <v>1392</v>
      </c>
      <c r="F498">
        <v>5</v>
      </c>
      <c r="G498" t="s">
        <v>415</v>
      </c>
      <c r="H498" t="s">
        <v>1390</v>
      </c>
      <c r="I498">
        <v>1658949237.655172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427.5750622670282</v>
      </c>
      <c r="AK498">
        <v>404.1017818181817</v>
      </c>
      <c r="AL498">
        <v>-0.02477887736436981</v>
      </c>
      <c r="AM498">
        <v>64.99954132941951</v>
      </c>
      <c r="AN498">
        <f>(AP498 - AO498 + DI498*1E3/(8.314*(DK498+273.15)) * AR498/DH498 * AQ498) * DH498/(100*CV498) * 1000/(1000 - AP498)</f>
        <v>0</v>
      </c>
      <c r="AO498">
        <v>17.62713444844926</v>
      </c>
      <c r="AP498">
        <v>23.18317393939393</v>
      </c>
      <c r="AQ498">
        <v>0.002831481982879831</v>
      </c>
      <c r="AR498">
        <v>81.61368893011881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1658949237.655172</v>
      </c>
      <c r="DB498">
        <v>394.8180689655172</v>
      </c>
      <c r="DC498">
        <v>419.953724137931</v>
      </c>
      <c r="DD498">
        <v>23.13373448275862</v>
      </c>
      <c r="DE498">
        <v>17.61398620689655</v>
      </c>
      <c r="DF498">
        <v>392.2199655172414</v>
      </c>
      <c r="DG498">
        <v>22.83376896551724</v>
      </c>
      <c r="DH498">
        <v>500.081275862069</v>
      </c>
      <c r="DI498">
        <v>90.39600344827586</v>
      </c>
      <c r="DJ498">
        <v>0.09991151034482756</v>
      </c>
      <c r="DK498">
        <v>26.72356206896551</v>
      </c>
      <c r="DL498">
        <v>27.09373103448276</v>
      </c>
      <c r="DM498">
        <v>999.9000000000002</v>
      </c>
      <c r="DN498">
        <v>0</v>
      </c>
      <c r="DO498">
        <v>0</v>
      </c>
      <c r="DP498">
        <v>10006.13482758621</v>
      </c>
      <c r="DQ498">
        <v>0</v>
      </c>
      <c r="DR498">
        <v>18.5351</v>
      </c>
      <c r="DS498">
        <v>-25.13569655172414</v>
      </c>
      <c r="DT498">
        <v>404.1679655172413</v>
      </c>
      <c r="DU498">
        <v>427.4833793103448</v>
      </c>
      <c r="DV498">
        <v>5.519767241379309</v>
      </c>
      <c r="DW498">
        <v>419.953724137931</v>
      </c>
      <c r="DX498">
        <v>17.61398620689655</v>
      </c>
      <c r="DY498">
        <v>2.091197931034483</v>
      </c>
      <c r="DZ498">
        <v>1.592232758620689</v>
      </c>
      <c r="EA498">
        <v>18.15227586206897</v>
      </c>
      <c r="EB498">
        <v>13.88383103448276</v>
      </c>
      <c r="EC498">
        <v>1999.99</v>
      </c>
      <c r="ED498">
        <v>0.9800026206896549</v>
      </c>
      <c r="EE498">
        <v>0.01999773793103448</v>
      </c>
      <c r="EF498">
        <v>0</v>
      </c>
      <c r="EG498">
        <v>907.938103448276</v>
      </c>
      <c r="EH498">
        <v>5.000560000000001</v>
      </c>
      <c r="EI498">
        <v>18023.44137931034</v>
      </c>
      <c r="EJ498">
        <v>17294.8</v>
      </c>
      <c r="EK498">
        <v>37.66358620689655</v>
      </c>
      <c r="EL498">
        <v>38.00427586206897</v>
      </c>
      <c r="EM498">
        <v>36.85758620689655</v>
      </c>
      <c r="EN498">
        <v>36.97162068965517</v>
      </c>
      <c r="EO498">
        <v>38.34248275862069</v>
      </c>
      <c r="EP498">
        <v>1955.098275862069</v>
      </c>
      <c r="EQ498">
        <v>39.89551724137932</v>
      </c>
      <c r="ER498">
        <v>0</v>
      </c>
      <c r="ES498">
        <v>1658949245.1</v>
      </c>
      <c r="ET498">
        <v>0</v>
      </c>
      <c r="EU498">
        <v>907.9192307692308</v>
      </c>
      <c r="EV498">
        <v>-11.36109401866655</v>
      </c>
      <c r="EW498">
        <v>-212.8717947480198</v>
      </c>
      <c r="EX498">
        <v>18022.93461538462</v>
      </c>
      <c r="EY498">
        <v>15</v>
      </c>
      <c r="EZ498">
        <v>0</v>
      </c>
      <c r="FA498" t="s">
        <v>419</v>
      </c>
      <c r="FB498">
        <v>1655239120</v>
      </c>
      <c r="FC498">
        <v>1655239135</v>
      </c>
      <c r="FD498">
        <v>0</v>
      </c>
      <c r="FE498">
        <v>-0.075</v>
      </c>
      <c r="FF498">
        <v>-0.027</v>
      </c>
      <c r="FG498">
        <v>1.986</v>
      </c>
      <c r="FH498">
        <v>0.139</v>
      </c>
      <c r="FI498">
        <v>420</v>
      </c>
      <c r="FJ498">
        <v>22</v>
      </c>
      <c r="FK498">
        <v>0.12</v>
      </c>
      <c r="FL498">
        <v>0.02</v>
      </c>
      <c r="FM498">
        <v>-25.2227725</v>
      </c>
      <c r="FN498">
        <v>0.1189339587242113</v>
      </c>
      <c r="FO498">
        <v>0.1092569494071202</v>
      </c>
      <c r="FP498">
        <v>1</v>
      </c>
      <c r="FQ498">
        <v>908.5689411764706</v>
      </c>
      <c r="FR498">
        <v>-11.24632543031909</v>
      </c>
      <c r="FS498">
        <v>1.114213384916918</v>
      </c>
      <c r="FT498">
        <v>0</v>
      </c>
      <c r="FU498">
        <v>5.5248325</v>
      </c>
      <c r="FV498">
        <v>0.008289230769228606</v>
      </c>
      <c r="FW498">
        <v>0.0227353671347089</v>
      </c>
      <c r="FX498">
        <v>1</v>
      </c>
      <c r="FY498">
        <v>2</v>
      </c>
      <c r="FZ498">
        <v>3</v>
      </c>
      <c r="GA498" t="s">
        <v>481</v>
      </c>
      <c r="GB498">
        <v>2.98032</v>
      </c>
      <c r="GC498">
        <v>2.72849</v>
      </c>
      <c r="GD498">
        <v>0.0819391</v>
      </c>
      <c r="GE498">
        <v>0.0863796</v>
      </c>
      <c r="GF498">
        <v>0.104822</v>
      </c>
      <c r="GG498">
        <v>0.08718620000000001</v>
      </c>
      <c r="GH498">
        <v>27551.6</v>
      </c>
      <c r="GI498">
        <v>27033.9</v>
      </c>
      <c r="GJ498">
        <v>30537.1</v>
      </c>
      <c r="GK498">
        <v>29833.2</v>
      </c>
      <c r="GL498">
        <v>37711.1</v>
      </c>
      <c r="GM498">
        <v>35856.9</v>
      </c>
      <c r="GN498">
        <v>46708.5</v>
      </c>
      <c r="GO498">
        <v>44365.9</v>
      </c>
      <c r="GP498">
        <v>1.88402</v>
      </c>
      <c r="GQ498">
        <v>1.84643</v>
      </c>
      <c r="GR498">
        <v>0.130609</v>
      </c>
      <c r="GS498">
        <v>0</v>
      </c>
      <c r="GT498">
        <v>24.9604</v>
      </c>
      <c r="GU498">
        <v>999.9</v>
      </c>
      <c r="GV498">
        <v>49.2</v>
      </c>
      <c r="GW498">
        <v>32.1</v>
      </c>
      <c r="GX498">
        <v>26.1357</v>
      </c>
      <c r="GY498">
        <v>63.2162</v>
      </c>
      <c r="GZ498">
        <v>25.3005</v>
      </c>
      <c r="HA498">
        <v>1</v>
      </c>
      <c r="HB498">
        <v>-0.0849289</v>
      </c>
      <c r="HC498">
        <v>0.018573</v>
      </c>
      <c r="HD498">
        <v>20.1938</v>
      </c>
      <c r="HE498">
        <v>5.22957</v>
      </c>
      <c r="HF498">
        <v>11.968</v>
      </c>
      <c r="HG498">
        <v>4.97055</v>
      </c>
      <c r="HH498">
        <v>3.28958</v>
      </c>
      <c r="HI498">
        <v>8695.5</v>
      </c>
      <c r="HJ498">
        <v>9999</v>
      </c>
      <c r="HK498">
        <v>9999</v>
      </c>
      <c r="HL498">
        <v>288.2</v>
      </c>
      <c r="HM498">
        <v>4.97291</v>
      </c>
      <c r="HN498">
        <v>1.87744</v>
      </c>
      <c r="HO498">
        <v>1.87549</v>
      </c>
      <c r="HP498">
        <v>1.87836</v>
      </c>
      <c r="HQ498">
        <v>1.87505</v>
      </c>
      <c r="HR498">
        <v>1.87866</v>
      </c>
      <c r="HS498">
        <v>1.87573</v>
      </c>
      <c r="HT498">
        <v>1.87691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2.597</v>
      </c>
      <c r="II498">
        <v>0.3012</v>
      </c>
      <c r="IJ498">
        <v>1.541952822118649</v>
      </c>
      <c r="IK498">
        <v>0.003202726084708442</v>
      </c>
      <c r="IL498">
        <v>-1.448271390364826E-06</v>
      </c>
      <c r="IM498">
        <v>3.765748828769889E-10</v>
      </c>
      <c r="IN498">
        <v>-0.02072656761999695</v>
      </c>
      <c r="IO498">
        <v>0.006539777670035186</v>
      </c>
      <c r="IP498">
        <v>0.0002256768223539976</v>
      </c>
      <c r="IQ498">
        <v>4.51151419958819E-06</v>
      </c>
      <c r="IR498">
        <v>-0</v>
      </c>
      <c r="IS498">
        <v>2097</v>
      </c>
      <c r="IT498">
        <v>1</v>
      </c>
      <c r="IU498">
        <v>27</v>
      </c>
      <c r="IV498">
        <v>61835.4</v>
      </c>
      <c r="IW498">
        <v>61835.2</v>
      </c>
      <c r="IX498">
        <v>1.07178</v>
      </c>
      <c r="IY498">
        <v>2.53174</v>
      </c>
      <c r="IZ498">
        <v>1.39893</v>
      </c>
      <c r="JA498">
        <v>2.34375</v>
      </c>
      <c r="JB498">
        <v>1.44897</v>
      </c>
      <c r="JC498">
        <v>2.3938</v>
      </c>
      <c r="JD498">
        <v>37.3858</v>
      </c>
      <c r="JE498">
        <v>24.0787</v>
      </c>
      <c r="JF498">
        <v>18</v>
      </c>
      <c r="JG498">
        <v>490.526</v>
      </c>
      <c r="JH498">
        <v>438.505</v>
      </c>
      <c r="JI498">
        <v>24.9999</v>
      </c>
      <c r="JJ498">
        <v>25.9298</v>
      </c>
      <c r="JK498">
        <v>30</v>
      </c>
      <c r="JL498">
        <v>25.7721</v>
      </c>
      <c r="JM498">
        <v>25.8532</v>
      </c>
      <c r="JN498">
        <v>21.4873</v>
      </c>
      <c r="JO498">
        <v>37.5853</v>
      </c>
      <c r="JP498">
        <v>0</v>
      </c>
      <c r="JQ498">
        <v>25</v>
      </c>
      <c r="JR498">
        <v>400.083</v>
      </c>
      <c r="JS498">
        <v>17.5598</v>
      </c>
      <c r="JT498">
        <v>100.946</v>
      </c>
      <c r="JU498">
        <v>102.016</v>
      </c>
    </row>
    <row r="499" spans="1:281">
      <c r="A499">
        <v>483</v>
      </c>
      <c r="B499">
        <v>1658949250.5</v>
      </c>
      <c r="C499">
        <v>7161.5</v>
      </c>
      <c r="D499" t="s">
        <v>1393</v>
      </c>
      <c r="E499" t="s">
        <v>1394</v>
      </c>
      <c r="F499">
        <v>5</v>
      </c>
      <c r="G499" t="s">
        <v>415</v>
      </c>
      <c r="H499" t="s">
        <v>1390</v>
      </c>
      <c r="I499">
        <v>1658949242.732143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419.735965531382</v>
      </c>
      <c r="AK499">
        <v>400.6817999999998</v>
      </c>
      <c r="AL499">
        <v>-0.9200381118304916</v>
      </c>
      <c r="AM499">
        <v>64.99954132941951</v>
      </c>
      <c r="AN499">
        <f>(AP499 - AO499 + DI499*1E3/(8.314*(DK499+273.15)) * AR499/DH499 * AQ499) * DH499/(100*CV499) * 1000/(1000 - AP499)</f>
        <v>0</v>
      </c>
      <c r="AO499">
        <v>17.62975483366425</v>
      </c>
      <c r="AP499">
        <v>23.19524424242424</v>
      </c>
      <c r="AQ499">
        <v>0.0005315486513116012</v>
      </c>
      <c r="AR499">
        <v>81.61368893011881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1658949242.732143</v>
      </c>
      <c r="DB499">
        <v>394.3035</v>
      </c>
      <c r="DC499">
        <v>417.2949642857143</v>
      </c>
      <c r="DD499">
        <v>23.16913571428572</v>
      </c>
      <c r="DE499">
        <v>17.62650714285714</v>
      </c>
      <c r="DF499">
        <v>391.7066071428571</v>
      </c>
      <c r="DG499">
        <v>22.86834642857143</v>
      </c>
      <c r="DH499">
        <v>500.0488571428571</v>
      </c>
      <c r="DI499">
        <v>90.3970107142857</v>
      </c>
      <c r="DJ499">
        <v>0.09983474285714286</v>
      </c>
      <c r="DK499">
        <v>26.72424285714286</v>
      </c>
      <c r="DL499">
        <v>27.095725</v>
      </c>
      <c r="DM499">
        <v>999.9000000000002</v>
      </c>
      <c r="DN499">
        <v>0</v>
      </c>
      <c r="DO499">
        <v>0</v>
      </c>
      <c r="DP499">
        <v>10009.76642857143</v>
      </c>
      <c r="DQ499">
        <v>0</v>
      </c>
      <c r="DR499">
        <v>18.5351</v>
      </c>
      <c r="DS499">
        <v>-22.99145714285714</v>
      </c>
      <c r="DT499">
        <v>403.6559285714285</v>
      </c>
      <c r="DU499">
        <v>424.7823571428571</v>
      </c>
      <c r="DV499">
        <v>5.542646428571429</v>
      </c>
      <c r="DW499">
        <v>417.2949642857143</v>
      </c>
      <c r="DX499">
        <v>17.62650714285714</v>
      </c>
      <c r="DY499">
        <v>2.094421071428571</v>
      </c>
      <c r="DZ499">
        <v>1.593382857142857</v>
      </c>
      <c r="EA499">
        <v>18.17681071428571</v>
      </c>
      <c r="EB499">
        <v>13.89495714285714</v>
      </c>
      <c r="EC499">
        <v>1999.992142857143</v>
      </c>
      <c r="ED499">
        <v>0.9800026428571427</v>
      </c>
      <c r="EE499">
        <v>0.01999771428571428</v>
      </c>
      <c r="EF499">
        <v>0</v>
      </c>
      <c r="EG499">
        <v>906.9686428571428</v>
      </c>
      <c r="EH499">
        <v>5.000560000000001</v>
      </c>
      <c r="EI499">
        <v>18005.86428571429</v>
      </c>
      <c r="EJ499">
        <v>17294.81785714285</v>
      </c>
      <c r="EK499">
        <v>37.63360714285714</v>
      </c>
      <c r="EL499">
        <v>38.00442857142856</v>
      </c>
      <c r="EM499">
        <v>36.85467857142856</v>
      </c>
      <c r="EN499">
        <v>36.96617857142856</v>
      </c>
      <c r="EO499">
        <v>38.35025</v>
      </c>
      <c r="EP499">
        <v>1955.100714285714</v>
      </c>
      <c r="EQ499">
        <v>39.89464285714286</v>
      </c>
      <c r="ER499">
        <v>0</v>
      </c>
      <c r="ES499">
        <v>1658949250.5</v>
      </c>
      <c r="ET499">
        <v>0</v>
      </c>
      <c r="EU499">
        <v>906.8469200000001</v>
      </c>
      <c r="EV499">
        <v>-10.79615381629269</v>
      </c>
      <c r="EW499">
        <v>-204.1769226925669</v>
      </c>
      <c r="EX499">
        <v>18003.272</v>
      </c>
      <c r="EY499">
        <v>15</v>
      </c>
      <c r="EZ499">
        <v>0</v>
      </c>
      <c r="FA499" t="s">
        <v>419</v>
      </c>
      <c r="FB499">
        <v>1655239120</v>
      </c>
      <c r="FC499">
        <v>1655239135</v>
      </c>
      <c r="FD499">
        <v>0</v>
      </c>
      <c r="FE499">
        <v>-0.075</v>
      </c>
      <c r="FF499">
        <v>-0.027</v>
      </c>
      <c r="FG499">
        <v>1.986</v>
      </c>
      <c r="FH499">
        <v>0.139</v>
      </c>
      <c r="FI499">
        <v>420</v>
      </c>
      <c r="FJ499">
        <v>22</v>
      </c>
      <c r="FK499">
        <v>0.12</v>
      </c>
      <c r="FL499">
        <v>0.02</v>
      </c>
      <c r="FM499">
        <v>-23.60762</v>
      </c>
      <c r="FN499">
        <v>23.32336660412764</v>
      </c>
      <c r="FO499">
        <v>2.970315023461316</v>
      </c>
      <c r="FP499">
        <v>0</v>
      </c>
      <c r="FQ499">
        <v>907.4718823529411</v>
      </c>
      <c r="FR499">
        <v>-11.20977844363322</v>
      </c>
      <c r="FS499">
        <v>1.114192843291283</v>
      </c>
      <c r="FT499">
        <v>0</v>
      </c>
      <c r="FU499">
        <v>5.5306765</v>
      </c>
      <c r="FV499">
        <v>0.2684037523451945</v>
      </c>
      <c r="FW499">
        <v>0.02718138154601423</v>
      </c>
      <c r="FX499">
        <v>0</v>
      </c>
      <c r="FY499">
        <v>0</v>
      </c>
      <c r="FZ499">
        <v>3</v>
      </c>
      <c r="GA499" t="s">
        <v>426</v>
      </c>
      <c r="GB499">
        <v>2.98027</v>
      </c>
      <c r="GC499">
        <v>2.72838</v>
      </c>
      <c r="GD499">
        <v>0.0813079</v>
      </c>
      <c r="GE499">
        <v>0.0843795</v>
      </c>
      <c r="GF499">
        <v>0.10486</v>
      </c>
      <c r="GG499">
        <v>0.0871852</v>
      </c>
      <c r="GH499">
        <v>27570.3</v>
      </c>
      <c r="GI499">
        <v>27093.1</v>
      </c>
      <c r="GJ499">
        <v>30536.8</v>
      </c>
      <c r="GK499">
        <v>29833.1</v>
      </c>
      <c r="GL499">
        <v>37709.1</v>
      </c>
      <c r="GM499">
        <v>35856.8</v>
      </c>
      <c r="GN499">
        <v>46708.1</v>
      </c>
      <c r="GO499">
        <v>44365.9</v>
      </c>
      <c r="GP499">
        <v>1.88423</v>
      </c>
      <c r="GQ499">
        <v>1.8462</v>
      </c>
      <c r="GR499">
        <v>0.130668</v>
      </c>
      <c r="GS499">
        <v>0</v>
      </c>
      <c r="GT499">
        <v>24.9625</v>
      </c>
      <c r="GU499">
        <v>999.9</v>
      </c>
      <c r="GV499">
        <v>49.2</v>
      </c>
      <c r="GW499">
        <v>32.1</v>
      </c>
      <c r="GX499">
        <v>26.138</v>
      </c>
      <c r="GY499">
        <v>63.1962</v>
      </c>
      <c r="GZ499">
        <v>25.6731</v>
      </c>
      <c r="HA499">
        <v>1</v>
      </c>
      <c r="HB499">
        <v>-0.0847383</v>
      </c>
      <c r="HC499">
        <v>0.0188998</v>
      </c>
      <c r="HD499">
        <v>20.1938</v>
      </c>
      <c r="HE499">
        <v>5.23017</v>
      </c>
      <c r="HF499">
        <v>11.968</v>
      </c>
      <c r="HG499">
        <v>4.9705</v>
      </c>
      <c r="HH499">
        <v>3.2895</v>
      </c>
      <c r="HI499">
        <v>8695.5</v>
      </c>
      <c r="HJ499">
        <v>9999</v>
      </c>
      <c r="HK499">
        <v>9999</v>
      </c>
      <c r="HL499">
        <v>288.2</v>
      </c>
      <c r="HM499">
        <v>4.9729</v>
      </c>
      <c r="HN499">
        <v>1.87744</v>
      </c>
      <c r="HO499">
        <v>1.87555</v>
      </c>
      <c r="HP499">
        <v>1.87836</v>
      </c>
      <c r="HQ499">
        <v>1.8751</v>
      </c>
      <c r="HR499">
        <v>1.87866</v>
      </c>
      <c r="HS499">
        <v>1.87575</v>
      </c>
      <c r="HT499">
        <v>1.87693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2.589</v>
      </c>
      <c r="II499">
        <v>0.3015</v>
      </c>
      <c r="IJ499">
        <v>1.541952822118649</v>
      </c>
      <c r="IK499">
        <v>0.003202726084708442</v>
      </c>
      <c r="IL499">
        <v>-1.448271390364826E-06</v>
      </c>
      <c r="IM499">
        <v>3.765748828769889E-10</v>
      </c>
      <c r="IN499">
        <v>-0.02072656761999695</v>
      </c>
      <c r="IO499">
        <v>0.006539777670035186</v>
      </c>
      <c r="IP499">
        <v>0.0002256768223539976</v>
      </c>
      <c r="IQ499">
        <v>4.51151419958819E-06</v>
      </c>
      <c r="IR499">
        <v>-0</v>
      </c>
      <c r="IS499">
        <v>2097</v>
      </c>
      <c r="IT499">
        <v>1</v>
      </c>
      <c r="IU499">
        <v>27</v>
      </c>
      <c r="IV499">
        <v>61835.5</v>
      </c>
      <c r="IW499">
        <v>61835.3</v>
      </c>
      <c r="IX499">
        <v>1.04126</v>
      </c>
      <c r="IY499">
        <v>2.54395</v>
      </c>
      <c r="IZ499">
        <v>1.39893</v>
      </c>
      <c r="JA499">
        <v>2.34375</v>
      </c>
      <c r="JB499">
        <v>1.44897</v>
      </c>
      <c r="JC499">
        <v>2.43896</v>
      </c>
      <c r="JD499">
        <v>37.3858</v>
      </c>
      <c r="JE499">
        <v>24.0787</v>
      </c>
      <c r="JF499">
        <v>18</v>
      </c>
      <c r="JG499">
        <v>490.636</v>
      </c>
      <c r="JH499">
        <v>438.368</v>
      </c>
      <c r="JI499">
        <v>24.9999</v>
      </c>
      <c r="JJ499">
        <v>25.9298</v>
      </c>
      <c r="JK499">
        <v>30.0002</v>
      </c>
      <c r="JL499">
        <v>25.7721</v>
      </c>
      <c r="JM499">
        <v>25.8532</v>
      </c>
      <c r="JN499">
        <v>20.8734</v>
      </c>
      <c r="JO499">
        <v>37.5853</v>
      </c>
      <c r="JP499">
        <v>0</v>
      </c>
      <c r="JQ499">
        <v>25</v>
      </c>
      <c r="JR499">
        <v>380.048</v>
      </c>
      <c r="JS499">
        <v>17.5598</v>
      </c>
      <c r="JT499">
        <v>100.945</v>
      </c>
      <c r="JU499">
        <v>102.016</v>
      </c>
    </row>
    <row r="500" spans="1:281">
      <c r="A500">
        <v>484</v>
      </c>
      <c r="B500">
        <v>1658949255.5</v>
      </c>
      <c r="C500">
        <v>7166.5</v>
      </c>
      <c r="D500" t="s">
        <v>1395</v>
      </c>
      <c r="E500" t="s">
        <v>1396</v>
      </c>
      <c r="F500">
        <v>5</v>
      </c>
      <c r="G500" t="s">
        <v>415</v>
      </c>
      <c r="H500" t="s">
        <v>1390</v>
      </c>
      <c r="I500">
        <v>1658949248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404.8975153138384</v>
      </c>
      <c r="AK500">
        <v>391.5736606060605</v>
      </c>
      <c r="AL500">
        <v>-1.997935894548383</v>
      </c>
      <c r="AM500">
        <v>64.99954132941951</v>
      </c>
      <c r="AN500">
        <f>(AP500 - AO500 + DI500*1E3/(8.314*(DK500+273.15)) * AR500/DH500 * AQ500) * DH500/(100*CV500) * 1000/(1000 - AP500)</f>
        <v>0</v>
      </c>
      <c r="AO500">
        <v>17.62953936483319</v>
      </c>
      <c r="AP500">
        <v>23.21189696969696</v>
      </c>
      <c r="AQ500">
        <v>0.000743496810533946</v>
      </c>
      <c r="AR500">
        <v>81.61368893011881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1658949248</v>
      </c>
      <c r="DB500">
        <v>391.4922962962963</v>
      </c>
      <c r="DC500">
        <v>409.5919259259259</v>
      </c>
      <c r="DD500">
        <v>23.19125185185185</v>
      </c>
      <c r="DE500">
        <v>17.62880740740741</v>
      </c>
      <c r="DF500">
        <v>388.9017777777778</v>
      </c>
      <c r="DG500">
        <v>22.88992962962963</v>
      </c>
      <c r="DH500">
        <v>500.0663333333333</v>
      </c>
      <c r="DI500">
        <v>90.39634814814816</v>
      </c>
      <c r="DJ500">
        <v>0.09982363333333336</v>
      </c>
      <c r="DK500">
        <v>26.72554814814814</v>
      </c>
      <c r="DL500">
        <v>27.10159629629629</v>
      </c>
      <c r="DM500">
        <v>999.9000000000001</v>
      </c>
      <c r="DN500">
        <v>0</v>
      </c>
      <c r="DO500">
        <v>0</v>
      </c>
      <c r="DP500">
        <v>10016.82592592592</v>
      </c>
      <c r="DQ500">
        <v>0</v>
      </c>
      <c r="DR500">
        <v>18.5351</v>
      </c>
      <c r="DS500">
        <v>-18.09953925925926</v>
      </c>
      <c r="DT500">
        <v>400.7871481481482</v>
      </c>
      <c r="DU500">
        <v>416.9420740740741</v>
      </c>
      <c r="DV500">
        <v>5.562453703703705</v>
      </c>
      <c r="DW500">
        <v>409.5919259259259</v>
      </c>
      <c r="DX500">
        <v>17.62880740740741</v>
      </c>
      <c r="DY500">
        <v>2.096404074074075</v>
      </c>
      <c r="DZ500">
        <v>1.593578518518519</v>
      </c>
      <c r="EA500">
        <v>18.19188518518519</v>
      </c>
      <c r="EB500">
        <v>13.89686296296296</v>
      </c>
      <c r="EC500">
        <v>1999.964814814815</v>
      </c>
      <c r="ED500">
        <v>0.9800025555555555</v>
      </c>
      <c r="EE500">
        <v>0.0199978074074074</v>
      </c>
      <c r="EF500">
        <v>0</v>
      </c>
      <c r="EG500">
        <v>906.0093703703702</v>
      </c>
      <c r="EH500">
        <v>5.000560000000001</v>
      </c>
      <c r="EI500">
        <v>17985.79259259259</v>
      </c>
      <c r="EJ500">
        <v>17294.57407407407</v>
      </c>
      <c r="EK500">
        <v>37.66644444444444</v>
      </c>
      <c r="EL500">
        <v>38.00459259259259</v>
      </c>
      <c r="EM500">
        <v>36.8447037037037</v>
      </c>
      <c r="EN500">
        <v>36.958</v>
      </c>
      <c r="EO500">
        <v>38.34233333333333</v>
      </c>
      <c r="EP500">
        <v>1955.074814814815</v>
      </c>
      <c r="EQ500">
        <v>39.89111111111112</v>
      </c>
      <c r="ER500">
        <v>0</v>
      </c>
      <c r="ES500">
        <v>1658949255.3</v>
      </c>
      <c r="ET500">
        <v>0</v>
      </c>
      <c r="EU500">
        <v>905.9284400000001</v>
      </c>
      <c r="EV500">
        <v>-11.98023076883876</v>
      </c>
      <c r="EW500">
        <v>-245.1769234020724</v>
      </c>
      <c r="EX500">
        <v>17984.624</v>
      </c>
      <c r="EY500">
        <v>15</v>
      </c>
      <c r="EZ500">
        <v>0</v>
      </c>
      <c r="FA500" t="s">
        <v>419</v>
      </c>
      <c r="FB500">
        <v>1655239120</v>
      </c>
      <c r="FC500">
        <v>1655239135</v>
      </c>
      <c r="FD500">
        <v>0</v>
      </c>
      <c r="FE500">
        <v>-0.075</v>
      </c>
      <c r="FF500">
        <v>-0.027</v>
      </c>
      <c r="FG500">
        <v>1.986</v>
      </c>
      <c r="FH500">
        <v>0.139</v>
      </c>
      <c r="FI500">
        <v>420</v>
      </c>
      <c r="FJ500">
        <v>22</v>
      </c>
      <c r="FK500">
        <v>0.12</v>
      </c>
      <c r="FL500">
        <v>0.02</v>
      </c>
      <c r="FM500">
        <v>-20.92691575</v>
      </c>
      <c r="FN500">
        <v>51.05897819887442</v>
      </c>
      <c r="FO500">
        <v>5.427548932126217</v>
      </c>
      <c r="FP500">
        <v>0</v>
      </c>
      <c r="FQ500">
        <v>906.8082352941177</v>
      </c>
      <c r="FR500">
        <v>-10.67822764615105</v>
      </c>
      <c r="FS500">
        <v>1.063447447713539</v>
      </c>
      <c r="FT500">
        <v>0</v>
      </c>
      <c r="FU500">
        <v>5.54695875</v>
      </c>
      <c r="FV500">
        <v>0.2397013508442757</v>
      </c>
      <c r="FW500">
        <v>0.0237636311606097</v>
      </c>
      <c r="FX500">
        <v>0</v>
      </c>
      <c r="FY500">
        <v>0</v>
      </c>
      <c r="FZ500">
        <v>3</v>
      </c>
      <c r="GA500" t="s">
        <v>426</v>
      </c>
      <c r="GB500">
        <v>2.98042</v>
      </c>
      <c r="GC500">
        <v>2.72846</v>
      </c>
      <c r="GD500">
        <v>0.07980180000000001</v>
      </c>
      <c r="GE500">
        <v>0.08187560000000001</v>
      </c>
      <c r="GF500">
        <v>0.104908</v>
      </c>
      <c r="GG500">
        <v>0.0871806</v>
      </c>
      <c r="GH500">
        <v>27615.3</v>
      </c>
      <c r="GI500">
        <v>27167.7</v>
      </c>
      <c r="GJ500">
        <v>30536.6</v>
      </c>
      <c r="GK500">
        <v>29833.7</v>
      </c>
      <c r="GL500">
        <v>37706.6</v>
      </c>
      <c r="GM500">
        <v>35857.3</v>
      </c>
      <c r="GN500">
        <v>46707.7</v>
      </c>
      <c r="GO500">
        <v>44366.6</v>
      </c>
      <c r="GP500">
        <v>1.88433</v>
      </c>
      <c r="GQ500">
        <v>1.8461</v>
      </c>
      <c r="GR500">
        <v>0.130653</v>
      </c>
      <c r="GS500">
        <v>0</v>
      </c>
      <c r="GT500">
        <v>24.9625</v>
      </c>
      <c r="GU500">
        <v>999.9</v>
      </c>
      <c r="GV500">
        <v>49.2</v>
      </c>
      <c r="GW500">
        <v>32.1</v>
      </c>
      <c r="GX500">
        <v>26.1368</v>
      </c>
      <c r="GY500">
        <v>63.2362</v>
      </c>
      <c r="GZ500">
        <v>25.3085</v>
      </c>
      <c r="HA500">
        <v>1</v>
      </c>
      <c r="HB500">
        <v>-0.0850559</v>
      </c>
      <c r="HC500">
        <v>0.0190359</v>
      </c>
      <c r="HD500">
        <v>20.1938</v>
      </c>
      <c r="HE500">
        <v>5.22957</v>
      </c>
      <c r="HF500">
        <v>11.968</v>
      </c>
      <c r="HG500">
        <v>4.97035</v>
      </c>
      <c r="HH500">
        <v>3.2895</v>
      </c>
      <c r="HI500">
        <v>8695.700000000001</v>
      </c>
      <c r="HJ500">
        <v>9999</v>
      </c>
      <c r="HK500">
        <v>9999</v>
      </c>
      <c r="HL500">
        <v>288.2</v>
      </c>
      <c r="HM500">
        <v>4.97291</v>
      </c>
      <c r="HN500">
        <v>1.87744</v>
      </c>
      <c r="HO500">
        <v>1.87553</v>
      </c>
      <c r="HP500">
        <v>1.87836</v>
      </c>
      <c r="HQ500">
        <v>1.87512</v>
      </c>
      <c r="HR500">
        <v>1.87866</v>
      </c>
      <c r="HS500">
        <v>1.87573</v>
      </c>
      <c r="HT500">
        <v>1.8769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2.568</v>
      </c>
      <c r="II500">
        <v>0.3018</v>
      </c>
      <c r="IJ500">
        <v>1.541952822118649</v>
      </c>
      <c r="IK500">
        <v>0.003202726084708442</v>
      </c>
      <c r="IL500">
        <v>-1.448271390364826E-06</v>
      </c>
      <c r="IM500">
        <v>3.765748828769889E-10</v>
      </c>
      <c r="IN500">
        <v>-0.02072656761999695</v>
      </c>
      <c r="IO500">
        <v>0.006539777670035186</v>
      </c>
      <c r="IP500">
        <v>0.0002256768223539976</v>
      </c>
      <c r="IQ500">
        <v>4.51151419958819E-06</v>
      </c>
      <c r="IR500">
        <v>-0</v>
      </c>
      <c r="IS500">
        <v>2097</v>
      </c>
      <c r="IT500">
        <v>1</v>
      </c>
      <c r="IU500">
        <v>27</v>
      </c>
      <c r="IV500">
        <v>61835.6</v>
      </c>
      <c r="IW500">
        <v>61835.3</v>
      </c>
      <c r="IX500">
        <v>1.00464</v>
      </c>
      <c r="IY500">
        <v>2.53662</v>
      </c>
      <c r="IZ500">
        <v>1.39893</v>
      </c>
      <c r="JA500">
        <v>2.34375</v>
      </c>
      <c r="JB500">
        <v>1.44897</v>
      </c>
      <c r="JC500">
        <v>2.37549</v>
      </c>
      <c r="JD500">
        <v>37.3858</v>
      </c>
      <c r="JE500">
        <v>24.0787</v>
      </c>
      <c r="JF500">
        <v>18</v>
      </c>
      <c r="JG500">
        <v>490.69</v>
      </c>
      <c r="JH500">
        <v>438.307</v>
      </c>
      <c r="JI500">
        <v>25</v>
      </c>
      <c r="JJ500">
        <v>25.9298</v>
      </c>
      <c r="JK500">
        <v>30</v>
      </c>
      <c r="JL500">
        <v>25.7721</v>
      </c>
      <c r="JM500">
        <v>25.8532</v>
      </c>
      <c r="JN500">
        <v>20.1416</v>
      </c>
      <c r="JO500">
        <v>37.8619</v>
      </c>
      <c r="JP500">
        <v>0</v>
      </c>
      <c r="JQ500">
        <v>25</v>
      </c>
      <c r="JR500">
        <v>366.675</v>
      </c>
      <c r="JS500">
        <v>17.5598</v>
      </c>
      <c r="JT500">
        <v>100.944</v>
      </c>
      <c r="JU500">
        <v>102.018</v>
      </c>
    </row>
    <row r="501" spans="1:281">
      <c r="A501">
        <v>485</v>
      </c>
      <c r="B501">
        <v>1658949260.5</v>
      </c>
      <c r="C501">
        <v>7171.5</v>
      </c>
      <c r="D501" t="s">
        <v>1397</v>
      </c>
      <c r="E501" t="s">
        <v>1398</v>
      </c>
      <c r="F501">
        <v>5</v>
      </c>
      <c r="G501" t="s">
        <v>415</v>
      </c>
      <c r="H501" t="s">
        <v>1390</v>
      </c>
      <c r="I501">
        <v>1658949252.714286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388.4927260402218</v>
      </c>
      <c r="AK501">
        <v>378.9069454545456</v>
      </c>
      <c r="AL501">
        <v>-2.632176668061213</v>
      </c>
      <c r="AM501">
        <v>64.99954132941951</v>
      </c>
      <c r="AN501">
        <f>(AP501 - AO501 + DI501*1E3/(8.314*(DK501+273.15)) * AR501/DH501 * AQ501) * DH501/(100*CV501) * 1000/(1000 - AP501)</f>
        <v>0</v>
      </c>
      <c r="AO501">
        <v>17.61205396313333</v>
      </c>
      <c r="AP501">
        <v>23.21357515151515</v>
      </c>
      <c r="AQ501">
        <v>0.0002027290163244247</v>
      </c>
      <c r="AR501">
        <v>81.61368893011881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1658949252.714286</v>
      </c>
      <c r="DB501">
        <v>385.3342142857143</v>
      </c>
      <c r="DC501">
        <v>397.5342142857144</v>
      </c>
      <c r="DD501">
        <v>23.20360714285714</v>
      </c>
      <c r="DE501">
        <v>17.62211785714286</v>
      </c>
      <c r="DF501">
        <v>382.7576071428572</v>
      </c>
      <c r="DG501">
        <v>22.90199642857143</v>
      </c>
      <c r="DH501">
        <v>500.0736071428572</v>
      </c>
      <c r="DI501">
        <v>90.39588928571429</v>
      </c>
      <c r="DJ501">
        <v>0.09993551071428572</v>
      </c>
      <c r="DK501">
        <v>26.72635714285714</v>
      </c>
      <c r="DL501">
        <v>27.10051785714286</v>
      </c>
      <c r="DM501">
        <v>999.9000000000002</v>
      </c>
      <c r="DN501">
        <v>0</v>
      </c>
      <c r="DO501">
        <v>0</v>
      </c>
      <c r="DP501">
        <v>10015.19535714286</v>
      </c>
      <c r="DQ501">
        <v>0</v>
      </c>
      <c r="DR501">
        <v>18.5351</v>
      </c>
      <c r="DS501">
        <v>-12.19988678571429</v>
      </c>
      <c r="DT501">
        <v>394.4878214285714</v>
      </c>
      <c r="DU501">
        <v>404.6653928571429</v>
      </c>
      <c r="DV501">
        <v>5.581501071428572</v>
      </c>
      <c r="DW501">
        <v>397.5342142857144</v>
      </c>
      <c r="DX501">
        <v>17.62211785714286</v>
      </c>
      <c r="DY501">
        <v>2.097510714285714</v>
      </c>
      <c r="DZ501">
        <v>1.592965714285715</v>
      </c>
      <c r="EA501">
        <v>18.20028214285714</v>
      </c>
      <c r="EB501">
        <v>13.89092857142857</v>
      </c>
      <c r="EC501">
        <v>1999.985</v>
      </c>
      <c r="ED501">
        <v>0.9800025357142855</v>
      </c>
      <c r="EE501">
        <v>0.01999782857142857</v>
      </c>
      <c r="EF501">
        <v>0</v>
      </c>
      <c r="EG501">
        <v>904.807357142857</v>
      </c>
      <c r="EH501">
        <v>5.000560000000001</v>
      </c>
      <c r="EI501">
        <v>17961.76785714286</v>
      </c>
      <c r="EJ501">
        <v>17294.75</v>
      </c>
      <c r="EK501">
        <v>37.60685714285714</v>
      </c>
      <c r="EL501">
        <v>38.00442857142857</v>
      </c>
      <c r="EM501">
        <v>36.83907142857142</v>
      </c>
      <c r="EN501">
        <v>36.955</v>
      </c>
      <c r="EO501">
        <v>38.34575</v>
      </c>
      <c r="EP501">
        <v>1955.094285714286</v>
      </c>
      <c r="EQ501">
        <v>39.89178571428572</v>
      </c>
      <c r="ER501">
        <v>0</v>
      </c>
      <c r="ES501">
        <v>1658949260.7</v>
      </c>
      <c r="ET501">
        <v>0</v>
      </c>
      <c r="EU501">
        <v>904.5345384615385</v>
      </c>
      <c r="EV501">
        <v>-18.62830768750178</v>
      </c>
      <c r="EW501">
        <v>-378.3589747642985</v>
      </c>
      <c r="EX501">
        <v>17957.4</v>
      </c>
      <c r="EY501">
        <v>15</v>
      </c>
      <c r="EZ501">
        <v>0</v>
      </c>
      <c r="FA501" t="s">
        <v>419</v>
      </c>
      <c r="FB501">
        <v>1655239120</v>
      </c>
      <c r="FC501">
        <v>1655239135</v>
      </c>
      <c r="FD501">
        <v>0</v>
      </c>
      <c r="FE501">
        <v>-0.075</v>
      </c>
      <c r="FF501">
        <v>-0.027</v>
      </c>
      <c r="FG501">
        <v>1.986</v>
      </c>
      <c r="FH501">
        <v>0.139</v>
      </c>
      <c r="FI501">
        <v>420</v>
      </c>
      <c r="FJ501">
        <v>22</v>
      </c>
      <c r="FK501">
        <v>0.12</v>
      </c>
      <c r="FL501">
        <v>0.02</v>
      </c>
      <c r="FM501">
        <v>-16.06117585365854</v>
      </c>
      <c r="FN501">
        <v>74.14580738675961</v>
      </c>
      <c r="FO501">
        <v>7.411533243710391</v>
      </c>
      <c r="FP501">
        <v>0</v>
      </c>
      <c r="FQ501">
        <v>905.4357058823529</v>
      </c>
      <c r="FR501">
        <v>-14.67040488439734</v>
      </c>
      <c r="FS501">
        <v>1.484358675725206</v>
      </c>
      <c r="FT501">
        <v>0</v>
      </c>
      <c r="FU501">
        <v>5.569752195121952</v>
      </c>
      <c r="FV501">
        <v>0.2243475261324095</v>
      </c>
      <c r="FW501">
        <v>0.02277592776212073</v>
      </c>
      <c r="FX501">
        <v>0</v>
      </c>
      <c r="FY501">
        <v>0</v>
      </c>
      <c r="FZ501">
        <v>3</v>
      </c>
      <c r="GA501" t="s">
        <v>426</v>
      </c>
      <c r="GB501">
        <v>2.98054</v>
      </c>
      <c r="GC501">
        <v>2.72834</v>
      </c>
      <c r="GD501">
        <v>0.0777389</v>
      </c>
      <c r="GE501">
        <v>0.0792056</v>
      </c>
      <c r="GF501">
        <v>0.104904</v>
      </c>
      <c r="GG501">
        <v>0.0870481</v>
      </c>
      <c r="GH501">
        <v>27677.9</v>
      </c>
      <c r="GI501">
        <v>27246.5</v>
      </c>
      <c r="GJ501">
        <v>30537.4</v>
      </c>
      <c r="GK501">
        <v>29833.5</v>
      </c>
      <c r="GL501">
        <v>37707.6</v>
      </c>
      <c r="GM501">
        <v>35862.4</v>
      </c>
      <c r="GN501">
        <v>46708.9</v>
      </c>
      <c r="GO501">
        <v>44366.6</v>
      </c>
      <c r="GP501">
        <v>1.88428</v>
      </c>
      <c r="GQ501">
        <v>1.84605</v>
      </c>
      <c r="GR501">
        <v>0.130385</v>
      </c>
      <c r="GS501">
        <v>0</v>
      </c>
      <c r="GT501">
        <v>24.9646</v>
      </c>
      <c r="GU501">
        <v>999.9</v>
      </c>
      <c r="GV501">
        <v>49.2</v>
      </c>
      <c r="GW501">
        <v>32.1</v>
      </c>
      <c r="GX501">
        <v>26.1337</v>
      </c>
      <c r="GY501">
        <v>62.9162</v>
      </c>
      <c r="GZ501">
        <v>25.1723</v>
      </c>
      <c r="HA501">
        <v>1</v>
      </c>
      <c r="HB501">
        <v>-0.0846469</v>
      </c>
      <c r="HC501">
        <v>0.0189542</v>
      </c>
      <c r="HD501">
        <v>20.1938</v>
      </c>
      <c r="HE501">
        <v>5.22957</v>
      </c>
      <c r="HF501">
        <v>11.968</v>
      </c>
      <c r="HG501">
        <v>4.9704</v>
      </c>
      <c r="HH501">
        <v>3.2895</v>
      </c>
      <c r="HI501">
        <v>8695.700000000001</v>
      </c>
      <c r="HJ501">
        <v>9999</v>
      </c>
      <c r="HK501">
        <v>9999</v>
      </c>
      <c r="HL501">
        <v>288.2</v>
      </c>
      <c r="HM501">
        <v>4.9729</v>
      </c>
      <c r="HN501">
        <v>1.87744</v>
      </c>
      <c r="HO501">
        <v>1.87549</v>
      </c>
      <c r="HP501">
        <v>1.87836</v>
      </c>
      <c r="HQ501">
        <v>1.87503</v>
      </c>
      <c r="HR501">
        <v>1.87866</v>
      </c>
      <c r="HS501">
        <v>1.87569</v>
      </c>
      <c r="HT501">
        <v>1.87687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2.539</v>
      </c>
      <c r="II501">
        <v>0.3018</v>
      </c>
      <c r="IJ501">
        <v>1.541952822118649</v>
      </c>
      <c r="IK501">
        <v>0.003202726084708442</v>
      </c>
      <c r="IL501">
        <v>-1.448271390364826E-06</v>
      </c>
      <c r="IM501">
        <v>3.765748828769889E-10</v>
      </c>
      <c r="IN501">
        <v>-0.02072656761999695</v>
      </c>
      <c r="IO501">
        <v>0.006539777670035186</v>
      </c>
      <c r="IP501">
        <v>0.0002256768223539976</v>
      </c>
      <c r="IQ501">
        <v>4.51151419958819E-06</v>
      </c>
      <c r="IR501">
        <v>-0</v>
      </c>
      <c r="IS501">
        <v>2097</v>
      </c>
      <c r="IT501">
        <v>1</v>
      </c>
      <c r="IU501">
        <v>27</v>
      </c>
      <c r="IV501">
        <v>61835.7</v>
      </c>
      <c r="IW501">
        <v>61835.4</v>
      </c>
      <c r="IX501">
        <v>0.97168</v>
      </c>
      <c r="IY501">
        <v>2.54272</v>
      </c>
      <c r="IZ501">
        <v>1.39893</v>
      </c>
      <c r="JA501">
        <v>2.34375</v>
      </c>
      <c r="JB501">
        <v>1.44897</v>
      </c>
      <c r="JC501">
        <v>2.44873</v>
      </c>
      <c r="JD501">
        <v>37.3858</v>
      </c>
      <c r="JE501">
        <v>24.0787</v>
      </c>
      <c r="JF501">
        <v>18</v>
      </c>
      <c r="JG501">
        <v>490.663</v>
      </c>
      <c r="JH501">
        <v>438.277</v>
      </c>
      <c r="JI501">
        <v>24.9999</v>
      </c>
      <c r="JJ501">
        <v>25.9298</v>
      </c>
      <c r="JK501">
        <v>30.0001</v>
      </c>
      <c r="JL501">
        <v>25.7721</v>
      </c>
      <c r="JM501">
        <v>25.8532</v>
      </c>
      <c r="JN501">
        <v>19.4752</v>
      </c>
      <c r="JO501">
        <v>37.8619</v>
      </c>
      <c r="JP501">
        <v>0</v>
      </c>
      <c r="JQ501">
        <v>25</v>
      </c>
      <c r="JR501">
        <v>346.639</v>
      </c>
      <c r="JS501">
        <v>17.5598</v>
      </c>
      <c r="JT501">
        <v>100.947</v>
      </c>
      <c r="JU501">
        <v>102.018</v>
      </c>
    </row>
    <row r="502" spans="1:281">
      <c r="A502">
        <v>486</v>
      </c>
      <c r="B502">
        <v>1658949265.5</v>
      </c>
      <c r="C502">
        <v>7176.5</v>
      </c>
      <c r="D502" t="s">
        <v>1399</v>
      </c>
      <c r="E502" t="s">
        <v>1400</v>
      </c>
      <c r="F502">
        <v>5</v>
      </c>
      <c r="G502" t="s">
        <v>415</v>
      </c>
      <c r="H502" t="s">
        <v>1390</v>
      </c>
      <c r="I502">
        <v>1658949258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371.6422270284862</v>
      </c>
      <c r="AK502">
        <v>364.3340666666665</v>
      </c>
      <c r="AL502">
        <v>-2.959772933227586</v>
      </c>
      <c r="AM502">
        <v>64.99954132941951</v>
      </c>
      <c r="AN502">
        <f>(AP502 - AO502 + DI502*1E3/(8.314*(DK502+273.15)) * AR502/DH502 * AQ502) * DH502/(100*CV502) * 1000/(1000 - AP502)</f>
        <v>0</v>
      </c>
      <c r="AO502">
        <v>17.58720864458172</v>
      </c>
      <c r="AP502">
        <v>23.20989757575757</v>
      </c>
      <c r="AQ502">
        <v>-8.866192911124566E-05</v>
      </c>
      <c r="AR502">
        <v>81.61368893011881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1658949258</v>
      </c>
      <c r="DB502">
        <v>374.458962962963</v>
      </c>
      <c r="DC502">
        <v>381.041037037037</v>
      </c>
      <c r="DD502">
        <v>23.21045925925926</v>
      </c>
      <c r="DE502">
        <v>17.60767407407407</v>
      </c>
      <c r="DF502">
        <v>371.907037037037</v>
      </c>
      <c r="DG502">
        <v>22.90868888888889</v>
      </c>
      <c r="DH502">
        <v>500.1013703703703</v>
      </c>
      <c r="DI502">
        <v>90.39506666666666</v>
      </c>
      <c r="DJ502">
        <v>0.1000054148148148</v>
      </c>
      <c r="DK502">
        <v>26.72832962962962</v>
      </c>
      <c r="DL502">
        <v>27.10339259259259</v>
      </c>
      <c r="DM502">
        <v>999.9000000000001</v>
      </c>
      <c r="DN502">
        <v>0</v>
      </c>
      <c r="DO502">
        <v>0</v>
      </c>
      <c r="DP502">
        <v>10002.79814814815</v>
      </c>
      <c r="DQ502">
        <v>0</v>
      </c>
      <c r="DR502">
        <v>18.5351</v>
      </c>
      <c r="DS502">
        <v>-6.581965185185186</v>
      </c>
      <c r="DT502">
        <v>383.356925925926</v>
      </c>
      <c r="DU502">
        <v>387.8707777777777</v>
      </c>
      <c r="DV502">
        <v>5.602796666666666</v>
      </c>
      <c r="DW502">
        <v>381.041037037037</v>
      </c>
      <c r="DX502">
        <v>17.60767407407407</v>
      </c>
      <c r="DY502">
        <v>2.098111851851852</v>
      </c>
      <c r="DZ502">
        <v>1.591644814814815</v>
      </c>
      <c r="EA502">
        <v>18.20484444444444</v>
      </c>
      <c r="EB502">
        <v>13.87815555555555</v>
      </c>
      <c r="EC502">
        <v>2000</v>
      </c>
      <c r="ED502">
        <v>0.9800025555555555</v>
      </c>
      <c r="EE502">
        <v>0.0199978074074074</v>
      </c>
      <c r="EF502">
        <v>0</v>
      </c>
      <c r="EG502">
        <v>902.9471111111112</v>
      </c>
      <c r="EH502">
        <v>5.000560000000001</v>
      </c>
      <c r="EI502">
        <v>17924.66296296296</v>
      </c>
      <c r="EJ502">
        <v>17294.88518518518</v>
      </c>
      <c r="EK502">
        <v>37.62011111111111</v>
      </c>
      <c r="EL502">
        <v>38</v>
      </c>
      <c r="EM502">
        <v>36.854</v>
      </c>
      <c r="EN502">
        <v>36.958</v>
      </c>
      <c r="EO502">
        <v>38.34925925925926</v>
      </c>
      <c r="EP502">
        <v>1955.108148148148</v>
      </c>
      <c r="EQ502">
        <v>39.89296296296297</v>
      </c>
      <c r="ER502">
        <v>0</v>
      </c>
      <c r="ES502">
        <v>1658949265.5</v>
      </c>
      <c r="ET502">
        <v>0</v>
      </c>
      <c r="EU502">
        <v>902.7887307692308</v>
      </c>
      <c r="EV502">
        <v>-26.28468371536316</v>
      </c>
      <c r="EW502">
        <v>-505.6512813740351</v>
      </c>
      <c r="EX502">
        <v>17922.51153846154</v>
      </c>
      <c r="EY502">
        <v>15</v>
      </c>
      <c r="EZ502">
        <v>0</v>
      </c>
      <c r="FA502" t="s">
        <v>419</v>
      </c>
      <c r="FB502">
        <v>1655239120</v>
      </c>
      <c r="FC502">
        <v>1655239135</v>
      </c>
      <c r="FD502">
        <v>0</v>
      </c>
      <c r="FE502">
        <v>-0.075</v>
      </c>
      <c r="FF502">
        <v>-0.027</v>
      </c>
      <c r="FG502">
        <v>1.986</v>
      </c>
      <c r="FH502">
        <v>0.139</v>
      </c>
      <c r="FI502">
        <v>420</v>
      </c>
      <c r="FJ502">
        <v>22</v>
      </c>
      <c r="FK502">
        <v>0.12</v>
      </c>
      <c r="FL502">
        <v>0.02</v>
      </c>
      <c r="FM502">
        <v>-10.73260243902439</v>
      </c>
      <c r="FN502">
        <v>67.00697811846692</v>
      </c>
      <c r="FO502">
        <v>6.764125698478588</v>
      </c>
      <c r="FP502">
        <v>0</v>
      </c>
      <c r="FQ502">
        <v>903.9845588235295</v>
      </c>
      <c r="FR502">
        <v>-20.44774636082448</v>
      </c>
      <c r="FS502">
        <v>2.058548191882931</v>
      </c>
      <c r="FT502">
        <v>0</v>
      </c>
      <c r="FU502">
        <v>5.58907512195122</v>
      </c>
      <c r="FV502">
        <v>0.2530726829268278</v>
      </c>
      <c r="FW502">
        <v>0.02558138873039094</v>
      </c>
      <c r="FX502">
        <v>0</v>
      </c>
      <c r="FY502">
        <v>0</v>
      </c>
      <c r="FZ502">
        <v>3</v>
      </c>
      <c r="GA502" t="s">
        <v>426</v>
      </c>
      <c r="GB502">
        <v>2.9803</v>
      </c>
      <c r="GC502">
        <v>2.72828</v>
      </c>
      <c r="GD502">
        <v>0.07535409999999999</v>
      </c>
      <c r="GE502">
        <v>0.0764435</v>
      </c>
      <c r="GF502">
        <v>0.104895</v>
      </c>
      <c r="GG502">
        <v>0.08703130000000001</v>
      </c>
      <c r="GH502">
        <v>27748.9</v>
      </c>
      <c r="GI502">
        <v>27327.7</v>
      </c>
      <c r="GJ502">
        <v>30536.6</v>
      </c>
      <c r="GK502">
        <v>29832.8</v>
      </c>
      <c r="GL502">
        <v>37707.3</v>
      </c>
      <c r="GM502">
        <v>35862.3</v>
      </c>
      <c r="GN502">
        <v>46708.2</v>
      </c>
      <c r="GO502">
        <v>44365.9</v>
      </c>
      <c r="GP502">
        <v>1.88428</v>
      </c>
      <c r="GQ502">
        <v>1.84625</v>
      </c>
      <c r="GR502">
        <v>0.131283</v>
      </c>
      <c r="GS502">
        <v>0</v>
      </c>
      <c r="GT502">
        <v>24.9651</v>
      </c>
      <c r="GU502">
        <v>999.9</v>
      </c>
      <c r="GV502">
        <v>49.2</v>
      </c>
      <c r="GW502">
        <v>32.1</v>
      </c>
      <c r="GX502">
        <v>26.1397</v>
      </c>
      <c r="GY502">
        <v>62.7762</v>
      </c>
      <c r="GZ502">
        <v>25.7853</v>
      </c>
      <c r="HA502">
        <v>1</v>
      </c>
      <c r="HB502">
        <v>-0.084967</v>
      </c>
      <c r="HC502">
        <v>0.0194227</v>
      </c>
      <c r="HD502">
        <v>20.1936</v>
      </c>
      <c r="HE502">
        <v>5.22882</v>
      </c>
      <c r="HF502">
        <v>11.968</v>
      </c>
      <c r="HG502">
        <v>4.97</v>
      </c>
      <c r="HH502">
        <v>3.28945</v>
      </c>
      <c r="HI502">
        <v>8695.9</v>
      </c>
      <c r="HJ502">
        <v>9999</v>
      </c>
      <c r="HK502">
        <v>9999</v>
      </c>
      <c r="HL502">
        <v>288.2</v>
      </c>
      <c r="HM502">
        <v>4.9729</v>
      </c>
      <c r="HN502">
        <v>1.87744</v>
      </c>
      <c r="HO502">
        <v>1.87548</v>
      </c>
      <c r="HP502">
        <v>1.87836</v>
      </c>
      <c r="HQ502">
        <v>1.87504</v>
      </c>
      <c r="HR502">
        <v>1.87866</v>
      </c>
      <c r="HS502">
        <v>1.87573</v>
      </c>
      <c r="HT502">
        <v>1.87684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2.506</v>
      </c>
      <c r="II502">
        <v>0.3018</v>
      </c>
      <c r="IJ502">
        <v>1.541952822118649</v>
      </c>
      <c r="IK502">
        <v>0.003202726084708442</v>
      </c>
      <c r="IL502">
        <v>-1.448271390364826E-06</v>
      </c>
      <c r="IM502">
        <v>3.765748828769889E-10</v>
      </c>
      <c r="IN502">
        <v>-0.02072656761999695</v>
      </c>
      <c r="IO502">
        <v>0.006539777670035186</v>
      </c>
      <c r="IP502">
        <v>0.0002256768223539976</v>
      </c>
      <c r="IQ502">
        <v>4.51151419958819E-06</v>
      </c>
      <c r="IR502">
        <v>-0</v>
      </c>
      <c r="IS502">
        <v>2097</v>
      </c>
      <c r="IT502">
        <v>1</v>
      </c>
      <c r="IU502">
        <v>27</v>
      </c>
      <c r="IV502">
        <v>61835.8</v>
      </c>
      <c r="IW502">
        <v>61835.5</v>
      </c>
      <c r="IX502">
        <v>0.9338379999999999</v>
      </c>
      <c r="IY502">
        <v>2.54395</v>
      </c>
      <c r="IZ502">
        <v>1.39893</v>
      </c>
      <c r="JA502">
        <v>2.34375</v>
      </c>
      <c r="JB502">
        <v>1.44897</v>
      </c>
      <c r="JC502">
        <v>2.38403</v>
      </c>
      <c r="JD502">
        <v>37.3858</v>
      </c>
      <c r="JE502">
        <v>24.0787</v>
      </c>
      <c r="JF502">
        <v>18</v>
      </c>
      <c r="JG502">
        <v>490.663</v>
      </c>
      <c r="JH502">
        <v>438.399</v>
      </c>
      <c r="JI502">
        <v>25</v>
      </c>
      <c r="JJ502">
        <v>25.9298</v>
      </c>
      <c r="JK502">
        <v>30.0001</v>
      </c>
      <c r="JL502">
        <v>25.7721</v>
      </c>
      <c r="JM502">
        <v>25.8532</v>
      </c>
      <c r="JN502">
        <v>18.7251</v>
      </c>
      <c r="JO502">
        <v>37.8619</v>
      </c>
      <c r="JP502">
        <v>0</v>
      </c>
      <c r="JQ502">
        <v>25</v>
      </c>
      <c r="JR502">
        <v>333.283</v>
      </c>
      <c r="JS502">
        <v>17.5598</v>
      </c>
      <c r="JT502">
        <v>100.945</v>
      </c>
      <c r="JU502">
        <v>102.016</v>
      </c>
    </row>
    <row r="503" spans="1:281">
      <c r="A503">
        <v>487</v>
      </c>
      <c r="B503">
        <v>1658949270.5</v>
      </c>
      <c r="C503">
        <v>7181.5</v>
      </c>
      <c r="D503" t="s">
        <v>1401</v>
      </c>
      <c r="E503" t="s">
        <v>1402</v>
      </c>
      <c r="F503">
        <v>5</v>
      </c>
      <c r="G503" t="s">
        <v>415</v>
      </c>
      <c r="H503" t="s">
        <v>1390</v>
      </c>
      <c r="I503">
        <v>1658949262.714286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354.8442327214858</v>
      </c>
      <c r="AK503">
        <v>348.9760969696968</v>
      </c>
      <c r="AL503">
        <v>-3.088246994280783</v>
      </c>
      <c r="AM503">
        <v>64.99954132941951</v>
      </c>
      <c r="AN503">
        <f>(AP503 - AO503 + DI503*1E3/(8.314*(DK503+273.15)) * AR503/DH503 * AQ503) * DH503/(100*CV503) * 1000/(1000 - AP503)</f>
        <v>0</v>
      </c>
      <c r="AO503">
        <v>17.584761513672</v>
      </c>
      <c r="AP503">
        <v>23.21389818181818</v>
      </c>
      <c r="AQ503">
        <v>-9.927690047374333E-05</v>
      </c>
      <c r="AR503">
        <v>81.61368893011881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1658949262.714286</v>
      </c>
      <c r="DB503">
        <v>362.04275</v>
      </c>
      <c r="DC503">
        <v>365.5979285714286</v>
      </c>
      <c r="DD503">
        <v>23.21187142857142</v>
      </c>
      <c r="DE503">
        <v>17.59398214285714</v>
      </c>
      <c r="DF503">
        <v>359.51925</v>
      </c>
      <c r="DG503">
        <v>22.91008214285715</v>
      </c>
      <c r="DH503">
        <v>500.0826785714286</v>
      </c>
      <c r="DI503">
        <v>90.39428571428572</v>
      </c>
      <c r="DJ503">
        <v>0.1000152428571429</v>
      </c>
      <c r="DK503">
        <v>26.73049642857143</v>
      </c>
      <c r="DL503">
        <v>27.10481428571429</v>
      </c>
      <c r="DM503">
        <v>999.9000000000002</v>
      </c>
      <c r="DN503">
        <v>0</v>
      </c>
      <c r="DO503">
        <v>0</v>
      </c>
      <c r="DP503">
        <v>9992.092142857144</v>
      </c>
      <c r="DQ503">
        <v>0</v>
      </c>
      <c r="DR503">
        <v>18.5351</v>
      </c>
      <c r="DS503">
        <v>-3.555159607142858</v>
      </c>
      <c r="DT503">
        <v>370.6461785714286</v>
      </c>
      <c r="DU503">
        <v>372.1456428571428</v>
      </c>
      <c r="DV503">
        <v>5.617899642857142</v>
      </c>
      <c r="DW503">
        <v>365.5979285714286</v>
      </c>
      <c r="DX503">
        <v>17.59398214285714</v>
      </c>
      <c r="DY503">
        <v>2.098221785714286</v>
      </c>
      <c r="DZ503">
        <v>1.590393928571428</v>
      </c>
      <c r="EA503">
        <v>18.205675</v>
      </c>
      <c r="EB503">
        <v>13.86604285714286</v>
      </c>
      <c r="EC503">
        <v>2000.008214285715</v>
      </c>
      <c r="ED503">
        <v>0.9800026428571427</v>
      </c>
      <c r="EE503">
        <v>0.01999771428571428</v>
      </c>
      <c r="EF503">
        <v>0</v>
      </c>
      <c r="EG503">
        <v>900.7466071428571</v>
      </c>
      <c r="EH503">
        <v>5.000560000000001</v>
      </c>
      <c r="EI503">
        <v>17882.9</v>
      </c>
      <c r="EJ503">
        <v>17294.96071428571</v>
      </c>
      <c r="EK503">
        <v>37.6515</v>
      </c>
      <c r="EL503">
        <v>38</v>
      </c>
      <c r="EM503">
        <v>36.83910714285715</v>
      </c>
      <c r="EN503">
        <v>36.9595</v>
      </c>
      <c r="EO503">
        <v>38.35467857142857</v>
      </c>
      <c r="EP503">
        <v>1955.116428571429</v>
      </c>
      <c r="EQ503">
        <v>39.89285714285715</v>
      </c>
      <c r="ER503">
        <v>0</v>
      </c>
      <c r="ES503">
        <v>1658949270.3</v>
      </c>
      <c r="ET503">
        <v>0</v>
      </c>
      <c r="EU503">
        <v>900.5916538461539</v>
      </c>
      <c r="EV503">
        <v>-29.22150429561108</v>
      </c>
      <c r="EW503">
        <v>-569.0666670372241</v>
      </c>
      <c r="EX503">
        <v>17879.88461538461</v>
      </c>
      <c r="EY503">
        <v>15</v>
      </c>
      <c r="EZ503">
        <v>0</v>
      </c>
      <c r="FA503" t="s">
        <v>419</v>
      </c>
      <c r="FB503">
        <v>1655239120</v>
      </c>
      <c r="FC503">
        <v>1655239135</v>
      </c>
      <c r="FD503">
        <v>0</v>
      </c>
      <c r="FE503">
        <v>-0.075</v>
      </c>
      <c r="FF503">
        <v>-0.027</v>
      </c>
      <c r="FG503">
        <v>1.986</v>
      </c>
      <c r="FH503">
        <v>0.139</v>
      </c>
      <c r="FI503">
        <v>420</v>
      </c>
      <c r="FJ503">
        <v>22</v>
      </c>
      <c r="FK503">
        <v>0.12</v>
      </c>
      <c r="FL503">
        <v>0.02</v>
      </c>
      <c r="FM503">
        <v>-5.427364225</v>
      </c>
      <c r="FN503">
        <v>39.40584111444655</v>
      </c>
      <c r="FO503">
        <v>3.917342305701523</v>
      </c>
      <c r="FP503">
        <v>0</v>
      </c>
      <c r="FQ503">
        <v>901.9045588235294</v>
      </c>
      <c r="FR503">
        <v>-27.16560734259392</v>
      </c>
      <c r="FS503">
        <v>2.682612216732656</v>
      </c>
      <c r="FT503">
        <v>0</v>
      </c>
      <c r="FU503">
        <v>5.60781925</v>
      </c>
      <c r="FV503">
        <v>0.1995310694183787</v>
      </c>
      <c r="FW503">
        <v>0.02090663619374242</v>
      </c>
      <c r="FX503">
        <v>0</v>
      </c>
      <c r="FY503">
        <v>0</v>
      </c>
      <c r="FZ503">
        <v>3</v>
      </c>
      <c r="GA503" t="s">
        <v>426</v>
      </c>
      <c r="GB503">
        <v>2.98009</v>
      </c>
      <c r="GC503">
        <v>2.72822</v>
      </c>
      <c r="GD503">
        <v>0.072813</v>
      </c>
      <c r="GE503">
        <v>0.07363690000000001</v>
      </c>
      <c r="GF503">
        <v>0.104912</v>
      </c>
      <c r="GG503">
        <v>0.0870253</v>
      </c>
      <c r="GH503">
        <v>27825.4</v>
      </c>
      <c r="GI503">
        <v>27411.1</v>
      </c>
      <c r="GJ503">
        <v>30536.9</v>
      </c>
      <c r="GK503">
        <v>29833.2</v>
      </c>
      <c r="GL503">
        <v>37706.6</v>
      </c>
      <c r="GM503">
        <v>35862.8</v>
      </c>
      <c r="GN503">
        <v>46708.5</v>
      </c>
      <c r="GO503">
        <v>44366.5</v>
      </c>
      <c r="GP503">
        <v>1.88402</v>
      </c>
      <c r="GQ503">
        <v>1.84615</v>
      </c>
      <c r="GR503">
        <v>0.130657</v>
      </c>
      <c r="GS503">
        <v>0</v>
      </c>
      <c r="GT503">
        <v>24.9667</v>
      </c>
      <c r="GU503">
        <v>999.9</v>
      </c>
      <c r="GV503">
        <v>49.2</v>
      </c>
      <c r="GW503">
        <v>32.1</v>
      </c>
      <c r="GX503">
        <v>26.1378</v>
      </c>
      <c r="GY503">
        <v>63.3262</v>
      </c>
      <c r="GZ503">
        <v>25.8173</v>
      </c>
      <c r="HA503">
        <v>1</v>
      </c>
      <c r="HB503">
        <v>-0.0849517</v>
      </c>
      <c r="HC503">
        <v>0.0200844</v>
      </c>
      <c r="HD503">
        <v>20.1937</v>
      </c>
      <c r="HE503">
        <v>5.22912</v>
      </c>
      <c r="HF503">
        <v>11.968</v>
      </c>
      <c r="HG503">
        <v>4.97035</v>
      </c>
      <c r="HH503">
        <v>3.28945</v>
      </c>
      <c r="HI503">
        <v>8695.9</v>
      </c>
      <c r="HJ503">
        <v>9999</v>
      </c>
      <c r="HK503">
        <v>9999</v>
      </c>
      <c r="HL503">
        <v>288.2</v>
      </c>
      <c r="HM503">
        <v>4.9729</v>
      </c>
      <c r="HN503">
        <v>1.87744</v>
      </c>
      <c r="HO503">
        <v>1.87549</v>
      </c>
      <c r="HP503">
        <v>1.87836</v>
      </c>
      <c r="HQ503">
        <v>1.87503</v>
      </c>
      <c r="HR503">
        <v>1.87864</v>
      </c>
      <c r="HS503">
        <v>1.87568</v>
      </c>
      <c r="HT503">
        <v>1.87685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2.471</v>
      </c>
      <c r="II503">
        <v>0.3019</v>
      </c>
      <c r="IJ503">
        <v>1.541952822118649</v>
      </c>
      <c r="IK503">
        <v>0.003202726084708442</v>
      </c>
      <c r="IL503">
        <v>-1.448271390364826E-06</v>
      </c>
      <c r="IM503">
        <v>3.765748828769889E-10</v>
      </c>
      <c r="IN503">
        <v>-0.02072656761999695</v>
      </c>
      <c r="IO503">
        <v>0.006539777670035186</v>
      </c>
      <c r="IP503">
        <v>0.0002256768223539976</v>
      </c>
      <c r="IQ503">
        <v>4.51151419958819E-06</v>
      </c>
      <c r="IR503">
        <v>-0</v>
      </c>
      <c r="IS503">
        <v>2097</v>
      </c>
      <c r="IT503">
        <v>1</v>
      </c>
      <c r="IU503">
        <v>27</v>
      </c>
      <c r="IV503">
        <v>61835.8</v>
      </c>
      <c r="IW503">
        <v>61835.6</v>
      </c>
      <c r="IX503">
        <v>0.899658</v>
      </c>
      <c r="IY503">
        <v>2.54883</v>
      </c>
      <c r="IZ503">
        <v>1.39893</v>
      </c>
      <c r="JA503">
        <v>2.34375</v>
      </c>
      <c r="JB503">
        <v>1.44897</v>
      </c>
      <c r="JC503">
        <v>2.44263</v>
      </c>
      <c r="JD503">
        <v>37.3858</v>
      </c>
      <c r="JE503">
        <v>24.0787</v>
      </c>
      <c r="JF503">
        <v>18</v>
      </c>
      <c r="JG503">
        <v>490.526</v>
      </c>
      <c r="JH503">
        <v>438.338</v>
      </c>
      <c r="JI503">
        <v>25</v>
      </c>
      <c r="JJ503">
        <v>25.9305</v>
      </c>
      <c r="JK503">
        <v>30.0001</v>
      </c>
      <c r="JL503">
        <v>25.7721</v>
      </c>
      <c r="JM503">
        <v>25.8532</v>
      </c>
      <c r="JN503">
        <v>18.0497</v>
      </c>
      <c r="JO503">
        <v>37.8619</v>
      </c>
      <c r="JP503">
        <v>0</v>
      </c>
      <c r="JQ503">
        <v>25</v>
      </c>
      <c r="JR503">
        <v>313.247</v>
      </c>
      <c r="JS503">
        <v>17.5592</v>
      </c>
      <c r="JT503">
        <v>100.946</v>
      </c>
      <c r="JU503">
        <v>102.017</v>
      </c>
    </row>
    <row r="504" spans="1:281">
      <c r="A504">
        <v>488</v>
      </c>
      <c r="B504">
        <v>1658949275.5</v>
      </c>
      <c r="C504">
        <v>7186.5</v>
      </c>
      <c r="D504" t="s">
        <v>1403</v>
      </c>
      <c r="E504" t="s">
        <v>1404</v>
      </c>
      <c r="F504">
        <v>5</v>
      </c>
      <c r="G504" t="s">
        <v>415</v>
      </c>
      <c r="H504" t="s">
        <v>1390</v>
      </c>
      <c r="I504">
        <v>1658949268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337.9196697600452</v>
      </c>
      <c r="AK504">
        <v>333.2891999999999</v>
      </c>
      <c r="AL504">
        <v>-3.146285881469815</v>
      </c>
      <c r="AM504">
        <v>64.99954132941951</v>
      </c>
      <c r="AN504">
        <f>(AP504 - AO504 + DI504*1E3/(8.314*(DK504+273.15)) * AR504/DH504 * AQ504) * DH504/(100*CV504) * 1000/(1000 - AP504)</f>
        <v>0</v>
      </c>
      <c r="AO504">
        <v>17.58352913962654</v>
      </c>
      <c r="AP504">
        <v>23.21784424242422</v>
      </c>
      <c r="AQ504">
        <v>0.0001095583806200327</v>
      </c>
      <c r="AR504">
        <v>81.61368893011881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1658949268</v>
      </c>
      <c r="DB504">
        <v>346.7601851851853</v>
      </c>
      <c r="DC504">
        <v>348.1143703703704</v>
      </c>
      <c r="DD504">
        <v>23.21293333333333</v>
      </c>
      <c r="DE504">
        <v>17.58478148148148</v>
      </c>
      <c r="DF504">
        <v>344.2720370370371</v>
      </c>
      <c r="DG504">
        <v>22.91111111111111</v>
      </c>
      <c r="DH504">
        <v>500.0957037037036</v>
      </c>
      <c r="DI504">
        <v>90.39431111111109</v>
      </c>
      <c r="DJ504">
        <v>0.1000626592592593</v>
      </c>
      <c r="DK504">
        <v>26.73228888888889</v>
      </c>
      <c r="DL504">
        <v>27.11102222222222</v>
      </c>
      <c r="DM504">
        <v>999.9000000000001</v>
      </c>
      <c r="DN504">
        <v>0</v>
      </c>
      <c r="DO504">
        <v>0</v>
      </c>
      <c r="DP504">
        <v>9985.092592592593</v>
      </c>
      <c r="DQ504">
        <v>0</v>
      </c>
      <c r="DR504">
        <v>18.5351</v>
      </c>
      <c r="DS504">
        <v>-1.35422747037037</v>
      </c>
      <c r="DT504">
        <v>355.0007037037037</v>
      </c>
      <c r="DU504">
        <v>354.3454444444445</v>
      </c>
      <c r="DV504">
        <v>5.628154814814815</v>
      </c>
      <c r="DW504">
        <v>348.1143703703704</v>
      </c>
      <c r="DX504">
        <v>17.58478148148148</v>
      </c>
      <c r="DY504">
        <v>2.098318148148148</v>
      </c>
      <c r="DZ504">
        <v>1.589563333333333</v>
      </c>
      <c r="EA504">
        <v>18.20641111111111</v>
      </c>
      <c r="EB504">
        <v>13.858</v>
      </c>
      <c r="EC504">
        <v>1999.974074074074</v>
      </c>
      <c r="ED504">
        <v>0.9800025555555555</v>
      </c>
      <c r="EE504">
        <v>0.0199978074074074</v>
      </c>
      <c r="EF504">
        <v>0</v>
      </c>
      <c r="EG504">
        <v>898.187037037037</v>
      </c>
      <c r="EH504">
        <v>5.000560000000001</v>
      </c>
      <c r="EI504">
        <v>17832.55185185185</v>
      </c>
      <c r="EJ504">
        <v>17294.66666666667</v>
      </c>
      <c r="EK504">
        <v>37.74048148148148</v>
      </c>
      <c r="EL504">
        <v>38.00459259259259</v>
      </c>
      <c r="EM504">
        <v>36.84237037037037</v>
      </c>
      <c r="EN504">
        <v>36.958</v>
      </c>
      <c r="EO504">
        <v>38.34925925925926</v>
      </c>
      <c r="EP504">
        <v>1955.082962962963</v>
      </c>
      <c r="EQ504">
        <v>39.89185185185186</v>
      </c>
      <c r="ER504">
        <v>0</v>
      </c>
      <c r="ES504">
        <v>1658949275.1</v>
      </c>
      <c r="ET504">
        <v>0</v>
      </c>
      <c r="EU504">
        <v>898.301423076923</v>
      </c>
      <c r="EV504">
        <v>-28.56092308442072</v>
      </c>
      <c r="EW504">
        <v>-573.7538461694062</v>
      </c>
      <c r="EX504">
        <v>17834.57307692308</v>
      </c>
      <c r="EY504">
        <v>15</v>
      </c>
      <c r="EZ504">
        <v>0</v>
      </c>
      <c r="FA504" t="s">
        <v>419</v>
      </c>
      <c r="FB504">
        <v>1655239120</v>
      </c>
      <c r="FC504">
        <v>1655239135</v>
      </c>
      <c r="FD504">
        <v>0</v>
      </c>
      <c r="FE504">
        <v>-0.075</v>
      </c>
      <c r="FF504">
        <v>-0.027</v>
      </c>
      <c r="FG504">
        <v>1.986</v>
      </c>
      <c r="FH504">
        <v>0.139</v>
      </c>
      <c r="FI504">
        <v>420</v>
      </c>
      <c r="FJ504">
        <v>22</v>
      </c>
      <c r="FK504">
        <v>0.12</v>
      </c>
      <c r="FL504">
        <v>0.02</v>
      </c>
      <c r="FM504">
        <v>-3.069465142499999</v>
      </c>
      <c r="FN504">
        <v>26.90188678311448</v>
      </c>
      <c r="FO504">
        <v>2.654152133500746</v>
      </c>
      <c r="FP504">
        <v>0</v>
      </c>
      <c r="FQ504">
        <v>900.0046176470588</v>
      </c>
      <c r="FR504">
        <v>-28.46580593411286</v>
      </c>
      <c r="FS504">
        <v>2.799025649953988</v>
      </c>
      <c r="FT504">
        <v>0</v>
      </c>
      <c r="FU504">
        <v>5.619793749999999</v>
      </c>
      <c r="FV504">
        <v>0.1329110318949256</v>
      </c>
      <c r="FW504">
        <v>0.01470359899607907</v>
      </c>
      <c r="FX504">
        <v>0</v>
      </c>
      <c r="FY504">
        <v>0</v>
      </c>
      <c r="FZ504">
        <v>3</v>
      </c>
      <c r="GA504" t="s">
        <v>426</v>
      </c>
      <c r="GB504">
        <v>2.98045</v>
      </c>
      <c r="GC504">
        <v>2.72806</v>
      </c>
      <c r="GD504">
        <v>0.0701705</v>
      </c>
      <c r="GE504">
        <v>0.0707909</v>
      </c>
      <c r="GF504">
        <v>0.104925</v>
      </c>
      <c r="GG504">
        <v>0.08701730000000001</v>
      </c>
      <c r="GH504">
        <v>27904.3</v>
      </c>
      <c r="GI504">
        <v>27495</v>
      </c>
      <c r="GJ504">
        <v>30536.5</v>
      </c>
      <c r="GK504">
        <v>29832.9</v>
      </c>
      <c r="GL504">
        <v>37705.1</v>
      </c>
      <c r="GM504">
        <v>35862.6</v>
      </c>
      <c r="GN504">
        <v>46707.5</v>
      </c>
      <c r="GO504">
        <v>44366</v>
      </c>
      <c r="GP504">
        <v>1.88437</v>
      </c>
      <c r="GQ504">
        <v>1.84573</v>
      </c>
      <c r="GR504">
        <v>0.131015</v>
      </c>
      <c r="GS504">
        <v>0</v>
      </c>
      <c r="GT504">
        <v>24.9667</v>
      </c>
      <c r="GU504">
        <v>999.9</v>
      </c>
      <c r="GV504">
        <v>49.2</v>
      </c>
      <c r="GW504">
        <v>32.1</v>
      </c>
      <c r="GX504">
        <v>26.1356</v>
      </c>
      <c r="GY504">
        <v>63.0062</v>
      </c>
      <c r="GZ504">
        <v>25.2564</v>
      </c>
      <c r="HA504">
        <v>1</v>
      </c>
      <c r="HB504">
        <v>-0.0848628</v>
      </c>
      <c r="HC504">
        <v>0.0203976</v>
      </c>
      <c r="HD504">
        <v>20.1939</v>
      </c>
      <c r="HE504">
        <v>5.22957</v>
      </c>
      <c r="HF504">
        <v>11.968</v>
      </c>
      <c r="HG504">
        <v>4.97075</v>
      </c>
      <c r="HH504">
        <v>3.28965</v>
      </c>
      <c r="HI504">
        <v>8696.1</v>
      </c>
      <c r="HJ504">
        <v>9999</v>
      </c>
      <c r="HK504">
        <v>9999</v>
      </c>
      <c r="HL504">
        <v>288.2</v>
      </c>
      <c r="HM504">
        <v>4.9729</v>
      </c>
      <c r="HN504">
        <v>1.87743</v>
      </c>
      <c r="HO504">
        <v>1.8755</v>
      </c>
      <c r="HP504">
        <v>1.87836</v>
      </c>
      <c r="HQ504">
        <v>1.87504</v>
      </c>
      <c r="HR504">
        <v>1.87866</v>
      </c>
      <c r="HS504">
        <v>1.8757</v>
      </c>
      <c r="HT504">
        <v>1.87686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2.435</v>
      </c>
      <c r="II504">
        <v>0.302</v>
      </c>
      <c r="IJ504">
        <v>1.541952822118649</v>
      </c>
      <c r="IK504">
        <v>0.003202726084708442</v>
      </c>
      <c r="IL504">
        <v>-1.448271390364826E-06</v>
      </c>
      <c r="IM504">
        <v>3.765748828769889E-10</v>
      </c>
      <c r="IN504">
        <v>-0.02072656761999695</v>
      </c>
      <c r="IO504">
        <v>0.006539777670035186</v>
      </c>
      <c r="IP504">
        <v>0.0002256768223539976</v>
      </c>
      <c r="IQ504">
        <v>4.51151419958819E-06</v>
      </c>
      <c r="IR504">
        <v>-0</v>
      </c>
      <c r="IS504">
        <v>2097</v>
      </c>
      <c r="IT504">
        <v>1</v>
      </c>
      <c r="IU504">
        <v>27</v>
      </c>
      <c r="IV504">
        <v>61835.9</v>
      </c>
      <c r="IW504">
        <v>61835.7</v>
      </c>
      <c r="IX504">
        <v>0.860596</v>
      </c>
      <c r="IY504">
        <v>2.5415</v>
      </c>
      <c r="IZ504">
        <v>1.39893</v>
      </c>
      <c r="JA504">
        <v>2.34253</v>
      </c>
      <c r="JB504">
        <v>1.44897</v>
      </c>
      <c r="JC504">
        <v>2.38037</v>
      </c>
      <c r="JD504">
        <v>37.3858</v>
      </c>
      <c r="JE504">
        <v>24.0787</v>
      </c>
      <c r="JF504">
        <v>18</v>
      </c>
      <c r="JG504">
        <v>490.717</v>
      </c>
      <c r="JH504">
        <v>438.079</v>
      </c>
      <c r="JI504">
        <v>25</v>
      </c>
      <c r="JJ504">
        <v>25.9316</v>
      </c>
      <c r="JK504">
        <v>30</v>
      </c>
      <c r="JL504">
        <v>25.7721</v>
      </c>
      <c r="JM504">
        <v>25.8532</v>
      </c>
      <c r="JN504">
        <v>17.2813</v>
      </c>
      <c r="JO504">
        <v>37.8619</v>
      </c>
      <c r="JP504">
        <v>0</v>
      </c>
      <c r="JQ504">
        <v>25</v>
      </c>
      <c r="JR504">
        <v>299.849</v>
      </c>
      <c r="JS504">
        <v>17.5573</v>
      </c>
      <c r="JT504">
        <v>100.944</v>
      </c>
      <c r="JU504">
        <v>102.016</v>
      </c>
    </row>
    <row r="505" spans="1:281">
      <c r="A505">
        <v>489</v>
      </c>
      <c r="B505">
        <v>1658949280.5</v>
      </c>
      <c r="C505">
        <v>7191.5</v>
      </c>
      <c r="D505" t="s">
        <v>1405</v>
      </c>
      <c r="E505" t="s">
        <v>1406</v>
      </c>
      <c r="F505">
        <v>5</v>
      </c>
      <c r="G505" t="s">
        <v>415</v>
      </c>
      <c r="H505" t="s">
        <v>1390</v>
      </c>
      <c r="I505">
        <v>1658949272.714286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321.0748874754433</v>
      </c>
      <c r="AK505">
        <v>317.4900545454545</v>
      </c>
      <c r="AL505">
        <v>-3.171722660585942</v>
      </c>
      <c r="AM505">
        <v>64.99954132941951</v>
      </c>
      <c r="AN505">
        <f>(AP505 - AO505 + DI505*1E3/(8.314*(DK505+273.15)) * AR505/DH505 * AQ505) * DH505/(100*CV505) * 1000/(1000 - AP505)</f>
        <v>0</v>
      </c>
      <c r="AO505">
        <v>17.580053394965</v>
      </c>
      <c r="AP505">
        <v>23.22778424242424</v>
      </c>
      <c r="AQ505">
        <v>5.176862639369241E-05</v>
      </c>
      <c r="AR505">
        <v>81.61368893011881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1658949272.714286</v>
      </c>
      <c r="DB505">
        <v>332.5081428571428</v>
      </c>
      <c r="DC505">
        <v>332.5020714285715</v>
      </c>
      <c r="DD505">
        <v>23.21704285714285</v>
      </c>
      <c r="DE505">
        <v>17.582525</v>
      </c>
      <c r="DF505">
        <v>330.0534285714285</v>
      </c>
      <c r="DG505">
        <v>22.91511428571429</v>
      </c>
      <c r="DH505">
        <v>500.0682142857142</v>
      </c>
      <c r="DI505">
        <v>90.39447142857145</v>
      </c>
      <c r="DJ505">
        <v>0.1000138892857143</v>
      </c>
      <c r="DK505">
        <v>26.73361071428571</v>
      </c>
      <c r="DL505">
        <v>27.11416071428571</v>
      </c>
      <c r="DM505">
        <v>999.9000000000002</v>
      </c>
      <c r="DN505">
        <v>0</v>
      </c>
      <c r="DO505">
        <v>0</v>
      </c>
      <c r="DP505">
        <v>9979.865714285714</v>
      </c>
      <c r="DQ505">
        <v>0</v>
      </c>
      <c r="DR505">
        <v>18.5351</v>
      </c>
      <c r="DS505">
        <v>0.006018724999999931</v>
      </c>
      <c r="DT505">
        <v>340.4113928571429</v>
      </c>
      <c r="DU505">
        <v>338.4529285714285</v>
      </c>
      <c r="DV505">
        <v>5.634523214285715</v>
      </c>
      <c r="DW505">
        <v>332.5020714285715</v>
      </c>
      <c r="DX505">
        <v>17.582525</v>
      </c>
      <c r="DY505">
        <v>2.098693571428571</v>
      </c>
      <c r="DZ505">
        <v>1.589362142857143</v>
      </c>
      <c r="EA505">
        <v>18.20926071428572</v>
      </c>
      <c r="EB505">
        <v>13.85605</v>
      </c>
      <c r="EC505">
        <v>1999.974642857143</v>
      </c>
      <c r="ED505">
        <v>0.9800027499999998</v>
      </c>
      <c r="EE505">
        <v>0.0199976</v>
      </c>
      <c r="EF505">
        <v>0</v>
      </c>
      <c r="EG505">
        <v>896.0095</v>
      </c>
      <c r="EH505">
        <v>5.000560000000001</v>
      </c>
      <c r="EI505">
        <v>17789.35714285714</v>
      </c>
      <c r="EJ505">
        <v>17294.67142857143</v>
      </c>
      <c r="EK505">
        <v>37.66267857142856</v>
      </c>
      <c r="EL505">
        <v>38.00442857142857</v>
      </c>
      <c r="EM505">
        <v>36.84121428571429</v>
      </c>
      <c r="EN505">
        <v>36.964</v>
      </c>
      <c r="EO505">
        <v>38.3435</v>
      </c>
      <c r="EP505">
        <v>1955.084642857142</v>
      </c>
      <c r="EQ505">
        <v>39.89000000000001</v>
      </c>
      <c r="ER505">
        <v>0</v>
      </c>
      <c r="ES505">
        <v>1658949280.5</v>
      </c>
      <c r="ET505">
        <v>0</v>
      </c>
      <c r="EU505">
        <v>895.6933999999998</v>
      </c>
      <c r="EV505">
        <v>-25.76861534525989</v>
      </c>
      <c r="EW505">
        <v>-523.2461529944851</v>
      </c>
      <c r="EX505">
        <v>17782.408</v>
      </c>
      <c r="EY505">
        <v>15</v>
      </c>
      <c r="EZ505">
        <v>0</v>
      </c>
      <c r="FA505" t="s">
        <v>419</v>
      </c>
      <c r="FB505">
        <v>1655239120</v>
      </c>
      <c r="FC505">
        <v>1655239135</v>
      </c>
      <c r="FD505">
        <v>0</v>
      </c>
      <c r="FE505">
        <v>-0.075</v>
      </c>
      <c r="FF505">
        <v>-0.027</v>
      </c>
      <c r="FG505">
        <v>1.986</v>
      </c>
      <c r="FH505">
        <v>0.139</v>
      </c>
      <c r="FI505">
        <v>420</v>
      </c>
      <c r="FJ505">
        <v>22</v>
      </c>
      <c r="FK505">
        <v>0.12</v>
      </c>
      <c r="FL505">
        <v>0.02</v>
      </c>
      <c r="FM505">
        <v>-1.017887943902439</v>
      </c>
      <c r="FN505">
        <v>18.25259403763066</v>
      </c>
      <c r="FO505">
        <v>1.819077078418366</v>
      </c>
      <c r="FP505">
        <v>0</v>
      </c>
      <c r="FQ505">
        <v>897.4966470588234</v>
      </c>
      <c r="FR505">
        <v>-27.94881589312816</v>
      </c>
      <c r="FS505">
        <v>2.747728129825179</v>
      </c>
      <c r="FT505">
        <v>0</v>
      </c>
      <c r="FU505">
        <v>5.630756829268293</v>
      </c>
      <c r="FV505">
        <v>0.07644710801393863</v>
      </c>
      <c r="FW505">
        <v>0.007794843648684374</v>
      </c>
      <c r="FX505">
        <v>1</v>
      </c>
      <c r="FY505">
        <v>1</v>
      </c>
      <c r="FZ505">
        <v>3</v>
      </c>
      <c r="GA505" t="s">
        <v>420</v>
      </c>
      <c r="GB505">
        <v>2.98032</v>
      </c>
      <c r="GC505">
        <v>2.7283</v>
      </c>
      <c r="GD505">
        <v>0.0674561</v>
      </c>
      <c r="GE505">
        <v>0.0678277</v>
      </c>
      <c r="GF505">
        <v>0.104953</v>
      </c>
      <c r="GG505">
        <v>0.08700720000000001</v>
      </c>
      <c r="GH505">
        <v>27985.6</v>
      </c>
      <c r="GI505">
        <v>27582.6</v>
      </c>
      <c r="GJ505">
        <v>30536.4</v>
      </c>
      <c r="GK505">
        <v>29832.8</v>
      </c>
      <c r="GL505">
        <v>37703.9</v>
      </c>
      <c r="GM505">
        <v>35862.9</v>
      </c>
      <c r="GN505">
        <v>46707.8</v>
      </c>
      <c r="GO505">
        <v>44366.1</v>
      </c>
      <c r="GP505">
        <v>1.88407</v>
      </c>
      <c r="GQ505">
        <v>1.84578</v>
      </c>
      <c r="GR505">
        <v>0.131629</v>
      </c>
      <c r="GS505">
        <v>0</v>
      </c>
      <c r="GT505">
        <v>24.9667</v>
      </c>
      <c r="GU505">
        <v>999.9</v>
      </c>
      <c r="GV505">
        <v>49.2</v>
      </c>
      <c r="GW505">
        <v>32.1</v>
      </c>
      <c r="GX505">
        <v>26.1376</v>
      </c>
      <c r="GY505">
        <v>63.2562</v>
      </c>
      <c r="GZ505">
        <v>25.2284</v>
      </c>
      <c r="HA505">
        <v>1</v>
      </c>
      <c r="HB505">
        <v>-0.0846087</v>
      </c>
      <c r="HC505">
        <v>0.0205882</v>
      </c>
      <c r="HD505">
        <v>20.194</v>
      </c>
      <c r="HE505">
        <v>5.22867</v>
      </c>
      <c r="HF505">
        <v>11.968</v>
      </c>
      <c r="HG505">
        <v>4.97065</v>
      </c>
      <c r="HH505">
        <v>3.28965</v>
      </c>
      <c r="HI505">
        <v>8696.1</v>
      </c>
      <c r="HJ505">
        <v>9999</v>
      </c>
      <c r="HK505">
        <v>9999</v>
      </c>
      <c r="HL505">
        <v>288.2</v>
      </c>
      <c r="HM505">
        <v>4.9729</v>
      </c>
      <c r="HN505">
        <v>1.87744</v>
      </c>
      <c r="HO505">
        <v>1.87553</v>
      </c>
      <c r="HP505">
        <v>1.87836</v>
      </c>
      <c r="HQ505">
        <v>1.87507</v>
      </c>
      <c r="HR505">
        <v>1.87866</v>
      </c>
      <c r="HS505">
        <v>1.87572</v>
      </c>
      <c r="HT505">
        <v>1.8769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2.397</v>
      </c>
      <c r="II505">
        <v>0.3022</v>
      </c>
      <c r="IJ505">
        <v>1.541952822118649</v>
      </c>
      <c r="IK505">
        <v>0.003202726084708442</v>
      </c>
      <c r="IL505">
        <v>-1.448271390364826E-06</v>
      </c>
      <c r="IM505">
        <v>3.765748828769889E-10</v>
      </c>
      <c r="IN505">
        <v>-0.02072656761999695</v>
      </c>
      <c r="IO505">
        <v>0.006539777670035186</v>
      </c>
      <c r="IP505">
        <v>0.0002256768223539976</v>
      </c>
      <c r="IQ505">
        <v>4.51151419958819E-06</v>
      </c>
      <c r="IR505">
        <v>-0</v>
      </c>
      <c r="IS505">
        <v>2097</v>
      </c>
      <c r="IT505">
        <v>1</v>
      </c>
      <c r="IU505">
        <v>27</v>
      </c>
      <c r="IV505">
        <v>61836</v>
      </c>
      <c r="IW505">
        <v>61835.8</v>
      </c>
      <c r="IX505">
        <v>0.827637</v>
      </c>
      <c r="IY505">
        <v>2.55005</v>
      </c>
      <c r="IZ505">
        <v>1.39893</v>
      </c>
      <c r="JA505">
        <v>2.34253</v>
      </c>
      <c r="JB505">
        <v>1.44897</v>
      </c>
      <c r="JC505">
        <v>2.45117</v>
      </c>
      <c r="JD505">
        <v>37.4098</v>
      </c>
      <c r="JE505">
        <v>24.0787</v>
      </c>
      <c r="JF505">
        <v>18</v>
      </c>
      <c r="JG505">
        <v>490.554</v>
      </c>
      <c r="JH505">
        <v>438.11</v>
      </c>
      <c r="JI505">
        <v>25</v>
      </c>
      <c r="JJ505">
        <v>25.9319</v>
      </c>
      <c r="JK505">
        <v>30.0001</v>
      </c>
      <c r="JL505">
        <v>25.7721</v>
      </c>
      <c r="JM505">
        <v>25.8532</v>
      </c>
      <c r="JN505">
        <v>16.5989</v>
      </c>
      <c r="JO505">
        <v>37.8619</v>
      </c>
      <c r="JP505">
        <v>0</v>
      </c>
      <c r="JQ505">
        <v>25</v>
      </c>
      <c r="JR505">
        <v>286.493</v>
      </c>
      <c r="JS505">
        <v>17.5486</v>
      </c>
      <c r="JT505">
        <v>100.944</v>
      </c>
      <c r="JU505">
        <v>102.016</v>
      </c>
    </row>
    <row r="506" spans="1:281">
      <c r="A506">
        <v>490</v>
      </c>
      <c r="B506">
        <v>1658949285.5</v>
      </c>
      <c r="C506">
        <v>7196.5</v>
      </c>
      <c r="D506" t="s">
        <v>1407</v>
      </c>
      <c r="E506" t="s">
        <v>1408</v>
      </c>
      <c r="F506">
        <v>5</v>
      </c>
      <c r="G506" t="s">
        <v>415</v>
      </c>
      <c r="H506" t="s">
        <v>1390</v>
      </c>
      <c r="I506">
        <v>1658949278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304.1526916014503</v>
      </c>
      <c r="AK506">
        <v>301.5744909090908</v>
      </c>
      <c r="AL506">
        <v>-3.189984342409426</v>
      </c>
      <c r="AM506">
        <v>64.99954132941951</v>
      </c>
      <c r="AN506">
        <f>(AP506 - AO506 + DI506*1E3/(8.314*(DK506+273.15)) * AR506/DH506 * AQ506) * DH506/(100*CV506) * 1000/(1000 - AP506)</f>
        <v>0</v>
      </c>
      <c r="AO506">
        <v>17.57654341612374</v>
      </c>
      <c r="AP506">
        <v>23.23400848484847</v>
      </c>
      <c r="AQ506">
        <v>8.041471107188285E-05</v>
      </c>
      <c r="AR506">
        <v>81.61368893011881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1658949278</v>
      </c>
      <c r="DB506">
        <v>316.2723333333333</v>
      </c>
      <c r="DC506">
        <v>314.9607407407407</v>
      </c>
      <c r="DD506">
        <v>23.22438148148148</v>
      </c>
      <c r="DE506">
        <v>17.5796962962963</v>
      </c>
      <c r="DF506">
        <v>313.8562592592593</v>
      </c>
      <c r="DG506">
        <v>22.92227407407408</v>
      </c>
      <c r="DH506">
        <v>500.0888518518518</v>
      </c>
      <c r="DI506">
        <v>90.39505555555557</v>
      </c>
      <c r="DJ506">
        <v>0.1000473148148148</v>
      </c>
      <c r="DK506">
        <v>26.73366666666667</v>
      </c>
      <c r="DL506">
        <v>27.11805925925926</v>
      </c>
      <c r="DM506">
        <v>999.9000000000001</v>
      </c>
      <c r="DN506">
        <v>0</v>
      </c>
      <c r="DO506">
        <v>0</v>
      </c>
      <c r="DP506">
        <v>9984.004074074073</v>
      </c>
      <c r="DQ506">
        <v>0</v>
      </c>
      <c r="DR506">
        <v>18.5351</v>
      </c>
      <c r="DS506">
        <v>1.311568270370371</v>
      </c>
      <c r="DT506">
        <v>323.7920740740741</v>
      </c>
      <c r="DU506">
        <v>320.5967037037037</v>
      </c>
      <c r="DV506">
        <v>5.644690740740741</v>
      </c>
      <c r="DW506">
        <v>314.9607407407407</v>
      </c>
      <c r="DX506">
        <v>17.5796962962963</v>
      </c>
      <c r="DY506">
        <v>2.099371111111111</v>
      </c>
      <c r="DZ506">
        <v>1.589117777777778</v>
      </c>
      <c r="EA506">
        <v>18.21439629629629</v>
      </c>
      <c r="EB506">
        <v>13.85367407407407</v>
      </c>
      <c r="EC506">
        <v>1999.972222222222</v>
      </c>
      <c r="ED506">
        <v>0.9800027777777777</v>
      </c>
      <c r="EE506">
        <v>0.01999757037037037</v>
      </c>
      <c r="EF506">
        <v>0</v>
      </c>
      <c r="EG506">
        <v>893.8620000000001</v>
      </c>
      <c r="EH506">
        <v>5.000560000000001</v>
      </c>
      <c r="EI506">
        <v>17745.34074074074</v>
      </c>
      <c r="EJ506">
        <v>17294.65185185185</v>
      </c>
      <c r="EK506">
        <v>37.66644444444444</v>
      </c>
      <c r="EL506">
        <v>38.00459259259259</v>
      </c>
      <c r="EM506">
        <v>36.84455555555556</v>
      </c>
      <c r="EN506">
        <v>36.96266666666666</v>
      </c>
      <c r="EO506">
        <v>38.34692592592592</v>
      </c>
      <c r="EP506">
        <v>1955.082222222222</v>
      </c>
      <c r="EQ506">
        <v>39.89000000000001</v>
      </c>
      <c r="ER506">
        <v>0</v>
      </c>
      <c r="ES506">
        <v>1658949285.3</v>
      </c>
      <c r="ET506">
        <v>0</v>
      </c>
      <c r="EU506">
        <v>893.76864</v>
      </c>
      <c r="EV506">
        <v>-22.52384618966504</v>
      </c>
      <c r="EW506">
        <v>-464.4692314247689</v>
      </c>
      <c r="EX506">
        <v>17742.904</v>
      </c>
      <c r="EY506">
        <v>15</v>
      </c>
      <c r="EZ506">
        <v>0</v>
      </c>
      <c r="FA506" t="s">
        <v>419</v>
      </c>
      <c r="FB506">
        <v>1655239120</v>
      </c>
      <c r="FC506">
        <v>1655239135</v>
      </c>
      <c r="FD506">
        <v>0</v>
      </c>
      <c r="FE506">
        <v>-0.075</v>
      </c>
      <c r="FF506">
        <v>-0.027</v>
      </c>
      <c r="FG506">
        <v>1.986</v>
      </c>
      <c r="FH506">
        <v>0.139</v>
      </c>
      <c r="FI506">
        <v>420</v>
      </c>
      <c r="FJ506">
        <v>22</v>
      </c>
      <c r="FK506">
        <v>0.12</v>
      </c>
      <c r="FL506">
        <v>0.02</v>
      </c>
      <c r="FM506">
        <v>0.6144368575</v>
      </c>
      <c r="FN506">
        <v>14.75509239061914</v>
      </c>
      <c r="FO506">
        <v>1.421773108600237</v>
      </c>
      <c r="FP506">
        <v>0</v>
      </c>
      <c r="FQ506">
        <v>895.141205882353</v>
      </c>
      <c r="FR506">
        <v>-24.57966387561465</v>
      </c>
      <c r="FS506">
        <v>2.421095459150333</v>
      </c>
      <c r="FT506">
        <v>0</v>
      </c>
      <c r="FU506">
        <v>5.63964525</v>
      </c>
      <c r="FV506">
        <v>0.1122327579737206</v>
      </c>
      <c r="FW506">
        <v>0.01090785519419374</v>
      </c>
      <c r="FX506">
        <v>0</v>
      </c>
      <c r="FY506">
        <v>0</v>
      </c>
      <c r="FZ506">
        <v>3</v>
      </c>
      <c r="GA506" t="s">
        <v>426</v>
      </c>
      <c r="GB506">
        <v>2.98037</v>
      </c>
      <c r="GC506">
        <v>2.72844</v>
      </c>
      <c r="GD506">
        <v>0.06466570000000001</v>
      </c>
      <c r="GE506">
        <v>0.06482300000000001</v>
      </c>
      <c r="GF506">
        <v>0.104974</v>
      </c>
      <c r="GG506">
        <v>0.0869959</v>
      </c>
      <c r="GH506">
        <v>28068.7</v>
      </c>
      <c r="GI506">
        <v>27671.7</v>
      </c>
      <c r="GJ506">
        <v>30535.6</v>
      </c>
      <c r="GK506">
        <v>29833</v>
      </c>
      <c r="GL506">
        <v>37701.9</v>
      </c>
      <c r="GM506">
        <v>35863.2</v>
      </c>
      <c r="GN506">
        <v>46706.7</v>
      </c>
      <c r="GO506">
        <v>44366.3</v>
      </c>
      <c r="GP506">
        <v>1.88423</v>
      </c>
      <c r="GQ506">
        <v>1.84588</v>
      </c>
      <c r="GR506">
        <v>0.131715</v>
      </c>
      <c r="GS506">
        <v>0</v>
      </c>
      <c r="GT506">
        <v>24.9667</v>
      </c>
      <c r="GU506">
        <v>999.9</v>
      </c>
      <c r="GV506">
        <v>49.1</v>
      </c>
      <c r="GW506">
        <v>32.1</v>
      </c>
      <c r="GX506">
        <v>26.0846</v>
      </c>
      <c r="GY506">
        <v>63.3562</v>
      </c>
      <c r="GZ506">
        <v>25.3125</v>
      </c>
      <c r="HA506">
        <v>1</v>
      </c>
      <c r="HB506">
        <v>-0.0847434</v>
      </c>
      <c r="HC506">
        <v>0.0202696</v>
      </c>
      <c r="HD506">
        <v>20.1937</v>
      </c>
      <c r="HE506">
        <v>5.22837</v>
      </c>
      <c r="HF506">
        <v>11.968</v>
      </c>
      <c r="HG506">
        <v>4.9707</v>
      </c>
      <c r="HH506">
        <v>3.2895</v>
      </c>
      <c r="HI506">
        <v>8696.4</v>
      </c>
      <c r="HJ506">
        <v>9999</v>
      </c>
      <c r="HK506">
        <v>9999</v>
      </c>
      <c r="HL506">
        <v>288.2</v>
      </c>
      <c r="HM506">
        <v>4.9729</v>
      </c>
      <c r="HN506">
        <v>1.87744</v>
      </c>
      <c r="HO506">
        <v>1.87551</v>
      </c>
      <c r="HP506">
        <v>1.87836</v>
      </c>
      <c r="HQ506">
        <v>1.87503</v>
      </c>
      <c r="HR506">
        <v>1.87865</v>
      </c>
      <c r="HS506">
        <v>1.8757</v>
      </c>
      <c r="HT506">
        <v>1.87685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2.36</v>
      </c>
      <c r="II506">
        <v>0.3024</v>
      </c>
      <c r="IJ506">
        <v>1.541952822118649</v>
      </c>
      <c r="IK506">
        <v>0.003202726084708442</v>
      </c>
      <c r="IL506">
        <v>-1.448271390364826E-06</v>
      </c>
      <c r="IM506">
        <v>3.765748828769889E-10</v>
      </c>
      <c r="IN506">
        <v>-0.02072656761999695</v>
      </c>
      <c r="IO506">
        <v>0.006539777670035186</v>
      </c>
      <c r="IP506">
        <v>0.0002256768223539976</v>
      </c>
      <c r="IQ506">
        <v>4.51151419958819E-06</v>
      </c>
      <c r="IR506">
        <v>-0</v>
      </c>
      <c r="IS506">
        <v>2097</v>
      </c>
      <c r="IT506">
        <v>1</v>
      </c>
      <c r="IU506">
        <v>27</v>
      </c>
      <c r="IV506">
        <v>61836.1</v>
      </c>
      <c r="IW506">
        <v>61835.8</v>
      </c>
      <c r="IX506">
        <v>0.788574</v>
      </c>
      <c r="IY506">
        <v>2.55127</v>
      </c>
      <c r="IZ506">
        <v>1.39893</v>
      </c>
      <c r="JA506">
        <v>2.34375</v>
      </c>
      <c r="JB506">
        <v>1.44897</v>
      </c>
      <c r="JC506">
        <v>2.37305</v>
      </c>
      <c r="JD506">
        <v>37.3858</v>
      </c>
      <c r="JE506">
        <v>24.0787</v>
      </c>
      <c r="JF506">
        <v>18</v>
      </c>
      <c r="JG506">
        <v>490.635</v>
      </c>
      <c r="JH506">
        <v>438.17</v>
      </c>
      <c r="JI506">
        <v>24.9999</v>
      </c>
      <c r="JJ506">
        <v>25.9319</v>
      </c>
      <c r="JK506">
        <v>30.0001</v>
      </c>
      <c r="JL506">
        <v>25.7721</v>
      </c>
      <c r="JM506">
        <v>25.8532</v>
      </c>
      <c r="JN506">
        <v>15.8277</v>
      </c>
      <c r="JO506">
        <v>37.8619</v>
      </c>
      <c r="JP506">
        <v>0</v>
      </c>
      <c r="JQ506">
        <v>25</v>
      </c>
      <c r="JR506">
        <v>266.445</v>
      </c>
      <c r="JS506">
        <v>17.54</v>
      </c>
      <c r="JT506">
        <v>100.942</v>
      </c>
      <c r="JU506">
        <v>102.017</v>
      </c>
    </row>
    <row r="507" spans="1:281">
      <c r="A507">
        <v>491</v>
      </c>
      <c r="B507">
        <v>1658949290.5</v>
      </c>
      <c r="C507">
        <v>7201.5</v>
      </c>
      <c r="D507" t="s">
        <v>1409</v>
      </c>
      <c r="E507" t="s">
        <v>1410</v>
      </c>
      <c r="F507">
        <v>5</v>
      </c>
      <c r="G507" t="s">
        <v>415</v>
      </c>
      <c r="H507" t="s">
        <v>1390</v>
      </c>
      <c r="I507">
        <v>1658949282.714286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287.2549092551305</v>
      </c>
      <c r="AK507">
        <v>285.6894121212121</v>
      </c>
      <c r="AL507">
        <v>-3.181091111791093</v>
      </c>
      <c r="AM507">
        <v>64.99954132941951</v>
      </c>
      <c r="AN507">
        <f>(AP507 - AO507 + DI507*1E3/(8.314*(DK507+273.15)) * AR507/DH507 * AQ507) * DH507/(100*CV507) * 1000/(1000 - AP507)</f>
        <v>0</v>
      </c>
      <c r="AO507">
        <v>17.57478516989674</v>
      </c>
      <c r="AP507">
        <v>23.2416606060606</v>
      </c>
      <c r="AQ507">
        <v>6.182384974614142E-05</v>
      </c>
      <c r="AR507">
        <v>81.61368893011881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1658949282.714286</v>
      </c>
      <c r="DB507">
        <v>301.6789642857143</v>
      </c>
      <c r="DC507">
        <v>299.3108928571429</v>
      </c>
      <c r="DD507">
        <v>23.23083928571429</v>
      </c>
      <c r="DE507">
        <v>17.57688928571428</v>
      </c>
      <c r="DF507">
        <v>299.2982142857143</v>
      </c>
      <c r="DG507">
        <v>22.92858214285715</v>
      </c>
      <c r="DH507">
        <v>500.0717857142857</v>
      </c>
      <c r="DI507">
        <v>90.39464285714287</v>
      </c>
      <c r="DJ507">
        <v>0.09996590714285716</v>
      </c>
      <c r="DK507">
        <v>26.7342392857143</v>
      </c>
      <c r="DL507">
        <v>27.11973571428571</v>
      </c>
      <c r="DM507">
        <v>999.9000000000002</v>
      </c>
      <c r="DN507">
        <v>0</v>
      </c>
      <c r="DO507">
        <v>0</v>
      </c>
      <c r="DP507">
        <v>9992.903928571428</v>
      </c>
      <c r="DQ507">
        <v>0</v>
      </c>
      <c r="DR507">
        <v>18.5351</v>
      </c>
      <c r="DS507">
        <v>2.368039285714286</v>
      </c>
      <c r="DT507">
        <v>308.8537857142857</v>
      </c>
      <c r="DU507">
        <v>304.6660714285714</v>
      </c>
      <c r="DV507">
        <v>5.653951428571429</v>
      </c>
      <c r="DW507">
        <v>299.3108928571429</v>
      </c>
      <c r="DX507">
        <v>17.57688928571428</v>
      </c>
      <c r="DY507">
        <v>2.099944642857143</v>
      </c>
      <c r="DZ507">
        <v>1.588856785714286</v>
      </c>
      <c r="EA507">
        <v>18.21874642857143</v>
      </c>
      <c r="EB507">
        <v>13.85115</v>
      </c>
      <c r="EC507">
        <v>1999.986785714286</v>
      </c>
      <c r="ED507">
        <v>0.980002857142857</v>
      </c>
      <c r="EE507">
        <v>0.01999748571428571</v>
      </c>
      <c r="EF507">
        <v>0</v>
      </c>
      <c r="EG507">
        <v>892.2022142857144</v>
      </c>
      <c r="EH507">
        <v>5.000560000000001</v>
      </c>
      <c r="EI507">
        <v>17711.53214285714</v>
      </c>
      <c r="EJ507">
        <v>17294.775</v>
      </c>
      <c r="EK507">
        <v>37.55557142857143</v>
      </c>
      <c r="EL507">
        <v>38</v>
      </c>
      <c r="EM507">
        <v>36.85235714285714</v>
      </c>
      <c r="EN507">
        <v>36.96407142857142</v>
      </c>
      <c r="EO507">
        <v>38.34342857142856</v>
      </c>
      <c r="EP507">
        <v>1955.096428571428</v>
      </c>
      <c r="EQ507">
        <v>39.89035714285716</v>
      </c>
      <c r="ER507">
        <v>0</v>
      </c>
      <c r="ES507">
        <v>1658949290.1</v>
      </c>
      <c r="ET507">
        <v>0</v>
      </c>
      <c r="EU507">
        <v>892.0522799999999</v>
      </c>
      <c r="EV507">
        <v>-19.41161541004572</v>
      </c>
      <c r="EW507">
        <v>-398.6076928891005</v>
      </c>
      <c r="EX507">
        <v>17708.508</v>
      </c>
      <c r="EY507">
        <v>15</v>
      </c>
      <c r="EZ507">
        <v>0</v>
      </c>
      <c r="FA507" t="s">
        <v>419</v>
      </c>
      <c r="FB507">
        <v>1655239120</v>
      </c>
      <c r="FC507">
        <v>1655239135</v>
      </c>
      <c r="FD507">
        <v>0</v>
      </c>
      <c r="FE507">
        <v>-0.075</v>
      </c>
      <c r="FF507">
        <v>-0.027</v>
      </c>
      <c r="FG507">
        <v>1.986</v>
      </c>
      <c r="FH507">
        <v>0.139</v>
      </c>
      <c r="FI507">
        <v>420</v>
      </c>
      <c r="FJ507">
        <v>22</v>
      </c>
      <c r="FK507">
        <v>0.12</v>
      </c>
      <c r="FL507">
        <v>0.02</v>
      </c>
      <c r="FM507">
        <v>1.8043308325</v>
      </c>
      <c r="FN507">
        <v>13.54471233433396</v>
      </c>
      <c r="FO507">
        <v>1.304132998950582</v>
      </c>
      <c r="FP507">
        <v>0</v>
      </c>
      <c r="FQ507">
        <v>893.3047941176471</v>
      </c>
      <c r="FR507">
        <v>-21.86195569027456</v>
      </c>
      <c r="FS507">
        <v>2.159324700802266</v>
      </c>
      <c r="FT507">
        <v>0</v>
      </c>
      <c r="FU507">
        <v>5.64928775</v>
      </c>
      <c r="FV507">
        <v>0.1206210506566538</v>
      </c>
      <c r="FW507">
        <v>0.01167903110011708</v>
      </c>
      <c r="FX507">
        <v>0</v>
      </c>
      <c r="FY507">
        <v>0</v>
      </c>
      <c r="FZ507">
        <v>3</v>
      </c>
      <c r="GA507" t="s">
        <v>426</v>
      </c>
      <c r="GB507">
        <v>2.98038</v>
      </c>
      <c r="GC507">
        <v>2.72844</v>
      </c>
      <c r="GD507">
        <v>0.0618234</v>
      </c>
      <c r="GE507">
        <v>0.0617622</v>
      </c>
      <c r="GF507">
        <v>0.104993</v>
      </c>
      <c r="GG507">
        <v>0.086982</v>
      </c>
      <c r="GH507">
        <v>28154.4</v>
      </c>
      <c r="GI507">
        <v>27762.2</v>
      </c>
      <c r="GJ507">
        <v>30536</v>
      </c>
      <c r="GK507">
        <v>29832.9</v>
      </c>
      <c r="GL507">
        <v>37701.2</v>
      </c>
      <c r="GM507">
        <v>35863.6</v>
      </c>
      <c r="GN507">
        <v>46707.2</v>
      </c>
      <c r="GO507">
        <v>44366.2</v>
      </c>
      <c r="GP507">
        <v>1.8845</v>
      </c>
      <c r="GQ507">
        <v>1.84568</v>
      </c>
      <c r="GR507">
        <v>0.131011</v>
      </c>
      <c r="GS507">
        <v>0</v>
      </c>
      <c r="GT507">
        <v>24.9667</v>
      </c>
      <c r="GU507">
        <v>999.9</v>
      </c>
      <c r="GV507">
        <v>49.1</v>
      </c>
      <c r="GW507">
        <v>32.1</v>
      </c>
      <c r="GX507">
        <v>26.0849</v>
      </c>
      <c r="GY507">
        <v>63.1262</v>
      </c>
      <c r="GZ507">
        <v>25.637</v>
      </c>
      <c r="HA507">
        <v>1</v>
      </c>
      <c r="HB507">
        <v>-0.08477129999999999</v>
      </c>
      <c r="HC507">
        <v>0.0206727</v>
      </c>
      <c r="HD507">
        <v>20.1938</v>
      </c>
      <c r="HE507">
        <v>5.22762</v>
      </c>
      <c r="HF507">
        <v>11.968</v>
      </c>
      <c r="HG507">
        <v>4.97045</v>
      </c>
      <c r="HH507">
        <v>3.2895</v>
      </c>
      <c r="HI507">
        <v>8696.4</v>
      </c>
      <c r="HJ507">
        <v>9999</v>
      </c>
      <c r="HK507">
        <v>9999</v>
      </c>
      <c r="HL507">
        <v>288.2</v>
      </c>
      <c r="HM507">
        <v>4.9729</v>
      </c>
      <c r="HN507">
        <v>1.87744</v>
      </c>
      <c r="HO507">
        <v>1.8755</v>
      </c>
      <c r="HP507">
        <v>1.87836</v>
      </c>
      <c r="HQ507">
        <v>1.87503</v>
      </c>
      <c r="HR507">
        <v>1.87866</v>
      </c>
      <c r="HS507">
        <v>1.8757</v>
      </c>
      <c r="HT507">
        <v>1.87685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2.322</v>
      </c>
      <c r="II507">
        <v>0.3024</v>
      </c>
      <c r="IJ507">
        <v>1.541952822118649</v>
      </c>
      <c r="IK507">
        <v>0.003202726084708442</v>
      </c>
      <c r="IL507">
        <v>-1.448271390364826E-06</v>
      </c>
      <c r="IM507">
        <v>3.765748828769889E-10</v>
      </c>
      <c r="IN507">
        <v>-0.02072656761999695</v>
      </c>
      <c r="IO507">
        <v>0.006539777670035186</v>
      </c>
      <c r="IP507">
        <v>0.0002256768223539976</v>
      </c>
      <c r="IQ507">
        <v>4.51151419958819E-06</v>
      </c>
      <c r="IR507">
        <v>-0</v>
      </c>
      <c r="IS507">
        <v>2097</v>
      </c>
      <c r="IT507">
        <v>1</v>
      </c>
      <c r="IU507">
        <v>27</v>
      </c>
      <c r="IV507">
        <v>61836.2</v>
      </c>
      <c r="IW507">
        <v>61835.9</v>
      </c>
      <c r="IX507">
        <v>0.754395</v>
      </c>
      <c r="IY507">
        <v>2.54883</v>
      </c>
      <c r="IZ507">
        <v>1.39893</v>
      </c>
      <c r="JA507">
        <v>2.34375</v>
      </c>
      <c r="JB507">
        <v>1.44897</v>
      </c>
      <c r="JC507">
        <v>2.44751</v>
      </c>
      <c r="JD507">
        <v>37.3858</v>
      </c>
      <c r="JE507">
        <v>24.0787</v>
      </c>
      <c r="JF507">
        <v>18</v>
      </c>
      <c r="JG507">
        <v>490.786</v>
      </c>
      <c r="JH507">
        <v>438.049</v>
      </c>
      <c r="JI507">
        <v>25</v>
      </c>
      <c r="JJ507">
        <v>25.9319</v>
      </c>
      <c r="JK507">
        <v>30.0001</v>
      </c>
      <c r="JL507">
        <v>25.7721</v>
      </c>
      <c r="JM507">
        <v>25.8532</v>
      </c>
      <c r="JN507">
        <v>15.134</v>
      </c>
      <c r="JO507">
        <v>37.8619</v>
      </c>
      <c r="JP507">
        <v>0</v>
      </c>
      <c r="JQ507">
        <v>25</v>
      </c>
      <c r="JR507">
        <v>253.087</v>
      </c>
      <c r="JS507">
        <v>17.5269</v>
      </c>
      <c r="JT507">
        <v>100.943</v>
      </c>
      <c r="JU507">
        <v>102.016</v>
      </c>
    </row>
    <row r="508" spans="1:281">
      <c r="A508">
        <v>492</v>
      </c>
      <c r="B508">
        <v>1658949295.5</v>
      </c>
      <c r="C508">
        <v>7206.5</v>
      </c>
      <c r="D508" t="s">
        <v>1411</v>
      </c>
      <c r="E508" t="s">
        <v>1412</v>
      </c>
      <c r="F508">
        <v>5</v>
      </c>
      <c r="G508" t="s">
        <v>415</v>
      </c>
      <c r="H508" t="s">
        <v>1390</v>
      </c>
      <c r="I508">
        <v>1658949288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270.3618917013501</v>
      </c>
      <c r="AK508">
        <v>269.8467454545456</v>
      </c>
      <c r="AL508">
        <v>-3.167832664200788</v>
      </c>
      <c r="AM508">
        <v>64.99954132941951</v>
      </c>
      <c r="AN508">
        <f>(AP508 - AO508 + DI508*1E3/(8.314*(DK508+273.15)) * AR508/DH508 * AQ508) * DH508/(100*CV508) * 1000/(1000 - AP508)</f>
        <v>0</v>
      </c>
      <c r="AO508">
        <v>17.57130882028527</v>
      </c>
      <c r="AP508">
        <v>23.25106242424242</v>
      </c>
      <c r="AQ508">
        <v>0.0001212626109601113</v>
      </c>
      <c r="AR508">
        <v>81.61368893011881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1658949288</v>
      </c>
      <c r="DB508">
        <v>285.2765185185185</v>
      </c>
      <c r="DC508">
        <v>281.754962962963</v>
      </c>
      <c r="DD508">
        <v>23.23953703703704</v>
      </c>
      <c r="DE508">
        <v>17.57371481481482</v>
      </c>
      <c r="DF508">
        <v>282.9359629629629</v>
      </c>
      <c r="DG508">
        <v>22.93707777777778</v>
      </c>
      <c r="DH508">
        <v>500.0962222222221</v>
      </c>
      <c r="DI508">
        <v>90.3941814814815</v>
      </c>
      <c r="DJ508">
        <v>0.1000147888888889</v>
      </c>
      <c r="DK508">
        <v>26.73444444444444</v>
      </c>
      <c r="DL508">
        <v>27.11766666666667</v>
      </c>
      <c r="DM508">
        <v>999.9000000000001</v>
      </c>
      <c r="DN508">
        <v>0</v>
      </c>
      <c r="DO508">
        <v>0</v>
      </c>
      <c r="DP508">
        <v>9996.298888888889</v>
      </c>
      <c r="DQ508">
        <v>0</v>
      </c>
      <c r="DR508">
        <v>18.5351</v>
      </c>
      <c r="DS508">
        <v>3.52153925925926</v>
      </c>
      <c r="DT508">
        <v>292.0638148148148</v>
      </c>
      <c r="DU508">
        <v>286.7951111111111</v>
      </c>
      <c r="DV508">
        <v>5.66581148148148</v>
      </c>
      <c r="DW508">
        <v>281.754962962963</v>
      </c>
      <c r="DX508">
        <v>17.57371481481482</v>
      </c>
      <c r="DY508">
        <v>2.10071925925926</v>
      </c>
      <c r="DZ508">
        <v>1.588562222222222</v>
      </c>
      <c r="EA508">
        <v>18.22461851851852</v>
      </c>
      <c r="EB508">
        <v>13.8482962962963</v>
      </c>
      <c r="EC508">
        <v>1999.994814814815</v>
      </c>
      <c r="ED508">
        <v>0.9800028888888888</v>
      </c>
      <c r="EE508">
        <v>0.01999745185185185</v>
      </c>
      <c r="EF508">
        <v>0</v>
      </c>
      <c r="EG508">
        <v>890.6395185185187</v>
      </c>
      <c r="EH508">
        <v>5.000560000000001</v>
      </c>
      <c r="EI508">
        <v>17679.19629629629</v>
      </c>
      <c r="EJ508">
        <v>17294.84814814815</v>
      </c>
      <c r="EK508">
        <v>37.60392592592592</v>
      </c>
      <c r="EL508">
        <v>38.00459259259259</v>
      </c>
      <c r="EM508">
        <v>36.84237037037037</v>
      </c>
      <c r="EN508">
        <v>36.94874074074074</v>
      </c>
      <c r="EO508">
        <v>38.34459259259259</v>
      </c>
      <c r="EP508">
        <v>1955.104074074074</v>
      </c>
      <c r="EQ508">
        <v>39.89074074074075</v>
      </c>
      <c r="ER508">
        <v>0</v>
      </c>
      <c r="ES508">
        <v>1658949295.5</v>
      </c>
      <c r="ET508">
        <v>0</v>
      </c>
      <c r="EU508">
        <v>890.574</v>
      </c>
      <c r="EV508">
        <v>-16.01545296672858</v>
      </c>
      <c r="EW508">
        <v>-323.0564098166292</v>
      </c>
      <c r="EX508">
        <v>17677.94615384615</v>
      </c>
      <c r="EY508">
        <v>15</v>
      </c>
      <c r="EZ508">
        <v>0</v>
      </c>
      <c r="FA508" t="s">
        <v>419</v>
      </c>
      <c r="FB508">
        <v>1655239120</v>
      </c>
      <c r="FC508">
        <v>1655239135</v>
      </c>
      <c r="FD508">
        <v>0</v>
      </c>
      <c r="FE508">
        <v>-0.075</v>
      </c>
      <c r="FF508">
        <v>-0.027</v>
      </c>
      <c r="FG508">
        <v>1.986</v>
      </c>
      <c r="FH508">
        <v>0.139</v>
      </c>
      <c r="FI508">
        <v>420</v>
      </c>
      <c r="FJ508">
        <v>22</v>
      </c>
      <c r="FK508">
        <v>0.12</v>
      </c>
      <c r="FL508">
        <v>0.02</v>
      </c>
      <c r="FM508">
        <v>2.74756268292683</v>
      </c>
      <c r="FN508">
        <v>13.21402613937282</v>
      </c>
      <c r="FO508">
        <v>1.304193667776217</v>
      </c>
      <c r="FP508">
        <v>0</v>
      </c>
      <c r="FQ508">
        <v>891.6764705882352</v>
      </c>
      <c r="FR508">
        <v>-18.34545454655261</v>
      </c>
      <c r="FS508">
        <v>1.816247573745095</v>
      </c>
      <c r="FT508">
        <v>0</v>
      </c>
      <c r="FU508">
        <v>5.657926341463415</v>
      </c>
      <c r="FV508">
        <v>0.1324501045296193</v>
      </c>
      <c r="FW508">
        <v>0.01308736231899957</v>
      </c>
      <c r="FX508">
        <v>0</v>
      </c>
      <c r="FY508">
        <v>0</v>
      </c>
      <c r="FZ508">
        <v>3</v>
      </c>
      <c r="GA508" t="s">
        <v>426</v>
      </c>
      <c r="GB508">
        <v>2.98025</v>
      </c>
      <c r="GC508">
        <v>2.72831</v>
      </c>
      <c r="GD508">
        <v>0.0589315</v>
      </c>
      <c r="GE508">
        <v>0.058642</v>
      </c>
      <c r="GF508">
        <v>0.105023</v>
      </c>
      <c r="GG508">
        <v>0.0869718</v>
      </c>
      <c r="GH508">
        <v>28241.1</v>
      </c>
      <c r="GI508">
        <v>27854.2</v>
      </c>
      <c r="GJ508">
        <v>30535.9</v>
      </c>
      <c r="GK508">
        <v>29832.5</v>
      </c>
      <c r="GL508">
        <v>37699.9</v>
      </c>
      <c r="GM508">
        <v>35863.4</v>
      </c>
      <c r="GN508">
        <v>46707.4</v>
      </c>
      <c r="GO508">
        <v>44365.8</v>
      </c>
      <c r="GP508">
        <v>1.88442</v>
      </c>
      <c r="GQ508">
        <v>1.84582</v>
      </c>
      <c r="GR508">
        <v>0.131216</v>
      </c>
      <c r="GS508">
        <v>0</v>
      </c>
      <c r="GT508">
        <v>24.9667</v>
      </c>
      <c r="GU508">
        <v>999.9</v>
      </c>
      <c r="GV508">
        <v>49.1</v>
      </c>
      <c r="GW508">
        <v>32.1</v>
      </c>
      <c r="GX508">
        <v>26.084</v>
      </c>
      <c r="GY508">
        <v>63.0762</v>
      </c>
      <c r="GZ508">
        <v>25.7812</v>
      </c>
      <c r="HA508">
        <v>1</v>
      </c>
      <c r="HB508">
        <v>-0.0846189</v>
      </c>
      <c r="HC508">
        <v>0.0209695</v>
      </c>
      <c r="HD508">
        <v>20.1938</v>
      </c>
      <c r="HE508">
        <v>5.22777</v>
      </c>
      <c r="HF508">
        <v>11.968</v>
      </c>
      <c r="HG508">
        <v>4.97055</v>
      </c>
      <c r="HH508">
        <v>3.2895</v>
      </c>
      <c r="HI508">
        <v>8696.6</v>
      </c>
      <c r="HJ508">
        <v>9999</v>
      </c>
      <c r="HK508">
        <v>9999</v>
      </c>
      <c r="HL508">
        <v>288.2</v>
      </c>
      <c r="HM508">
        <v>4.97291</v>
      </c>
      <c r="HN508">
        <v>1.87744</v>
      </c>
      <c r="HO508">
        <v>1.87549</v>
      </c>
      <c r="HP508">
        <v>1.87836</v>
      </c>
      <c r="HQ508">
        <v>1.87504</v>
      </c>
      <c r="HR508">
        <v>1.87865</v>
      </c>
      <c r="HS508">
        <v>1.8757</v>
      </c>
      <c r="HT508">
        <v>1.87684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2.283</v>
      </c>
      <c r="II508">
        <v>0.3027</v>
      </c>
      <c r="IJ508">
        <v>1.541952822118649</v>
      </c>
      <c r="IK508">
        <v>0.003202726084708442</v>
      </c>
      <c r="IL508">
        <v>-1.448271390364826E-06</v>
      </c>
      <c r="IM508">
        <v>3.765748828769889E-10</v>
      </c>
      <c r="IN508">
        <v>-0.02072656761999695</v>
      </c>
      <c r="IO508">
        <v>0.006539777670035186</v>
      </c>
      <c r="IP508">
        <v>0.0002256768223539976</v>
      </c>
      <c r="IQ508">
        <v>4.51151419958819E-06</v>
      </c>
      <c r="IR508">
        <v>-0</v>
      </c>
      <c r="IS508">
        <v>2097</v>
      </c>
      <c r="IT508">
        <v>1</v>
      </c>
      <c r="IU508">
        <v>27</v>
      </c>
      <c r="IV508">
        <v>61836.3</v>
      </c>
      <c r="IW508">
        <v>61836</v>
      </c>
      <c r="IX508">
        <v>0.7141110000000001</v>
      </c>
      <c r="IY508">
        <v>2.55615</v>
      </c>
      <c r="IZ508">
        <v>1.39893</v>
      </c>
      <c r="JA508">
        <v>2.34375</v>
      </c>
      <c r="JB508">
        <v>1.44897</v>
      </c>
      <c r="JC508">
        <v>2.38159</v>
      </c>
      <c r="JD508">
        <v>37.3858</v>
      </c>
      <c r="JE508">
        <v>24.0787</v>
      </c>
      <c r="JF508">
        <v>18</v>
      </c>
      <c r="JG508">
        <v>490.745</v>
      </c>
      <c r="JH508">
        <v>438.14</v>
      </c>
      <c r="JI508">
        <v>25</v>
      </c>
      <c r="JJ508">
        <v>25.9321</v>
      </c>
      <c r="JK508">
        <v>30.0001</v>
      </c>
      <c r="JL508">
        <v>25.7721</v>
      </c>
      <c r="JM508">
        <v>25.8532</v>
      </c>
      <c r="JN508">
        <v>14.3502</v>
      </c>
      <c r="JO508">
        <v>37.8619</v>
      </c>
      <c r="JP508">
        <v>0</v>
      </c>
      <c r="JQ508">
        <v>25</v>
      </c>
      <c r="JR508">
        <v>233.05</v>
      </c>
      <c r="JS508">
        <v>17.5126</v>
      </c>
      <c r="JT508">
        <v>100.943</v>
      </c>
      <c r="JU508">
        <v>102.015</v>
      </c>
    </row>
    <row r="509" spans="1:281">
      <c r="A509">
        <v>493</v>
      </c>
      <c r="B509">
        <v>1658949300.5</v>
      </c>
      <c r="C509">
        <v>7211.5</v>
      </c>
      <c r="D509" t="s">
        <v>1413</v>
      </c>
      <c r="E509" t="s">
        <v>1414</v>
      </c>
      <c r="F509">
        <v>5</v>
      </c>
      <c r="G509" t="s">
        <v>415</v>
      </c>
      <c r="H509" t="s">
        <v>1390</v>
      </c>
      <c r="I509">
        <v>1658949292.714286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253.5416674670093</v>
      </c>
      <c r="AK509">
        <v>254.0298060606061</v>
      </c>
      <c r="AL509">
        <v>-3.171266889525804</v>
      </c>
      <c r="AM509">
        <v>64.99954132941951</v>
      </c>
      <c r="AN509">
        <f>(AP509 - AO509 + DI509*1E3/(8.314*(DK509+273.15)) * AR509/DH509 * AQ509) * DH509/(100*CV509) * 1000/(1000 - AP509)</f>
        <v>0</v>
      </c>
      <c r="AO509">
        <v>17.56685192942311</v>
      </c>
      <c r="AP509">
        <v>23.25548787878788</v>
      </c>
      <c r="AQ509">
        <v>3.692268949383212E-06</v>
      </c>
      <c r="AR509">
        <v>81.61368893011881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1658949292.714286</v>
      </c>
      <c r="DB509">
        <v>270.6679642857143</v>
      </c>
      <c r="DC509">
        <v>266.13425</v>
      </c>
      <c r="DD509">
        <v>23.24623214285714</v>
      </c>
      <c r="DE509">
        <v>17.57058571428572</v>
      </c>
      <c r="DF509">
        <v>268.3636785714286</v>
      </c>
      <c r="DG509">
        <v>22.94362142857143</v>
      </c>
      <c r="DH509">
        <v>500.0781785714286</v>
      </c>
      <c r="DI509">
        <v>90.39413928571427</v>
      </c>
      <c r="DJ509">
        <v>0.1000111035714286</v>
      </c>
      <c r="DK509">
        <v>26.73492142857143</v>
      </c>
      <c r="DL509">
        <v>27.11641071428571</v>
      </c>
      <c r="DM509">
        <v>999.9000000000002</v>
      </c>
      <c r="DN509">
        <v>0</v>
      </c>
      <c r="DO509">
        <v>0</v>
      </c>
      <c r="DP509">
        <v>9994.242142857143</v>
      </c>
      <c r="DQ509">
        <v>0</v>
      </c>
      <c r="DR509">
        <v>18.5351</v>
      </c>
      <c r="DS509">
        <v>4.533668214285714</v>
      </c>
      <c r="DT509">
        <v>277.1095714285714</v>
      </c>
      <c r="DU509">
        <v>270.8941071428571</v>
      </c>
      <c r="DV509">
        <v>5.675636071428571</v>
      </c>
      <c r="DW509">
        <v>266.13425</v>
      </c>
      <c r="DX509">
        <v>17.57058571428572</v>
      </c>
      <c r="DY509">
        <v>2.101322857142857</v>
      </c>
      <c r="DZ509">
        <v>1.588278214285714</v>
      </c>
      <c r="EA509">
        <v>18.22920714285714</v>
      </c>
      <c r="EB509">
        <v>13.84553571428572</v>
      </c>
      <c r="EC509">
        <v>2000.017142857143</v>
      </c>
      <c r="ED509">
        <v>0.9800030714285712</v>
      </c>
      <c r="EE509">
        <v>0.01999725714285714</v>
      </c>
      <c r="EF509">
        <v>0</v>
      </c>
      <c r="EG509">
        <v>889.4951428571428</v>
      </c>
      <c r="EH509">
        <v>5.000560000000001</v>
      </c>
      <c r="EI509">
        <v>17656.23214285714</v>
      </c>
      <c r="EJ509">
        <v>17295.03928571429</v>
      </c>
      <c r="EK509">
        <v>37.55325</v>
      </c>
      <c r="EL509">
        <v>38.00442857142857</v>
      </c>
      <c r="EM509">
        <v>36.84578571428572</v>
      </c>
      <c r="EN509">
        <v>36.95739285714286</v>
      </c>
      <c r="EO509">
        <v>38.33675</v>
      </c>
      <c r="EP509">
        <v>1955.126071428571</v>
      </c>
      <c r="EQ509">
        <v>39.89107142857144</v>
      </c>
      <c r="ER509">
        <v>0</v>
      </c>
      <c r="ES509">
        <v>1658949300.3</v>
      </c>
      <c r="ET509">
        <v>0</v>
      </c>
      <c r="EU509">
        <v>889.4195384615385</v>
      </c>
      <c r="EV509">
        <v>-12.50905983371236</v>
      </c>
      <c r="EW509">
        <v>-256.3111112674607</v>
      </c>
      <c r="EX509">
        <v>17654.71153846154</v>
      </c>
      <c r="EY509">
        <v>15</v>
      </c>
      <c r="EZ509">
        <v>0</v>
      </c>
      <c r="FA509" t="s">
        <v>419</v>
      </c>
      <c r="FB509">
        <v>1655239120</v>
      </c>
      <c r="FC509">
        <v>1655239135</v>
      </c>
      <c r="FD509">
        <v>0</v>
      </c>
      <c r="FE509">
        <v>-0.075</v>
      </c>
      <c r="FF509">
        <v>-0.027</v>
      </c>
      <c r="FG509">
        <v>1.986</v>
      </c>
      <c r="FH509">
        <v>0.139</v>
      </c>
      <c r="FI509">
        <v>420</v>
      </c>
      <c r="FJ509">
        <v>22</v>
      </c>
      <c r="FK509">
        <v>0.12</v>
      </c>
      <c r="FL509">
        <v>0.02</v>
      </c>
      <c r="FM509">
        <v>4.00544</v>
      </c>
      <c r="FN509">
        <v>12.83535624765478</v>
      </c>
      <c r="FO509">
        <v>1.234956275090337</v>
      </c>
      <c r="FP509">
        <v>0</v>
      </c>
      <c r="FQ509">
        <v>890.201294117647</v>
      </c>
      <c r="FR509">
        <v>-14.75566081278273</v>
      </c>
      <c r="FS509">
        <v>1.477897881718802</v>
      </c>
      <c r="FT509">
        <v>0</v>
      </c>
      <c r="FU509">
        <v>5.67051625</v>
      </c>
      <c r="FV509">
        <v>0.1274500187617146</v>
      </c>
      <c r="FW509">
        <v>0.01228813567786019</v>
      </c>
      <c r="FX509">
        <v>0</v>
      </c>
      <c r="FY509">
        <v>0</v>
      </c>
      <c r="FZ509">
        <v>3</v>
      </c>
      <c r="GA509" t="s">
        <v>426</v>
      </c>
      <c r="GB509">
        <v>2.98023</v>
      </c>
      <c r="GC509">
        <v>2.72824</v>
      </c>
      <c r="GD509">
        <v>0.0559806</v>
      </c>
      <c r="GE509">
        <v>0.0554319</v>
      </c>
      <c r="GF509">
        <v>0.10504</v>
      </c>
      <c r="GG509">
        <v>0.08696089999999999</v>
      </c>
      <c r="GH509">
        <v>28330.2</v>
      </c>
      <c r="GI509">
        <v>27949.3</v>
      </c>
      <c r="GJ509">
        <v>30536.5</v>
      </c>
      <c r="GK509">
        <v>29832.7</v>
      </c>
      <c r="GL509">
        <v>37699.6</v>
      </c>
      <c r="GM509">
        <v>35863.5</v>
      </c>
      <c r="GN509">
        <v>46708.1</v>
      </c>
      <c r="GO509">
        <v>44365.7</v>
      </c>
      <c r="GP509">
        <v>1.88435</v>
      </c>
      <c r="GQ509">
        <v>1.8456</v>
      </c>
      <c r="GR509">
        <v>0.131421</v>
      </c>
      <c r="GS509">
        <v>0</v>
      </c>
      <c r="GT509">
        <v>24.9646</v>
      </c>
      <c r="GU509">
        <v>999.9</v>
      </c>
      <c r="GV509">
        <v>49.1</v>
      </c>
      <c r="GW509">
        <v>32.1</v>
      </c>
      <c r="GX509">
        <v>26.0827</v>
      </c>
      <c r="GY509">
        <v>63.1762</v>
      </c>
      <c r="GZ509">
        <v>25.7131</v>
      </c>
      <c r="HA509">
        <v>1</v>
      </c>
      <c r="HB509">
        <v>-0.0846316</v>
      </c>
      <c r="HC509">
        <v>0.0207516</v>
      </c>
      <c r="HD509">
        <v>20.1937</v>
      </c>
      <c r="HE509">
        <v>5.22747</v>
      </c>
      <c r="HF509">
        <v>11.968</v>
      </c>
      <c r="HG509">
        <v>4.9704</v>
      </c>
      <c r="HH509">
        <v>3.2895</v>
      </c>
      <c r="HI509">
        <v>8696.6</v>
      </c>
      <c r="HJ509">
        <v>9999</v>
      </c>
      <c r="HK509">
        <v>9999</v>
      </c>
      <c r="HL509">
        <v>288.2</v>
      </c>
      <c r="HM509">
        <v>4.9729</v>
      </c>
      <c r="HN509">
        <v>1.87744</v>
      </c>
      <c r="HO509">
        <v>1.87548</v>
      </c>
      <c r="HP509">
        <v>1.87836</v>
      </c>
      <c r="HQ509">
        <v>1.87502</v>
      </c>
      <c r="HR509">
        <v>1.87866</v>
      </c>
      <c r="HS509">
        <v>1.87568</v>
      </c>
      <c r="HT509">
        <v>1.87683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2.243</v>
      </c>
      <c r="II509">
        <v>0.3028</v>
      </c>
      <c r="IJ509">
        <v>1.541952822118649</v>
      </c>
      <c r="IK509">
        <v>0.003202726084708442</v>
      </c>
      <c r="IL509">
        <v>-1.448271390364826E-06</v>
      </c>
      <c r="IM509">
        <v>3.765748828769889E-10</v>
      </c>
      <c r="IN509">
        <v>-0.02072656761999695</v>
      </c>
      <c r="IO509">
        <v>0.006539777670035186</v>
      </c>
      <c r="IP509">
        <v>0.0002256768223539976</v>
      </c>
      <c r="IQ509">
        <v>4.51151419958819E-06</v>
      </c>
      <c r="IR509">
        <v>-0</v>
      </c>
      <c r="IS509">
        <v>2097</v>
      </c>
      <c r="IT509">
        <v>1</v>
      </c>
      <c r="IU509">
        <v>27</v>
      </c>
      <c r="IV509">
        <v>61836.3</v>
      </c>
      <c r="IW509">
        <v>61836.1</v>
      </c>
      <c r="IX509">
        <v>0.679932</v>
      </c>
      <c r="IY509">
        <v>2.55737</v>
      </c>
      <c r="IZ509">
        <v>1.39893</v>
      </c>
      <c r="JA509">
        <v>2.34375</v>
      </c>
      <c r="JB509">
        <v>1.44897</v>
      </c>
      <c r="JC509">
        <v>2.43774</v>
      </c>
      <c r="JD509">
        <v>37.3858</v>
      </c>
      <c r="JE509">
        <v>24.0787</v>
      </c>
      <c r="JF509">
        <v>18</v>
      </c>
      <c r="JG509">
        <v>490.704</v>
      </c>
      <c r="JH509">
        <v>438.003</v>
      </c>
      <c r="JI509">
        <v>24.9999</v>
      </c>
      <c r="JJ509">
        <v>25.9341</v>
      </c>
      <c r="JK509">
        <v>30.0001</v>
      </c>
      <c r="JL509">
        <v>25.7721</v>
      </c>
      <c r="JM509">
        <v>25.8532</v>
      </c>
      <c r="JN509">
        <v>13.6433</v>
      </c>
      <c r="JO509">
        <v>37.8619</v>
      </c>
      <c r="JP509">
        <v>0</v>
      </c>
      <c r="JQ509">
        <v>25</v>
      </c>
      <c r="JR509">
        <v>219.69</v>
      </c>
      <c r="JS509">
        <v>17.4952</v>
      </c>
      <c r="JT509">
        <v>100.945</v>
      </c>
      <c r="JU509">
        <v>102.015</v>
      </c>
    </row>
    <row r="510" spans="1:281">
      <c r="A510">
        <v>494</v>
      </c>
      <c r="B510">
        <v>1658949305.5</v>
      </c>
      <c r="C510">
        <v>7216.5</v>
      </c>
      <c r="D510" t="s">
        <v>1415</v>
      </c>
      <c r="E510" t="s">
        <v>1416</v>
      </c>
      <c r="F510">
        <v>5</v>
      </c>
      <c r="G510" t="s">
        <v>415</v>
      </c>
      <c r="H510" t="s">
        <v>1390</v>
      </c>
      <c r="I510">
        <v>1658949298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236.7762909770373</v>
      </c>
      <c r="AK510">
        <v>238.2732666666667</v>
      </c>
      <c r="AL510">
        <v>-3.151413917735012</v>
      </c>
      <c r="AM510">
        <v>64.99954132941951</v>
      </c>
      <c r="AN510">
        <f>(AP510 - AO510 + DI510*1E3/(8.314*(DK510+273.15)) * AR510/DH510 * AQ510) * DH510/(100*CV510) * 1000/(1000 - AP510)</f>
        <v>0</v>
      </c>
      <c r="AO510">
        <v>17.56466788607896</v>
      </c>
      <c r="AP510">
        <v>23.26602424242425</v>
      </c>
      <c r="AQ510">
        <v>7.429660733830584E-05</v>
      </c>
      <c r="AR510">
        <v>81.61368893011881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1658949298</v>
      </c>
      <c r="DB510">
        <v>254.3228888888889</v>
      </c>
      <c r="DC510">
        <v>248.6805925925926</v>
      </c>
      <c r="DD510">
        <v>23.25402962962962</v>
      </c>
      <c r="DE510">
        <v>17.56704814814815</v>
      </c>
      <c r="DF510">
        <v>252.0597037037037</v>
      </c>
      <c r="DG510">
        <v>22.95123703703703</v>
      </c>
      <c r="DH510">
        <v>500.0934444444444</v>
      </c>
      <c r="DI510">
        <v>90.39402222222222</v>
      </c>
      <c r="DJ510">
        <v>0.1000500407407407</v>
      </c>
      <c r="DK510">
        <v>26.73573703703704</v>
      </c>
      <c r="DL510">
        <v>27.11535555555556</v>
      </c>
      <c r="DM510">
        <v>999.9000000000001</v>
      </c>
      <c r="DN510">
        <v>0</v>
      </c>
      <c r="DO510">
        <v>0</v>
      </c>
      <c r="DP510">
        <v>9989.113703703704</v>
      </c>
      <c r="DQ510">
        <v>0</v>
      </c>
      <c r="DR510">
        <v>18.5351</v>
      </c>
      <c r="DS510">
        <v>5.642199259259259</v>
      </c>
      <c r="DT510">
        <v>260.3775555555555</v>
      </c>
      <c r="DU510">
        <v>253.1274074074074</v>
      </c>
      <c r="DV510">
        <v>5.686977777777778</v>
      </c>
      <c r="DW510">
        <v>248.6805925925926</v>
      </c>
      <c r="DX510">
        <v>17.56704814814815</v>
      </c>
      <c r="DY510">
        <v>2.102025925925926</v>
      </c>
      <c r="DZ510">
        <v>1.587955925925926</v>
      </c>
      <c r="EA510">
        <v>18.23454074074074</v>
      </c>
      <c r="EB510">
        <v>13.84241481481481</v>
      </c>
      <c r="EC510">
        <v>2000.003703703704</v>
      </c>
      <c r="ED510">
        <v>0.9800031111111109</v>
      </c>
      <c r="EE510">
        <v>0.01999721481481482</v>
      </c>
      <c r="EF510">
        <v>0</v>
      </c>
      <c r="EG510">
        <v>888.556814814815</v>
      </c>
      <c r="EH510">
        <v>5.000560000000001</v>
      </c>
      <c r="EI510">
        <v>17636.11851851852</v>
      </c>
      <c r="EJ510">
        <v>17294.92592592593</v>
      </c>
      <c r="EK510">
        <v>37.61307407407407</v>
      </c>
      <c r="EL510">
        <v>38.00459259259259</v>
      </c>
      <c r="EM510">
        <v>36.87711111111111</v>
      </c>
      <c r="EN510">
        <v>36.96274074074073</v>
      </c>
      <c r="EO510">
        <v>38.33066666666667</v>
      </c>
      <c r="EP510">
        <v>1955.112962962963</v>
      </c>
      <c r="EQ510">
        <v>39.89074074074075</v>
      </c>
      <c r="ER510">
        <v>0</v>
      </c>
      <c r="ES510">
        <v>1658949305.1</v>
      </c>
      <c r="ET510">
        <v>0</v>
      </c>
      <c r="EU510">
        <v>888.5768076923076</v>
      </c>
      <c r="EV510">
        <v>-8.534803418166154</v>
      </c>
      <c r="EW510">
        <v>-189.6717948483493</v>
      </c>
      <c r="EX510">
        <v>17636.91153846154</v>
      </c>
      <c r="EY510">
        <v>15</v>
      </c>
      <c r="EZ510">
        <v>0</v>
      </c>
      <c r="FA510" t="s">
        <v>419</v>
      </c>
      <c r="FB510">
        <v>1655239120</v>
      </c>
      <c r="FC510">
        <v>1655239135</v>
      </c>
      <c r="FD510">
        <v>0</v>
      </c>
      <c r="FE510">
        <v>-0.075</v>
      </c>
      <c r="FF510">
        <v>-0.027</v>
      </c>
      <c r="FG510">
        <v>1.986</v>
      </c>
      <c r="FH510">
        <v>0.139</v>
      </c>
      <c r="FI510">
        <v>420</v>
      </c>
      <c r="FJ510">
        <v>22</v>
      </c>
      <c r="FK510">
        <v>0.12</v>
      </c>
      <c r="FL510">
        <v>0.02</v>
      </c>
      <c r="FM510">
        <v>4.85653675</v>
      </c>
      <c r="FN510">
        <v>12.78608679174483</v>
      </c>
      <c r="FO510">
        <v>1.230424689425134</v>
      </c>
      <c r="FP510">
        <v>0</v>
      </c>
      <c r="FQ510">
        <v>889.2847647058825</v>
      </c>
      <c r="FR510">
        <v>-11.72201679589847</v>
      </c>
      <c r="FS510">
        <v>1.187490806374909</v>
      </c>
      <c r="FT510">
        <v>0</v>
      </c>
      <c r="FU510">
        <v>5.678694</v>
      </c>
      <c r="FV510">
        <v>0.1269975984990412</v>
      </c>
      <c r="FW510">
        <v>0.01224745867517012</v>
      </c>
      <c r="FX510">
        <v>0</v>
      </c>
      <c r="FY510">
        <v>0</v>
      </c>
      <c r="FZ510">
        <v>3</v>
      </c>
      <c r="GA510" t="s">
        <v>426</v>
      </c>
      <c r="GB510">
        <v>2.98034</v>
      </c>
      <c r="GC510">
        <v>2.72829</v>
      </c>
      <c r="GD510">
        <v>0.0529759</v>
      </c>
      <c r="GE510">
        <v>0.0522381</v>
      </c>
      <c r="GF510">
        <v>0.105072</v>
      </c>
      <c r="GG510">
        <v>0.0869471</v>
      </c>
      <c r="GH510">
        <v>28420.4</v>
      </c>
      <c r="GI510">
        <v>28043.6</v>
      </c>
      <c r="GJ510">
        <v>30536.6</v>
      </c>
      <c r="GK510">
        <v>29832.5</v>
      </c>
      <c r="GL510">
        <v>37697.9</v>
      </c>
      <c r="GM510">
        <v>35863.8</v>
      </c>
      <c r="GN510">
        <v>46708</v>
      </c>
      <c r="GO510">
        <v>44365.6</v>
      </c>
      <c r="GP510">
        <v>1.88457</v>
      </c>
      <c r="GQ510">
        <v>1.84568</v>
      </c>
      <c r="GR510">
        <v>0.1317</v>
      </c>
      <c r="GS510">
        <v>0</v>
      </c>
      <c r="GT510">
        <v>24.9646</v>
      </c>
      <c r="GU510">
        <v>999.9</v>
      </c>
      <c r="GV510">
        <v>49.1</v>
      </c>
      <c r="GW510">
        <v>32.1</v>
      </c>
      <c r="GX510">
        <v>26.0833</v>
      </c>
      <c r="GY510">
        <v>63.1562</v>
      </c>
      <c r="GZ510">
        <v>25.3125</v>
      </c>
      <c r="HA510">
        <v>1</v>
      </c>
      <c r="HB510">
        <v>-0.0845808</v>
      </c>
      <c r="HC510">
        <v>0.0208061</v>
      </c>
      <c r="HD510">
        <v>20.1938</v>
      </c>
      <c r="HE510">
        <v>5.22687</v>
      </c>
      <c r="HF510">
        <v>11.968</v>
      </c>
      <c r="HG510">
        <v>4.9703</v>
      </c>
      <c r="HH510">
        <v>3.2894</v>
      </c>
      <c r="HI510">
        <v>8696.799999999999</v>
      </c>
      <c r="HJ510">
        <v>9999</v>
      </c>
      <c r="HK510">
        <v>9999</v>
      </c>
      <c r="HL510">
        <v>288.2</v>
      </c>
      <c r="HM510">
        <v>4.97289</v>
      </c>
      <c r="HN510">
        <v>1.87743</v>
      </c>
      <c r="HO510">
        <v>1.87549</v>
      </c>
      <c r="HP510">
        <v>1.87836</v>
      </c>
      <c r="HQ510">
        <v>1.87506</v>
      </c>
      <c r="HR510">
        <v>1.87866</v>
      </c>
      <c r="HS510">
        <v>1.87571</v>
      </c>
      <c r="HT510">
        <v>1.87685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2.204</v>
      </c>
      <c r="II510">
        <v>0.3031</v>
      </c>
      <c r="IJ510">
        <v>1.541952822118649</v>
      </c>
      <c r="IK510">
        <v>0.003202726084708442</v>
      </c>
      <c r="IL510">
        <v>-1.448271390364826E-06</v>
      </c>
      <c r="IM510">
        <v>3.765748828769889E-10</v>
      </c>
      <c r="IN510">
        <v>-0.02072656761999695</v>
      </c>
      <c r="IO510">
        <v>0.006539777670035186</v>
      </c>
      <c r="IP510">
        <v>0.0002256768223539976</v>
      </c>
      <c r="IQ510">
        <v>4.51151419958819E-06</v>
      </c>
      <c r="IR510">
        <v>-0</v>
      </c>
      <c r="IS510">
        <v>2097</v>
      </c>
      <c r="IT510">
        <v>1</v>
      </c>
      <c r="IU510">
        <v>27</v>
      </c>
      <c r="IV510">
        <v>61836.4</v>
      </c>
      <c r="IW510">
        <v>61836.2</v>
      </c>
      <c r="IX510">
        <v>0.640869</v>
      </c>
      <c r="IY510">
        <v>2.55737</v>
      </c>
      <c r="IZ510">
        <v>1.39893</v>
      </c>
      <c r="JA510">
        <v>2.34375</v>
      </c>
      <c r="JB510">
        <v>1.44897</v>
      </c>
      <c r="JC510">
        <v>2.35474</v>
      </c>
      <c r="JD510">
        <v>37.3858</v>
      </c>
      <c r="JE510">
        <v>24.0787</v>
      </c>
      <c r="JF510">
        <v>18</v>
      </c>
      <c r="JG510">
        <v>490.827</v>
      </c>
      <c r="JH510">
        <v>438.049</v>
      </c>
      <c r="JI510">
        <v>24.9999</v>
      </c>
      <c r="JJ510">
        <v>25.9341</v>
      </c>
      <c r="JK510">
        <v>30.0001</v>
      </c>
      <c r="JL510">
        <v>25.7721</v>
      </c>
      <c r="JM510">
        <v>25.8532</v>
      </c>
      <c r="JN510">
        <v>12.8863</v>
      </c>
      <c r="JO510">
        <v>37.8619</v>
      </c>
      <c r="JP510">
        <v>0</v>
      </c>
      <c r="JQ510">
        <v>25</v>
      </c>
      <c r="JR510">
        <v>199.653</v>
      </c>
      <c r="JS510">
        <v>17.4705</v>
      </c>
      <c r="JT510">
        <v>100.945</v>
      </c>
      <c r="JU510">
        <v>102.015</v>
      </c>
    </row>
    <row r="511" spans="1:281">
      <c r="A511">
        <v>495</v>
      </c>
      <c r="B511">
        <v>1658949310.5</v>
      </c>
      <c r="C511">
        <v>7221.5</v>
      </c>
      <c r="D511" t="s">
        <v>1417</v>
      </c>
      <c r="E511" t="s">
        <v>1418</v>
      </c>
      <c r="F511">
        <v>5</v>
      </c>
      <c r="G511" t="s">
        <v>415</v>
      </c>
      <c r="H511" t="s">
        <v>1390</v>
      </c>
      <c r="I511">
        <v>1658949302.714286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220.483823750053</v>
      </c>
      <c r="AK511">
        <v>222.7944606060605</v>
      </c>
      <c r="AL511">
        <v>-3.093685257020081</v>
      </c>
      <c r="AM511">
        <v>64.99954132941951</v>
      </c>
      <c r="AN511">
        <f>(AP511 - AO511 + DI511*1E3/(8.314*(DK511+273.15)) * AR511/DH511 * AQ511) * DH511/(100*CV511) * 1000/(1000 - AP511)</f>
        <v>0</v>
      </c>
      <c r="AO511">
        <v>17.56187160465277</v>
      </c>
      <c r="AP511">
        <v>23.27621454545454</v>
      </c>
      <c r="AQ511">
        <v>6.716347626552702E-05</v>
      </c>
      <c r="AR511">
        <v>81.61368893011881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1658949302.714286</v>
      </c>
      <c r="DB511">
        <v>239.8329285714285</v>
      </c>
      <c r="DC511">
        <v>233.2965357142857</v>
      </c>
      <c r="DD511">
        <v>23.2617</v>
      </c>
      <c r="DE511">
        <v>17.56063571428572</v>
      </c>
      <c r="DF511">
        <v>237.6068571428571</v>
      </c>
      <c r="DG511">
        <v>22.95873571428572</v>
      </c>
      <c r="DH511">
        <v>500.0595</v>
      </c>
      <c r="DI511">
        <v>90.39361071428571</v>
      </c>
      <c r="DJ511">
        <v>0.09994169285714284</v>
      </c>
      <c r="DK511">
        <v>26.73657500000001</v>
      </c>
      <c r="DL511">
        <v>27.11845714285715</v>
      </c>
      <c r="DM511">
        <v>999.9000000000002</v>
      </c>
      <c r="DN511">
        <v>0</v>
      </c>
      <c r="DO511">
        <v>0</v>
      </c>
      <c r="DP511">
        <v>9997.896785714285</v>
      </c>
      <c r="DQ511">
        <v>0</v>
      </c>
      <c r="DR511">
        <v>18.5351</v>
      </c>
      <c r="DS511">
        <v>6.536286785714286</v>
      </c>
      <c r="DT511">
        <v>245.5445714285715</v>
      </c>
      <c r="DU511">
        <v>237.4667857142857</v>
      </c>
      <c r="DV511">
        <v>5.701069642857144</v>
      </c>
      <c r="DW511">
        <v>233.2965357142857</v>
      </c>
      <c r="DX511">
        <v>17.56063571428572</v>
      </c>
      <c r="DY511">
        <v>2.102710357142857</v>
      </c>
      <c r="DZ511">
        <v>1.587368928571428</v>
      </c>
      <c r="EA511">
        <v>18.239725</v>
      </c>
      <c r="EB511">
        <v>13.836725</v>
      </c>
      <c r="EC511">
        <v>2000.007142857143</v>
      </c>
      <c r="ED511">
        <v>0.9800030714285712</v>
      </c>
      <c r="EE511">
        <v>0.01999725714285714</v>
      </c>
      <c r="EF511">
        <v>0</v>
      </c>
      <c r="EG511">
        <v>887.9182499999999</v>
      </c>
      <c r="EH511">
        <v>5.000560000000001</v>
      </c>
      <c r="EI511">
        <v>17623.92142857143</v>
      </c>
      <c r="EJ511">
        <v>17294.95</v>
      </c>
      <c r="EK511">
        <v>37.63142857142856</v>
      </c>
      <c r="EL511">
        <v>38</v>
      </c>
      <c r="EM511">
        <v>36.88814285714285</v>
      </c>
      <c r="EN511">
        <v>36.96857142857142</v>
      </c>
      <c r="EO511">
        <v>38.33224999999999</v>
      </c>
      <c r="EP511">
        <v>1955.116071428571</v>
      </c>
      <c r="EQ511">
        <v>39.89107142857144</v>
      </c>
      <c r="ER511">
        <v>0</v>
      </c>
      <c r="ES511">
        <v>1658949310.5</v>
      </c>
      <c r="ET511">
        <v>0</v>
      </c>
      <c r="EU511">
        <v>887.8118800000001</v>
      </c>
      <c r="EV511">
        <v>-6.406384614762955</v>
      </c>
      <c r="EW511">
        <v>-116.7846152020107</v>
      </c>
      <c r="EX511">
        <v>17622.176</v>
      </c>
      <c r="EY511">
        <v>15</v>
      </c>
      <c r="EZ511">
        <v>0</v>
      </c>
      <c r="FA511" t="s">
        <v>419</v>
      </c>
      <c r="FB511">
        <v>1655239120</v>
      </c>
      <c r="FC511">
        <v>1655239135</v>
      </c>
      <c r="FD511">
        <v>0</v>
      </c>
      <c r="FE511">
        <v>-0.075</v>
      </c>
      <c r="FF511">
        <v>-0.027</v>
      </c>
      <c r="FG511">
        <v>1.986</v>
      </c>
      <c r="FH511">
        <v>0.139</v>
      </c>
      <c r="FI511">
        <v>420</v>
      </c>
      <c r="FJ511">
        <v>22</v>
      </c>
      <c r="FK511">
        <v>0.12</v>
      </c>
      <c r="FL511">
        <v>0.02</v>
      </c>
      <c r="FM511">
        <v>6.040688</v>
      </c>
      <c r="FN511">
        <v>11.51117335834896</v>
      </c>
      <c r="FO511">
        <v>1.111365670252595</v>
      </c>
      <c r="FP511">
        <v>0</v>
      </c>
      <c r="FQ511">
        <v>888.269911764706</v>
      </c>
      <c r="FR511">
        <v>-8.00322382989143</v>
      </c>
      <c r="FS511">
        <v>0.8222572363942798</v>
      </c>
      <c r="FT511">
        <v>0</v>
      </c>
      <c r="FU511">
        <v>5.69473175</v>
      </c>
      <c r="FV511">
        <v>0.1746082176360174</v>
      </c>
      <c r="FW511">
        <v>0.01827949382333931</v>
      </c>
      <c r="FX511">
        <v>0</v>
      </c>
      <c r="FY511">
        <v>0</v>
      </c>
      <c r="FZ511">
        <v>3</v>
      </c>
      <c r="GA511" t="s">
        <v>426</v>
      </c>
      <c r="GB511">
        <v>2.98052</v>
      </c>
      <c r="GC511">
        <v>2.72832</v>
      </c>
      <c r="GD511">
        <v>0.0499551</v>
      </c>
      <c r="GE511">
        <v>0.0490097</v>
      </c>
      <c r="GF511">
        <v>0.105094</v>
      </c>
      <c r="GG511">
        <v>0.08675919999999999</v>
      </c>
      <c r="GH511">
        <v>28510.8</v>
      </c>
      <c r="GI511">
        <v>28139.2</v>
      </c>
      <c r="GJ511">
        <v>30536.3</v>
      </c>
      <c r="GK511">
        <v>29832.5</v>
      </c>
      <c r="GL511">
        <v>37696.6</v>
      </c>
      <c r="GM511">
        <v>35870.7</v>
      </c>
      <c r="GN511">
        <v>46707.8</v>
      </c>
      <c r="GO511">
        <v>44365.2</v>
      </c>
      <c r="GP511">
        <v>1.88463</v>
      </c>
      <c r="GQ511">
        <v>1.8454</v>
      </c>
      <c r="GR511">
        <v>0.13195</v>
      </c>
      <c r="GS511">
        <v>0</v>
      </c>
      <c r="GT511">
        <v>24.9646</v>
      </c>
      <c r="GU511">
        <v>999.9</v>
      </c>
      <c r="GV511">
        <v>49.1</v>
      </c>
      <c r="GW511">
        <v>32.1</v>
      </c>
      <c r="GX511">
        <v>26.0853</v>
      </c>
      <c r="GY511">
        <v>63.0762</v>
      </c>
      <c r="GZ511">
        <v>25.2003</v>
      </c>
      <c r="HA511">
        <v>1</v>
      </c>
      <c r="HB511">
        <v>-0.0845224</v>
      </c>
      <c r="HC511">
        <v>0.0216531</v>
      </c>
      <c r="HD511">
        <v>20.1938</v>
      </c>
      <c r="HE511">
        <v>5.22747</v>
      </c>
      <c r="HF511">
        <v>11.968</v>
      </c>
      <c r="HG511">
        <v>4.9702</v>
      </c>
      <c r="HH511">
        <v>3.28958</v>
      </c>
      <c r="HI511">
        <v>8696.799999999999</v>
      </c>
      <c r="HJ511">
        <v>9999</v>
      </c>
      <c r="HK511">
        <v>9999</v>
      </c>
      <c r="HL511">
        <v>288.2</v>
      </c>
      <c r="HM511">
        <v>4.97291</v>
      </c>
      <c r="HN511">
        <v>1.87744</v>
      </c>
      <c r="HO511">
        <v>1.8755</v>
      </c>
      <c r="HP511">
        <v>1.87836</v>
      </c>
      <c r="HQ511">
        <v>1.87503</v>
      </c>
      <c r="HR511">
        <v>1.87865</v>
      </c>
      <c r="HS511">
        <v>1.8757</v>
      </c>
      <c r="HT511">
        <v>1.87686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2.164</v>
      </c>
      <c r="II511">
        <v>0.3033</v>
      </c>
      <c r="IJ511">
        <v>1.541952822118649</v>
      </c>
      <c r="IK511">
        <v>0.003202726084708442</v>
      </c>
      <c r="IL511">
        <v>-1.448271390364826E-06</v>
      </c>
      <c r="IM511">
        <v>3.765748828769889E-10</v>
      </c>
      <c r="IN511">
        <v>-0.02072656761999695</v>
      </c>
      <c r="IO511">
        <v>0.006539777670035186</v>
      </c>
      <c r="IP511">
        <v>0.0002256768223539976</v>
      </c>
      <c r="IQ511">
        <v>4.51151419958819E-06</v>
      </c>
      <c r="IR511">
        <v>-0</v>
      </c>
      <c r="IS511">
        <v>2097</v>
      </c>
      <c r="IT511">
        <v>1</v>
      </c>
      <c r="IU511">
        <v>27</v>
      </c>
      <c r="IV511">
        <v>61836.5</v>
      </c>
      <c r="IW511">
        <v>61836.3</v>
      </c>
      <c r="IX511">
        <v>0.606689</v>
      </c>
      <c r="IY511">
        <v>2.56348</v>
      </c>
      <c r="IZ511">
        <v>1.39893</v>
      </c>
      <c r="JA511">
        <v>2.34375</v>
      </c>
      <c r="JB511">
        <v>1.44897</v>
      </c>
      <c r="JC511">
        <v>2.43408</v>
      </c>
      <c r="JD511">
        <v>37.3858</v>
      </c>
      <c r="JE511">
        <v>24.0787</v>
      </c>
      <c r="JF511">
        <v>18</v>
      </c>
      <c r="JG511">
        <v>490.854</v>
      </c>
      <c r="JH511">
        <v>437.882</v>
      </c>
      <c r="JI511">
        <v>25.0001</v>
      </c>
      <c r="JJ511">
        <v>25.9341</v>
      </c>
      <c r="JK511">
        <v>30.0002</v>
      </c>
      <c r="JL511">
        <v>25.7721</v>
      </c>
      <c r="JM511">
        <v>25.8532</v>
      </c>
      <c r="JN511">
        <v>12.1824</v>
      </c>
      <c r="JO511">
        <v>38.1391</v>
      </c>
      <c r="JP511">
        <v>0</v>
      </c>
      <c r="JQ511">
        <v>25</v>
      </c>
      <c r="JR511">
        <v>186.267</v>
      </c>
      <c r="JS511">
        <v>17.4536</v>
      </c>
      <c r="JT511">
        <v>100.944</v>
      </c>
      <c r="JU511">
        <v>102.014</v>
      </c>
    </row>
    <row r="512" spans="1:281">
      <c r="A512">
        <v>496</v>
      </c>
      <c r="B512">
        <v>1658949315.5</v>
      </c>
      <c r="C512">
        <v>7226.5</v>
      </c>
      <c r="D512" t="s">
        <v>1419</v>
      </c>
      <c r="E512" t="s">
        <v>1420</v>
      </c>
      <c r="F512">
        <v>5</v>
      </c>
      <c r="G512" t="s">
        <v>415</v>
      </c>
      <c r="H512" t="s">
        <v>1390</v>
      </c>
      <c r="I512">
        <v>1658949308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204.3422020576864</v>
      </c>
      <c r="AK512">
        <v>207.4914484848484</v>
      </c>
      <c r="AL512">
        <v>-3.052565250345376</v>
      </c>
      <c r="AM512">
        <v>64.99954132941951</v>
      </c>
      <c r="AN512">
        <f>(AP512 - AO512 + DI512*1E3/(8.314*(DK512+273.15)) * AR512/DH512 * AQ512) * DH512/(100*CV512) * 1000/(1000 - AP512)</f>
        <v>0</v>
      </c>
      <c r="AO512">
        <v>17.46707370397594</v>
      </c>
      <c r="AP512">
        <v>23.25345393939394</v>
      </c>
      <c r="AQ512">
        <v>-0.0001190363336483194</v>
      </c>
      <c r="AR512">
        <v>81.61368893011881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1658949308</v>
      </c>
      <c r="DB512">
        <v>223.7224074074074</v>
      </c>
      <c r="DC512">
        <v>216.2531481481482</v>
      </c>
      <c r="DD512">
        <v>23.26617407407408</v>
      </c>
      <c r="DE512">
        <v>17.5263037037037</v>
      </c>
      <c r="DF512">
        <v>221.5380740740741</v>
      </c>
      <c r="DG512">
        <v>22.96310370370371</v>
      </c>
      <c r="DH512">
        <v>500.0754814814815</v>
      </c>
      <c r="DI512">
        <v>90.39206666666668</v>
      </c>
      <c r="DJ512">
        <v>0.09994684814814815</v>
      </c>
      <c r="DK512">
        <v>26.73751851851852</v>
      </c>
      <c r="DL512">
        <v>27.12288888888888</v>
      </c>
      <c r="DM512">
        <v>999.9000000000001</v>
      </c>
      <c r="DN512">
        <v>0</v>
      </c>
      <c r="DO512">
        <v>0</v>
      </c>
      <c r="DP512">
        <v>9999.254074074073</v>
      </c>
      <c r="DQ512">
        <v>0</v>
      </c>
      <c r="DR512">
        <v>18.5351</v>
      </c>
      <c r="DS512">
        <v>7.469176666666666</v>
      </c>
      <c r="DT512">
        <v>229.0515555555556</v>
      </c>
      <c r="DU512">
        <v>220.1115555555556</v>
      </c>
      <c r="DV512">
        <v>5.739877777777777</v>
      </c>
      <c r="DW512">
        <v>216.2531481481482</v>
      </c>
      <c r="DX512">
        <v>17.5263037037037</v>
      </c>
      <c r="DY512">
        <v>2.10307925925926</v>
      </c>
      <c r="DZ512">
        <v>1.584238888888889</v>
      </c>
      <c r="EA512">
        <v>18.24251851851852</v>
      </c>
      <c r="EB512">
        <v>13.8063</v>
      </c>
      <c r="EC512">
        <v>2000.009629629629</v>
      </c>
      <c r="ED512">
        <v>0.9800031111111109</v>
      </c>
      <c r="EE512">
        <v>0.01999721481481482</v>
      </c>
      <c r="EF512">
        <v>0</v>
      </c>
      <c r="EG512">
        <v>887.4734074074075</v>
      </c>
      <c r="EH512">
        <v>5.000560000000001</v>
      </c>
      <c r="EI512">
        <v>17615.58888888889</v>
      </c>
      <c r="EJ512">
        <v>17294.98148148148</v>
      </c>
      <c r="EK512">
        <v>37.66644444444444</v>
      </c>
      <c r="EL512">
        <v>38.00459259259259</v>
      </c>
      <c r="EM512">
        <v>36.88174074074074</v>
      </c>
      <c r="EN512">
        <v>36.96033333333333</v>
      </c>
      <c r="EO512">
        <v>38.34233333333333</v>
      </c>
      <c r="EP512">
        <v>1955.118518518519</v>
      </c>
      <c r="EQ512">
        <v>39.89111111111112</v>
      </c>
      <c r="ER512">
        <v>0</v>
      </c>
      <c r="ES512">
        <v>1658949315.3</v>
      </c>
      <c r="ET512">
        <v>0</v>
      </c>
      <c r="EU512">
        <v>887.46524</v>
      </c>
      <c r="EV512">
        <v>-3.40200001241436</v>
      </c>
      <c r="EW512">
        <v>-60.36153862645599</v>
      </c>
      <c r="EX512">
        <v>17615.284</v>
      </c>
      <c r="EY512">
        <v>15</v>
      </c>
      <c r="EZ512">
        <v>0</v>
      </c>
      <c r="FA512" t="s">
        <v>419</v>
      </c>
      <c r="FB512">
        <v>1655239120</v>
      </c>
      <c r="FC512">
        <v>1655239135</v>
      </c>
      <c r="FD512">
        <v>0</v>
      </c>
      <c r="FE512">
        <v>-0.075</v>
      </c>
      <c r="FF512">
        <v>-0.027</v>
      </c>
      <c r="FG512">
        <v>1.986</v>
      </c>
      <c r="FH512">
        <v>0.139</v>
      </c>
      <c r="FI512">
        <v>420</v>
      </c>
      <c r="FJ512">
        <v>22</v>
      </c>
      <c r="FK512">
        <v>0.12</v>
      </c>
      <c r="FL512">
        <v>0.02</v>
      </c>
      <c r="FM512">
        <v>6.779468</v>
      </c>
      <c r="FN512">
        <v>10.59099242026265</v>
      </c>
      <c r="FO512">
        <v>1.023171397836648</v>
      </c>
      <c r="FP512">
        <v>0</v>
      </c>
      <c r="FQ512">
        <v>887.8484411764706</v>
      </c>
      <c r="FR512">
        <v>-6.137188690915844</v>
      </c>
      <c r="FS512">
        <v>0.6531480865855562</v>
      </c>
      <c r="FT512">
        <v>0</v>
      </c>
      <c r="FU512">
        <v>5.7188805</v>
      </c>
      <c r="FV512">
        <v>0.3840763227016741</v>
      </c>
      <c r="FW512">
        <v>0.04185566771358448</v>
      </c>
      <c r="FX512">
        <v>0</v>
      </c>
      <c r="FY512">
        <v>0</v>
      </c>
      <c r="FZ512">
        <v>3</v>
      </c>
      <c r="GA512" t="s">
        <v>426</v>
      </c>
      <c r="GB512">
        <v>2.9803</v>
      </c>
      <c r="GC512">
        <v>2.72838</v>
      </c>
      <c r="GD512">
        <v>0.0469107</v>
      </c>
      <c r="GE512">
        <v>0.0456801</v>
      </c>
      <c r="GF512">
        <v>0.105014</v>
      </c>
      <c r="GG512">
        <v>0.0865465</v>
      </c>
      <c r="GH512">
        <v>28602.2</v>
      </c>
      <c r="GI512">
        <v>28237.9</v>
      </c>
      <c r="GJ512">
        <v>30536.2</v>
      </c>
      <c r="GK512">
        <v>29832.6</v>
      </c>
      <c r="GL512">
        <v>37699.5</v>
      </c>
      <c r="GM512">
        <v>35879.1</v>
      </c>
      <c r="GN512">
        <v>46707.5</v>
      </c>
      <c r="GO512">
        <v>44365.4</v>
      </c>
      <c r="GP512">
        <v>1.88445</v>
      </c>
      <c r="GQ512">
        <v>1.84535</v>
      </c>
      <c r="GR512">
        <v>0.131853</v>
      </c>
      <c r="GS512">
        <v>0</v>
      </c>
      <c r="GT512">
        <v>24.9646</v>
      </c>
      <c r="GU512">
        <v>999.9</v>
      </c>
      <c r="GV512">
        <v>49.1</v>
      </c>
      <c r="GW512">
        <v>32.1</v>
      </c>
      <c r="GX512">
        <v>26.0876</v>
      </c>
      <c r="GY512">
        <v>63.2662</v>
      </c>
      <c r="GZ512">
        <v>25.3806</v>
      </c>
      <c r="HA512">
        <v>1</v>
      </c>
      <c r="HB512">
        <v>-0.0845046</v>
      </c>
      <c r="HC512">
        <v>0.0223938</v>
      </c>
      <c r="HD512">
        <v>20.1937</v>
      </c>
      <c r="HE512">
        <v>5.22702</v>
      </c>
      <c r="HF512">
        <v>11.968</v>
      </c>
      <c r="HG512">
        <v>4.9704</v>
      </c>
      <c r="HH512">
        <v>3.2895</v>
      </c>
      <c r="HI512">
        <v>8697</v>
      </c>
      <c r="HJ512">
        <v>9999</v>
      </c>
      <c r="HK512">
        <v>9999</v>
      </c>
      <c r="HL512">
        <v>288.2</v>
      </c>
      <c r="HM512">
        <v>4.97291</v>
      </c>
      <c r="HN512">
        <v>1.87743</v>
      </c>
      <c r="HO512">
        <v>1.87552</v>
      </c>
      <c r="HP512">
        <v>1.87835</v>
      </c>
      <c r="HQ512">
        <v>1.87507</v>
      </c>
      <c r="HR512">
        <v>1.87865</v>
      </c>
      <c r="HS512">
        <v>1.87572</v>
      </c>
      <c r="HT512">
        <v>1.87689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2.125</v>
      </c>
      <c r="II512">
        <v>0.3027</v>
      </c>
      <c r="IJ512">
        <v>1.541952822118649</v>
      </c>
      <c r="IK512">
        <v>0.003202726084708442</v>
      </c>
      <c r="IL512">
        <v>-1.448271390364826E-06</v>
      </c>
      <c r="IM512">
        <v>3.765748828769889E-10</v>
      </c>
      <c r="IN512">
        <v>-0.02072656761999695</v>
      </c>
      <c r="IO512">
        <v>0.006539777670035186</v>
      </c>
      <c r="IP512">
        <v>0.0002256768223539976</v>
      </c>
      <c r="IQ512">
        <v>4.51151419958819E-06</v>
      </c>
      <c r="IR512">
        <v>-0</v>
      </c>
      <c r="IS512">
        <v>2097</v>
      </c>
      <c r="IT512">
        <v>1</v>
      </c>
      <c r="IU512">
        <v>27</v>
      </c>
      <c r="IV512">
        <v>61836.6</v>
      </c>
      <c r="IW512">
        <v>61836.3</v>
      </c>
      <c r="IX512">
        <v>0.566406</v>
      </c>
      <c r="IY512">
        <v>2.56226</v>
      </c>
      <c r="IZ512">
        <v>1.39893</v>
      </c>
      <c r="JA512">
        <v>2.34375</v>
      </c>
      <c r="JB512">
        <v>1.44897</v>
      </c>
      <c r="JC512">
        <v>2.36084</v>
      </c>
      <c r="JD512">
        <v>37.3858</v>
      </c>
      <c r="JE512">
        <v>24.0787</v>
      </c>
      <c r="JF512">
        <v>18</v>
      </c>
      <c r="JG512">
        <v>490.758</v>
      </c>
      <c r="JH512">
        <v>437.851</v>
      </c>
      <c r="JI512">
        <v>25.0001</v>
      </c>
      <c r="JJ512">
        <v>25.9349</v>
      </c>
      <c r="JK512">
        <v>30.0002</v>
      </c>
      <c r="JL512">
        <v>25.7721</v>
      </c>
      <c r="JM512">
        <v>25.8532</v>
      </c>
      <c r="JN512">
        <v>11.3902</v>
      </c>
      <c r="JO512">
        <v>38.1391</v>
      </c>
      <c r="JP512">
        <v>0</v>
      </c>
      <c r="JQ512">
        <v>25</v>
      </c>
      <c r="JR512">
        <v>166.138</v>
      </c>
      <c r="JS512">
        <v>17.4632</v>
      </c>
      <c r="JT512">
        <v>100.943</v>
      </c>
      <c r="JU512">
        <v>102.015</v>
      </c>
    </row>
    <row r="513" spans="1:281">
      <c r="A513">
        <v>497</v>
      </c>
      <c r="B513">
        <v>1658949320.5</v>
      </c>
      <c r="C513">
        <v>7231.5</v>
      </c>
      <c r="D513" t="s">
        <v>1421</v>
      </c>
      <c r="E513" t="s">
        <v>1422</v>
      </c>
      <c r="F513">
        <v>5</v>
      </c>
      <c r="G513" t="s">
        <v>415</v>
      </c>
      <c r="H513" t="s">
        <v>1390</v>
      </c>
      <c r="I513">
        <v>1658949312.714286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187.8610569701946</v>
      </c>
      <c r="AK513">
        <v>192.1001636363636</v>
      </c>
      <c r="AL513">
        <v>-3.084086227067973</v>
      </c>
      <c r="AM513">
        <v>64.99954132941951</v>
      </c>
      <c r="AN513">
        <f>(AP513 - AO513 + DI513*1E3/(8.314*(DK513+273.15)) * AR513/DH513 * AQ513) * DH513/(100*CV513) * 1000/(1000 - AP513)</f>
        <v>0</v>
      </c>
      <c r="AO513">
        <v>17.44586650910568</v>
      </c>
      <c r="AP513">
        <v>23.23617333333333</v>
      </c>
      <c r="AQ513">
        <v>-0.003989002749002151</v>
      </c>
      <c r="AR513">
        <v>81.61368893011881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1658949312.714286</v>
      </c>
      <c r="DB513">
        <v>209.5080357142857</v>
      </c>
      <c r="DC513">
        <v>201.123</v>
      </c>
      <c r="DD513">
        <v>23.25925714285714</v>
      </c>
      <c r="DE513">
        <v>17.48925714285714</v>
      </c>
      <c r="DF513">
        <v>207.3610714285714</v>
      </c>
      <c r="DG513">
        <v>22.95635</v>
      </c>
      <c r="DH513">
        <v>500.0616071428572</v>
      </c>
      <c r="DI513">
        <v>90.3909107142857</v>
      </c>
      <c r="DJ513">
        <v>0.09996694999999998</v>
      </c>
      <c r="DK513">
        <v>26.73841071428572</v>
      </c>
      <c r="DL513">
        <v>27.12431785714286</v>
      </c>
      <c r="DM513">
        <v>999.9000000000002</v>
      </c>
      <c r="DN513">
        <v>0</v>
      </c>
      <c r="DO513">
        <v>0</v>
      </c>
      <c r="DP513">
        <v>10000.99714285714</v>
      </c>
      <c r="DQ513">
        <v>0</v>
      </c>
      <c r="DR513">
        <v>18.5351</v>
      </c>
      <c r="DS513">
        <v>8.384904642857142</v>
      </c>
      <c r="DT513">
        <v>214.4972857142857</v>
      </c>
      <c r="DU513">
        <v>204.7038571428572</v>
      </c>
      <c r="DV513">
        <v>5.770006785714286</v>
      </c>
      <c r="DW513">
        <v>201.123</v>
      </c>
      <c r="DX513">
        <v>17.48925714285714</v>
      </c>
      <c r="DY513">
        <v>2.102426785714286</v>
      </c>
      <c r="DZ513">
        <v>1.580869642857143</v>
      </c>
      <c r="EA513">
        <v>18.23757142857143</v>
      </c>
      <c r="EB513">
        <v>13.77353214285714</v>
      </c>
      <c r="EC513">
        <v>2000.007142857143</v>
      </c>
      <c r="ED513">
        <v>0.9800030714285712</v>
      </c>
      <c r="EE513">
        <v>0.01999725714285714</v>
      </c>
      <c r="EF513">
        <v>0</v>
      </c>
      <c r="EG513">
        <v>887.3785</v>
      </c>
      <c r="EH513">
        <v>5.000560000000001</v>
      </c>
      <c r="EI513">
        <v>17613.02142857143</v>
      </c>
      <c r="EJ513">
        <v>17294.96428571428</v>
      </c>
      <c r="EK513">
        <v>37.64264285714285</v>
      </c>
      <c r="EL513">
        <v>38.00442857142857</v>
      </c>
      <c r="EM513">
        <v>36.86582142857143</v>
      </c>
      <c r="EN513">
        <v>36.95057142857143</v>
      </c>
      <c r="EO513">
        <v>38.3525</v>
      </c>
      <c r="EP513">
        <v>1955.116071428572</v>
      </c>
      <c r="EQ513">
        <v>39.89107142857144</v>
      </c>
      <c r="ER513">
        <v>0</v>
      </c>
      <c r="ES513">
        <v>1658949320.1</v>
      </c>
      <c r="ET513">
        <v>0</v>
      </c>
      <c r="EU513">
        <v>887.3533200000001</v>
      </c>
      <c r="EV513">
        <v>1.722153843838586</v>
      </c>
      <c r="EW513">
        <v>-6.776923199085899</v>
      </c>
      <c r="EX513">
        <v>17612.664</v>
      </c>
      <c r="EY513">
        <v>15</v>
      </c>
      <c r="EZ513">
        <v>0</v>
      </c>
      <c r="FA513" t="s">
        <v>419</v>
      </c>
      <c r="FB513">
        <v>1655239120</v>
      </c>
      <c r="FC513">
        <v>1655239135</v>
      </c>
      <c r="FD513">
        <v>0</v>
      </c>
      <c r="FE513">
        <v>-0.075</v>
      </c>
      <c r="FF513">
        <v>-0.027</v>
      </c>
      <c r="FG513">
        <v>1.986</v>
      </c>
      <c r="FH513">
        <v>0.139</v>
      </c>
      <c r="FI513">
        <v>420</v>
      </c>
      <c r="FJ513">
        <v>22</v>
      </c>
      <c r="FK513">
        <v>0.12</v>
      </c>
      <c r="FL513">
        <v>0.02</v>
      </c>
      <c r="FM513">
        <v>7.942396499999999</v>
      </c>
      <c r="FN513">
        <v>11.51833013133208</v>
      </c>
      <c r="FO513">
        <v>1.118698729445399</v>
      </c>
      <c r="FP513">
        <v>0</v>
      </c>
      <c r="FQ513">
        <v>887.516705882353</v>
      </c>
      <c r="FR513">
        <v>-1.542826588388274</v>
      </c>
      <c r="FS513">
        <v>0.3539230166718489</v>
      </c>
      <c r="FT513">
        <v>0</v>
      </c>
      <c r="FU513">
        <v>5.75234325</v>
      </c>
      <c r="FV513">
        <v>0.439778273921181</v>
      </c>
      <c r="FW513">
        <v>0.04623531568982196</v>
      </c>
      <c r="FX513">
        <v>0</v>
      </c>
      <c r="FY513">
        <v>0</v>
      </c>
      <c r="FZ513">
        <v>3</v>
      </c>
      <c r="GA513" t="s">
        <v>426</v>
      </c>
      <c r="GB513">
        <v>2.98043</v>
      </c>
      <c r="GC513">
        <v>2.72836</v>
      </c>
      <c r="GD513">
        <v>0.0437736</v>
      </c>
      <c r="GE513">
        <v>0.0421709</v>
      </c>
      <c r="GF513">
        <v>0.10497</v>
      </c>
      <c r="GG513">
        <v>0.0865186</v>
      </c>
      <c r="GH513">
        <v>28695.9</v>
      </c>
      <c r="GI513">
        <v>28341.6</v>
      </c>
      <c r="GJ513">
        <v>30535.8</v>
      </c>
      <c r="GK513">
        <v>29832.4</v>
      </c>
      <c r="GL513">
        <v>37700.6</v>
      </c>
      <c r="GM513">
        <v>35879.9</v>
      </c>
      <c r="GN513">
        <v>46706.7</v>
      </c>
      <c r="GO513">
        <v>44365.4</v>
      </c>
      <c r="GP513">
        <v>1.88445</v>
      </c>
      <c r="GQ513">
        <v>1.84515</v>
      </c>
      <c r="GR513">
        <v>0.131574</v>
      </c>
      <c r="GS513">
        <v>0</v>
      </c>
      <c r="GT513">
        <v>24.9662</v>
      </c>
      <c r="GU513">
        <v>999.9</v>
      </c>
      <c r="GV513">
        <v>49.1</v>
      </c>
      <c r="GW513">
        <v>32.1</v>
      </c>
      <c r="GX513">
        <v>26.085</v>
      </c>
      <c r="GY513">
        <v>63.2462</v>
      </c>
      <c r="GZ513">
        <v>25.6931</v>
      </c>
      <c r="HA513">
        <v>1</v>
      </c>
      <c r="HB513">
        <v>-0.0844131</v>
      </c>
      <c r="HC513">
        <v>0.0230583</v>
      </c>
      <c r="HD513">
        <v>20.1938</v>
      </c>
      <c r="HE513">
        <v>5.22657</v>
      </c>
      <c r="HF513">
        <v>11.968</v>
      </c>
      <c r="HG513">
        <v>4.97015</v>
      </c>
      <c r="HH513">
        <v>3.2895</v>
      </c>
      <c r="HI513">
        <v>8697</v>
      </c>
      <c r="HJ513">
        <v>9999</v>
      </c>
      <c r="HK513">
        <v>9999</v>
      </c>
      <c r="HL513">
        <v>288.2</v>
      </c>
      <c r="HM513">
        <v>4.97291</v>
      </c>
      <c r="HN513">
        <v>1.87744</v>
      </c>
      <c r="HO513">
        <v>1.87556</v>
      </c>
      <c r="HP513">
        <v>1.87836</v>
      </c>
      <c r="HQ513">
        <v>1.87511</v>
      </c>
      <c r="HR513">
        <v>1.87866</v>
      </c>
      <c r="HS513">
        <v>1.87575</v>
      </c>
      <c r="HT513">
        <v>1.87692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2.084</v>
      </c>
      <c r="II513">
        <v>0.3023</v>
      </c>
      <c r="IJ513">
        <v>1.541952822118649</v>
      </c>
      <c r="IK513">
        <v>0.003202726084708442</v>
      </c>
      <c r="IL513">
        <v>-1.448271390364826E-06</v>
      </c>
      <c r="IM513">
        <v>3.765748828769889E-10</v>
      </c>
      <c r="IN513">
        <v>-0.02072656761999695</v>
      </c>
      <c r="IO513">
        <v>0.006539777670035186</v>
      </c>
      <c r="IP513">
        <v>0.0002256768223539976</v>
      </c>
      <c r="IQ513">
        <v>4.51151419958819E-06</v>
      </c>
      <c r="IR513">
        <v>-0</v>
      </c>
      <c r="IS513">
        <v>2097</v>
      </c>
      <c r="IT513">
        <v>1</v>
      </c>
      <c r="IU513">
        <v>27</v>
      </c>
      <c r="IV513">
        <v>61836.7</v>
      </c>
      <c r="IW513">
        <v>61836.4</v>
      </c>
      <c r="IX513">
        <v>0.529785</v>
      </c>
      <c r="IY513">
        <v>2.57202</v>
      </c>
      <c r="IZ513">
        <v>1.39893</v>
      </c>
      <c r="JA513">
        <v>2.34375</v>
      </c>
      <c r="JB513">
        <v>1.44897</v>
      </c>
      <c r="JC513">
        <v>2.4353</v>
      </c>
      <c r="JD513">
        <v>37.3858</v>
      </c>
      <c r="JE513">
        <v>24.0787</v>
      </c>
      <c r="JF513">
        <v>18</v>
      </c>
      <c r="JG513">
        <v>490.758</v>
      </c>
      <c r="JH513">
        <v>437.73</v>
      </c>
      <c r="JI513">
        <v>25.0001</v>
      </c>
      <c r="JJ513">
        <v>25.9363</v>
      </c>
      <c r="JK513">
        <v>30.0002</v>
      </c>
      <c r="JL513">
        <v>25.7721</v>
      </c>
      <c r="JM513">
        <v>25.8532</v>
      </c>
      <c r="JN513">
        <v>10.6424</v>
      </c>
      <c r="JO513">
        <v>38.1391</v>
      </c>
      <c r="JP513">
        <v>0</v>
      </c>
      <c r="JQ513">
        <v>25</v>
      </c>
      <c r="JR513">
        <v>152.63</v>
      </c>
      <c r="JS513">
        <v>17.4611</v>
      </c>
      <c r="JT513">
        <v>100.942</v>
      </c>
      <c r="JU513">
        <v>102.014</v>
      </c>
    </row>
    <row r="514" spans="1:281">
      <c r="A514">
        <v>498</v>
      </c>
      <c r="B514">
        <v>1658949325.5</v>
      </c>
      <c r="C514">
        <v>7236.5</v>
      </c>
      <c r="D514" t="s">
        <v>1423</v>
      </c>
      <c r="E514" t="s">
        <v>1424</v>
      </c>
      <c r="F514">
        <v>5</v>
      </c>
      <c r="G514" t="s">
        <v>415</v>
      </c>
      <c r="H514" t="s">
        <v>1390</v>
      </c>
      <c r="I514">
        <v>1658949318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170.7540985684717</v>
      </c>
      <c r="AK514">
        <v>176.4114909090909</v>
      </c>
      <c r="AL514">
        <v>-3.150863064216322</v>
      </c>
      <c r="AM514">
        <v>64.99954132941951</v>
      </c>
      <c r="AN514">
        <f>(AP514 - AO514 + DI514*1E3/(8.314*(DK514+273.15)) * AR514/DH514 * AQ514) * DH514/(100*CV514) * 1000/(1000 - AP514)</f>
        <v>0</v>
      </c>
      <c r="AO514">
        <v>17.4395450097559</v>
      </c>
      <c r="AP514">
        <v>23.23574181818182</v>
      </c>
      <c r="AQ514">
        <v>-3.323445263919318E-05</v>
      </c>
      <c r="AR514">
        <v>81.61368893011881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1658949318</v>
      </c>
      <c r="DB514">
        <v>193.5874074074075</v>
      </c>
      <c r="DC514">
        <v>183.9181851851852</v>
      </c>
      <c r="DD514">
        <v>23.24665555555555</v>
      </c>
      <c r="DE514">
        <v>17.44918148148149</v>
      </c>
      <c r="DF514">
        <v>191.4827407407407</v>
      </c>
      <c r="DG514">
        <v>22.94404074074075</v>
      </c>
      <c r="DH514">
        <v>500.0898888888888</v>
      </c>
      <c r="DI514">
        <v>90.39003333333334</v>
      </c>
      <c r="DJ514">
        <v>0.1000359555555556</v>
      </c>
      <c r="DK514">
        <v>26.73966666666666</v>
      </c>
      <c r="DL514">
        <v>27.12627037037037</v>
      </c>
      <c r="DM514">
        <v>999.9000000000001</v>
      </c>
      <c r="DN514">
        <v>0</v>
      </c>
      <c r="DO514">
        <v>0</v>
      </c>
      <c r="DP514">
        <v>10000.45555555555</v>
      </c>
      <c r="DQ514">
        <v>0</v>
      </c>
      <c r="DR514">
        <v>18.5351</v>
      </c>
      <c r="DS514">
        <v>9.669075925925926</v>
      </c>
      <c r="DT514">
        <v>198.194962962963</v>
      </c>
      <c r="DU514">
        <v>187.1846666666666</v>
      </c>
      <c r="DV514">
        <v>5.797473703703703</v>
      </c>
      <c r="DW514">
        <v>183.9181851851852</v>
      </c>
      <c r="DX514">
        <v>17.44918148148149</v>
      </c>
      <c r="DY514">
        <v>2.101266666666667</v>
      </c>
      <c r="DZ514">
        <v>1.577232592592593</v>
      </c>
      <c r="EA514">
        <v>18.22878888888889</v>
      </c>
      <c r="EB514">
        <v>13.73814074074074</v>
      </c>
      <c r="EC514">
        <v>2000.011481481482</v>
      </c>
      <c r="ED514">
        <v>0.980003222222222</v>
      </c>
      <c r="EE514">
        <v>0.0199970962962963</v>
      </c>
      <c r="EF514">
        <v>0</v>
      </c>
      <c r="EG514">
        <v>887.5106666666667</v>
      </c>
      <c r="EH514">
        <v>5.000560000000001</v>
      </c>
      <c r="EI514">
        <v>17615.07777777778</v>
      </c>
      <c r="EJ514">
        <v>17295.00740740741</v>
      </c>
      <c r="EK514">
        <v>37.57618518518519</v>
      </c>
      <c r="EL514">
        <v>38.00459259259259</v>
      </c>
      <c r="EM514">
        <v>36.84470370370371</v>
      </c>
      <c r="EN514">
        <v>36.95107407407407</v>
      </c>
      <c r="EO514">
        <v>38.354</v>
      </c>
      <c r="EP514">
        <v>1955.120740740741</v>
      </c>
      <c r="EQ514">
        <v>39.89074074074075</v>
      </c>
      <c r="ER514">
        <v>0</v>
      </c>
      <c r="ES514">
        <v>1658949325.5</v>
      </c>
      <c r="ET514">
        <v>0</v>
      </c>
      <c r="EU514">
        <v>887.5147692307693</v>
      </c>
      <c r="EV514">
        <v>3.109470075763024</v>
      </c>
      <c r="EW514">
        <v>57.70256402567966</v>
      </c>
      <c r="EX514">
        <v>17615.26153846154</v>
      </c>
      <c r="EY514">
        <v>15</v>
      </c>
      <c r="EZ514">
        <v>0</v>
      </c>
      <c r="FA514" t="s">
        <v>419</v>
      </c>
      <c r="FB514">
        <v>1655239120</v>
      </c>
      <c r="FC514">
        <v>1655239135</v>
      </c>
      <c r="FD514">
        <v>0</v>
      </c>
      <c r="FE514">
        <v>-0.075</v>
      </c>
      <c r="FF514">
        <v>-0.027</v>
      </c>
      <c r="FG514">
        <v>1.986</v>
      </c>
      <c r="FH514">
        <v>0.139</v>
      </c>
      <c r="FI514">
        <v>420</v>
      </c>
      <c r="FJ514">
        <v>22</v>
      </c>
      <c r="FK514">
        <v>0.12</v>
      </c>
      <c r="FL514">
        <v>0.02</v>
      </c>
      <c r="FM514">
        <v>9.052192999999999</v>
      </c>
      <c r="FN514">
        <v>14.67978146341462</v>
      </c>
      <c r="FO514">
        <v>1.424457752990941</v>
      </c>
      <c r="FP514">
        <v>0</v>
      </c>
      <c r="FQ514">
        <v>887.4558235294119</v>
      </c>
      <c r="FR514">
        <v>1.750802130598427</v>
      </c>
      <c r="FS514">
        <v>0.2956706703897483</v>
      </c>
      <c r="FT514">
        <v>0</v>
      </c>
      <c r="FU514">
        <v>5.777256750000001</v>
      </c>
      <c r="FV514">
        <v>0.2725725703564666</v>
      </c>
      <c r="FW514">
        <v>0.03489083578731665</v>
      </c>
      <c r="FX514">
        <v>0</v>
      </c>
      <c r="FY514">
        <v>0</v>
      </c>
      <c r="FZ514">
        <v>3</v>
      </c>
      <c r="GA514" t="s">
        <v>426</v>
      </c>
      <c r="GB514">
        <v>2.98041</v>
      </c>
      <c r="GC514">
        <v>2.72836</v>
      </c>
      <c r="GD514">
        <v>0.0405016</v>
      </c>
      <c r="GE514">
        <v>0.0385428</v>
      </c>
      <c r="GF514">
        <v>0.104972</v>
      </c>
      <c r="GG514">
        <v>0.0864955</v>
      </c>
      <c r="GH514">
        <v>28794.2</v>
      </c>
      <c r="GI514">
        <v>28448.7</v>
      </c>
      <c r="GJ514">
        <v>30535.9</v>
      </c>
      <c r="GK514">
        <v>29832.2</v>
      </c>
      <c r="GL514">
        <v>37700.6</v>
      </c>
      <c r="GM514">
        <v>35880.2</v>
      </c>
      <c r="GN514">
        <v>46707.2</v>
      </c>
      <c r="GO514">
        <v>44364.9</v>
      </c>
      <c r="GP514">
        <v>1.88447</v>
      </c>
      <c r="GQ514">
        <v>1.84518</v>
      </c>
      <c r="GR514">
        <v>0.132021</v>
      </c>
      <c r="GS514">
        <v>0</v>
      </c>
      <c r="GT514">
        <v>24.9667</v>
      </c>
      <c r="GU514">
        <v>999.9</v>
      </c>
      <c r="GV514">
        <v>49.1</v>
      </c>
      <c r="GW514">
        <v>32.1</v>
      </c>
      <c r="GX514">
        <v>26.0854</v>
      </c>
      <c r="GY514">
        <v>63.2862</v>
      </c>
      <c r="GZ514">
        <v>25.2845</v>
      </c>
      <c r="HA514">
        <v>1</v>
      </c>
      <c r="HB514">
        <v>-0.0843445</v>
      </c>
      <c r="HC514">
        <v>0.0243764</v>
      </c>
      <c r="HD514">
        <v>20.1935</v>
      </c>
      <c r="HE514">
        <v>5.22627</v>
      </c>
      <c r="HF514">
        <v>11.968</v>
      </c>
      <c r="HG514">
        <v>4.96975</v>
      </c>
      <c r="HH514">
        <v>3.2893</v>
      </c>
      <c r="HI514">
        <v>8697.200000000001</v>
      </c>
      <c r="HJ514">
        <v>9999</v>
      </c>
      <c r="HK514">
        <v>9999</v>
      </c>
      <c r="HL514">
        <v>288.3</v>
      </c>
      <c r="HM514">
        <v>4.97291</v>
      </c>
      <c r="HN514">
        <v>1.87745</v>
      </c>
      <c r="HO514">
        <v>1.8756</v>
      </c>
      <c r="HP514">
        <v>1.87838</v>
      </c>
      <c r="HQ514">
        <v>1.87513</v>
      </c>
      <c r="HR514">
        <v>1.87869</v>
      </c>
      <c r="HS514">
        <v>1.87576</v>
      </c>
      <c r="HT514">
        <v>1.87695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2.043</v>
      </c>
      <c r="II514">
        <v>0.3023</v>
      </c>
      <c r="IJ514">
        <v>1.541952822118649</v>
      </c>
      <c r="IK514">
        <v>0.003202726084708442</v>
      </c>
      <c r="IL514">
        <v>-1.448271390364826E-06</v>
      </c>
      <c r="IM514">
        <v>3.765748828769889E-10</v>
      </c>
      <c r="IN514">
        <v>-0.02072656761999695</v>
      </c>
      <c r="IO514">
        <v>0.006539777670035186</v>
      </c>
      <c r="IP514">
        <v>0.0002256768223539976</v>
      </c>
      <c r="IQ514">
        <v>4.51151419958819E-06</v>
      </c>
      <c r="IR514">
        <v>-0</v>
      </c>
      <c r="IS514">
        <v>2097</v>
      </c>
      <c r="IT514">
        <v>1</v>
      </c>
      <c r="IU514">
        <v>27</v>
      </c>
      <c r="IV514">
        <v>61836.8</v>
      </c>
      <c r="IW514">
        <v>61836.5</v>
      </c>
      <c r="IX514">
        <v>0.489502</v>
      </c>
      <c r="IY514">
        <v>2.57202</v>
      </c>
      <c r="IZ514">
        <v>1.39893</v>
      </c>
      <c r="JA514">
        <v>2.34375</v>
      </c>
      <c r="JB514">
        <v>1.44897</v>
      </c>
      <c r="JC514">
        <v>2.38281</v>
      </c>
      <c r="JD514">
        <v>37.4098</v>
      </c>
      <c r="JE514">
        <v>24.0787</v>
      </c>
      <c r="JF514">
        <v>18</v>
      </c>
      <c r="JG514">
        <v>490.773</v>
      </c>
      <c r="JH514">
        <v>437.745</v>
      </c>
      <c r="JI514">
        <v>25.0001</v>
      </c>
      <c r="JJ514">
        <v>25.9363</v>
      </c>
      <c r="JK514">
        <v>30.0002</v>
      </c>
      <c r="JL514">
        <v>25.7723</v>
      </c>
      <c r="JM514">
        <v>25.8532</v>
      </c>
      <c r="JN514">
        <v>9.83447</v>
      </c>
      <c r="JO514">
        <v>38.1391</v>
      </c>
      <c r="JP514">
        <v>0</v>
      </c>
      <c r="JQ514">
        <v>25</v>
      </c>
      <c r="JR514">
        <v>132.56</v>
      </c>
      <c r="JS514">
        <v>17.4534</v>
      </c>
      <c r="JT514">
        <v>100.943</v>
      </c>
      <c r="JU514">
        <v>102.014</v>
      </c>
    </row>
    <row r="515" spans="1:281">
      <c r="A515">
        <v>499</v>
      </c>
      <c r="B515">
        <v>1658949330.5</v>
      </c>
      <c r="C515">
        <v>7241.5</v>
      </c>
      <c r="D515" t="s">
        <v>1425</v>
      </c>
      <c r="E515" t="s">
        <v>1426</v>
      </c>
      <c r="F515">
        <v>5</v>
      </c>
      <c r="G515" t="s">
        <v>415</v>
      </c>
      <c r="H515" t="s">
        <v>1390</v>
      </c>
      <c r="I515">
        <v>1658949322.714286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153.858235219029</v>
      </c>
      <c r="AK515">
        <v>160.6634242424242</v>
      </c>
      <c r="AL515">
        <v>-3.147699520353266</v>
      </c>
      <c r="AM515">
        <v>64.99954132941951</v>
      </c>
      <c r="AN515">
        <f>(AP515 - AO515 + DI515*1E3/(8.314*(DK515+273.15)) * AR515/DH515 * AQ515) * DH515/(100*CV515) * 1000/(1000 - AP515)</f>
        <v>0</v>
      </c>
      <c r="AO515">
        <v>17.43189974960476</v>
      </c>
      <c r="AP515">
        <v>23.2370309090909</v>
      </c>
      <c r="AQ515">
        <v>4.314680442942474E-05</v>
      </c>
      <c r="AR515">
        <v>81.61368893011881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1658949322.714286</v>
      </c>
      <c r="DB515">
        <v>179.2715</v>
      </c>
      <c r="DC515">
        <v>168.326</v>
      </c>
      <c r="DD515">
        <v>23.23765357142858</v>
      </c>
      <c r="DE515">
        <v>17.438575</v>
      </c>
      <c r="DF515">
        <v>177.2054285714285</v>
      </c>
      <c r="DG515">
        <v>22.93525</v>
      </c>
      <c r="DH515">
        <v>500.0731428571429</v>
      </c>
      <c r="DI515">
        <v>90.39014642857141</v>
      </c>
      <c r="DJ515">
        <v>0.09993775714285712</v>
      </c>
      <c r="DK515">
        <v>26.74091071428571</v>
      </c>
      <c r="DL515">
        <v>27.12576428571429</v>
      </c>
      <c r="DM515">
        <v>999.9000000000002</v>
      </c>
      <c r="DN515">
        <v>0</v>
      </c>
      <c r="DO515">
        <v>0</v>
      </c>
      <c r="DP515">
        <v>10006.61714285714</v>
      </c>
      <c r="DQ515">
        <v>0</v>
      </c>
      <c r="DR515">
        <v>18.5351</v>
      </c>
      <c r="DS515">
        <v>10.94529321428571</v>
      </c>
      <c r="DT515">
        <v>183.5364642857143</v>
      </c>
      <c r="DU515">
        <v>171.3136785714285</v>
      </c>
      <c r="DV515">
        <v>5.799072857142856</v>
      </c>
      <c r="DW515">
        <v>168.326</v>
      </c>
      <c r="DX515">
        <v>17.438575</v>
      </c>
      <c r="DY515">
        <v>2.100454642857143</v>
      </c>
      <c r="DZ515">
        <v>1.576275714285714</v>
      </c>
      <c r="EA515">
        <v>18.22263928571428</v>
      </c>
      <c r="EB515">
        <v>13.72881428571428</v>
      </c>
      <c r="EC515">
        <v>2000.0075</v>
      </c>
      <c r="ED515">
        <v>0.9800030714285712</v>
      </c>
      <c r="EE515">
        <v>0.01999725714285714</v>
      </c>
      <c r="EF515">
        <v>0</v>
      </c>
      <c r="EG515">
        <v>887.9130357142857</v>
      </c>
      <c r="EH515">
        <v>5.000560000000001</v>
      </c>
      <c r="EI515">
        <v>17621.2</v>
      </c>
      <c r="EJ515">
        <v>17294.97142857143</v>
      </c>
      <c r="EK515">
        <v>37.54667857142857</v>
      </c>
      <c r="EL515">
        <v>38</v>
      </c>
      <c r="EM515">
        <v>36.84796428571428</v>
      </c>
      <c r="EN515">
        <v>36.95957142857143</v>
      </c>
      <c r="EO515">
        <v>38.35025</v>
      </c>
      <c r="EP515">
        <v>1955.116428571429</v>
      </c>
      <c r="EQ515">
        <v>39.89107142857144</v>
      </c>
      <c r="ER515">
        <v>0</v>
      </c>
      <c r="ES515">
        <v>1658949330.3</v>
      </c>
      <c r="ET515">
        <v>0</v>
      </c>
      <c r="EU515">
        <v>887.8926923076923</v>
      </c>
      <c r="EV515">
        <v>4.88847862080411</v>
      </c>
      <c r="EW515">
        <v>109.911111218615</v>
      </c>
      <c r="EX515">
        <v>17621.71153846154</v>
      </c>
      <c r="EY515">
        <v>15</v>
      </c>
      <c r="EZ515">
        <v>0</v>
      </c>
      <c r="FA515" t="s">
        <v>419</v>
      </c>
      <c r="FB515">
        <v>1655239120</v>
      </c>
      <c r="FC515">
        <v>1655239135</v>
      </c>
      <c r="FD515">
        <v>0</v>
      </c>
      <c r="FE515">
        <v>-0.075</v>
      </c>
      <c r="FF515">
        <v>-0.027</v>
      </c>
      <c r="FG515">
        <v>1.986</v>
      </c>
      <c r="FH515">
        <v>0.139</v>
      </c>
      <c r="FI515">
        <v>420</v>
      </c>
      <c r="FJ515">
        <v>22</v>
      </c>
      <c r="FK515">
        <v>0.12</v>
      </c>
      <c r="FL515">
        <v>0.02</v>
      </c>
      <c r="FM515">
        <v>10.09015243902439</v>
      </c>
      <c r="FN515">
        <v>16.19531519163764</v>
      </c>
      <c r="FO515">
        <v>1.599985524949432</v>
      </c>
      <c r="FP515">
        <v>0</v>
      </c>
      <c r="FQ515">
        <v>887.6734411764705</v>
      </c>
      <c r="FR515">
        <v>4.182352935221869</v>
      </c>
      <c r="FS515">
        <v>0.4772390072795768</v>
      </c>
      <c r="FT515">
        <v>0</v>
      </c>
      <c r="FU515">
        <v>5.79588756097561</v>
      </c>
      <c r="FV515">
        <v>0.06917937282231007</v>
      </c>
      <c r="FW515">
        <v>0.01344697767847127</v>
      </c>
      <c r="FX515">
        <v>1</v>
      </c>
      <c r="FY515">
        <v>1</v>
      </c>
      <c r="FZ515">
        <v>3</v>
      </c>
      <c r="GA515" t="s">
        <v>420</v>
      </c>
      <c r="GB515">
        <v>2.98026</v>
      </c>
      <c r="GC515">
        <v>2.72824</v>
      </c>
      <c r="GD515">
        <v>0.0371513</v>
      </c>
      <c r="GE515">
        <v>0.0348223</v>
      </c>
      <c r="GF515">
        <v>0.104977</v>
      </c>
      <c r="GG515">
        <v>0.0864777</v>
      </c>
      <c r="GH515">
        <v>28895.7</v>
      </c>
      <c r="GI515">
        <v>28558.7</v>
      </c>
      <c r="GJ515">
        <v>30536.9</v>
      </c>
      <c r="GK515">
        <v>29832</v>
      </c>
      <c r="GL515">
        <v>37701</v>
      </c>
      <c r="GM515">
        <v>35880.5</v>
      </c>
      <c r="GN515">
        <v>46708.3</v>
      </c>
      <c r="GO515">
        <v>44364.6</v>
      </c>
      <c r="GP515">
        <v>1.8844</v>
      </c>
      <c r="GQ515">
        <v>1.84498</v>
      </c>
      <c r="GR515">
        <v>0.131756</v>
      </c>
      <c r="GS515">
        <v>0</v>
      </c>
      <c r="GT515">
        <v>24.9667</v>
      </c>
      <c r="GU515">
        <v>999.9</v>
      </c>
      <c r="GV515">
        <v>49.1</v>
      </c>
      <c r="GW515">
        <v>32.1</v>
      </c>
      <c r="GX515">
        <v>26.0846</v>
      </c>
      <c r="GY515">
        <v>63.1462</v>
      </c>
      <c r="GZ515">
        <v>25.7292</v>
      </c>
      <c r="HA515">
        <v>1</v>
      </c>
      <c r="HB515">
        <v>-0.0842937</v>
      </c>
      <c r="HC515">
        <v>0.0242375</v>
      </c>
      <c r="HD515">
        <v>20.1937</v>
      </c>
      <c r="HE515">
        <v>5.22687</v>
      </c>
      <c r="HF515">
        <v>11.968</v>
      </c>
      <c r="HG515">
        <v>4.96985</v>
      </c>
      <c r="HH515">
        <v>3.28948</v>
      </c>
      <c r="HI515">
        <v>8697.200000000001</v>
      </c>
      <c r="HJ515">
        <v>9999</v>
      </c>
      <c r="HK515">
        <v>9999</v>
      </c>
      <c r="HL515">
        <v>288.3</v>
      </c>
      <c r="HM515">
        <v>4.97291</v>
      </c>
      <c r="HN515">
        <v>1.87744</v>
      </c>
      <c r="HO515">
        <v>1.87557</v>
      </c>
      <c r="HP515">
        <v>1.87836</v>
      </c>
      <c r="HQ515">
        <v>1.87508</v>
      </c>
      <c r="HR515">
        <v>1.87866</v>
      </c>
      <c r="HS515">
        <v>1.87574</v>
      </c>
      <c r="HT515">
        <v>1.87689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2.001</v>
      </c>
      <c r="II515">
        <v>0.3024</v>
      </c>
      <c r="IJ515">
        <v>1.541952822118649</v>
      </c>
      <c r="IK515">
        <v>0.003202726084708442</v>
      </c>
      <c r="IL515">
        <v>-1.448271390364826E-06</v>
      </c>
      <c r="IM515">
        <v>3.765748828769889E-10</v>
      </c>
      <c r="IN515">
        <v>-0.02072656761999695</v>
      </c>
      <c r="IO515">
        <v>0.006539777670035186</v>
      </c>
      <c r="IP515">
        <v>0.0002256768223539976</v>
      </c>
      <c r="IQ515">
        <v>4.51151419958819E-06</v>
      </c>
      <c r="IR515">
        <v>-0</v>
      </c>
      <c r="IS515">
        <v>2097</v>
      </c>
      <c r="IT515">
        <v>1</v>
      </c>
      <c r="IU515">
        <v>27</v>
      </c>
      <c r="IV515">
        <v>61836.8</v>
      </c>
      <c r="IW515">
        <v>61836.6</v>
      </c>
      <c r="IX515">
        <v>0.45166</v>
      </c>
      <c r="IY515">
        <v>2.57446</v>
      </c>
      <c r="IZ515">
        <v>1.39893</v>
      </c>
      <c r="JA515">
        <v>2.34375</v>
      </c>
      <c r="JB515">
        <v>1.44897</v>
      </c>
      <c r="JC515">
        <v>2.45239</v>
      </c>
      <c r="JD515">
        <v>37.3858</v>
      </c>
      <c r="JE515">
        <v>24.0787</v>
      </c>
      <c r="JF515">
        <v>18</v>
      </c>
      <c r="JG515">
        <v>490.746</v>
      </c>
      <c r="JH515">
        <v>437.64</v>
      </c>
      <c r="JI515">
        <v>25</v>
      </c>
      <c r="JJ515">
        <v>25.9363</v>
      </c>
      <c r="JK515">
        <v>30.0002</v>
      </c>
      <c r="JL515">
        <v>25.7743</v>
      </c>
      <c r="JM515">
        <v>25.8554</v>
      </c>
      <c r="JN515">
        <v>9.084530000000001</v>
      </c>
      <c r="JO515">
        <v>38.1391</v>
      </c>
      <c r="JP515">
        <v>0</v>
      </c>
      <c r="JQ515">
        <v>25</v>
      </c>
      <c r="JR515">
        <v>119.199</v>
      </c>
      <c r="JS515">
        <v>17.4426</v>
      </c>
      <c r="JT515">
        <v>100.945</v>
      </c>
      <c r="JU515">
        <v>102.013</v>
      </c>
    </row>
    <row r="516" spans="1:281">
      <c r="A516">
        <v>500</v>
      </c>
      <c r="B516">
        <v>1658949335.5</v>
      </c>
      <c r="C516">
        <v>7246.5</v>
      </c>
      <c r="D516" t="s">
        <v>1427</v>
      </c>
      <c r="E516" t="s">
        <v>1428</v>
      </c>
      <c r="F516">
        <v>5</v>
      </c>
      <c r="G516" t="s">
        <v>415</v>
      </c>
      <c r="H516" t="s">
        <v>1390</v>
      </c>
      <c r="I516">
        <v>1658949328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136.8831154415725</v>
      </c>
      <c r="AK516">
        <v>144.8015878787879</v>
      </c>
      <c r="AL516">
        <v>-3.171539901919786</v>
      </c>
      <c r="AM516">
        <v>64.99954132941951</v>
      </c>
      <c r="AN516">
        <f>(AP516 - AO516 + DI516*1E3/(8.314*(DK516+273.15)) * AR516/DH516 * AQ516) * DH516/(100*CV516) * 1000/(1000 - AP516)</f>
        <v>0</v>
      </c>
      <c r="AO516">
        <v>17.42752026296094</v>
      </c>
      <c r="AP516">
        <v>23.24329878787877</v>
      </c>
      <c r="AQ516">
        <v>0.0001492916820424112</v>
      </c>
      <c r="AR516">
        <v>81.61368893011881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1658949328</v>
      </c>
      <c r="DB516">
        <v>163.0612592592593</v>
      </c>
      <c r="DC516">
        <v>150.7012592592593</v>
      </c>
      <c r="DD516">
        <v>23.23743703703704</v>
      </c>
      <c r="DE516">
        <v>17.43236666666667</v>
      </c>
      <c r="DF516">
        <v>161.0395185185185</v>
      </c>
      <c r="DG516">
        <v>22.93504074074074</v>
      </c>
      <c r="DH516">
        <v>500.0913703703704</v>
      </c>
      <c r="DI516">
        <v>90.39041111111109</v>
      </c>
      <c r="DJ516">
        <v>0.09998145925925926</v>
      </c>
      <c r="DK516">
        <v>26.74147037037037</v>
      </c>
      <c r="DL516">
        <v>27.12525925925926</v>
      </c>
      <c r="DM516">
        <v>999.9000000000001</v>
      </c>
      <c r="DN516">
        <v>0</v>
      </c>
      <c r="DO516">
        <v>0</v>
      </c>
      <c r="DP516">
        <v>9999.482222222223</v>
      </c>
      <c r="DQ516">
        <v>0</v>
      </c>
      <c r="DR516">
        <v>18.5351</v>
      </c>
      <c r="DS516">
        <v>12.35983333333333</v>
      </c>
      <c r="DT516">
        <v>166.9404814814815</v>
      </c>
      <c r="DU516">
        <v>153.3751481481482</v>
      </c>
      <c r="DV516">
        <v>5.805071111111111</v>
      </c>
      <c r="DW516">
        <v>150.7012592592593</v>
      </c>
      <c r="DX516">
        <v>17.43236666666667</v>
      </c>
      <c r="DY516">
        <v>2.100440740740741</v>
      </c>
      <c r="DZ516">
        <v>1.575719259259259</v>
      </c>
      <c r="EA516">
        <v>18.22252962962963</v>
      </c>
      <c r="EB516">
        <v>13.72338148148148</v>
      </c>
      <c r="EC516">
        <v>2000.001851851852</v>
      </c>
      <c r="ED516">
        <v>0.9800029999999998</v>
      </c>
      <c r="EE516">
        <v>0.01999733333333333</v>
      </c>
      <c r="EF516">
        <v>0</v>
      </c>
      <c r="EG516">
        <v>888.4552962962965</v>
      </c>
      <c r="EH516">
        <v>5.000560000000001</v>
      </c>
      <c r="EI516">
        <v>17632.21851851852</v>
      </c>
      <c r="EJ516">
        <v>17294.91851851852</v>
      </c>
      <c r="EK516">
        <v>37.57388888888889</v>
      </c>
      <c r="EL516">
        <v>38</v>
      </c>
      <c r="EM516">
        <v>36.86781481481481</v>
      </c>
      <c r="EN516">
        <v>36.9557037037037</v>
      </c>
      <c r="EO516">
        <v>38.34233333333333</v>
      </c>
      <c r="EP516">
        <v>1955.110740740741</v>
      </c>
      <c r="EQ516">
        <v>39.89111111111112</v>
      </c>
      <c r="ER516">
        <v>0</v>
      </c>
      <c r="ES516">
        <v>1658949335.1</v>
      </c>
      <c r="ET516">
        <v>0</v>
      </c>
      <c r="EU516">
        <v>888.4061538461539</v>
      </c>
      <c r="EV516">
        <v>8.110427351415609</v>
      </c>
      <c r="EW516">
        <v>148.3521367573989</v>
      </c>
      <c r="EX516">
        <v>17632.03461538461</v>
      </c>
      <c r="EY516">
        <v>15</v>
      </c>
      <c r="EZ516">
        <v>0</v>
      </c>
      <c r="FA516" t="s">
        <v>419</v>
      </c>
      <c r="FB516">
        <v>1655239120</v>
      </c>
      <c r="FC516">
        <v>1655239135</v>
      </c>
      <c r="FD516">
        <v>0</v>
      </c>
      <c r="FE516">
        <v>-0.075</v>
      </c>
      <c r="FF516">
        <v>-0.027</v>
      </c>
      <c r="FG516">
        <v>1.986</v>
      </c>
      <c r="FH516">
        <v>0.139</v>
      </c>
      <c r="FI516">
        <v>420</v>
      </c>
      <c r="FJ516">
        <v>22</v>
      </c>
      <c r="FK516">
        <v>0.12</v>
      </c>
      <c r="FL516">
        <v>0.02</v>
      </c>
      <c r="FM516">
        <v>11.59890475</v>
      </c>
      <c r="FN516">
        <v>15.93882630393995</v>
      </c>
      <c r="FO516">
        <v>1.536823726347605</v>
      </c>
      <c r="FP516">
        <v>0</v>
      </c>
      <c r="FQ516">
        <v>888.1464411764707</v>
      </c>
      <c r="FR516">
        <v>6.15537051150338</v>
      </c>
      <c r="FS516">
        <v>0.6693895459198896</v>
      </c>
      <c r="FT516">
        <v>0</v>
      </c>
      <c r="FU516">
        <v>5.802411999999999</v>
      </c>
      <c r="FV516">
        <v>0.07143849906190054</v>
      </c>
      <c r="FW516">
        <v>0.007459924664498963</v>
      </c>
      <c r="FX516">
        <v>1</v>
      </c>
      <c r="FY516">
        <v>1</v>
      </c>
      <c r="FZ516">
        <v>3</v>
      </c>
      <c r="GA516" t="s">
        <v>420</v>
      </c>
      <c r="GB516">
        <v>2.98043</v>
      </c>
      <c r="GC516">
        <v>2.7283</v>
      </c>
      <c r="GD516">
        <v>0.0337019</v>
      </c>
      <c r="GE516">
        <v>0.0310624</v>
      </c>
      <c r="GF516">
        <v>0.105</v>
      </c>
      <c r="GG516">
        <v>0.08646619999999999</v>
      </c>
      <c r="GH516">
        <v>28998.5</v>
      </c>
      <c r="GI516">
        <v>28670</v>
      </c>
      <c r="GJ516">
        <v>30536.1</v>
      </c>
      <c r="GK516">
        <v>29832</v>
      </c>
      <c r="GL516">
        <v>37699</v>
      </c>
      <c r="GM516">
        <v>35880.7</v>
      </c>
      <c r="GN516">
        <v>46707.3</v>
      </c>
      <c r="GO516">
        <v>44364.7</v>
      </c>
      <c r="GP516">
        <v>1.88442</v>
      </c>
      <c r="GQ516">
        <v>1.84492</v>
      </c>
      <c r="GR516">
        <v>0.131924</v>
      </c>
      <c r="GS516">
        <v>0</v>
      </c>
      <c r="GT516">
        <v>24.9667</v>
      </c>
      <c r="GU516">
        <v>999.9</v>
      </c>
      <c r="GV516">
        <v>49.1</v>
      </c>
      <c r="GW516">
        <v>32.1</v>
      </c>
      <c r="GX516">
        <v>26.0862</v>
      </c>
      <c r="GY516">
        <v>63.3662</v>
      </c>
      <c r="GZ516">
        <v>25.3045</v>
      </c>
      <c r="HA516">
        <v>1</v>
      </c>
      <c r="HB516">
        <v>-0.08440549999999999</v>
      </c>
      <c r="HC516">
        <v>0.023701</v>
      </c>
      <c r="HD516">
        <v>20.1936</v>
      </c>
      <c r="HE516">
        <v>5.22657</v>
      </c>
      <c r="HF516">
        <v>11.968</v>
      </c>
      <c r="HG516">
        <v>4.96985</v>
      </c>
      <c r="HH516">
        <v>3.2895</v>
      </c>
      <c r="HI516">
        <v>8697.200000000001</v>
      </c>
      <c r="HJ516">
        <v>9999</v>
      </c>
      <c r="HK516">
        <v>9999</v>
      </c>
      <c r="HL516">
        <v>288.3</v>
      </c>
      <c r="HM516">
        <v>4.97291</v>
      </c>
      <c r="HN516">
        <v>1.87744</v>
      </c>
      <c r="HO516">
        <v>1.87552</v>
      </c>
      <c r="HP516">
        <v>1.87836</v>
      </c>
      <c r="HQ516">
        <v>1.87504</v>
      </c>
      <c r="HR516">
        <v>1.87866</v>
      </c>
      <c r="HS516">
        <v>1.87569</v>
      </c>
      <c r="HT516">
        <v>1.87686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1.958</v>
      </c>
      <c r="II516">
        <v>0.3025</v>
      </c>
      <c r="IJ516">
        <v>1.541952822118649</v>
      </c>
      <c r="IK516">
        <v>0.003202726084708442</v>
      </c>
      <c r="IL516">
        <v>-1.448271390364826E-06</v>
      </c>
      <c r="IM516">
        <v>3.765748828769889E-10</v>
      </c>
      <c r="IN516">
        <v>-0.02072656761999695</v>
      </c>
      <c r="IO516">
        <v>0.006539777670035186</v>
      </c>
      <c r="IP516">
        <v>0.0002256768223539976</v>
      </c>
      <c r="IQ516">
        <v>4.51151419958819E-06</v>
      </c>
      <c r="IR516">
        <v>-0</v>
      </c>
      <c r="IS516">
        <v>2097</v>
      </c>
      <c r="IT516">
        <v>1</v>
      </c>
      <c r="IU516">
        <v>27</v>
      </c>
      <c r="IV516">
        <v>61836.9</v>
      </c>
      <c r="IW516">
        <v>61836.7</v>
      </c>
      <c r="IX516">
        <v>0.411377</v>
      </c>
      <c r="IY516">
        <v>2.58057</v>
      </c>
      <c r="IZ516">
        <v>1.39893</v>
      </c>
      <c r="JA516">
        <v>2.34375</v>
      </c>
      <c r="JB516">
        <v>1.44897</v>
      </c>
      <c r="JC516">
        <v>2.36816</v>
      </c>
      <c r="JD516">
        <v>37.4098</v>
      </c>
      <c r="JE516">
        <v>24.0787</v>
      </c>
      <c r="JF516">
        <v>18</v>
      </c>
      <c r="JG516">
        <v>490.76</v>
      </c>
      <c r="JH516">
        <v>437.61</v>
      </c>
      <c r="JI516">
        <v>24.9999</v>
      </c>
      <c r="JJ516">
        <v>25.937</v>
      </c>
      <c r="JK516">
        <v>30</v>
      </c>
      <c r="JL516">
        <v>25.7743</v>
      </c>
      <c r="JM516">
        <v>25.8554</v>
      </c>
      <c r="JN516">
        <v>8.26817</v>
      </c>
      <c r="JO516">
        <v>38.1391</v>
      </c>
      <c r="JP516">
        <v>0</v>
      </c>
      <c r="JQ516">
        <v>25</v>
      </c>
      <c r="JR516">
        <v>99.12139999999999</v>
      </c>
      <c r="JS516">
        <v>17.4308</v>
      </c>
      <c r="JT516">
        <v>100.943</v>
      </c>
      <c r="JU516">
        <v>102.013</v>
      </c>
    </row>
    <row r="517" spans="1:281">
      <c r="A517">
        <v>501</v>
      </c>
      <c r="B517">
        <v>1658949340.5</v>
      </c>
      <c r="C517">
        <v>7251.5</v>
      </c>
      <c r="D517" t="s">
        <v>1429</v>
      </c>
      <c r="E517" t="s">
        <v>1430</v>
      </c>
      <c r="F517">
        <v>5</v>
      </c>
      <c r="G517" t="s">
        <v>415</v>
      </c>
      <c r="H517" t="s">
        <v>1390</v>
      </c>
      <c r="I517">
        <v>1658949332.714286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120.0611984042978</v>
      </c>
      <c r="AK517">
        <v>129.0512363636363</v>
      </c>
      <c r="AL517">
        <v>-3.151697591011843</v>
      </c>
      <c r="AM517">
        <v>64.99954132941951</v>
      </c>
      <c r="AN517">
        <f>(AP517 - AO517 + DI517*1E3/(8.314*(DK517+273.15)) * AR517/DH517 * AQ517) * DH517/(100*CV517) * 1000/(1000 - AP517)</f>
        <v>0</v>
      </c>
      <c r="AO517">
        <v>17.42299586973312</v>
      </c>
      <c r="AP517">
        <v>23.25246606060606</v>
      </c>
      <c r="AQ517">
        <v>0.000165754383114324</v>
      </c>
      <c r="AR517">
        <v>81.61368893011881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1658949332.714286</v>
      </c>
      <c r="DB517">
        <v>148.5219285714286</v>
      </c>
      <c r="DC517">
        <v>135.0342142857143</v>
      </c>
      <c r="DD517">
        <v>23.24203928571429</v>
      </c>
      <c r="DE517">
        <v>17.427375</v>
      </c>
      <c r="DF517">
        <v>146.5406785714286</v>
      </c>
      <c r="DG517">
        <v>22.93953928571429</v>
      </c>
      <c r="DH517">
        <v>500.0648214285715</v>
      </c>
      <c r="DI517">
        <v>90.3907357142857</v>
      </c>
      <c r="DJ517">
        <v>0.09996956428571431</v>
      </c>
      <c r="DK517">
        <v>26.74175357142857</v>
      </c>
      <c r="DL517">
        <v>27.12723214285714</v>
      </c>
      <c r="DM517">
        <v>999.9000000000002</v>
      </c>
      <c r="DN517">
        <v>0</v>
      </c>
      <c r="DO517">
        <v>0</v>
      </c>
      <c r="DP517">
        <v>9998.179642857143</v>
      </c>
      <c r="DQ517">
        <v>0</v>
      </c>
      <c r="DR517">
        <v>18.5351</v>
      </c>
      <c r="DS517">
        <v>13.48762857142857</v>
      </c>
      <c r="DT517">
        <v>152.0559285714286</v>
      </c>
      <c r="DU517">
        <v>137.4293928571429</v>
      </c>
      <c r="DV517">
        <v>5.814669642857142</v>
      </c>
      <c r="DW517">
        <v>135.0342142857143</v>
      </c>
      <c r="DX517">
        <v>17.427375</v>
      </c>
      <c r="DY517">
        <v>2.100865</v>
      </c>
      <c r="DZ517">
        <v>1.575273571428571</v>
      </c>
      <c r="EA517">
        <v>18.22573928571428</v>
      </c>
      <c r="EB517">
        <v>13.71902857142858</v>
      </c>
      <c r="EC517">
        <v>1999.986785714286</v>
      </c>
      <c r="ED517">
        <v>0.9800027499999998</v>
      </c>
      <c r="EE517">
        <v>0.0199976</v>
      </c>
      <c r="EF517">
        <v>0</v>
      </c>
      <c r="EG517">
        <v>889.2301071428573</v>
      </c>
      <c r="EH517">
        <v>5.000560000000001</v>
      </c>
      <c r="EI517">
        <v>17645.72857142858</v>
      </c>
      <c r="EJ517">
        <v>17294.78571428571</v>
      </c>
      <c r="EK517">
        <v>37.63142857142856</v>
      </c>
      <c r="EL517">
        <v>38</v>
      </c>
      <c r="EM517">
        <v>36.87021428571428</v>
      </c>
      <c r="EN517">
        <v>36.95728571428571</v>
      </c>
      <c r="EO517">
        <v>38.33667857142857</v>
      </c>
      <c r="EP517">
        <v>1955.095357142857</v>
      </c>
      <c r="EQ517">
        <v>39.89142857142858</v>
      </c>
      <c r="ER517">
        <v>0</v>
      </c>
      <c r="ES517">
        <v>1658949340.5</v>
      </c>
      <c r="ET517">
        <v>0</v>
      </c>
      <c r="EU517">
        <v>889.3638000000001</v>
      </c>
      <c r="EV517">
        <v>10.43769230198271</v>
      </c>
      <c r="EW517">
        <v>202.2615381256437</v>
      </c>
      <c r="EX517">
        <v>17648.6</v>
      </c>
      <c r="EY517">
        <v>15</v>
      </c>
      <c r="EZ517">
        <v>0</v>
      </c>
      <c r="FA517" t="s">
        <v>419</v>
      </c>
      <c r="FB517">
        <v>1655239120</v>
      </c>
      <c r="FC517">
        <v>1655239135</v>
      </c>
      <c r="FD517">
        <v>0</v>
      </c>
      <c r="FE517">
        <v>-0.075</v>
      </c>
      <c r="FF517">
        <v>-0.027</v>
      </c>
      <c r="FG517">
        <v>1.986</v>
      </c>
      <c r="FH517">
        <v>0.139</v>
      </c>
      <c r="FI517">
        <v>420</v>
      </c>
      <c r="FJ517">
        <v>22</v>
      </c>
      <c r="FK517">
        <v>0.12</v>
      </c>
      <c r="FL517">
        <v>0.02</v>
      </c>
      <c r="FM517">
        <v>12.886415</v>
      </c>
      <c r="FN517">
        <v>14.48183864915567</v>
      </c>
      <c r="FO517">
        <v>1.39454109881172</v>
      </c>
      <c r="FP517">
        <v>0</v>
      </c>
      <c r="FQ517">
        <v>888.8451764705883</v>
      </c>
      <c r="FR517">
        <v>9.687883873982383</v>
      </c>
      <c r="FS517">
        <v>0.9895365959581759</v>
      </c>
      <c r="FT517">
        <v>0</v>
      </c>
      <c r="FU517">
        <v>5.8100635</v>
      </c>
      <c r="FV517">
        <v>0.1162883302063605</v>
      </c>
      <c r="FW517">
        <v>0.0113140785197028</v>
      </c>
      <c r="FX517">
        <v>0</v>
      </c>
      <c r="FY517">
        <v>0</v>
      </c>
      <c r="FZ517">
        <v>3</v>
      </c>
      <c r="GA517" t="s">
        <v>426</v>
      </c>
      <c r="GB517">
        <v>2.9804</v>
      </c>
      <c r="GC517">
        <v>2.72822</v>
      </c>
      <c r="GD517">
        <v>0.0301969</v>
      </c>
      <c r="GE517">
        <v>0.0271566</v>
      </c>
      <c r="GF517">
        <v>0.105027</v>
      </c>
      <c r="GG517">
        <v>0.0864451</v>
      </c>
      <c r="GH517">
        <v>29103.8</v>
      </c>
      <c r="GI517">
        <v>28785.6</v>
      </c>
      <c r="GJ517">
        <v>30536.2</v>
      </c>
      <c r="GK517">
        <v>29832.1</v>
      </c>
      <c r="GL517">
        <v>37697.8</v>
      </c>
      <c r="GM517">
        <v>35881.3</v>
      </c>
      <c r="GN517">
        <v>46707.5</v>
      </c>
      <c r="GO517">
        <v>44364.8</v>
      </c>
      <c r="GP517">
        <v>1.88433</v>
      </c>
      <c r="GQ517">
        <v>1.84473</v>
      </c>
      <c r="GR517">
        <v>0.13217</v>
      </c>
      <c r="GS517">
        <v>0</v>
      </c>
      <c r="GT517">
        <v>24.9667</v>
      </c>
      <c r="GU517">
        <v>999.9</v>
      </c>
      <c r="GV517">
        <v>49.1</v>
      </c>
      <c r="GW517">
        <v>32.1</v>
      </c>
      <c r="GX517">
        <v>26.0841</v>
      </c>
      <c r="GY517">
        <v>63.3462</v>
      </c>
      <c r="GZ517">
        <v>25.2484</v>
      </c>
      <c r="HA517">
        <v>1</v>
      </c>
      <c r="HB517">
        <v>-0.0839685</v>
      </c>
      <c r="HC517">
        <v>0.0241285</v>
      </c>
      <c r="HD517">
        <v>20.1936</v>
      </c>
      <c r="HE517">
        <v>5.22747</v>
      </c>
      <c r="HF517">
        <v>11.968</v>
      </c>
      <c r="HG517">
        <v>4.97005</v>
      </c>
      <c r="HH517">
        <v>3.28965</v>
      </c>
      <c r="HI517">
        <v>8697.4</v>
      </c>
      <c r="HJ517">
        <v>9999</v>
      </c>
      <c r="HK517">
        <v>9999</v>
      </c>
      <c r="HL517">
        <v>288.3</v>
      </c>
      <c r="HM517">
        <v>4.97291</v>
      </c>
      <c r="HN517">
        <v>1.87744</v>
      </c>
      <c r="HO517">
        <v>1.87556</v>
      </c>
      <c r="HP517">
        <v>1.87836</v>
      </c>
      <c r="HQ517">
        <v>1.87503</v>
      </c>
      <c r="HR517">
        <v>1.87866</v>
      </c>
      <c r="HS517">
        <v>1.87568</v>
      </c>
      <c r="HT517">
        <v>1.87687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1.913</v>
      </c>
      <c r="II517">
        <v>0.3027</v>
      </c>
      <c r="IJ517">
        <v>1.541952822118649</v>
      </c>
      <c r="IK517">
        <v>0.003202726084708442</v>
      </c>
      <c r="IL517">
        <v>-1.448271390364826E-06</v>
      </c>
      <c r="IM517">
        <v>3.765748828769889E-10</v>
      </c>
      <c r="IN517">
        <v>-0.02072656761999695</v>
      </c>
      <c r="IO517">
        <v>0.006539777670035186</v>
      </c>
      <c r="IP517">
        <v>0.0002256768223539976</v>
      </c>
      <c r="IQ517">
        <v>4.51151419958819E-06</v>
      </c>
      <c r="IR517">
        <v>-0</v>
      </c>
      <c r="IS517">
        <v>2097</v>
      </c>
      <c r="IT517">
        <v>1</v>
      </c>
      <c r="IU517">
        <v>27</v>
      </c>
      <c r="IV517">
        <v>61837</v>
      </c>
      <c r="IW517">
        <v>61836.8</v>
      </c>
      <c r="IX517">
        <v>0.373535</v>
      </c>
      <c r="IY517">
        <v>2.58423</v>
      </c>
      <c r="IZ517">
        <v>1.39893</v>
      </c>
      <c r="JA517">
        <v>2.34375</v>
      </c>
      <c r="JB517">
        <v>1.44897</v>
      </c>
      <c r="JC517">
        <v>2.44507</v>
      </c>
      <c r="JD517">
        <v>37.4098</v>
      </c>
      <c r="JE517">
        <v>24.0787</v>
      </c>
      <c r="JF517">
        <v>18</v>
      </c>
      <c r="JG517">
        <v>490.705</v>
      </c>
      <c r="JH517">
        <v>437.488</v>
      </c>
      <c r="JI517">
        <v>24.9999</v>
      </c>
      <c r="JJ517">
        <v>25.9385</v>
      </c>
      <c r="JK517">
        <v>30.0001</v>
      </c>
      <c r="JL517">
        <v>25.7743</v>
      </c>
      <c r="JM517">
        <v>25.8554</v>
      </c>
      <c r="JN517">
        <v>7.5126</v>
      </c>
      <c r="JO517">
        <v>38.1391</v>
      </c>
      <c r="JP517">
        <v>0</v>
      </c>
      <c r="JQ517">
        <v>25</v>
      </c>
      <c r="JR517">
        <v>85.7513</v>
      </c>
      <c r="JS517">
        <v>17.4141</v>
      </c>
      <c r="JT517">
        <v>100.943</v>
      </c>
      <c r="JU517">
        <v>102.013</v>
      </c>
    </row>
    <row r="518" spans="1:281">
      <c r="A518">
        <v>502</v>
      </c>
      <c r="B518">
        <v>1658949345.5</v>
      </c>
      <c r="C518">
        <v>7256.5</v>
      </c>
      <c r="D518" t="s">
        <v>1431</v>
      </c>
      <c r="E518" t="s">
        <v>1432</v>
      </c>
      <c r="F518">
        <v>5</v>
      </c>
      <c r="G518" t="s">
        <v>415</v>
      </c>
      <c r="H518" t="s">
        <v>1390</v>
      </c>
      <c r="I518">
        <v>1658949338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103.0107883444772</v>
      </c>
      <c r="AK518">
        <v>113.2506303030303</v>
      </c>
      <c r="AL518">
        <v>-3.154135541526256</v>
      </c>
      <c r="AM518">
        <v>64.99954132941951</v>
      </c>
      <c r="AN518">
        <f>(AP518 - AO518 + DI518*1E3/(8.314*(DK518+273.15)) * AR518/DH518 * AQ518) * DH518/(100*CV518) * 1000/(1000 - AP518)</f>
        <v>0</v>
      </c>
      <c r="AO518">
        <v>17.41804414100535</v>
      </c>
      <c r="AP518">
        <v>23.26354909090908</v>
      </c>
      <c r="AQ518">
        <v>0.0002313614711215245</v>
      </c>
      <c r="AR518">
        <v>81.61368893011881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1658949338</v>
      </c>
      <c r="DB518">
        <v>132.2058518518519</v>
      </c>
      <c r="DC518">
        <v>117.435237037037</v>
      </c>
      <c r="DD518">
        <v>23.2496962962963</v>
      </c>
      <c r="DE518">
        <v>17.42237407407407</v>
      </c>
      <c r="DF518">
        <v>130.2707037037037</v>
      </c>
      <c r="DG518">
        <v>22.94700740740741</v>
      </c>
      <c r="DH518">
        <v>500.0887777777778</v>
      </c>
      <c r="DI518">
        <v>90.39162962962963</v>
      </c>
      <c r="DJ518">
        <v>0.1000461888888889</v>
      </c>
      <c r="DK518">
        <v>26.74176666666667</v>
      </c>
      <c r="DL518">
        <v>27.12668148148148</v>
      </c>
      <c r="DM518">
        <v>999.9000000000001</v>
      </c>
      <c r="DN518">
        <v>0</v>
      </c>
      <c r="DO518">
        <v>0</v>
      </c>
      <c r="DP518">
        <v>9992.70222222222</v>
      </c>
      <c r="DQ518">
        <v>0</v>
      </c>
      <c r="DR518">
        <v>18.5351</v>
      </c>
      <c r="DS518">
        <v>14.77065185185185</v>
      </c>
      <c r="DT518">
        <v>135.3527407407407</v>
      </c>
      <c r="DU518">
        <v>119.5176333333333</v>
      </c>
      <c r="DV518">
        <v>5.827322962962962</v>
      </c>
      <c r="DW518">
        <v>117.435237037037</v>
      </c>
      <c r="DX518">
        <v>17.42237407407407</v>
      </c>
      <c r="DY518">
        <v>2.101577037037037</v>
      </c>
      <c r="DZ518">
        <v>1.574837407407408</v>
      </c>
      <c r="EA518">
        <v>18.23113703703704</v>
      </c>
      <c r="EB518">
        <v>13.71477037037037</v>
      </c>
      <c r="EC518">
        <v>1999.976666666667</v>
      </c>
      <c r="ED518">
        <v>0.9800026666666666</v>
      </c>
      <c r="EE518">
        <v>0.01999768888888889</v>
      </c>
      <c r="EF518">
        <v>0</v>
      </c>
      <c r="EG518">
        <v>890.334111111111</v>
      </c>
      <c r="EH518">
        <v>5.000560000000001</v>
      </c>
      <c r="EI518">
        <v>17664.51851851852</v>
      </c>
      <c r="EJ518">
        <v>17294.68888888889</v>
      </c>
      <c r="EK518">
        <v>37.69648148148148</v>
      </c>
      <c r="EL518">
        <v>38</v>
      </c>
      <c r="EM518">
        <v>36.87922222222223</v>
      </c>
      <c r="EN518">
        <v>36.95103703703704</v>
      </c>
      <c r="EO518">
        <v>38.33059259259259</v>
      </c>
      <c r="EP518">
        <v>1955.085185185185</v>
      </c>
      <c r="EQ518">
        <v>39.89148148148148</v>
      </c>
      <c r="ER518">
        <v>0</v>
      </c>
      <c r="ES518">
        <v>1658949345.3</v>
      </c>
      <c r="ET518">
        <v>0</v>
      </c>
      <c r="EU518">
        <v>890.3761200000001</v>
      </c>
      <c r="EV518">
        <v>13.44215387579932</v>
      </c>
      <c r="EW518">
        <v>243.4461541390708</v>
      </c>
      <c r="EX518">
        <v>17666.164</v>
      </c>
      <c r="EY518">
        <v>15</v>
      </c>
      <c r="EZ518">
        <v>0</v>
      </c>
      <c r="FA518" t="s">
        <v>419</v>
      </c>
      <c r="FB518">
        <v>1655239120</v>
      </c>
      <c r="FC518">
        <v>1655239135</v>
      </c>
      <c r="FD518">
        <v>0</v>
      </c>
      <c r="FE518">
        <v>-0.075</v>
      </c>
      <c r="FF518">
        <v>-0.027</v>
      </c>
      <c r="FG518">
        <v>1.986</v>
      </c>
      <c r="FH518">
        <v>0.139</v>
      </c>
      <c r="FI518">
        <v>420</v>
      </c>
      <c r="FJ518">
        <v>22</v>
      </c>
      <c r="FK518">
        <v>0.12</v>
      </c>
      <c r="FL518">
        <v>0.02</v>
      </c>
      <c r="FM518">
        <v>14.1108875</v>
      </c>
      <c r="FN518">
        <v>14.49657748592868</v>
      </c>
      <c r="FO518">
        <v>1.3958286086027</v>
      </c>
      <c r="FP518">
        <v>0</v>
      </c>
      <c r="FQ518">
        <v>889.7299117647059</v>
      </c>
      <c r="FR518">
        <v>12.29321620142197</v>
      </c>
      <c r="FS518">
        <v>1.241097933464501</v>
      </c>
      <c r="FT518">
        <v>0</v>
      </c>
      <c r="FU518">
        <v>5.82122225</v>
      </c>
      <c r="FV518">
        <v>0.1444841651031933</v>
      </c>
      <c r="FW518">
        <v>0.01408171855412185</v>
      </c>
      <c r="FX518">
        <v>0</v>
      </c>
      <c r="FY518">
        <v>0</v>
      </c>
      <c r="FZ518">
        <v>3</v>
      </c>
      <c r="GA518" t="s">
        <v>426</v>
      </c>
      <c r="GB518">
        <v>2.98046</v>
      </c>
      <c r="GC518">
        <v>2.7283</v>
      </c>
      <c r="GD518">
        <v>0.0266125</v>
      </c>
      <c r="GE518">
        <v>0.0232027</v>
      </c>
      <c r="GF518">
        <v>0.105059</v>
      </c>
      <c r="GG518">
        <v>0.08642710000000001</v>
      </c>
      <c r="GH518">
        <v>29210.7</v>
      </c>
      <c r="GI518">
        <v>28902.3</v>
      </c>
      <c r="GJ518">
        <v>30535.5</v>
      </c>
      <c r="GK518">
        <v>29831.8</v>
      </c>
      <c r="GL518">
        <v>37695.4</v>
      </c>
      <c r="GM518">
        <v>35881.5</v>
      </c>
      <c r="GN518">
        <v>46706.6</v>
      </c>
      <c r="GO518">
        <v>44364.5</v>
      </c>
      <c r="GP518">
        <v>1.88477</v>
      </c>
      <c r="GQ518">
        <v>1.84473</v>
      </c>
      <c r="GR518">
        <v>0.131592</v>
      </c>
      <c r="GS518">
        <v>0</v>
      </c>
      <c r="GT518">
        <v>24.9667</v>
      </c>
      <c r="GU518">
        <v>999.9</v>
      </c>
      <c r="GV518">
        <v>49.1</v>
      </c>
      <c r="GW518">
        <v>32.1</v>
      </c>
      <c r="GX518">
        <v>26.0839</v>
      </c>
      <c r="GY518">
        <v>63.2362</v>
      </c>
      <c r="GZ518">
        <v>25.2724</v>
      </c>
      <c r="HA518">
        <v>1</v>
      </c>
      <c r="HB518">
        <v>-0.0842861</v>
      </c>
      <c r="HC518">
        <v>0.0243736</v>
      </c>
      <c r="HD518">
        <v>20.1936</v>
      </c>
      <c r="HE518">
        <v>5.22613</v>
      </c>
      <c r="HF518">
        <v>11.968</v>
      </c>
      <c r="HG518">
        <v>4.9697</v>
      </c>
      <c r="HH518">
        <v>3.28948</v>
      </c>
      <c r="HI518">
        <v>8697.4</v>
      </c>
      <c r="HJ518">
        <v>9999</v>
      </c>
      <c r="HK518">
        <v>9999</v>
      </c>
      <c r="HL518">
        <v>288.3</v>
      </c>
      <c r="HM518">
        <v>4.9729</v>
      </c>
      <c r="HN518">
        <v>1.87743</v>
      </c>
      <c r="HO518">
        <v>1.87551</v>
      </c>
      <c r="HP518">
        <v>1.87833</v>
      </c>
      <c r="HQ518">
        <v>1.87502</v>
      </c>
      <c r="HR518">
        <v>1.87866</v>
      </c>
      <c r="HS518">
        <v>1.87566</v>
      </c>
      <c r="HT518">
        <v>1.87685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1.87</v>
      </c>
      <c r="II518">
        <v>0.3031</v>
      </c>
      <c r="IJ518">
        <v>1.541952822118649</v>
      </c>
      <c r="IK518">
        <v>0.003202726084708442</v>
      </c>
      <c r="IL518">
        <v>-1.448271390364826E-06</v>
      </c>
      <c r="IM518">
        <v>3.765748828769889E-10</v>
      </c>
      <c r="IN518">
        <v>-0.02072656761999695</v>
      </c>
      <c r="IO518">
        <v>0.006539777670035186</v>
      </c>
      <c r="IP518">
        <v>0.0002256768223539976</v>
      </c>
      <c r="IQ518">
        <v>4.51151419958819E-06</v>
      </c>
      <c r="IR518">
        <v>-0</v>
      </c>
      <c r="IS518">
        <v>2097</v>
      </c>
      <c r="IT518">
        <v>1</v>
      </c>
      <c r="IU518">
        <v>27</v>
      </c>
      <c r="IV518">
        <v>61837.1</v>
      </c>
      <c r="IW518">
        <v>61836.8</v>
      </c>
      <c r="IX518">
        <v>0.332031</v>
      </c>
      <c r="IY518">
        <v>2.59644</v>
      </c>
      <c r="IZ518">
        <v>1.39893</v>
      </c>
      <c r="JA518">
        <v>2.34375</v>
      </c>
      <c r="JB518">
        <v>1.44897</v>
      </c>
      <c r="JC518">
        <v>2.36328</v>
      </c>
      <c r="JD518">
        <v>37.4098</v>
      </c>
      <c r="JE518">
        <v>24.0787</v>
      </c>
      <c r="JF518">
        <v>18</v>
      </c>
      <c r="JG518">
        <v>490.951</v>
      </c>
      <c r="JH518">
        <v>437.489</v>
      </c>
      <c r="JI518">
        <v>25</v>
      </c>
      <c r="JJ518">
        <v>25.9385</v>
      </c>
      <c r="JK518">
        <v>30.0002</v>
      </c>
      <c r="JL518">
        <v>25.7743</v>
      </c>
      <c r="JM518">
        <v>25.8554</v>
      </c>
      <c r="JN518">
        <v>6.69418</v>
      </c>
      <c r="JO518">
        <v>38.1391</v>
      </c>
      <c r="JP518">
        <v>0</v>
      </c>
      <c r="JQ518">
        <v>25</v>
      </c>
      <c r="JR518">
        <v>65.7144</v>
      </c>
      <c r="JS518">
        <v>17.396</v>
      </c>
      <c r="JT518">
        <v>100.941</v>
      </c>
      <c r="JU518">
        <v>102.012</v>
      </c>
    </row>
    <row r="519" spans="1:281">
      <c r="A519">
        <v>503</v>
      </c>
      <c r="B519">
        <v>1658949350.5</v>
      </c>
      <c r="C519">
        <v>7261.5</v>
      </c>
      <c r="D519" t="s">
        <v>1433</v>
      </c>
      <c r="E519" t="s">
        <v>1434</v>
      </c>
      <c r="F519">
        <v>5</v>
      </c>
      <c r="G519" t="s">
        <v>415</v>
      </c>
      <c r="H519" t="s">
        <v>1390</v>
      </c>
      <c r="I519">
        <v>1658949342.714286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86.05692059335829</v>
      </c>
      <c r="AK519">
        <v>97.48362545454548</v>
      </c>
      <c r="AL519">
        <v>-3.151360963595283</v>
      </c>
      <c r="AM519">
        <v>64.99954132941951</v>
      </c>
      <c r="AN519">
        <f>(AP519 - AO519 + DI519*1E3/(8.314*(DK519+273.15)) * AR519/DH519 * AQ519) * DH519/(100*CV519) * 1000/(1000 - AP519)</f>
        <v>0</v>
      </c>
      <c r="AO519">
        <v>17.4126121618135</v>
      </c>
      <c r="AP519">
        <v>23.26699515151515</v>
      </c>
      <c r="AQ519">
        <v>1.524027379815284E-05</v>
      </c>
      <c r="AR519">
        <v>81.61368893011881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1658949342.714286</v>
      </c>
      <c r="DB519">
        <v>117.6664035714286</v>
      </c>
      <c r="DC519">
        <v>101.7431892857143</v>
      </c>
      <c r="DD519">
        <v>23.25714285714285</v>
      </c>
      <c r="DE519">
        <v>17.41763214285715</v>
      </c>
      <c r="DF519">
        <v>115.7728464285714</v>
      </c>
      <c r="DG519">
        <v>22.95427142857142</v>
      </c>
      <c r="DH519">
        <v>500.0728928571428</v>
      </c>
      <c r="DI519">
        <v>90.39204642857143</v>
      </c>
      <c r="DJ519">
        <v>0.1000242964285714</v>
      </c>
      <c r="DK519">
        <v>26.74186071428571</v>
      </c>
      <c r="DL519">
        <v>27.1265</v>
      </c>
      <c r="DM519">
        <v>999.9000000000002</v>
      </c>
      <c r="DN519">
        <v>0</v>
      </c>
      <c r="DO519">
        <v>0</v>
      </c>
      <c r="DP519">
        <v>9995.211785714288</v>
      </c>
      <c r="DQ519">
        <v>0</v>
      </c>
      <c r="DR519">
        <v>18.5351</v>
      </c>
      <c r="DS519">
        <v>15.923275</v>
      </c>
      <c r="DT519">
        <v>120.4681285714286</v>
      </c>
      <c r="DU519">
        <v>103.5468107142857</v>
      </c>
      <c r="DV519">
        <v>5.839498928571429</v>
      </c>
      <c r="DW519">
        <v>101.7431892857143</v>
      </c>
      <c r="DX519">
        <v>17.41763214285715</v>
      </c>
      <c r="DY519">
        <v>2.102259642857143</v>
      </c>
      <c r="DZ519">
        <v>1.574416071428571</v>
      </c>
      <c r="EA519">
        <v>18.23631071428571</v>
      </c>
      <c r="EB519">
        <v>13.71066071428571</v>
      </c>
      <c r="EC519">
        <v>1999.977857142857</v>
      </c>
      <c r="ED519">
        <v>0.9800026428571427</v>
      </c>
      <c r="EE519">
        <v>0.01999771428571428</v>
      </c>
      <c r="EF519">
        <v>0</v>
      </c>
      <c r="EG519">
        <v>891.4424285714285</v>
      </c>
      <c r="EH519">
        <v>5.000560000000001</v>
      </c>
      <c r="EI519">
        <v>17684.62142857143</v>
      </c>
      <c r="EJ519">
        <v>17294.69642857143</v>
      </c>
      <c r="EK519">
        <v>37.64489285714286</v>
      </c>
      <c r="EL519">
        <v>38.00442857142857</v>
      </c>
      <c r="EM519">
        <v>36.86349999999999</v>
      </c>
      <c r="EN519">
        <v>36.964</v>
      </c>
      <c r="EO519">
        <v>38.33217857142857</v>
      </c>
      <c r="EP519">
        <v>1955.086071428572</v>
      </c>
      <c r="EQ519">
        <v>39.89178571428572</v>
      </c>
      <c r="ER519">
        <v>0</v>
      </c>
      <c r="ES519">
        <v>1658949350.1</v>
      </c>
      <c r="ET519">
        <v>0</v>
      </c>
      <c r="EU519">
        <v>891.51436</v>
      </c>
      <c r="EV519">
        <v>14.55753847765052</v>
      </c>
      <c r="EW519">
        <v>276.2538464554164</v>
      </c>
      <c r="EX519">
        <v>17686.856</v>
      </c>
      <c r="EY519">
        <v>15</v>
      </c>
      <c r="EZ519">
        <v>0</v>
      </c>
      <c r="FA519" t="s">
        <v>419</v>
      </c>
      <c r="FB519">
        <v>1655239120</v>
      </c>
      <c r="FC519">
        <v>1655239135</v>
      </c>
      <c r="FD519">
        <v>0</v>
      </c>
      <c r="FE519">
        <v>-0.075</v>
      </c>
      <c r="FF519">
        <v>-0.027</v>
      </c>
      <c r="FG519">
        <v>1.986</v>
      </c>
      <c r="FH519">
        <v>0.139</v>
      </c>
      <c r="FI519">
        <v>420</v>
      </c>
      <c r="FJ519">
        <v>22</v>
      </c>
      <c r="FK519">
        <v>0.12</v>
      </c>
      <c r="FL519">
        <v>0.02</v>
      </c>
      <c r="FM519">
        <v>15.0904675</v>
      </c>
      <c r="FN519">
        <v>14.61345253283296</v>
      </c>
      <c r="FO519">
        <v>1.407092618733305</v>
      </c>
      <c r="FP519">
        <v>0</v>
      </c>
      <c r="FQ519">
        <v>890.5960294117647</v>
      </c>
      <c r="FR519">
        <v>13.99213138956558</v>
      </c>
      <c r="FS519">
        <v>1.394120500431429</v>
      </c>
      <c r="FT519">
        <v>0</v>
      </c>
      <c r="FU519">
        <v>5.83056525</v>
      </c>
      <c r="FV519">
        <v>0.1588051407129345</v>
      </c>
      <c r="FW519">
        <v>0.01534009957391085</v>
      </c>
      <c r="FX519">
        <v>0</v>
      </c>
      <c r="FY519">
        <v>0</v>
      </c>
      <c r="FZ519">
        <v>3</v>
      </c>
      <c r="GA519" t="s">
        <v>426</v>
      </c>
      <c r="GB519">
        <v>2.9805</v>
      </c>
      <c r="GC519">
        <v>2.72827</v>
      </c>
      <c r="GD519">
        <v>0.0229656</v>
      </c>
      <c r="GE519">
        <v>0.0191603</v>
      </c>
      <c r="GF519">
        <v>0.105075</v>
      </c>
      <c r="GG519">
        <v>0.0864138</v>
      </c>
      <c r="GH519">
        <v>29320</v>
      </c>
      <c r="GI519">
        <v>29022.3</v>
      </c>
      <c r="GJ519">
        <v>30535.3</v>
      </c>
      <c r="GK519">
        <v>29832.1</v>
      </c>
      <c r="GL519">
        <v>37694.1</v>
      </c>
      <c r="GM519">
        <v>35882</v>
      </c>
      <c r="GN519">
        <v>46706.1</v>
      </c>
      <c r="GO519">
        <v>44364.8</v>
      </c>
      <c r="GP519">
        <v>1.88477</v>
      </c>
      <c r="GQ519">
        <v>1.84452</v>
      </c>
      <c r="GR519">
        <v>0.131637</v>
      </c>
      <c r="GS519">
        <v>0</v>
      </c>
      <c r="GT519">
        <v>24.9688</v>
      </c>
      <c r="GU519">
        <v>999.9</v>
      </c>
      <c r="GV519">
        <v>49.1</v>
      </c>
      <c r="GW519">
        <v>32.1</v>
      </c>
      <c r="GX519">
        <v>26.0896</v>
      </c>
      <c r="GY519">
        <v>63.3362</v>
      </c>
      <c r="GZ519">
        <v>25.613</v>
      </c>
      <c r="HA519">
        <v>1</v>
      </c>
      <c r="HB519">
        <v>-0.08406</v>
      </c>
      <c r="HC519">
        <v>0.0253894</v>
      </c>
      <c r="HD519">
        <v>20.1937</v>
      </c>
      <c r="HE519">
        <v>5.22657</v>
      </c>
      <c r="HF519">
        <v>11.968</v>
      </c>
      <c r="HG519">
        <v>4.96965</v>
      </c>
      <c r="HH519">
        <v>3.2895</v>
      </c>
      <c r="HI519">
        <v>8697.700000000001</v>
      </c>
      <c r="HJ519">
        <v>9999</v>
      </c>
      <c r="HK519">
        <v>9999</v>
      </c>
      <c r="HL519">
        <v>288.3</v>
      </c>
      <c r="HM519">
        <v>4.9729</v>
      </c>
      <c r="HN519">
        <v>1.8774</v>
      </c>
      <c r="HO519">
        <v>1.87549</v>
      </c>
      <c r="HP519">
        <v>1.87834</v>
      </c>
      <c r="HQ519">
        <v>1.87502</v>
      </c>
      <c r="HR519">
        <v>1.87864</v>
      </c>
      <c r="HS519">
        <v>1.87569</v>
      </c>
      <c r="HT519">
        <v>1.87685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1.824</v>
      </c>
      <c r="II519">
        <v>0.3031</v>
      </c>
      <c r="IJ519">
        <v>1.541952822118649</v>
      </c>
      <c r="IK519">
        <v>0.003202726084708442</v>
      </c>
      <c r="IL519">
        <v>-1.448271390364826E-06</v>
      </c>
      <c r="IM519">
        <v>3.765748828769889E-10</v>
      </c>
      <c r="IN519">
        <v>-0.02072656761999695</v>
      </c>
      <c r="IO519">
        <v>0.006539777670035186</v>
      </c>
      <c r="IP519">
        <v>0.0002256768223539976</v>
      </c>
      <c r="IQ519">
        <v>4.51151419958819E-06</v>
      </c>
      <c r="IR519">
        <v>-0</v>
      </c>
      <c r="IS519">
        <v>2097</v>
      </c>
      <c r="IT519">
        <v>1</v>
      </c>
      <c r="IU519">
        <v>27</v>
      </c>
      <c r="IV519">
        <v>61837.2</v>
      </c>
      <c r="IW519">
        <v>61836.9</v>
      </c>
      <c r="IX519">
        <v>0.294189</v>
      </c>
      <c r="IY519">
        <v>2.59399</v>
      </c>
      <c r="IZ519">
        <v>1.39893</v>
      </c>
      <c r="JA519">
        <v>2.34375</v>
      </c>
      <c r="JB519">
        <v>1.44897</v>
      </c>
      <c r="JC519">
        <v>2.46216</v>
      </c>
      <c r="JD519">
        <v>37.3858</v>
      </c>
      <c r="JE519">
        <v>24.0787</v>
      </c>
      <c r="JF519">
        <v>18</v>
      </c>
      <c r="JG519">
        <v>490.951</v>
      </c>
      <c r="JH519">
        <v>437.367</v>
      </c>
      <c r="JI519">
        <v>25.0001</v>
      </c>
      <c r="JJ519">
        <v>25.9387</v>
      </c>
      <c r="JK519">
        <v>30</v>
      </c>
      <c r="JL519">
        <v>25.7743</v>
      </c>
      <c r="JM519">
        <v>25.8554</v>
      </c>
      <c r="JN519">
        <v>5.93074</v>
      </c>
      <c r="JO519">
        <v>38.1391</v>
      </c>
      <c r="JP519">
        <v>0</v>
      </c>
      <c r="JQ519">
        <v>25</v>
      </c>
      <c r="JR519">
        <v>52.3466</v>
      </c>
      <c r="JS519">
        <v>17.3745</v>
      </c>
      <c r="JT519">
        <v>100.94</v>
      </c>
      <c r="JU519">
        <v>102.013</v>
      </c>
    </row>
    <row r="520" spans="1:281">
      <c r="A520">
        <v>504</v>
      </c>
      <c r="B520">
        <v>1658949355.5</v>
      </c>
      <c r="C520">
        <v>7266.5</v>
      </c>
      <c r="D520" t="s">
        <v>1435</v>
      </c>
      <c r="E520" t="s">
        <v>1436</v>
      </c>
      <c r="F520">
        <v>5</v>
      </c>
      <c r="G520" t="s">
        <v>415</v>
      </c>
      <c r="H520" t="s">
        <v>1390</v>
      </c>
      <c r="I520">
        <v>1658949348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69.10877903765383</v>
      </c>
      <c r="AK520">
        <v>81.71955151515148</v>
      </c>
      <c r="AL520">
        <v>-3.157167495137974</v>
      </c>
      <c r="AM520">
        <v>64.99954132941951</v>
      </c>
      <c r="AN520">
        <f>(AP520 - AO520 + DI520*1E3/(8.314*(DK520+273.15)) * AR520/DH520 * AQ520) * DH520/(100*CV520) * 1000/(1000 - AP520)</f>
        <v>0</v>
      </c>
      <c r="AO520">
        <v>17.40951475855272</v>
      </c>
      <c r="AP520">
        <v>23.28009272727271</v>
      </c>
      <c r="AQ520">
        <v>0.0001727816450385551</v>
      </c>
      <c r="AR520">
        <v>81.61368893011881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1658949348</v>
      </c>
      <c r="DB520">
        <v>101.3780740740741</v>
      </c>
      <c r="DC520">
        <v>84.10950370370368</v>
      </c>
      <c r="DD520">
        <v>23.26616666666667</v>
      </c>
      <c r="DE520">
        <v>17.41265925925926</v>
      </c>
      <c r="DF520">
        <v>99.53162592592592</v>
      </c>
      <c r="DG520">
        <v>22.96308518518518</v>
      </c>
      <c r="DH520">
        <v>500.0853333333333</v>
      </c>
      <c r="DI520">
        <v>90.39220740740741</v>
      </c>
      <c r="DJ520">
        <v>0.1000283592592593</v>
      </c>
      <c r="DK520">
        <v>26.74245185185185</v>
      </c>
      <c r="DL520">
        <v>27.12521851851852</v>
      </c>
      <c r="DM520">
        <v>999.9000000000001</v>
      </c>
      <c r="DN520">
        <v>0</v>
      </c>
      <c r="DO520">
        <v>0</v>
      </c>
      <c r="DP520">
        <v>9993.695925925927</v>
      </c>
      <c r="DQ520">
        <v>0</v>
      </c>
      <c r="DR520">
        <v>18.5351</v>
      </c>
      <c r="DS520">
        <v>17.2686037037037</v>
      </c>
      <c r="DT520">
        <v>103.7929037037037</v>
      </c>
      <c r="DU520">
        <v>85.60008888888889</v>
      </c>
      <c r="DV520">
        <v>5.853494444444444</v>
      </c>
      <c r="DW520">
        <v>84.10950370370368</v>
      </c>
      <c r="DX520">
        <v>17.41265925925926</v>
      </c>
      <c r="DY520">
        <v>2.103078888888889</v>
      </c>
      <c r="DZ520">
        <v>1.573968888888889</v>
      </c>
      <c r="EA520">
        <v>18.24251851851852</v>
      </c>
      <c r="EB520">
        <v>13.7063</v>
      </c>
      <c r="EC520">
        <v>1999.975925925926</v>
      </c>
      <c r="ED520">
        <v>0.9800027777777777</v>
      </c>
      <c r="EE520">
        <v>0.01999757037037037</v>
      </c>
      <c r="EF520">
        <v>0</v>
      </c>
      <c r="EG520">
        <v>892.8198888888888</v>
      </c>
      <c r="EH520">
        <v>5.000560000000001</v>
      </c>
      <c r="EI520">
        <v>17710.05185185185</v>
      </c>
      <c r="EJ520">
        <v>17294.67407407408</v>
      </c>
      <c r="EK520">
        <v>37.64803703703704</v>
      </c>
      <c r="EL520">
        <v>38.00459259259259</v>
      </c>
      <c r="EM520">
        <v>36.85614814814815</v>
      </c>
      <c r="EN520">
        <v>36.96266666666666</v>
      </c>
      <c r="EO520">
        <v>38.32366666666667</v>
      </c>
      <c r="EP520">
        <v>1955.084444444444</v>
      </c>
      <c r="EQ520">
        <v>39.89148148148148</v>
      </c>
      <c r="ER520">
        <v>0</v>
      </c>
      <c r="ES520">
        <v>1658949355.5</v>
      </c>
      <c r="ET520">
        <v>0</v>
      </c>
      <c r="EU520">
        <v>892.8612692307693</v>
      </c>
      <c r="EV520">
        <v>16.51709399197332</v>
      </c>
      <c r="EW520">
        <v>308.953845660108</v>
      </c>
      <c r="EX520">
        <v>17711.61153846154</v>
      </c>
      <c r="EY520">
        <v>15</v>
      </c>
      <c r="EZ520">
        <v>0</v>
      </c>
      <c r="FA520" t="s">
        <v>419</v>
      </c>
      <c r="FB520">
        <v>1655239120</v>
      </c>
      <c r="FC520">
        <v>1655239135</v>
      </c>
      <c r="FD520">
        <v>0</v>
      </c>
      <c r="FE520">
        <v>-0.075</v>
      </c>
      <c r="FF520">
        <v>-0.027</v>
      </c>
      <c r="FG520">
        <v>1.986</v>
      </c>
      <c r="FH520">
        <v>0.139</v>
      </c>
      <c r="FI520">
        <v>420</v>
      </c>
      <c r="FJ520">
        <v>22</v>
      </c>
      <c r="FK520">
        <v>0.12</v>
      </c>
      <c r="FL520">
        <v>0.02</v>
      </c>
      <c r="FM520">
        <v>16.5681075</v>
      </c>
      <c r="FN520">
        <v>15.22650844277671</v>
      </c>
      <c r="FO520">
        <v>1.46512769603668</v>
      </c>
      <c r="FP520">
        <v>0</v>
      </c>
      <c r="FQ520">
        <v>892.0785294117646</v>
      </c>
      <c r="FR520">
        <v>15.50576010883518</v>
      </c>
      <c r="FS520">
        <v>1.535873486580844</v>
      </c>
      <c r="FT520">
        <v>0</v>
      </c>
      <c r="FU520">
        <v>5.8461415</v>
      </c>
      <c r="FV520">
        <v>0.156579287054407</v>
      </c>
      <c r="FW520">
        <v>0.01514165076040251</v>
      </c>
      <c r="FX520">
        <v>0</v>
      </c>
      <c r="FY520">
        <v>0</v>
      </c>
      <c r="FZ520">
        <v>3</v>
      </c>
      <c r="GA520" t="s">
        <v>426</v>
      </c>
      <c r="GB520">
        <v>2.98035</v>
      </c>
      <c r="GC520">
        <v>2.72829</v>
      </c>
      <c r="GD520">
        <v>0.0192482</v>
      </c>
      <c r="GE520">
        <v>0.0150181</v>
      </c>
      <c r="GF520">
        <v>0.105109</v>
      </c>
      <c r="GG520">
        <v>0.08639429999999999</v>
      </c>
      <c r="GH520">
        <v>29431.7</v>
      </c>
      <c r="GI520">
        <v>29144.9</v>
      </c>
      <c r="GJ520">
        <v>30535.4</v>
      </c>
      <c r="GK520">
        <v>29832.2</v>
      </c>
      <c r="GL520">
        <v>37692.4</v>
      </c>
      <c r="GM520">
        <v>35882.7</v>
      </c>
      <c r="GN520">
        <v>46706.2</v>
      </c>
      <c r="GO520">
        <v>44365</v>
      </c>
      <c r="GP520">
        <v>1.88463</v>
      </c>
      <c r="GQ520">
        <v>1.84452</v>
      </c>
      <c r="GR520">
        <v>0.1316</v>
      </c>
      <c r="GS520">
        <v>0</v>
      </c>
      <c r="GT520">
        <v>24.9694</v>
      </c>
      <c r="GU520">
        <v>999.9</v>
      </c>
      <c r="GV520">
        <v>49.1</v>
      </c>
      <c r="GW520">
        <v>32.1</v>
      </c>
      <c r="GX520">
        <v>26.083</v>
      </c>
      <c r="GY520">
        <v>63.4962</v>
      </c>
      <c r="GZ520">
        <v>25.7933</v>
      </c>
      <c r="HA520">
        <v>1</v>
      </c>
      <c r="HB520">
        <v>-0.0842937</v>
      </c>
      <c r="HC520">
        <v>0.0260893</v>
      </c>
      <c r="HD520">
        <v>20.1934</v>
      </c>
      <c r="HE520">
        <v>5.22642</v>
      </c>
      <c r="HF520">
        <v>11.968</v>
      </c>
      <c r="HG520">
        <v>4.96985</v>
      </c>
      <c r="HH520">
        <v>3.28943</v>
      </c>
      <c r="HI520">
        <v>8697.700000000001</v>
      </c>
      <c r="HJ520">
        <v>9999</v>
      </c>
      <c r="HK520">
        <v>9999</v>
      </c>
      <c r="HL520">
        <v>288.3</v>
      </c>
      <c r="HM520">
        <v>4.97291</v>
      </c>
      <c r="HN520">
        <v>1.87741</v>
      </c>
      <c r="HO520">
        <v>1.87552</v>
      </c>
      <c r="HP520">
        <v>1.87835</v>
      </c>
      <c r="HQ520">
        <v>1.875</v>
      </c>
      <c r="HR520">
        <v>1.87865</v>
      </c>
      <c r="HS520">
        <v>1.87566</v>
      </c>
      <c r="HT520">
        <v>1.87685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1.779</v>
      </c>
      <c r="II520">
        <v>0.3034</v>
      </c>
      <c r="IJ520">
        <v>1.541952822118649</v>
      </c>
      <c r="IK520">
        <v>0.003202726084708442</v>
      </c>
      <c r="IL520">
        <v>-1.448271390364826E-06</v>
      </c>
      <c r="IM520">
        <v>3.765748828769889E-10</v>
      </c>
      <c r="IN520">
        <v>-0.02072656761999695</v>
      </c>
      <c r="IO520">
        <v>0.006539777670035186</v>
      </c>
      <c r="IP520">
        <v>0.0002256768223539976</v>
      </c>
      <c r="IQ520">
        <v>4.51151419958819E-06</v>
      </c>
      <c r="IR520">
        <v>-0</v>
      </c>
      <c r="IS520">
        <v>2097</v>
      </c>
      <c r="IT520">
        <v>1</v>
      </c>
      <c r="IU520">
        <v>27</v>
      </c>
      <c r="IV520">
        <v>61837.3</v>
      </c>
      <c r="IW520">
        <v>61837</v>
      </c>
      <c r="IX520">
        <v>0.253906</v>
      </c>
      <c r="IY520">
        <v>2.61597</v>
      </c>
      <c r="IZ520">
        <v>1.39893</v>
      </c>
      <c r="JA520">
        <v>2.34375</v>
      </c>
      <c r="JB520">
        <v>1.44897</v>
      </c>
      <c r="JC520">
        <v>2.37183</v>
      </c>
      <c r="JD520">
        <v>37.3858</v>
      </c>
      <c r="JE520">
        <v>24.0787</v>
      </c>
      <c r="JF520">
        <v>18</v>
      </c>
      <c r="JG520">
        <v>490.869</v>
      </c>
      <c r="JH520">
        <v>437.367</v>
      </c>
      <c r="JI520">
        <v>25.0001</v>
      </c>
      <c r="JJ520">
        <v>25.9407</v>
      </c>
      <c r="JK520">
        <v>30.0002</v>
      </c>
      <c r="JL520">
        <v>25.7743</v>
      </c>
      <c r="JM520">
        <v>25.8554</v>
      </c>
      <c r="JN520">
        <v>5.11235</v>
      </c>
      <c r="JO520">
        <v>38.1391</v>
      </c>
      <c r="JP520">
        <v>0</v>
      </c>
      <c r="JQ520">
        <v>25</v>
      </c>
      <c r="JR520">
        <v>32.289</v>
      </c>
      <c r="JS520">
        <v>17.3467</v>
      </c>
      <c r="JT520">
        <v>100.941</v>
      </c>
      <c r="JU520">
        <v>102.014</v>
      </c>
    </row>
    <row r="521" spans="1:281">
      <c r="A521">
        <v>505</v>
      </c>
      <c r="B521">
        <v>1658949452.5</v>
      </c>
      <c r="C521">
        <v>7363.5</v>
      </c>
      <c r="D521" t="s">
        <v>1437</v>
      </c>
      <c r="E521" t="s">
        <v>1438</v>
      </c>
      <c r="F521">
        <v>5</v>
      </c>
      <c r="G521" t="s">
        <v>415</v>
      </c>
      <c r="H521" t="s">
        <v>1390</v>
      </c>
      <c r="I521">
        <v>1658949444.5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427.4553069004263</v>
      </c>
      <c r="AK521">
        <v>402.6207939393937</v>
      </c>
      <c r="AL521">
        <v>-0.001996763756968501</v>
      </c>
      <c r="AM521">
        <v>64.99954132941951</v>
      </c>
      <c r="AN521">
        <f>(AP521 - AO521 + DI521*1E3/(8.314*(DK521+273.15)) * AR521/DH521 * AQ521) * DH521/(100*CV521) * 1000/(1000 - AP521)</f>
        <v>0</v>
      </c>
      <c r="AO521">
        <v>16.93503929862616</v>
      </c>
      <c r="AP521">
        <v>23.25967515151515</v>
      </c>
      <c r="AQ521">
        <v>-0.0002666670905492978</v>
      </c>
      <c r="AR521">
        <v>81.61368893011881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1658949444.5</v>
      </c>
      <c r="DB521">
        <v>393.3198064516129</v>
      </c>
      <c r="DC521">
        <v>420.1678709677419</v>
      </c>
      <c r="DD521">
        <v>23.27843225806452</v>
      </c>
      <c r="DE521">
        <v>17.00899032258064</v>
      </c>
      <c r="DF521">
        <v>390.7251612903226</v>
      </c>
      <c r="DG521">
        <v>22.97506774193549</v>
      </c>
      <c r="DH521">
        <v>500.0551612903225</v>
      </c>
      <c r="DI521">
        <v>90.38247741935484</v>
      </c>
      <c r="DJ521">
        <v>0.09986289677419356</v>
      </c>
      <c r="DK521">
        <v>26.74120322580645</v>
      </c>
      <c r="DL521">
        <v>27.02919032258064</v>
      </c>
      <c r="DM521">
        <v>999.9000000000003</v>
      </c>
      <c r="DN521">
        <v>0</v>
      </c>
      <c r="DO521">
        <v>0</v>
      </c>
      <c r="DP521">
        <v>10002.62580645161</v>
      </c>
      <c r="DQ521">
        <v>0</v>
      </c>
      <c r="DR521">
        <v>18.62790645161291</v>
      </c>
      <c r="DS521">
        <v>-26.84810322580644</v>
      </c>
      <c r="DT521">
        <v>402.693935483871</v>
      </c>
      <c r="DU521">
        <v>427.4381612903226</v>
      </c>
      <c r="DV521">
        <v>6.269431290322581</v>
      </c>
      <c r="DW521">
        <v>420.1678709677419</v>
      </c>
      <c r="DX521">
        <v>17.00899032258064</v>
      </c>
      <c r="DY521">
        <v>2.103962580645161</v>
      </c>
      <c r="DZ521">
        <v>1.537314838709677</v>
      </c>
      <c r="EA521">
        <v>18.24921935483871</v>
      </c>
      <c r="EB521">
        <v>13.34434838709677</v>
      </c>
      <c r="EC521">
        <v>1999.991290322581</v>
      </c>
      <c r="ED521">
        <v>0.9800029677419352</v>
      </c>
      <c r="EE521">
        <v>0.01999736774193548</v>
      </c>
      <c r="EF521">
        <v>0</v>
      </c>
      <c r="EG521">
        <v>882.6181290322579</v>
      </c>
      <c r="EH521">
        <v>5.000560000000002</v>
      </c>
      <c r="EI521">
        <v>17533.10322580645</v>
      </c>
      <c r="EJ521">
        <v>17294.80967741935</v>
      </c>
      <c r="EK521">
        <v>37.37277419354837</v>
      </c>
      <c r="EL521">
        <v>38.03399999999998</v>
      </c>
      <c r="EM521">
        <v>37.03396774193547</v>
      </c>
      <c r="EN521">
        <v>37.09467741935484</v>
      </c>
      <c r="EO521">
        <v>38.42916129032257</v>
      </c>
      <c r="EP521">
        <v>1955.100322580645</v>
      </c>
      <c r="EQ521">
        <v>39.8909677419355</v>
      </c>
      <c r="ER521">
        <v>0</v>
      </c>
      <c r="ES521">
        <v>1658949452.1</v>
      </c>
      <c r="ET521">
        <v>0</v>
      </c>
      <c r="EU521">
        <v>882.6060000000001</v>
      </c>
      <c r="EV521">
        <v>-3.637769233351322</v>
      </c>
      <c r="EW521">
        <v>-76.59999997066792</v>
      </c>
      <c r="EX521">
        <v>17532.18</v>
      </c>
      <c r="EY521">
        <v>15</v>
      </c>
      <c r="EZ521">
        <v>0</v>
      </c>
      <c r="FA521" t="s">
        <v>419</v>
      </c>
      <c r="FB521">
        <v>1655239120</v>
      </c>
      <c r="FC521">
        <v>1655239135</v>
      </c>
      <c r="FD521">
        <v>0</v>
      </c>
      <c r="FE521">
        <v>-0.075</v>
      </c>
      <c r="FF521">
        <v>-0.027</v>
      </c>
      <c r="FG521">
        <v>1.986</v>
      </c>
      <c r="FH521">
        <v>0.139</v>
      </c>
      <c r="FI521">
        <v>420</v>
      </c>
      <c r="FJ521">
        <v>22</v>
      </c>
      <c r="FK521">
        <v>0.12</v>
      </c>
      <c r="FL521">
        <v>0.02</v>
      </c>
      <c r="FM521">
        <v>-26.8016875</v>
      </c>
      <c r="FN521">
        <v>-0.7183058161350638</v>
      </c>
      <c r="FO521">
        <v>0.07780512575499104</v>
      </c>
      <c r="FP521">
        <v>0</v>
      </c>
      <c r="FQ521">
        <v>882.914588235294</v>
      </c>
      <c r="FR521">
        <v>-5.153246746904301</v>
      </c>
      <c r="FS521">
        <v>0.5420653378051546</v>
      </c>
      <c r="FT521">
        <v>0</v>
      </c>
      <c r="FU521">
        <v>6.24573475</v>
      </c>
      <c r="FV521">
        <v>0.4822920450281271</v>
      </c>
      <c r="FW521">
        <v>0.05150998412868613</v>
      </c>
      <c r="FX521">
        <v>0</v>
      </c>
      <c r="FY521">
        <v>0</v>
      </c>
      <c r="FZ521">
        <v>3</v>
      </c>
      <c r="GA521" t="s">
        <v>426</v>
      </c>
      <c r="GB521">
        <v>2.9803</v>
      </c>
      <c r="GC521">
        <v>2.72834</v>
      </c>
      <c r="GD521">
        <v>0.0817039</v>
      </c>
      <c r="GE521">
        <v>0.08676399999999999</v>
      </c>
      <c r="GF521">
        <v>0.105025</v>
      </c>
      <c r="GG521">
        <v>0.0845231</v>
      </c>
      <c r="GH521">
        <v>27557</v>
      </c>
      <c r="GI521">
        <v>27021.5</v>
      </c>
      <c r="GJ521">
        <v>30535.3</v>
      </c>
      <c r="GK521">
        <v>29832.1</v>
      </c>
      <c r="GL521">
        <v>37700.6</v>
      </c>
      <c r="GM521">
        <v>35961.7</v>
      </c>
      <c r="GN521">
        <v>46706.2</v>
      </c>
      <c r="GO521">
        <v>44364.3</v>
      </c>
      <c r="GP521">
        <v>1.8849</v>
      </c>
      <c r="GQ521">
        <v>1.8445</v>
      </c>
      <c r="GR521">
        <v>0.123672</v>
      </c>
      <c r="GS521">
        <v>0</v>
      </c>
      <c r="GT521">
        <v>24.9972</v>
      </c>
      <c r="GU521">
        <v>999.9</v>
      </c>
      <c r="GV521">
        <v>49</v>
      </c>
      <c r="GW521">
        <v>32.1</v>
      </c>
      <c r="GX521">
        <v>26.033</v>
      </c>
      <c r="GY521">
        <v>63.3362</v>
      </c>
      <c r="GZ521">
        <v>25.3966</v>
      </c>
      <c r="HA521">
        <v>1</v>
      </c>
      <c r="HB521">
        <v>-0.0828532</v>
      </c>
      <c r="HC521">
        <v>0.0446215</v>
      </c>
      <c r="HD521">
        <v>20.1941</v>
      </c>
      <c r="HE521">
        <v>5.23316</v>
      </c>
      <c r="HF521">
        <v>11.968</v>
      </c>
      <c r="HG521">
        <v>4.9713</v>
      </c>
      <c r="HH521">
        <v>3.29018</v>
      </c>
      <c r="HI521">
        <v>8699.799999999999</v>
      </c>
      <c r="HJ521">
        <v>9999</v>
      </c>
      <c r="HK521">
        <v>9999</v>
      </c>
      <c r="HL521">
        <v>288.3</v>
      </c>
      <c r="HM521">
        <v>4.9729</v>
      </c>
      <c r="HN521">
        <v>1.87744</v>
      </c>
      <c r="HO521">
        <v>1.87555</v>
      </c>
      <c r="HP521">
        <v>1.87835</v>
      </c>
      <c r="HQ521">
        <v>1.87505</v>
      </c>
      <c r="HR521">
        <v>1.87866</v>
      </c>
      <c r="HS521">
        <v>1.87574</v>
      </c>
      <c r="HT521">
        <v>1.87684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2.594</v>
      </c>
      <c r="II521">
        <v>0.3028</v>
      </c>
      <c r="IJ521">
        <v>1.541952822118649</v>
      </c>
      <c r="IK521">
        <v>0.003202726084708442</v>
      </c>
      <c r="IL521">
        <v>-1.448271390364826E-06</v>
      </c>
      <c r="IM521">
        <v>3.765748828769889E-10</v>
      </c>
      <c r="IN521">
        <v>-0.02072656761999695</v>
      </c>
      <c r="IO521">
        <v>0.006539777670035186</v>
      </c>
      <c r="IP521">
        <v>0.0002256768223539976</v>
      </c>
      <c r="IQ521">
        <v>4.51151419958819E-06</v>
      </c>
      <c r="IR521">
        <v>-0</v>
      </c>
      <c r="IS521">
        <v>2097</v>
      </c>
      <c r="IT521">
        <v>1</v>
      </c>
      <c r="IU521">
        <v>27</v>
      </c>
      <c r="IV521">
        <v>61838.9</v>
      </c>
      <c r="IW521">
        <v>61838.6</v>
      </c>
      <c r="IX521">
        <v>1.09741</v>
      </c>
      <c r="IY521">
        <v>2.55493</v>
      </c>
      <c r="IZ521">
        <v>1.39893</v>
      </c>
      <c r="JA521">
        <v>2.34375</v>
      </c>
      <c r="JB521">
        <v>1.44897</v>
      </c>
      <c r="JC521">
        <v>2.46826</v>
      </c>
      <c r="JD521">
        <v>37.4338</v>
      </c>
      <c r="JE521">
        <v>24.0875</v>
      </c>
      <c r="JF521">
        <v>18</v>
      </c>
      <c r="JG521">
        <v>491.05</v>
      </c>
      <c r="JH521">
        <v>437.369</v>
      </c>
      <c r="JI521">
        <v>25.0002</v>
      </c>
      <c r="JJ521">
        <v>25.949</v>
      </c>
      <c r="JK521">
        <v>30</v>
      </c>
      <c r="JL521">
        <v>25.7787</v>
      </c>
      <c r="JM521">
        <v>25.8576</v>
      </c>
      <c r="JN521">
        <v>22.0162</v>
      </c>
      <c r="JO521">
        <v>40.1785</v>
      </c>
      <c r="JP521">
        <v>0</v>
      </c>
      <c r="JQ521">
        <v>25</v>
      </c>
      <c r="JR521">
        <v>426.816</v>
      </c>
      <c r="JS521">
        <v>16.759</v>
      </c>
      <c r="JT521">
        <v>100.94</v>
      </c>
      <c r="JU521">
        <v>102.013</v>
      </c>
    </row>
    <row r="522" spans="1:281">
      <c r="A522">
        <v>506</v>
      </c>
      <c r="B522">
        <v>1658949457.5</v>
      </c>
      <c r="C522">
        <v>7368.5</v>
      </c>
      <c r="D522" t="s">
        <v>1439</v>
      </c>
      <c r="E522" t="s">
        <v>1440</v>
      </c>
      <c r="F522">
        <v>5</v>
      </c>
      <c r="G522" t="s">
        <v>415</v>
      </c>
      <c r="H522" t="s">
        <v>1390</v>
      </c>
      <c r="I522">
        <v>1658949449.655172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427.5051263728199</v>
      </c>
      <c r="AK522">
        <v>402.6397393939394</v>
      </c>
      <c r="AL522">
        <v>0.01124203942099588</v>
      </c>
      <c r="AM522">
        <v>64.99954132941951</v>
      </c>
      <c r="AN522">
        <f>(AP522 - AO522 + DI522*1E3/(8.314*(DK522+273.15)) * AR522/DH522 * AQ522) * DH522/(100*CV522) * 1000/(1000 - AP522)</f>
        <v>0</v>
      </c>
      <c r="AO522">
        <v>16.85274760623769</v>
      </c>
      <c r="AP522">
        <v>23.22549939393939</v>
      </c>
      <c r="AQ522">
        <v>-0.007566642275863527</v>
      </c>
      <c r="AR522">
        <v>81.61368893011881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1658949449.655172</v>
      </c>
      <c r="DB522">
        <v>393.2810689655172</v>
      </c>
      <c r="DC522">
        <v>420.3276896551724</v>
      </c>
      <c r="DD522">
        <v>23.26725517241379</v>
      </c>
      <c r="DE522">
        <v>16.94213103448276</v>
      </c>
      <c r="DF522">
        <v>390.6865862068965</v>
      </c>
      <c r="DG522">
        <v>22.96415172413793</v>
      </c>
      <c r="DH522">
        <v>500.0579655172414</v>
      </c>
      <c r="DI522">
        <v>90.38408275862069</v>
      </c>
      <c r="DJ522">
        <v>0.09981941724137929</v>
      </c>
      <c r="DK522">
        <v>26.74185862068965</v>
      </c>
      <c r="DL522">
        <v>27.02310344827587</v>
      </c>
      <c r="DM522">
        <v>999.9000000000002</v>
      </c>
      <c r="DN522">
        <v>0</v>
      </c>
      <c r="DO522">
        <v>0</v>
      </c>
      <c r="DP522">
        <v>10008.53965517241</v>
      </c>
      <c r="DQ522">
        <v>0</v>
      </c>
      <c r="DR522">
        <v>18.53885862068966</v>
      </c>
      <c r="DS522">
        <v>-27.04654827586207</v>
      </c>
      <c r="DT522">
        <v>402.649724137931</v>
      </c>
      <c r="DU522">
        <v>427.5716206896553</v>
      </c>
      <c r="DV522">
        <v>6.325115862068967</v>
      </c>
      <c r="DW522">
        <v>420.3276896551724</v>
      </c>
      <c r="DX522">
        <v>16.94213103448276</v>
      </c>
      <c r="DY522">
        <v>2.10299</v>
      </c>
      <c r="DZ522">
        <v>1.531299655172414</v>
      </c>
      <c r="EA522">
        <v>18.24184137931035</v>
      </c>
      <c r="EB522">
        <v>13.28416896551724</v>
      </c>
      <c r="EC522">
        <v>1999.990689655172</v>
      </c>
      <c r="ED522">
        <v>0.9800030344827585</v>
      </c>
      <c r="EE522">
        <v>0.01999729655172414</v>
      </c>
      <c r="EF522">
        <v>0</v>
      </c>
      <c r="EG522">
        <v>882.3471379310345</v>
      </c>
      <c r="EH522">
        <v>5.000560000000001</v>
      </c>
      <c r="EI522">
        <v>17527.3724137931</v>
      </c>
      <c r="EJ522">
        <v>17294.81379310345</v>
      </c>
      <c r="EK522">
        <v>37.38979310344827</v>
      </c>
      <c r="EL522">
        <v>38.03848275862068</v>
      </c>
      <c r="EM522">
        <v>37.02986206896551</v>
      </c>
      <c r="EN522">
        <v>37.11193103448277</v>
      </c>
      <c r="EO522">
        <v>38.44162068965517</v>
      </c>
      <c r="EP522">
        <v>1955.1</v>
      </c>
      <c r="EQ522">
        <v>39.89068965517243</v>
      </c>
      <c r="ER522">
        <v>0</v>
      </c>
      <c r="ES522">
        <v>1658949457.5</v>
      </c>
      <c r="ET522">
        <v>0</v>
      </c>
      <c r="EU522">
        <v>882.3316538461539</v>
      </c>
      <c r="EV522">
        <v>-2.284410261262535</v>
      </c>
      <c r="EW522">
        <v>-49.37435889884322</v>
      </c>
      <c r="EX522">
        <v>17526.88461538462</v>
      </c>
      <c r="EY522">
        <v>15</v>
      </c>
      <c r="EZ522">
        <v>0</v>
      </c>
      <c r="FA522" t="s">
        <v>419</v>
      </c>
      <c r="FB522">
        <v>1655239120</v>
      </c>
      <c r="FC522">
        <v>1655239135</v>
      </c>
      <c r="FD522">
        <v>0</v>
      </c>
      <c r="FE522">
        <v>-0.075</v>
      </c>
      <c r="FF522">
        <v>-0.027</v>
      </c>
      <c r="FG522">
        <v>1.986</v>
      </c>
      <c r="FH522">
        <v>0.139</v>
      </c>
      <c r="FI522">
        <v>420</v>
      </c>
      <c r="FJ522">
        <v>22</v>
      </c>
      <c r="FK522">
        <v>0.12</v>
      </c>
      <c r="FL522">
        <v>0.02</v>
      </c>
      <c r="FM522">
        <v>-26.93310243902439</v>
      </c>
      <c r="FN522">
        <v>-1.730368641114951</v>
      </c>
      <c r="FO522">
        <v>0.2602145010936494</v>
      </c>
      <c r="FP522">
        <v>0</v>
      </c>
      <c r="FQ522">
        <v>882.5492352941175</v>
      </c>
      <c r="FR522">
        <v>-2.906676850935219</v>
      </c>
      <c r="FS522">
        <v>0.3453026003567733</v>
      </c>
      <c r="FT522">
        <v>0</v>
      </c>
      <c r="FU522">
        <v>6.293539268292684</v>
      </c>
      <c r="FV522">
        <v>0.6860397909407709</v>
      </c>
      <c r="FW522">
        <v>0.06993351411895141</v>
      </c>
      <c r="FX522">
        <v>0</v>
      </c>
      <c r="FY522">
        <v>0</v>
      </c>
      <c r="FZ522">
        <v>3</v>
      </c>
      <c r="GA522" t="s">
        <v>426</v>
      </c>
      <c r="GB522">
        <v>2.98046</v>
      </c>
      <c r="GC522">
        <v>2.72831</v>
      </c>
      <c r="GD522">
        <v>0.0817233</v>
      </c>
      <c r="GE522">
        <v>0.0871633</v>
      </c>
      <c r="GF522">
        <v>0.104924</v>
      </c>
      <c r="GG522">
        <v>0.0843681</v>
      </c>
      <c r="GH522">
        <v>27556.4</v>
      </c>
      <c r="GI522">
        <v>27009.3</v>
      </c>
      <c r="GJ522">
        <v>30535.3</v>
      </c>
      <c r="GK522">
        <v>29831.6</v>
      </c>
      <c r="GL522">
        <v>37704.9</v>
      </c>
      <c r="GM522">
        <v>35967.5</v>
      </c>
      <c r="GN522">
        <v>46706.1</v>
      </c>
      <c r="GO522">
        <v>44363.9</v>
      </c>
      <c r="GP522">
        <v>1.88505</v>
      </c>
      <c r="GQ522">
        <v>1.8444</v>
      </c>
      <c r="GR522">
        <v>0.122238</v>
      </c>
      <c r="GS522">
        <v>0</v>
      </c>
      <c r="GT522">
        <v>24.9999</v>
      </c>
      <c r="GU522">
        <v>999.9</v>
      </c>
      <c r="GV522">
        <v>49</v>
      </c>
      <c r="GW522">
        <v>32.1</v>
      </c>
      <c r="GX522">
        <v>26.0348</v>
      </c>
      <c r="GY522">
        <v>63.1962</v>
      </c>
      <c r="GZ522">
        <v>25.5168</v>
      </c>
      <c r="HA522">
        <v>1</v>
      </c>
      <c r="HB522">
        <v>-0.0829599</v>
      </c>
      <c r="HC522">
        <v>0.0469662</v>
      </c>
      <c r="HD522">
        <v>20.1937</v>
      </c>
      <c r="HE522">
        <v>5.23017</v>
      </c>
      <c r="HF522">
        <v>11.968</v>
      </c>
      <c r="HG522">
        <v>4.9706</v>
      </c>
      <c r="HH522">
        <v>3.28948</v>
      </c>
      <c r="HI522">
        <v>8699.799999999999</v>
      </c>
      <c r="HJ522">
        <v>9999</v>
      </c>
      <c r="HK522">
        <v>9999</v>
      </c>
      <c r="HL522">
        <v>288.3</v>
      </c>
      <c r="HM522">
        <v>4.97291</v>
      </c>
      <c r="HN522">
        <v>1.87743</v>
      </c>
      <c r="HO522">
        <v>1.8755</v>
      </c>
      <c r="HP522">
        <v>1.87836</v>
      </c>
      <c r="HQ522">
        <v>1.87503</v>
      </c>
      <c r="HR522">
        <v>1.87866</v>
      </c>
      <c r="HS522">
        <v>1.87572</v>
      </c>
      <c r="HT522">
        <v>1.87683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2.595</v>
      </c>
      <c r="II522">
        <v>0.3021</v>
      </c>
      <c r="IJ522">
        <v>1.541952822118649</v>
      </c>
      <c r="IK522">
        <v>0.003202726084708442</v>
      </c>
      <c r="IL522">
        <v>-1.448271390364826E-06</v>
      </c>
      <c r="IM522">
        <v>3.765748828769889E-10</v>
      </c>
      <c r="IN522">
        <v>-0.02072656761999695</v>
      </c>
      <c r="IO522">
        <v>0.006539777670035186</v>
      </c>
      <c r="IP522">
        <v>0.0002256768223539976</v>
      </c>
      <c r="IQ522">
        <v>4.51151419958819E-06</v>
      </c>
      <c r="IR522">
        <v>-0</v>
      </c>
      <c r="IS522">
        <v>2097</v>
      </c>
      <c r="IT522">
        <v>1</v>
      </c>
      <c r="IU522">
        <v>27</v>
      </c>
      <c r="IV522">
        <v>61839</v>
      </c>
      <c r="IW522">
        <v>61838.7</v>
      </c>
      <c r="IX522">
        <v>1.12427</v>
      </c>
      <c r="IY522">
        <v>2.57324</v>
      </c>
      <c r="IZ522">
        <v>1.39893</v>
      </c>
      <c r="JA522">
        <v>2.34375</v>
      </c>
      <c r="JB522">
        <v>1.44897</v>
      </c>
      <c r="JC522">
        <v>2.34131</v>
      </c>
      <c r="JD522">
        <v>37.4338</v>
      </c>
      <c r="JE522">
        <v>24.0787</v>
      </c>
      <c r="JF522">
        <v>18</v>
      </c>
      <c r="JG522">
        <v>491.148</v>
      </c>
      <c r="JH522">
        <v>437.308</v>
      </c>
      <c r="JI522">
        <v>25.0003</v>
      </c>
      <c r="JJ522">
        <v>25.9494</v>
      </c>
      <c r="JK522">
        <v>30.0002</v>
      </c>
      <c r="JL522">
        <v>25.7809</v>
      </c>
      <c r="JM522">
        <v>25.8576</v>
      </c>
      <c r="JN522">
        <v>22.5531</v>
      </c>
      <c r="JO522">
        <v>40.4678</v>
      </c>
      <c r="JP522">
        <v>0</v>
      </c>
      <c r="JQ522">
        <v>25</v>
      </c>
      <c r="JR522">
        <v>440.213</v>
      </c>
      <c r="JS522">
        <v>16.7292</v>
      </c>
      <c r="JT522">
        <v>100.94</v>
      </c>
      <c r="JU522">
        <v>102.011</v>
      </c>
    </row>
    <row r="523" spans="1:281">
      <c r="A523">
        <v>507</v>
      </c>
      <c r="B523">
        <v>1658949462.5</v>
      </c>
      <c r="C523">
        <v>7373.5</v>
      </c>
      <c r="D523" t="s">
        <v>1441</v>
      </c>
      <c r="E523" t="s">
        <v>1442</v>
      </c>
      <c r="F523">
        <v>5</v>
      </c>
      <c r="G523" t="s">
        <v>415</v>
      </c>
      <c r="H523" t="s">
        <v>1390</v>
      </c>
      <c r="I523">
        <v>1658949454.732143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435.3646149913902</v>
      </c>
      <c r="AK523">
        <v>405.9982303030302</v>
      </c>
      <c r="AL523">
        <v>0.891878203790994</v>
      </c>
      <c r="AM523">
        <v>64.99954132941951</v>
      </c>
      <c r="AN523">
        <f>(AP523 - AO523 + DI523*1E3/(8.314*(DK523+273.15)) * AR523/DH523 * AQ523) * DH523/(100*CV523) * 1000/(1000 - AP523)</f>
        <v>0</v>
      </c>
      <c r="AO523">
        <v>16.82317557692598</v>
      </c>
      <c r="AP523">
        <v>23.2016703030303</v>
      </c>
      <c r="AQ523">
        <v>-0.005706064650561915</v>
      </c>
      <c r="AR523">
        <v>81.61368893011881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1658949454.732143</v>
      </c>
      <c r="DB523">
        <v>393.7472857142857</v>
      </c>
      <c r="DC523">
        <v>423.0568214285714</v>
      </c>
      <c r="DD523">
        <v>23.24248214285715</v>
      </c>
      <c r="DE523">
        <v>16.86494642857143</v>
      </c>
      <c r="DF523">
        <v>391.1517142857143</v>
      </c>
      <c r="DG523">
        <v>22.93996071428571</v>
      </c>
      <c r="DH523">
        <v>500.0581785714286</v>
      </c>
      <c r="DI523">
        <v>90.38456428571429</v>
      </c>
      <c r="DJ523">
        <v>0.0999041785714286</v>
      </c>
      <c r="DK523">
        <v>26.74283214285714</v>
      </c>
      <c r="DL523">
        <v>27.01651071428572</v>
      </c>
      <c r="DM523">
        <v>999.9000000000002</v>
      </c>
      <c r="DN523">
        <v>0</v>
      </c>
      <c r="DO523">
        <v>0</v>
      </c>
      <c r="DP523">
        <v>10010.73107142857</v>
      </c>
      <c r="DQ523">
        <v>0</v>
      </c>
      <c r="DR523">
        <v>18.53899285714286</v>
      </c>
      <c r="DS523">
        <v>-29.30943214285714</v>
      </c>
      <c r="DT523">
        <v>403.1168214285714</v>
      </c>
      <c r="DU523">
        <v>430.3138214285714</v>
      </c>
      <c r="DV523">
        <v>6.377534285714286</v>
      </c>
      <c r="DW523">
        <v>423.0568214285714</v>
      </c>
      <c r="DX523">
        <v>16.86494642857143</v>
      </c>
      <c r="DY523">
        <v>2.100761785714286</v>
      </c>
      <c r="DZ523">
        <v>1.524331071428571</v>
      </c>
      <c r="EA523">
        <v>18.22494642857143</v>
      </c>
      <c r="EB523">
        <v>13.21433928571429</v>
      </c>
      <c r="EC523">
        <v>1999.983214285714</v>
      </c>
      <c r="ED523">
        <v>0.9800029642857141</v>
      </c>
      <c r="EE523">
        <v>0.01999737142857142</v>
      </c>
      <c r="EF523">
        <v>0</v>
      </c>
      <c r="EG523">
        <v>882.1118571428573</v>
      </c>
      <c r="EH523">
        <v>5.000560000000001</v>
      </c>
      <c r="EI523">
        <v>17523.06785714286</v>
      </c>
      <c r="EJ523">
        <v>17294.74285714286</v>
      </c>
      <c r="EK523">
        <v>37.39032142857143</v>
      </c>
      <c r="EL523">
        <v>38.04428571428571</v>
      </c>
      <c r="EM523">
        <v>37.03310714285715</v>
      </c>
      <c r="EN523">
        <v>37.08914285714286</v>
      </c>
      <c r="EO523">
        <v>38.4485</v>
      </c>
      <c r="EP523">
        <v>1955.0925</v>
      </c>
      <c r="EQ523">
        <v>39.8907142857143</v>
      </c>
      <c r="ER523">
        <v>0</v>
      </c>
      <c r="ES523">
        <v>1658949462.3</v>
      </c>
      <c r="ET523">
        <v>0</v>
      </c>
      <c r="EU523">
        <v>882.117923076923</v>
      </c>
      <c r="EV523">
        <v>-2.932170949357154</v>
      </c>
      <c r="EW523">
        <v>-44.20170945955034</v>
      </c>
      <c r="EX523">
        <v>17522.91923076923</v>
      </c>
      <c r="EY523">
        <v>15</v>
      </c>
      <c r="EZ523">
        <v>0</v>
      </c>
      <c r="FA523" t="s">
        <v>419</v>
      </c>
      <c r="FB523">
        <v>1655239120</v>
      </c>
      <c r="FC523">
        <v>1655239135</v>
      </c>
      <c r="FD523">
        <v>0</v>
      </c>
      <c r="FE523">
        <v>-0.075</v>
      </c>
      <c r="FF523">
        <v>-0.027</v>
      </c>
      <c r="FG523">
        <v>1.986</v>
      </c>
      <c r="FH523">
        <v>0.139</v>
      </c>
      <c r="FI523">
        <v>420</v>
      </c>
      <c r="FJ523">
        <v>22</v>
      </c>
      <c r="FK523">
        <v>0.12</v>
      </c>
      <c r="FL523">
        <v>0.02</v>
      </c>
      <c r="FM523">
        <v>-28.63074</v>
      </c>
      <c r="FN523">
        <v>-24.79693058161346</v>
      </c>
      <c r="FO523">
        <v>3.06184289095636</v>
      </c>
      <c r="FP523">
        <v>0</v>
      </c>
      <c r="FQ523">
        <v>882.2461470588235</v>
      </c>
      <c r="FR523">
        <v>-2.921451494819611</v>
      </c>
      <c r="FS523">
        <v>0.3516518275019602</v>
      </c>
      <c r="FT523">
        <v>0</v>
      </c>
      <c r="FU523">
        <v>6.3456565</v>
      </c>
      <c r="FV523">
        <v>0.6032825515947342</v>
      </c>
      <c r="FW523">
        <v>0.06201254552709481</v>
      </c>
      <c r="FX523">
        <v>0</v>
      </c>
      <c r="FY523">
        <v>0</v>
      </c>
      <c r="FZ523">
        <v>3</v>
      </c>
      <c r="GA523" t="s">
        <v>426</v>
      </c>
      <c r="GB523">
        <v>2.98023</v>
      </c>
      <c r="GC523">
        <v>2.7286</v>
      </c>
      <c r="GD523">
        <v>0.082342</v>
      </c>
      <c r="GE523">
        <v>0.0891304</v>
      </c>
      <c r="GF523">
        <v>0.104846</v>
      </c>
      <c r="GG523">
        <v>0.0840675</v>
      </c>
      <c r="GH523">
        <v>27537.7</v>
      </c>
      <c r="GI523">
        <v>26950.9</v>
      </c>
      <c r="GJ523">
        <v>30535.1</v>
      </c>
      <c r="GK523">
        <v>29831.5</v>
      </c>
      <c r="GL523">
        <v>37707.8</v>
      </c>
      <c r="GM523">
        <v>35979.5</v>
      </c>
      <c r="GN523">
        <v>46705.6</v>
      </c>
      <c r="GO523">
        <v>44363.7</v>
      </c>
      <c r="GP523">
        <v>1.88493</v>
      </c>
      <c r="GQ523">
        <v>1.84455</v>
      </c>
      <c r="GR523">
        <v>0.123084</v>
      </c>
      <c r="GS523">
        <v>0</v>
      </c>
      <c r="GT523">
        <v>25.002</v>
      </c>
      <c r="GU523">
        <v>999.9</v>
      </c>
      <c r="GV523">
        <v>49</v>
      </c>
      <c r="GW523">
        <v>32.1</v>
      </c>
      <c r="GX523">
        <v>26.0361</v>
      </c>
      <c r="GY523">
        <v>63.0262</v>
      </c>
      <c r="GZ523">
        <v>25.5088</v>
      </c>
      <c r="HA523">
        <v>1</v>
      </c>
      <c r="HB523">
        <v>-0.08294459999999999</v>
      </c>
      <c r="HC523">
        <v>0.0472222</v>
      </c>
      <c r="HD523">
        <v>20.1935</v>
      </c>
      <c r="HE523">
        <v>5.23047</v>
      </c>
      <c r="HF523">
        <v>11.968</v>
      </c>
      <c r="HG523">
        <v>4.9706</v>
      </c>
      <c r="HH523">
        <v>3.2895</v>
      </c>
      <c r="HI523">
        <v>8700</v>
      </c>
      <c r="HJ523">
        <v>9999</v>
      </c>
      <c r="HK523">
        <v>9999</v>
      </c>
      <c r="HL523">
        <v>288.3</v>
      </c>
      <c r="HM523">
        <v>4.9729</v>
      </c>
      <c r="HN523">
        <v>1.87742</v>
      </c>
      <c r="HO523">
        <v>1.8755</v>
      </c>
      <c r="HP523">
        <v>1.87834</v>
      </c>
      <c r="HQ523">
        <v>1.87503</v>
      </c>
      <c r="HR523">
        <v>1.87864</v>
      </c>
      <c r="HS523">
        <v>1.87569</v>
      </c>
      <c r="HT523">
        <v>1.87683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2.603</v>
      </c>
      <c r="II523">
        <v>0.3015</v>
      </c>
      <c r="IJ523">
        <v>1.541952822118649</v>
      </c>
      <c r="IK523">
        <v>0.003202726084708442</v>
      </c>
      <c r="IL523">
        <v>-1.448271390364826E-06</v>
      </c>
      <c r="IM523">
        <v>3.765748828769889E-10</v>
      </c>
      <c r="IN523">
        <v>-0.02072656761999695</v>
      </c>
      <c r="IO523">
        <v>0.006539777670035186</v>
      </c>
      <c r="IP523">
        <v>0.0002256768223539976</v>
      </c>
      <c r="IQ523">
        <v>4.51151419958819E-06</v>
      </c>
      <c r="IR523">
        <v>-0</v>
      </c>
      <c r="IS523">
        <v>2097</v>
      </c>
      <c r="IT523">
        <v>1</v>
      </c>
      <c r="IU523">
        <v>27</v>
      </c>
      <c r="IV523">
        <v>61839</v>
      </c>
      <c r="IW523">
        <v>61838.8</v>
      </c>
      <c r="IX523">
        <v>1.15601</v>
      </c>
      <c r="IY523">
        <v>2.55249</v>
      </c>
      <c r="IZ523">
        <v>1.39893</v>
      </c>
      <c r="JA523">
        <v>2.34375</v>
      </c>
      <c r="JB523">
        <v>1.44897</v>
      </c>
      <c r="JC523">
        <v>2.46094</v>
      </c>
      <c r="JD523">
        <v>37.4338</v>
      </c>
      <c r="JE523">
        <v>24.0875</v>
      </c>
      <c r="JF523">
        <v>18</v>
      </c>
      <c r="JG523">
        <v>491.079</v>
      </c>
      <c r="JH523">
        <v>437.412</v>
      </c>
      <c r="JI523">
        <v>25.0001</v>
      </c>
      <c r="JJ523">
        <v>25.9494</v>
      </c>
      <c r="JK523">
        <v>30</v>
      </c>
      <c r="JL523">
        <v>25.7809</v>
      </c>
      <c r="JM523">
        <v>25.8592</v>
      </c>
      <c r="JN523">
        <v>23.1602</v>
      </c>
      <c r="JO523">
        <v>40.4678</v>
      </c>
      <c r="JP523">
        <v>0</v>
      </c>
      <c r="JQ523">
        <v>25</v>
      </c>
      <c r="JR523">
        <v>460.276</v>
      </c>
      <c r="JS523">
        <v>16.7036</v>
      </c>
      <c r="JT523">
        <v>100.939</v>
      </c>
      <c r="JU523">
        <v>102.011</v>
      </c>
    </row>
    <row r="524" spans="1:281">
      <c r="A524">
        <v>508</v>
      </c>
      <c r="B524">
        <v>1658949467.5</v>
      </c>
      <c r="C524">
        <v>7378.5</v>
      </c>
      <c r="D524" t="s">
        <v>1443</v>
      </c>
      <c r="E524" t="s">
        <v>1444</v>
      </c>
      <c r="F524">
        <v>5</v>
      </c>
      <c r="G524" t="s">
        <v>415</v>
      </c>
      <c r="H524" t="s">
        <v>1390</v>
      </c>
      <c r="I524">
        <v>1658949460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450.4411987818845</v>
      </c>
      <c r="AK524">
        <v>415.2297939393936</v>
      </c>
      <c r="AL524">
        <v>2.036386312547974</v>
      </c>
      <c r="AM524">
        <v>64.99954132941951</v>
      </c>
      <c r="AN524">
        <f>(AP524 - AO524 + DI524*1E3/(8.314*(DK524+273.15)) * AR524/DH524 * AQ524) * DH524/(100*CV524) * 1000/(1000 - AP524)</f>
        <v>0</v>
      </c>
      <c r="AO524">
        <v>16.73605005215637</v>
      </c>
      <c r="AP524">
        <v>23.17123515151514</v>
      </c>
      <c r="AQ524">
        <v>-0.005277795062687949</v>
      </c>
      <c r="AR524">
        <v>81.61368893011881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1658949460</v>
      </c>
      <c r="DB524">
        <v>396.5294814814816</v>
      </c>
      <c r="DC524">
        <v>430.8875925925926</v>
      </c>
      <c r="DD524">
        <v>23.21119259259259</v>
      </c>
      <c r="DE524">
        <v>16.79735185185185</v>
      </c>
      <c r="DF524">
        <v>393.9276296296296</v>
      </c>
      <c r="DG524">
        <v>22.90939629629629</v>
      </c>
      <c r="DH524">
        <v>500.0744814814815</v>
      </c>
      <c r="DI524">
        <v>90.38368888888888</v>
      </c>
      <c r="DJ524">
        <v>0.09993965925925928</v>
      </c>
      <c r="DK524">
        <v>26.74277037037037</v>
      </c>
      <c r="DL524">
        <v>27.00983703703704</v>
      </c>
      <c r="DM524">
        <v>999.9000000000001</v>
      </c>
      <c r="DN524">
        <v>0</v>
      </c>
      <c r="DO524">
        <v>0</v>
      </c>
      <c r="DP524">
        <v>10014.48518518519</v>
      </c>
      <c r="DQ524">
        <v>0</v>
      </c>
      <c r="DR524">
        <v>18.53913703703704</v>
      </c>
      <c r="DS524">
        <v>-34.35797407407407</v>
      </c>
      <c r="DT524">
        <v>405.9521851851852</v>
      </c>
      <c r="DU524">
        <v>438.2484814814813</v>
      </c>
      <c r="DV524">
        <v>6.413838518518518</v>
      </c>
      <c r="DW524">
        <v>430.8875925925926</v>
      </c>
      <c r="DX524">
        <v>16.79735185185185</v>
      </c>
      <c r="DY524">
        <v>2.097912592592593</v>
      </c>
      <c r="DZ524">
        <v>1.518206666666667</v>
      </c>
      <c r="EA524">
        <v>18.20333333333333</v>
      </c>
      <c r="EB524">
        <v>13.15270370370371</v>
      </c>
      <c r="EC524">
        <v>1999.987777777778</v>
      </c>
      <c r="ED524">
        <v>0.9800028888888888</v>
      </c>
      <c r="EE524">
        <v>0.01999745185185185</v>
      </c>
      <c r="EF524">
        <v>0</v>
      </c>
      <c r="EG524">
        <v>881.9951111111113</v>
      </c>
      <c r="EH524">
        <v>5.000560000000001</v>
      </c>
      <c r="EI524">
        <v>17520.84444444444</v>
      </c>
      <c r="EJ524">
        <v>17294.7962962963</v>
      </c>
      <c r="EK524">
        <v>37.39559259259259</v>
      </c>
      <c r="EL524">
        <v>38.04133333333333</v>
      </c>
      <c r="EM524">
        <v>37.05985185185185</v>
      </c>
      <c r="EN524">
        <v>37.11548148148148</v>
      </c>
      <c r="EO524">
        <v>38.48133333333334</v>
      </c>
      <c r="EP524">
        <v>1955.096666666667</v>
      </c>
      <c r="EQ524">
        <v>39.89111111111112</v>
      </c>
      <c r="ER524">
        <v>0</v>
      </c>
      <c r="ES524">
        <v>1658949467.1</v>
      </c>
      <c r="ET524">
        <v>0</v>
      </c>
      <c r="EU524">
        <v>882.022</v>
      </c>
      <c r="EV524">
        <v>-1.382017104891029</v>
      </c>
      <c r="EW524">
        <v>-14.61538478993121</v>
      </c>
      <c r="EX524">
        <v>17520.94230769231</v>
      </c>
      <c r="EY524">
        <v>15</v>
      </c>
      <c r="EZ524">
        <v>0</v>
      </c>
      <c r="FA524" t="s">
        <v>419</v>
      </c>
      <c r="FB524">
        <v>1655239120</v>
      </c>
      <c r="FC524">
        <v>1655239135</v>
      </c>
      <c r="FD524">
        <v>0</v>
      </c>
      <c r="FE524">
        <v>-0.075</v>
      </c>
      <c r="FF524">
        <v>-0.027</v>
      </c>
      <c r="FG524">
        <v>1.986</v>
      </c>
      <c r="FH524">
        <v>0.139</v>
      </c>
      <c r="FI524">
        <v>420</v>
      </c>
      <c r="FJ524">
        <v>22</v>
      </c>
      <c r="FK524">
        <v>0.12</v>
      </c>
      <c r="FL524">
        <v>0.02</v>
      </c>
      <c r="FM524">
        <v>-31.73318780487805</v>
      </c>
      <c r="FN524">
        <v>-54.06074634146336</v>
      </c>
      <c r="FO524">
        <v>5.822930747010944</v>
      </c>
      <c r="FP524">
        <v>0</v>
      </c>
      <c r="FQ524">
        <v>882.0993235294119</v>
      </c>
      <c r="FR524">
        <v>-1.756715051877191</v>
      </c>
      <c r="FS524">
        <v>0.2765814123936436</v>
      </c>
      <c r="FT524">
        <v>0</v>
      </c>
      <c r="FU524">
        <v>6.38893268292683</v>
      </c>
      <c r="FV524">
        <v>0.4453333797909529</v>
      </c>
      <c r="FW524">
        <v>0.04654810074585015</v>
      </c>
      <c r="FX524">
        <v>0</v>
      </c>
      <c r="FY524">
        <v>0</v>
      </c>
      <c r="FZ524">
        <v>3</v>
      </c>
      <c r="GA524" t="s">
        <v>426</v>
      </c>
      <c r="GB524">
        <v>2.98019</v>
      </c>
      <c r="GC524">
        <v>2.7284</v>
      </c>
      <c r="GD524">
        <v>0.08383649999999999</v>
      </c>
      <c r="GE524">
        <v>0.09154329999999999</v>
      </c>
      <c r="GF524">
        <v>0.104754</v>
      </c>
      <c r="GG524">
        <v>0.0839785</v>
      </c>
      <c r="GH524">
        <v>27492.7</v>
      </c>
      <c r="GI524">
        <v>26879.6</v>
      </c>
      <c r="GJ524">
        <v>30535</v>
      </c>
      <c r="GK524">
        <v>29831.5</v>
      </c>
      <c r="GL524">
        <v>37711.9</v>
      </c>
      <c r="GM524">
        <v>35983.4</v>
      </c>
      <c r="GN524">
        <v>46705.7</v>
      </c>
      <c r="GO524">
        <v>44363.9</v>
      </c>
      <c r="GP524">
        <v>1.8848</v>
      </c>
      <c r="GQ524">
        <v>1.84465</v>
      </c>
      <c r="GR524">
        <v>0.122409</v>
      </c>
      <c r="GS524">
        <v>0</v>
      </c>
      <c r="GT524">
        <v>25.0025</v>
      </c>
      <c r="GU524">
        <v>999.9</v>
      </c>
      <c r="GV524">
        <v>49</v>
      </c>
      <c r="GW524">
        <v>32.1</v>
      </c>
      <c r="GX524">
        <v>26.0359</v>
      </c>
      <c r="GY524">
        <v>63.4262</v>
      </c>
      <c r="GZ524">
        <v>25.5809</v>
      </c>
      <c r="HA524">
        <v>1</v>
      </c>
      <c r="HB524">
        <v>-0.0827744</v>
      </c>
      <c r="HC524">
        <v>0.0483306</v>
      </c>
      <c r="HD524">
        <v>20.1936</v>
      </c>
      <c r="HE524">
        <v>5.23032</v>
      </c>
      <c r="HF524">
        <v>11.968</v>
      </c>
      <c r="HG524">
        <v>4.97065</v>
      </c>
      <c r="HH524">
        <v>3.28945</v>
      </c>
      <c r="HI524">
        <v>8700</v>
      </c>
      <c r="HJ524">
        <v>9999</v>
      </c>
      <c r="HK524">
        <v>9999</v>
      </c>
      <c r="HL524">
        <v>288.3</v>
      </c>
      <c r="HM524">
        <v>4.9729</v>
      </c>
      <c r="HN524">
        <v>1.87742</v>
      </c>
      <c r="HO524">
        <v>1.8755</v>
      </c>
      <c r="HP524">
        <v>1.87835</v>
      </c>
      <c r="HQ524">
        <v>1.87503</v>
      </c>
      <c r="HR524">
        <v>1.87865</v>
      </c>
      <c r="HS524">
        <v>1.8757</v>
      </c>
      <c r="HT524">
        <v>1.87683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2.624</v>
      </c>
      <c r="II524">
        <v>0.3008</v>
      </c>
      <c r="IJ524">
        <v>1.541952822118649</v>
      </c>
      <c r="IK524">
        <v>0.003202726084708442</v>
      </c>
      <c r="IL524">
        <v>-1.448271390364826E-06</v>
      </c>
      <c r="IM524">
        <v>3.765748828769889E-10</v>
      </c>
      <c r="IN524">
        <v>-0.02072656761999695</v>
      </c>
      <c r="IO524">
        <v>0.006539777670035186</v>
      </c>
      <c r="IP524">
        <v>0.0002256768223539976</v>
      </c>
      <c r="IQ524">
        <v>4.51151419958819E-06</v>
      </c>
      <c r="IR524">
        <v>-0</v>
      </c>
      <c r="IS524">
        <v>2097</v>
      </c>
      <c r="IT524">
        <v>1</v>
      </c>
      <c r="IU524">
        <v>27</v>
      </c>
      <c r="IV524">
        <v>61839.1</v>
      </c>
      <c r="IW524">
        <v>61838.9</v>
      </c>
      <c r="IX524">
        <v>1.19141</v>
      </c>
      <c r="IY524">
        <v>2.56592</v>
      </c>
      <c r="IZ524">
        <v>1.39893</v>
      </c>
      <c r="JA524">
        <v>2.34375</v>
      </c>
      <c r="JB524">
        <v>1.44897</v>
      </c>
      <c r="JC524">
        <v>2.33398</v>
      </c>
      <c r="JD524">
        <v>37.4338</v>
      </c>
      <c r="JE524">
        <v>24.0787</v>
      </c>
      <c r="JF524">
        <v>18</v>
      </c>
      <c r="JG524">
        <v>491.011</v>
      </c>
      <c r="JH524">
        <v>437.477</v>
      </c>
      <c r="JI524">
        <v>25.0002</v>
      </c>
      <c r="JJ524">
        <v>25.9494</v>
      </c>
      <c r="JK524">
        <v>30.0001</v>
      </c>
      <c r="JL524">
        <v>25.7809</v>
      </c>
      <c r="JM524">
        <v>25.8598</v>
      </c>
      <c r="JN524">
        <v>23.8753</v>
      </c>
      <c r="JO524">
        <v>40.4678</v>
      </c>
      <c r="JP524">
        <v>0</v>
      </c>
      <c r="JQ524">
        <v>25</v>
      </c>
      <c r="JR524">
        <v>473.708</v>
      </c>
      <c r="JS524">
        <v>16.6876</v>
      </c>
      <c r="JT524">
        <v>100.939</v>
      </c>
      <c r="JU524">
        <v>102.011</v>
      </c>
    </row>
    <row r="525" spans="1:281">
      <c r="A525">
        <v>509</v>
      </c>
      <c r="B525">
        <v>1658949472.5</v>
      </c>
      <c r="C525">
        <v>7383.5</v>
      </c>
      <c r="D525" t="s">
        <v>1445</v>
      </c>
      <c r="E525" t="s">
        <v>1446</v>
      </c>
      <c r="F525">
        <v>5</v>
      </c>
      <c r="G525" t="s">
        <v>415</v>
      </c>
      <c r="H525" t="s">
        <v>1390</v>
      </c>
      <c r="I525">
        <v>1658949464.714286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467.0610079663969</v>
      </c>
      <c r="AK525">
        <v>428.0512909090908</v>
      </c>
      <c r="AL525">
        <v>2.66170358892048</v>
      </c>
      <c r="AM525">
        <v>64.99954132941951</v>
      </c>
      <c r="AN525">
        <f>(AP525 - AO525 + DI525*1E3/(8.314*(DK525+273.15)) * AR525/DH525 * AQ525) * DH525/(100*CV525) * 1000/(1000 - AP525)</f>
        <v>0</v>
      </c>
      <c r="AO525">
        <v>16.72682869756422</v>
      </c>
      <c r="AP525">
        <v>23.16510242424242</v>
      </c>
      <c r="AQ525">
        <v>-0.0008805344777973038</v>
      </c>
      <c r="AR525">
        <v>81.61368893011881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1658949464.714286</v>
      </c>
      <c r="DB525">
        <v>402.7387857142857</v>
      </c>
      <c r="DC525">
        <v>443.116</v>
      </c>
      <c r="DD525">
        <v>23.18858571428571</v>
      </c>
      <c r="DE525">
        <v>16.75917857142857</v>
      </c>
      <c r="DF525">
        <v>400.1230714285714</v>
      </c>
      <c r="DG525">
        <v>22.88731785714286</v>
      </c>
      <c r="DH525">
        <v>500.0738214285714</v>
      </c>
      <c r="DI525">
        <v>90.38246785714286</v>
      </c>
      <c r="DJ525">
        <v>0.09998130000000001</v>
      </c>
      <c r="DK525">
        <v>26.742775</v>
      </c>
      <c r="DL525">
        <v>27.00826428571429</v>
      </c>
      <c r="DM525">
        <v>999.9000000000002</v>
      </c>
      <c r="DN525">
        <v>0</v>
      </c>
      <c r="DO525">
        <v>0</v>
      </c>
      <c r="DP525">
        <v>10014.59285714286</v>
      </c>
      <c r="DQ525">
        <v>0</v>
      </c>
      <c r="DR525">
        <v>18.53529642857143</v>
      </c>
      <c r="DS525">
        <v>-40.37711785714286</v>
      </c>
      <c r="DT525">
        <v>412.2994285714286</v>
      </c>
      <c r="DU525">
        <v>450.6683214285714</v>
      </c>
      <c r="DV525">
        <v>6.429407857142857</v>
      </c>
      <c r="DW525">
        <v>443.116</v>
      </c>
      <c r="DX525">
        <v>16.75917857142857</v>
      </c>
      <c r="DY525">
        <v>2.095840714285715</v>
      </c>
      <c r="DZ525">
        <v>1.514735357142857</v>
      </c>
      <c r="EA525">
        <v>18.1876</v>
      </c>
      <c r="EB525">
        <v>13.11768571428571</v>
      </c>
      <c r="EC525">
        <v>2000.007142857143</v>
      </c>
      <c r="ED525">
        <v>0.9800030714285712</v>
      </c>
      <c r="EE525">
        <v>0.01999725714285714</v>
      </c>
      <c r="EF525">
        <v>0</v>
      </c>
      <c r="EG525">
        <v>882.1843928571428</v>
      </c>
      <c r="EH525">
        <v>5.000560000000001</v>
      </c>
      <c r="EI525">
        <v>17525.35714285714</v>
      </c>
      <c r="EJ525">
        <v>17294.96428571429</v>
      </c>
      <c r="EK525">
        <v>37.37035714285715</v>
      </c>
      <c r="EL525">
        <v>38.04649999999999</v>
      </c>
      <c r="EM525">
        <v>37.05992857142856</v>
      </c>
      <c r="EN525">
        <v>37.10685714285714</v>
      </c>
      <c r="EO525">
        <v>38.46185714285714</v>
      </c>
      <c r="EP525">
        <v>1955.116071428572</v>
      </c>
      <c r="EQ525">
        <v>39.89107142857144</v>
      </c>
      <c r="ER525">
        <v>0</v>
      </c>
      <c r="ES525">
        <v>1658949472.5</v>
      </c>
      <c r="ET525">
        <v>0</v>
      </c>
      <c r="EU525">
        <v>882.2619999999999</v>
      </c>
      <c r="EV525">
        <v>6.023615373512812</v>
      </c>
      <c r="EW525">
        <v>125.1384612494461</v>
      </c>
      <c r="EX525">
        <v>17526.464</v>
      </c>
      <c r="EY525">
        <v>15</v>
      </c>
      <c r="EZ525">
        <v>0</v>
      </c>
      <c r="FA525" t="s">
        <v>419</v>
      </c>
      <c r="FB525">
        <v>1655239120</v>
      </c>
      <c r="FC525">
        <v>1655239135</v>
      </c>
      <c r="FD525">
        <v>0</v>
      </c>
      <c r="FE525">
        <v>-0.075</v>
      </c>
      <c r="FF525">
        <v>-0.027</v>
      </c>
      <c r="FG525">
        <v>1.986</v>
      </c>
      <c r="FH525">
        <v>0.139</v>
      </c>
      <c r="FI525">
        <v>420</v>
      </c>
      <c r="FJ525">
        <v>22</v>
      </c>
      <c r="FK525">
        <v>0.12</v>
      </c>
      <c r="FL525">
        <v>0.02</v>
      </c>
      <c r="FM525">
        <v>-37.206045</v>
      </c>
      <c r="FN525">
        <v>-77.83631144465281</v>
      </c>
      <c r="FO525">
        <v>7.562500051866116</v>
      </c>
      <c r="FP525">
        <v>0</v>
      </c>
      <c r="FQ525">
        <v>882.2041176470588</v>
      </c>
      <c r="FR525">
        <v>1.968433915995343</v>
      </c>
      <c r="FS525">
        <v>0.4303026817530695</v>
      </c>
      <c r="FT525">
        <v>0</v>
      </c>
      <c r="FU525">
        <v>6.41929375</v>
      </c>
      <c r="FV525">
        <v>0.2438371857410685</v>
      </c>
      <c r="FW525">
        <v>0.02778624567007035</v>
      </c>
      <c r="FX525">
        <v>0</v>
      </c>
      <c r="FY525">
        <v>0</v>
      </c>
      <c r="FZ525">
        <v>3</v>
      </c>
      <c r="GA525" t="s">
        <v>426</v>
      </c>
      <c r="GB525">
        <v>2.98022</v>
      </c>
      <c r="GC525">
        <v>2.7286</v>
      </c>
      <c r="GD525">
        <v>0.0858339</v>
      </c>
      <c r="GE525">
        <v>0.09402149999999999</v>
      </c>
      <c r="GF525">
        <v>0.104741</v>
      </c>
      <c r="GG525">
        <v>0.0839671</v>
      </c>
      <c r="GH525">
        <v>27432.7</v>
      </c>
      <c r="GI525">
        <v>26806.4</v>
      </c>
      <c r="GJ525">
        <v>30535</v>
      </c>
      <c r="GK525">
        <v>29831.7</v>
      </c>
      <c r="GL525">
        <v>37712.8</v>
      </c>
      <c r="GM525">
        <v>35984.3</v>
      </c>
      <c r="GN525">
        <v>46705.8</v>
      </c>
      <c r="GO525">
        <v>44364.3</v>
      </c>
      <c r="GP525">
        <v>1.88485</v>
      </c>
      <c r="GQ525">
        <v>1.84435</v>
      </c>
      <c r="GR525">
        <v>0.122044</v>
      </c>
      <c r="GS525">
        <v>0</v>
      </c>
      <c r="GT525">
        <v>25.0046</v>
      </c>
      <c r="GU525">
        <v>999.9</v>
      </c>
      <c r="GV525">
        <v>49</v>
      </c>
      <c r="GW525">
        <v>32.1</v>
      </c>
      <c r="GX525">
        <v>26.0332</v>
      </c>
      <c r="GY525">
        <v>63.3762</v>
      </c>
      <c r="GZ525">
        <v>25.7332</v>
      </c>
      <c r="HA525">
        <v>1</v>
      </c>
      <c r="HB525">
        <v>-0.0827287</v>
      </c>
      <c r="HC525">
        <v>0.0496596</v>
      </c>
      <c r="HD525">
        <v>20.1935</v>
      </c>
      <c r="HE525">
        <v>5.23017</v>
      </c>
      <c r="HF525">
        <v>11.968</v>
      </c>
      <c r="HG525">
        <v>4.97075</v>
      </c>
      <c r="HH525">
        <v>3.28948</v>
      </c>
      <c r="HI525">
        <v>8700.299999999999</v>
      </c>
      <c r="HJ525">
        <v>9999</v>
      </c>
      <c r="HK525">
        <v>9999</v>
      </c>
      <c r="HL525">
        <v>288.3</v>
      </c>
      <c r="HM525">
        <v>4.9729</v>
      </c>
      <c r="HN525">
        <v>1.87739</v>
      </c>
      <c r="HO525">
        <v>1.87547</v>
      </c>
      <c r="HP525">
        <v>1.87831</v>
      </c>
      <c r="HQ525">
        <v>1.87502</v>
      </c>
      <c r="HR525">
        <v>1.87863</v>
      </c>
      <c r="HS525">
        <v>1.87567</v>
      </c>
      <c r="HT525">
        <v>1.87683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2.653</v>
      </c>
      <c r="II525">
        <v>0.3007</v>
      </c>
      <c r="IJ525">
        <v>1.541952822118649</v>
      </c>
      <c r="IK525">
        <v>0.003202726084708442</v>
      </c>
      <c r="IL525">
        <v>-1.448271390364826E-06</v>
      </c>
      <c r="IM525">
        <v>3.765748828769889E-10</v>
      </c>
      <c r="IN525">
        <v>-0.02072656761999695</v>
      </c>
      <c r="IO525">
        <v>0.006539777670035186</v>
      </c>
      <c r="IP525">
        <v>0.0002256768223539976</v>
      </c>
      <c r="IQ525">
        <v>4.51151419958819E-06</v>
      </c>
      <c r="IR525">
        <v>-0</v>
      </c>
      <c r="IS525">
        <v>2097</v>
      </c>
      <c r="IT525">
        <v>1</v>
      </c>
      <c r="IU525">
        <v>27</v>
      </c>
      <c r="IV525">
        <v>61839.2</v>
      </c>
      <c r="IW525">
        <v>61839</v>
      </c>
      <c r="IX525">
        <v>1.22314</v>
      </c>
      <c r="IY525">
        <v>2.55249</v>
      </c>
      <c r="IZ525">
        <v>1.39893</v>
      </c>
      <c r="JA525">
        <v>2.34375</v>
      </c>
      <c r="JB525">
        <v>1.44897</v>
      </c>
      <c r="JC525">
        <v>2.47437</v>
      </c>
      <c r="JD525">
        <v>37.4338</v>
      </c>
      <c r="JE525">
        <v>24.0787</v>
      </c>
      <c r="JF525">
        <v>18</v>
      </c>
      <c r="JG525">
        <v>491.038</v>
      </c>
      <c r="JH525">
        <v>437.295</v>
      </c>
      <c r="JI525">
        <v>25.0002</v>
      </c>
      <c r="JJ525">
        <v>25.9506</v>
      </c>
      <c r="JK525">
        <v>30.0002</v>
      </c>
      <c r="JL525">
        <v>25.7809</v>
      </c>
      <c r="JM525">
        <v>25.8598</v>
      </c>
      <c r="JN525">
        <v>24.5206</v>
      </c>
      <c r="JO525">
        <v>40.4678</v>
      </c>
      <c r="JP525">
        <v>0</v>
      </c>
      <c r="JQ525">
        <v>25</v>
      </c>
      <c r="JR525">
        <v>493.745</v>
      </c>
      <c r="JS525">
        <v>16.655</v>
      </c>
      <c r="JT525">
        <v>100.94</v>
      </c>
      <c r="JU525">
        <v>102.012</v>
      </c>
    </row>
    <row r="526" spans="1:281">
      <c r="A526">
        <v>510</v>
      </c>
      <c r="B526">
        <v>1658949477.5</v>
      </c>
      <c r="C526">
        <v>7388.5</v>
      </c>
      <c r="D526" t="s">
        <v>1447</v>
      </c>
      <c r="E526" t="s">
        <v>1448</v>
      </c>
      <c r="F526">
        <v>5</v>
      </c>
      <c r="G526" t="s">
        <v>415</v>
      </c>
      <c r="H526" t="s">
        <v>1390</v>
      </c>
      <c r="I526">
        <v>1658949470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483.9941740572053</v>
      </c>
      <c r="AK526">
        <v>442.6993393939395</v>
      </c>
      <c r="AL526">
        <v>2.984833533018413</v>
      </c>
      <c r="AM526">
        <v>64.99954132941951</v>
      </c>
      <c r="AN526">
        <f>(AP526 - AO526 + DI526*1E3/(8.314*(DK526+273.15)) * AR526/DH526 * AQ526) * DH526/(100*CV526) * 1000/(1000 - AP526)</f>
        <v>0</v>
      </c>
      <c r="AO526">
        <v>16.72329509627609</v>
      </c>
      <c r="AP526">
        <v>23.17288000000001</v>
      </c>
      <c r="AQ526">
        <v>0.0002403672727136601</v>
      </c>
      <c r="AR526">
        <v>81.61368893011881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1658949470</v>
      </c>
      <c r="DB526">
        <v>413.6968888888889</v>
      </c>
      <c r="DC526">
        <v>459.8188148148148</v>
      </c>
      <c r="DD526">
        <v>23.17298148148148</v>
      </c>
      <c r="DE526">
        <v>16.72817777777778</v>
      </c>
      <c r="DF526">
        <v>411.057074074074</v>
      </c>
      <c r="DG526">
        <v>22.87208148148148</v>
      </c>
      <c r="DH526">
        <v>500.0857777777778</v>
      </c>
      <c r="DI526">
        <v>90.38194444444444</v>
      </c>
      <c r="DJ526">
        <v>0.0999756</v>
      </c>
      <c r="DK526">
        <v>26.74261111111111</v>
      </c>
      <c r="DL526">
        <v>27.00433703703704</v>
      </c>
      <c r="DM526">
        <v>999.9000000000001</v>
      </c>
      <c r="DN526">
        <v>0</v>
      </c>
      <c r="DO526">
        <v>0</v>
      </c>
      <c r="DP526">
        <v>10014.07037037037</v>
      </c>
      <c r="DQ526">
        <v>0</v>
      </c>
      <c r="DR526">
        <v>18.5351</v>
      </c>
      <c r="DS526">
        <v>-46.12185555555556</v>
      </c>
      <c r="DT526">
        <v>423.5109629629629</v>
      </c>
      <c r="DU526">
        <v>467.6415555555556</v>
      </c>
      <c r="DV526">
        <v>6.444797777777779</v>
      </c>
      <c r="DW526">
        <v>459.8188148148148</v>
      </c>
      <c r="DX526">
        <v>16.72817777777778</v>
      </c>
      <c r="DY526">
        <v>2.094418518518519</v>
      </c>
      <c r="DZ526">
        <v>1.511924444444444</v>
      </c>
      <c r="EA526">
        <v>18.1768</v>
      </c>
      <c r="EB526">
        <v>13.08930740740741</v>
      </c>
      <c r="EC526">
        <v>2000.013333333333</v>
      </c>
      <c r="ED526">
        <v>0.9800029999999998</v>
      </c>
      <c r="EE526">
        <v>0.01999733333333333</v>
      </c>
      <c r="EF526">
        <v>0</v>
      </c>
      <c r="EG526">
        <v>882.9853703703704</v>
      </c>
      <c r="EH526">
        <v>5.000560000000001</v>
      </c>
      <c r="EI526">
        <v>17541.09259259259</v>
      </c>
      <c r="EJ526">
        <v>17295.02592592593</v>
      </c>
      <c r="EK526">
        <v>37.35851851851852</v>
      </c>
      <c r="EL526">
        <v>38.03903703703704</v>
      </c>
      <c r="EM526">
        <v>37.01825925925926</v>
      </c>
      <c r="EN526">
        <v>37.12007407407408</v>
      </c>
      <c r="EO526">
        <v>38.46277777777777</v>
      </c>
      <c r="EP526">
        <v>1955.121851851852</v>
      </c>
      <c r="EQ526">
        <v>39.89148148148148</v>
      </c>
      <c r="ER526">
        <v>0</v>
      </c>
      <c r="ES526">
        <v>1658949477.3</v>
      </c>
      <c r="ET526">
        <v>0</v>
      </c>
      <c r="EU526">
        <v>883.0786800000001</v>
      </c>
      <c r="EV526">
        <v>13.76415387577204</v>
      </c>
      <c r="EW526">
        <v>285.5923081715393</v>
      </c>
      <c r="EX526">
        <v>17542.76</v>
      </c>
      <c r="EY526">
        <v>15</v>
      </c>
      <c r="EZ526">
        <v>0</v>
      </c>
      <c r="FA526" t="s">
        <v>419</v>
      </c>
      <c r="FB526">
        <v>1655239120</v>
      </c>
      <c r="FC526">
        <v>1655239135</v>
      </c>
      <c r="FD526">
        <v>0</v>
      </c>
      <c r="FE526">
        <v>-0.075</v>
      </c>
      <c r="FF526">
        <v>-0.027</v>
      </c>
      <c r="FG526">
        <v>1.986</v>
      </c>
      <c r="FH526">
        <v>0.139</v>
      </c>
      <c r="FI526">
        <v>420</v>
      </c>
      <c r="FJ526">
        <v>22</v>
      </c>
      <c r="FK526">
        <v>0.12</v>
      </c>
      <c r="FL526">
        <v>0.02</v>
      </c>
      <c r="FM526">
        <v>-41.6607125</v>
      </c>
      <c r="FN526">
        <v>-69.62940450281418</v>
      </c>
      <c r="FO526">
        <v>6.849091184609367</v>
      </c>
      <c r="FP526">
        <v>0</v>
      </c>
      <c r="FQ526">
        <v>882.5010882352941</v>
      </c>
      <c r="FR526">
        <v>6.530679910214071</v>
      </c>
      <c r="FS526">
        <v>0.7879748938836836</v>
      </c>
      <c r="FT526">
        <v>0</v>
      </c>
      <c r="FU526">
        <v>6.43086725</v>
      </c>
      <c r="FV526">
        <v>0.1672954221388387</v>
      </c>
      <c r="FW526">
        <v>0.02290420288806186</v>
      </c>
      <c r="FX526">
        <v>0</v>
      </c>
      <c r="FY526">
        <v>0</v>
      </c>
      <c r="FZ526">
        <v>3</v>
      </c>
      <c r="GA526" t="s">
        <v>426</v>
      </c>
      <c r="GB526">
        <v>2.98031</v>
      </c>
      <c r="GC526">
        <v>2.72821</v>
      </c>
      <c r="GD526">
        <v>0.0880581</v>
      </c>
      <c r="GE526">
        <v>0.0964863</v>
      </c>
      <c r="GF526">
        <v>0.104767</v>
      </c>
      <c r="GG526">
        <v>0.08395660000000001</v>
      </c>
      <c r="GH526">
        <v>27365.9</v>
      </c>
      <c r="GI526">
        <v>26733.5</v>
      </c>
      <c r="GJ526">
        <v>30534.8</v>
      </c>
      <c r="GK526">
        <v>29831.7</v>
      </c>
      <c r="GL526">
        <v>37711.6</v>
      </c>
      <c r="GM526">
        <v>35984.8</v>
      </c>
      <c r="GN526">
        <v>46705.5</v>
      </c>
      <c r="GO526">
        <v>44364.2</v>
      </c>
      <c r="GP526">
        <v>1.88512</v>
      </c>
      <c r="GQ526">
        <v>1.84425</v>
      </c>
      <c r="GR526">
        <v>0.121638</v>
      </c>
      <c r="GS526">
        <v>0</v>
      </c>
      <c r="GT526">
        <v>25.0046</v>
      </c>
      <c r="GU526">
        <v>999.9</v>
      </c>
      <c r="GV526">
        <v>49</v>
      </c>
      <c r="GW526">
        <v>32.1</v>
      </c>
      <c r="GX526">
        <v>26.0342</v>
      </c>
      <c r="GY526">
        <v>63.1162</v>
      </c>
      <c r="GZ526">
        <v>25.5369</v>
      </c>
      <c r="HA526">
        <v>1</v>
      </c>
      <c r="HB526">
        <v>-0.0827083</v>
      </c>
      <c r="HC526">
        <v>0.0514951</v>
      </c>
      <c r="HD526">
        <v>20.1934</v>
      </c>
      <c r="HE526">
        <v>5.23107</v>
      </c>
      <c r="HF526">
        <v>11.968</v>
      </c>
      <c r="HG526">
        <v>4.97075</v>
      </c>
      <c r="HH526">
        <v>3.28965</v>
      </c>
      <c r="HI526">
        <v>8700.299999999999</v>
      </c>
      <c r="HJ526">
        <v>9999</v>
      </c>
      <c r="HK526">
        <v>9999</v>
      </c>
      <c r="HL526">
        <v>288.3</v>
      </c>
      <c r="HM526">
        <v>4.97291</v>
      </c>
      <c r="HN526">
        <v>1.87742</v>
      </c>
      <c r="HO526">
        <v>1.87549</v>
      </c>
      <c r="HP526">
        <v>1.87834</v>
      </c>
      <c r="HQ526">
        <v>1.87502</v>
      </c>
      <c r="HR526">
        <v>1.87865</v>
      </c>
      <c r="HS526">
        <v>1.87569</v>
      </c>
      <c r="HT526">
        <v>1.87683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2.684</v>
      </c>
      <c r="II526">
        <v>0.3009</v>
      </c>
      <c r="IJ526">
        <v>1.541952822118649</v>
      </c>
      <c r="IK526">
        <v>0.003202726084708442</v>
      </c>
      <c r="IL526">
        <v>-1.448271390364826E-06</v>
      </c>
      <c r="IM526">
        <v>3.765748828769889E-10</v>
      </c>
      <c r="IN526">
        <v>-0.02072656761999695</v>
      </c>
      <c r="IO526">
        <v>0.006539777670035186</v>
      </c>
      <c r="IP526">
        <v>0.0002256768223539976</v>
      </c>
      <c r="IQ526">
        <v>4.51151419958819E-06</v>
      </c>
      <c r="IR526">
        <v>-0</v>
      </c>
      <c r="IS526">
        <v>2097</v>
      </c>
      <c r="IT526">
        <v>1</v>
      </c>
      <c r="IU526">
        <v>27</v>
      </c>
      <c r="IV526">
        <v>61839.3</v>
      </c>
      <c r="IW526">
        <v>61839</v>
      </c>
      <c r="IX526">
        <v>1.25977</v>
      </c>
      <c r="IY526">
        <v>2.55859</v>
      </c>
      <c r="IZ526">
        <v>1.39893</v>
      </c>
      <c r="JA526">
        <v>2.34375</v>
      </c>
      <c r="JB526">
        <v>1.44897</v>
      </c>
      <c r="JC526">
        <v>2.33398</v>
      </c>
      <c r="JD526">
        <v>37.4098</v>
      </c>
      <c r="JE526">
        <v>24.0787</v>
      </c>
      <c r="JF526">
        <v>18</v>
      </c>
      <c r="JG526">
        <v>491.189</v>
      </c>
      <c r="JH526">
        <v>437.238</v>
      </c>
      <c r="JI526">
        <v>25.0003</v>
      </c>
      <c r="JJ526">
        <v>25.9516</v>
      </c>
      <c r="JK526">
        <v>30.0002</v>
      </c>
      <c r="JL526">
        <v>25.781</v>
      </c>
      <c r="JM526">
        <v>25.8604</v>
      </c>
      <c r="JN526">
        <v>25.2392</v>
      </c>
      <c r="JO526">
        <v>40.7505</v>
      </c>
      <c r="JP526">
        <v>0</v>
      </c>
      <c r="JQ526">
        <v>25</v>
      </c>
      <c r="JR526">
        <v>507.119</v>
      </c>
      <c r="JS526">
        <v>16.6174</v>
      </c>
      <c r="JT526">
        <v>100.939</v>
      </c>
      <c r="JU526">
        <v>102.012</v>
      </c>
    </row>
    <row r="527" spans="1:281">
      <c r="A527">
        <v>511</v>
      </c>
      <c r="B527">
        <v>1658949482.5</v>
      </c>
      <c r="C527">
        <v>7393.5</v>
      </c>
      <c r="D527" t="s">
        <v>1449</v>
      </c>
      <c r="E527" t="s">
        <v>1450</v>
      </c>
      <c r="F527">
        <v>5</v>
      </c>
      <c r="G527" t="s">
        <v>415</v>
      </c>
      <c r="H527" t="s">
        <v>1390</v>
      </c>
      <c r="I527">
        <v>1658949474.714286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501.0300101460271</v>
      </c>
      <c r="AK527">
        <v>458.2626969696969</v>
      </c>
      <c r="AL527">
        <v>3.138051856384838</v>
      </c>
      <c r="AM527">
        <v>64.99954132941951</v>
      </c>
      <c r="AN527">
        <f>(AP527 - AO527 + DI527*1E3/(8.314*(DK527+273.15)) * AR527/DH527 * AQ527) * DH527/(100*CV527) * 1000/(1000 - AP527)</f>
        <v>0</v>
      </c>
      <c r="AO527">
        <v>16.71996638141373</v>
      </c>
      <c r="AP527">
        <v>23.17540666666667</v>
      </c>
      <c r="AQ527">
        <v>0.0001023546276432183</v>
      </c>
      <c r="AR527">
        <v>81.61368893011881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1658949474.714286</v>
      </c>
      <c r="DB527">
        <v>426.2410357142857</v>
      </c>
      <c r="DC527">
        <v>475.4510714285713</v>
      </c>
      <c r="DD527">
        <v>23.1701</v>
      </c>
      <c r="DE527">
        <v>16.72057142857143</v>
      </c>
      <c r="DF527">
        <v>423.5738571428571</v>
      </c>
      <c r="DG527">
        <v>22.86926785714286</v>
      </c>
      <c r="DH527">
        <v>500.071</v>
      </c>
      <c r="DI527">
        <v>90.38207500000001</v>
      </c>
      <c r="DJ527">
        <v>0.09996991428571429</v>
      </c>
      <c r="DK527">
        <v>26.74179999999999</v>
      </c>
      <c r="DL527">
        <v>26.99808571428571</v>
      </c>
      <c r="DM527">
        <v>999.9000000000002</v>
      </c>
      <c r="DN527">
        <v>0</v>
      </c>
      <c r="DO527">
        <v>0</v>
      </c>
      <c r="DP527">
        <v>10010.48071428572</v>
      </c>
      <c r="DQ527">
        <v>0</v>
      </c>
      <c r="DR527">
        <v>18.5351</v>
      </c>
      <c r="DS527">
        <v>-49.21000714285714</v>
      </c>
      <c r="DT527">
        <v>436.3514642857144</v>
      </c>
      <c r="DU527">
        <v>483.5359285714286</v>
      </c>
      <c r="DV527">
        <v>6.449518928571428</v>
      </c>
      <c r="DW527">
        <v>475.4510714285713</v>
      </c>
      <c r="DX527">
        <v>16.72057142857143</v>
      </c>
      <c r="DY527">
        <v>2.094160357142857</v>
      </c>
      <c r="DZ527">
        <v>1.511239642857143</v>
      </c>
      <c r="EA527">
        <v>18.17484642857143</v>
      </c>
      <c r="EB527">
        <v>13.08236785714286</v>
      </c>
      <c r="EC527">
        <v>2000.000714285715</v>
      </c>
      <c r="ED527">
        <v>0.9800029642857141</v>
      </c>
      <c r="EE527">
        <v>0.01999737142857142</v>
      </c>
      <c r="EF527">
        <v>0</v>
      </c>
      <c r="EG527">
        <v>884.2634285714284</v>
      </c>
      <c r="EH527">
        <v>5.000560000000001</v>
      </c>
      <c r="EI527">
        <v>17567.34642857143</v>
      </c>
      <c r="EJ527">
        <v>17294.91428571429</v>
      </c>
      <c r="EK527">
        <v>37.38360714285714</v>
      </c>
      <c r="EL527">
        <v>38.03542857142857</v>
      </c>
      <c r="EM527">
        <v>37.03096428571428</v>
      </c>
      <c r="EN527">
        <v>37.11357142857143</v>
      </c>
      <c r="EO527">
        <v>38.45296428571429</v>
      </c>
      <c r="EP527">
        <v>1955.109642857143</v>
      </c>
      <c r="EQ527">
        <v>39.89107142857144</v>
      </c>
      <c r="ER527">
        <v>0</v>
      </c>
      <c r="ES527">
        <v>1658949482.1</v>
      </c>
      <c r="ET527">
        <v>0</v>
      </c>
      <c r="EU527">
        <v>884.4238</v>
      </c>
      <c r="EV527">
        <v>19.93730773127022</v>
      </c>
      <c r="EW527">
        <v>407.3923083305514</v>
      </c>
      <c r="EX527">
        <v>17570.248</v>
      </c>
      <c r="EY527">
        <v>15</v>
      </c>
      <c r="EZ527">
        <v>0</v>
      </c>
      <c r="FA527" t="s">
        <v>419</v>
      </c>
      <c r="FB527">
        <v>1655239120</v>
      </c>
      <c r="FC527">
        <v>1655239135</v>
      </c>
      <c r="FD527">
        <v>0</v>
      </c>
      <c r="FE527">
        <v>-0.075</v>
      </c>
      <c r="FF527">
        <v>-0.027</v>
      </c>
      <c r="FG527">
        <v>1.986</v>
      </c>
      <c r="FH527">
        <v>0.139</v>
      </c>
      <c r="FI527">
        <v>420</v>
      </c>
      <c r="FJ527">
        <v>22</v>
      </c>
      <c r="FK527">
        <v>0.12</v>
      </c>
      <c r="FL527">
        <v>0.02</v>
      </c>
      <c r="FM527">
        <v>-47.3058525</v>
      </c>
      <c r="FN527">
        <v>-40.1860446529079</v>
      </c>
      <c r="FO527">
        <v>3.990091126715498</v>
      </c>
      <c r="FP527">
        <v>0</v>
      </c>
      <c r="FQ527">
        <v>883.6277647058823</v>
      </c>
      <c r="FR527">
        <v>15.51984721865039</v>
      </c>
      <c r="FS527">
        <v>1.579639610030663</v>
      </c>
      <c r="FT527">
        <v>0</v>
      </c>
      <c r="FU527">
        <v>6.44935875</v>
      </c>
      <c r="FV527">
        <v>0.06207613508442963</v>
      </c>
      <c r="FW527">
        <v>0.01132078557068812</v>
      </c>
      <c r="FX527">
        <v>1</v>
      </c>
      <c r="FY527">
        <v>1</v>
      </c>
      <c r="FZ527">
        <v>3</v>
      </c>
      <c r="GA527" t="s">
        <v>420</v>
      </c>
      <c r="GB527">
        <v>2.98022</v>
      </c>
      <c r="GC527">
        <v>2.72842</v>
      </c>
      <c r="GD527">
        <v>0.0903699</v>
      </c>
      <c r="GE527">
        <v>0.098911</v>
      </c>
      <c r="GF527">
        <v>0.104771</v>
      </c>
      <c r="GG527">
        <v>0.0838111</v>
      </c>
      <c r="GH527">
        <v>27297.1</v>
      </c>
      <c r="GI527">
        <v>26661.5</v>
      </c>
      <c r="GJ527">
        <v>30535.5</v>
      </c>
      <c r="GK527">
        <v>29831.4</v>
      </c>
      <c r="GL527">
        <v>37712.4</v>
      </c>
      <c r="GM527">
        <v>35990.4</v>
      </c>
      <c r="GN527">
        <v>46706.5</v>
      </c>
      <c r="GO527">
        <v>44363.7</v>
      </c>
      <c r="GP527">
        <v>1.8851</v>
      </c>
      <c r="GQ527">
        <v>1.84425</v>
      </c>
      <c r="GR527">
        <v>0.121076</v>
      </c>
      <c r="GS527">
        <v>0</v>
      </c>
      <c r="GT527">
        <v>25.0046</v>
      </c>
      <c r="GU527">
        <v>999.9</v>
      </c>
      <c r="GV527">
        <v>49</v>
      </c>
      <c r="GW527">
        <v>32.1</v>
      </c>
      <c r="GX527">
        <v>26.0348</v>
      </c>
      <c r="GY527">
        <v>63.2162</v>
      </c>
      <c r="GZ527">
        <v>25.8253</v>
      </c>
      <c r="HA527">
        <v>1</v>
      </c>
      <c r="HB527">
        <v>-0.08258890000000001</v>
      </c>
      <c r="HC527">
        <v>0.0527778</v>
      </c>
      <c r="HD527">
        <v>20.1935</v>
      </c>
      <c r="HE527">
        <v>5.23017</v>
      </c>
      <c r="HF527">
        <v>11.968</v>
      </c>
      <c r="HG527">
        <v>4.97095</v>
      </c>
      <c r="HH527">
        <v>3.28958</v>
      </c>
      <c r="HI527">
        <v>8700.299999999999</v>
      </c>
      <c r="HJ527">
        <v>9999</v>
      </c>
      <c r="HK527">
        <v>9999</v>
      </c>
      <c r="HL527">
        <v>288.3</v>
      </c>
      <c r="HM527">
        <v>4.97291</v>
      </c>
      <c r="HN527">
        <v>1.87743</v>
      </c>
      <c r="HO527">
        <v>1.87549</v>
      </c>
      <c r="HP527">
        <v>1.87833</v>
      </c>
      <c r="HQ527">
        <v>1.87503</v>
      </c>
      <c r="HR527">
        <v>1.87865</v>
      </c>
      <c r="HS527">
        <v>1.87568</v>
      </c>
      <c r="HT527">
        <v>1.87683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2.716</v>
      </c>
      <c r="II527">
        <v>0.3009</v>
      </c>
      <c r="IJ527">
        <v>1.541952822118649</v>
      </c>
      <c r="IK527">
        <v>0.003202726084708442</v>
      </c>
      <c r="IL527">
        <v>-1.448271390364826E-06</v>
      </c>
      <c r="IM527">
        <v>3.765748828769889E-10</v>
      </c>
      <c r="IN527">
        <v>-0.02072656761999695</v>
      </c>
      <c r="IO527">
        <v>0.006539777670035186</v>
      </c>
      <c r="IP527">
        <v>0.0002256768223539976</v>
      </c>
      <c r="IQ527">
        <v>4.51151419958819E-06</v>
      </c>
      <c r="IR527">
        <v>-0</v>
      </c>
      <c r="IS527">
        <v>2097</v>
      </c>
      <c r="IT527">
        <v>1</v>
      </c>
      <c r="IU527">
        <v>27</v>
      </c>
      <c r="IV527">
        <v>61839.4</v>
      </c>
      <c r="IW527">
        <v>61839.1</v>
      </c>
      <c r="IX527">
        <v>1.2915</v>
      </c>
      <c r="IY527">
        <v>2.54883</v>
      </c>
      <c r="IZ527">
        <v>1.39893</v>
      </c>
      <c r="JA527">
        <v>2.34253</v>
      </c>
      <c r="JB527">
        <v>1.44897</v>
      </c>
      <c r="JC527">
        <v>2.46826</v>
      </c>
      <c r="JD527">
        <v>37.4338</v>
      </c>
      <c r="JE527">
        <v>24.0875</v>
      </c>
      <c r="JF527">
        <v>18</v>
      </c>
      <c r="JG527">
        <v>491.19</v>
      </c>
      <c r="JH527">
        <v>437.251</v>
      </c>
      <c r="JI527">
        <v>25.0002</v>
      </c>
      <c r="JJ527">
        <v>25.9516</v>
      </c>
      <c r="JK527">
        <v>30.0003</v>
      </c>
      <c r="JL527">
        <v>25.7831</v>
      </c>
      <c r="JM527">
        <v>25.8619</v>
      </c>
      <c r="JN527">
        <v>25.8785</v>
      </c>
      <c r="JO527">
        <v>40.7505</v>
      </c>
      <c r="JP527">
        <v>0</v>
      </c>
      <c r="JQ527">
        <v>25</v>
      </c>
      <c r="JR527">
        <v>527.154</v>
      </c>
      <c r="JS527">
        <v>16.5801</v>
      </c>
      <c r="JT527">
        <v>100.941</v>
      </c>
      <c r="JU527">
        <v>102.011</v>
      </c>
    </row>
    <row r="528" spans="1:281">
      <c r="A528">
        <v>512</v>
      </c>
      <c r="B528">
        <v>1658949487.5</v>
      </c>
      <c r="C528">
        <v>7398.5</v>
      </c>
      <c r="D528" t="s">
        <v>1451</v>
      </c>
      <c r="E528" t="s">
        <v>1452</v>
      </c>
      <c r="F528">
        <v>5</v>
      </c>
      <c r="G528" t="s">
        <v>415</v>
      </c>
      <c r="H528" t="s">
        <v>1390</v>
      </c>
      <c r="I528">
        <v>1658949480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518.0426565138653</v>
      </c>
      <c r="AK528">
        <v>474.0816242424242</v>
      </c>
      <c r="AL528">
        <v>3.167299676465619</v>
      </c>
      <c r="AM528">
        <v>64.99954132941951</v>
      </c>
      <c r="AN528">
        <f>(AP528 - AO528 + DI528*1E3/(8.314*(DK528+273.15)) * AR528/DH528 * AQ528) * DH528/(100*CV528) * 1000/(1000 - AP528)</f>
        <v>0</v>
      </c>
      <c r="AO528">
        <v>16.6678306869931</v>
      </c>
      <c r="AP528">
        <v>23.16855030303029</v>
      </c>
      <c r="AQ528">
        <v>-0.000170884939022461</v>
      </c>
      <c r="AR528">
        <v>81.61368893011881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1658949480</v>
      </c>
      <c r="DB528">
        <v>441.6712592592592</v>
      </c>
      <c r="DC528">
        <v>493.1277777777778</v>
      </c>
      <c r="DD528">
        <v>23.17161111111111</v>
      </c>
      <c r="DE528">
        <v>16.70029259259259</v>
      </c>
      <c r="DF528">
        <v>438.9707777777778</v>
      </c>
      <c r="DG528">
        <v>22.87075185185185</v>
      </c>
      <c r="DH528">
        <v>500.0838148148149</v>
      </c>
      <c r="DI528">
        <v>90.38291851851852</v>
      </c>
      <c r="DJ528">
        <v>0.1000099592592592</v>
      </c>
      <c r="DK528">
        <v>26.7405074074074</v>
      </c>
      <c r="DL528">
        <v>26.99129629629629</v>
      </c>
      <c r="DM528">
        <v>999.9000000000001</v>
      </c>
      <c r="DN528">
        <v>0</v>
      </c>
      <c r="DO528">
        <v>0</v>
      </c>
      <c r="DP528">
        <v>10001.51925925926</v>
      </c>
      <c r="DQ528">
        <v>0</v>
      </c>
      <c r="DR528">
        <v>18.5351</v>
      </c>
      <c r="DS528">
        <v>-51.45647037037038</v>
      </c>
      <c r="DT528">
        <v>452.1482222222222</v>
      </c>
      <c r="DU528">
        <v>501.5026296296296</v>
      </c>
      <c r="DV528">
        <v>6.471312592592593</v>
      </c>
      <c r="DW528">
        <v>493.1277777777778</v>
      </c>
      <c r="DX528">
        <v>16.70029259259259</v>
      </c>
      <c r="DY528">
        <v>2.094317037037037</v>
      </c>
      <c r="DZ528">
        <v>1.509421481481481</v>
      </c>
      <c r="EA528">
        <v>18.17603703703704</v>
      </c>
      <c r="EB528">
        <v>13.06392222222222</v>
      </c>
      <c r="EC528">
        <v>1999.989629629629</v>
      </c>
      <c r="ED528">
        <v>0.9800028888888888</v>
      </c>
      <c r="EE528">
        <v>0.01999745185185185</v>
      </c>
      <c r="EF528">
        <v>0</v>
      </c>
      <c r="EG528">
        <v>886.1232962962961</v>
      </c>
      <c r="EH528">
        <v>5.000560000000001</v>
      </c>
      <c r="EI528">
        <v>17605.51481481481</v>
      </c>
      <c r="EJ528">
        <v>17294.81481481481</v>
      </c>
      <c r="EK528">
        <v>37.47418518518518</v>
      </c>
      <c r="EL528">
        <v>38.02985185185185</v>
      </c>
      <c r="EM528">
        <v>37.04144444444444</v>
      </c>
      <c r="EN528">
        <v>37.10625925925925</v>
      </c>
      <c r="EO528">
        <v>38.47207407407408</v>
      </c>
      <c r="EP528">
        <v>1955.098888888889</v>
      </c>
      <c r="EQ528">
        <v>39.89074074074075</v>
      </c>
      <c r="ER528">
        <v>0</v>
      </c>
      <c r="ES528">
        <v>1658949487.5</v>
      </c>
      <c r="ET528">
        <v>0</v>
      </c>
      <c r="EU528">
        <v>886.2577692307693</v>
      </c>
      <c r="EV528">
        <v>23.61176065545321</v>
      </c>
      <c r="EW528">
        <v>481.6854694544091</v>
      </c>
      <c r="EX528">
        <v>17607.75769230769</v>
      </c>
      <c r="EY528">
        <v>15</v>
      </c>
      <c r="EZ528">
        <v>0</v>
      </c>
      <c r="FA528" t="s">
        <v>419</v>
      </c>
      <c r="FB528">
        <v>1655239120</v>
      </c>
      <c r="FC528">
        <v>1655239135</v>
      </c>
      <c r="FD528">
        <v>0</v>
      </c>
      <c r="FE528">
        <v>-0.075</v>
      </c>
      <c r="FF528">
        <v>-0.027</v>
      </c>
      <c r="FG528">
        <v>1.986</v>
      </c>
      <c r="FH528">
        <v>0.139</v>
      </c>
      <c r="FI528">
        <v>420</v>
      </c>
      <c r="FJ528">
        <v>22</v>
      </c>
      <c r="FK528">
        <v>0.12</v>
      </c>
      <c r="FL528">
        <v>0.02</v>
      </c>
      <c r="FM528">
        <v>-49.69656</v>
      </c>
      <c r="FN528">
        <v>-27.42354146341459</v>
      </c>
      <c r="FO528">
        <v>2.705672504184495</v>
      </c>
      <c r="FP528">
        <v>0</v>
      </c>
      <c r="FQ528">
        <v>884.8151176470589</v>
      </c>
      <c r="FR528">
        <v>20.23453018845164</v>
      </c>
      <c r="FS528">
        <v>2.006566027185062</v>
      </c>
      <c r="FT528">
        <v>0</v>
      </c>
      <c r="FU528">
        <v>6.45938775</v>
      </c>
      <c r="FV528">
        <v>0.2219812007504683</v>
      </c>
      <c r="FW528">
        <v>0.02386137700212414</v>
      </c>
      <c r="FX528">
        <v>0</v>
      </c>
      <c r="FY528">
        <v>0</v>
      </c>
      <c r="FZ528">
        <v>3</v>
      </c>
      <c r="GA528" t="s">
        <v>426</v>
      </c>
      <c r="GB528">
        <v>2.98032</v>
      </c>
      <c r="GC528">
        <v>2.72843</v>
      </c>
      <c r="GD528">
        <v>0.09268029999999999</v>
      </c>
      <c r="GE528">
        <v>0.101303</v>
      </c>
      <c r="GF528">
        <v>0.104753</v>
      </c>
      <c r="GG528">
        <v>0.0837204</v>
      </c>
      <c r="GH528">
        <v>27227.7</v>
      </c>
      <c r="GI528">
        <v>26591.2</v>
      </c>
      <c r="GJ528">
        <v>30535.5</v>
      </c>
      <c r="GK528">
        <v>29832</v>
      </c>
      <c r="GL528">
        <v>37713.5</v>
      </c>
      <c r="GM528">
        <v>35994.9</v>
      </c>
      <c r="GN528">
        <v>46706.7</v>
      </c>
      <c r="GO528">
        <v>44364.7</v>
      </c>
      <c r="GP528">
        <v>1.8851</v>
      </c>
      <c r="GQ528">
        <v>1.84405</v>
      </c>
      <c r="GR528">
        <v>0.120729</v>
      </c>
      <c r="GS528">
        <v>0</v>
      </c>
      <c r="GT528">
        <v>25.0046</v>
      </c>
      <c r="GU528">
        <v>999.9</v>
      </c>
      <c r="GV528">
        <v>49</v>
      </c>
      <c r="GW528">
        <v>32.1</v>
      </c>
      <c r="GX528">
        <v>26.0339</v>
      </c>
      <c r="GY528">
        <v>63.0162</v>
      </c>
      <c r="GZ528">
        <v>25.629</v>
      </c>
      <c r="HA528">
        <v>1</v>
      </c>
      <c r="HB528">
        <v>-0.082561</v>
      </c>
      <c r="HC528">
        <v>0.0539515</v>
      </c>
      <c r="HD528">
        <v>20.1935</v>
      </c>
      <c r="HE528">
        <v>5.23062</v>
      </c>
      <c r="HF528">
        <v>11.968</v>
      </c>
      <c r="HG528">
        <v>4.9708</v>
      </c>
      <c r="HH528">
        <v>3.28958</v>
      </c>
      <c r="HI528">
        <v>8700.5</v>
      </c>
      <c r="HJ528">
        <v>9999</v>
      </c>
      <c r="HK528">
        <v>9999</v>
      </c>
      <c r="HL528">
        <v>288.3</v>
      </c>
      <c r="HM528">
        <v>4.97291</v>
      </c>
      <c r="HN528">
        <v>1.87738</v>
      </c>
      <c r="HO528">
        <v>1.87547</v>
      </c>
      <c r="HP528">
        <v>1.87833</v>
      </c>
      <c r="HQ528">
        <v>1.87502</v>
      </c>
      <c r="HR528">
        <v>1.87864</v>
      </c>
      <c r="HS528">
        <v>1.87565</v>
      </c>
      <c r="HT528">
        <v>1.87683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2.749</v>
      </c>
      <c r="II528">
        <v>0.3008</v>
      </c>
      <c r="IJ528">
        <v>1.541952822118649</v>
      </c>
      <c r="IK528">
        <v>0.003202726084708442</v>
      </c>
      <c r="IL528">
        <v>-1.448271390364826E-06</v>
      </c>
      <c r="IM528">
        <v>3.765748828769889E-10</v>
      </c>
      <c r="IN528">
        <v>-0.02072656761999695</v>
      </c>
      <c r="IO528">
        <v>0.006539777670035186</v>
      </c>
      <c r="IP528">
        <v>0.0002256768223539976</v>
      </c>
      <c r="IQ528">
        <v>4.51151419958819E-06</v>
      </c>
      <c r="IR528">
        <v>-0</v>
      </c>
      <c r="IS528">
        <v>2097</v>
      </c>
      <c r="IT528">
        <v>1</v>
      </c>
      <c r="IU528">
        <v>27</v>
      </c>
      <c r="IV528">
        <v>61839.5</v>
      </c>
      <c r="IW528">
        <v>61839.2</v>
      </c>
      <c r="IX528">
        <v>1.3269</v>
      </c>
      <c r="IY528">
        <v>2.55981</v>
      </c>
      <c r="IZ528">
        <v>1.39893</v>
      </c>
      <c r="JA528">
        <v>2.34375</v>
      </c>
      <c r="JB528">
        <v>1.44897</v>
      </c>
      <c r="JC528">
        <v>2.33521</v>
      </c>
      <c r="JD528">
        <v>37.4338</v>
      </c>
      <c r="JE528">
        <v>24.0787</v>
      </c>
      <c r="JF528">
        <v>18</v>
      </c>
      <c r="JG528">
        <v>491.19</v>
      </c>
      <c r="JH528">
        <v>437.129</v>
      </c>
      <c r="JI528">
        <v>25.0002</v>
      </c>
      <c r="JJ528">
        <v>25.9538</v>
      </c>
      <c r="JK528">
        <v>30.0002</v>
      </c>
      <c r="JL528">
        <v>25.7831</v>
      </c>
      <c r="JM528">
        <v>25.8619</v>
      </c>
      <c r="JN528">
        <v>26.5908</v>
      </c>
      <c r="JO528">
        <v>41.0216</v>
      </c>
      <c r="JP528">
        <v>0</v>
      </c>
      <c r="JQ528">
        <v>25</v>
      </c>
      <c r="JR528">
        <v>540.5119999999999</v>
      </c>
      <c r="JS528">
        <v>16.5533</v>
      </c>
      <c r="JT528">
        <v>100.941</v>
      </c>
      <c r="JU528">
        <v>102.013</v>
      </c>
    </row>
    <row r="529" spans="1:281">
      <c r="A529">
        <v>513</v>
      </c>
      <c r="B529">
        <v>1658949492.5</v>
      </c>
      <c r="C529">
        <v>7403.5</v>
      </c>
      <c r="D529" t="s">
        <v>1453</v>
      </c>
      <c r="E529" t="s">
        <v>1454</v>
      </c>
      <c r="F529">
        <v>5</v>
      </c>
      <c r="G529" t="s">
        <v>415</v>
      </c>
      <c r="H529" t="s">
        <v>1390</v>
      </c>
      <c r="I529">
        <v>1658949484.714286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535.1849936208686</v>
      </c>
      <c r="AK529">
        <v>490.1873575757574</v>
      </c>
      <c r="AL529">
        <v>3.220596041196957</v>
      </c>
      <c r="AM529">
        <v>64.99954132941951</v>
      </c>
      <c r="AN529">
        <f>(AP529 - AO529 + DI529*1E3/(8.314*(DK529+273.15)) * AR529/DH529 * AQ529) * DH529/(100*CV529) * 1000/(1000 - AP529)</f>
        <v>0</v>
      </c>
      <c r="AO529">
        <v>16.61270629587836</v>
      </c>
      <c r="AP529">
        <v>23.15356545454545</v>
      </c>
      <c r="AQ529">
        <v>-0.000144575321924401</v>
      </c>
      <c r="AR529">
        <v>81.61368893011881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1658949484.714286</v>
      </c>
      <c r="DB529">
        <v>456.1093571428572</v>
      </c>
      <c r="DC529">
        <v>508.9687500000001</v>
      </c>
      <c r="DD529">
        <v>23.16999285714286</v>
      </c>
      <c r="DE529">
        <v>16.66118571428571</v>
      </c>
      <c r="DF529">
        <v>453.3781428571428</v>
      </c>
      <c r="DG529">
        <v>22.86916785714286</v>
      </c>
      <c r="DH529">
        <v>500.0721071428571</v>
      </c>
      <c r="DI529">
        <v>90.38319642857142</v>
      </c>
      <c r="DJ529">
        <v>0.1000050392857143</v>
      </c>
      <c r="DK529">
        <v>26.7392</v>
      </c>
      <c r="DL529">
        <v>26.98619285714285</v>
      </c>
      <c r="DM529">
        <v>999.9000000000002</v>
      </c>
      <c r="DN529">
        <v>0</v>
      </c>
      <c r="DO529">
        <v>0</v>
      </c>
      <c r="DP529">
        <v>10000.77571428571</v>
      </c>
      <c r="DQ529">
        <v>0</v>
      </c>
      <c r="DR529">
        <v>18.5351</v>
      </c>
      <c r="DS529">
        <v>-52.85938928571429</v>
      </c>
      <c r="DT529">
        <v>466.9278571428571</v>
      </c>
      <c r="DU529">
        <v>517.5916071428572</v>
      </c>
      <c r="DV529">
        <v>6.508802857142856</v>
      </c>
      <c r="DW529">
        <v>508.9687500000001</v>
      </c>
      <c r="DX529">
        <v>16.66118571428571</v>
      </c>
      <c r="DY529">
        <v>2.0941775</v>
      </c>
      <c r="DZ529">
        <v>1.505892142857143</v>
      </c>
      <c r="EA529">
        <v>18.17497142857143</v>
      </c>
      <c r="EB529">
        <v>13.02805714285715</v>
      </c>
      <c r="EC529">
        <v>1999.986785714286</v>
      </c>
      <c r="ED529">
        <v>0.980002857142857</v>
      </c>
      <c r="EE529">
        <v>0.01999748571428571</v>
      </c>
      <c r="EF529">
        <v>0</v>
      </c>
      <c r="EG529">
        <v>888.1151428571429</v>
      </c>
      <c r="EH529">
        <v>5.000560000000001</v>
      </c>
      <c r="EI529">
        <v>17644.66428571429</v>
      </c>
      <c r="EJ529">
        <v>17294.78214285714</v>
      </c>
      <c r="EK529">
        <v>37.44385714285714</v>
      </c>
      <c r="EL529">
        <v>38.03321428571429</v>
      </c>
      <c r="EM529">
        <v>37.05328571428571</v>
      </c>
      <c r="EN529">
        <v>37.10910714285715</v>
      </c>
      <c r="EO529">
        <v>38.46414285714286</v>
      </c>
      <c r="EP529">
        <v>1955.096428571429</v>
      </c>
      <c r="EQ529">
        <v>39.89035714285716</v>
      </c>
      <c r="ER529">
        <v>0</v>
      </c>
      <c r="ES529">
        <v>1658949492.3</v>
      </c>
      <c r="ET529">
        <v>0</v>
      </c>
      <c r="EU529">
        <v>888.2722692307693</v>
      </c>
      <c r="EV529">
        <v>26.0584957393553</v>
      </c>
      <c r="EW529">
        <v>521.4324789666729</v>
      </c>
      <c r="EX529">
        <v>17647.55769230769</v>
      </c>
      <c r="EY529">
        <v>15</v>
      </c>
      <c r="EZ529">
        <v>0</v>
      </c>
      <c r="FA529" t="s">
        <v>419</v>
      </c>
      <c r="FB529">
        <v>1655239120</v>
      </c>
      <c r="FC529">
        <v>1655239135</v>
      </c>
      <c r="FD529">
        <v>0</v>
      </c>
      <c r="FE529">
        <v>-0.075</v>
      </c>
      <c r="FF529">
        <v>-0.027</v>
      </c>
      <c r="FG529">
        <v>1.986</v>
      </c>
      <c r="FH529">
        <v>0.139</v>
      </c>
      <c r="FI529">
        <v>420</v>
      </c>
      <c r="FJ529">
        <v>22</v>
      </c>
      <c r="FK529">
        <v>0.12</v>
      </c>
      <c r="FL529">
        <v>0.02</v>
      </c>
      <c r="FM529">
        <v>-52.067155</v>
      </c>
      <c r="FN529">
        <v>-17.99830694183857</v>
      </c>
      <c r="FO529">
        <v>1.746116487229589</v>
      </c>
      <c r="FP529">
        <v>0</v>
      </c>
      <c r="FQ529">
        <v>887.0570588235295</v>
      </c>
      <c r="FR529">
        <v>24.70007640558114</v>
      </c>
      <c r="FS529">
        <v>2.4342124821602</v>
      </c>
      <c r="FT529">
        <v>0</v>
      </c>
      <c r="FU529">
        <v>6.492565999999999</v>
      </c>
      <c r="FV529">
        <v>0.4598778236397594</v>
      </c>
      <c r="FW529">
        <v>0.04647395801951884</v>
      </c>
      <c r="FX529">
        <v>0</v>
      </c>
      <c r="FY529">
        <v>0</v>
      </c>
      <c r="FZ529">
        <v>3</v>
      </c>
      <c r="GA529" t="s">
        <v>426</v>
      </c>
      <c r="GB529">
        <v>2.98043</v>
      </c>
      <c r="GC529">
        <v>2.72838</v>
      </c>
      <c r="GD529">
        <v>0.09499349999999999</v>
      </c>
      <c r="GE529">
        <v>0.103659</v>
      </c>
      <c r="GF529">
        <v>0.104696</v>
      </c>
      <c r="GG529">
        <v>0.083357</v>
      </c>
      <c r="GH529">
        <v>27158.1</v>
      </c>
      <c r="GI529">
        <v>26521.3</v>
      </c>
      <c r="GJ529">
        <v>30535.3</v>
      </c>
      <c r="GK529">
        <v>29831.8</v>
      </c>
      <c r="GL529">
        <v>37715.8</v>
      </c>
      <c r="GM529">
        <v>36009.6</v>
      </c>
      <c r="GN529">
        <v>46706.3</v>
      </c>
      <c r="GO529">
        <v>44364.7</v>
      </c>
      <c r="GP529">
        <v>1.88515</v>
      </c>
      <c r="GQ529">
        <v>1.84417</v>
      </c>
      <c r="GR529">
        <v>0.12058</v>
      </c>
      <c r="GS529">
        <v>0</v>
      </c>
      <c r="GT529">
        <v>25.0046</v>
      </c>
      <c r="GU529">
        <v>999.9</v>
      </c>
      <c r="GV529">
        <v>49</v>
      </c>
      <c r="GW529">
        <v>32.1</v>
      </c>
      <c r="GX529">
        <v>26.0327</v>
      </c>
      <c r="GY529">
        <v>63.0862</v>
      </c>
      <c r="GZ529">
        <v>25.1562</v>
      </c>
      <c r="HA529">
        <v>1</v>
      </c>
      <c r="HB529">
        <v>-0.0823171</v>
      </c>
      <c r="HC529">
        <v>0.0548611</v>
      </c>
      <c r="HD529">
        <v>20.1936</v>
      </c>
      <c r="HE529">
        <v>5.23032</v>
      </c>
      <c r="HF529">
        <v>11.968</v>
      </c>
      <c r="HG529">
        <v>4.9709</v>
      </c>
      <c r="HH529">
        <v>3.2896</v>
      </c>
      <c r="HI529">
        <v>8700.5</v>
      </c>
      <c r="HJ529">
        <v>9999</v>
      </c>
      <c r="HK529">
        <v>9999</v>
      </c>
      <c r="HL529">
        <v>288.3</v>
      </c>
      <c r="HM529">
        <v>4.97291</v>
      </c>
      <c r="HN529">
        <v>1.87742</v>
      </c>
      <c r="HO529">
        <v>1.87551</v>
      </c>
      <c r="HP529">
        <v>1.87835</v>
      </c>
      <c r="HQ529">
        <v>1.87504</v>
      </c>
      <c r="HR529">
        <v>1.87866</v>
      </c>
      <c r="HS529">
        <v>1.87571</v>
      </c>
      <c r="HT529">
        <v>1.87683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2.783</v>
      </c>
      <c r="II529">
        <v>0.3003</v>
      </c>
      <c r="IJ529">
        <v>1.541952822118649</v>
      </c>
      <c r="IK529">
        <v>0.003202726084708442</v>
      </c>
      <c r="IL529">
        <v>-1.448271390364826E-06</v>
      </c>
      <c r="IM529">
        <v>3.765748828769889E-10</v>
      </c>
      <c r="IN529">
        <v>-0.02072656761999695</v>
      </c>
      <c r="IO529">
        <v>0.006539777670035186</v>
      </c>
      <c r="IP529">
        <v>0.0002256768223539976</v>
      </c>
      <c r="IQ529">
        <v>4.51151419958819E-06</v>
      </c>
      <c r="IR529">
        <v>-0</v>
      </c>
      <c r="IS529">
        <v>2097</v>
      </c>
      <c r="IT529">
        <v>1</v>
      </c>
      <c r="IU529">
        <v>27</v>
      </c>
      <c r="IV529">
        <v>61839.5</v>
      </c>
      <c r="IW529">
        <v>61839.3</v>
      </c>
      <c r="IX529">
        <v>1.35864</v>
      </c>
      <c r="IY529">
        <v>2.54517</v>
      </c>
      <c r="IZ529">
        <v>1.39893</v>
      </c>
      <c r="JA529">
        <v>2.34375</v>
      </c>
      <c r="JB529">
        <v>1.44897</v>
      </c>
      <c r="JC529">
        <v>2.47437</v>
      </c>
      <c r="JD529">
        <v>37.4338</v>
      </c>
      <c r="JE529">
        <v>24.0875</v>
      </c>
      <c r="JF529">
        <v>18</v>
      </c>
      <c r="JG529">
        <v>491.217</v>
      </c>
      <c r="JH529">
        <v>437.205</v>
      </c>
      <c r="JI529">
        <v>25.0002</v>
      </c>
      <c r="JJ529">
        <v>25.9538</v>
      </c>
      <c r="JK529">
        <v>30.0003</v>
      </c>
      <c r="JL529">
        <v>25.7831</v>
      </c>
      <c r="JM529">
        <v>25.8619</v>
      </c>
      <c r="JN529">
        <v>27.2191</v>
      </c>
      <c r="JO529">
        <v>41.0216</v>
      </c>
      <c r="JP529">
        <v>0</v>
      </c>
      <c r="JQ529">
        <v>25</v>
      </c>
      <c r="JR529">
        <v>560.548</v>
      </c>
      <c r="JS529">
        <v>16.5427</v>
      </c>
      <c r="JT529">
        <v>100.941</v>
      </c>
      <c r="JU529">
        <v>102.013</v>
      </c>
    </row>
    <row r="530" spans="1:281">
      <c r="A530">
        <v>514</v>
      </c>
      <c r="B530">
        <v>1658949497.5</v>
      </c>
      <c r="C530">
        <v>7408.5</v>
      </c>
      <c r="D530" t="s">
        <v>1455</v>
      </c>
      <c r="E530" t="s">
        <v>1456</v>
      </c>
      <c r="F530">
        <v>5</v>
      </c>
      <c r="G530" t="s">
        <v>415</v>
      </c>
      <c r="H530" t="s">
        <v>1390</v>
      </c>
      <c r="I530">
        <v>1658949490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552.2524324879703</v>
      </c>
      <c r="AK530">
        <v>506.3565999999998</v>
      </c>
      <c r="AL530">
        <v>3.235304438449674</v>
      </c>
      <c r="AM530">
        <v>64.99954132941951</v>
      </c>
      <c r="AN530">
        <f>(AP530 - AO530 + DI530*1E3/(8.314*(DK530+273.15)) * AR530/DH530 * AQ530) * DH530/(100*CV530) * 1000/(1000 - AP530)</f>
        <v>0</v>
      </c>
      <c r="AO530">
        <v>16.54915126064159</v>
      </c>
      <c r="AP530">
        <v>23.1323</v>
      </c>
      <c r="AQ530">
        <v>-0.005079117781301695</v>
      </c>
      <c r="AR530">
        <v>81.61368893011881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1658949490</v>
      </c>
      <c r="DB530">
        <v>472.5898518518518</v>
      </c>
      <c r="DC530">
        <v>526.7407037037037</v>
      </c>
      <c r="DD530">
        <v>23.15742962962963</v>
      </c>
      <c r="DE530">
        <v>16.60478518518519</v>
      </c>
      <c r="DF530">
        <v>469.8239999999999</v>
      </c>
      <c r="DG530">
        <v>22.8569037037037</v>
      </c>
      <c r="DH530">
        <v>500.085925925926</v>
      </c>
      <c r="DI530">
        <v>90.38406296296297</v>
      </c>
      <c r="DJ530">
        <v>0.1000358592592592</v>
      </c>
      <c r="DK530">
        <v>26.73889629629629</v>
      </c>
      <c r="DL530">
        <v>26.97824444444444</v>
      </c>
      <c r="DM530">
        <v>999.9000000000001</v>
      </c>
      <c r="DN530">
        <v>0</v>
      </c>
      <c r="DO530">
        <v>0</v>
      </c>
      <c r="DP530">
        <v>10001.96222222222</v>
      </c>
      <c r="DQ530">
        <v>0</v>
      </c>
      <c r="DR530">
        <v>18.5351</v>
      </c>
      <c r="DS530">
        <v>-54.15078148148149</v>
      </c>
      <c r="DT530">
        <v>483.793</v>
      </c>
      <c r="DU530">
        <v>535.633925925926</v>
      </c>
      <c r="DV530">
        <v>6.552649259259259</v>
      </c>
      <c r="DW530">
        <v>526.7407037037037</v>
      </c>
      <c r="DX530">
        <v>16.60478518518519</v>
      </c>
      <c r="DY530">
        <v>2.093063333333334</v>
      </c>
      <c r="DZ530">
        <v>1.500808518518518</v>
      </c>
      <c r="EA530">
        <v>18.16648148148148</v>
      </c>
      <c r="EB530">
        <v>12.97632592592593</v>
      </c>
      <c r="EC530">
        <v>1999.96962962963</v>
      </c>
      <c r="ED530">
        <v>0.9800026666666666</v>
      </c>
      <c r="EE530">
        <v>0.01999768888888889</v>
      </c>
      <c r="EF530">
        <v>0</v>
      </c>
      <c r="EG530">
        <v>890.4517777777777</v>
      </c>
      <c r="EH530">
        <v>5.000560000000001</v>
      </c>
      <c r="EI530">
        <v>17690.76666666667</v>
      </c>
      <c r="EJ530">
        <v>17294.62592592593</v>
      </c>
      <c r="EK530">
        <v>37.5042962962963</v>
      </c>
      <c r="EL530">
        <v>38.03214814814815</v>
      </c>
      <c r="EM530">
        <v>37.04844444444444</v>
      </c>
      <c r="EN530">
        <v>37.10855555555555</v>
      </c>
      <c r="EO530">
        <v>38.46744444444445</v>
      </c>
      <c r="EP530">
        <v>1955.07962962963</v>
      </c>
      <c r="EQ530">
        <v>39.89111111111112</v>
      </c>
      <c r="ER530">
        <v>0</v>
      </c>
      <c r="ES530">
        <v>1658949497.1</v>
      </c>
      <c r="ET530">
        <v>0</v>
      </c>
      <c r="EU530">
        <v>890.3749615384615</v>
      </c>
      <c r="EV530">
        <v>27.48673504262399</v>
      </c>
      <c r="EW530">
        <v>535.1555554794442</v>
      </c>
      <c r="EX530">
        <v>17689.60384615385</v>
      </c>
      <c r="EY530">
        <v>15</v>
      </c>
      <c r="EZ530">
        <v>0</v>
      </c>
      <c r="FA530" t="s">
        <v>419</v>
      </c>
      <c r="FB530">
        <v>1655239120</v>
      </c>
      <c r="FC530">
        <v>1655239135</v>
      </c>
      <c r="FD530">
        <v>0</v>
      </c>
      <c r="FE530">
        <v>-0.075</v>
      </c>
      <c r="FF530">
        <v>-0.027</v>
      </c>
      <c r="FG530">
        <v>1.986</v>
      </c>
      <c r="FH530">
        <v>0.139</v>
      </c>
      <c r="FI530">
        <v>420</v>
      </c>
      <c r="FJ530">
        <v>22</v>
      </c>
      <c r="FK530">
        <v>0.12</v>
      </c>
      <c r="FL530">
        <v>0.02</v>
      </c>
      <c r="FM530">
        <v>-53.2057125</v>
      </c>
      <c r="FN530">
        <v>-15.11832157598491</v>
      </c>
      <c r="FO530">
        <v>1.458735629267261</v>
      </c>
      <c r="FP530">
        <v>0</v>
      </c>
      <c r="FQ530">
        <v>888.8322352941176</v>
      </c>
      <c r="FR530">
        <v>26.09882350885105</v>
      </c>
      <c r="FS530">
        <v>2.572726569898212</v>
      </c>
      <c r="FT530">
        <v>0</v>
      </c>
      <c r="FU530">
        <v>6.52221425</v>
      </c>
      <c r="FV530">
        <v>0.5315697185741062</v>
      </c>
      <c r="FW530">
        <v>0.05261664745532068</v>
      </c>
      <c r="FX530">
        <v>0</v>
      </c>
      <c r="FY530">
        <v>0</v>
      </c>
      <c r="FZ530">
        <v>3</v>
      </c>
      <c r="GA530" t="s">
        <v>426</v>
      </c>
      <c r="GB530">
        <v>2.98027</v>
      </c>
      <c r="GC530">
        <v>2.72839</v>
      </c>
      <c r="GD530">
        <v>0.0972758</v>
      </c>
      <c r="GE530">
        <v>0.105976</v>
      </c>
      <c r="GF530">
        <v>0.104637</v>
      </c>
      <c r="GG530">
        <v>0.08332390000000001</v>
      </c>
      <c r="GH530">
        <v>27089.5</v>
      </c>
      <c r="GI530">
        <v>26452.4</v>
      </c>
      <c r="GJ530">
        <v>30535.2</v>
      </c>
      <c r="GK530">
        <v>29831.4</v>
      </c>
      <c r="GL530">
        <v>37718.2</v>
      </c>
      <c r="GM530">
        <v>36010.5</v>
      </c>
      <c r="GN530">
        <v>46706</v>
      </c>
      <c r="GO530">
        <v>44364</v>
      </c>
      <c r="GP530">
        <v>1.88517</v>
      </c>
      <c r="GQ530">
        <v>1.84422</v>
      </c>
      <c r="GR530">
        <v>0.119522</v>
      </c>
      <c r="GS530">
        <v>0</v>
      </c>
      <c r="GT530">
        <v>25.0046</v>
      </c>
      <c r="GU530">
        <v>999.9</v>
      </c>
      <c r="GV530">
        <v>49</v>
      </c>
      <c r="GW530">
        <v>32.1</v>
      </c>
      <c r="GX530">
        <v>26.0332</v>
      </c>
      <c r="GY530">
        <v>63.4562</v>
      </c>
      <c r="GZ530">
        <v>25.5288</v>
      </c>
      <c r="HA530">
        <v>1</v>
      </c>
      <c r="HB530">
        <v>-0.0824187</v>
      </c>
      <c r="HC530">
        <v>0.0550654</v>
      </c>
      <c r="HD530">
        <v>20.1936</v>
      </c>
      <c r="HE530">
        <v>5.22972</v>
      </c>
      <c r="HF530">
        <v>11.968</v>
      </c>
      <c r="HG530">
        <v>4.9704</v>
      </c>
      <c r="HH530">
        <v>3.2895</v>
      </c>
      <c r="HI530">
        <v>8700.700000000001</v>
      </c>
      <c r="HJ530">
        <v>9999</v>
      </c>
      <c r="HK530">
        <v>9999</v>
      </c>
      <c r="HL530">
        <v>288.3</v>
      </c>
      <c r="HM530">
        <v>4.97291</v>
      </c>
      <c r="HN530">
        <v>1.87741</v>
      </c>
      <c r="HO530">
        <v>1.87549</v>
      </c>
      <c r="HP530">
        <v>1.87834</v>
      </c>
      <c r="HQ530">
        <v>1.87501</v>
      </c>
      <c r="HR530">
        <v>1.87866</v>
      </c>
      <c r="HS530">
        <v>1.87565</v>
      </c>
      <c r="HT530">
        <v>1.87683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2.815</v>
      </c>
      <c r="II530">
        <v>0.2999</v>
      </c>
      <c r="IJ530">
        <v>1.541952822118649</v>
      </c>
      <c r="IK530">
        <v>0.003202726084708442</v>
      </c>
      <c r="IL530">
        <v>-1.448271390364826E-06</v>
      </c>
      <c r="IM530">
        <v>3.765748828769889E-10</v>
      </c>
      <c r="IN530">
        <v>-0.02072656761999695</v>
      </c>
      <c r="IO530">
        <v>0.006539777670035186</v>
      </c>
      <c r="IP530">
        <v>0.0002256768223539976</v>
      </c>
      <c r="IQ530">
        <v>4.51151419958819E-06</v>
      </c>
      <c r="IR530">
        <v>-0</v>
      </c>
      <c r="IS530">
        <v>2097</v>
      </c>
      <c r="IT530">
        <v>1</v>
      </c>
      <c r="IU530">
        <v>27</v>
      </c>
      <c r="IV530">
        <v>61839.6</v>
      </c>
      <c r="IW530">
        <v>61839.4</v>
      </c>
      <c r="IX530">
        <v>1.39404</v>
      </c>
      <c r="IY530">
        <v>2.56104</v>
      </c>
      <c r="IZ530">
        <v>1.39893</v>
      </c>
      <c r="JA530">
        <v>2.34375</v>
      </c>
      <c r="JB530">
        <v>1.44897</v>
      </c>
      <c r="JC530">
        <v>2.34741</v>
      </c>
      <c r="JD530">
        <v>37.4338</v>
      </c>
      <c r="JE530">
        <v>24.0787</v>
      </c>
      <c r="JF530">
        <v>18</v>
      </c>
      <c r="JG530">
        <v>491.243</v>
      </c>
      <c r="JH530">
        <v>437.248</v>
      </c>
      <c r="JI530">
        <v>25</v>
      </c>
      <c r="JJ530">
        <v>25.956</v>
      </c>
      <c r="JK530">
        <v>30</v>
      </c>
      <c r="JL530">
        <v>25.7849</v>
      </c>
      <c r="JM530">
        <v>25.8636</v>
      </c>
      <c r="JN530">
        <v>27.9226</v>
      </c>
      <c r="JO530">
        <v>41.0216</v>
      </c>
      <c r="JP530">
        <v>0</v>
      </c>
      <c r="JQ530">
        <v>25</v>
      </c>
      <c r="JR530">
        <v>573.9059999999999</v>
      </c>
      <c r="JS530">
        <v>16.5325</v>
      </c>
      <c r="JT530">
        <v>100.94</v>
      </c>
      <c r="JU530">
        <v>102.011</v>
      </c>
    </row>
    <row r="531" spans="1:281">
      <c r="A531">
        <v>515</v>
      </c>
      <c r="B531">
        <v>1658949502.5</v>
      </c>
      <c r="C531">
        <v>7413.5</v>
      </c>
      <c r="D531" t="s">
        <v>1457</v>
      </c>
      <c r="E531" t="s">
        <v>1458</v>
      </c>
      <c r="F531">
        <v>5</v>
      </c>
      <c r="G531" t="s">
        <v>415</v>
      </c>
      <c r="H531" t="s">
        <v>1390</v>
      </c>
      <c r="I531">
        <v>1658949494.714286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569.3115851574634</v>
      </c>
      <c r="AK531">
        <v>522.5263999999999</v>
      </c>
      <c r="AL531">
        <v>3.234552949726901</v>
      </c>
      <c r="AM531">
        <v>64.99954132941951</v>
      </c>
      <c r="AN531">
        <f>(AP531 - AO531 + DI531*1E3/(8.314*(DK531+273.15)) * AR531/DH531 * AQ531) * DH531/(100*CV531) * 1000/(1000 - AP531)</f>
        <v>0</v>
      </c>
      <c r="AO531">
        <v>16.54310985546273</v>
      </c>
      <c r="AP531">
        <v>23.12976181818182</v>
      </c>
      <c r="AQ531">
        <v>-0.0003446998264628346</v>
      </c>
      <c r="AR531">
        <v>81.61368893011881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1658949494.714286</v>
      </c>
      <c r="DB531">
        <v>487.4266428571428</v>
      </c>
      <c r="DC531">
        <v>542.60225</v>
      </c>
      <c r="DD531">
        <v>23.14458571428571</v>
      </c>
      <c r="DE531">
        <v>16.56686785714286</v>
      </c>
      <c r="DF531">
        <v>484.6300714285714</v>
      </c>
      <c r="DG531">
        <v>22.84435714285714</v>
      </c>
      <c r="DH531">
        <v>500.0632142857143</v>
      </c>
      <c r="DI531">
        <v>90.38490714285713</v>
      </c>
      <c r="DJ531">
        <v>0.09993506785714286</v>
      </c>
      <c r="DK531">
        <v>26.73912142857143</v>
      </c>
      <c r="DL531">
        <v>26.97045714285715</v>
      </c>
      <c r="DM531">
        <v>999.9000000000002</v>
      </c>
      <c r="DN531">
        <v>0</v>
      </c>
      <c r="DO531">
        <v>0</v>
      </c>
      <c r="DP531">
        <v>10008.43642857143</v>
      </c>
      <c r="DQ531">
        <v>0</v>
      </c>
      <c r="DR531">
        <v>18.5351</v>
      </c>
      <c r="DS531">
        <v>-55.17551785714285</v>
      </c>
      <c r="DT531">
        <v>498.975</v>
      </c>
      <c r="DU531">
        <v>551.7422857142857</v>
      </c>
      <c r="DV531">
        <v>6.577723214285713</v>
      </c>
      <c r="DW531">
        <v>542.60225</v>
      </c>
      <c r="DX531">
        <v>16.56686785714286</v>
      </c>
      <c r="DY531">
        <v>2.091921428571429</v>
      </c>
      <c r="DZ531">
        <v>1.497394642857143</v>
      </c>
      <c r="EA531">
        <v>18.15779285714286</v>
      </c>
      <c r="EB531">
        <v>12.94154642857143</v>
      </c>
      <c r="EC531">
        <v>1999.9975</v>
      </c>
      <c r="ED531">
        <v>0.9800026428571427</v>
      </c>
      <c r="EE531">
        <v>0.01999771428571428</v>
      </c>
      <c r="EF531">
        <v>0</v>
      </c>
      <c r="EG531">
        <v>892.6182500000001</v>
      </c>
      <c r="EH531">
        <v>5.000560000000001</v>
      </c>
      <c r="EI531">
        <v>17732.73928571429</v>
      </c>
      <c r="EJ531">
        <v>17294.86785714286</v>
      </c>
      <c r="EK531">
        <v>37.48632142857143</v>
      </c>
      <c r="EL531">
        <v>38.03321428571428</v>
      </c>
      <c r="EM531">
        <v>37.04225</v>
      </c>
      <c r="EN531">
        <v>37.10692857142857</v>
      </c>
      <c r="EO531">
        <v>38.46410714285714</v>
      </c>
      <c r="EP531">
        <v>1955.106428571429</v>
      </c>
      <c r="EQ531">
        <v>39.89285714285715</v>
      </c>
      <c r="ER531">
        <v>0</v>
      </c>
      <c r="ES531">
        <v>1658949502.5</v>
      </c>
      <c r="ET531">
        <v>0</v>
      </c>
      <c r="EU531">
        <v>892.9842</v>
      </c>
      <c r="EV531">
        <v>27.0924615005823</v>
      </c>
      <c r="EW531">
        <v>528.7692298461283</v>
      </c>
      <c r="EX531">
        <v>17740.064</v>
      </c>
      <c r="EY531">
        <v>15</v>
      </c>
      <c r="EZ531">
        <v>0</v>
      </c>
      <c r="FA531" t="s">
        <v>419</v>
      </c>
      <c r="FB531">
        <v>1655239120</v>
      </c>
      <c r="FC531">
        <v>1655239135</v>
      </c>
      <c r="FD531">
        <v>0</v>
      </c>
      <c r="FE531">
        <v>-0.075</v>
      </c>
      <c r="FF531">
        <v>-0.027</v>
      </c>
      <c r="FG531">
        <v>1.986</v>
      </c>
      <c r="FH531">
        <v>0.139</v>
      </c>
      <c r="FI531">
        <v>420</v>
      </c>
      <c r="FJ531">
        <v>22</v>
      </c>
      <c r="FK531">
        <v>0.12</v>
      </c>
      <c r="FL531">
        <v>0.02</v>
      </c>
      <c r="FM531">
        <v>-54.61782000000001</v>
      </c>
      <c r="FN531">
        <v>-13.01130956848023</v>
      </c>
      <c r="FO531">
        <v>1.254238745454788</v>
      </c>
      <c r="FP531">
        <v>0</v>
      </c>
      <c r="FQ531">
        <v>891.4610294117648</v>
      </c>
      <c r="FR531">
        <v>27.29831930461559</v>
      </c>
      <c r="FS531">
        <v>2.685001144542357</v>
      </c>
      <c r="FT531">
        <v>0</v>
      </c>
      <c r="FU531">
        <v>6.5596405</v>
      </c>
      <c r="FV531">
        <v>0.3384119324577786</v>
      </c>
      <c r="FW531">
        <v>0.03814053316027457</v>
      </c>
      <c r="FX531">
        <v>0</v>
      </c>
      <c r="FY531">
        <v>0</v>
      </c>
      <c r="FZ531">
        <v>3</v>
      </c>
      <c r="GA531" t="s">
        <v>426</v>
      </c>
      <c r="GB531">
        <v>2.98024</v>
      </c>
      <c r="GC531">
        <v>2.72815</v>
      </c>
      <c r="GD531">
        <v>0.0995234</v>
      </c>
      <c r="GE531">
        <v>0.108254</v>
      </c>
      <c r="GF531">
        <v>0.104633</v>
      </c>
      <c r="GG531">
        <v>0.08330360000000001</v>
      </c>
      <c r="GH531">
        <v>27022.2</v>
      </c>
      <c r="GI531">
        <v>26385.3</v>
      </c>
      <c r="GJ531">
        <v>30535.2</v>
      </c>
      <c r="GK531">
        <v>29831.8</v>
      </c>
      <c r="GL531">
        <v>37718.9</v>
      </c>
      <c r="GM531">
        <v>36011.7</v>
      </c>
      <c r="GN531">
        <v>46706.4</v>
      </c>
      <c r="GO531">
        <v>44364.3</v>
      </c>
      <c r="GP531">
        <v>1.88507</v>
      </c>
      <c r="GQ531">
        <v>1.84422</v>
      </c>
      <c r="GR531">
        <v>0.119299</v>
      </c>
      <c r="GS531">
        <v>0</v>
      </c>
      <c r="GT531">
        <v>25.0046</v>
      </c>
      <c r="GU531">
        <v>999.9</v>
      </c>
      <c r="GV531">
        <v>48.9</v>
      </c>
      <c r="GW531">
        <v>32.1</v>
      </c>
      <c r="GX531">
        <v>25.9799</v>
      </c>
      <c r="GY531">
        <v>63.1062</v>
      </c>
      <c r="GZ531">
        <v>25.7131</v>
      </c>
      <c r="HA531">
        <v>1</v>
      </c>
      <c r="HB531">
        <v>-0.0821037</v>
      </c>
      <c r="HC531">
        <v>0.0567783</v>
      </c>
      <c r="HD531">
        <v>20.193</v>
      </c>
      <c r="HE531">
        <v>5.22672</v>
      </c>
      <c r="HF531">
        <v>11.968</v>
      </c>
      <c r="HG531">
        <v>4.96995</v>
      </c>
      <c r="HH531">
        <v>3.28895</v>
      </c>
      <c r="HI531">
        <v>8700.700000000001</v>
      </c>
      <c r="HJ531">
        <v>9999</v>
      </c>
      <c r="HK531">
        <v>9999</v>
      </c>
      <c r="HL531">
        <v>288.3</v>
      </c>
      <c r="HM531">
        <v>4.97291</v>
      </c>
      <c r="HN531">
        <v>1.87739</v>
      </c>
      <c r="HO531">
        <v>1.87547</v>
      </c>
      <c r="HP531">
        <v>1.87834</v>
      </c>
      <c r="HQ531">
        <v>1.875</v>
      </c>
      <c r="HR531">
        <v>1.87862</v>
      </c>
      <c r="HS531">
        <v>1.87564</v>
      </c>
      <c r="HT531">
        <v>1.87683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2.847</v>
      </c>
      <c r="II531">
        <v>0.2999</v>
      </c>
      <c r="IJ531">
        <v>1.541952822118649</v>
      </c>
      <c r="IK531">
        <v>0.003202726084708442</v>
      </c>
      <c r="IL531">
        <v>-1.448271390364826E-06</v>
      </c>
      <c r="IM531">
        <v>3.765748828769889E-10</v>
      </c>
      <c r="IN531">
        <v>-0.02072656761999695</v>
      </c>
      <c r="IO531">
        <v>0.006539777670035186</v>
      </c>
      <c r="IP531">
        <v>0.0002256768223539976</v>
      </c>
      <c r="IQ531">
        <v>4.51151419958819E-06</v>
      </c>
      <c r="IR531">
        <v>-0</v>
      </c>
      <c r="IS531">
        <v>2097</v>
      </c>
      <c r="IT531">
        <v>1</v>
      </c>
      <c r="IU531">
        <v>27</v>
      </c>
      <c r="IV531">
        <v>61839.7</v>
      </c>
      <c r="IW531">
        <v>61839.5</v>
      </c>
      <c r="IX531">
        <v>1.42578</v>
      </c>
      <c r="IY531">
        <v>2.54761</v>
      </c>
      <c r="IZ531">
        <v>1.39893</v>
      </c>
      <c r="JA531">
        <v>2.34375</v>
      </c>
      <c r="JB531">
        <v>1.44897</v>
      </c>
      <c r="JC531">
        <v>2.47314</v>
      </c>
      <c r="JD531">
        <v>37.4338</v>
      </c>
      <c r="JE531">
        <v>24.0787</v>
      </c>
      <c r="JF531">
        <v>18</v>
      </c>
      <c r="JG531">
        <v>491.192</v>
      </c>
      <c r="JH531">
        <v>437.253</v>
      </c>
      <c r="JI531">
        <v>25.0002</v>
      </c>
      <c r="JJ531">
        <v>25.9561</v>
      </c>
      <c r="JK531">
        <v>30.0002</v>
      </c>
      <c r="JL531">
        <v>25.7852</v>
      </c>
      <c r="JM531">
        <v>25.8641</v>
      </c>
      <c r="JN531">
        <v>28.5443</v>
      </c>
      <c r="JO531">
        <v>41.3213</v>
      </c>
      <c r="JP531">
        <v>0</v>
      </c>
      <c r="JQ531">
        <v>25</v>
      </c>
      <c r="JR531">
        <v>593.941</v>
      </c>
      <c r="JS531">
        <v>16.3709</v>
      </c>
      <c r="JT531">
        <v>100.941</v>
      </c>
      <c r="JU531">
        <v>102.012</v>
      </c>
    </row>
    <row r="532" spans="1:281">
      <c r="A532">
        <v>516</v>
      </c>
      <c r="B532">
        <v>1658949507.5</v>
      </c>
      <c r="C532">
        <v>7418.5</v>
      </c>
      <c r="D532" t="s">
        <v>1459</v>
      </c>
      <c r="E532" t="s">
        <v>1460</v>
      </c>
      <c r="F532">
        <v>5</v>
      </c>
      <c r="G532" t="s">
        <v>415</v>
      </c>
      <c r="H532" t="s">
        <v>1390</v>
      </c>
      <c r="I532">
        <v>1658949500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586.3625087100168</v>
      </c>
      <c r="AK532">
        <v>538.7181696969693</v>
      </c>
      <c r="AL532">
        <v>3.236401806602268</v>
      </c>
      <c r="AM532">
        <v>64.99954132941951</v>
      </c>
      <c r="AN532">
        <f>(AP532 - AO532 + DI532*1E3/(8.314*(DK532+273.15)) * AR532/DH532 * AQ532) * DH532/(100*CV532) * 1000/(1000 - AP532)</f>
        <v>0</v>
      </c>
      <c r="AO532">
        <v>16.52232372308972</v>
      </c>
      <c r="AP532">
        <v>23.12598060606061</v>
      </c>
      <c r="AQ532">
        <v>-5.602426718327146E-06</v>
      </c>
      <c r="AR532">
        <v>81.61368893011881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1658949500</v>
      </c>
      <c r="DB532">
        <v>504.1249999999999</v>
      </c>
      <c r="DC532">
        <v>560.3569259259259</v>
      </c>
      <c r="DD532">
        <v>23.13221481481481</v>
      </c>
      <c r="DE532">
        <v>16.53345185185185</v>
      </c>
      <c r="DF532">
        <v>501.2942222222222</v>
      </c>
      <c r="DG532">
        <v>22.83227407407407</v>
      </c>
      <c r="DH532">
        <v>500.0783333333333</v>
      </c>
      <c r="DI532">
        <v>90.38557407407409</v>
      </c>
      <c r="DJ532">
        <v>0.09997731111111111</v>
      </c>
      <c r="DK532">
        <v>26.74038888888889</v>
      </c>
      <c r="DL532">
        <v>26.96099999999999</v>
      </c>
      <c r="DM532">
        <v>999.9000000000001</v>
      </c>
      <c r="DN532">
        <v>0</v>
      </c>
      <c r="DO532">
        <v>0</v>
      </c>
      <c r="DP532">
        <v>10012.10444444445</v>
      </c>
      <c r="DQ532">
        <v>0</v>
      </c>
      <c r="DR532">
        <v>18.5351</v>
      </c>
      <c r="DS532">
        <v>-56.23183703703704</v>
      </c>
      <c r="DT532">
        <v>516.0627037037037</v>
      </c>
      <c r="DU532">
        <v>569.777</v>
      </c>
      <c r="DV532">
        <v>6.598769259259258</v>
      </c>
      <c r="DW532">
        <v>560.3569259259259</v>
      </c>
      <c r="DX532">
        <v>16.53345185185185</v>
      </c>
      <c r="DY532">
        <v>2.090818518518519</v>
      </c>
      <c r="DZ532">
        <v>1.494384444444444</v>
      </c>
      <c r="EA532">
        <v>18.1494</v>
      </c>
      <c r="EB532">
        <v>12.91081851851852</v>
      </c>
      <c r="EC532">
        <v>2000.003703703704</v>
      </c>
      <c r="ED532">
        <v>0.9800026666666666</v>
      </c>
      <c r="EE532">
        <v>0.01999768888888889</v>
      </c>
      <c r="EF532">
        <v>0</v>
      </c>
      <c r="EG532">
        <v>894.9822222222224</v>
      </c>
      <c r="EH532">
        <v>5.000560000000001</v>
      </c>
      <c r="EI532">
        <v>17778.63333333334</v>
      </c>
      <c r="EJ532">
        <v>17294.92222222222</v>
      </c>
      <c r="EK532">
        <v>37.48355555555555</v>
      </c>
      <c r="EL532">
        <v>38.03214814814815</v>
      </c>
      <c r="EM532">
        <v>37.05081481481482</v>
      </c>
      <c r="EN532">
        <v>37.11333333333333</v>
      </c>
      <c r="EO532">
        <v>38.47437037037037</v>
      </c>
      <c r="EP532">
        <v>1955.112222222222</v>
      </c>
      <c r="EQ532">
        <v>39.89370370370371</v>
      </c>
      <c r="ER532">
        <v>0</v>
      </c>
      <c r="ES532">
        <v>1658949507.3</v>
      </c>
      <c r="ET532">
        <v>0</v>
      </c>
      <c r="EU532">
        <v>895.12</v>
      </c>
      <c r="EV532">
        <v>26.78430774375182</v>
      </c>
      <c r="EW532">
        <v>508.153846777277</v>
      </c>
      <c r="EX532">
        <v>17781.572</v>
      </c>
      <c r="EY532">
        <v>15</v>
      </c>
      <c r="EZ532">
        <v>0</v>
      </c>
      <c r="FA532" t="s">
        <v>419</v>
      </c>
      <c r="FB532">
        <v>1655239120</v>
      </c>
      <c r="FC532">
        <v>1655239135</v>
      </c>
      <c r="FD532">
        <v>0</v>
      </c>
      <c r="FE532">
        <v>-0.075</v>
      </c>
      <c r="FF532">
        <v>-0.027</v>
      </c>
      <c r="FG532">
        <v>1.986</v>
      </c>
      <c r="FH532">
        <v>0.139</v>
      </c>
      <c r="FI532">
        <v>420</v>
      </c>
      <c r="FJ532">
        <v>22</v>
      </c>
      <c r="FK532">
        <v>0.12</v>
      </c>
      <c r="FL532">
        <v>0.02</v>
      </c>
      <c r="FM532">
        <v>-55.47465999999999</v>
      </c>
      <c r="FN532">
        <v>-12.08700337711057</v>
      </c>
      <c r="FO532">
        <v>1.163169590128628</v>
      </c>
      <c r="FP532">
        <v>0</v>
      </c>
      <c r="FQ532">
        <v>893.1098823529412</v>
      </c>
      <c r="FR532">
        <v>27.20574484508702</v>
      </c>
      <c r="FS532">
        <v>2.676178374481327</v>
      </c>
      <c r="FT532">
        <v>0</v>
      </c>
      <c r="FU532">
        <v>6.58110375</v>
      </c>
      <c r="FV532">
        <v>0.2325137335834853</v>
      </c>
      <c r="FW532">
        <v>0.02886117172669022</v>
      </c>
      <c r="FX532">
        <v>0</v>
      </c>
      <c r="FY532">
        <v>0</v>
      </c>
      <c r="FZ532">
        <v>3</v>
      </c>
      <c r="GA532" t="s">
        <v>426</v>
      </c>
      <c r="GB532">
        <v>2.98037</v>
      </c>
      <c r="GC532">
        <v>2.72867</v>
      </c>
      <c r="GD532">
        <v>0.101743</v>
      </c>
      <c r="GE532">
        <v>0.110498</v>
      </c>
      <c r="GF532">
        <v>0.104619</v>
      </c>
      <c r="GG532">
        <v>0.0830031</v>
      </c>
      <c r="GH532">
        <v>26955.2</v>
      </c>
      <c r="GI532">
        <v>26318.9</v>
      </c>
      <c r="GJ532">
        <v>30534.9</v>
      </c>
      <c r="GK532">
        <v>29831.7</v>
      </c>
      <c r="GL532">
        <v>37719</v>
      </c>
      <c r="GM532">
        <v>36023.8</v>
      </c>
      <c r="GN532">
        <v>46705.6</v>
      </c>
      <c r="GO532">
        <v>44364.2</v>
      </c>
      <c r="GP532">
        <v>1.88517</v>
      </c>
      <c r="GQ532">
        <v>1.84395</v>
      </c>
      <c r="GR532">
        <v>0.118718</v>
      </c>
      <c r="GS532">
        <v>0</v>
      </c>
      <c r="GT532">
        <v>25.0067</v>
      </c>
      <c r="GU532">
        <v>999.9</v>
      </c>
      <c r="GV532">
        <v>48.9</v>
      </c>
      <c r="GW532">
        <v>32.1</v>
      </c>
      <c r="GX532">
        <v>25.9809</v>
      </c>
      <c r="GY532">
        <v>63.1762</v>
      </c>
      <c r="GZ532">
        <v>25.4928</v>
      </c>
      <c r="HA532">
        <v>1</v>
      </c>
      <c r="HB532">
        <v>-0.0821291</v>
      </c>
      <c r="HC532">
        <v>0.0576825</v>
      </c>
      <c r="HD532">
        <v>20.1934</v>
      </c>
      <c r="HE532">
        <v>5.22987</v>
      </c>
      <c r="HF532">
        <v>11.968</v>
      </c>
      <c r="HG532">
        <v>4.97045</v>
      </c>
      <c r="HH532">
        <v>3.2895</v>
      </c>
      <c r="HI532">
        <v>8700.9</v>
      </c>
      <c r="HJ532">
        <v>9999</v>
      </c>
      <c r="HK532">
        <v>9999</v>
      </c>
      <c r="HL532">
        <v>288.3</v>
      </c>
      <c r="HM532">
        <v>4.97291</v>
      </c>
      <c r="HN532">
        <v>1.87742</v>
      </c>
      <c r="HO532">
        <v>1.87548</v>
      </c>
      <c r="HP532">
        <v>1.87834</v>
      </c>
      <c r="HQ532">
        <v>1.87503</v>
      </c>
      <c r="HR532">
        <v>1.87865</v>
      </c>
      <c r="HS532">
        <v>1.87566</v>
      </c>
      <c r="HT532">
        <v>1.87685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2.879</v>
      </c>
      <c r="II532">
        <v>0.2998</v>
      </c>
      <c r="IJ532">
        <v>1.541952822118649</v>
      </c>
      <c r="IK532">
        <v>0.003202726084708442</v>
      </c>
      <c r="IL532">
        <v>-1.448271390364826E-06</v>
      </c>
      <c r="IM532">
        <v>3.765748828769889E-10</v>
      </c>
      <c r="IN532">
        <v>-0.02072656761999695</v>
      </c>
      <c r="IO532">
        <v>0.006539777670035186</v>
      </c>
      <c r="IP532">
        <v>0.0002256768223539976</v>
      </c>
      <c r="IQ532">
        <v>4.51151419958819E-06</v>
      </c>
      <c r="IR532">
        <v>-0</v>
      </c>
      <c r="IS532">
        <v>2097</v>
      </c>
      <c r="IT532">
        <v>1</v>
      </c>
      <c r="IU532">
        <v>27</v>
      </c>
      <c r="IV532">
        <v>61839.8</v>
      </c>
      <c r="IW532">
        <v>61839.5</v>
      </c>
      <c r="IX532">
        <v>1.45996</v>
      </c>
      <c r="IY532">
        <v>2.55615</v>
      </c>
      <c r="IZ532">
        <v>1.39893</v>
      </c>
      <c r="JA532">
        <v>2.34375</v>
      </c>
      <c r="JB532">
        <v>1.44897</v>
      </c>
      <c r="JC532">
        <v>2.34741</v>
      </c>
      <c r="JD532">
        <v>37.4098</v>
      </c>
      <c r="JE532">
        <v>24.0787</v>
      </c>
      <c r="JF532">
        <v>18</v>
      </c>
      <c r="JG532">
        <v>491.255</v>
      </c>
      <c r="JH532">
        <v>437.086</v>
      </c>
      <c r="JI532">
        <v>25.0002</v>
      </c>
      <c r="JJ532">
        <v>25.9582</v>
      </c>
      <c r="JK532">
        <v>30.0001</v>
      </c>
      <c r="JL532">
        <v>25.7865</v>
      </c>
      <c r="JM532">
        <v>25.8641</v>
      </c>
      <c r="JN532">
        <v>29.2409</v>
      </c>
      <c r="JO532">
        <v>41.6091</v>
      </c>
      <c r="JP532">
        <v>0</v>
      </c>
      <c r="JQ532">
        <v>25</v>
      </c>
      <c r="JR532">
        <v>607.325</v>
      </c>
      <c r="JS532">
        <v>16.3074</v>
      </c>
      <c r="JT532">
        <v>100.939</v>
      </c>
      <c r="JU532">
        <v>102.012</v>
      </c>
    </row>
    <row r="533" spans="1:281">
      <c r="A533">
        <v>517</v>
      </c>
      <c r="B533">
        <v>1658949512.5</v>
      </c>
      <c r="C533">
        <v>7423.5</v>
      </c>
      <c r="D533" t="s">
        <v>1461</v>
      </c>
      <c r="E533" t="s">
        <v>1462</v>
      </c>
      <c r="F533">
        <v>5</v>
      </c>
      <c r="G533" t="s">
        <v>415</v>
      </c>
      <c r="H533" t="s">
        <v>1390</v>
      </c>
      <c r="I533">
        <v>1658949504.714286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603.405827009896</v>
      </c>
      <c r="AK533">
        <v>554.9992909090907</v>
      </c>
      <c r="AL533">
        <v>3.256501137469797</v>
      </c>
      <c r="AM533">
        <v>64.99954132941951</v>
      </c>
      <c r="AN533">
        <f>(AP533 - AO533 + DI533*1E3/(8.314*(DK533+273.15)) * AR533/DH533 * AQ533) * DH533/(100*CV533) * 1000/(1000 - AP533)</f>
        <v>0</v>
      </c>
      <c r="AO533">
        <v>16.40190254192123</v>
      </c>
      <c r="AP533">
        <v>23.08641939393938</v>
      </c>
      <c r="AQ533">
        <v>-0.007950528428701871</v>
      </c>
      <c r="AR533">
        <v>81.61368893011881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1658949504.714286</v>
      </c>
      <c r="DB533">
        <v>519.0525714285715</v>
      </c>
      <c r="DC533">
        <v>576.2043214285715</v>
      </c>
      <c r="DD533">
        <v>23.12161785714286</v>
      </c>
      <c r="DE533">
        <v>16.48428928571429</v>
      </c>
      <c r="DF533">
        <v>516.1916428571428</v>
      </c>
      <c r="DG533">
        <v>22.82192857142858</v>
      </c>
      <c r="DH533">
        <v>500.0759642857143</v>
      </c>
      <c r="DI533">
        <v>90.38566785714286</v>
      </c>
      <c r="DJ533">
        <v>0.1000253642857143</v>
      </c>
      <c r="DK533">
        <v>26.741325</v>
      </c>
      <c r="DL533">
        <v>26.95391785714286</v>
      </c>
      <c r="DM533">
        <v>999.9000000000002</v>
      </c>
      <c r="DN533">
        <v>0</v>
      </c>
      <c r="DO533">
        <v>0</v>
      </c>
      <c r="DP533">
        <v>10007.20964285714</v>
      </c>
      <c r="DQ533">
        <v>0</v>
      </c>
      <c r="DR533">
        <v>18.5351</v>
      </c>
      <c r="DS533">
        <v>-57.15177857142857</v>
      </c>
      <c r="DT533">
        <v>531.3378214285714</v>
      </c>
      <c r="DU533">
        <v>585.8608928571429</v>
      </c>
      <c r="DV533">
        <v>6.637330714285715</v>
      </c>
      <c r="DW533">
        <v>576.2043214285715</v>
      </c>
      <c r="DX533">
        <v>16.48428928571429</v>
      </c>
      <c r="DY533">
        <v>2.089862857142857</v>
      </c>
      <c r="DZ533">
        <v>1.489942857142857</v>
      </c>
      <c r="EA533">
        <v>18.14212142857143</v>
      </c>
      <c r="EB533">
        <v>12.86523928571429</v>
      </c>
      <c r="EC533">
        <v>2000.024285714286</v>
      </c>
      <c r="ED533">
        <v>0.980002857142857</v>
      </c>
      <c r="EE533">
        <v>0.01999748571428571</v>
      </c>
      <c r="EF533">
        <v>0</v>
      </c>
      <c r="EG533">
        <v>896.9433928571426</v>
      </c>
      <c r="EH533">
        <v>5.000560000000001</v>
      </c>
      <c r="EI533">
        <v>17817.96071428571</v>
      </c>
      <c r="EJ533">
        <v>17295.10357142857</v>
      </c>
      <c r="EK533">
        <v>37.4395</v>
      </c>
      <c r="EL533">
        <v>38.03542857142856</v>
      </c>
      <c r="EM533">
        <v>37.06682142857143</v>
      </c>
      <c r="EN533">
        <v>37.13153571428571</v>
      </c>
      <c r="EO533">
        <v>38.48867857142857</v>
      </c>
      <c r="EP533">
        <v>1955.132142857143</v>
      </c>
      <c r="EQ533">
        <v>39.89464285714286</v>
      </c>
      <c r="ER533">
        <v>0</v>
      </c>
      <c r="ES533">
        <v>1658949512.1</v>
      </c>
      <c r="ET533">
        <v>0</v>
      </c>
      <c r="EU533">
        <v>897.1228</v>
      </c>
      <c r="EV533">
        <v>24.14038465695714</v>
      </c>
      <c r="EW533">
        <v>483.8692314761346</v>
      </c>
      <c r="EX533">
        <v>17821.436</v>
      </c>
      <c r="EY533">
        <v>15</v>
      </c>
      <c r="EZ533">
        <v>0</v>
      </c>
      <c r="FA533" t="s">
        <v>419</v>
      </c>
      <c r="FB533">
        <v>1655239120</v>
      </c>
      <c r="FC533">
        <v>1655239135</v>
      </c>
      <c r="FD533">
        <v>0</v>
      </c>
      <c r="FE533">
        <v>-0.075</v>
      </c>
      <c r="FF533">
        <v>-0.027</v>
      </c>
      <c r="FG533">
        <v>1.986</v>
      </c>
      <c r="FH533">
        <v>0.139</v>
      </c>
      <c r="FI533">
        <v>420</v>
      </c>
      <c r="FJ533">
        <v>22</v>
      </c>
      <c r="FK533">
        <v>0.12</v>
      </c>
      <c r="FL533">
        <v>0.02</v>
      </c>
      <c r="FM533">
        <v>-56.668525</v>
      </c>
      <c r="FN533">
        <v>-11.72683677298312</v>
      </c>
      <c r="FO533">
        <v>1.128284040423776</v>
      </c>
      <c r="FP533">
        <v>0</v>
      </c>
      <c r="FQ533">
        <v>895.6912058823528</v>
      </c>
      <c r="FR533">
        <v>25.59249809370834</v>
      </c>
      <c r="FS533">
        <v>2.524978809222806</v>
      </c>
      <c r="FT533">
        <v>0</v>
      </c>
      <c r="FU533">
        <v>6.625269</v>
      </c>
      <c r="FV533">
        <v>0.4512574108817818</v>
      </c>
      <c r="FW533">
        <v>0.05081167074600085</v>
      </c>
      <c r="FX533">
        <v>0</v>
      </c>
      <c r="FY533">
        <v>0</v>
      </c>
      <c r="FZ533">
        <v>3</v>
      </c>
      <c r="GA533" t="s">
        <v>426</v>
      </c>
      <c r="GB533">
        <v>2.98048</v>
      </c>
      <c r="GC533">
        <v>2.72826</v>
      </c>
      <c r="GD533">
        <v>0.103938</v>
      </c>
      <c r="GE533">
        <v>0.112738</v>
      </c>
      <c r="GF533">
        <v>0.104487</v>
      </c>
      <c r="GG533">
        <v>0.0826677</v>
      </c>
      <c r="GH533">
        <v>26888.8</v>
      </c>
      <c r="GI533">
        <v>26252.3</v>
      </c>
      <c r="GJ533">
        <v>30534.3</v>
      </c>
      <c r="GK533">
        <v>29831.3</v>
      </c>
      <c r="GL533">
        <v>37724.3</v>
      </c>
      <c r="GM533">
        <v>36036.8</v>
      </c>
      <c r="GN533">
        <v>46705</v>
      </c>
      <c r="GO533">
        <v>44363.7</v>
      </c>
      <c r="GP533">
        <v>1.8853</v>
      </c>
      <c r="GQ533">
        <v>1.84387</v>
      </c>
      <c r="GR533">
        <v>0.117868</v>
      </c>
      <c r="GS533">
        <v>0</v>
      </c>
      <c r="GT533">
        <v>25.0067</v>
      </c>
      <c r="GU533">
        <v>999.9</v>
      </c>
      <c r="GV533">
        <v>48.9</v>
      </c>
      <c r="GW533">
        <v>32.1</v>
      </c>
      <c r="GX533">
        <v>25.9777</v>
      </c>
      <c r="GY533">
        <v>63.2762</v>
      </c>
      <c r="GZ533">
        <v>25.4728</v>
      </c>
      <c r="HA533">
        <v>1</v>
      </c>
      <c r="HB533">
        <v>-0.0820579</v>
      </c>
      <c r="HC533">
        <v>0.0592375</v>
      </c>
      <c r="HD533">
        <v>20.1935</v>
      </c>
      <c r="HE533">
        <v>5.22957</v>
      </c>
      <c r="HF533">
        <v>11.968</v>
      </c>
      <c r="HG533">
        <v>4.97045</v>
      </c>
      <c r="HH533">
        <v>3.28948</v>
      </c>
      <c r="HI533">
        <v>8700.9</v>
      </c>
      <c r="HJ533">
        <v>9999</v>
      </c>
      <c r="HK533">
        <v>9999</v>
      </c>
      <c r="HL533">
        <v>288.3</v>
      </c>
      <c r="HM533">
        <v>4.9729</v>
      </c>
      <c r="HN533">
        <v>1.87744</v>
      </c>
      <c r="HO533">
        <v>1.87552</v>
      </c>
      <c r="HP533">
        <v>1.87836</v>
      </c>
      <c r="HQ533">
        <v>1.87507</v>
      </c>
      <c r="HR533">
        <v>1.87866</v>
      </c>
      <c r="HS533">
        <v>1.87573</v>
      </c>
      <c r="HT533">
        <v>1.8769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2.91</v>
      </c>
      <c r="II533">
        <v>0.2988</v>
      </c>
      <c r="IJ533">
        <v>1.541952822118649</v>
      </c>
      <c r="IK533">
        <v>0.003202726084708442</v>
      </c>
      <c r="IL533">
        <v>-1.448271390364826E-06</v>
      </c>
      <c r="IM533">
        <v>3.765748828769889E-10</v>
      </c>
      <c r="IN533">
        <v>-0.02072656761999695</v>
      </c>
      <c r="IO533">
        <v>0.006539777670035186</v>
      </c>
      <c r="IP533">
        <v>0.0002256768223539976</v>
      </c>
      <c r="IQ533">
        <v>4.51151419958819E-06</v>
      </c>
      <c r="IR533">
        <v>-0</v>
      </c>
      <c r="IS533">
        <v>2097</v>
      </c>
      <c r="IT533">
        <v>1</v>
      </c>
      <c r="IU533">
        <v>27</v>
      </c>
      <c r="IV533">
        <v>61839.9</v>
      </c>
      <c r="IW533">
        <v>61839.6</v>
      </c>
      <c r="IX533">
        <v>1.49048</v>
      </c>
      <c r="IY533">
        <v>2.54517</v>
      </c>
      <c r="IZ533">
        <v>1.39893</v>
      </c>
      <c r="JA533">
        <v>2.34375</v>
      </c>
      <c r="JB533">
        <v>1.44897</v>
      </c>
      <c r="JC533">
        <v>2.46948</v>
      </c>
      <c r="JD533">
        <v>37.4338</v>
      </c>
      <c r="JE533">
        <v>24.0787</v>
      </c>
      <c r="JF533">
        <v>18</v>
      </c>
      <c r="JG533">
        <v>491.33</v>
      </c>
      <c r="JH533">
        <v>437.056</v>
      </c>
      <c r="JI533">
        <v>25.0002</v>
      </c>
      <c r="JJ533">
        <v>25.9594</v>
      </c>
      <c r="JK533">
        <v>30.0002</v>
      </c>
      <c r="JL533">
        <v>25.7874</v>
      </c>
      <c r="JM533">
        <v>25.8663</v>
      </c>
      <c r="JN533">
        <v>29.8477</v>
      </c>
      <c r="JO533">
        <v>41.6091</v>
      </c>
      <c r="JP533">
        <v>0</v>
      </c>
      <c r="JQ533">
        <v>25</v>
      </c>
      <c r="JR533">
        <v>627.36</v>
      </c>
      <c r="JS533">
        <v>16.2809</v>
      </c>
      <c r="JT533">
        <v>100.938</v>
      </c>
      <c r="JU533">
        <v>102.011</v>
      </c>
    </row>
    <row r="534" spans="1:281">
      <c r="A534">
        <v>518</v>
      </c>
      <c r="B534">
        <v>1658949517.5</v>
      </c>
      <c r="C534">
        <v>7428.5</v>
      </c>
      <c r="D534" t="s">
        <v>1463</v>
      </c>
      <c r="E534" t="s">
        <v>1464</v>
      </c>
      <c r="F534">
        <v>5</v>
      </c>
      <c r="G534" t="s">
        <v>415</v>
      </c>
      <c r="H534" t="s">
        <v>1390</v>
      </c>
      <c r="I534">
        <v>1658949510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620.5017560394314</v>
      </c>
      <c r="AK534">
        <v>571.2858606060604</v>
      </c>
      <c r="AL534">
        <v>3.253650195140427</v>
      </c>
      <c r="AM534">
        <v>64.99954132941951</v>
      </c>
      <c r="AN534">
        <f>(AP534 - AO534 + DI534*1E3/(8.314*(DK534+273.15)) * AR534/DH534 * AQ534) * DH534/(100*CV534) * 1000/(1000 - AP534)</f>
        <v>0</v>
      </c>
      <c r="AO534">
        <v>16.36005122866363</v>
      </c>
      <c r="AP534">
        <v>23.06157636363636</v>
      </c>
      <c r="AQ534">
        <v>-0.006480959294193121</v>
      </c>
      <c r="AR534">
        <v>81.61368893011881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1658949510</v>
      </c>
      <c r="DB534">
        <v>535.8324444444444</v>
      </c>
      <c r="DC534">
        <v>593.9770740740742</v>
      </c>
      <c r="DD534">
        <v>23.10113703703704</v>
      </c>
      <c r="DE534">
        <v>16.42082592592593</v>
      </c>
      <c r="DF534">
        <v>532.9381481481481</v>
      </c>
      <c r="DG534">
        <v>22.80192222222222</v>
      </c>
      <c r="DH534">
        <v>500.0964074074075</v>
      </c>
      <c r="DI534">
        <v>90.38595555555557</v>
      </c>
      <c r="DJ534">
        <v>0.1000745037037037</v>
      </c>
      <c r="DK534">
        <v>26.74172962962963</v>
      </c>
      <c r="DL534">
        <v>26.94444444444444</v>
      </c>
      <c r="DM534">
        <v>999.9000000000001</v>
      </c>
      <c r="DN534">
        <v>0</v>
      </c>
      <c r="DO534">
        <v>0</v>
      </c>
      <c r="DP534">
        <v>10006.26925925926</v>
      </c>
      <c r="DQ534">
        <v>0</v>
      </c>
      <c r="DR534">
        <v>18.5351</v>
      </c>
      <c r="DS534">
        <v>-58.14473703703704</v>
      </c>
      <c r="DT534">
        <v>548.5031111111113</v>
      </c>
      <c r="DU534">
        <v>603.8926666666667</v>
      </c>
      <c r="DV534">
        <v>6.680312222222223</v>
      </c>
      <c r="DW534">
        <v>593.9770740740742</v>
      </c>
      <c r="DX534">
        <v>16.42082592592593</v>
      </c>
      <c r="DY534">
        <v>2.088018148148148</v>
      </c>
      <c r="DZ534">
        <v>1.484211111111111</v>
      </c>
      <c r="EA534">
        <v>18.12805555555556</v>
      </c>
      <c r="EB534">
        <v>12.80636666666667</v>
      </c>
      <c r="EC534">
        <v>2000.019259259259</v>
      </c>
      <c r="ED534">
        <v>0.9800028888888888</v>
      </c>
      <c r="EE534">
        <v>0.01999745185185185</v>
      </c>
      <c r="EF534">
        <v>0</v>
      </c>
      <c r="EG534">
        <v>899.0861111111112</v>
      </c>
      <c r="EH534">
        <v>5.000560000000001</v>
      </c>
      <c r="EI534">
        <v>17859.94074074075</v>
      </c>
      <c r="EJ534">
        <v>17295.05925925926</v>
      </c>
      <c r="EK534">
        <v>37.37933333333334</v>
      </c>
      <c r="EL534">
        <v>38.03674074074074</v>
      </c>
      <c r="EM534">
        <v>37.09248148148149</v>
      </c>
      <c r="EN534">
        <v>37.15025925925926</v>
      </c>
      <c r="EO534">
        <v>38.50451851851852</v>
      </c>
      <c r="EP534">
        <v>1955.127037037037</v>
      </c>
      <c r="EQ534">
        <v>39.89592592592593</v>
      </c>
      <c r="ER534">
        <v>0</v>
      </c>
      <c r="ES534">
        <v>1658949517.5</v>
      </c>
      <c r="ET534">
        <v>0</v>
      </c>
      <c r="EU534">
        <v>899.1926923076924</v>
      </c>
      <c r="EV534">
        <v>23.24191450675604</v>
      </c>
      <c r="EW534">
        <v>461.0017088023935</v>
      </c>
      <c r="EX534">
        <v>17861.60384615385</v>
      </c>
      <c r="EY534">
        <v>15</v>
      </c>
      <c r="EZ534">
        <v>0</v>
      </c>
      <c r="FA534" t="s">
        <v>419</v>
      </c>
      <c r="FB534">
        <v>1655239120</v>
      </c>
      <c r="FC534">
        <v>1655239135</v>
      </c>
      <c r="FD534">
        <v>0</v>
      </c>
      <c r="FE534">
        <v>-0.075</v>
      </c>
      <c r="FF534">
        <v>-0.027</v>
      </c>
      <c r="FG534">
        <v>1.986</v>
      </c>
      <c r="FH534">
        <v>0.139</v>
      </c>
      <c r="FI534">
        <v>420</v>
      </c>
      <c r="FJ534">
        <v>22</v>
      </c>
      <c r="FK534">
        <v>0.12</v>
      </c>
      <c r="FL534">
        <v>0.02</v>
      </c>
      <c r="FM534">
        <v>-57.622215</v>
      </c>
      <c r="FN534">
        <v>-11.31514896810497</v>
      </c>
      <c r="FO534">
        <v>1.090013289953384</v>
      </c>
      <c r="FP534">
        <v>0</v>
      </c>
      <c r="FQ534">
        <v>897.9430882352942</v>
      </c>
      <c r="FR534">
        <v>24.24197095508621</v>
      </c>
      <c r="FS534">
        <v>2.390221000951791</v>
      </c>
      <c r="FT534">
        <v>0</v>
      </c>
      <c r="FU534">
        <v>6.655254999999999</v>
      </c>
      <c r="FV534">
        <v>0.5442387242026169</v>
      </c>
      <c r="FW534">
        <v>0.05663952648107155</v>
      </c>
      <c r="FX534">
        <v>0</v>
      </c>
      <c r="FY534">
        <v>0</v>
      </c>
      <c r="FZ534">
        <v>3</v>
      </c>
      <c r="GA534" t="s">
        <v>426</v>
      </c>
      <c r="GB534">
        <v>2.9804</v>
      </c>
      <c r="GC534">
        <v>2.72851</v>
      </c>
      <c r="GD534">
        <v>0.106104</v>
      </c>
      <c r="GE534">
        <v>0.114893</v>
      </c>
      <c r="GF534">
        <v>0.104422</v>
      </c>
      <c r="GG534">
        <v>0.0826258</v>
      </c>
      <c r="GH534">
        <v>26823.7</v>
      </c>
      <c r="GI534">
        <v>26188.6</v>
      </c>
      <c r="GJ534">
        <v>30534.1</v>
      </c>
      <c r="GK534">
        <v>29831.5</v>
      </c>
      <c r="GL534">
        <v>37727.2</v>
      </c>
      <c r="GM534">
        <v>36039.1</v>
      </c>
      <c r="GN534">
        <v>46704.9</v>
      </c>
      <c r="GO534">
        <v>44364.2</v>
      </c>
      <c r="GP534">
        <v>1.88525</v>
      </c>
      <c r="GQ534">
        <v>1.84398</v>
      </c>
      <c r="GR534">
        <v>0.11792</v>
      </c>
      <c r="GS534">
        <v>0</v>
      </c>
      <c r="GT534">
        <v>25.0088</v>
      </c>
      <c r="GU534">
        <v>999.9</v>
      </c>
      <c r="GV534">
        <v>48.9</v>
      </c>
      <c r="GW534">
        <v>32.1</v>
      </c>
      <c r="GX534">
        <v>25.9784</v>
      </c>
      <c r="GY534">
        <v>63.4362</v>
      </c>
      <c r="GZ534">
        <v>25.621</v>
      </c>
      <c r="HA534">
        <v>1</v>
      </c>
      <c r="HB534">
        <v>-0.0818445</v>
      </c>
      <c r="HC534">
        <v>0.0615169</v>
      </c>
      <c r="HD534">
        <v>20.1935</v>
      </c>
      <c r="HE534">
        <v>5.23002</v>
      </c>
      <c r="HF534">
        <v>11.968</v>
      </c>
      <c r="HG534">
        <v>4.97045</v>
      </c>
      <c r="HH534">
        <v>3.28948</v>
      </c>
      <c r="HI534">
        <v>8701.1</v>
      </c>
      <c r="HJ534">
        <v>9999</v>
      </c>
      <c r="HK534">
        <v>9999</v>
      </c>
      <c r="HL534">
        <v>288.3</v>
      </c>
      <c r="HM534">
        <v>4.97291</v>
      </c>
      <c r="HN534">
        <v>1.87744</v>
      </c>
      <c r="HO534">
        <v>1.87554</v>
      </c>
      <c r="HP534">
        <v>1.87836</v>
      </c>
      <c r="HQ534">
        <v>1.87508</v>
      </c>
      <c r="HR534">
        <v>1.87866</v>
      </c>
      <c r="HS534">
        <v>1.87575</v>
      </c>
      <c r="HT534">
        <v>1.87691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2.941</v>
      </c>
      <c r="II534">
        <v>0.2983</v>
      </c>
      <c r="IJ534">
        <v>1.541952822118649</v>
      </c>
      <c r="IK534">
        <v>0.003202726084708442</v>
      </c>
      <c r="IL534">
        <v>-1.448271390364826E-06</v>
      </c>
      <c r="IM534">
        <v>3.765748828769889E-10</v>
      </c>
      <c r="IN534">
        <v>-0.02072656761999695</v>
      </c>
      <c r="IO534">
        <v>0.006539777670035186</v>
      </c>
      <c r="IP534">
        <v>0.0002256768223539976</v>
      </c>
      <c r="IQ534">
        <v>4.51151419958819E-06</v>
      </c>
      <c r="IR534">
        <v>-0</v>
      </c>
      <c r="IS534">
        <v>2097</v>
      </c>
      <c r="IT534">
        <v>1</v>
      </c>
      <c r="IU534">
        <v>27</v>
      </c>
      <c r="IV534">
        <v>61840</v>
      </c>
      <c r="IW534">
        <v>61839.7</v>
      </c>
      <c r="IX534">
        <v>1.52466</v>
      </c>
      <c r="IY534">
        <v>2.55249</v>
      </c>
      <c r="IZ534">
        <v>1.39893</v>
      </c>
      <c r="JA534">
        <v>2.34375</v>
      </c>
      <c r="JB534">
        <v>1.44897</v>
      </c>
      <c r="JC534">
        <v>2.33154</v>
      </c>
      <c r="JD534">
        <v>37.4338</v>
      </c>
      <c r="JE534">
        <v>24.0787</v>
      </c>
      <c r="JF534">
        <v>18</v>
      </c>
      <c r="JG534">
        <v>491.302</v>
      </c>
      <c r="JH534">
        <v>437.118</v>
      </c>
      <c r="JI534">
        <v>25.0004</v>
      </c>
      <c r="JJ534">
        <v>25.9605</v>
      </c>
      <c r="JK534">
        <v>30.0003</v>
      </c>
      <c r="JL534">
        <v>25.7874</v>
      </c>
      <c r="JM534">
        <v>25.8663</v>
      </c>
      <c r="JN534">
        <v>30.5405</v>
      </c>
      <c r="JO534">
        <v>41.8989</v>
      </c>
      <c r="JP534">
        <v>0</v>
      </c>
      <c r="JQ534">
        <v>25</v>
      </c>
      <c r="JR534">
        <v>640.718</v>
      </c>
      <c r="JS534">
        <v>16.2428</v>
      </c>
      <c r="JT534">
        <v>100.937</v>
      </c>
      <c r="JU534">
        <v>102.012</v>
      </c>
    </row>
    <row r="535" spans="1:281">
      <c r="A535">
        <v>519</v>
      </c>
      <c r="B535">
        <v>1658949522.5</v>
      </c>
      <c r="C535">
        <v>7433.5</v>
      </c>
      <c r="D535" t="s">
        <v>1465</v>
      </c>
      <c r="E535" t="s">
        <v>1466</v>
      </c>
      <c r="F535">
        <v>5</v>
      </c>
      <c r="G535" t="s">
        <v>415</v>
      </c>
      <c r="H535" t="s">
        <v>1390</v>
      </c>
      <c r="I535">
        <v>1658949514.714286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637.4059310836194</v>
      </c>
      <c r="AK535">
        <v>587.5113878787879</v>
      </c>
      <c r="AL535">
        <v>3.247059696489614</v>
      </c>
      <c r="AM535">
        <v>64.99954132941951</v>
      </c>
      <c r="AN535">
        <f>(AP535 - AO535 + DI535*1E3/(8.314*(DK535+273.15)) * AR535/DH535 * AQ535) * DH535/(100*CV535) * 1000/(1000 - AP535)</f>
        <v>0</v>
      </c>
      <c r="AO535">
        <v>16.32793112418184</v>
      </c>
      <c r="AP535">
        <v>23.05149757575757</v>
      </c>
      <c r="AQ535">
        <v>-9.442128115916965E-05</v>
      </c>
      <c r="AR535">
        <v>81.61368893011881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1658949514.714286</v>
      </c>
      <c r="DB535">
        <v>550.8171785714286</v>
      </c>
      <c r="DC535">
        <v>609.7914285714286</v>
      </c>
      <c r="DD535">
        <v>23.07929642857143</v>
      </c>
      <c r="DE535">
        <v>16.36181071428571</v>
      </c>
      <c r="DF535">
        <v>547.8934999999999</v>
      </c>
      <c r="DG535">
        <v>22.78058928571429</v>
      </c>
      <c r="DH535">
        <v>500.08</v>
      </c>
      <c r="DI535">
        <v>90.38640000000001</v>
      </c>
      <c r="DJ535">
        <v>0.1000712642857143</v>
      </c>
      <c r="DK535">
        <v>26.741475</v>
      </c>
      <c r="DL535">
        <v>26.93993928571428</v>
      </c>
      <c r="DM535">
        <v>999.9000000000002</v>
      </c>
      <c r="DN535">
        <v>0</v>
      </c>
      <c r="DO535">
        <v>0</v>
      </c>
      <c r="DP535">
        <v>10003.70071428571</v>
      </c>
      <c r="DQ535">
        <v>0</v>
      </c>
      <c r="DR535">
        <v>18.5351</v>
      </c>
      <c r="DS535">
        <v>-58.97433571428571</v>
      </c>
      <c r="DT535">
        <v>563.8296428571429</v>
      </c>
      <c r="DU535">
        <v>619.9342142857142</v>
      </c>
      <c r="DV535">
        <v>6.717487142857143</v>
      </c>
      <c r="DW535">
        <v>609.7914285714286</v>
      </c>
      <c r="DX535">
        <v>16.36181071428571</v>
      </c>
      <c r="DY535">
        <v>2.086053928571428</v>
      </c>
      <c r="DZ535">
        <v>1.478885</v>
      </c>
      <c r="EA535">
        <v>18.11307857142857</v>
      </c>
      <c r="EB535">
        <v>12.75154642857143</v>
      </c>
      <c r="EC535">
        <v>2000.0225</v>
      </c>
      <c r="ED535">
        <v>0.980002857142857</v>
      </c>
      <c r="EE535">
        <v>0.01999748571428571</v>
      </c>
      <c r="EF535">
        <v>0</v>
      </c>
      <c r="EG535">
        <v>900.7623928571431</v>
      </c>
      <c r="EH535">
        <v>5.000560000000001</v>
      </c>
      <c r="EI535">
        <v>17895.07499999999</v>
      </c>
      <c r="EJ535">
        <v>17295.09285714286</v>
      </c>
      <c r="EK535">
        <v>37.44396428571429</v>
      </c>
      <c r="EL535">
        <v>38.03985714285714</v>
      </c>
      <c r="EM535">
        <v>37.08689285714286</v>
      </c>
      <c r="EN535">
        <v>37.14489285714286</v>
      </c>
      <c r="EO535">
        <v>38.49314285714285</v>
      </c>
      <c r="EP535">
        <v>1955.1275</v>
      </c>
      <c r="EQ535">
        <v>39.89821428571429</v>
      </c>
      <c r="ER535">
        <v>0</v>
      </c>
      <c r="ES535">
        <v>1658949522.3</v>
      </c>
      <c r="ET535">
        <v>0</v>
      </c>
      <c r="EU535">
        <v>900.8838461538461</v>
      </c>
      <c r="EV535">
        <v>21.22974360944541</v>
      </c>
      <c r="EW535">
        <v>433.09059866618</v>
      </c>
      <c r="EX535">
        <v>17897.25</v>
      </c>
      <c r="EY535">
        <v>15</v>
      </c>
      <c r="EZ535">
        <v>0</v>
      </c>
      <c r="FA535" t="s">
        <v>419</v>
      </c>
      <c r="FB535">
        <v>1655239120</v>
      </c>
      <c r="FC535">
        <v>1655239135</v>
      </c>
      <c r="FD535">
        <v>0</v>
      </c>
      <c r="FE535">
        <v>-0.075</v>
      </c>
      <c r="FF535">
        <v>-0.027</v>
      </c>
      <c r="FG535">
        <v>1.986</v>
      </c>
      <c r="FH535">
        <v>0.139</v>
      </c>
      <c r="FI535">
        <v>420</v>
      </c>
      <c r="FJ535">
        <v>22</v>
      </c>
      <c r="FK535">
        <v>0.12</v>
      </c>
      <c r="FL535">
        <v>0.02</v>
      </c>
      <c r="FM535">
        <v>-58.38915121951219</v>
      </c>
      <c r="FN535">
        <v>-10.67872264808363</v>
      </c>
      <c r="FO535">
        <v>1.05537695753627</v>
      </c>
      <c r="FP535">
        <v>0</v>
      </c>
      <c r="FQ535">
        <v>899.5615588235295</v>
      </c>
      <c r="FR535">
        <v>22.15903744775322</v>
      </c>
      <c r="FS535">
        <v>2.188767222073223</v>
      </c>
      <c r="FT535">
        <v>0</v>
      </c>
      <c r="FU535">
        <v>6.685929024390243</v>
      </c>
      <c r="FV535">
        <v>0.4627745644599293</v>
      </c>
      <c r="FW535">
        <v>0.05132867765944978</v>
      </c>
      <c r="FX535">
        <v>0</v>
      </c>
      <c r="FY535">
        <v>0</v>
      </c>
      <c r="FZ535">
        <v>3</v>
      </c>
      <c r="GA535" t="s">
        <v>426</v>
      </c>
      <c r="GB535">
        <v>2.98043</v>
      </c>
      <c r="GC535">
        <v>2.72844</v>
      </c>
      <c r="GD535">
        <v>0.108236</v>
      </c>
      <c r="GE535">
        <v>0.117056</v>
      </c>
      <c r="GF535">
        <v>0.104383</v>
      </c>
      <c r="GG535">
        <v>0.0824169</v>
      </c>
      <c r="GH535">
        <v>26759.9</v>
      </c>
      <c r="GI535">
        <v>26124.5</v>
      </c>
      <c r="GJ535">
        <v>30534.4</v>
      </c>
      <c r="GK535">
        <v>29831.4</v>
      </c>
      <c r="GL535">
        <v>37729</v>
      </c>
      <c r="GM535">
        <v>36047.5</v>
      </c>
      <c r="GN535">
        <v>46704.9</v>
      </c>
      <c r="GO535">
        <v>44364.2</v>
      </c>
      <c r="GP535">
        <v>1.88525</v>
      </c>
      <c r="GQ535">
        <v>1.84398</v>
      </c>
      <c r="GR535">
        <v>0.117324</v>
      </c>
      <c r="GS535">
        <v>0</v>
      </c>
      <c r="GT535">
        <v>25.0098</v>
      </c>
      <c r="GU535">
        <v>999.9</v>
      </c>
      <c r="GV535">
        <v>48.9</v>
      </c>
      <c r="GW535">
        <v>32.1</v>
      </c>
      <c r="GX535">
        <v>25.979</v>
      </c>
      <c r="GY535">
        <v>63.2662</v>
      </c>
      <c r="GZ535">
        <v>25.4247</v>
      </c>
      <c r="HA535">
        <v>1</v>
      </c>
      <c r="HB535">
        <v>-0.0816692</v>
      </c>
      <c r="HC535">
        <v>0.0619744</v>
      </c>
      <c r="HD535">
        <v>20.1935</v>
      </c>
      <c r="HE535">
        <v>5.22972</v>
      </c>
      <c r="HF535">
        <v>11.968</v>
      </c>
      <c r="HG535">
        <v>4.9704</v>
      </c>
      <c r="HH535">
        <v>3.28948</v>
      </c>
      <c r="HI535">
        <v>8701.1</v>
      </c>
      <c r="HJ535">
        <v>9999</v>
      </c>
      <c r="HK535">
        <v>9999</v>
      </c>
      <c r="HL535">
        <v>288.3</v>
      </c>
      <c r="HM535">
        <v>4.97292</v>
      </c>
      <c r="HN535">
        <v>1.87743</v>
      </c>
      <c r="HO535">
        <v>1.87552</v>
      </c>
      <c r="HP535">
        <v>1.87836</v>
      </c>
      <c r="HQ535">
        <v>1.87505</v>
      </c>
      <c r="HR535">
        <v>1.87866</v>
      </c>
      <c r="HS535">
        <v>1.8757</v>
      </c>
      <c r="HT535">
        <v>1.87687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2.971</v>
      </c>
      <c r="II535">
        <v>0.2981</v>
      </c>
      <c r="IJ535">
        <v>1.541952822118649</v>
      </c>
      <c r="IK535">
        <v>0.003202726084708442</v>
      </c>
      <c r="IL535">
        <v>-1.448271390364826E-06</v>
      </c>
      <c r="IM535">
        <v>3.765748828769889E-10</v>
      </c>
      <c r="IN535">
        <v>-0.02072656761999695</v>
      </c>
      <c r="IO535">
        <v>0.006539777670035186</v>
      </c>
      <c r="IP535">
        <v>0.0002256768223539976</v>
      </c>
      <c r="IQ535">
        <v>4.51151419958819E-06</v>
      </c>
      <c r="IR535">
        <v>-0</v>
      </c>
      <c r="IS535">
        <v>2097</v>
      </c>
      <c r="IT535">
        <v>1</v>
      </c>
      <c r="IU535">
        <v>27</v>
      </c>
      <c r="IV535">
        <v>61840</v>
      </c>
      <c r="IW535">
        <v>61839.8</v>
      </c>
      <c r="IX535">
        <v>1.55518</v>
      </c>
      <c r="IY535">
        <v>2.54395</v>
      </c>
      <c r="IZ535">
        <v>1.39893</v>
      </c>
      <c r="JA535">
        <v>2.34375</v>
      </c>
      <c r="JB535">
        <v>1.44897</v>
      </c>
      <c r="JC535">
        <v>2.46582</v>
      </c>
      <c r="JD535">
        <v>37.4098</v>
      </c>
      <c r="JE535">
        <v>24.0787</v>
      </c>
      <c r="JF535">
        <v>18</v>
      </c>
      <c r="JG535">
        <v>491.318</v>
      </c>
      <c r="JH535">
        <v>437.134</v>
      </c>
      <c r="JI535">
        <v>25.0002</v>
      </c>
      <c r="JJ535">
        <v>25.9626</v>
      </c>
      <c r="JK535">
        <v>30.0004</v>
      </c>
      <c r="JL535">
        <v>25.7896</v>
      </c>
      <c r="JM535">
        <v>25.8684</v>
      </c>
      <c r="JN535">
        <v>31.1472</v>
      </c>
      <c r="JO535">
        <v>41.8989</v>
      </c>
      <c r="JP535">
        <v>0</v>
      </c>
      <c r="JQ535">
        <v>25</v>
      </c>
      <c r="JR535">
        <v>660.753</v>
      </c>
      <c r="JS535">
        <v>16.217</v>
      </c>
      <c r="JT535">
        <v>100.938</v>
      </c>
      <c r="JU535">
        <v>102.011</v>
      </c>
    </row>
    <row r="536" spans="1:281">
      <c r="A536">
        <v>520</v>
      </c>
      <c r="B536">
        <v>1658949527.5</v>
      </c>
      <c r="C536">
        <v>7438.5</v>
      </c>
      <c r="D536" t="s">
        <v>1467</v>
      </c>
      <c r="E536" t="s">
        <v>1468</v>
      </c>
      <c r="F536">
        <v>5</v>
      </c>
      <c r="G536" t="s">
        <v>415</v>
      </c>
      <c r="H536" t="s">
        <v>1390</v>
      </c>
      <c r="I536">
        <v>1658949520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654.4745468430549</v>
      </c>
      <c r="AK536">
        <v>603.8695939393941</v>
      </c>
      <c r="AL536">
        <v>3.275534615606183</v>
      </c>
      <c r="AM536">
        <v>64.99954132941951</v>
      </c>
      <c r="AN536">
        <f>(AP536 - AO536 + DI536*1E3/(8.314*(DK536+273.15)) * AR536/DH536 * AQ536) * DH536/(100*CV536) * 1000/(1000 - AP536)</f>
        <v>0</v>
      </c>
      <c r="AO536">
        <v>16.29061787118271</v>
      </c>
      <c r="AP536">
        <v>23.04092363636364</v>
      </c>
      <c r="AQ536">
        <v>-0.003554394952253567</v>
      </c>
      <c r="AR536">
        <v>81.61368893011881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1658949520</v>
      </c>
      <c r="DB536">
        <v>567.6402222222222</v>
      </c>
      <c r="DC536">
        <v>627.5142962962963</v>
      </c>
      <c r="DD536">
        <v>23.05618518518519</v>
      </c>
      <c r="DE536">
        <v>16.32295185185185</v>
      </c>
      <c r="DF536">
        <v>564.6839629629629</v>
      </c>
      <c r="DG536">
        <v>22.75801111111112</v>
      </c>
      <c r="DH536">
        <v>500.0848148148148</v>
      </c>
      <c r="DI536">
        <v>90.38672222222222</v>
      </c>
      <c r="DJ536">
        <v>0.1000055222222222</v>
      </c>
      <c r="DK536">
        <v>26.74148148148148</v>
      </c>
      <c r="DL536">
        <v>26.9357</v>
      </c>
      <c r="DM536">
        <v>999.9000000000001</v>
      </c>
      <c r="DN536">
        <v>0</v>
      </c>
      <c r="DO536">
        <v>0</v>
      </c>
      <c r="DP536">
        <v>10008.77333333333</v>
      </c>
      <c r="DQ536">
        <v>0</v>
      </c>
      <c r="DR536">
        <v>18.5351</v>
      </c>
      <c r="DS536">
        <v>-59.87415925925926</v>
      </c>
      <c r="DT536">
        <v>581.0365555555555</v>
      </c>
      <c r="DU536">
        <v>637.9268148148147</v>
      </c>
      <c r="DV536">
        <v>6.733231481481482</v>
      </c>
      <c r="DW536">
        <v>627.5142962962963</v>
      </c>
      <c r="DX536">
        <v>16.32295185185185</v>
      </c>
      <c r="DY536">
        <v>2.083972222222222</v>
      </c>
      <c r="DZ536">
        <v>1.475377777777778</v>
      </c>
      <c r="EA536">
        <v>18.0971962962963</v>
      </c>
      <c r="EB536">
        <v>12.71532962962963</v>
      </c>
      <c r="EC536">
        <v>2000.021481481482</v>
      </c>
      <c r="ED536">
        <v>0.9800027777777777</v>
      </c>
      <c r="EE536">
        <v>0.01999757037037037</v>
      </c>
      <c r="EF536">
        <v>0</v>
      </c>
      <c r="EG536">
        <v>902.6347777777779</v>
      </c>
      <c r="EH536">
        <v>5.000560000000001</v>
      </c>
      <c r="EI536">
        <v>17932.35925925926</v>
      </c>
      <c r="EJ536">
        <v>17295.08518518519</v>
      </c>
      <c r="EK536">
        <v>37.53914814814815</v>
      </c>
      <c r="EL536">
        <v>38.03214814814815</v>
      </c>
      <c r="EM536">
        <v>37.053</v>
      </c>
      <c r="EN536">
        <v>37.13874074074074</v>
      </c>
      <c r="EO536">
        <v>38.479</v>
      </c>
      <c r="EP536">
        <v>1955.124074074074</v>
      </c>
      <c r="EQ536">
        <v>39.9</v>
      </c>
      <c r="ER536">
        <v>0</v>
      </c>
      <c r="ES536">
        <v>1658949527.1</v>
      </c>
      <c r="ET536">
        <v>0</v>
      </c>
      <c r="EU536">
        <v>902.5827307692308</v>
      </c>
      <c r="EV536">
        <v>19.67271795187595</v>
      </c>
      <c r="EW536">
        <v>405.2273505214874</v>
      </c>
      <c r="EX536">
        <v>17930.76538461538</v>
      </c>
      <c r="EY536">
        <v>15</v>
      </c>
      <c r="EZ536">
        <v>0</v>
      </c>
      <c r="FA536" t="s">
        <v>419</v>
      </c>
      <c r="FB536">
        <v>1655239120</v>
      </c>
      <c r="FC536">
        <v>1655239135</v>
      </c>
      <c r="FD536">
        <v>0</v>
      </c>
      <c r="FE536">
        <v>-0.075</v>
      </c>
      <c r="FF536">
        <v>-0.027</v>
      </c>
      <c r="FG536">
        <v>1.986</v>
      </c>
      <c r="FH536">
        <v>0.139</v>
      </c>
      <c r="FI536">
        <v>420</v>
      </c>
      <c r="FJ536">
        <v>22</v>
      </c>
      <c r="FK536">
        <v>0.12</v>
      </c>
      <c r="FL536">
        <v>0.02</v>
      </c>
      <c r="FM536">
        <v>-59.2784756097561</v>
      </c>
      <c r="FN536">
        <v>-10.27245365853695</v>
      </c>
      <c r="FO536">
        <v>1.014784064926872</v>
      </c>
      <c r="FP536">
        <v>0</v>
      </c>
      <c r="FQ536">
        <v>901.5108235294118</v>
      </c>
      <c r="FR536">
        <v>21.18820473574657</v>
      </c>
      <c r="FS536">
        <v>2.095170433479988</v>
      </c>
      <c r="FT536">
        <v>0</v>
      </c>
      <c r="FU536">
        <v>6.721932926829266</v>
      </c>
      <c r="FV536">
        <v>0.2349813240418181</v>
      </c>
      <c r="FW536">
        <v>0.02738086337642679</v>
      </c>
      <c r="FX536">
        <v>0</v>
      </c>
      <c r="FY536">
        <v>0</v>
      </c>
      <c r="FZ536">
        <v>3</v>
      </c>
      <c r="GA536" t="s">
        <v>426</v>
      </c>
      <c r="GB536">
        <v>2.98033</v>
      </c>
      <c r="GC536">
        <v>2.72837</v>
      </c>
      <c r="GD536">
        <v>0.110349</v>
      </c>
      <c r="GE536">
        <v>0.119169</v>
      </c>
      <c r="GF536">
        <v>0.104354</v>
      </c>
      <c r="GG536">
        <v>0.08236350000000001</v>
      </c>
      <c r="GH536">
        <v>26696.6</v>
      </c>
      <c r="GI536">
        <v>26061.4</v>
      </c>
      <c r="GJ536">
        <v>30534.5</v>
      </c>
      <c r="GK536">
        <v>29830.7</v>
      </c>
      <c r="GL536">
        <v>37730.6</v>
      </c>
      <c r="GM536">
        <v>36049.1</v>
      </c>
      <c r="GN536">
        <v>46705</v>
      </c>
      <c r="GO536">
        <v>44363.3</v>
      </c>
      <c r="GP536">
        <v>1.88512</v>
      </c>
      <c r="GQ536">
        <v>1.84393</v>
      </c>
      <c r="GR536">
        <v>0.11665</v>
      </c>
      <c r="GS536">
        <v>0</v>
      </c>
      <c r="GT536">
        <v>25.0109</v>
      </c>
      <c r="GU536">
        <v>999.9</v>
      </c>
      <c r="GV536">
        <v>48.9</v>
      </c>
      <c r="GW536">
        <v>32.1</v>
      </c>
      <c r="GX536">
        <v>25.9791</v>
      </c>
      <c r="GY536">
        <v>63.0962</v>
      </c>
      <c r="GZ536">
        <v>25.3886</v>
      </c>
      <c r="HA536">
        <v>1</v>
      </c>
      <c r="HB536">
        <v>-0.0815447</v>
      </c>
      <c r="HC536">
        <v>0.0629902</v>
      </c>
      <c r="HD536">
        <v>20.1935</v>
      </c>
      <c r="HE536">
        <v>5.23077</v>
      </c>
      <c r="HF536">
        <v>11.968</v>
      </c>
      <c r="HG536">
        <v>4.9706</v>
      </c>
      <c r="HH536">
        <v>3.28965</v>
      </c>
      <c r="HI536">
        <v>8701.299999999999</v>
      </c>
      <c r="HJ536">
        <v>9999</v>
      </c>
      <c r="HK536">
        <v>9999</v>
      </c>
      <c r="HL536">
        <v>288.3</v>
      </c>
      <c r="HM536">
        <v>4.97291</v>
      </c>
      <c r="HN536">
        <v>1.87744</v>
      </c>
      <c r="HO536">
        <v>1.87552</v>
      </c>
      <c r="HP536">
        <v>1.87836</v>
      </c>
      <c r="HQ536">
        <v>1.87509</v>
      </c>
      <c r="HR536">
        <v>1.87866</v>
      </c>
      <c r="HS536">
        <v>1.87568</v>
      </c>
      <c r="HT536">
        <v>1.87688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3.002</v>
      </c>
      <c r="II536">
        <v>0.2978</v>
      </c>
      <c r="IJ536">
        <v>1.541952822118649</v>
      </c>
      <c r="IK536">
        <v>0.003202726084708442</v>
      </c>
      <c r="IL536">
        <v>-1.448271390364826E-06</v>
      </c>
      <c r="IM536">
        <v>3.765748828769889E-10</v>
      </c>
      <c r="IN536">
        <v>-0.02072656761999695</v>
      </c>
      <c r="IO536">
        <v>0.006539777670035186</v>
      </c>
      <c r="IP536">
        <v>0.0002256768223539976</v>
      </c>
      <c r="IQ536">
        <v>4.51151419958819E-06</v>
      </c>
      <c r="IR536">
        <v>-0</v>
      </c>
      <c r="IS536">
        <v>2097</v>
      </c>
      <c r="IT536">
        <v>1</v>
      </c>
      <c r="IU536">
        <v>27</v>
      </c>
      <c r="IV536">
        <v>61840.1</v>
      </c>
      <c r="IW536">
        <v>61839.9</v>
      </c>
      <c r="IX536">
        <v>1.58936</v>
      </c>
      <c r="IY536">
        <v>2.54883</v>
      </c>
      <c r="IZ536">
        <v>1.39893</v>
      </c>
      <c r="JA536">
        <v>2.34375</v>
      </c>
      <c r="JB536">
        <v>1.44897</v>
      </c>
      <c r="JC536">
        <v>2.35718</v>
      </c>
      <c r="JD536">
        <v>37.4338</v>
      </c>
      <c r="JE536">
        <v>24.0787</v>
      </c>
      <c r="JF536">
        <v>18</v>
      </c>
      <c r="JG536">
        <v>491.25</v>
      </c>
      <c r="JH536">
        <v>437.104</v>
      </c>
      <c r="JI536">
        <v>25.0002</v>
      </c>
      <c r="JJ536">
        <v>25.9638</v>
      </c>
      <c r="JK536">
        <v>30.0001</v>
      </c>
      <c r="JL536">
        <v>25.7897</v>
      </c>
      <c r="JM536">
        <v>25.8684</v>
      </c>
      <c r="JN536">
        <v>31.8324</v>
      </c>
      <c r="JO536">
        <v>42.1751</v>
      </c>
      <c r="JP536">
        <v>0</v>
      </c>
      <c r="JQ536">
        <v>25</v>
      </c>
      <c r="JR536">
        <v>674.112</v>
      </c>
      <c r="JS536">
        <v>16.1714</v>
      </c>
      <c r="JT536">
        <v>100.938</v>
      </c>
      <c r="JU536">
        <v>102.009</v>
      </c>
    </row>
    <row r="537" spans="1:281">
      <c r="A537">
        <v>521</v>
      </c>
      <c r="B537">
        <v>1658949532.5</v>
      </c>
      <c r="C537">
        <v>7443.5</v>
      </c>
      <c r="D537" t="s">
        <v>1469</v>
      </c>
      <c r="E537" t="s">
        <v>1470</v>
      </c>
      <c r="F537">
        <v>5</v>
      </c>
      <c r="G537" t="s">
        <v>415</v>
      </c>
      <c r="H537" t="s">
        <v>1390</v>
      </c>
      <c r="I537">
        <v>1658949524.714286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671.4819177325107</v>
      </c>
      <c r="AK537">
        <v>620.2113454545452</v>
      </c>
      <c r="AL537">
        <v>3.255578733116318</v>
      </c>
      <c r="AM537">
        <v>64.99954132941951</v>
      </c>
      <c r="AN537">
        <f>(AP537 - AO537 + DI537*1E3/(8.314*(DK537+273.15)) * AR537/DH537 * AQ537) * DH537/(100*CV537) * 1000/(1000 - AP537)</f>
        <v>0</v>
      </c>
      <c r="AO537">
        <v>16.22971795589478</v>
      </c>
      <c r="AP537">
        <v>23.01793696969697</v>
      </c>
      <c r="AQ537">
        <v>-0.0002752670013766973</v>
      </c>
      <c r="AR537">
        <v>81.61368893011881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1658949524.714286</v>
      </c>
      <c r="DB537">
        <v>582.6692142857144</v>
      </c>
      <c r="DC537">
        <v>643.3105714285715</v>
      </c>
      <c r="DD537">
        <v>23.04466785714285</v>
      </c>
      <c r="DE537">
        <v>16.27734285714286</v>
      </c>
      <c r="DF537">
        <v>579.6842142857143</v>
      </c>
      <c r="DG537">
        <v>22.74676071428571</v>
      </c>
      <c r="DH537">
        <v>500.0727857142857</v>
      </c>
      <c r="DI537">
        <v>90.3860142857143</v>
      </c>
      <c r="DJ537">
        <v>0.1000418464285714</v>
      </c>
      <c r="DK537">
        <v>26.74243928571428</v>
      </c>
      <c r="DL537">
        <v>26.92989642857143</v>
      </c>
      <c r="DM537">
        <v>999.9000000000002</v>
      </c>
      <c r="DN537">
        <v>0</v>
      </c>
      <c r="DO537">
        <v>0</v>
      </c>
      <c r="DP537">
        <v>10004.75178571428</v>
      </c>
      <c r="DQ537">
        <v>0</v>
      </c>
      <c r="DR537">
        <v>18.5351</v>
      </c>
      <c r="DS537">
        <v>-60.64145357142856</v>
      </c>
      <c r="DT537">
        <v>596.4131785714286</v>
      </c>
      <c r="DU537">
        <v>653.9545357142858</v>
      </c>
      <c r="DV537">
        <v>6.767328928571429</v>
      </c>
      <c r="DW537">
        <v>643.3105714285715</v>
      </c>
      <c r="DX537">
        <v>16.27734285714286</v>
      </c>
      <c r="DY537">
        <v>2.082915</v>
      </c>
      <c r="DZ537">
        <v>1.471243571428572</v>
      </c>
      <c r="EA537">
        <v>18.08912857142857</v>
      </c>
      <c r="EB537">
        <v>12.67247142857143</v>
      </c>
      <c r="EC537">
        <v>2000.012142857143</v>
      </c>
      <c r="ED537">
        <v>0.9800027499999998</v>
      </c>
      <c r="EE537">
        <v>0.0199976</v>
      </c>
      <c r="EF537">
        <v>0</v>
      </c>
      <c r="EG537">
        <v>904.166392857143</v>
      </c>
      <c r="EH537">
        <v>5.000560000000001</v>
      </c>
      <c r="EI537">
        <v>17963.18214285714</v>
      </c>
      <c r="EJ537">
        <v>17295.00357142857</v>
      </c>
      <c r="EK537">
        <v>37.67621428571429</v>
      </c>
      <c r="EL537">
        <v>38.031</v>
      </c>
      <c r="EM537">
        <v>37.02875</v>
      </c>
      <c r="EN537">
        <v>37.13157142857143</v>
      </c>
      <c r="EO537">
        <v>38.47082142857143</v>
      </c>
      <c r="EP537">
        <v>1955.112857142857</v>
      </c>
      <c r="EQ537">
        <v>39.9</v>
      </c>
      <c r="ER537">
        <v>0</v>
      </c>
      <c r="ES537">
        <v>1658949532.5</v>
      </c>
      <c r="ET537">
        <v>0</v>
      </c>
      <c r="EU537">
        <v>904.3646799999999</v>
      </c>
      <c r="EV537">
        <v>19.18615381170244</v>
      </c>
      <c r="EW537">
        <v>376.4769225844727</v>
      </c>
      <c r="EX537">
        <v>17967.976</v>
      </c>
      <c r="EY537">
        <v>15</v>
      </c>
      <c r="EZ537">
        <v>0</v>
      </c>
      <c r="FA537" t="s">
        <v>419</v>
      </c>
      <c r="FB537">
        <v>1655239120</v>
      </c>
      <c r="FC537">
        <v>1655239135</v>
      </c>
      <c r="FD537">
        <v>0</v>
      </c>
      <c r="FE537">
        <v>-0.075</v>
      </c>
      <c r="FF537">
        <v>-0.027</v>
      </c>
      <c r="FG537">
        <v>1.986</v>
      </c>
      <c r="FH537">
        <v>0.139</v>
      </c>
      <c r="FI537">
        <v>420</v>
      </c>
      <c r="FJ537">
        <v>22</v>
      </c>
      <c r="FK537">
        <v>0.12</v>
      </c>
      <c r="FL537">
        <v>0.02</v>
      </c>
      <c r="FM537">
        <v>-60.241175</v>
      </c>
      <c r="FN537">
        <v>-9.852477298311371</v>
      </c>
      <c r="FO537">
        <v>0.949187501168763</v>
      </c>
      <c r="FP537">
        <v>0</v>
      </c>
      <c r="FQ537">
        <v>903.3407647058823</v>
      </c>
      <c r="FR537">
        <v>19.22080976286218</v>
      </c>
      <c r="FS537">
        <v>1.903231324366132</v>
      </c>
      <c r="FT537">
        <v>0</v>
      </c>
      <c r="FU537">
        <v>6.75280225</v>
      </c>
      <c r="FV537">
        <v>0.392017148217619</v>
      </c>
      <c r="FW537">
        <v>0.04190791688258315</v>
      </c>
      <c r="FX537">
        <v>0</v>
      </c>
      <c r="FY537">
        <v>0</v>
      </c>
      <c r="FZ537">
        <v>3</v>
      </c>
      <c r="GA537" t="s">
        <v>426</v>
      </c>
      <c r="GB537">
        <v>2.9805</v>
      </c>
      <c r="GC537">
        <v>2.7284</v>
      </c>
      <c r="GD537">
        <v>0.112431</v>
      </c>
      <c r="GE537">
        <v>0.121272</v>
      </c>
      <c r="GF537">
        <v>0.10427</v>
      </c>
      <c r="GG537">
        <v>0.08193540000000001</v>
      </c>
      <c r="GH537">
        <v>26633.4</v>
      </c>
      <c r="GI537">
        <v>25999</v>
      </c>
      <c r="GJ537">
        <v>30533.7</v>
      </c>
      <c r="GK537">
        <v>29830.5</v>
      </c>
      <c r="GL537">
        <v>37733.4</v>
      </c>
      <c r="GM537">
        <v>36066</v>
      </c>
      <c r="GN537">
        <v>46704</v>
      </c>
      <c r="GO537">
        <v>44363</v>
      </c>
      <c r="GP537">
        <v>1.88517</v>
      </c>
      <c r="GQ537">
        <v>1.84385</v>
      </c>
      <c r="GR537">
        <v>0.11567</v>
      </c>
      <c r="GS537">
        <v>0</v>
      </c>
      <c r="GT537">
        <v>25.013</v>
      </c>
      <c r="GU537">
        <v>999.9</v>
      </c>
      <c r="GV537">
        <v>48.9</v>
      </c>
      <c r="GW537">
        <v>32.1</v>
      </c>
      <c r="GX537">
        <v>25.9802</v>
      </c>
      <c r="GY537">
        <v>62.8062</v>
      </c>
      <c r="GZ537">
        <v>25.2324</v>
      </c>
      <c r="HA537">
        <v>1</v>
      </c>
      <c r="HB537">
        <v>-0.08151419999999999</v>
      </c>
      <c r="HC537">
        <v>0.06357839999999999</v>
      </c>
      <c r="HD537">
        <v>20.1934</v>
      </c>
      <c r="HE537">
        <v>5.22942</v>
      </c>
      <c r="HF537">
        <v>11.968</v>
      </c>
      <c r="HG537">
        <v>4.97055</v>
      </c>
      <c r="HH537">
        <v>3.28965</v>
      </c>
      <c r="HI537">
        <v>8701.299999999999</v>
      </c>
      <c r="HJ537">
        <v>9999</v>
      </c>
      <c r="HK537">
        <v>9999</v>
      </c>
      <c r="HL537">
        <v>288.3</v>
      </c>
      <c r="HM537">
        <v>4.97291</v>
      </c>
      <c r="HN537">
        <v>1.87743</v>
      </c>
      <c r="HO537">
        <v>1.87549</v>
      </c>
      <c r="HP537">
        <v>1.87835</v>
      </c>
      <c r="HQ537">
        <v>1.87506</v>
      </c>
      <c r="HR537">
        <v>1.87866</v>
      </c>
      <c r="HS537">
        <v>1.87568</v>
      </c>
      <c r="HT537">
        <v>1.87688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3.032</v>
      </c>
      <c r="II537">
        <v>0.2972</v>
      </c>
      <c r="IJ537">
        <v>1.541952822118649</v>
      </c>
      <c r="IK537">
        <v>0.003202726084708442</v>
      </c>
      <c r="IL537">
        <v>-1.448271390364826E-06</v>
      </c>
      <c r="IM537">
        <v>3.765748828769889E-10</v>
      </c>
      <c r="IN537">
        <v>-0.02072656761999695</v>
      </c>
      <c r="IO537">
        <v>0.006539777670035186</v>
      </c>
      <c r="IP537">
        <v>0.0002256768223539976</v>
      </c>
      <c r="IQ537">
        <v>4.51151419958819E-06</v>
      </c>
      <c r="IR537">
        <v>-0</v>
      </c>
      <c r="IS537">
        <v>2097</v>
      </c>
      <c r="IT537">
        <v>1</v>
      </c>
      <c r="IU537">
        <v>27</v>
      </c>
      <c r="IV537">
        <v>61840.2</v>
      </c>
      <c r="IW537">
        <v>61840</v>
      </c>
      <c r="IX537">
        <v>1.61987</v>
      </c>
      <c r="IY537">
        <v>2.54395</v>
      </c>
      <c r="IZ537">
        <v>1.39893</v>
      </c>
      <c r="JA537">
        <v>2.34375</v>
      </c>
      <c r="JB537">
        <v>1.44897</v>
      </c>
      <c r="JC537">
        <v>2.4585</v>
      </c>
      <c r="JD537">
        <v>37.4098</v>
      </c>
      <c r="JE537">
        <v>24.0787</v>
      </c>
      <c r="JF537">
        <v>18</v>
      </c>
      <c r="JG537">
        <v>491.292</v>
      </c>
      <c r="JH537">
        <v>437.067</v>
      </c>
      <c r="JI537">
        <v>25.0001</v>
      </c>
      <c r="JJ537">
        <v>25.9649</v>
      </c>
      <c r="JK537">
        <v>30.0001</v>
      </c>
      <c r="JL537">
        <v>25.7918</v>
      </c>
      <c r="JM537">
        <v>25.8695</v>
      </c>
      <c r="JN537">
        <v>32.4312</v>
      </c>
      <c r="JO537">
        <v>42.1751</v>
      </c>
      <c r="JP537">
        <v>0</v>
      </c>
      <c r="JQ537">
        <v>25</v>
      </c>
      <c r="JR537">
        <v>694.145</v>
      </c>
      <c r="JS537">
        <v>16.1679</v>
      </c>
      <c r="JT537">
        <v>100.935</v>
      </c>
      <c r="JU537">
        <v>102.009</v>
      </c>
    </row>
    <row r="538" spans="1:281">
      <c r="A538">
        <v>522</v>
      </c>
      <c r="B538">
        <v>1658949537.5</v>
      </c>
      <c r="C538">
        <v>7448.5</v>
      </c>
      <c r="D538" t="s">
        <v>1471</v>
      </c>
      <c r="E538" t="s">
        <v>1472</v>
      </c>
      <c r="F538">
        <v>5</v>
      </c>
      <c r="G538" t="s">
        <v>415</v>
      </c>
      <c r="H538" t="s">
        <v>1390</v>
      </c>
      <c r="I538">
        <v>1658949530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688.5481287391568</v>
      </c>
      <c r="AK538">
        <v>636.5844060606059</v>
      </c>
      <c r="AL538">
        <v>3.280707650063795</v>
      </c>
      <c r="AM538">
        <v>64.99954132941951</v>
      </c>
      <c r="AN538">
        <f>(AP538 - AO538 + DI538*1E3/(8.314*(DK538+273.15)) * AR538/DH538 * AQ538) * DH538/(100*CV538) * 1000/(1000 - AP538)</f>
        <v>0</v>
      </c>
      <c r="AO538">
        <v>16.15577575413592</v>
      </c>
      <c r="AP538">
        <v>22.98725333333332</v>
      </c>
      <c r="AQ538">
        <v>-0.00742520374953564</v>
      </c>
      <c r="AR538">
        <v>81.61368893011881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1658949530</v>
      </c>
      <c r="DB538">
        <v>599.5502222222221</v>
      </c>
      <c r="DC538">
        <v>661.0694814814815</v>
      </c>
      <c r="DD538">
        <v>23.02343703703703</v>
      </c>
      <c r="DE538">
        <v>16.21934814814815</v>
      </c>
      <c r="DF538">
        <v>596.5333333333333</v>
      </c>
      <c r="DG538">
        <v>22.72602592592592</v>
      </c>
      <c r="DH538">
        <v>500.0917407407407</v>
      </c>
      <c r="DI538">
        <v>90.38577407407408</v>
      </c>
      <c r="DJ538">
        <v>0.09999300740740738</v>
      </c>
      <c r="DK538">
        <v>26.7433037037037</v>
      </c>
      <c r="DL538">
        <v>26.9199037037037</v>
      </c>
      <c r="DM538">
        <v>999.9000000000001</v>
      </c>
      <c r="DN538">
        <v>0</v>
      </c>
      <c r="DO538">
        <v>0</v>
      </c>
      <c r="DP538">
        <v>10001.62111111111</v>
      </c>
      <c r="DQ538">
        <v>0</v>
      </c>
      <c r="DR538">
        <v>18.5351</v>
      </c>
      <c r="DS538">
        <v>-61.51942592592592</v>
      </c>
      <c r="DT538">
        <v>613.6788888888888</v>
      </c>
      <c r="DU538">
        <v>671.9675925925926</v>
      </c>
      <c r="DV538">
        <v>6.8041</v>
      </c>
      <c r="DW538">
        <v>661.0694814814815</v>
      </c>
      <c r="DX538">
        <v>16.21934814814815</v>
      </c>
      <c r="DY538">
        <v>2.080991111111111</v>
      </c>
      <c r="DZ538">
        <v>1.465997407407407</v>
      </c>
      <c r="EA538">
        <v>18.07441851851852</v>
      </c>
      <c r="EB538">
        <v>12.61796666666667</v>
      </c>
      <c r="EC538">
        <v>2000.005925925926</v>
      </c>
      <c r="ED538">
        <v>0.9800024444444444</v>
      </c>
      <c r="EE538">
        <v>0.01999792592592593</v>
      </c>
      <c r="EF538">
        <v>0</v>
      </c>
      <c r="EG538">
        <v>905.7795925925925</v>
      </c>
      <c r="EH538">
        <v>5.000560000000001</v>
      </c>
      <c r="EI538">
        <v>17995.48518518519</v>
      </c>
      <c r="EJ538">
        <v>17294.94814814815</v>
      </c>
      <c r="EK538">
        <v>37.71744444444445</v>
      </c>
      <c r="EL538">
        <v>38.03214814814815</v>
      </c>
      <c r="EM538">
        <v>37.03448148148149</v>
      </c>
      <c r="EN538">
        <v>37.14562962962963</v>
      </c>
      <c r="EO538">
        <v>38.48137037037037</v>
      </c>
      <c r="EP538">
        <v>1955.106296296296</v>
      </c>
      <c r="EQ538">
        <v>39.9</v>
      </c>
      <c r="ER538">
        <v>0</v>
      </c>
      <c r="ES538">
        <v>1658949537.3</v>
      </c>
      <c r="ET538">
        <v>0</v>
      </c>
      <c r="EU538">
        <v>905.84824</v>
      </c>
      <c r="EV538">
        <v>16.53800001787386</v>
      </c>
      <c r="EW538">
        <v>350.930769799681</v>
      </c>
      <c r="EX538">
        <v>17997.084</v>
      </c>
      <c r="EY538">
        <v>15</v>
      </c>
      <c r="EZ538">
        <v>0</v>
      </c>
      <c r="FA538" t="s">
        <v>419</v>
      </c>
      <c r="FB538">
        <v>1655239120</v>
      </c>
      <c r="FC538">
        <v>1655239135</v>
      </c>
      <c r="FD538">
        <v>0</v>
      </c>
      <c r="FE538">
        <v>-0.075</v>
      </c>
      <c r="FF538">
        <v>-0.027</v>
      </c>
      <c r="FG538">
        <v>1.986</v>
      </c>
      <c r="FH538">
        <v>0.139</v>
      </c>
      <c r="FI538">
        <v>420</v>
      </c>
      <c r="FJ538">
        <v>22</v>
      </c>
      <c r="FK538">
        <v>0.12</v>
      </c>
      <c r="FL538">
        <v>0.02</v>
      </c>
      <c r="FM538">
        <v>-61.061945</v>
      </c>
      <c r="FN538">
        <v>-9.90354371482168</v>
      </c>
      <c r="FO538">
        <v>0.9539446566625336</v>
      </c>
      <c r="FP538">
        <v>0</v>
      </c>
      <c r="FQ538">
        <v>904.8251764705883</v>
      </c>
      <c r="FR538">
        <v>18.02704355064916</v>
      </c>
      <c r="FS538">
        <v>1.787583720303304</v>
      </c>
      <c r="FT538">
        <v>0</v>
      </c>
      <c r="FU538">
        <v>6.78583925</v>
      </c>
      <c r="FV538">
        <v>0.4580644277673488</v>
      </c>
      <c r="FW538">
        <v>0.04739426343912835</v>
      </c>
      <c r="FX538">
        <v>0</v>
      </c>
      <c r="FY538">
        <v>0</v>
      </c>
      <c r="FZ538">
        <v>3</v>
      </c>
      <c r="GA538" t="s">
        <v>426</v>
      </c>
      <c r="GB538">
        <v>2.98021</v>
      </c>
      <c r="GC538">
        <v>2.72837</v>
      </c>
      <c r="GD538">
        <v>0.114503</v>
      </c>
      <c r="GE538">
        <v>0.123333</v>
      </c>
      <c r="GF538">
        <v>0.104181</v>
      </c>
      <c r="GG538">
        <v>0.08189539999999999</v>
      </c>
      <c r="GH538">
        <v>26570.9</v>
      </c>
      <c r="GI538">
        <v>25937.9</v>
      </c>
      <c r="GJ538">
        <v>30533.3</v>
      </c>
      <c r="GK538">
        <v>29830.3</v>
      </c>
      <c r="GL538">
        <v>37736.9</v>
      </c>
      <c r="GM538">
        <v>36067.5</v>
      </c>
      <c r="GN538">
        <v>46703.4</v>
      </c>
      <c r="GO538">
        <v>44362.7</v>
      </c>
      <c r="GP538">
        <v>1.88527</v>
      </c>
      <c r="GQ538">
        <v>1.84358</v>
      </c>
      <c r="GR538">
        <v>0.115801</v>
      </c>
      <c r="GS538">
        <v>0</v>
      </c>
      <c r="GT538">
        <v>25.0146</v>
      </c>
      <c r="GU538">
        <v>999.9</v>
      </c>
      <c r="GV538">
        <v>48.9</v>
      </c>
      <c r="GW538">
        <v>32.1</v>
      </c>
      <c r="GX538">
        <v>25.9826</v>
      </c>
      <c r="GY538">
        <v>63.2362</v>
      </c>
      <c r="GZ538">
        <v>25.4127</v>
      </c>
      <c r="HA538">
        <v>1</v>
      </c>
      <c r="HB538">
        <v>-0.0813897</v>
      </c>
      <c r="HC538">
        <v>0.06545479999999999</v>
      </c>
      <c r="HD538">
        <v>20.1935</v>
      </c>
      <c r="HE538">
        <v>5.22927</v>
      </c>
      <c r="HF538">
        <v>11.968</v>
      </c>
      <c r="HG538">
        <v>4.97045</v>
      </c>
      <c r="HH538">
        <v>3.28965</v>
      </c>
      <c r="HI538">
        <v>8701.6</v>
      </c>
      <c r="HJ538">
        <v>9999</v>
      </c>
      <c r="HK538">
        <v>9999</v>
      </c>
      <c r="HL538">
        <v>288.3</v>
      </c>
      <c r="HM538">
        <v>4.97291</v>
      </c>
      <c r="HN538">
        <v>1.87744</v>
      </c>
      <c r="HO538">
        <v>1.87552</v>
      </c>
      <c r="HP538">
        <v>1.87836</v>
      </c>
      <c r="HQ538">
        <v>1.87507</v>
      </c>
      <c r="HR538">
        <v>1.87866</v>
      </c>
      <c r="HS538">
        <v>1.87571</v>
      </c>
      <c r="HT538">
        <v>1.87689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3.061</v>
      </c>
      <c r="II538">
        <v>0.2966</v>
      </c>
      <c r="IJ538">
        <v>1.541952822118649</v>
      </c>
      <c r="IK538">
        <v>0.003202726084708442</v>
      </c>
      <c r="IL538">
        <v>-1.448271390364826E-06</v>
      </c>
      <c r="IM538">
        <v>3.765748828769889E-10</v>
      </c>
      <c r="IN538">
        <v>-0.02072656761999695</v>
      </c>
      <c r="IO538">
        <v>0.006539777670035186</v>
      </c>
      <c r="IP538">
        <v>0.0002256768223539976</v>
      </c>
      <c r="IQ538">
        <v>4.51151419958819E-06</v>
      </c>
      <c r="IR538">
        <v>-0</v>
      </c>
      <c r="IS538">
        <v>2097</v>
      </c>
      <c r="IT538">
        <v>1</v>
      </c>
      <c r="IU538">
        <v>27</v>
      </c>
      <c r="IV538">
        <v>61840.3</v>
      </c>
      <c r="IW538">
        <v>61840</v>
      </c>
      <c r="IX538">
        <v>1.65283</v>
      </c>
      <c r="IY538">
        <v>2.54883</v>
      </c>
      <c r="IZ538">
        <v>1.39893</v>
      </c>
      <c r="JA538">
        <v>2.34375</v>
      </c>
      <c r="JB538">
        <v>1.44897</v>
      </c>
      <c r="JC538">
        <v>2.36572</v>
      </c>
      <c r="JD538">
        <v>37.4338</v>
      </c>
      <c r="JE538">
        <v>24.0787</v>
      </c>
      <c r="JF538">
        <v>18</v>
      </c>
      <c r="JG538">
        <v>491.348</v>
      </c>
      <c r="JH538">
        <v>436.909</v>
      </c>
      <c r="JI538">
        <v>25.0002</v>
      </c>
      <c r="JJ538">
        <v>25.967</v>
      </c>
      <c r="JK538">
        <v>30.0002</v>
      </c>
      <c r="JL538">
        <v>25.7919</v>
      </c>
      <c r="JM538">
        <v>25.8707</v>
      </c>
      <c r="JN538">
        <v>33.1102</v>
      </c>
      <c r="JO538">
        <v>42.1751</v>
      </c>
      <c r="JP538">
        <v>0</v>
      </c>
      <c r="JQ538">
        <v>25</v>
      </c>
      <c r="JR538">
        <v>707.503</v>
      </c>
      <c r="JS538">
        <v>16.1616</v>
      </c>
      <c r="JT538">
        <v>100.934</v>
      </c>
      <c r="JU538">
        <v>102.008</v>
      </c>
    </row>
    <row r="539" spans="1:281">
      <c r="A539">
        <v>523</v>
      </c>
      <c r="B539">
        <v>1658949542.5</v>
      </c>
      <c r="C539">
        <v>7453.5</v>
      </c>
      <c r="D539" t="s">
        <v>1473</v>
      </c>
      <c r="E539" t="s">
        <v>1474</v>
      </c>
      <c r="F539">
        <v>5</v>
      </c>
      <c r="G539" t="s">
        <v>415</v>
      </c>
      <c r="H539" t="s">
        <v>1390</v>
      </c>
      <c r="I539">
        <v>1658949534.714286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705.4649145176643</v>
      </c>
      <c r="AK539">
        <v>652.9978060606062</v>
      </c>
      <c r="AL539">
        <v>3.271581621751368</v>
      </c>
      <c r="AM539">
        <v>64.99954132941951</v>
      </c>
      <c r="AN539">
        <f>(AP539 - AO539 + DI539*1E3/(8.314*(DK539+273.15)) * AR539/DH539 * AQ539) * DH539/(100*CV539) * 1000/(1000 - AP539)</f>
        <v>0</v>
      </c>
      <c r="AO539">
        <v>16.14830329954085</v>
      </c>
      <c r="AP539">
        <v>22.98485090909091</v>
      </c>
      <c r="AQ539">
        <v>-0.0005577228657856378</v>
      </c>
      <c r="AR539">
        <v>81.61368893011881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1658949534.714286</v>
      </c>
      <c r="DB539">
        <v>614.6513928571428</v>
      </c>
      <c r="DC539">
        <v>676.8641785714286</v>
      </c>
      <c r="DD539">
        <v>23.00511428571428</v>
      </c>
      <c r="DE539">
        <v>16.17611428571429</v>
      </c>
      <c r="DF539">
        <v>611.6065</v>
      </c>
      <c r="DG539">
        <v>22.70813214285715</v>
      </c>
      <c r="DH539">
        <v>500.0713571428572</v>
      </c>
      <c r="DI539">
        <v>90.38602857142857</v>
      </c>
      <c r="DJ539">
        <v>0.09996073928571426</v>
      </c>
      <c r="DK539">
        <v>26.744225</v>
      </c>
      <c r="DL539">
        <v>26.90916785714286</v>
      </c>
      <c r="DM539">
        <v>999.9000000000002</v>
      </c>
      <c r="DN539">
        <v>0</v>
      </c>
      <c r="DO539">
        <v>0</v>
      </c>
      <c r="DP539">
        <v>10003.21142857143</v>
      </c>
      <c r="DQ539">
        <v>0</v>
      </c>
      <c r="DR539">
        <v>18.53475357142857</v>
      </c>
      <c r="DS539">
        <v>-62.21276785714286</v>
      </c>
      <c r="DT539">
        <v>629.1241428571429</v>
      </c>
      <c r="DU539">
        <v>687.9926785714287</v>
      </c>
      <c r="DV539">
        <v>6.829012499999999</v>
      </c>
      <c r="DW539">
        <v>676.8641785714286</v>
      </c>
      <c r="DX539">
        <v>16.17611428571429</v>
      </c>
      <c r="DY539">
        <v>2.079340357142857</v>
      </c>
      <c r="DZ539">
        <v>1.462093214285714</v>
      </c>
      <c r="EA539">
        <v>18.0618</v>
      </c>
      <c r="EB539">
        <v>12.57737142857143</v>
      </c>
      <c r="EC539">
        <v>2000.008214285714</v>
      </c>
      <c r="ED539">
        <v>0.9800023214285714</v>
      </c>
      <c r="EE539">
        <v>0.01999805714285714</v>
      </c>
      <c r="EF539">
        <v>0</v>
      </c>
      <c r="EG539">
        <v>907.0625714285715</v>
      </c>
      <c r="EH539">
        <v>5.000560000000001</v>
      </c>
      <c r="EI539">
        <v>18021.63928571429</v>
      </c>
      <c r="EJ539">
        <v>17294.97857142857</v>
      </c>
      <c r="EK539">
        <v>37.69842857142857</v>
      </c>
      <c r="EL539">
        <v>38.03985714285714</v>
      </c>
      <c r="EM539">
        <v>37.05335714285714</v>
      </c>
      <c r="EN539">
        <v>37.15157142857144</v>
      </c>
      <c r="EO539">
        <v>38.49542857142857</v>
      </c>
      <c r="EP539">
        <v>1955.108214285714</v>
      </c>
      <c r="EQ539">
        <v>39.9</v>
      </c>
      <c r="ER539">
        <v>0</v>
      </c>
      <c r="ES539">
        <v>1658949542.7</v>
      </c>
      <c r="ET539">
        <v>0</v>
      </c>
      <c r="EU539">
        <v>907.2243076923077</v>
      </c>
      <c r="EV539">
        <v>15.51405128667288</v>
      </c>
      <c r="EW539">
        <v>319.7948720106812</v>
      </c>
      <c r="EX539">
        <v>18025.53076923077</v>
      </c>
      <c r="EY539">
        <v>15</v>
      </c>
      <c r="EZ539">
        <v>0</v>
      </c>
      <c r="FA539" t="s">
        <v>419</v>
      </c>
      <c r="FB539">
        <v>1655239120</v>
      </c>
      <c r="FC539">
        <v>1655239135</v>
      </c>
      <c r="FD539">
        <v>0</v>
      </c>
      <c r="FE539">
        <v>-0.075</v>
      </c>
      <c r="FF539">
        <v>-0.027</v>
      </c>
      <c r="FG539">
        <v>1.986</v>
      </c>
      <c r="FH539">
        <v>0.139</v>
      </c>
      <c r="FI539">
        <v>420</v>
      </c>
      <c r="FJ539">
        <v>22</v>
      </c>
      <c r="FK539">
        <v>0.12</v>
      </c>
      <c r="FL539">
        <v>0.02</v>
      </c>
      <c r="FM539">
        <v>-61.72210731707316</v>
      </c>
      <c r="FN539">
        <v>-9.057896864111576</v>
      </c>
      <c r="FO539">
        <v>0.8953361876808347</v>
      </c>
      <c r="FP539">
        <v>0</v>
      </c>
      <c r="FQ539">
        <v>906.2286470588235</v>
      </c>
      <c r="FR539">
        <v>16.69237585592342</v>
      </c>
      <c r="FS539">
        <v>1.655449252732824</v>
      </c>
      <c r="FT539">
        <v>0</v>
      </c>
      <c r="FU539">
        <v>6.807316585365854</v>
      </c>
      <c r="FV539">
        <v>0.3407797212543547</v>
      </c>
      <c r="FW539">
        <v>0.04022135221130844</v>
      </c>
      <c r="FX539">
        <v>0</v>
      </c>
      <c r="FY539">
        <v>0</v>
      </c>
      <c r="FZ539">
        <v>3</v>
      </c>
      <c r="GA539" t="s">
        <v>426</v>
      </c>
      <c r="GB539">
        <v>2.98025</v>
      </c>
      <c r="GC539">
        <v>2.72838</v>
      </c>
      <c r="GD539">
        <v>0.116539</v>
      </c>
      <c r="GE539">
        <v>0.125375</v>
      </c>
      <c r="GF539">
        <v>0.104181</v>
      </c>
      <c r="GG539">
        <v>0.0818792</v>
      </c>
      <c r="GH539">
        <v>26510.1</v>
      </c>
      <c r="GI539">
        <v>25877.4</v>
      </c>
      <c r="GJ539">
        <v>30533.6</v>
      </c>
      <c r="GK539">
        <v>29830.2</v>
      </c>
      <c r="GL539">
        <v>37737.4</v>
      </c>
      <c r="GM539">
        <v>36068.4</v>
      </c>
      <c r="GN539">
        <v>46703.8</v>
      </c>
      <c r="GO539">
        <v>44362.8</v>
      </c>
      <c r="GP539">
        <v>1.88525</v>
      </c>
      <c r="GQ539">
        <v>1.84372</v>
      </c>
      <c r="GR539">
        <v>0.114545</v>
      </c>
      <c r="GS539">
        <v>0</v>
      </c>
      <c r="GT539">
        <v>25.0156</v>
      </c>
      <c r="GU539">
        <v>999.9</v>
      </c>
      <c r="GV539">
        <v>48.9</v>
      </c>
      <c r="GW539">
        <v>32.1</v>
      </c>
      <c r="GX539">
        <v>25.9799</v>
      </c>
      <c r="GY539">
        <v>63.4262</v>
      </c>
      <c r="GZ539">
        <v>25.7252</v>
      </c>
      <c r="HA539">
        <v>1</v>
      </c>
      <c r="HB539">
        <v>-0.08113819999999999</v>
      </c>
      <c r="HC539">
        <v>0.0656808</v>
      </c>
      <c r="HD539">
        <v>20.1937</v>
      </c>
      <c r="HE539">
        <v>5.22882</v>
      </c>
      <c r="HF539">
        <v>11.968</v>
      </c>
      <c r="HG539">
        <v>4.9704</v>
      </c>
      <c r="HH539">
        <v>3.28958</v>
      </c>
      <c r="HI539">
        <v>8701.6</v>
      </c>
      <c r="HJ539">
        <v>9999</v>
      </c>
      <c r="HK539">
        <v>9999</v>
      </c>
      <c r="HL539">
        <v>288.3</v>
      </c>
      <c r="HM539">
        <v>4.9729</v>
      </c>
      <c r="HN539">
        <v>1.87744</v>
      </c>
      <c r="HO539">
        <v>1.87551</v>
      </c>
      <c r="HP539">
        <v>1.87836</v>
      </c>
      <c r="HQ539">
        <v>1.87506</v>
      </c>
      <c r="HR539">
        <v>1.87866</v>
      </c>
      <c r="HS539">
        <v>1.87573</v>
      </c>
      <c r="HT539">
        <v>1.87686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3.091</v>
      </c>
      <c r="II539">
        <v>0.2965</v>
      </c>
      <c r="IJ539">
        <v>1.541952822118649</v>
      </c>
      <c r="IK539">
        <v>0.003202726084708442</v>
      </c>
      <c r="IL539">
        <v>-1.448271390364826E-06</v>
      </c>
      <c r="IM539">
        <v>3.765748828769889E-10</v>
      </c>
      <c r="IN539">
        <v>-0.02072656761999695</v>
      </c>
      <c r="IO539">
        <v>0.006539777670035186</v>
      </c>
      <c r="IP539">
        <v>0.0002256768223539976</v>
      </c>
      <c r="IQ539">
        <v>4.51151419958819E-06</v>
      </c>
      <c r="IR539">
        <v>-0</v>
      </c>
      <c r="IS539">
        <v>2097</v>
      </c>
      <c r="IT539">
        <v>1</v>
      </c>
      <c r="IU539">
        <v>27</v>
      </c>
      <c r="IV539">
        <v>61840.4</v>
      </c>
      <c r="IW539">
        <v>61840.1</v>
      </c>
      <c r="IX539">
        <v>1.68335</v>
      </c>
      <c r="IY539">
        <v>2.54883</v>
      </c>
      <c r="IZ539">
        <v>1.39893</v>
      </c>
      <c r="JA539">
        <v>2.34375</v>
      </c>
      <c r="JB539">
        <v>1.44897</v>
      </c>
      <c r="JC539">
        <v>2.4585</v>
      </c>
      <c r="JD539">
        <v>37.4338</v>
      </c>
      <c r="JE539">
        <v>24.0787</v>
      </c>
      <c r="JF539">
        <v>18</v>
      </c>
      <c r="JG539">
        <v>491.349</v>
      </c>
      <c r="JH539">
        <v>437.016</v>
      </c>
      <c r="JI539">
        <v>25.0001</v>
      </c>
      <c r="JJ539">
        <v>25.9691</v>
      </c>
      <c r="JK539">
        <v>30.0003</v>
      </c>
      <c r="JL539">
        <v>25.7939</v>
      </c>
      <c r="JM539">
        <v>25.8728</v>
      </c>
      <c r="JN539">
        <v>33.7061</v>
      </c>
      <c r="JO539">
        <v>42.1751</v>
      </c>
      <c r="JP539">
        <v>0</v>
      </c>
      <c r="JQ539">
        <v>25</v>
      </c>
      <c r="JR539">
        <v>727.533</v>
      </c>
      <c r="JS539">
        <v>16.1343</v>
      </c>
      <c r="JT539">
        <v>100.935</v>
      </c>
      <c r="JU539">
        <v>102.008</v>
      </c>
    </row>
    <row r="540" spans="1:281">
      <c r="A540">
        <v>524</v>
      </c>
      <c r="B540">
        <v>1658949547.5</v>
      </c>
      <c r="C540">
        <v>7458.5</v>
      </c>
      <c r="D540" t="s">
        <v>1475</v>
      </c>
      <c r="E540" t="s">
        <v>1476</v>
      </c>
      <c r="F540">
        <v>5</v>
      </c>
      <c r="G540" t="s">
        <v>415</v>
      </c>
      <c r="H540" t="s">
        <v>1390</v>
      </c>
      <c r="I540">
        <v>1658949540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722.5708133341752</v>
      </c>
      <c r="AK540">
        <v>669.4956666666665</v>
      </c>
      <c r="AL540">
        <v>3.303317296771023</v>
      </c>
      <c r="AM540">
        <v>64.99954132941951</v>
      </c>
      <c r="AN540">
        <f>(AP540 - AO540 + DI540*1E3/(8.314*(DK540+273.15)) * AR540/DH540 * AQ540) * DH540/(100*CV540) * 1000/(1000 - AP540)</f>
        <v>0</v>
      </c>
      <c r="AO540">
        <v>16.14446207555454</v>
      </c>
      <c r="AP540">
        <v>22.98741575757575</v>
      </c>
      <c r="AQ540">
        <v>-1.039346655635065E-05</v>
      </c>
      <c r="AR540">
        <v>81.61368893011881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1658949540</v>
      </c>
      <c r="DB540">
        <v>631.5949629629629</v>
      </c>
      <c r="DC540">
        <v>694.5833333333331</v>
      </c>
      <c r="DD540">
        <v>22.98825185185185</v>
      </c>
      <c r="DE540">
        <v>16.14887037037037</v>
      </c>
      <c r="DF540">
        <v>628.5188888888888</v>
      </c>
      <c r="DG540">
        <v>22.69166666666666</v>
      </c>
      <c r="DH540">
        <v>500.0935925925925</v>
      </c>
      <c r="DI540">
        <v>90.38714444444442</v>
      </c>
      <c r="DJ540">
        <v>0.09995306296296295</v>
      </c>
      <c r="DK540">
        <v>26.74434074074075</v>
      </c>
      <c r="DL540">
        <v>26.90221481481482</v>
      </c>
      <c r="DM540">
        <v>999.9000000000001</v>
      </c>
      <c r="DN540">
        <v>0</v>
      </c>
      <c r="DO540">
        <v>0</v>
      </c>
      <c r="DP540">
        <v>10004.69296296296</v>
      </c>
      <c r="DQ540">
        <v>0</v>
      </c>
      <c r="DR540">
        <v>18.5199962962963</v>
      </c>
      <c r="DS540">
        <v>-62.98831111111111</v>
      </c>
      <c r="DT540">
        <v>646.4557777777779</v>
      </c>
      <c r="DU540">
        <v>705.9840000000002</v>
      </c>
      <c r="DV540">
        <v>6.839393703703703</v>
      </c>
      <c r="DW540">
        <v>694.5833333333331</v>
      </c>
      <c r="DX540">
        <v>16.14887037037037</v>
      </c>
      <c r="DY540">
        <v>2.077842592592593</v>
      </c>
      <c r="DZ540">
        <v>1.459649259259259</v>
      </c>
      <c r="EA540">
        <v>18.05034074074074</v>
      </c>
      <c r="EB540">
        <v>12.55192222222222</v>
      </c>
      <c r="EC540">
        <v>2000.007037037037</v>
      </c>
      <c r="ED540">
        <v>0.9800022222222222</v>
      </c>
      <c r="EE540">
        <v>0.01999816296296296</v>
      </c>
      <c r="EF540">
        <v>0</v>
      </c>
      <c r="EG540">
        <v>908.3728518518517</v>
      </c>
      <c r="EH540">
        <v>5.000560000000001</v>
      </c>
      <c r="EI540">
        <v>18048.73333333333</v>
      </c>
      <c r="EJ540">
        <v>17294.96296296296</v>
      </c>
      <c r="EK540">
        <v>37.58996296296296</v>
      </c>
      <c r="EL540">
        <v>38.03903703703703</v>
      </c>
      <c r="EM540">
        <v>37.06681481481481</v>
      </c>
      <c r="EN540">
        <v>37.16177777777778</v>
      </c>
      <c r="EO540">
        <v>38.49288888888889</v>
      </c>
      <c r="EP540">
        <v>1955.107037037037</v>
      </c>
      <c r="EQ540">
        <v>39.9</v>
      </c>
      <c r="ER540">
        <v>0</v>
      </c>
      <c r="ES540">
        <v>1658949547.5</v>
      </c>
      <c r="ET540">
        <v>0</v>
      </c>
      <c r="EU540">
        <v>908.4507307692306</v>
      </c>
      <c r="EV540">
        <v>15.07764099871974</v>
      </c>
      <c r="EW540">
        <v>290.3042730610806</v>
      </c>
      <c r="EX540">
        <v>18049.81538461538</v>
      </c>
      <c r="EY540">
        <v>15</v>
      </c>
      <c r="EZ540">
        <v>0</v>
      </c>
      <c r="FA540" t="s">
        <v>419</v>
      </c>
      <c r="FB540">
        <v>1655239120</v>
      </c>
      <c r="FC540">
        <v>1655239135</v>
      </c>
      <c r="FD540">
        <v>0</v>
      </c>
      <c r="FE540">
        <v>-0.075</v>
      </c>
      <c r="FF540">
        <v>-0.027</v>
      </c>
      <c r="FG540">
        <v>1.986</v>
      </c>
      <c r="FH540">
        <v>0.139</v>
      </c>
      <c r="FI540">
        <v>420</v>
      </c>
      <c r="FJ540">
        <v>22</v>
      </c>
      <c r="FK540">
        <v>0.12</v>
      </c>
      <c r="FL540">
        <v>0.02</v>
      </c>
      <c r="FM540">
        <v>-62.46726585365854</v>
      </c>
      <c r="FN540">
        <v>-8.7502473867596</v>
      </c>
      <c r="FO540">
        <v>0.8649516486161426</v>
      </c>
      <c r="FP540">
        <v>0</v>
      </c>
      <c r="FQ540">
        <v>907.4946176470587</v>
      </c>
      <c r="FR540">
        <v>15.62464476568592</v>
      </c>
      <c r="FS540">
        <v>1.552073679548557</v>
      </c>
      <c r="FT540">
        <v>0</v>
      </c>
      <c r="FU540">
        <v>6.828805853658537</v>
      </c>
      <c r="FV540">
        <v>0.159227874564465</v>
      </c>
      <c r="FW540">
        <v>0.0264024475007027</v>
      </c>
      <c r="FX540">
        <v>0</v>
      </c>
      <c r="FY540">
        <v>0</v>
      </c>
      <c r="FZ540">
        <v>3</v>
      </c>
      <c r="GA540" t="s">
        <v>426</v>
      </c>
      <c r="GB540">
        <v>2.98035</v>
      </c>
      <c r="GC540">
        <v>2.7284</v>
      </c>
      <c r="GD540">
        <v>0.118559</v>
      </c>
      <c r="GE540">
        <v>0.127393</v>
      </c>
      <c r="GF540">
        <v>0.104191</v>
      </c>
      <c r="GG540">
        <v>0.0818691</v>
      </c>
      <c r="GH540">
        <v>26449.2</v>
      </c>
      <c r="GI540">
        <v>25817.5</v>
      </c>
      <c r="GJ540">
        <v>30533.3</v>
      </c>
      <c r="GK540">
        <v>29830</v>
      </c>
      <c r="GL540">
        <v>37737.1</v>
      </c>
      <c r="GM540">
        <v>36068.7</v>
      </c>
      <c r="GN540">
        <v>46703.8</v>
      </c>
      <c r="GO540">
        <v>44362.6</v>
      </c>
      <c r="GP540">
        <v>1.88535</v>
      </c>
      <c r="GQ540">
        <v>1.84368</v>
      </c>
      <c r="GR540">
        <v>0.115126</v>
      </c>
      <c r="GS540">
        <v>0</v>
      </c>
      <c r="GT540">
        <v>25.0172</v>
      </c>
      <c r="GU540">
        <v>999.9</v>
      </c>
      <c r="GV540">
        <v>48.9</v>
      </c>
      <c r="GW540">
        <v>32.1</v>
      </c>
      <c r="GX540">
        <v>25.9813</v>
      </c>
      <c r="GY540">
        <v>63.1362</v>
      </c>
      <c r="GZ540">
        <v>25.4127</v>
      </c>
      <c r="HA540">
        <v>1</v>
      </c>
      <c r="HB540">
        <v>-0.08088919999999999</v>
      </c>
      <c r="HC540">
        <v>0.0663943</v>
      </c>
      <c r="HD540">
        <v>20.1935</v>
      </c>
      <c r="HE540">
        <v>5.22777</v>
      </c>
      <c r="HF540">
        <v>11.968</v>
      </c>
      <c r="HG540">
        <v>4.97025</v>
      </c>
      <c r="HH540">
        <v>3.2895</v>
      </c>
      <c r="HI540">
        <v>8701.799999999999</v>
      </c>
      <c r="HJ540">
        <v>9999</v>
      </c>
      <c r="HK540">
        <v>9999</v>
      </c>
      <c r="HL540">
        <v>288.3</v>
      </c>
      <c r="HM540">
        <v>4.9729</v>
      </c>
      <c r="HN540">
        <v>1.87743</v>
      </c>
      <c r="HO540">
        <v>1.87553</v>
      </c>
      <c r="HP540">
        <v>1.87836</v>
      </c>
      <c r="HQ540">
        <v>1.87507</v>
      </c>
      <c r="HR540">
        <v>1.87866</v>
      </c>
      <c r="HS540">
        <v>1.87573</v>
      </c>
      <c r="HT540">
        <v>1.87686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3.12</v>
      </c>
      <c r="II540">
        <v>0.2965</v>
      </c>
      <c r="IJ540">
        <v>1.541952822118649</v>
      </c>
      <c r="IK540">
        <v>0.003202726084708442</v>
      </c>
      <c r="IL540">
        <v>-1.448271390364826E-06</v>
      </c>
      <c r="IM540">
        <v>3.765748828769889E-10</v>
      </c>
      <c r="IN540">
        <v>-0.02072656761999695</v>
      </c>
      <c r="IO540">
        <v>0.006539777670035186</v>
      </c>
      <c r="IP540">
        <v>0.0002256768223539976</v>
      </c>
      <c r="IQ540">
        <v>4.51151419958819E-06</v>
      </c>
      <c r="IR540">
        <v>-0</v>
      </c>
      <c r="IS540">
        <v>2097</v>
      </c>
      <c r="IT540">
        <v>1</v>
      </c>
      <c r="IU540">
        <v>27</v>
      </c>
      <c r="IV540">
        <v>61840.5</v>
      </c>
      <c r="IW540">
        <v>61840.2</v>
      </c>
      <c r="IX540">
        <v>1.71631</v>
      </c>
      <c r="IY540">
        <v>2.54639</v>
      </c>
      <c r="IZ540">
        <v>1.39893</v>
      </c>
      <c r="JA540">
        <v>2.34375</v>
      </c>
      <c r="JB540">
        <v>1.44897</v>
      </c>
      <c r="JC540">
        <v>2.34497</v>
      </c>
      <c r="JD540">
        <v>37.4338</v>
      </c>
      <c r="JE540">
        <v>24.0787</v>
      </c>
      <c r="JF540">
        <v>18</v>
      </c>
      <c r="JG540">
        <v>491.416</v>
      </c>
      <c r="JH540">
        <v>436.995</v>
      </c>
      <c r="JI540">
        <v>25</v>
      </c>
      <c r="JJ540">
        <v>25.971</v>
      </c>
      <c r="JK540">
        <v>30.0002</v>
      </c>
      <c r="JL540">
        <v>25.7957</v>
      </c>
      <c r="JM540">
        <v>25.874</v>
      </c>
      <c r="JN540">
        <v>34.3829</v>
      </c>
      <c r="JO540">
        <v>42.1751</v>
      </c>
      <c r="JP540">
        <v>0</v>
      </c>
      <c r="JQ540">
        <v>25</v>
      </c>
      <c r="JR540">
        <v>740.933</v>
      </c>
      <c r="JS540">
        <v>16.1106</v>
      </c>
      <c r="JT540">
        <v>100.935</v>
      </c>
      <c r="JU540">
        <v>102.007</v>
      </c>
    </row>
    <row r="541" spans="1:281">
      <c r="A541">
        <v>525</v>
      </c>
      <c r="B541">
        <v>1658949552.5</v>
      </c>
      <c r="C541">
        <v>7463.5</v>
      </c>
      <c r="D541" t="s">
        <v>1477</v>
      </c>
      <c r="E541" t="s">
        <v>1478</v>
      </c>
      <c r="F541">
        <v>5</v>
      </c>
      <c r="G541" t="s">
        <v>415</v>
      </c>
      <c r="H541" t="s">
        <v>1390</v>
      </c>
      <c r="I541">
        <v>1658949544.714286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739.5357151271023</v>
      </c>
      <c r="AK541">
        <v>686.0132848484849</v>
      </c>
      <c r="AL541">
        <v>3.315454967878983</v>
      </c>
      <c r="AM541">
        <v>64.99954132941951</v>
      </c>
      <c r="AN541">
        <f>(AP541 - AO541 + DI541*1E3/(8.314*(DK541+273.15)) * AR541/DH541 * AQ541) * DH541/(100*CV541) * 1000/(1000 - AP541)</f>
        <v>0</v>
      </c>
      <c r="AO541">
        <v>16.14174442848842</v>
      </c>
      <c r="AP541">
        <v>22.99887333333333</v>
      </c>
      <c r="AQ541">
        <v>0.0003563893517695238</v>
      </c>
      <c r="AR541">
        <v>81.61368893011881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1658949544.714286</v>
      </c>
      <c r="DB541">
        <v>646.7514285714286</v>
      </c>
      <c r="DC541">
        <v>710.3596785714284</v>
      </c>
      <c r="DD541">
        <v>22.98788928571429</v>
      </c>
      <c r="DE541">
        <v>16.1447</v>
      </c>
      <c r="DF541">
        <v>643.6478571428571</v>
      </c>
      <c r="DG541">
        <v>22.69131428571428</v>
      </c>
      <c r="DH541">
        <v>500.0716428571429</v>
      </c>
      <c r="DI541">
        <v>90.38733214285712</v>
      </c>
      <c r="DJ541">
        <v>0.09998141428571426</v>
      </c>
      <c r="DK541">
        <v>26.74444285714286</v>
      </c>
      <c r="DL541">
        <v>26.89851785714285</v>
      </c>
      <c r="DM541">
        <v>999.9000000000002</v>
      </c>
      <c r="DN541">
        <v>0</v>
      </c>
      <c r="DO541">
        <v>0</v>
      </c>
      <c r="DP541">
        <v>10003.56392857143</v>
      </c>
      <c r="DQ541">
        <v>0</v>
      </c>
      <c r="DR541">
        <v>18.51275357142857</v>
      </c>
      <c r="DS541">
        <v>-63.60824285714286</v>
      </c>
      <c r="DT541">
        <v>661.9686785714285</v>
      </c>
      <c r="DU541">
        <v>722.01625</v>
      </c>
      <c r="DV541">
        <v>6.843193214285714</v>
      </c>
      <c r="DW541">
        <v>710.3596785714284</v>
      </c>
      <c r="DX541">
        <v>16.1447</v>
      </c>
      <c r="DY541">
        <v>2.077813214285714</v>
      </c>
      <c r="DZ541">
        <v>1.459275714285714</v>
      </c>
      <c r="EA541">
        <v>18.05011785714286</v>
      </c>
      <c r="EB541">
        <v>12.54801785714286</v>
      </c>
      <c r="EC541">
        <v>1999.990714285714</v>
      </c>
      <c r="ED541">
        <v>0.9800022142857142</v>
      </c>
      <c r="EE541">
        <v>0.01999817142857143</v>
      </c>
      <c r="EF541">
        <v>0</v>
      </c>
      <c r="EG541">
        <v>909.5102500000002</v>
      </c>
      <c r="EH541">
        <v>5.000560000000001</v>
      </c>
      <c r="EI541">
        <v>18070.32857142857</v>
      </c>
      <c r="EJ541">
        <v>17294.81785714285</v>
      </c>
      <c r="EK541">
        <v>37.58003571428571</v>
      </c>
      <c r="EL541">
        <v>38.03764285714285</v>
      </c>
      <c r="EM541">
        <v>37.06214285714286</v>
      </c>
      <c r="EN541">
        <v>37.15378571428571</v>
      </c>
      <c r="EO541">
        <v>38.49753571428571</v>
      </c>
      <c r="EP541">
        <v>1955.090714285714</v>
      </c>
      <c r="EQ541">
        <v>39.9</v>
      </c>
      <c r="ER541">
        <v>0</v>
      </c>
      <c r="ES541">
        <v>1658949552.3</v>
      </c>
      <c r="ET541">
        <v>0</v>
      </c>
      <c r="EU541">
        <v>909.5845384615386</v>
      </c>
      <c r="EV541">
        <v>13.71193163480147</v>
      </c>
      <c r="EW541">
        <v>261.36410273101</v>
      </c>
      <c r="EX541">
        <v>18071.78846153846</v>
      </c>
      <c r="EY541">
        <v>15</v>
      </c>
      <c r="EZ541">
        <v>0</v>
      </c>
      <c r="FA541" t="s">
        <v>419</v>
      </c>
      <c r="FB541">
        <v>1655239120</v>
      </c>
      <c r="FC541">
        <v>1655239135</v>
      </c>
      <c r="FD541">
        <v>0</v>
      </c>
      <c r="FE541">
        <v>-0.075</v>
      </c>
      <c r="FF541">
        <v>-0.027</v>
      </c>
      <c r="FG541">
        <v>1.986</v>
      </c>
      <c r="FH541">
        <v>0.139</v>
      </c>
      <c r="FI541">
        <v>420</v>
      </c>
      <c r="FJ541">
        <v>22</v>
      </c>
      <c r="FK541">
        <v>0.12</v>
      </c>
      <c r="FL541">
        <v>0.02</v>
      </c>
      <c r="FM541">
        <v>-63.284575</v>
      </c>
      <c r="FN541">
        <v>-8.063630769230613</v>
      </c>
      <c r="FO541">
        <v>0.7766605380570074</v>
      </c>
      <c r="FP541">
        <v>0</v>
      </c>
      <c r="FQ541">
        <v>908.8717352941177</v>
      </c>
      <c r="FR541">
        <v>14.62525592414373</v>
      </c>
      <c r="FS541">
        <v>1.447973600442316</v>
      </c>
      <c r="FT541">
        <v>0</v>
      </c>
      <c r="FU541">
        <v>6.8430175</v>
      </c>
      <c r="FV541">
        <v>0.04304983114442831</v>
      </c>
      <c r="FW541">
        <v>0.007404954000532389</v>
      </c>
      <c r="FX541">
        <v>1</v>
      </c>
      <c r="FY541">
        <v>1</v>
      </c>
      <c r="FZ541">
        <v>3</v>
      </c>
      <c r="GA541" t="s">
        <v>420</v>
      </c>
      <c r="GB541">
        <v>2.9802</v>
      </c>
      <c r="GC541">
        <v>2.72832</v>
      </c>
      <c r="GD541">
        <v>0.120563</v>
      </c>
      <c r="GE541">
        <v>0.129389</v>
      </c>
      <c r="GF541">
        <v>0.104222</v>
      </c>
      <c r="GG541">
        <v>0.0818562</v>
      </c>
      <c r="GH541">
        <v>26389</v>
      </c>
      <c r="GI541">
        <v>25758.2</v>
      </c>
      <c r="GJ541">
        <v>30533.3</v>
      </c>
      <c r="GK541">
        <v>29829.7</v>
      </c>
      <c r="GL541">
        <v>37735.9</v>
      </c>
      <c r="GM541">
        <v>36069.1</v>
      </c>
      <c r="GN541">
        <v>46703.7</v>
      </c>
      <c r="GO541">
        <v>44362.2</v>
      </c>
      <c r="GP541">
        <v>1.88522</v>
      </c>
      <c r="GQ541">
        <v>1.8438</v>
      </c>
      <c r="GR541">
        <v>0.114255</v>
      </c>
      <c r="GS541">
        <v>0</v>
      </c>
      <c r="GT541">
        <v>25.0174</v>
      </c>
      <c r="GU541">
        <v>999.9</v>
      </c>
      <c r="GV541">
        <v>48.9</v>
      </c>
      <c r="GW541">
        <v>32.1</v>
      </c>
      <c r="GX541">
        <v>25.9809</v>
      </c>
      <c r="GY541">
        <v>63.0262</v>
      </c>
      <c r="GZ541">
        <v>25.7772</v>
      </c>
      <c r="HA541">
        <v>1</v>
      </c>
      <c r="HB541">
        <v>-0.0807978</v>
      </c>
      <c r="HC541">
        <v>0.06652230000000001</v>
      </c>
      <c r="HD541">
        <v>20.1936</v>
      </c>
      <c r="HE541">
        <v>5.22807</v>
      </c>
      <c r="HF541">
        <v>11.968</v>
      </c>
      <c r="HG541">
        <v>4.9703</v>
      </c>
      <c r="HH541">
        <v>3.2895</v>
      </c>
      <c r="HI541">
        <v>8701.799999999999</v>
      </c>
      <c r="HJ541">
        <v>9999</v>
      </c>
      <c r="HK541">
        <v>9999</v>
      </c>
      <c r="HL541">
        <v>288.3</v>
      </c>
      <c r="HM541">
        <v>4.9729</v>
      </c>
      <c r="HN541">
        <v>1.87744</v>
      </c>
      <c r="HO541">
        <v>1.87556</v>
      </c>
      <c r="HP541">
        <v>1.87837</v>
      </c>
      <c r="HQ541">
        <v>1.8751</v>
      </c>
      <c r="HR541">
        <v>1.87866</v>
      </c>
      <c r="HS541">
        <v>1.87575</v>
      </c>
      <c r="HT541">
        <v>1.87692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3.149</v>
      </c>
      <c r="II541">
        <v>0.2968</v>
      </c>
      <c r="IJ541">
        <v>1.541952822118649</v>
      </c>
      <c r="IK541">
        <v>0.003202726084708442</v>
      </c>
      <c r="IL541">
        <v>-1.448271390364826E-06</v>
      </c>
      <c r="IM541">
        <v>3.765748828769889E-10</v>
      </c>
      <c r="IN541">
        <v>-0.02072656761999695</v>
      </c>
      <c r="IO541">
        <v>0.006539777670035186</v>
      </c>
      <c r="IP541">
        <v>0.0002256768223539976</v>
      </c>
      <c r="IQ541">
        <v>4.51151419958819E-06</v>
      </c>
      <c r="IR541">
        <v>-0</v>
      </c>
      <c r="IS541">
        <v>2097</v>
      </c>
      <c r="IT541">
        <v>1</v>
      </c>
      <c r="IU541">
        <v>27</v>
      </c>
      <c r="IV541">
        <v>61840.5</v>
      </c>
      <c r="IW541">
        <v>61840.3</v>
      </c>
      <c r="IX541">
        <v>1.74683</v>
      </c>
      <c r="IY541">
        <v>2.53784</v>
      </c>
      <c r="IZ541">
        <v>1.39893</v>
      </c>
      <c r="JA541">
        <v>2.34375</v>
      </c>
      <c r="JB541">
        <v>1.44897</v>
      </c>
      <c r="JC541">
        <v>2.45972</v>
      </c>
      <c r="JD541">
        <v>37.4338</v>
      </c>
      <c r="JE541">
        <v>24.0787</v>
      </c>
      <c r="JF541">
        <v>18</v>
      </c>
      <c r="JG541">
        <v>491.352</v>
      </c>
      <c r="JH541">
        <v>437.079</v>
      </c>
      <c r="JI541">
        <v>25</v>
      </c>
      <c r="JJ541">
        <v>25.9722</v>
      </c>
      <c r="JK541">
        <v>30.0003</v>
      </c>
      <c r="JL541">
        <v>25.7964</v>
      </c>
      <c r="JM541">
        <v>25.875</v>
      </c>
      <c r="JN541">
        <v>34.974</v>
      </c>
      <c r="JO541">
        <v>42.1751</v>
      </c>
      <c r="JP541">
        <v>0</v>
      </c>
      <c r="JQ541">
        <v>25</v>
      </c>
      <c r="JR541">
        <v>760.971</v>
      </c>
      <c r="JS541">
        <v>16.0764</v>
      </c>
      <c r="JT541">
        <v>100.935</v>
      </c>
      <c r="JU541">
        <v>102.006</v>
      </c>
    </row>
    <row r="542" spans="1:281">
      <c r="A542">
        <v>526</v>
      </c>
      <c r="B542">
        <v>1658949557.5</v>
      </c>
      <c r="C542">
        <v>7468.5</v>
      </c>
      <c r="D542" t="s">
        <v>1479</v>
      </c>
      <c r="E542" t="s">
        <v>1480</v>
      </c>
      <c r="F542">
        <v>5</v>
      </c>
      <c r="G542" t="s">
        <v>415</v>
      </c>
      <c r="H542" t="s">
        <v>1390</v>
      </c>
      <c r="I542">
        <v>1658949550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756.6379823043853</v>
      </c>
      <c r="AK542">
        <v>702.6762181818181</v>
      </c>
      <c r="AL542">
        <v>3.332023441703071</v>
      </c>
      <c r="AM542">
        <v>64.99954132941951</v>
      </c>
      <c r="AN542">
        <f>(AP542 - AO542 + DI542*1E3/(8.314*(DK542+273.15)) * AR542/DH542 * AQ542) * DH542/(100*CV542) * 1000/(1000 - AP542)</f>
        <v>0</v>
      </c>
      <c r="AO542">
        <v>16.13993176761738</v>
      </c>
      <c r="AP542">
        <v>23.00763999999999</v>
      </c>
      <c r="AQ542">
        <v>9.875839322998849E-05</v>
      </c>
      <c r="AR542">
        <v>81.61368893011881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1658949550</v>
      </c>
      <c r="DB542">
        <v>663.8041481481482</v>
      </c>
      <c r="DC542">
        <v>728.0965925925926</v>
      </c>
      <c r="DD542">
        <v>22.99472962962963</v>
      </c>
      <c r="DE542">
        <v>16.14174444444445</v>
      </c>
      <c r="DF542">
        <v>660.6699629629629</v>
      </c>
      <c r="DG542">
        <v>22.69798888888889</v>
      </c>
      <c r="DH542">
        <v>500.0865925925926</v>
      </c>
      <c r="DI542">
        <v>90.38710370370372</v>
      </c>
      <c r="DJ542">
        <v>0.0999858111111111</v>
      </c>
      <c r="DK542">
        <v>26.74494444444445</v>
      </c>
      <c r="DL542">
        <v>26.89522222222223</v>
      </c>
      <c r="DM542">
        <v>999.9000000000001</v>
      </c>
      <c r="DN542">
        <v>0</v>
      </c>
      <c r="DO542">
        <v>0</v>
      </c>
      <c r="DP542">
        <v>10003.15962962963</v>
      </c>
      <c r="DQ542">
        <v>0</v>
      </c>
      <c r="DR542">
        <v>18.50768518518518</v>
      </c>
      <c r="DS542">
        <v>-64.29254444444445</v>
      </c>
      <c r="DT542">
        <v>679.4273703703702</v>
      </c>
      <c r="DU542">
        <v>740.0421111111112</v>
      </c>
      <c r="DV542">
        <v>6.852982592592592</v>
      </c>
      <c r="DW542">
        <v>728.0965925925926</v>
      </c>
      <c r="DX542">
        <v>16.14174444444445</v>
      </c>
      <c r="DY542">
        <v>2.078426296296296</v>
      </c>
      <c r="DZ542">
        <v>1.459005925925926</v>
      </c>
      <c r="EA542">
        <v>18.0548</v>
      </c>
      <c r="EB542">
        <v>12.54518888888889</v>
      </c>
      <c r="EC542">
        <v>1999.996296296296</v>
      </c>
      <c r="ED542">
        <v>0.9800023333333333</v>
      </c>
      <c r="EE542">
        <v>0.01999804444444444</v>
      </c>
      <c r="EF542">
        <v>0</v>
      </c>
      <c r="EG542">
        <v>910.6450370370371</v>
      </c>
      <c r="EH542">
        <v>5.000560000000001</v>
      </c>
      <c r="EI542">
        <v>18092.55555555555</v>
      </c>
      <c r="EJ542">
        <v>17294.85555555555</v>
      </c>
      <c r="EK542">
        <v>37.61085185185186</v>
      </c>
      <c r="EL542">
        <v>38.03444444444444</v>
      </c>
      <c r="EM542">
        <v>37.05981481481481</v>
      </c>
      <c r="EN542">
        <v>37.15255555555556</v>
      </c>
      <c r="EO542">
        <v>38.48818518518519</v>
      </c>
      <c r="EP542">
        <v>1955.096296296296</v>
      </c>
      <c r="EQ542">
        <v>39.9</v>
      </c>
      <c r="ER542">
        <v>0</v>
      </c>
      <c r="ES542">
        <v>1658949557.1</v>
      </c>
      <c r="ET542">
        <v>0</v>
      </c>
      <c r="EU542">
        <v>910.6261153846153</v>
      </c>
      <c r="EV542">
        <v>12.57268375711347</v>
      </c>
      <c r="EW542">
        <v>236.3384615404633</v>
      </c>
      <c r="EX542">
        <v>18091.63461538462</v>
      </c>
      <c r="EY542">
        <v>15</v>
      </c>
      <c r="EZ542">
        <v>0</v>
      </c>
      <c r="FA542" t="s">
        <v>419</v>
      </c>
      <c r="FB542">
        <v>1655239120</v>
      </c>
      <c r="FC542">
        <v>1655239135</v>
      </c>
      <c r="FD542">
        <v>0</v>
      </c>
      <c r="FE542">
        <v>-0.075</v>
      </c>
      <c r="FF542">
        <v>-0.027</v>
      </c>
      <c r="FG542">
        <v>1.986</v>
      </c>
      <c r="FH542">
        <v>0.139</v>
      </c>
      <c r="FI542">
        <v>420</v>
      </c>
      <c r="FJ542">
        <v>22</v>
      </c>
      <c r="FK542">
        <v>0.12</v>
      </c>
      <c r="FL542">
        <v>0.02</v>
      </c>
      <c r="FM542">
        <v>-63.92254250000001</v>
      </c>
      <c r="FN542">
        <v>-7.751850281425832</v>
      </c>
      <c r="FO542">
        <v>0.7481794901250305</v>
      </c>
      <c r="FP542">
        <v>0</v>
      </c>
      <c r="FQ542">
        <v>909.9537058823529</v>
      </c>
      <c r="FR542">
        <v>13.33320091463937</v>
      </c>
      <c r="FS542">
        <v>1.33092439192624</v>
      </c>
      <c r="FT542">
        <v>0</v>
      </c>
      <c r="FU542">
        <v>6.848081500000001</v>
      </c>
      <c r="FV542">
        <v>0.1145166979362019</v>
      </c>
      <c r="FW542">
        <v>0.01117666711278456</v>
      </c>
      <c r="FX542">
        <v>0</v>
      </c>
      <c r="FY542">
        <v>0</v>
      </c>
      <c r="FZ542">
        <v>3</v>
      </c>
      <c r="GA542" t="s">
        <v>426</v>
      </c>
      <c r="GB542">
        <v>2.98032</v>
      </c>
      <c r="GC542">
        <v>2.72838</v>
      </c>
      <c r="GD542">
        <v>0.122553</v>
      </c>
      <c r="GE542">
        <v>0.131355</v>
      </c>
      <c r="GF542">
        <v>0.104254</v>
      </c>
      <c r="GG542">
        <v>0.0818488</v>
      </c>
      <c r="GH542">
        <v>26328.8</v>
      </c>
      <c r="GI542">
        <v>25699.7</v>
      </c>
      <c r="GJ542">
        <v>30532.7</v>
      </c>
      <c r="GK542">
        <v>29829.3</v>
      </c>
      <c r="GL542">
        <v>37734</v>
      </c>
      <c r="GM542">
        <v>36068.8</v>
      </c>
      <c r="GN542">
        <v>46702.8</v>
      </c>
      <c r="GO542">
        <v>44361.2</v>
      </c>
      <c r="GP542">
        <v>1.88522</v>
      </c>
      <c r="GQ542">
        <v>1.84375</v>
      </c>
      <c r="GR542">
        <v>0.113949</v>
      </c>
      <c r="GS542">
        <v>0</v>
      </c>
      <c r="GT542">
        <v>25.0193</v>
      </c>
      <c r="GU542">
        <v>999.9</v>
      </c>
      <c r="GV542">
        <v>48.9</v>
      </c>
      <c r="GW542">
        <v>32.1</v>
      </c>
      <c r="GX542">
        <v>25.9836</v>
      </c>
      <c r="GY542">
        <v>63.0362</v>
      </c>
      <c r="GZ542">
        <v>25.3926</v>
      </c>
      <c r="HA542">
        <v>1</v>
      </c>
      <c r="HB542">
        <v>-0.0805844</v>
      </c>
      <c r="HC542">
        <v>0.066939</v>
      </c>
      <c r="HD542">
        <v>20.1937</v>
      </c>
      <c r="HE542">
        <v>5.22717</v>
      </c>
      <c r="HF542">
        <v>11.968</v>
      </c>
      <c r="HG542">
        <v>4.97005</v>
      </c>
      <c r="HH542">
        <v>3.28945</v>
      </c>
      <c r="HI542">
        <v>8702</v>
      </c>
      <c r="HJ542">
        <v>9999</v>
      </c>
      <c r="HK542">
        <v>9999</v>
      </c>
      <c r="HL542">
        <v>288.3</v>
      </c>
      <c r="HM542">
        <v>4.97291</v>
      </c>
      <c r="HN542">
        <v>1.87744</v>
      </c>
      <c r="HO542">
        <v>1.87554</v>
      </c>
      <c r="HP542">
        <v>1.87836</v>
      </c>
      <c r="HQ542">
        <v>1.87506</v>
      </c>
      <c r="HR542">
        <v>1.87866</v>
      </c>
      <c r="HS542">
        <v>1.87572</v>
      </c>
      <c r="HT542">
        <v>1.8769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3.177</v>
      </c>
      <c r="II542">
        <v>0.297</v>
      </c>
      <c r="IJ542">
        <v>1.541952822118649</v>
      </c>
      <c r="IK542">
        <v>0.003202726084708442</v>
      </c>
      <c r="IL542">
        <v>-1.448271390364826E-06</v>
      </c>
      <c r="IM542">
        <v>3.765748828769889E-10</v>
      </c>
      <c r="IN542">
        <v>-0.02072656761999695</v>
      </c>
      <c r="IO542">
        <v>0.006539777670035186</v>
      </c>
      <c r="IP542">
        <v>0.0002256768223539976</v>
      </c>
      <c r="IQ542">
        <v>4.51151419958819E-06</v>
      </c>
      <c r="IR542">
        <v>-0</v>
      </c>
      <c r="IS542">
        <v>2097</v>
      </c>
      <c r="IT542">
        <v>1</v>
      </c>
      <c r="IU542">
        <v>27</v>
      </c>
      <c r="IV542">
        <v>61840.6</v>
      </c>
      <c r="IW542">
        <v>61840.4</v>
      </c>
      <c r="IX542">
        <v>1.77979</v>
      </c>
      <c r="IY542">
        <v>2.54517</v>
      </c>
      <c r="IZ542">
        <v>1.39893</v>
      </c>
      <c r="JA542">
        <v>2.34375</v>
      </c>
      <c r="JB542">
        <v>1.44897</v>
      </c>
      <c r="JC542">
        <v>2.35107</v>
      </c>
      <c r="JD542">
        <v>37.4338</v>
      </c>
      <c r="JE542">
        <v>24.0787</v>
      </c>
      <c r="JF542">
        <v>18</v>
      </c>
      <c r="JG542">
        <v>491.366</v>
      </c>
      <c r="JH542">
        <v>437.065</v>
      </c>
      <c r="JI542">
        <v>25</v>
      </c>
      <c r="JJ542">
        <v>25.9737</v>
      </c>
      <c r="JK542">
        <v>30.0003</v>
      </c>
      <c r="JL542">
        <v>25.7983</v>
      </c>
      <c r="JM542">
        <v>25.8771</v>
      </c>
      <c r="JN542">
        <v>35.6441</v>
      </c>
      <c r="JO542">
        <v>42.1751</v>
      </c>
      <c r="JP542">
        <v>0</v>
      </c>
      <c r="JQ542">
        <v>25</v>
      </c>
      <c r="JR542">
        <v>774.376</v>
      </c>
      <c r="JS542">
        <v>16.0314</v>
      </c>
      <c r="JT542">
        <v>100.933</v>
      </c>
      <c r="JU542">
        <v>102.005</v>
      </c>
    </row>
    <row r="543" spans="1:281">
      <c r="A543">
        <v>527</v>
      </c>
      <c r="B543">
        <v>1658949562.5</v>
      </c>
      <c r="C543">
        <v>7473.5</v>
      </c>
      <c r="D543" t="s">
        <v>1481</v>
      </c>
      <c r="E543" t="s">
        <v>1482</v>
      </c>
      <c r="F543">
        <v>5</v>
      </c>
      <c r="G543" t="s">
        <v>415</v>
      </c>
      <c r="H543" t="s">
        <v>1390</v>
      </c>
      <c r="I543">
        <v>1658949554.714286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773.7571560937404</v>
      </c>
      <c r="AK543">
        <v>719.3555090909085</v>
      </c>
      <c r="AL543">
        <v>3.342412177879204</v>
      </c>
      <c r="AM543">
        <v>64.99954132941951</v>
      </c>
      <c r="AN543">
        <f>(AP543 - AO543 + DI543*1E3/(8.314*(DK543+273.15)) * AR543/DH543 * AQ543) * DH543/(100*CV543) * 1000/(1000 - AP543)</f>
        <v>0</v>
      </c>
      <c r="AO543">
        <v>16.13627687579209</v>
      </c>
      <c r="AP543">
        <v>23.02413272727272</v>
      </c>
      <c r="AQ543">
        <v>0.005787796502058695</v>
      </c>
      <c r="AR543">
        <v>81.61368893011881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1658949554.714286</v>
      </c>
      <c r="DB543">
        <v>679.0827857142858</v>
      </c>
      <c r="DC543">
        <v>743.9289642857141</v>
      </c>
      <c r="DD543">
        <v>23.005325</v>
      </c>
      <c r="DE543">
        <v>16.13657142857143</v>
      </c>
      <c r="DF543">
        <v>675.9215714285714</v>
      </c>
      <c r="DG543">
        <v>22.70833928571429</v>
      </c>
      <c r="DH543">
        <v>500.0756428571428</v>
      </c>
      <c r="DI543">
        <v>90.38639642857143</v>
      </c>
      <c r="DJ543">
        <v>0.100011225</v>
      </c>
      <c r="DK543">
        <v>26.74572857142857</v>
      </c>
      <c r="DL543">
        <v>26.89062857142857</v>
      </c>
      <c r="DM543">
        <v>999.9000000000002</v>
      </c>
      <c r="DN543">
        <v>0</v>
      </c>
      <c r="DO543">
        <v>0</v>
      </c>
      <c r="DP543">
        <v>9998.833214285713</v>
      </c>
      <c r="DQ543">
        <v>0</v>
      </c>
      <c r="DR543">
        <v>18.51647857142857</v>
      </c>
      <c r="DS543">
        <v>-64.84626428571428</v>
      </c>
      <c r="DT543">
        <v>695.0732500000001</v>
      </c>
      <c r="DU543">
        <v>756.1301785714286</v>
      </c>
      <c r="DV543">
        <v>6.868750357142858</v>
      </c>
      <c r="DW543">
        <v>743.9289642857141</v>
      </c>
      <c r="DX543">
        <v>16.13657142857143</v>
      </c>
      <c r="DY543">
        <v>2.079367857142857</v>
      </c>
      <c r="DZ543">
        <v>1.458526428571429</v>
      </c>
      <c r="EA543">
        <v>18.06200357142857</v>
      </c>
      <c r="EB543">
        <v>12.54018571428572</v>
      </c>
      <c r="EC543">
        <v>2000.008214285714</v>
      </c>
      <c r="ED543">
        <v>0.9800022142857142</v>
      </c>
      <c r="EE543">
        <v>0.01999817142857143</v>
      </c>
      <c r="EF543">
        <v>0</v>
      </c>
      <c r="EG543">
        <v>911.5254285714284</v>
      </c>
      <c r="EH543">
        <v>5.000560000000001</v>
      </c>
      <c r="EI543">
        <v>18110.05357142857</v>
      </c>
      <c r="EJ543">
        <v>17294.96071428571</v>
      </c>
      <c r="EK543">
        <v>37.70060714285714</v>
      </c>
      <c r="EL543">
        <v>38.03985714285714</v>
      </c>
      <c r="EM543">
        <v>37.04428571428571</v>
      </c>
      <c r="EN543">
        <v>37.14267857142857</v>
      </c>
      <c r="EO543">
        <v>38.49539285714286</v>
      </c>
      <c r="EP543">
        <v>1955.108214285714</v>
      </c>
      <c r="EQ543">
        <v>39.9</v>
      </c>
      <c r="ER543">
        <v>0</v>
      </c>
      <c r="ES543">
        <v>1658949562.5</v>
      </c>
      <c r="ET543">
        <v>0</v>
      </c>
      <c r="EU543">
        <v>911.6416</v>
      </c>
      <c r="EV543">
        <v>9.214923056681267</v>
      </c>
      <c r="EW543">
        <v>205.6999996408093</v>
      </c>
      <c r="EX543">
        <v>18112.708</v>
      </c>
      <c r="EY543">
        <v>15</v>
      </c>
      <c r="EZ543">
        <v>0</v>
      </c>
      <c r="FA543" t="s">
        <v>419</v>
      </c>
      <c r="FB543">
        <v>1655239120</v>
      </c>
      <c r="FC543">
        <v>1655239135</v>
      </c>
      <c r="FD543">
        <v>0</v>
      </c>
      <c r="FE543">
        <v>-0.075</v>
      </c>
      <c r="FF543">
        <v>-0.027</v>
      </c>
      <c r="FG543">
        <v>1.986</v>
      </c>
      <c r="FH543">
        <v>0.139</v>
      </c>
      <c r="FI543">
        <v>420</v>
      </c>
      <c r="FJ543">
        <v>22</v>
      </c>
      <c r="FK543">
        <v>0.12</v>
      </c>
      <c r="FL543">
        <v>0.02</v>
      </c>
      <c r="FM543">
        <v>-64.42953000000001</v>
      </c>
      <c r="FN543">
        <v>-7.143145215759749</v>
      </c>
      <c r="FO543">
        <v>0.688526144456404</v>
      </c>
      <c r="FP543">
        <v>0</v>
      </c>
      <c r="FQ543">
        <v>910.8000588235293</v>
      </c>
      <c r="FR543">
        <v>11.55987776856109</v>
      </c>
      <c r="FS543">
        <v>1.161841412210821</v>
      </c>
      <c r="FT543">
        <v>0</v>
      </c>
      <c r="FU543">
        <v>6.857924</v>
      </c>
      <c r="FV543">
        <v>0.1607272795497026</v>
      </c>
      <c r="FW543">
        <v>0.016173122889535</v>
      </c>
      <c r="FX543">
        <v>0</v>
      </c>
      <c r="FY543">
        <v>0</v>
      </c>
      <c r="FZ543">
        <v>3</v>
      </c>
      <c r="GA543" t="s">
        <v>426</v>
      </c>
      <c r="GB543">
        <v>2.98024</v>
      </c>
      <c r="GC543">
        <v>2.72813</v>
      </c>
      <c r="GD543">
        <v>0.124524</v>
      </c>
      <c r="GE543">
        <v>0.133318</v>
      </c>
      <c r="GF543">
        <v>0.104295</v>
      </c>
      <c r="GG543">
        <v>0.08170280000000001</v>
      </c>
      <c r="GH543">
        <v>26269.6</v>
      </c>
      <c r="GI543">
        <v>25642.2</v>
      </c>
      <c r="GJ543">
        <v>30532.6</v>
      </c>
      <c r="GK543">
        <v>29830.1</v>
      </c>
      <c r="GL543">
        <v>37732.1</v>
      </c>
      <c r="GM543">
        <v>36075.6</v>
      </c>
      <c r="GN543">
        <v>46702.5</v>
      </c>
      <c r="GO543">
        <v>44362.3</v>
      </c>
      <c r="GP543">
        <v>1.8851</v>
      </c>
      <c r="GQ543">
        <v>1.84387</v>
      </c>
      <c r="GR543">
        <v>0.113897</v>
      </c>
      <c r="GS543">
        <v>0</v>
      </c>
      <c r="GT543">
        <v>25.0193</v>
      </c>
      <c r="GU543">
        <v>999.9</v>
      </c>
      <c r="GV543">
        <v>48.9</v>
      </c>
      <c r="GW543">
        <v>32.1</v>
      </c>
      <c r="GX543">
        <v>25.9781</v>
      </c>
      <c r="GY543">
        <v>63.2862</v>
      </c>
      <c r="GZ543">
        <v>25.609</v>
      </c>
      <c r="HA543">
        <v>1</v>
      </c>
      <c r="HB543">
        <v>-0.0803989</v>
      </c>
      <c r="HC543">
        <v>0.0677669</v>
      </c>
      <c r="HD543">
        <v>20.1933</v>
      </c>
      <c r="HE543">
        <v>5.22493</v>
      </c>
      <c r="HF543">
        <v>11.968</v>
      </c>
      <c r="HG543">
        <v>4.9699</v>
      </c>
      <c r="HH543">
        <v>3.28915</v>
      </c>
      <c r="HI543">
        <v>8702</v>
      </c>
      <c r="HJ543">
        <v>9999</v>
      </c>
      <c r="HK543">
        <v>9999</v>
      </c>
      <c r="HL543">
        <v>288.3</v>
      </c>
      <c r="HM543">
        <v>4.9729</v>
      </c>
      <c r="HN543">
        <v>1.87744</v>
      </c>
      <c r="HO543">
        <v>1.87554</v>
      </c>
      <c r="HP543">
        <v>1.87836</v>
      </c>
      <c r="HQ543">
        <v>1.87506</v>
      </c>
      <c r="HR543">
        <v>1.87866</v>
      </c>
      <c r="HS543">
        <v>1.87573</v>
      </c>
      <c r="HT543">
        <v>1.87685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3.205</v>
      </c>
      <c r="II543">
        <v>0.2973</v>
      </c>
      <c r="IJ543">
        <v>1.541952822118649</v>
      </c>
      <c r="IK543">
        <v>0.003202726084708442</v>
      </c>
      <c r="IL543">
        <v>-1.448271390364826E-06</v>
      </c>
      <c r="IM543">
        <v>3.765748828769889E-10</v>
      </c>
      <c r="IN543">
        <v>-0.02072656761999695</v>
      </c>
      <c r="IO543">
        <v>0.006539777670035186</v>
      </c>
      <c r="IP543">
        <v>0.0002256768223539976</v>
      </c>
      <c r="IQ543">
        <v>4.51151419958819E-06</v>
      </c>
      <c r="IR543">
        <v>-0</v>
      </c>
      <c r="IS543">
        <v>2097</v>
      </c>
      <c r="IT543">
        <v>1</v>
      </c>
      <c r="IU543">
        <v>27</v>
      </c>
      <c r="IV543">
        <v>61840.7</v>
      </c>
      <c r="IW543">
        <v>61840.5</v>
      </c>
      <c r="IX543">
        <v>1.80908</v>
      </c>
      <c r="IY543">
        <v>2.53662</v>
      </c>
      <c r="IZ543">
        <v>1.39893</v>
      </c>
      <c r="JA543">
        <v>2.34375</v>
      </c>
      <c r="JB543">
        <v>1.44897</v>
      </c>
      <c r="JC543">
        <v>2.44629</v>
      </c>
      <c r="JD543">
        <v>37.4338</v>
      </c>
      <c r="JE543">
        <v>24.0787</v>
      </c>
      <c r="JF543">
        <v>18</v>
      </c>
      <c r="JG543">
        <v>491.306</v>
      </c>
      <c r="JH543">
        <v>437.141</v>
      </c>
      <c r="JI543">
        <v>25.0001</v>
      </c>
      <c r="JJ543">
        <v>25.9757</v>
      </c>
      <c r="JK543">
        <v>30.0003</v>
      </c>
      <c r="JL543">
        <v>25.7996</v>
      </c>
      <c r="JM543">
        <v>25.8771</v>
      </c>
      <c r="JN543">
        <v>36.2283</v>
      </c>
      <c r="JO543">
        <v>42.8291</v>
      </c>
      <c r="JP543">
        <v>0</v>
      </c>
      <c r="JQ543">
        <v>25</v>
      </c>
      <c r="JR543">
        <v>787.732</v>
      </c>
      <c r="JS543">
        <v>15.8655</v>
      </c>
      <c r="JT543">
        <v>100.932</v>
      </c>
      <c r="JU543">
        <v>102.007</v>
      </c>
    </row>
    <row r="544" spans="1:281">
      <c r="A544">
        <v>528</v>
      </c>
      <c r="B544">
        <v>1658949567.5</v>
      </c>
      <c r="C544">
        <v>7478.5</v>
      </c>
      <c r="D544" t="s">
        <v>1483</v>
      </c>
      <c r="E544" t="s">
        <v>1484</v>
      </c>
      <c r="F544">
        <v>5</v>
      </c>
      <c r="G544" t="s">
        <v>415</v>
      </c>
      <c r="H544" t="s">
        <v>1390</v>
      </c>
      <c r="I544">
        <v>1658949560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790.6765862894624</v>
      </c>
      <c r="AK544">
        <v>735.9484121212123</v>
      </c>
      <c r="AL544">
        <v>3.313309947622523</v>
      </c>
      <c r="AM544">
        <v>64.99954132941951</v>
      </c>
      <c r="AN544">
        <f>(AP544 - AO544 + DI544*1E3/(8.314*(DK544+273.15)) * AR544/DH544 * AQ544) * DH544/(100*CV544) * 1000/(1000 - AP544)</f>
        <v>0</v>
      </c>
      <c r="AO544">
        <v>16.07516668520478</v>
      </c>
      <c r="AP544">
        <v>23.00868000000001</v>
      </c>
      <c r="AQ544">
        <v>-0.0004968535102853474</v>
      </c>
      <c r="AR544">
        <v>81.61368893011881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1658949560</v>
      </c>
      <c r="DB544">
        <v>696.2678888888889</v>
      </c>
      <c r="DC544">
        <v>761.6855555555555</v>
      </c>
      <c r="DD544">
        <v>23.01309259259259</v>
      </c>
      <c r="DE544">
        <v>16.10628148148148</v>
      </c>
      <c r="DF544">
        <v>693.0767407407408</v>
      </c>
      <c r="DG544">
        <v>22.71592222222222</v>
      </c>
      <c r="DH544">
        <v>500.0862592592593</v>
      </c>
      <c r="DI544">
        <v>90.38657407407408</v>
      </c>
      <c r="DJ544">
        <v>0.09998666666666668</v>
      </c>
      <c r="DK544">
        <v>26.74696296296296</v>
      </c>
      <c r="DL544">
        <v>26.88387407407407</v>
      </c>
      <c r="DM544">
        <v>999.9000000000001</v>
      </c>
      <c r="DN544">
        <v>0</v>
      </c>
      <c r="DO544">
        <v>0</v>
      </c>
      <c r="DP544">
        <v>9995.157037037037</v>
      </c>
      <c r="DQ544">
        <v>0</v>
      </c>
      <c r="DR544">
        <v>18.50445185185185</v>
      </c>
      <c r="DS544">
        <v>-65.41762222222222</v>
      </c>
      <c r="DT544">
        <v>712.6687037037038</v>
      </c>
      <c r="DU544">
        <v>774.1537037037036</v>
      </c>
      <c r="DV544">
        <v>6.906808148148149</v>
      </c>
      <c r="DW544">
        <v>761.6855555555555</v>
      </c>
      <c r="DX544">
        <v>16.10628148148148</v>
      </c>
      <c r="DY544">
        <v>2.080075185185185</v>
      </c>
      <c r="DZ544">
        <v>1.455791851851852</v>
      </c>
      <c r="EA544">
        <v>18.06741111111111</v>
      </c>
      <c r="EB544">
        <v>12.51154074074074</v>
      </c>
      <c r="EC544">
        <v>2000.021851851852</v>
      </c>
      <c r="ED544">
        <v>0.9800022222222222</v>
      </c>
      <c r="EE544">
        <v>0.01999816296296296</v>
      </c>
      <c r="EF544">
        <v>0</v>
      </c>
      <c r="EG544">
        <v>912.2917407407406</v>
      </c>
      <c r="EH544">
        <v>5.000560000000001</v>
      </c>
      <c r="EI544">
        <v>18127.18888888889</v>
      </c>
      <c r="EJ544">
        <v>17295.07777777778</v>
      </c>
      <c r="EK544">
        <v>37.78214814814815</v>
      </c>
      <c r="EL544">
        <v>38.04133333333333</v>
      </c>
      <c r="EM544">
        <v>37.02048148148148</v>
      </c>
      <c r="EN544">
        <v>37.14329629629629</v>
      </c>
      <c r="EO544">
        <v>38.49292592592593</v>
      </c>
      <c r="EP544">
        <v>1955.121851851852</v>
      </c>
      <c r="EQ544">
        <v>39.9</v>
      </c>
      <c r="ER544">
        <v>0</v>
      </c>
      <c r="ES544">
        <v>1658949567.3</v>
      </c>
      <c r="ET544">
        <v>0</v>
      </c>
      <c r="EU544">
        <v>912.3737599999999</v>
      </c>
      <c r="EV544">
        <v>8.112384608148922</v>
      </c>
      <c r="EW544">
        <v>179.9769233292978</v>
      </c>
      <c r="EX544">
        <v>18128.156</v>
      </c>
      <c r="EY544">
        <v>15</v>
      </c>
      <c r="EZ544">
        <v>0</v>
      </c>
      <c r="FA544" t="s">
        <v>419</v>
      </c>
      <c r="FB544">
        <v>1655239120</v>
      </c>
      <c r="FC544">
        <v>1655239135</v>
      </c>
      <c r="FD544">
        <v>0</v>
      </c>
      <c r="FE544">
        <v>-0.075</v>
      </c>
      <c r="FF544">
        <v>-0.027</v>
      </c>
      <c r="FG544">
        <v>1.986</v>
      </c>
      <c r="FH544">
        <v>0.139</v>
      </c>
      <c r="FI544">
        <v>420</v>
      </c>
      <c r="FJ544">
        <v>22</v>
      </c>
      <c r="FK544">
        <v>0.12</v>
      </c>
      <c r="FL544">
        <v>0.02</v>
      </c>
      <c r="FM544">
        <v>-65.11394</v>
      </c>
      <c r="FN544">
        <v>-6.52978761726056</v>
      </c>
      <c r="FO544">
        <v>0.6296747715289217</v>
      </c>
      <c r="FP544">
        <v>0</v>
      </c>
      <c r="FQ544">
        <v>911.8441470588234</v>
      </c>
      <c r="FR544">
        <v>8.871642473048945</v>
      </c>
      <c r="FS544">
        <v>0.9031753178892129</v>
      </c>
      <c r="FT544">
        <v>0</v>
      </c>
      <c r="FU544">
        <v>6.891725000000001</v>
      </c>
      <c r="FV544">
        <v>0.4282809005628391</v>
      </c>
      <c r="FW544">
        <v>0.04564221215059585</v>
      </c>
      <c r="FX544">
        <v>0</v>
      </c>
      <c r="FY544">
        <v>0</v>
      </c>
      <c r="FZ544">
        <v>3</v>
      </c>
      <c r="GA544" t="s">
        <v>426</v>
      </c>
      <c r="GB544">
        <v>2.98031</v>
      </c>
      <c r="GC544">
        <v>2.72847</v>
      </c>
      <c r="GD544">
        <v>0.126466</v>
      </c>
      <c r="GE544">
        <v>0.135243</v>
      </c>
      <c r="GF544">
        <v>0.104242</v>
      </c>
      <c r="GG544">
        <v>0.08118599999999999</v>
      </c>
      <c r="GH544">
        <v>26211.6</v>
      </c>
      <c r="GI544">
        <v>25584.7</v>
      </c>
      <c r="GJ544">
        <v>30532.9</v>
      </c>
      <c r="GK544">
        <v>29829.4</v>
      </c>
      <c r="GL544">
        <v>37734.8</v>
      </c>
      <c r="GM544">
        <v>36095.7</v>
      </c>
      <c r="GN544">
        <v>46702.9</v>
      </c>
      <c r="GO544">
        <v>44361.6</v>
      </c>
      <c r="GP544">
        <v>1.88517</v>
      </c>
      <c r="GQ544">
        <v>1.84337</v>
      </c>
      <c r="GR544">
        <v>0.113323</v>
      </c>
      <c r="GS544">
        <v>0</v>
      </c>
      <c r="GT544">
        <v>25.0204</v>
      </c>
      <c r="GU544">
        <v>999.9</v>
      </c>
      <c r="GV544">
        <v>48.9</v>
      </c>
      <c r="GW544">
        <v>32.1</v>
      </c>
      <c r="GX544">
        <v>25.9805</v>
      </c>
      <c r="GY544">
        <v>63.2062</v>
      </c>
      <c r="GZ544">
        <v>25.3486</v>
      </c>
      <c r="HA544">
        <v>1</v>
      </c>
      <c r="HB544">
        <v>-0.08033029999999999</v>
      </c>
      <c r="HC544">
        <v>0.0683115</v>
      </c>
      <c r="HD544">
        <v>20.1936</v>
      </c>
      <c r="HE544">
        <v>5.22822</v>
      </c>
      <c r="HF544">
        <v>11.968</v>
      </c>
      <c r="HG544">
        <v>4.9706</v>
      </c>
      <c r="HH544">
        <v>3.28965</v>
      </c>
      <c r="HI544">
        <v>8702.200000000001</v>
      </c>
      <c r="HJ544">
        <v>9999</v>
      </c>
      <c r="HK544">
        <v>9999</v>
      </c>
      <c r="HL544">
        <v>288.3</v>
      </c>
      <c r="HM544">
        <v>4.97291</v>
      </c>
      <c r="HN544">
        <v>1.87741</v>
      </c>
      <c r="HO544">
        <v>1.87547</v>
      </c>
      <c r="HP544">
        <v>1.87835</v>
      </c>
      <c r="HQ544">
        <v>1.87503</v>
      </c>
      <c r="HR544">
        <v>1.87865</v>
      </c>
      <c r="HS544">
        <v>1.87565</v>
      </c>
      <c r="HT544">
        <v>1.87685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3.233</v>
      </c>
      <c r="II544">
        <v>0.297</v>
      </c>
      <c r="IJ544">
        <v>1.541952822118649</v>
      </c>
      <c r="IK544">
        <v>0.003202726084708442</v>
      </c>
      <c r="IL544">
        <v>-1.448271390364826E-06</v>
      </c>
      <c r="IM544">
        <v>3.765748828769889E-10</v>
      </c>
      <c r="IN544">
        <v>-0.02072656761999695</v>
      </c>
      <c r="IO544">
        <v>0.006539777670035186</v>
      </c>
      <c r="IP544">
        <v>0.0002256768223539976</v>
      </c>
      <c r="IQ544">
        <v>4.51151419958819E-06</v>
      </c>
      <c r="IR544">
        <v>-0</v>
      </c>
      <c r="IS544">
        <v>2097</v>
      </c>
      <c r="IT544">
        <v>1</v>
      </c>
      <c r="IU544">
        <v>27</v>
      </c>
      <c r="IV544">
        <v>61840.8</v>
      </c>
      <c r="IW544">
        <v>61840.5</v>
      </c>
      <c r="IX544">
        <v>1.84082</v>
      </c>
      <c r="IY544">
        <v>2.54395</v>
      </c>
      <c r="IZ544">
        <v>1.39893</v>
      </c>
      <c r="JA544">
        <v>2.34253</v>
      </c>
      <c r="JB544">
        <v>1.44897</v>
      </c>
      <c r="JC544">
        <v>2.35352</v>
      </c>
      <c r="JD544">
        <v>37.4338</v>
      </c>
      <c r="JE544">
        <v>24.0787</v>
      </c>
      <c r="JF544">
        <v>18</v>
      </c>
      <c r="JG544">
        <v>491.354</v>
      </c>
      <c r="JH544">
        <v>436.855</v>
      </c>
      <c r="JI544">
        <v>25</v>
      </c>
      <c r="JJ544">
        <v>25.9779</v>
      </c>
      <c r="JK544">
        <v>30.0001</v>
      </c>
      <c r="JL544">
        <v>25.8005</v>
      </c>
      <c r="JM544">
        <v>25.8794</v>
      </c>
      <c r="JN544">
        <v>36.8646</v>
      </c>
      <c r="JO544">
        <v>43.1475</v>
      </c>
      <c r="JP544">
        <v>0</v>
      </c>
      <c r="JQ544">
        <v>25</v>
      </c>
      <c r="JR544">
        <v>807.884</v>
      </c>
      <c r="JS544">
        <v>15.7953</v>
      </c>
      <c r="JT544">
        <v>100.933</v>
      </c>
      <c r="JU544">
        <v>102.005</v>
      </c>
    </row>
    <row r="545" spans="1:281">
      <c r="A545">
        <v>529</v>
      </c>
      <c r="B545">
        <v>1658949572.5</v>
      </c>
      <c r="C545">
        <v>7483.5</v>
      </c>
      <c r="D545" t="s">
        <v>1485</v>
      </c>
      <c r="E545" t="s">
        <v>1486</v>
      </c>
      <c r="F545">
        <v>5</v>
      </c>
      <c r="G545" t="s">
        <v>415</v>
      </c>
      <c r="H545" t="s">
        <v>1390</v>
      </c>
      <c r="I545">
        <v>1658949564.714286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807.5713558287674</v>
      </c>
      <c r="AK545">
        <v>752.5211030303029</v>
      </c>
      <c r="AL545">
        <v>3.31570624505205</v>
      </c>
      <c r="AM545">
        <v>64.99954132941951</v>
      </c>
      <c r="AN545">
        <f>(AP545 - AO545 + DI545*1E3/(8.314*(DK545+273.15)) * AR545/DH545 * AQ545) * DH545/(100*CV545) * 1000/(1000 - AP545)</f>
        <v>0</v>
      </c>
      <c r="AO545">
        <v>15.85800057495875</v>
      </c>
      <c r="AP545">
        <v>22.93981696969698</v>
      </c>
      <c r="AQ545">
        <v>-0.01232575205653244</v>
      </c>
      <c r="AR545">
        <v>81.61368893011881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1658949564.714286</v>
      </c>
      <c r="DB545">
        <v>711.5888928571429</v>
      </c>
      <c r="DC545">
        <v>777.4750357142858</v>
      </c>
      <c r="DD545">
        <v>23.00298928571428</v>
      </c>
      <c r="DE545">
        <v>16.01372142857143</v>
      </c>
      <c r="DF545">
        <v>708.3712857142856</v>
      </c>
      <c r="DG545">
        <v>22.70606071428572</v>
      </c>
      <c r="DH545">
        <v>500.0767857142858</v>
      </c>
      <c r="DI545">
        <v>90.38751785714287</v>
      </c>
      <c r="DJ545">
        <v>0.09999882500000001</v>
      </c>
      <c r="DK545">
        <v>26.74723214285714</v>
      </c>
      <c r="DL545">
        <v>26.87825714285714</v>
      </c>
      <c r="DM545">
        <v>999.9000000000002</v>
      </c>
      <c r="DN545">
        <v>0</v>
      </c>
      <c r="DO545">
        <v>0</v>
      </c>
      <c r="DP545">
        <v>9993.208214285716</v>
      </c>
      <c r="DQ545">
        <v>0</v>
      </c>
      <c r="DR545">
        <v>18.47561071428571</v>
      </c>
      <c r="DS545">
        <v>-65.88605714285714</v>
      </c>
      <c r="DT545">
        <v>728.3427142857144</v>
      </c>
      <c r="DU545">
        <v>790.1261071428572</v>
      </c>
      <c r="DV545">
        <v>6.989270357142857</v>
      </c>
      <c r="DW545">
        <v>777.4750357142858</v>
      </c>
      <c r="DX545">
        <v>16.01372142857143</v>
      </c>
      <c r="DY545">
        <v>2.079183928571429</v>
      </c>
      <c r="DZ545">
        <v>1.447440714285714</v>
      </c>
      <c r="EA545">
        <v>18.06059285714286</v>
      </c>
      <c r="EB545">
        <v>12.42358571428572</v>
      </c>
      <c r="EC545">
        <v>2000</v>
      </c>
      <c r="ED545">
        <v>0.9800019999999999</v>
      </c>
      <c r="EE545">
        <v>0.0199984</v>
      </c>
      <c r="EF545">
        <v>0</v>
      </c>
      <c r="EG545">
        <v>912.9230357142857</v>
      </c>
      <c r="EH545">
        <v>5.000560000000001</v>
      </c>
      <c r="EI545">
        <v>18140.16071428571</v>
      </c>
      <c r="EJ545">
        <v>17294.88214285714</v>
      </c>
      <c r="EK545">
        <v>37.69617857142857</v>
      </c>
      <c r="EL545">
        <v>38.04428571428571</v>
      </c>
      <c r="EM545">
        <v>37.02425</v>
      </c>
      <c r="EN545">
        <v>37.14707142857143</v>
      </c>
      <c r="EO545">
        <v>38.49992857142858</v>
      </c>
      <c r="EP545">
        <v>1955.1</v>
      </c>
      <c r="EQ545">
        <v>39.9</v>
      </c>
      <c r="ER545">
        <v>0</v>
      </c>
      <c r="ES545">
        <v>1658949572.1</v>
      </c>
      <c r="ET545">
        <v>0</v>
      </c>
      <c r="EU545">
        <v>912.972</v>
      </c>
      <c r="EV545">
        <v>7.951999988928669</v>
      </c>
      <c r="EW545">
        <v>155.9076925360309</v>
      </c>
      <c r="EX545">
        <v>18141.54</v>
      </c>
      <c r="EY545">
        <v>15</v>
      </c>
      <c r="EZ545">
        <v>0</v>
      </c>
      <c r="FA545" t="s">
        <v>419</v>
      </c>
      <c r="FB545">
        <v>1655239120</v>
      </c>
      <c r="FC545">
        <v>1655239135</v>
      </c>
      <c r="FD545">
        <v>0</v>
      </c>
      <c r="FE545">
        <v>-0.075</v>
      </c>
      <c r="FF545">
        <v>-0.027</v>
      </c>
      <c r="FG545">
        <v>1.986</v>
      </c>
      <c r="FH545">
        <v>0.139</v>
      </c>
      <c r="FI545">
        <v>420</v>
      </c>
      <c r="FJ545">
        <v>22</v>
      </c>
      <c r="FK545">
        <v>0.12</v>
      </c>
      <c r="FL545">
        <v>0.02</v>
      </c>
      <c r="FM545">
        <v>-65.56919268292684</v>
      </c>
      <c r="FN545">
        <v>-6.159349128919688</v>
      </c>
      <c r="FO545">
        <v>0.6144787790855429</v>
      </c>
      <c r="FP545">
        <v>0</v>
      </c>
      <c r="FQ545">
        <v>912.527205882353</v>
      </c>
      <c r="FR545">
        <v>7.931993879824643</v>
      </c>
      <c r="FS545">
        <v>0.825851709356915</v>
      </c>
      <c r="FT545">
        <v>0</v>
      </c>
      <c r="FU545">
        <v>6.948484634146342</v>
      </c>
      <c r="FV545">
        <v>0.9186911498258024</v>
      </c>
      <c r="FW545">
        <v>0.09823711409564996</v>
      </c>
      <c r="FX545">
        <v>0</v>
      </c>
      <c r="FY545">
        <v>0</v>
      </c>
      <c r="FZ545">
        <v>3</v>
      </c>
      <c r="GA545" t="s">
        <v>426</v>
      </c>
      <c r="GB545">
        <v>2.98043</v>
      </c>
      <c r="GC545">
        <v>2.72819</v>
      </c>
      <c r="GD545">
        <v>0.128385</v>
      </c>
      <c r="GE545">
        <v>0.137061</v>
      </c>
      <c r="GF545">
        <v>0.104013</v>
      </c>
      <c r="GG545">
        <v>0.0806316</v>
      </c>
      <c r="GH545">
        <v>26153.5</v>
      </c>
      <c r="GI545">
        <v>25530.8</v>
      </c>
      <c r="GJ545">
        <v>30532.3</v>
      </c>
      <c r="GK545">
        <v>29829.3</v>
      </c>
      <c r="GL545">
        <v>37744</v>
      </c>
      <c r="GM545">
        <v>36117.7</v>
      </c>
      <c r="GN545">
        <v>46701.9</v>
      </c>
      <c r="GO545">
        <v>44361.4</v>
      </c>
      <c r="GP545">
        <v>1.88515</v>
      </c>
      <c r="GQ545">
        <v>1.8433</v>
      </c>
      <c r="GR545">
        <v>0.112612</v>
      </c>
      <c r="GS545">
        <v>0</v>
      </c>
      <c r="GT545">
        <v>25.022</v>
      </c>
      <c r="GU545">
        <v>999.9</v>
      </c>
      <c r="GV545">
        <v>48.9</v>
      </c>
      <c r="GW545">
        <v>32.1</v>
      </c>
      <c r="GX545">
        <v>25.9781</v>
      </c>
      <c r="GY545">
        <v>63.1862</v>
      </c>
      <c r="GZ545">
        <v>25.5769</v>
      </c>
      <c r="HA545">
        <v>1</v>
      </c>
      <c r="HB545">
        <v>-0.08020330000000001</v>
      </c>
      <c r="HC545">
        <v>0.0693001</v>
      </c>
      <c r="HD545">
        <v>20.1935</v>
      </c>
      <c r="HE545">
        <v>5.22822</v>
      </c>
      <c r="HF545">
        <v>11.968</v>
      </c>
      <c r="HG545">
        <v>4.97035</v>
      </c>
      <c r="HH545">
        <v>3.28958</v>
      </c>
      <c r="HI545">
        <v>8702.200000000001</v>
      </c>
      <c r="HJ545">
        <v>9999</v>
      </c>
      <c r="HK545">
        <v>9999</v>
      </c>
      <c r="HL545">
        <v>288.3</v>
      </c>
      <c r="HM545">
        <v>4.9729</v>
      </c>
      <c r="HN545">
        <v>1.87741</v>
      </c>
      <c r="HO545">
        <v>1.8755</v>
      </c>
      <c r="HP545">
        <v>1.87835</v>
      </c>
      <c r="HQ545">
        <v>1.87502</v>
      </c>
      <c r="HR545">
        <v>1.87864</v>
      </c>
      <c r="HS545">
        <v>1.87569</v>
      </c>
      <c r="HT545">
        <v>1.87684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3.26</v>
      </c>
      <c r="II545">
        <v>0.2953</v>
      </c>
      <c r="IJ545">
        <v>1.541952822118649</v>
      </c>
      <c r="IK545">
        <v>0.003202726084708442</v>
      </c>
      <c r="IL545">
        <v>-1.448271390364826E-06</v>
      </c>
      <c r="IM545">
        <v>3.765748828769889E-10</v>
      </c>
      <c r="IN545">
        <v>-0.02072656761999695</v>
      </c>
      <c r="IO545">
        <v>0.006539777670035186</v>
      </c>
      <c r="IP545">
        <v>0.0002256768223539976</v>
      </c>
      <c r="IQ545">
        <v>4.51151419958819E-06</v>
      </c>
      <c r="IR545">
        <v>-0</v>
      </c>
      <c r="IS545">
        <v>2097</v>
      </c>
      <c r="IT545">
        <v>1</v>
      </c>
      <c r="IU545">
        <v>27</v>
      </c>
      <c r="IV545">
        <v>61840.9</v>
      </c>
      <c r="IW545">
        <v>61840.6</v>
      </c>
      <c r="IX545">
        <v>1.87012</v>
      </c>
      <c r="IY545">
        <v>2.54639</v>
      </c>
      <c r="IZ545">
        <v>1.39893</v>
      </c>
      <c r="JA545">
        <v>2.34253</v>
      </c>
      <c r="JB545">
        <v>1.44897</v>
      </c>
      <c r="JC545">
        <v>2.44629</v>
      </c>
      <c r="JD545">
        <v>37.4338</v>
      </c>
      <c r="JE545">
        <v>24.0787</v>
      </c>
      <c r="JF545">
        <v>18</v>
      </c>
      <c r="JG545">
        <v>491.355</v>
      </c>
      <c r="JH545">
        <v>436.809</v>
      </c>
      <c r="JI545">
        <v>25.0001</v>
      </c>
      <c r="JJ545">
        <v>25.9797</v>
      </c>
      <c r="JK545">
        <v>30.0002</v>
      </c>
      <c r="JL545">
        <v>25.8027</v>
      </c>
      <c r="JM545">
        <v>25.8794</v>
      </c>
      <c r="JN545">
        <v>37.4512</v>
      </c>
      <c r="JO545">
        <v>43.1475</v>
      </c>
      <c r="JP545">
        <v>0</v>
      </c>
      <c r="JQ545">
        <v>25</v>
      </c>
      <c r="JR545">
        <v>821.295</v>
      </c>
      <c r="JS545">
        <v>15.7826</v>
      </c>
      <c r="JT545">
        <v>100.931</v>
      </c>
      <c r="JU545">
        <v>102.005</v>
      </c>
    </row>
    <row r="546" spans="1:281">
      <c r="A546">
        <v>530</v>
      </c>
      <c r="B546">
        <v>1658949577.5</v>
      </c>
      <c r="C546">
        <v>7488.5</v>
      </c>
      <c r="D546" t="s">
        <v>1487</v>
      </c>
      <c r="E546" t="s">
        <v>1488</v>
      </c>
      <c r="F546">
        <v>5</v>
      </c>
      <c r="G546" t="s">
        <v>415</v>
      </c>
      <c r="H546" t="s">
        <v>1390</v>
      </c>
      <c r="I546">
        <v>1658949570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823.834053697298</v>
      </c>
      <c r="AK546">
        <v>768.8522242424242</v>
      </c>
      <c r="AL546">
        <v>3.264862562505739</v>
      </c>
      <c r="AM546">
        <v>64.99954132941951</v>
      </c>
      <c r="AN546">
        <f>(AP546 - AO546 + DI546*1E3/(8.314*(DK546+273.15)) * AR546/DH546 * AQ546) * DH546/(100*CV546) * 1000/(1000 - AP546)</f>
        <v>0</v>
      </c>
      <c r="AO546">
        <v>15.79738847931011</v>
      </c>
      <c r="AP546">
        <v>22.88550303030302</v>
      </c>
      <c r="AQ546">
        <v>-0.01319180236572217</v>
      </c>
      <c r="AR546">
        <v>81.61368893011881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1658949570</v>
      </c>
      <c r="DB546">
        <v>728.7170740740739</v>
      </c>
      <c r="DC546">
        <v>794.9538518518519</v>
      </c>
      <c r="DD546">
        <v>22.96366666666667</v>
      </c>
      <c r="DE546">
        <v>15.89852222222222</v>
      </c>
      <c r="DF546">
        <v>725.4701851851852</v>
      </c>
      <c r="DG546">
        <v>22.66765555555556</v>
      </c>
      <c r="DH546">
        <v>500.0815185185186</v>
      </c>
      <c r="DI546">
        <v>90.38902962962963</v>
      </c>
      <c r="DJ546">
        <v>0.09998041481481482</v>
      </c>
      <c r="DK546">
        <v>26.74724814814815</v>
      </c>
      <c r="DL546">
        <v>26.87450370370371</v>
      </c>
      <c r="DM546">
        <v>999.9000000000001</v>
      </c>
      <c r="DN546">
        <v>0</v>
      </c>
      <c r="DO546">
        <v>0</v>
      </c>
      <c r="DP546">
        <v>9993.094814814815</v>
      </c>
      <c r="DQ546">
        <v>0</v>
      </c>
      <c r="DR546">
        <v>18.4654962962963</v>
      </c>
      <c r="DS546">
        <v>-66.23682962962963</v>
      </c>
      <c r="DT546">
        <v>745.8436666666668</v>
      </c>
      <c r="DU546">
        <v>807.7951851851851</v>
      </c>
      <c r="DV546">
        <v>7.065144074074074</v>
      </c>
      <c r="DW546">
        <v>794.9538518518519</v>
      </c>
      <c r="DX546">
        <v>15.89852222222222</v>
      </c>
      <c r="DY546">
        <v>2.075663703703703</v>
      </c>
      <c r="DZ546">
        <v>1.437052592592593</v>
      </c>
      <c r="EA546">
        <v>18.03361481481481</v>
      </c>
      <c r="EB546">
        <v>12.31401481481481</v>
      </c>
      <c r="EC546">
        <v>2000.012222222222</v>
      </c>
      <c r="ED546">
        <v>0.9800022222222222</v>
      </c>
      <c r="EE546">
        <v>0.01999816296296296</v>
      </c>
      <c r="EF546">
        <v>0</v>
      </c>
      <c r="EG546">
        <v>913.5318888888889</v>
      </c>
      <c r="EH546">
        <v>5.000560000000001</v>
      </c>
      <c r="EI546">
        <v>18153.30740740741</v>
      </c>
      <c r="EJ546">
        <v>17294.98518518519</v>
      </c>
      <c r="EK546">
        <v>37.68962962962963</v>
      </c>
      <c r="EL546">
        <v>38.05051851851852</v>
      </c>
      <c r="EM546">
        <v>37.05292592592593</v>
      </c>
      <c r="EN546">
        <v>37.15711111111111</v>
      </c>
      <c r="EO546">
        <v>38.50681481481482</v>
      </c>
      <c r="EP546">
        <v>1955.112222222222</v>
      </c>
      <c r="EQ546">
        <v>39.9</v>
      </c>
      <c r="ER546">
        <v>0</v>
      </c>
      <c r="ES546">
        <v>1658949577.5</v>
      </c>
      <c r="ET546">
        <v>0</v>
      </c>
      <c r="EU546">
        <v>913.5775769230768</v>
      </c>
      <c r="EV546">
        <v>7.100957239617673</v>
      </c>
      <c r="EW546">
        <v>135.89401696986</v>
      </c>
      <c r="EX546">
        <v>18153.84230769231</v>
      </c>
      <c r="EY546">
        <v>15</v>
      </c>
      <c r="EZ546">
        <v>0</v>
      </c>
      <c r="FA546" t="s">
        <v>419</v>
      </c>
      <c r="FB546">
        <v>1655239120</v>
      </c>
      <c r="FC546">
        <v>1655239135</v>
      </c>
      <c r="FD546">
        <v>0</v>
      </c>
      <c r="FE546">
        <v>-0.075</v>
      </c>
      <c r="FF546">
        <v>-0.027</v>
      </c>
      <c r="FG546">
        <v>1.986</v>
      </c>
      <c r="FH546">
        <v>0.139</v>
      </c>
      <c r="FI546">
        <v>420</v>
      </c>
      <c r="FJ546">
        <v>22</v>
      </c>
      <c r="FK546">
        <v>0.12</v>
      </c>
      <c r="FL546">
        <v>0.02</v>
      </c>
      <c r="FM546">
        <v>-66.014635</v>
      </c>
      <c r="FN546">
        <v>-4.057560225140704</v>
      </c>
      <c r="FO546">
        <v>0.4318566321998541</v>
      </c>
      <c r="FP546">
        <v>0</v>
      </c>
      <c r="FQ546">
        <v>913.205794117647</v>
      </c>
      <c r="FR546">
        <v>7.132268891718689</v>
      </c>
      <c r="FS546">
        <v>0.7491100908415832</v>
      </c>
      <c r="FT546">
        <v>0</v>
      </c>
      <c r="FU546">
        <v>7.018883500000001</v>
      </c>
      <c r="FV546">
        <v>0.9515664540337603</v>
      </c>
      <c r="FW546">
        <v>0.09974663506981069</v>
      </c>
      <c r="FX546">
        <v>0</v>
      </c>
      <c r="FY546">
        <v>0</v>
      </c>
      <c r="FZ546">
        <v>3</v>
      </c>
      <c r="GA546" t="s">
        <v>426</v>
      </c>
      <c r="GB546">
        <v>2.98029</v>
      </c>
      <c r="GC546">
        <v>2.72834</v>
      </c>
      <c r="GD546">
        <v>0.130253</v>
      </c>
      <c r="GE546">
        <v>0.138937</v>
      </c>
      <c r="GF546">
        <v>0.103856</v>
      </c>
      <c r="GG546">
        <v>0.0805859</v>
      </c>
      <c r="GH546">
        <v>26097.4</v>
      </c>
      <c r="GI546">
        <v>25475.5</v>
      </c>
      <c r="GJ546">
        <v>30532.2</v>
      </c>
      <c r="GK546">
        <v>29829.5</v>
      </c>
      <c r="GL546">
        <v>37750.9</v>
      </c>
      <c r="GM546">
        <v>36119.6</v>
      </c>
      <c r="GN546">
        <v>46702</v>
      </c>
      <c r="GO546">
        <v>44361.4</v>
      </c>
      <c r="GP546">
        <v>1.8854</v>
      </c>
      <c r="GQ546">
        <v>1.84317</v>
      </c>
      <c r="GR546">
        <v>0.112321</v>
      </c>
      <c r="GS546">
        <v>0</v>
      </c>
      <c r="GT546">
        <v>25.0236</v>
      </c>
      <c r="GU546">
        <v>999.9</v>
      </c>
      <c r="GV546">
        <v>48.9</v>
      </c>
      <c r="GW546">
        <v>32.1</v>
      </c>
      <c r="GX546">
        <v>25.9775</v>
      </c>
      <c r="GY546">
        <v>63.2562</v>
      </c>
      <c r="GZ546">
        <v>25.7612</v>
      </c>
      <c r="HA546">
        <v>1</v>
      </c>
      <c r="HB546">
        <v>-0.08007110000000001</v>
      </c>
      <c r="HC546">
        <v>0.06990200000000001</v>
      </c>
      <c r="HD546">
        <v>20.1934</v>
      </c>
      <c r="HE546">
        <v>5.22807</v>
      </c>
      <c r="HF546">
        <v>11.968</v>
      </c>
      <c r="HG546">
        <v>4.9702</v>
      </c>
      <c r="HH546">
        <v>3.28943</v>
      </c>
      <c r="HI546">
        <v>8702.4</v>
      </c>
      <c r="HJ546">
        <v>9999</v>
      </c>
      <c r="HK546">
        <v>9999</v>
      </c>
      <c r="HL546">
        <v>288.3</v>
      </c>
      <c r="HM546">
        <v>4.9729</v>
      </c>
      <c r="HN546">
        <v>1.87744</v>
      </c>
      <c r="HO546">
        <v>1.87554</v>
      </c>
      <c r="HP546">
        <v>1.87836</v>
      </c>
      <c r="HQ546">
        <v>1.87505</v>
      </c>
      <c r="HR546">
        <v>1.87865</v>
      </c>
      <c r="HS546">
        <v>1.87571</v>
      </c>
      <c r="HT546">
        <v>1.87684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3.288</v>
      </c>
      <c r="II546">
        <v>0.2941</v>
      </c>
      <c r="IJ546">
        <v>1.541952822118649</v>
      </c>
      <c r="IK546">
        <v>0.003202726084708442</v>
      </c>
      <c r="IL546">
        <v>-1.448271390364826E-06</v>
      </c>
      <c r="IM546">
        <v>3.765748828769889E-10</v>
      </c>
      <c r="IN546">
        <v>-0.02072656761999695</v>
      </c>
      <c r="IO546">
        <v>0.006539777670035186</v>
      </c>
      <c r="IP546">
        <v>0.0002256768223539976</v>
      </c>
      <c r="IQ546">
        <v>4.51151419958819E-06</v>
      </c>
      <c r="IR546">
        <v>-0</v>
      </c>
      <c r="IS546">
        <v>2097</v>
      </c>
      <c r="IT546">
        <v>1</v>
      </c>
      <c r="IU546">
        <v>27</v>
      </c>
      <c r="IV546">
        <v>61841</v>
      </c>
      <c r="IW546">
        <v>61840.7</v>
      </c>
      <c r="IX546">
        <v>1.90063</v>
      </c>
      <c r="IY546">
        <v>2.5415</v>
      </c>
      <c r="IZ546">
        <v>1.39893</v>
      </c>
      <c r="JA546">
        <v>2.34375</v>
      </c>
      <c r="JB546">
        <v>1.44897</v>
      </c>
      <c r="JC546">
        <v>2.36206</v>
      </c>
      <c r="JD546">
        <v>37.4338</v>
      </c>
      <c r="JE546">
        <v>24.0787</v>
      </c>
      <c r="JF546">
        <v>18</v>
      </c>
      <c r="JG546">
        <v>491.493</v>
      </c>
      <c r="JH546">
        <v>436.746</v>
      </c>
      <c r="JI546">
        <v>25.0001</v>
      </c>
      <c r="JJ546">
        <v>25.9819</v>
      </c>
      <c r="JK546">
        <v>30.0003</v>
      </c>
      <c r="JL546">
        <v>25.8028</v>
      </c>
      <c r="JM546">
        <v>25.881</v>
      </c>
      <c r="JN546">
        <v>38.0728</v>
      </c>
      <c r="JO546">
        <v>43.1475</v>
      </c>
      <c r="JP546">
        <v>0</v>
      </c>
      <c r="JQ546">
        <v>25</v>
      </c>
      <c r="JR546">
        <v>841.5119999999999</v>
      </c>
      <c r="JS546">
        <v>15.756</v>
      </c>
      <c r="JT546">
        <v>100.931</v>
      </c>
      <c r="JU546">
        <v>102.005</v>
      </c>
    </row>
    <row r="547" spans="1:281">
      <c r="A547">
        <v>531</v>
      </c>
      <c r="B547">
        <v>1658949582.5</v>
      </c>
      <c r="C547">
        <v>7493.5</v>
      </c>
      <c r="D547" t="s">
        <v>1489</v>
      </c>
      <c r="E547" t="s">
        <v>1490</v>
      </c>
      <c r="F547">
        <v>5</v>
      </c>
      <c r="G547" t="s">
        <v>415</v>
      </c>
      <c r="H547" t="s">
        <v>1390</v>
      </c>
      <c r="I547">
        <v>1658949574.714286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840.4854846093126</v>
      </c>
      <c r="AK547">
        <v>785.2190787878786</v>
      </c>
      <c r="AL547">
        <v>3.258670202370269</v>
      </c>
      <c r="AM547">
        <v>64.99954132941951</v>
      </c>
      <c r="AN547">
        <f>(AP547 - AO547 + DI547*1E3/(8.314*(DK547+273.15)) * AR547/DH547 * AQ547) * DH547/(100*CV547) * 1000/(1000 - AP547)</f>
        <v>0</v>
      </c>
      <c r="AO547">
        <v>15.78927141660466</v>
      </c>
      <c r="AP547">
        <v>22.86964727272727</v>
      </c>
      <c r="AQ547">
        <v>-0.005815188993168202</v>
      </c>
      <c r="AR547">
        <v>81.61368893011881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1658949574.714286</v>
      </c>
      <c r="DB547">
        <v>743.9154285714286</v>
      </c>
      <c r="DC547">
        <v>810.4308214285714</v>
      </c>
      <c r="DD547">
        <v>22.91849285714286</v>
      </c>
      <c r="DE547">
        <v>15.81711785714286</v>
      </c>
      <c r="DF547">
        <v>740.6429999999999</v>
      </c>
      <c r="DG547">
        <v>22.62352857142857</v>
      </c>
      <c r="DH547">
        <v>500.0694642857142</v>
      </c>
      <c r="DI547">
        <v>90.38945714285715</v>
      </c>
      <c r="DJ547">
        <v>0.1000268071428572</v>
      </c>
      <c r="DK547">
        <v>26.746675</v>
      </c>
      <c r="DL547">
        <v>26.86750357142857</v>
      </c>
      <c r="DM547">
        <v>999.9000000000002</v>
      </c>
      <c r="DN547">
        <v>0</v>
      </c>
      <c r="DO547">
        <v>0</v>
      </c>
      <c r="DP547">
        <v>9996.511071428571</v>
      </c>
      <c r="DQ547">
        <v>0</v>
      </c>
      <c r="DR547">
        <v>18.47994285714286</v>
      </c>
      <c r="DS547">
        <v>-66.51543928571429</v>
      </c>
      <c r="DT547">
        <v>761.3640357142857</v>
      </c>
      <c r="DU547">
        <v>823.4550357142858</v>
      </c>
      <c r="DV547">
        <v>7.101378214285714</v>
      </c>
      <c r="DW547">
        <v>810.4308214285714</v>
      </c>
      <c r="DX547">
        <v>15.81711785714286</v>
      </c>
      <c r="DY547">
        <v>2.071590357142857</v>
      </c>
      <c r="DZ547">
        <v>1.429700357142857</v>
      </c>
      <c r="EA547">
        <v>18.00237142857143</v>
      </c>
      <c r="EB547">
        <v>12.23631071428572</v>
      </c>
      <c r="EC547">
        <v>2000.030357142857</v>
      </c>
      <c r="ED547">
        <v>0.9800023214285714</v>
      </c>
      <c r="EE547">
        <v>0.01999805714285714</v>
      </c>
      <c r="EF547">
        <v>0</v>
      </c>
      <c r="EG547">
        <v>914.0083928571428</v>
      </c>
      <c r="EH547">
        <v>5.000560000000001</v>
      </c>
      <c r="EI547">
        <v>18163.12142857143</v>
      </c>
      <c r="EJ547">
        <v>17295.15357142857</v>
      </c>
      <c r="EK547">
        <v>37.62485714285715</v>
      </c>
      <c r="EL547">
        <v>38.05535714285714</v>
      </c>
      <c r="EM547">
        <v>37.06671428571428</v>
      </c>
      <c r="EN547">
        <v>37.15378571428571</v>
      </c>
      <c r="EO547">
        <v>38.49767857142857</v>
      </c>
      <c r="EP547">
        <v>1955.130357142857</v>
      </c>
      <c r="EQ547">
        <v>39.9</v>
      </c>
      <c r="ER547">
        <v>0</v>
      </c>
      <c r="ES547">
        <v>1658949582.3</v>
      </c>
      <c r="ET547">
        <v>0</v>
      </c>
      <c r="EU547">
        <v>914.0412692307692</v>
      </c>
      <c r="EV547">
        <v>4.840581196425366</v>
      </c>
      <c r="EW547">
        <v>107.8666667780609</v>
      </c>
      <c r="EX547">
        <v>18163.63461538462</v>
      </c>
      <c r="EY547">
        <v>15</v>
      </c>
      <c r="EZ547">
        <v>0</v>
      </c>
      <c r="FA547" t="s">
        <v>419</v>
      </c>
      <c r="FB547">
        <v>1655239120</v>
      </c>
      <c r="FC547">
        <v>1655239135</v>
      </c>
      <c r="FD547">
        <v>0</v>
      </c>
      <c r="FE547">
        <v>-0.075</v>
      </c>
      <c r="FF547">
        <v>-0.027</v>
      </c>
      <c r="FG547">
        <v>1.986</v>
      </c>
      <c r="FH547">
        <v>0.139</v>
      </c>
      <c r="FI547">
        <v>420</v>
      </c>
      <c r="FJ547">
        <v>22</v>
      </c>
      <c r="FK547">
        <v>0.12</v>
      </c>
      <c r="FL547">
        <v>0.02</v>
      </c>
      <c r="FM547">
        <v>-66.30769512195121</v>
      </c>
      <c r="FN547">
        <v>-3.324710801393857</v>
      </c>
      <c r="FO547">
        <v>0.3656560798847637</v>
      </c>
      <c r="FP547">
        <v>0</v>
      </c>
      <c r="FQ547">
        <v>913.6592647058824</v>
      </c>
      <c r="FR547">
        <v>6.056791443587267</v>
      </c>
      <c r="FS547">
        <v>0.6652352219471185</v>
      </c>
      <c r="FT547">
        <v>0</v>
      </c>
      <c r="FU547">
        <v>7.059482195121951</v>
      </c>
      <c r="FV547">
        <v>0.5179317073170744</v>
      </c>
      <c r="FW547">
        <v>0.07332521908400967</v>
      </c>
      <c r="FX547">
        <v>0</v>
      </c>
      <c r="FY547">
        <v>0</v>
      </c>
      <c r="FZ547">
        <v>3</v>
      </c>
      <c r="GA547" t="s">
        <v>426</v>
      </c>
      <c r="GB547">
        <v>2.98037</v>
      </c>
      <c r="GC547">
        <v>2.72839</v>
      </c>
      <c r="GD547">
        <v>0.1321</v>
      </c>
      <c r="GE547">
        <v>0.140757</v>
      </c>
      <c r="GF547">
        <v>0.103815</v>
      </c>
      <c r="GG547">
        <v>0.08056190000000001</v>
      </c>
      <c r="GH547">
        <v>26042</v>
      </c>
      <c r="GI547">
        <v>25421.3</v>
      </c>
      <c r="GJ547">
        <v>30532.3</v>
      </c>
      <c r="GK547">
        <v>29829.1</v>
      </c>
      <c r="GL547">
        <v>37753</v>
      </c>
      <c r="GM547">
        <v>36120.5</v>
      </c>
      <c r="GN547">
        <v>46702.2</v>
      </c>
      <c r="GO547">
        <v>44361.1</v>
      </c>
      <c r="GP547">
        <v>1.88535</v>
      </c>
      <c r="GQ547">
        <v>1.84328</v>
      </c>
      <c r="GR547">
        <v>0.111744</v>
      </c>
      <c r="GS547">
        <v>0</v>
      </c>
      <c r="GT547">
        <v>25.0257</v>
      </c>
      <c r="GU547">
        <v>999.9</v>
      </c>
      <c r="GV547">
        <v>48.9</v>
      </c>
      <c r="GW547">
        <v>32.1</v>
      </c>
      <c r="GX547">
        <v>25.9792</v>
      </c>
      <c r="GY547">
        <v>63.2662</v>
      </c>
      <c r="GZ547">
        <v>25.609</v>
      </c>
      <c r="HA547">
        <v>1</v>
      </c>
      <c r="HB547">
        <v>-0.0798171</v>
      </c>
      <c r="HC547">
        <v>0.0715577</v>
      </c>
      <c r="HD547">
        <v>20.1936</v>
      </c>
      <c r="HE547">
        <v>5.22837</v>
      </c>
      <c r="HF547">
        <v>11.968</v>
      </c>
      <c r="HG547">
        <v>4.97035</v>
      </c>
      <c r="HH547">
        <v>3.2895</v>
      </c>
      <c r="HI547">
        <v>8702.4</v>
      </c>
      <c r="HJ547">
        <v>9999</v>
      </c>
      <c r="HK547">
        <v>9999</v>
      </c>
      <c r="HL547">
        <v>288.3</v>
      </c>
      <c r="HM547">
        <v>4.97291</v>
      </c>
      <c r="HN547">
        <v>1.87743</v>
      </c>
      <c r="HO547">
        <v>1.87558</v>
      </c>
      <c r="HP547">
        <v>1.87836</v>
      </c>
      <c r="HQ547">
        <v>1.87509</v>
      </c>
      <c r="HR547">
        <v>1.87866</v>
      </c>
      <c r="HS547">
        <v>1.87573</v>
      </c>
      <c r="HT547">
        <v>1.87688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3.314</v>
      </c>
      <c r="II547">
        <v>0.2939</v>
      </c>
      <c r="IJ547">
        <v>1.541952822118649</v>
      </c>
      <c r="IK547">
        <v>0.003202726084708442</v>
      </c>
      <c r="IL547">
        <v>-1.448271390364826E-06</v>
      </c>
      <c r="IM547">
        <v>3.765748828769889E-10</v>
      </c>
      <c r="IN547">
        <v>-0.02072656761999695</v>
      </c>
      <c r="IO547">
        <v>0.006539777670035186</v>
      </c>
      <c r="IP547">
        <v>0.0002256768223539976</v>
      </c>
      <c r="IQ547">
        <v>4.51151419958819E-06</v>
      </c>
      <c r="IR547">
        <v>-0</v>
      </c>
      <c r="IS547">
        <v>2097</v>
      </c>
      <c r="IT547">
        <v>1</v>
      </c>
      <c r="IU547">
        <v>27</v>
      </c>
      <c r="IV547">
        <v>61841</v>
      </c>
      <c r="IW547">
        <v>61840.8</v>
      </c>
      <c r="IX547">
        <v>1.92993</v>
      </c>
      <c r="IY547">
        <v>2.5354</v>
      </c>
      <c r="IZ547">
        <v>1.39893</v>
      </c>
      <c r="JA547">
        <v>2.34375</v>
      </c>
      <c r="JB547">
        <v>1.44897</v>
      </c>
      <c r="JC547">
        <v>2.45361</v>
      </c>
      <c r="JD547">
        <v>37.4098</v>
      </c>
      <c r="JE547">
        <v>24.0875</v>
      </c>
      <c r="JF547">
        <v>18</v>
      </c>
      <c r="JG547">
        <v>491.48</v>
      </c>
      <c r="JH547">
        <v>436.819</v>
      </c>
      <c r="JI547">
        <v>25.0003</v>
      </c>
      <c r="JJ547">
        <v>25.9835</v>
      </c>
      <c r="JK547">
        <v>30.0003</v>
      </c>
      <c r="JL547">
        <v>25.8049</v>
      </c>
      <c r="JM547">
        <v>25.8826</v>
      </c>
      <c r="JN547">
        <v>38.6559</v>
      </c>
      <c r="JO547">
        <v>43.1475</v>
      </c>
      <c r="JP547">
        <v>0</v>
      </c>
      <c r="JQ547">
        <v>25</v>
      </c>
      <c r="JR547">
        <v>854.956</v>
      </c>
      <c r="JS547">
        <v>15.7223</v>
      </c>
      <c r="JT547">
        <v>100.931</v>
      </c>
      <c r="JU547">
        <v>102.004</v>
      </c>
    </row>
    <row r="548" spans="1:281">
      <c r="A548">
        <v>532</v>
      </c>
      <c r="B548">
        <v>1658949587.5</v>
      </c>
      <c r="C548">
        <v>7498.5</v>
      </c>
      <c r="D548" t="s">
        <v>1491</v>
      </c>
      <c r="E548" t="s">
        <v>1492</v>
      </c>
      <c r="F548">
        <v>5</v>
      </c>
      <c r="G548" t="s">
        <v>415</v>
      </c>
      <c r="H548" t="s">
        <v>1390</v>
      </c>
      <c r="I548">
        <v>1658949580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857.2542625567243</v>
      </c>
      <c r="AK548">
        <v>801.780096969697</v>
      </c>
      <c r="AL548">
        <v>3.315305553855747</v>
      </c>
      <c r="AM548">
        <v>64.99954132941951</v>
      </c>
      <c r="AN548">
        <f>(AP548 - AO548 + DI548*1E3/(8.314*(DK548+273.15)) * AR548/DH548 * AQ548) * DH548/(100*CV548) * 1000/(1000 - AP548)</f>
        <v>0</v>
      </c>
      <c r="AO548">
        <v>15.78419304592099</v>
      </c>
      <c r="AP548">
        <v>22.87151999999998</v>
      </c>
      <c r="AQ548">
        <v>-0.0003148663849528128</v>
      </c>
      <c r="AR548">
        <v>81.61368893011881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1658949580</v>
      </c>
      <c r="DB548">
        <v>760.9086296296298</v>
      </c>
      <c r="DC548">
        <v>827.7315555555556</v>
      </c>
      <c r="DD548">
        <v>22.8808</v>
      </c>
      <c r="DE548">
        <v>15.78942592592593</v>
      </c>
      <c r="DF548">
        <v>757.6079259259261</v>
      </c>
      <c r="DG548">
        <v>22.58670370370371</v>
      </c>
      <c r="DH548">
        <v>500.0881851851852</v>
      </c>
      <c r="DI548">
        <v>90.38974074074075</v>
      </c>
      <c r="DJ548">
        <v>0.1000403555555556</v>
      </c>
      <c r="DK548">
        <v>26.74584074074075</v>
      </c>
      <c r="DL548">
        <v>26.85964444444444</v>
      </c>
      <c r="DM548">
        <v>999.9000000000001</v>
      </c>
      <c r="DN548">
        <v>0</v>
      </c>
      <c r="DO548">
        <v>0</v>
      </c>
      <c r="DP548">
        <v>9998.585925925927</v>
      </c>
      <c r="DQ548">
        <v>0</v>
      </c>
      <c r="DR548">
        <v>18.5185</v>
      </c>
      <c r="DS548">
        <v>-66.82294444444445</v>
      </c>
      <c r="DT548">
        <v>778.7263333333334</v>
      </c>
      <c r="DU548">
        <v>841.0106296296298</v>
      </c>
      <c r="DV548">
        <v>7.091377407407408</v>
      </c>
      <c r="DW548">
        <v>827.7315555555556</v>
      </c>
      <c r="DX548">
        <v>15.78942592592593</v>
      </c>
      <c r="DY548">
        <v>2.068189259259259</v>
      </c>
      <c r="DZ548">
        <v>1.427201111111111</v>
      </c>
      <c r="EA548">
        <v>17.97627407407407</v>
      </c>
      <c r="EB548">
        <v>12.20977777777778</v>
      </c>
      <c r="EC548">
        <v>2000.020370370371</v>
      </c>
      <c r="ED548">
        <v>0.9800023333333333</v>
      </c>
      <c r="EE548">
        <v>0.01999804444444444</v>
      </c>
      <c r="EF548">
        <v>0</v>
      </c>
      <c r="EG548">
        <v>914.4582592592594</v>
      </c>
      <c r="EH548">
        <v>5.000560000000001</v>
      </c>
      <c r="EI548">
        <v>18171.17777777778</v>
      </c>
      <c r="EJ548">
        <v>17295.06666666667</v>
      </c>
      <c r="EK548">
        <v>37.75214814814814</v>
      </c>
      <c r="EL548">
        <v>38.062</v>
      </c>
      <c r="EM548">
        <v>37.09225925925926</v>
      </c>
      <c r="EN548">
        <v>37.1502962962963</v>
      </c>
      <c r="EO548">
        <v>38.49755555555556</v>
      </c>
      <c r="EP548">
        <v>1955.12037037037</v>
      </c>
      <c r="EQ548">
        <v>39.9</v>
      </c>
      <c r="ER548">
        <v>0</v>
      </c>
      <c r="ES548">
        <v>1658949587.1</v>
      </c>
      <c r="ET548">
        <v>0</v>
      </c>
      <c r="EU548">
        <v>914.4483846153846</v>
      </c>
      <c r="EV548">
        <v>3.917743597303507</v>
      </c>
      <c r="EW548">
        <v>73.58290603056354</v>
      </c>
      <c r="EX548">
        <v>18170.78846153846</v>
      </c>
      <c r="EY548">
        <v>15</v>
      </c>
      <c r="EZ548">
        <v>0</v>
      </c>
      <c r="FA548" t="s">
        <v>419</v>
      </c>
      <c r="FB548">
        <v>1655239120</v>
      </c>
      <c r="FC548">
        <v>1655239135</v>
      </c>
      <c r="FD548">
        <v>0</v>
      </c>
      <c r="FE548">
        <v>-0.075</v>
      </c>
      <c r="FF548">
        <v>-0.027</v>
      </c>
      <c r="FG548">
        <v>1.986</v>
      </c>
      <c r="FH548">
        <v>0.139</v>
      </c>
      <c r="FI548">
        <v>420</v>
      </c>
      <c r="FJ548">
        <v>22</v>
      </c>
      <c r="FK548">
        <v>0.12</v>
      </c>
      <c r="FL548">
        <v>0.02</v>
      </c>
      <c r="FM548">
        <v>-66.64329512195123</v>
      </c>
      <c r="FN548">
        <v>-3.529158188153371</v>
      </c>
      <c r="FO548">
        <v>0.3870228441932385</v>
      </c>
      <c r="FP548">
        <v>0</v>
      </c>
      <c r="FQ548">
        <v>914.1894117647059</v>
      </c>
      <c r="FR548">
        <v>4.766722689075708</v>
      </c>
      <c r="FS548">
        <v>0.5440743416789225</v>
      </c>
      <c r="FT548">
        <v>0</v>
      </c>
      <c r="FU548">
        <v>7.094363170731707</v>
      </c>
      <c r="FV548">
        <v>-0.04032564459930173</v>
      </c>
      <c r="FW548">
        <v>0.02867171738405882</v>
      </c>
      <c r="FX548">
        <v>1</v>
      </c>
      <c r="FY548">
        <v>1</v>
      </c>
      <c r="FZ548">
        <v>3</v>
      </c>
      <c r="GA548" t="s">
        <v>420</v>
      </c>
      <c r="GB548">
        <v>2.98031</v>
      </c>
      <c r="GC548">
        <v>2.72838</v>
      </c>
      <c r="GD548">
        <v>0.133951</v>
      </c>
      <c r="GE548">
        <v>0.142602</v>
      </c>
      <c r="GF548">
        <v>0.103827</v>
      </c>
      <c r="GG548">
        <v>0.0805491</v>
      </c>
      <c r="GH548">
        <v>25986.2</v>
      </c>
      <c r="GI548">
        <v>25366.8</v>
      </c>
      <c r="GJ548">
        <v>30532</v>
      </c>
      <c r="GK548">
        <v>29829.2</v>
      </c>
      <c r="GL548">
        <v>37752.4</v>
      </c>
      <c r="GM548">
        <v>36121.1</v>
      </c>
      <c r="GN548">
        <v>46701.9</v>
      </c>
      <c r="GO548">
        <v>44361</v>
      </c>
      <c r="GP548">
        <v>1.88557</v>
      </c>
      <c r="GQ548">
        <v>1.84312</v>
      </c>
      <c r="GR548">
        <v>0.110701</v>
      </c>
      <c r="GS548">
        <v>0</v>
      </c>
      <c r="GT548">
        <v>25.0278</v>
      </c>
      <c r="GU548">
        <v>999.9</v>
      </c>
      <c r="GV548">
        <v>48.9</v>
      </c>
      <c r="GW548">
        <v>32.1</v>
      </c>
      <c r="GX548">
        <v>25.9793</v>
      </c>
      <c r="GY548">
        <v>63.2162</v>
      </c>
      <c r="GZ548">
        <v>25.3806</v>
      </c>
      <c r="HA548">
        <v>1</v>
      </c>
      <c r="HB548">
        <v>-0.0796494</v>
      </c>
      <c r="HC548">
        <v>0.072549</v>
      </c>
      <c r="HD548">
        <v>20.1936</v>
      </c>
      <c r="HE548">
        <v>5.22852</v>
      </c>
      <c r="HF548">
        <v>11.968</v>
      </c>
      <c r="HG548">
        <v>4.97025</v>
      </c>
      <c r="HH548">
        <v>3.2895</v>
      </c>
      <c r="HI548">
        <v>8702.4</v>
      </c>
      <c r="HJ548">
        <v>9999</v>
      </c>
      <c r="HK548">
        <v>9999</v>
      </c>
      <c r="HL548">
        <v>288.3</v>
      </c>
      <c r="HM548">
        <v>4.9729</v>
      </c>
      <c r="HN548">
        <v>1.87744</v>
      </c>
      <c r="HO548">
        <v>1.87555</v>
      </c>
      <c r="HP548">
        <v>1.87836</v>
      </c>
      <c r="HQ548">
        <v>1.87507</v>
      </c>
      <c r="HR548">
        <v>1.87866</v>
      </c>
      <c r="HS548">
        <v>1.87573</v>
      </c>
      <c r="HT548">
        <v>1.87686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3.34</v>
      </c>
      <c r="II548">
        <v>0.2939</v>
      </c>
      <c r="IJ548">
        <v>1.541952822118649</v>
      </c>
      <c r="IK548">
        <v>0.003202726084708442</v>
      </c>
      <c r="IL548">
        <v>-1.448271390364826E-06</v>
      </c>
      <c r="IM548">
        <v>3.765748828769889E-10</v>
      </c>
      <c r="IN548">
        <v>-0.02072656761999695</v>
      </c>
      <c r="IO548">
        <v>0.006539777670035186</v>
      </c>
      <c r="IP548">
        <v>0.0002256768223539976</v>
      </c>
      <c r="IQ548">
        <v>4.51151419958819E-06</v>
      </c>
      <c r="IR548">
        <v>-0</v>
      </c>
      <c r="IS548">
        <v>2097</v>
      </c>
      <c r="IT548">
        <v>1</v>
      </c>
      <c r="IU548">
        <v>27</v>
      </c>
      <c r="IV548">
        <v>61841.1</v>
      </c>
      <c r="IW548">
        <v>61840.9</v>
      </c>
      <c r="IX548">
        <v>1.96289</v>
      </c>
      <c r="IY548">
        <v>2.54639</v>
      </c>
      <c r="IZ548">
        <v>1.39893</v>
      </c>
      <c r="JA548">
        <v>2.34375</v>
      </c>
      <c r="JB548">
        <v>1.44897</v>
      </c>
      <c r="JC548">
        <v>2.36084</v>
      </c>
      <c r="JD548">
        <v>37.4338</v>
      </c>
      <c r="JE548">
        <v>24.0787</v>
      </c>
      <c r="JF548">
        <v>18</v>
      </c>
      <c r="JG548">
        <v>491.615</v>
      </c>
      <c r="JH548">
        <v>436.737</v>
      </c>
      <c r="JI548">
        <v>25.0002</v>
      </c>
      <c r="JJ548">
        <v>25.9852</v>
      </c>
      <c r="JK548">
        <v>30.0002</v>
      </c>
      <c r="JL548">
        <v>25.8066</v>
      </c>
      <c r="JM548">
        <v>25.8837</v>
      </c>
      <c r="JN548">
        <v>39.3036</v>
      </c>
      <c r="JO548">
        <v>43.1475</v>
      </c>
      <c r="JP548">
        <v>0</v>
      </c>
      <c r="JQ548">
        <v>25</v>
      </c>
      <c r="JR548">
        <v>875.119</v>
      </c>
      <c r="JS548">
        <v>15.6697</v>
      </c>
      <c r="JT548">
        <v>100.931</v>
      </c>
      <c r="JU548">
        <v>102.004</v>
      </c>
    </row>
    <row r="549" spans="1:281">
      <c r="A549">
        <v>533</v>
      </c>
      <c r="B549">
        <v>1658949592.5</v>
      </c>
      <c r="C549">
        <v>7503.5</v>
      </c>
      <c r="D549" t="s">
        <v>1493</v>
      </c>
      <c r="E549" t="s">
        <v>1494</v>
      </c>
      <c r="F549">
        <v>5</v>
      </c>
      <c r="G549" t="s">
        <v>415</v>
      </c>
      <c r="H549" t="s">
        <v>1390</v>
      </c>
      <c r="I549">
        <v>1658949584.714286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874.6098591993364</v>
      </c>
      <c r="AK549">
        <v>818.5782484848482</v>
      </c>
      <c r="AL549">
        <v>3.37650313355779</v>
      </c>
      <c r="AM549">
        <v>64.99954132941951</v>
      </c>
      <c r="AN549">
        <f>(AP549 - AO549 + DI549*1E3/(8.314*(DK549+273.15)) * AR549/DH549 * AQ549) * DH549/(100*CV549) * 1000/(1000 - AP549)</f>
        <v>0</v>
      </c>
      <c r="AO549">
        <v>15.78183935143097</v>
      </c>
      <c r="AP549">
        <v>22.87990121212121</v>
      </c>
      <c r="AQ549">
        <v>0.0002418865384154887</v>
      </c>
      <c r="AR549">
        <v>81.61368893011881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1658949584.714286</v>
      </c>
      <c r="DB549">
        <v>776.1185714285713</v>
      </c>
      <c r="DC549">
        <v>843.442642857143</v>
      </c>
      <c r="DD549">
        <v>22.87258214285715</v>
      </c>
      <c r="DE549">
        <v>15.78335357142857</v>
      </c>
      <c r="DF549">
        <v>772.7929285714283</v>
      </c>
      <c r="DG549">
        <v>22.57866071428571</v>
      </c>
      <c r="DH549">
        <v>500.0775714285714</v>
      </c>
      <c r="DI549">
        <v>90.38951071428571</v>
      </c>
      <c r="DJ549">
        <v>0.1000342392857143</v>
      </c>
      <c r="DK549">
        <v>26.74531071428571</v>
      </c>
      <c r="DL549">
        <v>26.850225</v>
      </c>
      <c r="DM549">
        <v>999.9000000000002</v>
      </c>
      <c r="DN549">
        <v>0</v>
      </c>
      <c r="DO549">
        <v>0</v>
      </c>
      <c r="DP549">
        <v>9998.096785714286</v>
      </c>
      <c r="DQ549">
        <v>0</v>
      </c>
      <c r="DR549">
        <v>18.53145357142857</v>
      </c>
      <c r="DS549">
        <v>-67.32397857142857</v>
      </c>
      <c r="DT549">
        <v>794.2860357142857</v>
      </c>
      <c r="DU549">
        <v>856.9683928571427</v>
      </c>
      <c r="DV549">
        <v>7.089225000000001</v>
      </c>
      <c r="DW549">
        <v>843.442642857143</v>
      </c>
      <c r="DX549">
        <v>15.78335357142857</v>
      </c>
      <c r="DY549">
        <v>2.067440357142857</v>
      </c>
      <c r="DZ549">
        <v>1.426648571428572</v>
      </c>
      <c r="EA549">
        <v>17.97052142857143</v>
      </c>
      <c r="EB549">
        <v>12.20389642857143</v>
      </c>
      <c r="EC549">
        <v>1999.996428571429</v>
      </c>
      <c r="ED549">
        <v>0.9800022142857142</v>
      </c>
      <c r="EE549">
        <v>0.01999817142857143</v>
      </c>
      <c r="EF549">
        <v>0</v>
      </c>
      <c r="EG549">
        <v>914.6807142857143</v>
      </c>
      <c r="EH549">
        <v>5.000560000000001</v>
      </c>
      <c r="EI549">
        <v>18175.83214285714</v>
      </c>
      <c r="EJ549">
        <v>17294.86071428571</v>
      </c>
      <c r="EK549">
        <v>37.75882142857143</v>
      </c>
      <c r="EL549">
        <v>38.05757142857142</v>
      </c>
      <c r="EM549">
        <v>37.03764285714286</v>
      </c>
      <c r="EN549">
        <v>37.14714285714285</v>
      </c>
      <c r="EO549">
        <v>38.49542857142857</v>
      </c>
      <c r="EP549">
        <v>1955.096428571429</v>
      </c>
      <c r="EQ549">
        <v>39.9</v>
      </c>
      <c r="ER549">
        <v>0</v>
      </c>
      <c r="ES549">
        <v>1658949592.5</v>
      </c>
      <c r="ET549">
        <v>0</v>
      </c>
      <c r="EU549">
        <v>914.6971600000001</v>
      </c>
      <c r="EV549">
        <v>2.302923084764076</v>
      </c>
      <c r="EW549">
        <v>43.12307686639265</v>
      </c>
      <c r="EX549">
        <v>18176.6</v>
      </c>
      <c r="EY549">
        <v>15</v>
      </c>
      <c r="EZ549">
        <v>0</v>
      </c>
      <c r="FA549" t="s">
        <v>419</v>
      </c>
      <c r="FB549">
        <v>1655239120</v>
      </c>
      <c r="FC549">
        <v>1655239135</v>
      </c>
      <c r="FD549">
        <v>0</v>
      </c>
      <c r="FE549">
        <v>-0.075</v>
      </c>
      <c r="FF549">
        <v>-0.027</v>
      </c>
      <c r="FG549">
        <v>1.986</v>
      </c>
      <c r="FH549">
        <v>0.139</v>
      </c>
      <c r="FI549">
        <v>420</v>
      </c>
      <c r="FJ549">
        <v>22</v>
      </c>
      <c r="FK549">
        <v>0.12</v>
      </c>
      <c r="FL549">
        <v>0.02</v>
      </c>
      <c r="FM549">
        <v>-67.090025</v>
      </c>
      <c r="FN549">
        <v>-6.214842776735368</v>
      </c>
      <c r="FO549">
        <v>0.6076826288244541</v>
      </c>
      <c r="FP549">
        <v>0</v>
      </c>
      <c r="FQ549">
        <v>914.5356176470588</v>
      </c>
      <c r="FR549">
        <v>2.981986250011054</v>
      </c>
      <c r="FS549">
        <v>0.3818075442746636</v>
      </c>
      <c r="FT549">
        <v>0</v>
      </c>
      <c r="FU549">
        <v>7.093742000000001</v>
      </c>
      <c r="FV549">
        <v>-0.03393298311446101</v>
      </c>
      <c r="FW549">
        <v>0.01221804714346776</v>
      </c>
      <c r="FX549">
        <v>1</v>
      </c>
      <c r="FY549">
        <v>1</v>
      </c>
      <c r="FZ549">
        <v>3</v>
      </c>
      <c r="GA549" t="s">
        <v>420</v>
      </c>
      <c r="GB549">
        <v>2.98036</v>
      </c>
      <c r="GC549">
        <v>2.72821</v>
      </c>
      <c r="GD549">
        <v>0.135807</v>
      </c>
      <c r="GE549">
        <v>0.144446</v>
      </c>
      <c r="GF549">
        <v>0.10385</v>
      </c>
      <c r="GG549">
        <v>0.0804547</v>
      </c>
      <c r="GH549">
        <v>25930.6</v>
      </c>
      <c r="GI549">
        <v>25312.2</v>
      </c>
      <c r="GJ549">
        <v>30532.1</v>
      </c>
      <c r="GK549">
        <v>29829.1</v>
      </c>
      <c r="GL549">
        <v>37751.7</v>
      </c>
      <c r="GM549">
        <v>36124.8</v>
      </c>
      <c r="GN549">
        <v>46702</v>
      </c>
      <c r="GO549">
        <v>44360.8</v>
      </c>
      <c r="GP549">
        <v>1.88547</v>
      </c>
      <c r="GQ549">
        <v>1.84298</v>
      </c>
      <c r="GR549">
        <v>0.110339</v>
      </c>
      <c r="GS549">
        <v>0</v>
      </c>
      <c r="GT549">
        <v>25.0299</v>
      </c>
      <c r="GU549">
        <v>999.9</v>
      </c>
      <c r="GV549">
        <v>48.9</v>
      </c>
      <c r="GW549">
        <v>32.1</v>
      </c>
      <c r="GX549">
        <v>25.9778</v>
      </c>
      <c r="GY549">
        <v>63.3162</v>
      </c>
      <c r="GZ549">
        <v>25.1963</v>
      </c>
      <c r="HA549">
        <v>1</v>
      </c>
      <c r="HB549">
        <v>-0.07950459999999999</v>
      </c>
      <c r="HC549">
        <v>0.07441449999999999</v>
      </c>
      <c r="HD549">
        <v>20.1936</v>
      </c>
      <c r="HE549">
        <v>5.22852</v>
      </c>
      <c r="HF549">
        <v>11.968</v>
      </c>
      <c r="HG549">
        <v>4.9701</v>
      </c>
      <c r="HH549">
        <v>3.28955</v>
      </c>
      <c r="HI549">
        <v>8702.6</v>
      </c>
      <c r="HJ549">
        <v>9999</v>
      </c>
      <c r="HK549">
        <v>9999</v>
      </c>
      <c r="HL549">
        <v>288.3</v>
      </c>
      <c r="HM549">
        <v>4.97289</v>
      </c>
      <c r="HN549">
        <v>1.87744</v>
      </c>
      <c r="HO549">
        <v>1.87558</v>
      </c>
      <c r="HP549">
        <v>1.87837</v>
      </c>
      <c r="HQ549">
        <v>1.8751</v>
      </c>
      <c r="HR549">
        <v>1.87866</v>
      </c>
      <c r="HS549">
        <v>1.87575</v>
      </c>
      <c r="HT549">
        <v>1.87692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3.367</v>
      </c>
      <c r="II549">
        <v>0.294</v>
      </c>
      <c r="IJ549">
        <v>1.541952822118649</v>
      </c>
      <c r="IK549">
        <v>0.003202726084708442</v>
      </c>
      <c r="IL549">
        <v>-1.448271390364826E-06</v>
      </c>
      <c r="IM549">
        <v>3.765748828769889E-10</v>
      </c>
      <c r="IN549">
        <v>-0.02072656761999695</v>
      </c>
      <c r="IO549">
        <v>0.006539777670035186</v>
      </c>
      <c r="IP549">
        <v>0.0002256768223539976</v>
      </c>
      <c r="IQ549">
        <v>4.51151419958819E-06</v>
      </c>
      <c r="IR549">
        <v>-0</v>
      </c>
      <c r="IS549">
        <v>2097</v>
      </c>
      <c r="IT549">
        <v>1</v>
      </c>
      <c r="IU549">
        <v>27</v>
      </c>
      <c r="IV549">
        <v>61841.2</v>
      </c>
      <c r="IW549">
        <v>61841</v>
      </c>
      <c r="IX549">
        <v>1.99219</v>
      </c>
      <c r="IY549">
        <v>2.54272</v>
      </c>
      <c r="IZ549">
        <v>1.39893</v>
      </c>
      <c r="JA549">
        <v>2.34375</v>
      </c>
      <c r="JB549">
        <v>1.44897</v>
      </c>
      <c r="JC549">
        <v>2.43774</v>
      </c>
      <c r="JD549">
        <v>37.4338</v>
      </c>
      <c r="JE549">
        <v>24.0875</v>
      </c>
      <c r="JF549">
        <v>18</v>
      </c>
      <c r="JG549">
        <v>491.568</v>
      </c>
      <c r="JH549">
        <v>436.663</v>
      </c>
      <c r="JI549">
        <v>25.0003</v>
      </c>
      <c r="JJ549">
        <v>25.9868</v>
      </c>
      <c r="JK549">
        <v>30.0002</v>
      </c>
      <c r="JL549">
        <v>25.8077</v>
      </c>
      <c r="JM549">
        <v>25.8859</v>
      </c>
      <c r="JN549">
        <v>39.8807</v>
      </c>
      <c r="JO549">
        <v>43.4347</v>
      </c>
      <c r="JP549">
        <v>0</v>
      </c>
      <c r="JQ549">
        <v>25</v>
      </c>
      <c r="JR549">
        <v>888.532</v>
      </c>
      <c r="JS549">
        <v>15.6212</v>
      </c>
      <c r="JT549">
        <v>100.931</v>
      </c>
      <c r="JU549">
        <v>102.004</v>
      </c>
    </row>
    <row r="550" spans="1:281">
      <c r="A550">
        <v>534</v>
      </c>
      <c r="B550">
        <v>1658949597</v>
      </c>
      <c r="C550">
        <v>7508</v>
      </c>
      <c r="D550" t="s">
        <v>1495</v>
      </c>
      <c r="E550" t="s">
        <v>1496</v>
      </c>
      <c r="F550">
        <v>5</v>
      </c>
      <c r="G550" t="s">
        <v>415</v>
      </c>
      <c r="H550" t="s">
        <v>1390</v>
      </c>
      <c r="I550">
        <v>1658949589.160714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889.9101978582898</v>
      </c>
      <c r="AK550">
        <v>833.7815030303027</v>
      </c>
      <c r="AL550">
        <v>3.392266209083715</v>
      </c>
      <c r="AM550">
        <v>64.99954132941951</v>
      </c>
      <c r="AN550">
        <f>(AP550 - AO550 + DI550*1E3/(8.314*(DK550+273.15)) * AR550/DH550 * AQ550) * DH550/(100*CV550) * 1000/(1000 - AP550)</f>
        <v>0</v>
      </c>
      <c r="AO550">
        <v>15.73453737903686</v>
      </c>
      <c r="AP550">
        <v>22.86716484848483</v>
      </c>
      <c r="AQ550">
        <v>-0.0001674344226475937</v>
      </c>
      <c r="AR550">
        <v>81.61368893011881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1658949589.160714</v>
      </c>
      <c r="DB550">
        <v>790.5761785714286</v>
      </c>
      <c r="DC550">
        <v>858.3488214285713</v>
      </c>
      <c r="DD550">
        <v>22.87298571428571</v>
      </c>
      <c r="DE550">
        <v>15.76541071428572</v>
      </c>
      <c r="DF550">
        <v>787.2269285714284</v>
      </c>
      <c r="DG550">
        <v>22.57906071428571</v>
      </c>
      <c r="DH550">
        <v>500.0987857142858</v>
      </c>
      <c r="DI550">
        <v>90.38921071428568</v>
      </c>
      <c r="DJ550">
        <v>0.1000483821428571</v>
      </c>
      <c r="DK550">
        <v>26.74465357142857</v>
      </c>
      <c r="DL550">
        <v>26.84497857142857</v>
      </c>
      <c r="DM550">
        <v>999.9000000000002</v>
      </c>
      <c r="DN550">
        <v>0</v>
      </c>
      <c r="DO550">
        <v>0</v>
      </c>
      <c r="DP550">
        <v>9998.318928571431</v>
      </c>
      <c r="DQ550">
        <v>0</v>
      </c>
      <c r="DR550">
        <v>18.53396785714286</v>
      </c>
      <c r="DS550">
        <v>-67.77260714285714</v>
      </c>
      <c r="DT550">
        <v>809.0823928571428</v>
      </c>
      <c r="DU550">
        <v>872.0974285714285</v>
      </c>
      <c r="DV550">
        <v>7.107570000000001</v>
      </c>
      <c r="DW550">
        <v>858.3488214285713</v>
      </c>
      <c r="DX550">
        <v>15.76541071428572</v>
      </c>
      <c r="DY550">
        <v>2.06747</v>
      </c>
      <c r="DZ550">
        <v>1.425022857142858</v>
      </c>
      <c r="EA550">
        <v>17.97075714285714</v>
      </c>
      <c r="EB550">
        <v>12.18654642857143</v>
      </c>
      <c r="EC550">
        <v>2000.032142857143</v>
      </c>
      <c r="ED550">
        <v>0.9800023214285714</v>
      </c>
      <c r="EE550">
        <v>0.01999805714285714</v>
      </c>
      <c r="EF550">
        <v>0</v>
      </c>
      <c r="EG550">
        <v>914.8246428571429</v>
      </c>
      <c r="EH550">
        <v>5.000560000000001</v>
      </c>
      <c r="EI550">
        <v>18179.34642857143</v>
      </c>
      <c r="EJ550">
        <v>17295.16785714285</v>
      </c>
      <c r="EK550">
        <v>37.82796428571429</v>
      </c>
      <c r="EL550">
        <v>38.05757142857142</v>
      </c>
      <c r="EM550">
        <v>37.01753571428571</v>
      </c>
      <c r="EN550">
        <v>37.14264285714285</v>
      </c>
      <c r="EO550">
        <v>38.49314285714286</v>
      </c>
      <c r="EP550">
        <v>1955.132142857143</v>
      </c>
      <c r="EQ550">
        <v>39.9</v>
      </c>
      <c r="ER550">
        <v>0</v>
      </c>
      <c r="ES550">
        <v>1658949596.7</v>
      </c>
      <c r="ET550">
        <v>0</v>
      </c>
      <c r="EU550">
        <v>914.8355769230768</v>
      </c>
      <c r="EV550">
        <v>0.7726153894454902</v>
      </c>
      <c r="EW550">
        <v>32.71111112968822</v>
      </c>
      <c r="EX550">
        <v>18179.26153846154</v>
      </c>
      <c r="EY550">
        <v>15</v>
      </c>
      <c r="EZ550">
        <v>0</v>
      </c>
      <c r="FA550" t="s">
        <v>419</v>
      </c>
      <c r="FB550">
        <v>1655239120</v>
      </c>
      <c r="FC550">
        <v>1655239135</v>
      </c>
      <c r="FD550">
        <v>0</v>
      </c>
      <c r="FE550">
        <v>-0.075</v>
      </c>
      <c r="FF550">
        <v>-0.027</v>
      </c>
      <c r="FG550">
        <v>1.986</v>
      </c>
      <c r="FH550">
        <v>0.139</v>
      </c>
      <c r="FI550">
        <v>420</v>
      </c>
      <c r="FJ550">
        <v>22</v>
      </c>
      <c r="FK550">
        <v>0.12</v>
      </c>
      <c r="FL550">
        <v>0.02</v>
      </c>
      <c r="FM550">
        <v>-67.42320975609756</v>
      </c>
      <c r="FN550">
        <v>-6.079900348432118</v>
      </c>
      <c r="FO550">
        <v>0.6089091833462149</v>
      </c>
      <c r="FP550">
        <v>0</v>
      </c>
      <c r="FQ550">
        <v>914.6784117647059</v>
      </c>
      <c r="FR550">
        <v>2.288433921110767</v>
      </c>
      <c r="FS550">
        <v>0.3332317792244868</v>
      </c>
      <c r="FT550">
        <v>0</v>
      </c>
      <c r="FU550">
        <v>7.098992195121951</v>
      </c>
      <c r="FV550">
        <v>0.1585239721254303</v>
      </c>
      <c r="FW550">
        <v>0.02173564662497595</v>
      </c>
      <c r="FX550">
        <v>0</v>
      </c>
      <c r="FY550">
        <v>0</v>
      </c>
      <c r="FZ550">
        <v>3</v>
      </c>
      <c r="GA550" t="s">
        <v>426</v>
      </c>
      <c r="GB550">
        <v>2.98038</v>
      </c>
      <c r="GC550">
        <v>2.72845</v>
      </c>
      <c r="GD550">
        <v>0.137472</v>
      </c>
      <c r="GE550">
        <v>0.146075</v>
      </c>
      <c r="GF550">
        <v>0.103804</v>
      </c>
      <c r="GG550">
        <v>0.0802633</v>
      </c>
      <c r="GH550">
        <v>25880.4</v>
      </c>
      <c r="GI550">
        <v>25263.9</v>
      </c>
      <c r="GJ550">
        <v>30531.9</v>
      </c>
      <c r="GK550">
        <v>29829</v>
      </c>
      <c r="GL550">
        <v>37753.3</v>
      </c>
      <c r="GM550">
        <v>36132.5</v>
      </c>
      <c r="GN550">
        <v>46701.5</v>
      </c>
      <c r="GO550">
        <v>44360.8</v>
      </c>
      <c r="GP550">
        <v>1.88547</v>
      </c>
      <c r="GQ550">
        <v>1.8428</v>
      </c>
      <c r="GR550">
        <v>0.110418</v>
      </c>
      <c r="GS550">
        <v>0</v>
      </c>
      <c r="GT550">
        <v>25.032</v>
      </c>
      <c r="GU550">
        <v>999.9</v>
      </c>
      <c r="GV550">
        <v>48.9</v>
      </c>
      <c r="GW550">
        <v>32.1</v>
      </c>
      <c r="GX550">
        <v>25.9789</v>
      </c>
      <c r="GY550">
        <v>63.2062</v>
      </c>
      <c r="GZ550">
        <v>25.4567</v>
      </c>
      <c r="HA550">
        <v>1</v>
      </c>
      <c r="HB550">
        <v>-0.07939789999999999</v>
      </c>
      <c r="HC550">
        <v>0.0755419</v>
      </c>
      <c r="HD550">
        <v>20.1936</v>
      </c>
      <c r="HE550">
        <v>5.22882</v>
      </c>
      <c r="HF550">
        <v>11.968</v>
      </c>
      <c r="HG550">
        <v>4.96995</v>
      </c>
      <c r="HH550">
        <v>3.28958</v>
      </c>
      <c r="HI550">
        <v>8702.6</v>
      </c>
      <c r="HJ550">
        <v>9999</v>
      </c>
      <c r="HK550">
        <v>9999</v>
      </c>
      <c r="HL550">
        <v>288.3</v>
      </c>
      <c r="HM550">
        <v>4.97291</v>
      </c>
      <c r="HN550">
        <v>1.87744</v>
      </c>
      <c r="HO550">
        <v>1.87557</v>
      </c>
      <c r="HP550">
        <v>1.87836</v>
      </c>
      <c r="HQ550">
        <v>1.87506</v>
      </c>
      <c r="HR550">
        <v>1.87866</v>
      </c>
      <c r="HS550">
        <v>1.87575</v>
      </c>
      <c r="HT550">
        <v>1.87689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3.391</v>
      </c>
      <c r="II550">
        <v>0.2937</v>
      </c>
      <c r="IJ550">
        <v>1.541952822118649</v>
      </c>
      <c r="IK550">
        <v>0.003202726084708442</v>
      </c>
      <c r="IL550">
        <v>-1.448271390364826E-06</v>
      </c>
      <c r="IM550">
        <v>3.765748828769889E-10</v>
      </c>
      <c r="IN550">
        <v>-0.02072656761999695</v>
      </c>
      <c r="IO550">
        <v>0.006539777670035186</v>
      </c>
      <c r="IP550">
        <v>0.0002256768223539976</v>
      </c>
      <c r="IQ550">
        <v>4.51151419958819E-06</v>
      </c>
      <c r="IR550">
        <v>-0</v>
      </c>
      <c r="IS550">
        <v>2097</v>
      </c>
      <c r="IT550">
        <v>1</v>
      </c>
      <c r="IU550">
        <v>27</v>
      </c>
      <c r="IV550">
        <v>61841.3</v>
      </c>
      <c r="IW550">
        <v>61841</v>
      </c>
      <c r="IX550">
        <v>2.01782</v>
      </c>
      <c r="IY550">
        <v>2.53906</v>
      </c>
      <c r="IZ550">
        <v>1.39893</v>
      </c>
      <c r="JA550">
        <v>2.34375</v>
      </c>
      <c r="JB550">
        <v>1.44897</v>
      </c>
      <c r="JC550">
        <v>2.35474</v>
      </c>
      <c r="JD550">
        <v>37.4098</v>
      </c>
      <c r="JE550">
        <v>24.0787</v>
      </c>
      <c r="JF550">
        <v>18</v>
      </c>
      <c r="JG550">
        <v>491.579</v>
      </c>
      <c r="JH550">
        <v>436.562</v>
      </c>
      <c r="JI550">
        <v>25.0002</v>
      </c>
      <c r="JJ550">
        <v>25.9888</v>
      </c>
      <c r="JK550">
        <v>30.0003</v>
      </c>
      <c r="JL550">
        <v>25.8092</v>
      </c>
      <c r="JM550">
        <v>25.8866</v>
      </c>
      <c r="JN550">
        <v>40.4046</v>
      </c>
      <c r="JO550">
        <v>43.7195</v>
      </c>
      <c r="JP550">
        <v>0</v>
      </c>
      <c r="JQ550">
        <v>25</v>
      </c>
      <c r="JR550">
        <v>908.702</v>
      </c>
      <c r="JS550">
        <v>15.5939</v>
      </c>
      <c r="JT550">
        <v>100.93</v>
      </c>
      <c r="JU550">
        <v>102.004</v>
      </c>
    </row>
    <row r="551" spans="1:281">
      <c r="A551">
        <v>535</v>
      </c>
      <c r="B551">
        <v>1658949602</v>
      </c>
      <c r="C551">
        <v>7513</v>
      </c>
      <c r="D551" t="s">
        <v>1497</v>
      </c>
      <c r="E551" t="s">
        <v>1498</v>
      </c>
      <c r="F551">
        <v>5</v>
      </c>
      <c r="G551" t="s">
        <v>415</v>
      </c>
      <c r="H551" t="s">
        <v>1390</v>
      </c>
      <c r="I551">
        <v>1658949594.462963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906.9769417137084</v>
      </c>
      <c r="AK551">
        <v>850.6389212121212</v>
      </c>
      <c r="AL551">
        <v>3.366030545373446</v>
      </c>
      <c r="AM551">
        <v>64.99954132941951</v>
      </c>
      <c r="AN551">
        <f>(AP551 - AO551 + DI551*1E3/(8.314*(DK551+273.15)) * AR551/DH551 * AQ551) * DH551/(100*CV551) * 1000/(1000 - AP551)</f>
        <v>0</v>
      </c>
      <c r="AO551">
        <v>15.64496090083915</v>
      </c>
      <c r="AP551">
        <v>22.84267272727272</v>
      </c>
      <c r="AQ551">
        <v>-0.0001327384879294013</v>
      </c>
      <c r="AR551">
        <v>81.61368893011881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1658949594.462963</v>
      </c>
      <c r="DB551">
        <v>807.9801851851851</v>
      </c>
      <c r="DC551">
        <v>876.2586666666665</v>
      </c>
      <c r="DD551">
        <v>22.86948888888889</v>
      </c>
      <c r="DE551">
        <v>15.71215925925926</v>
      </c>
      <c r="DF551">
        <v>804.6028518518518</v>
      </c>
      <c r="DG551">
        <v>22.57564814814815</v>
      </c>
      <c r="DH551">
        <v>500.0918888888889</v>
      </c>
      <c r="DI551">
        <v>90.38902962962963</v>
      </c>
      <c r="DJ551">
        <v>0.1000166259259259</v>
      </c>
      <c r="DK551">
        <v>26.74491851851852</v>
      </c>
      <c r="DL551">
        <v>26.83752592592593</v>
      </c>
      <c r="DM551">
        <v>999.9000000000001</v>
      </c>
      <c r="DN551">
        <v>0</v>
      </c>
      <c r="DO551">
        <v>0</v>
      </c>
      <c r="DP551">
        <v>9996.269999999999</v>
      </c>
      <c r="DQ551">
        <v>0</v>
      </c>
      <c r="DR551">
        <v>18.5351</v>
      </c>
      <c r="DS551">
        <v>-68.27854444444444</v>
      </c>
      <c r="DT551">
        <v>826.8905925925925</v>
      </c>
      <c r="DU551">
        <v>890.2454074074075</v>
      </c>
      <c r="DV551">
        <v>7.157321111111111</v>
      </c>
      <c r="DW551">
        <v>876.2586666666665</v>
      </c>
      <c r="DX551">
        <v>15.71215925925926</v>
      </c>
      <c r="DY551">
        <v>2.06715</v>
      </c>
      <c r="DZ551">
        <v>1.420207407407408</v>
      </c>
      <c r="EA551">
        <v>17.96828888888889</v>
      </c>
      <c r="EB551">
        <v>12.13499259259259</v>
      </c>
      <c r="EC551">
        <v>2000.01037037037</v>
      </c>
      <c r="ED551">
        <v>0.9800022222222222</v>
      </c>
      <c r="EE551">
        <v>0.01999816296296296</v>
      </c>
      <c r="EF551">
        <v>0</v>
      </c>
      <c r="EG551">
        <v>914.8815555555557</v>
      </c>
      <c r="EH551">
        <v>5.000560000000001</v>
      </c>
      <c r="EI551">
        <v>18181.18518518519</v>
      </c>
      <c r="EJ551">
        <v>17294.98518518519</v>
      </c>
      <c r="EK551">
        <v>37.80537037037037</v>
      </c>
      <c r="EL551">
        <v>38.0574074074074</v>
      </c>
      <c r="EM551">
        <v>37.02974074074074</v>
      </c>
      <c r="EN551">
        <v>37.15481481481481</v>
      </c>
      <c r="EO551">
        <v>38.51833333333333</v>
      </c>
      <c r="EP551">
        <v>1955.11037037037</v>
      </c>
      <c r="EQ551">
        <v>39.9</v>
      </c>
      <c r="ER551">
        <v>0</v>
      </c>
      <c r="ES551">
        <v>1658949601.5</v>
      </c>
      <c r="ET551">
        <v>0</v>
      </c>
      <c r="EU551">
        <v>914.8930384615386</v>
      </c>
      <c r="EV551">
        <v>0.8608205167130044</v>
      </c>
      <c r="EW551">
        <v>13.84615382759903</v>
      </c>
      <c r="EX551">
        <v>18180.96153846154</v>
      </c>
      <c r="EY551">
        <v>15</v>
      </c>
      <c r="EZ551">
        <v>0</v>
      </c>
      <c r="FA551" t="s">
        <v>419</v>
      </c>
      <c r="FB551">
        <v>1655239120</v>
      </c>
      <c r="FC551">
        <v>1655239135</v>
      </c>
      <c r="FD551">
        <v>0</v>
      </c>
      <c r="FE551">
        <v>-0.075</v>
      </c>
      <c r="FF551">
        <v>-0.027</v>
      </c>
      <c r="FG551">
        <v>1.986</v>
      </c>
      <c r="FH551">
        <v>0.139</v>
      </c>
      <c r="FI551">
        <v>420</v>
      </c>
      <c r="FJ551">
        <v>22</v>
      </c>
      <c r="FK551">
        <v>0.12</v>
      </c>
      <c r="FL551">
        <v>0.02</v>
      </c>
      <c r="FM551">
        <v>-67.94703250000001</v>
      </c>
      <c r="FN551">
        <v>-5.623261913695863</v>
      </c>
      <c r="FO551">
        <v>0.5520980910977243</v>
      </c>
      <c r="FP551">
        <v>0</v>
      </c>
      <c r="FQ551">
        <v>914.8358235294118</v>
      </c>
      <c r="FR551">
        <v>1.006600463643466</v>
      </c>
      <c r="FS551">
        <v>0.2580225104849511</v>
      </c>
      <c r="FT551">
        <v>0</v>
      </c>
      <c r="FU551">
        <v>7.13206775</v>
      </c>
      <c r="FV551">
        <v>0.5232347842401469</v>
      </c>
      <c r="FW551">
        <v>0.05526563491390919</v>
      </c>
      <c r="FX551">
        <v>0</v>
      </c>
      <c r="FY551">
        <v>0</v>
      </c>
      <c r="FZ551">
        <v>3</v>
      </c>
      <c r="GA551" t="s">
        <v>426</v>
      </c>
      <c r="GB551">
        <v>2.98026</v>
      </c>
      <c r="GC551">
        <v>2.7284</v>
      </c>
      <c r="GD551">
        <v>0.139301</v>
      </c>
      <c r="GE551">
        <v>0.14787</v>
      </c>
      <c r="GF551">
        <v>0.103714</v>
      </c>
      <c r="GG551">
        <v>0.0797658</v>
      </c>
      <c r="GH551">
        <v>25825.4</v>
      </c>
      <c r="GI551">
        <v>25211.4</v>
      </c>
      <c r="GJ551">
        <v>30531.6</v>
      </c>
      <c r="GK551">
        <v>29829.8</v>
      </c>
      <c r="GL551">
        <v>37757.3</v>
      </c>
      <c r="GM551">
        <v>36153.3</v>
      </c>
      <c r="GN551">
        <v>46701.5</v>
      </c>
      <c r="GO551">
        <v>44361.8</v>
      </c>
      <c r="GP551">
        <v>1.88538</v>
      </c>
      <c r="GQ551">
        <v>1.84302</v>
      </c>
      <c r="GR551">
        <v>0.108957</v>
      </c>
      <c r="GS551">
        <v>0</v>
      </c>
      <c r="GT551">
        <v>25.0344</v>
      </c>
      <c r="GU551">
        <v>999.9</v>
      </c>
      <c r="GV551">
        <v>48.9</v>
      </c>
      <c r="GW551">
        <v>32.1</v>
      </c>
      <c r="GX551">
        <v>25.9785</v>
      </c>
      <c r="GY551">
        <v>63.2462</v>
      </c>
      <c r="GZ551">
        <v>25.6611</v>
      </c>
      <c r="HA551">
        <v>1</v>
      </c>
      <c r="HB551">
        <v>-0.0789888</v>
      </c>
      <c r="HC551">
        <v>0.0778785</v>
      </c>
      <c r="HD551">
        <v>20.1937</v>
      </c>
      <c r="HE551">
        <v>5.22882</v>
      </c>
      <c r="HF551">
        <v>11.968</v>
      </c>
      <c r="HG551">
        <v>4.97045</v>
      </c>
      <c r="HH551">
        <v>3.28945</v>
      </c>
      <c r="HI551">
        <v>8702.9</v>
      </c>
      <c r="HJ551">
        <v>9999</v>
      </c>
      <c r="HK551">
        <v>9999</v>
      </c>
      <c r="HL551">
        <v>288.3</v>
      </c>
      <c r="HM551">
        <v>4.9729</v>
      </c>
      <c r="HN551">
        <v>1.87744</v>
      </c>
      <c r="HO551">
        <v>1.87553</v>
      </c>
      <c r="HP551">
        <v>1.87836</v>
      </c>
      <c r="HQ551">
        <v>1.87502</v>
      </c>
      <c r="HR551">
        <v>1.87866</v>
      </c>
      <c r="HS551">
        <v>1.87575</v>
      </c>
      <c r="HT551">
        <v>1.87686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3.417</v>
      </c>
      <c r="II551">
        <v>0.293</v>
      </c>
      <c r="IJ551">
        <v>1.541952822118649</v>
      </c>
      <c r="IK551">
        <v>0.003202726084708442</v>
      </c>
      <c r="IL551">
        <v>-1.448271390364826E-06</v>
      </c>
      <c r="IM551">
        <v>3.765748828769889E-10</v>
      </c>
      <c r="IN551">
        <v>-0.02072656761999695</v>
      </c>
      <c r="IO551">
        <v>0.006539777670035186</v>
      </c>
      <c r="IP551">
        <v>0.0002256768223539976</v>
      </c>
      <c r="IQ551">
        <v>4.51151419958819E-06</v>
      </c>
      <c r="IR551">
        <v>-0</v>
      </c>
      <c r="IS551">
        <v>2097</v>
      </c>
      <c r="IT551">
        <v>1</v>
      </c>
      <c r="IU551">
        <v>27</v>
      </c>
      <c r="IV551">
        <v>61841.4</v>
      </c>
      <c r="IW551">
        <v>61841.1</v>
      </c>
      <c r="IX551">
        <v>2.04956</v>
      </c>
      <c r="IY551">
        <v>2.54028</v>
      </c>
      <c r="IZ551">
        <v>1.39893</v>
      </c>
      <c r="JA551">
        <v>2.34253</v>
      </c>
      <c r="JB551">
        <v>1.44897</v>
      </c>
      <c r="JC551">
        <v>2.44385</v>
      </c>
      <c r="JD551">
        <v>37.4338</v>
      </c>
      <c r="JE551">
        <v>24.0787</v>
      </c>
      <c r="JF551">
        <v>18</v>
      </c>
      <c r="JG551">
        <v>491.539</v>
      </c>
      <c r="JH551">
        <v>436.71</v>
      </c>
      <c r="JI551">
        <v>25.0003</v>
      </c>
      <c r="JJ551">
        <v>25.991</v>
      </c>
      <c r="JK551">
        <v>30.0002</v>
      </c>
      <c r="JL551">
        <v>25.8112</v>
      </c>
      <c r="JM551">
        <v>25.8881</v>
      </c>
      <c r="JN551">
        <v>41.0483</v>
      </c>
      <c r="JO551">
        <v>43.7195</v>
      </c>
      <c r="JP551">
        <v>0</v>
      </c>
      <c r="JQ551">
        <v>25</v>
      </c>
      <c r="JR551">
        <v>922.0650000000001</v>
      </c>
      <c r="JS551">
        <v>15.5859</v>
      </c>
      <c r="JT551">
        <v>100.93</v>
      </c>
      <c r="JU551">
        <v>102.006</v>
      </c>
    </row>
    <row r="552" spans="1:281">
      <c r="A552">
        <v>536</v>
      </c>
      <c r="B552">
        <v>1658949607</v>
      </c>
      <c r="C552">
        <v>7518</v>
      </c>
      <c r="D552" t="s">
        <v>1499</v>
      </c>
      <c r="E552" t="s">
        <v>1500</v>
      </c>
      <c r="F552">
        <v>5</v>
      </c>
      <c r="G552" t="s">
        <v>415</v>
      </c>
      <c r="H552" t="s">
        <v>1390</v>
      </c>
      <c r="I552">
        <v>1658949599.481482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923.7451345872363</v>
      </c>
      <c r="AK552">
        <v>867.4721575757576</v>
      </c>
      <c r="AL552">
        <v>3.370206233742616</v>
      </c>
      <c r="AM552">
        <v>64.99954132941951</v>
      </c>
      <c r="AN552">
        <f>(AP552 - AO552 + DI552*1E3/(8.314*(DK552+273.15)) * AR552/DH552 * AQ552) * DH552/(100*CV552) * 1000/(1000 - AP552)</f>
        <v>0</v>
      </c>
      <c r="AO552">
        <v>15.56087000289722</v>
      </c>
      <c r="AP552">
        <v>22.80273272727273</v>
      </c>
      <c r="AQ552">
        <v>-0.00924363834169656</v>
      </c>
      <c r="AR552">
        <v>81.61368893011881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1658949599.481482</v>
      </c>
      <c r="DB552">
        <v>824.5343333333333</v>
      </c>
      <c r="DC552">
        <v>893.0948888888889</v>
      </c>
      <c r="DD552">
        <v>22.8494037037037</v>
      </c>
      <c r="DE552">
        <v>15.63898148148148</v>
      </c>
      <c r="DF552">
        <v>821.1306296296295</v>
      </c>
      <c r="DG552">
        <v>22.55602592592593</v>
      </c>
      <c r="DH552">
        <v>500.0906296296297</v>
      </c>
      <c r="DI552">
        <v>90.38925555555555</v>
      </c>
      <c r="DJ552">
        <v>0.09996860370370371</v>
      </c>
      <c r="DK552">
        <v>26.7448</v>
      </c>
      <c r="DL552">
        <v>26.83181481481482</v>
      </c>
      <c r="DM552">
        <v>999.9000000000001</v>
      </c>
      <c r="DN552">
        <v>0</v>
      </c>
      <c r="DO552">
        <v>0</v>
      </c>
      <c r="DP552">
        <v>10002.29074074074</v>
      </c>
      <c r="DQ552">
        <v>0</v>
      </c>
      <c r="DR552">
        <v>18.5351</v>
      </c>
      <c r="DS552">
        <v>-68.56064814814816</v>
      </c>
      <c r="DT552">
        <v>843.8145185185184</v>
      </c>
      <c r="DU552">
        <v>907.2828148148149</v>
      </c>
      <c r="DV552">
        <v>7.210414814814815</v>
      </c>
      <c r="DW552">
        <v>893.0948888888889</v>
      </c>
      <c r="DX552">
        <v>15.63898148148148</v>
      </c>
      <c r="DY552">
        <v>2.065340370370371</v>
      </c>
      <c r="DZ552">
        <v>1.413597037037037</v>
      </c>
      <c r="EA552">
        <v>17.95435555555555</v>
      </c>
      <c r="EB552">
        <v>12.06412222222222</v>
      </c>
      <c r="EC552">
        <v>2000.011481481482</v>
      </c>
      <c r="ED552">
        <v>0.9800022222222222</v>
      </c>
      <c r="EE552">
        <v>0.01999816296296296</v>
      </c>
      <c r="EF552">
        <v>0</v>
      </c>
      <c r="EG552">
        <v>914.8852222222222</v>
      </c>
      <c r="EH552">
        <v>5.000560000000001</v>
      </c>
      <c r="EI552">
        <v>18181.88148148148</v>
      </c>
      <c r="EJ552">
        <v>17294.99259259259</v>
      </c>
      <c r="EK552">
        <v>37.71966666666666</v>
      </c>
      <c r="EL552">
        <v>38.062</v>
      </c>
      <c r="EM552">
        <v>37.04588888888889</v>
      </c>
      <c r="EN552">
        <v>37.16174074074074</v>
      </c>
      <c r="EO552">
        <v>38.52051851851852</v>
      </c>
      <c r="EP552">
        <v>1955.111481481482</v>
      </c>
      <c r="EQ552">
        <v>39.9</v>
      </c>
      <c r="ER552">
        <v>0</v>
      </c>
      <c r="ES552">
        <v>1658949606.9</v>
      </c>
      <c r="ET552">
        <v>0</v>
      </c>
      <c r="EU552">
        <v>914.9041600000002</v>
      </c>
      <c r="EV552">
        <v>-0.004615363117746652</v>
      </c>
      <c r="EW552">
        <v>-3.369230832827326</v>
      </c>
      <c r="EX552">
        <v>18181.792</v>
      </c>
      <c r="EY552">
        <v>15</v>
      </c>
      <c r="EZ552">
        <v>0</v>
      </c>
      <c r="FA552" t="s">
        <v>419</v>
      </c>
      <c r="FB552">
        <v>1655239120</v>
      </c>
      <c r="FC552">
        <v>1655239135</v>
      </c>
      <c r="FD552">
        <v>0</v>
      </c>
      <c r="FE552">
        <v>-0.075</v>
      </c>
      <c r="FF552">
        <v>-0.027</v>
      </c>
      <c r="FG552">
        <v>1.986</v>
      </c>
      <c r="FH552">
        <v>0.139</v>
      </c>
      <c r="FI552">
        <v>420</v>
      </c>
      <c r="FJ552">
        <v>22</v>
      </c>
      <c r="FK552">
        <v>0.12</v>
      </c>
      <c r="FL552">
        <v>0.02</v>
      </c>
      <c r="FM552">
        <v>-68.36112926829269</v>
      </c>
      <c r="FN552">
        <v>-3.714942857142834</v>
      </c>
      <c r="FO552">
        <v>0.3797739939232815</v>
      </c>
      <c r="FP552">
        <v>0</v>
      </c>
      <c r="FQ552">
        <v>914.8837058823528</v>
      </c>
      <c r="FR552">
        <v>0.2348663187394344</v>
      </c>
      <c r="FS552">
        <v>0.2420056549426569</v>
      </c>
      <c r="FT552">
        <v>1</v>
      </c>
      <c r="FU552">
        <v>7.177499024390245</v>
      </c>
      <c r="FV552">
        <v>0.6585246689895464</v>
      </c>
      <c r="FW552">
        <v>0.06794033917234336</v>
      </c>
      <c r="FX552">
        <v>0</v>
      </c>
      <c r="FY552">
        <v>1</v>
      </c>
      <c r="FZ552">
        <v>3</v>
      </c>
      <c r="GA552" t="s">
        <v>420</v>
      </c>
      <c r="GB552">
        <v>2.98032</v>
      </c>
      <c r="GC552">
        <v>2.72851</v>
      </c>
      <c r="GD552">
        <v>0.141109</v>
      </c>
      <c r="GE552">
        <v>0.149632</v>
      </c>
      <c r="GF552">
        <v>0.103598</v>
      </c>
      <c r="GG552">
        <v>0.0797134</v>
      </c>
      <c r="GH552">
        <v>25771.7</v>
      </c>
      <c r="GI552">
        <v>25158.8</v>
      </c>
      <c r="GJ552">
        <v>30532.3</v>
      </c>
      <c r="GK552">
        <v>29829.2</v>
      </c>
      <c r="GL552">
        <v>37763.1</v>
      </c>
      <c r="GM552">
        <v>36154.7</v>
      </c>
      <c r="GN552">
        <v>46702.4</v>
      </c>
      <c r="GO552">
        <v>44360.9</v>
      </c>
      <c r="GP552">
        <v>1.88538</v>
      </c>
      <c r="GQ552">
        <v>1.84275</v>
      </c>
      <c r="GR552">
        <v>0.108957</v>
      </c>
      <c r="GS552">
        <v>0</v>
      </c>
      <c r="GT552">
        <v>25.0369</v>
      </c>
      <c r="GU552">
        <v>999.9</v>
      </c>
      <c r="GV552">
        <v>48.9</v>
      </c>
      <c r="GW552">
        <v>32.1</v>
      </c>
      <c r="GX552">
        <v>25.9767</v>
      </c>
      <c r="GY552">
        <v>63.2262</v>
      </c>
      <c r="GZ552">
        <v>25.5489</v>
      </c>
      <c r="HA552">
        <v>1</v>
      </c>
      <c r="HB552">
        <v>-0.07900409999999999</v>
      </c>
      <c r="HC552">
        <v>0.0799837</v>
      </c>
      <c r="HD552">
        <v>20.1935</v>
      </c>
      <c r="HE552">
        <v>5.22942</v>
      </c>
      <c r="HF552">
        <v>11.968</v>
      </c>
      <c r="HG552">
        <v>4.9707</v>
      </c>
      <c r="HH552">
        <v>3.2894</v>
      </c>
      <c r="HI552">
        <v>8702.9</v>
      </c>
      <c r="HJ552">
        <v>9999</v>
      </c>
      <c r="HK552">
        <v>9999</v>
      </c>
      <c r="HL552">
        <v>288.3</v>
      </c>
      <c r="HM552">
        <v>4.9729</v>
      </c>
      <c r="HN552">
        <v>1.87743</v>
      </c>
      <c r="HO552">
        <v>1.87551</v>
      </c>
      <c r="HP552">
        <v>1.87836</v>
      </c>
      <c r="HQ552">
        <v>1.87503</v>
      </c>
      <c r="HR552">
        <v>1.87866</v>
      </c>
      <c r="HS552">
        <v>1.87569</v>
      </c>
      <c r="HT552">
        <v>1.87684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3.443</v>
      </c>
      <c r="II552">
        <v>0.2923</v>
      </c>
      <c r="IJ552">
        <v>1.541952822118649</v>
      </c>
      <c r="IK552">
        <v>0.003202726084708442</v>
      </c>
      <c r="IL552">
        <v>-1.448271390364826E-06</v>
      </c>
      <c r="IM552">
        <v>3.765748828769889E-10</v>
      </c>
      <c r="IN552">
        <v>-0.02072656761999695</v>
      </c>
      <c r="IO552">
        <v>0.006539777670035186</v>
      </c>
      <c r="IP552">
        <v>0.0002256768223539976</v>
      </c>
      <c r="IQ552">
        <v>4.51151419958819E-06</v>
      </c>
      <c r="IR552">
        <v>-0</v>
      </c>
      <c r="IS552">
        <v>2097</v>
      </c>
      <c r="IT552">
        <v>1</v>
      </c>
      <c r="IU552">
        <v>27</v>
      </c>
      <c r="IV552">
        <v>61841.4</v>
      </c>
      <c r="IW552">
        <v>61841.2</v>
      </c>
      <c r="IX552">
        <v>2.07764</v>
      </c>
      <c r="IY552">
        <v>2.54028</v>
      </c>
      <c r="IZ552">
        <v>1.39893</v>
      </c>
      <c r="JA552">
        <v>2.34253</v>
      </c>
      <c r="JB552">
        <v>1.44897</v>
      </c>
      <c r="JC552">
        <v>2.36938</v>
      </c>
      <c r="JD552">
        <v>37.4098</v>
      </c>
      <c r="JE552">
        <v>24.0787</v>
      </c>
      <c r="JF552">
        <v>18</v>
      </c>
      <c r="JG552">
        <v>491.545</v>
      </c>
      <c r="JH552">
        <v>436.557</v>
      </c>
      <c r="JI552">
        <v>25.0004</v>
      </c>
      <c r="JJ552">
        <v>25.9933</v>
      </c>
      <c r="JK552">
        <v>30.0002</v>
      </c>
      <c r="JL552">
        <v>25.8122</v>
      </c>
      <c r="JM552">
        <v>25.8899</v>
      </c>
      <c r="JN552">
        <v>41.6186</v>
      </c>
      <c r="JO552">
        <v>44.0001</v>
      </c>
      <c r="JP552">
        <v>0</v>
      </c>
      <c r="JQ552">
        <v>25</v>
      </c>
      <c r="JR552">
        <v>942.111</v>
      </c>
      <c r="JS552">
        <v>15.4324</v>
      </c>
      <c r="JT552">
        <v>100.932</v>
      </c>
      <c r="JU552">
        <v>102.004</v>
      </c>
    </row>
    <row r="553" spans="1:281">
      <c r="A553">
        <v>537</v>
      </c>
      <c r="B553">
        <v>1658949612</v>
      </c>
      <c r="C553">
        <v>7523</v>
      </c>
      <c r="D553" t="s">
        <v>1501</v>
      </c>
      <c r="E553" t="s">
        <v>1502</v>
      </c>
      <c r="F553">
        <v>5</v>
      </c>
      <c r="G553" t="s">
        <v>415</v>
      </c>
      <c r="H553" t="s">
        <v>1390</v>
      </c>
      <c r="I553">
        <v>1658949604.5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940.9204975957773</v>
      </c>
      <c r="AK553">
        <v>884.4963454545451</v>
      </c>
      <c r="AL553">
        <v>3.417803244987359</v>
      </c>
      <c r="AM553">
        <v>64.99954132941951</v>
      </c>
      <c r="AN553">
        <f>(AP553 - AO553 + DI553*1E3/(8.314*(DK553+273.15)) * AR553/DH553 * AQ553) * DH553/(100*CV553) * 1000/(1000 - AP553)</f>
        <v>0</v>
      </c>
      <c r="AO553">
        <v>15.54793737702947</v>
      </c>
      <c r="AP553">
        <v>22.78955878787879</v>
      </c>
      <c r="AQ553">
        <v>-0.001320835485847417</v>
      </c>
      <c r="AR553">
        <v>81.61368893011881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1658949604.5</v>
      </c>
      <c r="DB553">
        <v>841.1207407407405</v>
      </c>
      <c r="DC553">
        <v>909.948185185185</v>
      </c>
      <c r="DD553">
        <v>22.82218888888889</v>
      </c>
      <c r="DE553">
        <v>15.57454074074074</v>
      </c>
      <c r="DF553">
        <v>837.6908888888888</v>
      </c>
      <c r="DG553">
        <v>22.52942962962963</v>
      </c>
      <c r="DH553">
        <v>500.0661851851852</v>
      </c>
      <c r="DI553">
        <v>90.39004074074073</v>
      </c>
      <c r="DJ553">
        <v>0.09996248518518519</v>
      </c>
      <c r="DK553">
        <v>26.74493333333333</v>
      </c>
      <c r="DL553">
        <v>26.82474444444445</v>
      </c>
      <c r="DM553">
        <v>999.9000000000001</v>
      </c>
      <c r="DN553">
        <v>0</v>
      </c>
      <c r="DO553">
        <v>0</v>
      </c>
      <c r="DP553">
        <v>10004.28222222222</v>
      </c>
      <c r="DQ553">
        <v>0</v>
      </c>
      <c r="DR553">
        <v>18.5351</v>
      </c>
      <c r="DS553">
        <v>-68.82755925925926</v>
      </c>
      <c r="DT553">
        <v>860.7647777777778</v>
      </c>
      <c r="DU553">
        <v>924.3438518518518</v>
      </c>
      <c r="DV553">
        <v>7.247644074074073</v>
      </c>
      <c r="DW553">
        <v>909.948185185185</v>
      </c>
      <c r="DX553">
        <v>15.57454074074074</v>
      </c>
      <c r="DY553">
        <v>2.062898888888889</v>
      </c>
      <c r="DZ553">
        <v>1.407784814814815</v>
      </c>
      <c r="EA553">
        <v>17.93554814814815</v>
      </c>
      <c r="EB553">
        <v>12.00168148148148</v>
      </c>
      <c r="EC553">
        <v>2000.001111111111</v>
      </c>
      <c r="ED553">
        <v>0.9800022222222222</v>
      </c>
      <c r="EE553">
        <v>0.01999816296296296</v>
      </c>
      <c r="EF553">
        <v>0</v>
      </c>
      <c r="EG553">
        <v>914.8315925925926</v>
      </c>
      <c r="EH553">
        <v>5.000560000000001</v>
      </c>
      <c r="EI553">
        <v>18181.1</v>
      </c>
      <c r="EJ553">
        <v>17294.89259259259</v>
      </c>
      <c r="EK553">
        <v>37.68033333333333</v>
      </c>
      <c r="EL553">
        <v>38.062</v>
      </c>
      <c r="EM553">
        <v>37.05740740740741</v>
      </c>
      <c r="EN553">
        <v>37.16411111111111</v>
      </c>
      <c r="EO553">
        <v>38.52281481481482</v>
      </c>
      <c r="EP553">
        <v>1955.101111111111</v>
      </c>
      <c r="EQ553">
        <v>39.9</v>
      </c>
      <c r="ER553">
        <v>0</v>
      </c>
      <c r="ES553">
        <v>1658949611.7</v>
      </c>
      <c r="ET553">
        <v>0</v>
      </c>
      <c r="EU553">
        <v>914.85564</v>
      </c>
      <c r="EV553">
        <v>-1.161846141173017</v>
      </c>
      <c r="EW553">
        <v>-11.48461538092449</v>
      </c>
      <c r="EX553">
        <v>18181.06</v>
      </c>
      <c r="EY553">
        <v>15</v>
      </c>
      <c r="EZ553">
        <v>0</v>
      </c>
      <c r="FA553" t="s">
        <v>419</v>
      </c>
      <c r="FB553">
        <v>1655239120</v>
      </c>
      <c r="FC553">
        <v>1655239135</v>
      </c>
      <c r="FD553">
        <v>0</v>
      </c>
      <c r="FE553">
        <v>-0.075</v>
      </c>
      <c r="FF553">
        <v>-0.027</v>
      </c>
      <c r="FG553">
        <v>1.986</v>
      </c>
      <c r="FH553">
        <v>0.139</v>
      </c>
      <c r="FI553">
        <v>420</v>
      </c>
      <c r="FJ553">
        <v>22</v>
      </c>
      <c r="FK553">
        <v>0.12</v>
      </c>
      <c r="FL553">
        <v>0.02</v>
      </c>
      <c r="FM553">
        <v>-68.60950487804878</v>
      </c>
      <c r="FN553">
        <v>-3.135401393728151</v>
      </c>
      <c r="FO553">
        <v>0.3136283951113278</v>
      </c>
      <c r="FP553">
        <v>0</v>
      </c>
      <c r="FQ553">
        <v>914.8830588235295</v>
      </c>
      <c r="FR553">
        <v>-0.4538426221782944</v>
      </c>
      <c r="FS553">
        <v>0.2671834510964223</v>
      </c>
      <c r="FT553">
        <v>1</v>
      </c>
      <c r="FU553">
        <v>7.208325365853658</v>
      </c>
      <c r="FV553">
        <v>0.5094748432055898</v>
      </c>
      <c r="FW553">
        <v>0.05719674475205737</v>
      </c>
      <c r="FX553">
        <v>0</v>
      </c>
      <c r="FY553">
        <v>1</v>
      </c>
      <c r="FZ553">
        <v>3</v>
      </c>
      <c r="GA553" t="s">
        <v>420</v>
      </c>
      <c r="GB553">
        <v>2.98044</v>
      </c>
      <c r="GC553">
        <v>2.72846</v>
      </c>
      <c r="GD553">
        <v>0.142918</v>
      </c>
      <c r="GE553">
        <v>0.15141</v>
      </c>
      <c r="GF553">
        <v>0.103559</v>
      </c>
      <c r="GG553">
        <v>0.07951809999999999</v>
      </c>
      <c r="GH553">
        <v>25717.5</v>
      </c>
      <c r="GI553">
        <v>25106.2</v>
      </c>
      <c r="GJ553">
        <v>30532.5</v>
      </c>
      <c r="GK553">
        <v>29829.2</v>
      </c>
      <c r="GL553">
        <v>37765.1</v>
      </c>
      <c r="GM553">
        <v>36162.7</v>
      </c>
      <c r="GN553">
        <v>46702.5</v>
      </c>
      <c r="GO553">
        <v>44361</v>
      </c>
      <c r="GP553">
        <v>1.8853</v>
      </c>
      <c r="GQ553">
        <v>1.84242</v>
      </c>
      <c r="GR553">
        <v>0.108823</v>
      </c>
      <c r="GS553">
        <v>0</v>
      </c>
      <c r="GT553">
        <v>25.0386</v>
      </c>
      <c r="GU553">
        <v>999.9</v>
      </c>
      <c r="GV553">
        <v>48.9</v>
      </c>
      <c r="GW553">
        <v>32.1</v>
      </c>
      <c r="GX553">
        <v>25.9792</v>
      </c>
      <c r="GY553">
        <v>63.2362</v>
      </c>
      <c r="GZ553">
        <v>25.5809</v>
      </c>
      <c r="HA553">
        <v>1</v>
      </c>
      <c r="HB553">
        <v>-0.0788262</v>
      </c>
      <c r="HC553">
        <v>0.0817021</v>
      </c>
      <c r="HD553">
        <v>20.1937</v>
      </c>
      <c r="HE553">
        <v>5.23077</v>
      </c>
      <c r="HF553">
        <v>11.968</v>
      </c>
      <c r="HG553">
        <v>4.97085</v>
      </c>
      <c r="HH553">
        <v>3.28958</v>
      </c>
      <c r="HI553">
        <v>8703.1</v>
      </c>
      <c r="HJ553">
        <v>9999</v>
      </c>
      <c r="HK553">
        <v>9999</v>
      </c>
      <c r="HL553">
        <v>288.3</v>
      </c>
      <c r="HM553">
        <v>4.97289</v>
      </c>
      <c r="HN553">
        <v>1.87744</v>
      </c>
      <c r="HO553">
        <v>1.87552</v>
      </c>
      <c r="HP553">
        <v>1.87836</v>
      </c>
      <c r="HQ553">
        <v>1.87509</v>
      </c>
      <c r="HR553">
        <v>1.87866</v>
      </c>
      <c r="HS553">
        <v>1.87572</v>
      </c>
      <c r="HT553">
        <v>1.87684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3.469</v>
      </c>
      <c r="II553">
        <v>0.2919</v>
      </c>
      <c r="IJ553">
        <v>1.541952822118649</v>
      </c>
      <c r="IK553">
        <v>0.003202726084708442</v>
      </c>
      <c r="IL553">
        <v>-1.448271390364826E-06</v>
      </c>
      <c r="IM553">
        <v>3.765748828769889E-10</v>
      </c>
      <c r="IN553">
        <v>-0.02072656761999695</v>
      </c>
      <c r="IO553">
        <v>0.006539777670035186</v>
      </c>
      <c r="IP553">
        <v>0.0002256768223539976</v>
      </c>
      <c r="IQ553">
        <v>4.51151419958819E-06</v>
      </c>
      <c r="IR553">
        <v>-0</v>
      </c>
      <c r="IS553">
        <v>2097</v>
      </c>
      <c r="IT553">
        <v>1</v>
      </c>
      <c r="IU553">
        <v>27</v>
      </c>
      <c r="IV553">
        <v>61841.5</v>
      </c>
      <c r="IW553">
        <v>61841.3</v>
      </c>
      <c r="IX553">
        <v>2.1106</v>
      </c>
      <c r="IY553">
        <v>2.53784</v>
      </c>
      <c r="IZ553">
        <v>1.39893</v>
      </c>
      <c r="JA553">
        <v>2.34253</v>
      </c>
      <c r="JB553">
        <v>1.44897</v>
      </c>
      <c r="JC553">
        <v>2.4585</v>
      </c>
      <c r="JD553">
        <v>37.4338</v>
      </c>
      <c r="JE553">
        <v>24.0787</v>
      </c>
      <c r="JF553">
        <v>18</v>
      </c>
      <c r="JG553">
        <v>491.517</v>
      </c>
      <c r="JH553">
        <v>436.369</v>
      </c>
      <c r="JI553">
        <v>25.0003</v>
      </c>
      <c r="JJ553">
        <v>25.9953</v>
      </c>
      <c r="JK553">
        <v>30.0003</v>
      </c>
      <c r="JL553">
        <v>25.814</v>
      </c>
      <c r="JM553">
        <v>25.8911</v>
      </c>
      <c r="JN553">
        <v>42.2543</v>
      </c>
      <c r="JO553">
        <v>44.0001</v>
      </c>
      <c r="JP553">
        <v>0</v>
      </c>
      <c r="JQ553">
        <v>25</v>
      </c>
      <c r="JR553">
        <v>955.47</v>
      </c>
      <c r="JS553">
        <v>15.3716</v>
      </c>
      <c r="JT553">
        <v>100.932</v>
      </c>
      <c r="JU553">
        <v>102.004</v>
      </c>
    </row>
    <row r="554" spans="1:281">
      <c r="A554">
        <v>538</v>
      </c>
      <c r="B554">
        <v>1658949617</v>
      </c>
      <c r="C554">
        <v>7528</v>
      </c>
      <c r="D554" t="s">
        <v>1503</v>
      </c>
      <c r="E554" t="s">
        <v>1504</v>
      </c>
      <c r="F554">
        <v>5</v>
      </c>
      <c r="G554" t="s">
        <v>415</v>
      </c>
      <c r="H554" t="s">
        <v>1390</v>
      </c>
      <c r="I554">
        <v>1658949609.214286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957.9603280795134</v>
      </c>
      <c r="AK554">
        <v>901.4316606060603</v>
      </c>
      <c r="AL554">
        <v>3.389089427927579</v>
      </c>
      <c r="AM554">
        <v>64.99954132941951</v>
      </c>
      <c r="AN554">
        <f>(AP554 - AO554 + DI554*1E3/(8.314*(DK554+273.15)) * AR554/DH554 * AQ554) * DH554/(100*CV554) * 1000/(1000 - AP554)</f>
        <v>0</v>
      </c>
      <c r="AO554">
        <v>15.48450719344257</v>
      </c>
      <c r="AP554">
        <v>22.76896424242424</v>
      </c>
      <c r="AQ554">
        <v>-0.005920617187427289</v>
      </c>
      <c r="AR554">
        <v>81.61368893011881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1658949609.214286</v>
      </c>
      <c r="DB554">
        <v>856.7282857142857</v>
      </c>
      <c r="DC554">
        <v>925.7751071428572</v>
      </c>
      <c r="DD554">
        <v>22.796525</v>
      </c>
      <c r="DE554">
        <v>15.52384642857143</v>
      </c>
      <c r="DF554">
        <v>853.274107142857</v>
      </c>
      <c r="DG554">
        <v>22.50436071428572</v>
      </c>
      <c r="DH554">
        <v>500.0730357142857</v>
      </c>
      <c r="DI554">
        <v>90.39073571428571</v>
      </c>
      <c r="DJ554">
        <v>0.09998482857142858</v>
      </c>
      <c r="DK554">
        <v>26.74479642857143</v>
      </c>
      <c r="DL554">
        <v>26.82112857142857</v>
      </c>
      <c r="DM554">
        <v>999.9000000000002</v>
      </c>
      <c r="DN554">
        <v>0</v>
      </c>
      <c r="DO554">
        <v>0</v>
      </c>
      <c r="DP554">
        <v>10003.34821428571</v>
      </c>
      <c r="DQ554">
        <v>0</v>
      </c>
      <c r="DR554">
        <v>18.53234285714286</v>
      </c>
      <c r="DS554">
        <v>-69.04688214285714</v>
      </c>
      <c r="DT554">
        <v>876.7139285714286</v>
      </c>
      <c r="DU554">
        <v>940.3726785714287</v>
      </c>
      <c r="DV554">
        <v>7.272677857142858</v>
      </c>
      <c r="DW554">
        <v>925.7751071428572</v>
      </c>
      <c r="DX554">
        <v>15.52384642857143</v>
      </c>
      <c r="DY554">
        <v>2.060594285714286</v>
      </c>
      <c r="DZ554">
        <v>1.4032125</v>
      </c>
      <c r="EA554">
        <v>17.91779285714286</v>
      </c>
      <c r="EB554">
        <v>11.95234642857143</v>
      </c>
      <c r="EC554">
        <v>2000.003928571429</v>
      </c>
      <c r="ED554">
        <v>0.9800022142857142</v>
      </c>
      <c r="EE554">
        <v>0.01999817142857143</v>
      </c>
      <c r="EF554">
        <v>0</v>
      </c>
      <c r="EG554">
        <v>914.7308214285715</v>
      </c>
      <c r="EH554">
        <v>5.000560000000001</v>
      </c>
      <c r="EI554">
        <v>18179.30357142857</v>
      </c>
      <c r="EJ554">
        <v>17294.91428571428</v>
      </c>
      <c r="EK554">
        <v>37.65828571428572</v>
      </c>
      <c r="EL554">
        <v>38.062</v>
      </c>
      <c r="EM554">
        <v>36.99289285714286</v>
      </c>
      <c r="EN554">
        <v>37.15382142857143</v>
      </c>
      <c r="EO554">
        <v>38.51971428571428</v>
      </c>
      <c r="EP554">
        <v>1955.103928571428</v>
      </c>
      <c r="EQ554">
        <v>39.9</v>
      </c>
      <c r="ER554">
        <v>0</v>
      </c>
      <c r="ES554">
        <v>1658949617.1</v>
      </c>
      <c r="ET554">
        <v>0</v>
      </c>
      <c r="EU554">
        <v>914.7253461538463</v>
      </c>
      <c r="EV554">
        <v>-1.755452980750459</v>
      </c>
      <c r="EW554">
        <v>-34.53675213340394</v>
      </c>
      <c r="EX554">
        <v>18179.06153846154</v>
      </c>
      <c r="EY554">
        <v>15</v>
      </c>
      <c r="EZ554">
        <v>0</v>
      </c>
      <c r="FA554" t="s">
        <v>419</v>
      </c>
      <c r="FB554">
        <v>1655239120</v>
      </c>
      <c r="FC554">
        <v>1655239135</v>
      </c>
      <c r="FD554">
        <v>0</v>
      </c>
      <c r="FE554">
        <v>-0.075</v>
      </c>
      <c r="FF554">
        <v>-0.027</v>
      </c>
      <c r="FG554">
        <v>1.986</v>
      </c>
      <c r="FH554">
        <v>0.139</v>
      </c>
      <c r="FI554">
        <v>420</v>
      </c>
      <c r="FJ554">
        <v>22</v>
      </c>
      <c r="FK554">
        <v>0.12</v>
      </c>
      <c r="FL554">
        <v>0.02</v>
      </c>
      <c r="FM554">
        <v>-68.92195609756098</v>
      </c>
      <c r="FN554">
        <v>-2.947478048780393</v>
      </c>
      <c r="FO554">
        <v>0.2944686277122254</v>
      </c>
      <c r="FP554">
        <v>0</v>
      </c>
      <c r="FQ554">
        <v>914.7926764705883</v>
      </c>
      <c r="FR554">
        <v>-1.578166531923865</v>
      </c>
      <c r="FS554">
        <v>0.289630567994742</v>
      </c>
      <c r="FT554">
        <v>0</v>
      </c>
      <c r="FU554">
        <v>7.257598780487805</v>
      </c>
      <c r="FV554">
        <v>0.3286089198606607</v>
      </c>
      <c r="FW554">
        <v>0.03922693320611096</v>
      </c>
      <c r="FX554">
        <v>0</v>
      </c>
      <c r="FY554">
        <v>0</v>
      </c>
      <c r="FZ554">
        <v>3</v>
      </c>
      <c r="GA554" t="s">
        <v>426</v>
      </c>
      <c r="GB554">
        <v>2.98048</v>
      </c>
      <c r="GC554">
        <v>2.72844</v>
      </c>
      <c r="GD554">
        <v>0.144702</v>
      </c>
      <c r="GE554">
        <v>0.153156</v>
      </c>
      <c r="GF554">
        <v>0.103491</v>
      </c>
      <c r="GG554">
        <v>0.0791871</v>
      </c>
      <c r="GH554">
        <v>25663.6</v>
      </c>
      <c r="GI554">
        <v>25054.3</v>
      </c>
      <c r="GJ554">
        <v>30532</v>
      </c>
      <c r="GK554">
        <v>29829</v>
      </c>
      <c r="GL554">
        <v>37767.7</v>
      </c>
      <c r="GM554">
        <v>36175.7</v>
      </c>
      <c r="GN554">
        <v>46702.1</v>
      </c>
      <c r="GO554">
        <v>44360.6</v>
      </c>
      <c r="GP554">
        <v>1.88542</v>
      </c>
      <c r="GQ554">
        <v>1.8426</v>
      </c>
      <c r="GR554">
        <v>0.108078</v>
      </c>
      <c r="GS554">
        <v>0</v>
      </c>
      <c r="GT554">
        <v>25.0404</v>
      </c>
      <c r="GU554">
        <v>999.9</v>
      </c>
      <c r="GV554">
        <v>48.8</v>
      </c>
      <c r="GW554">
        <v>32.1</v>
      </c>
      <c r="GX554">
        <v>25.9249</v>
      </c>
      <c r="GY554">
        <v>63.1262</v>
      </c>
      <c r="GZ554">
        <v>25.1603</v>
      </c>
      <c r="HA554">
        <v>1</v>
      </c>
      <c r="HB554">
        <v>-0.0784883</v>
      </c>
      <c r="HC554">
        <v>0.0832244</v>
      </c>
      <c r="HD554">
        <v>20.1934</v>
      </c>
      <c r="HE554">
        <v>5.23092</v>
      </c>
      <c r="HF554">
        <v>11.968</v>
      </c>
      <c r="HG554">
        <v>4.9708</v>
      </c>
      <c r="HH554">
        <v>3.28965</v>
      </c>
      <c r="HI554">
        <v>8703.1</v>
      </c>
      <c r="HJ554">
        <v>9999</v>
      </c>
      <c r="HK554">
        <v>9999</v>
      </c>
      <c r="HL554">
        <v>288.3</v>
      </c>
      <c r="HM554">
        <v>4.97288</v>
      </c>
      <c r="HN554">
        <v>1.87744</v>
      </c>
      <c r="HO554">
        <v>1.87557</v>
      </c>
      <c r="HP554">
        <v>1.87836</v>
      </c>
      <c r="HQ554">
        <v>1.87512</v>
      </c>
      <c r="HR554">
        <v>1.87866</v>
      </c>
      <c r="HS554">
        <v>1.87576</v>
      </c>
      <c r="HT554">
        <v>1.87686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3.494</v>
      </c>
      <c r="II554">
        <v>0.2914</v>
      </c>
      <c r="IJ554">
        <v>1.541952822118649</v>
      </c>
      <c r="IK554">
        <v>0.003202726084708442</v>
      </c>
      <c r="IL554">
        <v>-1.448271390364826E-06</v>
      </c>
      <c r="IM554">
        <v>3.765748828769889E-10</v>
      </c>
      <c r="IN554">
        <v>-0.02072656761999695</v>
      </c>
      <c r="IO554">
        <v>0.006539777670035186</v>
      </c>
      <c r="IP554">
        <v>0.0002256768223539976</v>
      </c>
      <c r="IQ554">
        <v>4.51151419958819E-06</v>
      </c>
      <c r="IR554">
        <v>-0</v>
      </c>
      <c r="IS554">
        <v>2097</v>
      </c>
      <c r="IT554">
        <v>1</v>
      </c>
      <c r="IU554">
        <v>27</v>
      </c>
      <c r="IV554">
        <v>61841.6</v>
      </c>
      <c r="IW554">
        <v>61841.4</v>
      </c>
      <c r="IX554">
        <v>2.13745</v>
      </c>
      <c r="IY554">
        <v>2.5354</v>
      </c>
      <c r="IZ554">
        <v>1.39893</v>
      </c>
      <c r="JA554">
        <v>2.34253</v>
      </c>
      <c r="JB554">
        <v>1.44897</v>
      </c>
      <c r="JC554">
        <v>2.3584</v>
      </c>
      <c r="JD554">
        <v>37.4338</v>
      </c>
      <c r="JE554">
        <v>24.0787</v>
      </c>
      <c r="JF554">
        <v>18</v>
      </c>
      <c r="JG554">
        <v>491.598</v>
      </c>
      <c r="JH554">
        <v>436.486</v>
      </c>
      <c r="JI554">
        <v>25.0003</v>
      </c>
      <c r="JJ554">
        <v>25.9974</v>
      </c>
      <c r="JK554">
        <v>30.0004</v>
      </c>
      <c r="JL554">
        <v>25.8158</v>
      </c>
      <c r="JM554">
        <v>25.8924</v>
      </c>
      <c r="JN554">
        <v>42.8068</v>
      </c>
      <c r="JO554">
        <v>44.3077</v>
      </c>
      <c r="JP554">
        <v>0</v>
      </c>
      <c r="JQ554">
        <v>25</v>
      </c>
      <c r="JR554">
        <v>975.509</v>
      </c>
      <c r="JS554">
        <v>15.3301</v>
      </c>
      <c r="JT554">
        <v>100.931</v>
      </c>
      <c r="JU554">
        <v>102.003</v>
      </c>
    </row>
    <row r="555" spans="1:281">
      <c r="A555">
        <v>539</v>
      </c>
      <c r="B555">
        <v>1658949622</v>
      </c>
      <c r="C555">
        <v>7533</v>
      </c>
      <c r="D555" t="s">
        <v>1505</v>
      </c>
      <c r="E555" t="s">
        <v>1506</v>
      </c>
      <c r="F555">
        <v>5</v>
      </c>
      <c r="G555" t="s">
        <v>415</v>
      </c>
      <c r="H555" t="s">
        <v>1390</v>
      </c>
      <c r="I555">
        <v>1658949614.5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974.9276949778125</v>
      </c>
      <c r="AK555">
        <v>918.5307030303026</v>
      </c>
      <c r="AL555">
        <v>3.415105330996429</v>
      </c>
      <c r="AM555">
        <v>64.99954132941951</v>
      </c>
      <c r="AN555">
        <f>(AP555 - AO555 + DI555*1E3/(8.314*(DK555+273.15)) * AR555/DH555 * AQ555) * DH555/(100*CV555) * 1000/(1000 - AP555)</f>
        <v>0</v>
      </c>
      <c r="AO555">
        <v>15.35903984348749</v>
      </c>
      <c r="AP555">
        <v>22.71987272727273</v>
      </c>
      <c r="AQ555">
        <v>-0.009462555239137442</v>
      </c>
      <c r="AR555">
        <v>81.61368893011881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1658949614.5</v>
      </c>
      <c r="DB555">
        <v>874.2998518518519</v>
      </c>
      <c r="DC555">
        <v>943.5754444444444</v>
      </c>
      <c r="DD555">
        <v>22.77104814814815</v>
      </c>
      <c r="DE555">
        <v>15.45424074074074</v>
      </c>
      <c r="DF555">
        <v>870.8185925925926</v>
      </c>
      <c r="DG555">
        <v>22.47947407407407</v>
      </c>
      <c r="DH555">
        <v>500.0709259259259</v>
      </c>
      <c r="DI555">
        <v>90.3907148148148</v>
      </c>
      <c r="DJ555">
        <v>0.1000046444444444</v>
      </c>
      <c r="DK555">
        <v>26.7449925925926</v>
      </c>
      <c r="DL555">
        <v>26.81552962962963</v>
      </c>
      <c r="DM555">
        <v>999.9000000000001</v>
      </c>
      <c r="DN555">
        <v>0</v>
      </c>
      <c r="DO555">
        <v>0</v>
      </c>
      <c r="DP555">
        <v>10002.87333333333</v>
      </c>
      <c r="DQ555">
        <v>0</v>
      </c>
      <c r="DR555">
        <v>18.54818888888889</v>
      </c>
      <c r="DS555">
        <v>-69.27563333333335</v>
      </c>
      <c r="DT555">
        <v>894.6720370370371</v>
      </c>
      <c r="DU555">
        <v>958.3853703703704</v>
      </c>
      <c r="DV555">
        <v>7.316808518518517</v>
      </c>
      <c r="DW555">
        <v>943.5754444444444</v>
      </c>
      <c r="DX555">
        <v>15.45424074074074</v>
      </c>
      <c r="DY555">
        <v>2.058291481481481</v>
      </c>
      <c r="DZ555">
        <v>1.39692</v>
      </c>
      <c r="EA555">
        <v>17.90001851851852</v>
      </c>
      <c r="EB555">
        <v>11.88407777777778</v>
      </c>
      <c r="EC555">
        <v>2000.030740740741</v>
      </c>
      <c r="ED555">
        <v>0.9800022222222222</v>
      </c>
      <c r="EE555">
        <v>0.01999816296296296</v>
      </c>
      <c r="EF555">
        <v>0</v>
      </c>
      <c r="EG555">
        <v>914.5732222222223</v>
      </c>
      <c r="EH555">
        <v>5.000560000000001</v>
      </c>
      <c r="EI555">
        <v>18176.52222222222</v>
      </c>
      <c r="EJ555">
        <v>17295.15555555556</v>
      </c>
      <c r="EK555">
        <v>37.7682962962963</v>
      </c>
      <c r="EL555">
        <v>38.0597037037037</v>
      </c>
      <c r="EM555">
        <v>37.00892592592592</v>
      </c>
      <c r="EN555">
        <v>37.13177777777778</v>
      </c>
      <c r="EO555">
        <v>38.51814814814815</v>
      </c>
      <c r="EP555">
        <v>1955.130740740741</v>
      </c>
      <c r="EQ555">
        <v>39.9</v>
      </c>
      <c r="ER555">
        <v>0</v>
      </c>
      <c r="ES555">
        <v>1658949621.9</v>
      </c>
      <c r="ET555">
        <v>0</v>
      </c>
      <c r="EU555">
        <v>914.5532692307692</v>
      </c>
      <c r="EV555">
        <v>-2.76297436647092</v>
      </c>
      <c r="EW555">
        <v>-40.21880343813172</v>
      </c>
      <c r="EX555">
        <v>18176.33076923077</v>
      </c>
      <c r="EY555">
        <v>15</v>
      </c>
      <c r="EZ555">
        <v>0</v>
      </c>
      <c r="FA555" t="s">
        <v>419</v>
      </c>
      <c r="FB555">
        <v>1655239120</v>
      </c>
      <c r="FC555">
        <v>1655239135</v>
      </c>
      <c r="FD555">
        <v>0</v>
      </c>
      <c r="FE555">
        <v>-0.075</v>
      </c>
      <c r="FF555">
        <v>-0.027</v>
      </c>
      <c r="FG555">
        <v>1.986</v>
      </c>
      <c r="FH555">
        <v>0.139</v>
      </c>
      <c r="FI555">
        <v>420</v>
      </c>
      <c r="FJ555">
        <v>22</v>
      </c>
      <c r="FK555">
        <v>0.12</v>
      </c>
      <c r="FL555">
        <v>0.02</v>
      </c>
      <c r="FM555">
        <v>-69.10029268292683</v>
      </c>
      <c r="FN555">
        <v>-2.735770034843395</v>
      </c>
      <c r="FO555">
        <v>0.2769595078181104</v>
      </c>
      <c r="FP555">
        <v>0</v>
      </c>
      <c r="FQ555">
        <v>914.7142941176471</v>
      </c>
      <c r="FR555">
        <v>-2.320580593083708</v>
      </c>
      <c r="FS555">
        <v>0.3176241331596196</v>
      </c>
      <c r="FT555">
        <v>0</v>
      </c>
      <c r="FU555">
        <v>7.293620243902438</v>
      </c>
      <c r="FV555">
        <v>0.4302754703832941</v>
      </c>
      <c r="FW555">
        <v>0.05020445575832186</v>
      </c>
      <c r="FX555">
        <v>0</v>
      </c>
      <c r="FY555">
        <v>0</v>
      </c>
      <c r="FZ555">
        <v>3</v>
      </c>
      <c r="GA555" t="s">
        <v>426</v>
      </c>
      <c r="GB555">
        <v>2.98024</v>
      </c>
      <c r="GC555">
        <v>2.72844</v>
      </c>
      <c r="GD555">
        <v>0.14648</v>
      </c>
      <c r="GE555">
        <v>0.15486</v>
      </c>
      <c r="GF555">
        <v>0.103335</v>
      </c>
      <c r="GG555">
        <v>0.0789094</v>
      </c>
      <c r="GH555">
        <v>25610.3</v>
      </c>
      <c r="GI555">
        <v>25003.7</v>
      </c>
      <c r="GJ555">
        <v>30532.1</v>
      </c>
      <c r="GK555">
        <v>29828.6</v>
      </c>
      <c r="GL555">
        <v>37774.6</v>
      </c>
      <c r="GM555">
        <v>36186.5</v>
      </c>
      <c r="GN555">
        <v>46702.1</v>
      </c>
      <c r="GO555">
        <v>44360.3</v>
      </c>
      <c r="GP555">
        <v>1.88538</v>
      </c>
      <c r="GQ555">
        <v>1.84245</v>
      </c>
      <c r="GR555">
        <v>0.108071</v>
      </c>
      <c r="GS555">
        <v>0</v>
      </c>
      <c r="GT555">
        <v>25.0404</v>
      </c>
      <c r="GU555">
        <v>999.9</v>
      </c>
      <c r="GV555">
        <v>48.8</v>
      </c>
      <c r="GW555">
        <v>32.1</v>
      </c>
      <c r="GX555">
        <v>25.9244</v>
      </c>
      <c r="GY555">
        <v>63.1662</v>
      </c>
      <c r="GZ555">
        <v>25.6771</v>
      </c>
      <c r="HA555">
        <v>1</v>
      </c>
      <c r="HB555">
        <v>-0.0783943</v>
      </c>
      <c r="HC555">
        <v>0.0842538</v>
      </c>
      <c r="HD555">
        <v>20.1934</v>
      </c>
      <c r="HE555">
        <v>5.23062</v>
      </c>
      <c r="HF555">
        <v>11.968</v>
      </c>
      <c r="HG555">
        <v>4.971</v>
      </c>
      <c r="HH555">
        <v>3.28965</v>
      </c>
      <c r="HI555">
        <v>8703.299999999999</v>
      </c>
      <c r="HJ555">
        <v>9999</v>
      </c>
      <c r="HK555">
        <v>9999</v>
      </c>
      <c r="HL555">
        <v>288.3</v>
      </c>
      <c r="HM555">
        <v>4.97289</v>
      </c>
      <c r="HN555">
        <v>1.87744</v>
      </c>
      <c r="HO555">
        <v>1.87551</v>
      </c>
      <c r="HP555">
        <v>1.87836</v>
      </c>
      <c r="HQ555">
        <v>1.87506</v>
      </c>
      <c r="HR555">
        <v>1.87866</v>
      </c>
      <c r="HS555">
        <v>1.87572</v>
      </c>
      <c r="HT555">
        <v>1.87683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3.519</v>
      </c>
      <c r="II555">
        <v>0.2903</v>
      </c>
      <c r="IJ555">
        <v>1.541952822118649</v>
      </c>
      <c r="IK555">
        <v>0.003202726084708442</v>
      </c>
      <c r="IL555">
        <v>-1.448271390364826E-06</v>
      </c>
      <c r="IM555">
        <v>3.765748828769889E-10</v>
      </c>
      <c r="IN555">
        <v>-0.02072656761999695</v>
      </c>
      <c r="IO555">
        <v>0.006539777670035186</v>
      </c>
      <c r="IP555">
        <v>0.0002256768223539976</v>
      </c>
      <c r="IQ555">
        <v>4.51151419958819E-06</v>
      </c>
      <c r="IR555">
        <v>-0</v>
      </c>
      <c r="IS555">
        <v>2097</v>
      </c>
      <c r="IT555">
        <v>1</v>
      </c>
      <c r="IU555">
        <v>27</v>
      </c>
      <c r="IV555">
        <v>61841.7</v>
      </c>
      <c r="IW555">
        <v>61841.4</v>
      </c>
      <c r="IX555">
        <v>2.16919</v>
      </c>
      <c r="IY555">
        <v>2.53906</v>
      </c>
      <c r="IZ555">
        <v>1.39893</v>
      </c>
      <c r="JA555">
        <v>2.34253</v>
      </c>
      <c r="JB555">
        <v>1.44897</v>
      </c>
      <c r="JC555">
        <v>2.45605</v>
      </c>
      <c r="JD555">
        <v>37.4338</v>
      </c>
      <c r="JE555">
        <v>24.0787</v>
      </c>
      <c r="JF555">
        <v>18</v>
      </c>
      <c r="JG555">
        <v>491.585</v>
      </c>
      <c r="JH555">
        <v>436.41</v>
      </c>
      <c r="JI555">
        <v>25.0002</v>
      </c>
      <c r="JJ555">
        <v>25.9997</v>
      </c>
      <c r="JK555">
        <v>30.0002</v>
      </c>
      <c r="JL555">
        <v>25.8178</v>
      </c>
      <c r="JM555">
        <v>25.8943</v>
      </c>
      <c r="JN555">
        <v>43.4399</v>
      </c>
      <c r="JO555">
        <v>44.3077</v>
      </c>
      <c r="JP555">
        <v>0</v>
      </c>
      <c r="JQ555">
        <v>25</v>
      </c>
      <c r="JR555">
        <v>988.876</v>
      </c>
      <c r="JS555">
        <v>15.322</v>
      </c>
      <c r="JT555">
        <v>100.931</v>
      </c>
      <c r="JU555">
        <v>102.002</v>
      </c>
    </row>
    <row r="556" spans="1:281">
      <c r="A556">
        <v>540</v>
      </c>
      <c r="B556">
        <v>1658949627</v>
      </c>
      <c r="C556">
        <v>7538</v>
      </c>
      <c r="D556" t="s">
        <v>1507</v>
      </c>
      <c r="E556" t="s">
        <v>1508</v>
      </c>
      <c r="F556">
        <v>5</v>
      </c>
      <c r="G556" t="s">
        <v>415</v>
      </c>
      <c r="H556" t="s">
        <v>1390</v>
      </c>
      <c r="I556">
        <v>1658949619.214286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991.8117236373405</v>
      </c>
      <c r="AK556">
        <v>935.2845575757573</v>
      </c>
      <c r="AL556">
        <v>3.353272498818532</v>
      </c>
      <c r="AM556">
        <v>64.99954132941951</v>
      </c>
      <c r="AN556">
        <f>(AP556 - AO556 + DI556*1E3/(8.314*(DK556+273.15)) * AR556/DH556 * AQ556) * DH556/(100*CV556) * 1000/(1000 - AP556)</f>
        <v>0</v>
      </c>
      <c r="AO556">
        <v>15.33261508577422</v>
      </c>
      <c r="AP556">
        <v>22.70153272727271</v>
      </c>
      <c r="AQ556">
        <v>-0.003819879967637955</v>
      </c>
      <c r="AR556">
        <v>81.61368893011881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1658949619.214286</v>
      </c>
      <c r="DB556">
        <v>889.9632142857143</v>
      </c>
      <c r="DC556">
        <v>959.3851071428572</v>
      </c>
      <c r="DD556">
        <v>22.74328214285714</v>
      </c>
      <c r="DE556">
        <v>15.38998928571428</v>
      </c>
      <c r="DF556">
        <v>886.4580714285713</v>
      </c>
      <c r="DG556">
        <v>22.45235</v>
      </c>
      <c r="DH556">
        <v>500.0948214285714</v>
      </c>
      <c r="DI556">
        <v>90.39114642857145</v>
      </c>
      <c r="DJ556">
        <v>0.1000090714285714</v>
      </c>
      <c r="DK556">
        <v>26.7447</v>
      </c>
      <c r="DL556">
        <v>26.81353214285715</v>
      </c>
      <c r="DM556">
        <v>999.9000000000002</v>
      </c>
      <c r="DN556">
        <v>0</v>
      </c>
      <c r="DO556">
        <v>0</v>
      </c>
      <c r="DP556">
        <v>10000.33392857143</v>
      </c>
      <c r="DQ556">
        <v>0</v>
      </c>
      <c r="DR556">
        <v>18.56546428571429</v>
      </c>
      <c r="DS556">
        <v>-69.42189642857143</v>
      </c>
      <c r="DT556">
        <v>910.6744285714285</v>
      </c>
      <c r="DU556">
        <v>974.3797857142857</v>
      </c>
      <c r="DV556">
        <v>7.353294285714286</v>
      </c>
      <c r="DW556">
        <v>959.3851071428572</v>
      </c>
      <c r="DX556">
        <v>15.38998928571428</v>
      </c>
      <c r="DY556">
        <v>2.055791428571429</v>
      </c>
      <c r="DZ556">
        <v>1.391118571428572</v>
      </c>
      <c r="EA556">
        <v>17.8807</v>
      </c>
      <c r="EB556">
        <v>11.82105357142857</v>
      </c>
      <c r="EC556">
        <v>2000.007142857143</v>
      </c>
      <c r="ED556">
        <v>0.9800021071428571</v>
      </c>
      <c r="EE556">
        <v>0.01999828571428571</v>
      </c>
      <c r="EF556">
        <v>0</v>
      </c>
      <c r="EG556">
        <v>914.3214285714286</v>
      </c>
      <c r="EH556">
        <v>5.000560000000001</v>
      </c>
      <c r="EI556">
        <v>18172.77857142857</v>
      </c>
      <c r="EJ556">
        <v>17294.94642857143</v>
      </c>
      <c r="EK556">
        <v>37.72521428571428</v>
      </c>
      <c r="EL556">
        <v>38.0597857142857</v>
      </c>
      <c r="EM556">
        <v>36.97067857142856</v>
      </c>
      <c r="EN556">
        <v>37.1315</v>
      </c>
      <c r="EO556">
        <v>38.50857142857143</v>
      </c>
      <c r="EP556">
        <v>1955.107142857143</v>
      </c>
      <c r="EQ556">
        <v>39.9</v>
      </c>
      <c r="ER556">
        <v>0</v>
      </c>
      <c r="ES556">
        <v>1658949626.7</v>
      </c>
      <c r="ET556">
        <v>0</v>
      </c>
      <c r="EU556">
        <v>914.3310769230769</v>
      </c>
      <c r="EV556">
        <v>-3.132444452089137</v>
      </c>
      <c r="EW556">
        <v>-46.54358981613709</v>
      </c>
      <c r="EX556">
        <v>18172.51538461538</v>
      </c>
      <c r="EY556">
        <v>15</v>
      </c>
      <c r="EZ556">
        <v>0</v>
      </c>
      <c r="FA556" t="s">
        <v>419</v>
      </c>
      <c r="FB556">
        <v>1655239120</v>
      </c>
      <c r="FC556">
        <v>1655239135</v>
      </c>
      <c r="FD556">
        <v>0</v>
      </c>
      <c r="FE556">
        <v>-0.075</v>
      </c>
      <c r="FF556">
        <v>-0.027</v>
      </c>
      <c r="FG556">
        <v>1.986</v>
      </c>
      <c r="FH556">
        <v>0.139</v>
      </c>
      <c r="FI556">
        <v>420</v>
      </c>
      <c r="FJ556">
        <v>22</v>
      </c>
      <c r="FK556">
        <v>0.12</v>
      </c>
      <c r="FL556">
        <v>0.02</v>
      </c>
      <c r="FM556">
        <v>-69.32054390243903</v>
      </c>
      <c r="FN556">
        <v>-1.909670383275176</v>
      </c>
      <c r="FO556">
        <v>0.2082255004752912</v>
      </c>
      <c r="FP556">
        <v>0</v>
      </c>
      <c r="FQ556">
        <v>914.4463235294118</v>
      </c>
      <c r="FR556">
        <v>-3.140305584806355</v>
      </c>
      <c r="FS556">
        <v>0.3690414228773147</v>
      </c>
      <c r="FT556">
        <v>0</v>
      </c>
      <c r="FU556">
        <v>7.327553902439025</v>
      </c>
      <c r="FV556">
        <v>0.5112861324041912</v>
      </c>
      <c r="FW556">
        <v>0.05501526288789899</v>
      </c>
      <c r="FX556">
        <v>0</v>
      </c>
      <c r="FY556">
        <v>0</v>
      </c>
      <c r="FZ556">
        <v>3</v>
      </c>
      <c r="GA556" t="s">
        <v>426</v>
      </c>
      <c r="GB556">
        <v>2.9803</v>
      </c>
      <c r="GC556">
        <v>2.72831</v>
      </c>
      <c r="GD556">
        <v>0.148211</v>
      </c>
      <c r="GE556">
        <v>0.156575</v>
      </c>
      <c r="GF556">
        <v>0.103291</v>
      </c>
      <c r="GG556">
        <v>0.07887039999999999</v>
      </c>
      <c r="GH556">
        <v>25558.2</v>
      </c>
      <c r="GI556">
        <v>24952.9</v>
      </c>
      <c r="GJ556">
        <v>30531.8</v>
      </c>
      <c r="GK556">
        <v>29828.6</v>
      </c>
      <c r="GL556">
        <v>37776.6</v>
      </c>
      <c r="GM556">
        <v>36187.9</v>
      </c>
      <c r="GN556">
        <v>46702.1</v>
      </c>
      <c r="GO556">
        <v>44359.9</v>
      </c>
      <c r="GP556">
        <v>1.8854</v>
      </c>
      <c r="GQ556">
        <v>1.84242</v>
      </c>
      <c r="GR556">
        <v>0.107579</v>
      </c>
      <c r="GS556">
        <v>0</v>
      </c>
      <c r="GT556">
        <v>25.0424</v>
      </c>
      <c r="GU556">
        <v>999.9</v>
      </c>
      <c r="GV556">
        <v>48.8</v>
      </c>
      <c r="GW556">
        <v>32.1</v>
      </c>
      <c r="GX556">
        <v>25.9286</v>
      </c>
      <c r="GY556">
        <v>63.3862</v>
      </c>
      <c r="GZ556">
        <v>25.7692</v>
      </c>
      <c r="HA556">
        <v>1</v>
      </c>
      <c r="HB556">
        <v>-0.0782317</v>
      </c>
      <c r="HC556">
        <v>0.08521239999999999</v>
      </c>
      <c r="HD556">
        <v>20.1937</v>
      </c>
      <c r="HE556">
        <v>5.23077</v>
      </c>
      <c r="HF556">
        <v>11.968</v>
      </c>
      <c r="HG556">
        <v>4.9711</v>
      </c>
      <c r="HH556">
        <v>3.28965</v>
      </c>
      <c r="HI556">
        <v>8703.299999999999</v>
      </c>
      <c r="HJ556">
        <v>9999</v>
      </c>
      <c r="HK556">
        <v>9999</v>
      </c>
      <c r="HL556">
        <v>288.3</v>
      </c>
      <c r="HM556">
        <v>4.9729</v>
      </c>
      <c r="HN556">
        <v>1.87744</v>
      </c>
      <c r="HO556">
        <v>1.87554</v>
      </c>
      <c r="HP556">
        <v>1.87836</v>
      </c>
      <c r="HQ556">
        <v>1.87504</v>
      </c>
      <c r="HR556">
        <v>1.87866</v>
      </c>
      <c r="HS556">
        <v>1.87572</v>
      </c>
      <c r="HT556">
        <v>1.87683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3.544</v>
      </c>
      <c r="II556">
        <v>0.29</v>
      </c>
      <c r="IJ556">
        <v>1.541952822118649</v>
      </c>
      <c r="IK556">
        <v>0.003202726084708442</v>
      </c>
      <c r="IL556">
        <v>-1.448271390364826E-06</v>
      </c>
      <c r="IM556">
        <v>3.765748828769889E-10</v>
      </c>
      <c r="IN556">
        <v>-0.02072656761999695</v>
      </c>
      <c r="IO556">
        <v>0.006539777670035186</v>
      </c>
      <c r="IP556">
        <v>0.0002256768223539976</v>
      </c>
      <c r="IQ556">
        <v>4.51151419958819E-06</v>
      </c>
      <c r="IR556">
        <v>-0</v>
      </c>
      <c r="IS556">
        <v>2097</v>
      </c>
      <c r="IT556">
        <v>1</v>
      </c>
      <c r="IU556">
        <v>27</v>
      </c>
      <c r="IV556">
        <v>61841.8</v>
      </c>
      <c r="IW556">
        <v>61841.5</v>
      </c>
      <c r="IX556">
        <v>2.19727</v>
      </c>
      <c r="IY556">
        <v>2.53784</v>
      </c>
      <c r="IZ556">
        <v>1.39893</v>
      </c>
      <c r="JA556">
        <v>2.34375</v>
      </c>
      <c r="JB556">
        <v>1.44897</v>
      </c>
      <c r="JC556">
        <v>2.35718</v>
      </c>
      <c r="JD556">
        <v>37.4338</v>
      </c>
      <c r="JE556">
        <v>24.0787</v>
      </c>
      <c r="JF556">
        <v>18</v>
      </c>
      <c r="JG556">
        <v>491.609</v>
      </c>
      <c r="JH556">
        <v>436.411</v>
      </c>
      <c r="JI556">
        <v>25.0001</v>
      </c>
      <c r="JJ556">
        <v>26.0018</v>
      </c>
      <c r="JK556">
        <v>30.0002</v>
      </c>
      <c r="JL556">
        <v>25.8193</v>
      </c>
      <c r="JM556">
        <v>25.8964</v>
      </c>
      <c r="JN556">
        <v>43.9935</v>
      </c>
      <c r="JO556">
        <v>44.3077</v>
      </c>
      <c r="JP556">
        <v>0</v>
      </c>
      <c r="JQ556">
        <v>25</v>
      </c>
      <c r="JR556">
        <v>1008.92</v>
      </c>
      <c r="JS556">
        <v>15.2859</v>
      </c>
      <c r="JT556">
        <v>100.931</v>
      </c>
      <c r="JU556">
        <v>102.002</v>
      </c>
    </row>
    <row r="557" spans="1:281">
      <c r="A557">
        <v>541</v>
      </c>
      <c r="B557">
        <v>1658949632</v>
      </c>
      <c r="C557">
        <v>7543</v>
      </c>
      <c r="D557" t="s">
        <v>1509</v>
      </c>
      <c r="E557" t="s">
        <v>1510</v>
      </c>
      <c r="F557">
        <v>5</v>
      </c>
      <c r="G557" t="s">
        <v>415</v>
      </c>
      <c r="H557" t="s">
        <v>1390</v>
      </c>
      <c r="I557">
        <v>1658949624.5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1008.847090957626</v>
      </c>
      <c r="AK557">
        <v>952.4322787878783</v>
      </c>
      <c r="AL557">
        <v>3.419050842208976</v>
      </c>
      <c r="AM557">
        <v>64.99954132941951</v>
      </c>
      <c r="AN557">
        <f>(AP557 - AO557 + DI557*1E3/(8.314*(DK557+273.15)) * AR557/DH557 * AQ557) * DH557/(100*CV557) * 1000/(1000 - AP557)</f>
        <v>0</v>
      </c>
      <c r="AO557">
        <v>15.32658429272637</v>
      </c>
      <c r="AP557">
        <v>22.69070848484849</v>
      </c>
      <c r="AQ557">
        <v>-0.0003627189216998782</v>
      </c>
      <c r="AR557">
        <v>81.61368893011881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1658949624.5</v>
      </c>
      <c r="DB557">
        <v>907.5314074074075</v>
      </c>
      <c r="DC557">
        <v>977.0909259259259</v>
      </c>
      <c r="DD557">
        <v>22.71517037037037</v>
      </c>
      <c r="DE557">
        <v>15.3377</v>
      </c>
      <c r="DF557">
        <v>903.9997777777779</v>
      </c>
      <c r="DG557">
        <v>22.42487777777778</v>
      </c>
      <c r="DH557">
        <v>500.0835925925927</v>
      </c>
      <c r="DI557">
        <v>90.39122222222223</v>
      </c>
      <c r="DJ557">
        <v>0.1000193555555556</v>
      </c>
      <c r="DK557">
        <v>26.74396296296296</v>
      </c>
      <c r="DL557">
        <v>26.80673703703703</v>
      </c>
      <c r="DM557">
        <v>999.9000000000001</v>
      </c>
      <c r="DN557">
        <v>0</v>
      </c>
      <c r="DO557">
        <v>0</v>
      </c>
      <c r="DP557">
        <v>9997.356666666667</v>
      </c>
      <c r="DQ557">
        <v>0</v>
      </c>
      <c r="DR557">
        <v>18.58784814814815</v>
      </c>
      <c r="DS557">
        <v>-69.55941481481483</v>
      </c>
      <c r="DT557">
        <v>928.625111111111</v>
      </c>
      <c r="DU557">
        <v>992.311037037037</v>
      </c>
      <c r="DV557">
        <v>7.377467777777778</v>
      </c>
      <c r="DW557">
        <v>977.0909259259259</v>
      </c>
      <c r="DX557">
        <v>15.3377</v>
      </c>
      <c r="DY557">
        <v>2.053252222222222</v>
      </c>
      <c r="DZ557">
        <v>1.386394074074074</v>
      </c>
      <c r="EA557">
        <v>17.86107407407408</v>
      </c>
      <c r="EB557">
        <v>11.76962222222222</v>
      </c>
      <c r="EC557">
        <v>2000.022962962963</v>
      </c>
      <c r="ED557">
        <v>0.9800022222222222</v>
      </c>
      <c r="EE557">
        <v>0.01999816296296296</v>
      </c>
      <c r="EF557">
        <v>0</v>
      </c>
      <c r="EG557">
        <v>914.0032592592593</v>
      </c>
      <c r="EH557">
        <v>5.000560000000001</v>
      </c>
      <c r="EI557">
        <v>18168.2962962963</v>
      </c>
      <c r="EJ557">
        <v>17295.08888888889</v>
      </c>
      <c r="EK557">
        <v>37.79377777777778</v>
      </c>
      <c r="EL557">
        <v>38.0597037037037</v>
      </c>
      <c r="EM557">
        <v>37.03440740740741</v>
      </c>
      <c r="EN557">
        <v>37.13170370370371</v>
      </c>
      <c r="EO557">
        <v>38.49733333333333</v>
      </c>
      <c r="EP557">
        <v>1955.122962962963</v>
      </c>
      <c r="EQ557">
        <v>39.9</v>
      </c>
      <c r="ER557">
        <v>0</v>
      </c>
      <c r="ES557">
        <v>1658949631.5</v>
      </c>
      <c r="ET557">
        <v>0</v>
      </c>
      <c r="EU557">
        <v>914.0395769230769</v>
      </c>
      <c r="EV557">
        <v>-4.159213685418117</v>
      </c>
      <c r="EW557">
        <v>-56.81367512560296</v>
      </c>
      <c r="EX557">
        <v>18168.46153846154</v>
      </c>
      <c r="EY557">
        <v>15</v>
      </c>
      <c r="EZ557">
        <v>0</v>
      </c>
      <c r="FA557" t="s">
        <v>419</v>
      </c>
      <c r="FB557">
        <v>1655239120</v>
      </c>
      <c r="FC557">
        <v>1655239135</v>
      </c>
      <c r="FD557">
        <v>0</v>
      </c>
      <c r="FE557">
        <v>-0.075</v>
      </c>
      <c r="FF557">
        <v>-0.027</v>
      </c>
      <c r="FG557">
        <v>1.986</v>
      </c>
      <c r="FH557">
        <v>0.139</v>
      </c>
      <c r="FI557">
        <v>420</v>
      </c>
      <c r="FJ557">
        <v>22</v>
      </c>
      <c r="FK557">
        <v>0.12</v>
      </c>
      <c r="FL557">
        <v>0.02</v>
      </c>
      <c r="FM557">
        <v>-69.45586341463415</v>
      </c>
      <c r="FN557">
        <v>-1.647790243902532</v>
      </c>
      <c r="FO557">
        <v>0.180758410061198</v>
      </c>
      <c r="FP557">
        <v>0</v>
      </c>
      <c r="FQ557">
        <v>914.2436764705881</v>
      </c>
      <c r="FR557">
        <v>-3.426356000557681</v>
      </c>
      <c r="FS557">
        <v>0.3936076518108084</v>
      </c>
      <c r="FT557">
        <v>0</v>
      </c>
      <c r="FU557">
        <v>7.351875609756097</v>
      </c>
      <c r="FV557">
        <v>0.3062993728223035</v>
      </c>
      <c r="FW557">
        <v>0.03978601243658145</v>
      </c>
      <c r="FX557">
        <v>0</v>
      </c>
      <c r="FY557">
        <v>0</v>
      </c>
      <c r="FZ557">
        <v>3</v>
      </c>
      <c r="GA557" t="s">
        <v>426</v>
      </c>
      <c r="GB557">
        <v>2.98036</v>
      </c>
      <c r="GC557">
        <v>2.72827</v>
      </c>
      <c r="GD557">
        <v>0.149958</v>
      </c>
      <c r="GE557">
        <v>0.158269</v>
      </c>
      <c r="GF557">
        <v>0.103253</v>
      </c>
      <c r="GG557">
        <v>0.0788576</v>
      </c>
      <c r="GH557">
        <v>25505.6</v>
      </c>
      <c r="GI557">
        <v>24902.8</v>
      </c>
      <c r="GJ557">
        <v>30531.6</v>
      </c>
      <c r="GK557">
        <v>29828.6</v>
      </c>
      <c r="GL557">
        <v>37778.2</v>
      </c>
      <c r="GM557">
        <v>36188.7</v>
      </c>
      <c r="GN557">
        <v>46701.9</v>
      </c>
      <c r="GO557">
        <v>44360.1</v>
      </c>
      <c r="GP557">
        <v>1.88563</v>
      </c>
      <c r="GQ557">
        <v>1.84232</v>
      </c>
      <c r="GR557">
        <v>0.106961</v>
      </c>
      <c r="GS557">
        <v>0</v>
      </c>
      <c r="GT557">
        <v>25.0433</v>
      </c>
      <c r="GU557">
        <v>999.9</v>
      </c>
      <c r="GV557">
        <v>48.8</v>
      </c>
      <c r="GW557">
        <v>32.1</v>
      </c>
      <c r="GX557">
        <v>25.9256</v>
      </c>
      <c r="GY557">
        <v>63.2162</v>
      </c>
      <c r="GZ557">
        <v>25.613</v>
      </c>
      <c r="HA557">
        <v>1</v>
      </c>
      <c r="HB557">
        <v>-0.0777846</v>
      </c>
      <c r="HC557">
        <v>0.08716500000000001</v>
      </c>
      <c r="HD557">
        <v>20.1936</v>
      </c>
      <c r="HE557">
        <v>5.22972</v>
      </c>
      <c r="HF557">
        <v>11.968</v>
      </c>
      <c r="HG557">
        <v>4.97085</v>
      </c>
      <c r="HH557">
        <v>3.28948</v>
      </c>
      <c r="HI557">
        <v>8703.5</v>
      </c>
      <c r="HJ557">
        <v>9999</v>
      </c>
      <c r="HK557">
        <v>9999</v>
      </c>
      <c r="HL557">
        <v>288.3</v>
      </c>
      <c r="HM557">
        <v>4.9729</v>
      </c>
      <c r="HN557">
        <v>1.87744</v>
      </c>
      <c r="HO557">
        <v>1.87554</v>
      </c>
      <c r="HP557">
        <v>1.87836</v>
      </c>
      <c r="HQ557">
        <v>1.87505</v>
      </c>
      <c r="HR557">
        <v>1.87866</v>
      </c>
      <c r="HS557">
        <v>1.87572</v>
      </c>
      <c r="HT557">
        <v>1.87684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3.569</v>
      </c>
      <c r="II557">
        <v>0.2897</v>
      </c>
      <c r="IJ557">
        <v>1.541952822118649</v>
      </c>
      <c r="IK557">
        <v>0.003202726084708442</v>
      </c>
      <c r="IL557">
        <v>-1.448271390364826E-06</v>
      </c>
      <c r="IM557">
        <v>3.765748828769889E-10</v>
      </c>
      <c r="IN557">
        <v>-0.02072656761999695</v>
      </c>
      <c r="IO557">
        <v>0.006539777670035186</v>
      </c>
      <c r="IP557">
        <v>0.0002256768223539976</v>
      </c>
      <c r="IQ557">
        <v>4.51151419958819E-06</v>
      </c>
      <c r="IR557">
        <v>-0</v>
      </c>
      <c r="IS557">
        <v>2097</v>
      </c>
      <c r="IT557">
        <v>1</v>
      </c>
      <c r="IU557">
        <v>27</v>
      </c>
      <c r="IV557">
        <v>61841.9</v>
      </c>
      <c r="IW557">
        <v>61841.6</v>
      </c>
      <c r="IX557">
        <v>2.229</v>
      </c>
      <c r="IY557">
        <v>2.53662</v>
      </c>
      <c r="IZ557">
        <v>1.39893</v>
      </c>
      <c r="JA557">
        <v>2.34253</v>
      </c>
      <c r="JB557">
        <v>1.44897</v>
      </c>
      <c r="JC557">
        <v>2.46582</v>
      </c>
      <c r="JD557">
        <v>37.4098</v>
      </c>
      <c r="JE557">
        <v>24.0787</v>
      </c>
      <c r="JF557">
        <v>18</v>
      </c>
      <c r="JG557">
        <v>491.745</v>
      </c>
      <c r="JH557">
        <v>436.363</v>
      </c>
      <c r="JI557">
        <v>25.0002</v>
      </c>
      <c r="JJ557">
        <v>26.0042</v>
      </c>
      <c r="JK557">
        <v>30.0002</v>
      </c>
      <c r="JL557">
        <v>25.8211</v>
      </c>
      <c r="JM557">
        <v>25.8982</v>
      </c>
      <c r="JN557">
        <v>44.6197</v>
      </c>
      <c r="JO557">
        <v>44.3077</v>
      </c>
      <c r="JP557">
        <v>0</v>
      </c>
      <c r="JQ557">
        <v>25</v>
      </c>
      <c r="JR557">
        <v>1022.27</v>
      </c>
      <c r="JS557">
        <v>15.2638</v>
      </c>
      <c r="JT557">
        <v>100.93</v>
      </c>
      <c r="JU557">
        <v>102.002</v>
      </c>
    </row>
    <row r="558" spans="1:281">
      <c r="A558">
        <v>542</v>
      </c>
      <c r="B558">
        <v>1658949637</v>
      </c>
      <c r="C558">
        <v>7548</v>
      </c>
      <c r="D558" t="s">
        <v>1511</v>
      </c>
      <c r="E558" t="s">
        <v>1512</v>
      </c>
      <c r="F558">
        <v>5</v>
      </c>
      <c r="G558" t="s">
        <v>415</v>
      </c>
      <c r="H558" t="s">
        <v>1390</v>
      </c>
      <c r="I558">
        <v>1658949629.214286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1025.848542415523</v>
      </c>
      <c r="AK558">
        <v>969.5298848484846</v>
      </c>
      <c r="AL558">
        <v>3.428568830176637</v>
      </c>
      <c r="AM558">
        <v>64.99954132941951</v>
      </c>
      <c r="AN558">
        <f>(AP558 - AO558 + DI558*1E3/(8.314*(DK558+273.15)) * AR558/DH558 * AQ558) * DH558/(100*CV558) * 1000/(1000 - AP558)</f>
        <v>0</v>
      </c>
      <c r="AO558">
        <v>15.32112414318626</v>
      </c>
      <c r="AP558">
        <v>22.69564969696969</v>
      </c>
      <c r="AQ558">
        <v>0.0002632023942165176</v>
      </c>
      <c r="AR558">
        <v>81.61368893011881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1658949629.214286</v>
      </c>
      <c r="DB558">
        <v>923.2044285714285</v>
      </c>
      <c r="DC558">
        <v>992.8613571428571</v>
      </c>
      <c r="DD558">
        <v>22.69932499999999</v>
      </c>
      <c r="DE558">
        <v>15.32636785714286</v>
      </c>
      <c r="DF558">
        <v>919.6492142857143</v>
      </c>
      <c r="DG558">
        <v>22.40939642857143</v>
      </c>
      <c r="DH558">
        <v>500.0926428571428</v>
      </c>
      <c r="DI558">
        <v>90.39147500000001</v>
      </c>
      <c r="DJ558">
        <v>0.1000014857142857</v>
      </c>
      <c r="DK558">
        <v>26.74257857142857</v>
      </c>
      <c r="DL558">
        <v>26.80187857142857</v>
      </c>
      <c r="DM558">
        <v>999.9000000000002</v>
      </c>
      <c r="DN558">
        <v>0</v>
      </c>
      <c r="DO558">
        <v>0</v>
      </c>
      <c r="DP558">
        <v>9993.899285714288</v>
      </c>
      <c r="DQ558">
        <v>0</v>
      </c>
      <c r="DR558">
        <v>18.5903</v>
      </c>
      <c r="DS558">
        <v>-69.65673214285714</v>
      </c>
      <c r="DT558">
        <v>944.6472857142859</v>
      </c>
      <c r="DU558">
        <v>1008.31525</v>
      </c>
      <c r="DV558">
        <v>7.372958928571427</v>
      </c>
      <c r="DW558">
        <v>992.8613571428571</v>
      </c>
      <c r="DX558">
        <v>15.32636785714286</v>
      </c>
      <c r="DY558">
        <v>2.051826071428572</v>
      </c>
      <c r="DZ558">
        <v>1.385373571428572</v>
      </c>
      <c r="EA558">
        <v>17.85004642857143</v>
      </c>
      <c r="EB558">
        <v>11.758475</v>
      </c>
      <c r="EC558">
        <v>1999.990714285714</v>
      </c>
      <c r="ED558">
        <v>0.9800021071428571</v>
      </c>
      <c r="EE558">
        <v>0.01999828571428571</v>
      </c>
      <c r="EF558">
        <v>0</v>
      </c>
      <c r="EG558">
        <v>913.7294999999998</v>
      </c>
      <c r="EH558">
        <v>5.000560000000001</v>
      </c>
      <c r="EI558">
        <v>18162.98928571429</v>
      </c>
      <c r="EJ558">
        <v>17294.81428571428</v>
      </c>
      <c r="EK558">
        <v>37.85917857142857</v>
      </c>
      <c r="EL558">
        <v>38.0597857142857</v>
      </c>
      <c r="EM558">
        <v>36.98625</v>
      </c>
      <c r="EN558">
        <v>37.13814285714285</v>
      </c>
      <c r="EO558">
        <v>38.48182142857142</v>
      </c>
      <c r="EP558">
        <v>1955.090714285714</v>
      </c>
      <c r="EQ558">
        <v>39.9</v>
      </c>
      <c r="ER558">
        <v>0</v>
      </c>
      <c r="ES558">
        <v>1658949636.9</v>
      </c>
      <c r="ET558">
        <v>0</v>
      </c>
      <c r="EU558">
        <v>913.72916</v>
      </c>
      <c r="EV558">
        <v>-3.127846154441968</v>
      </c>
      <c r="EW558">
        <v>-68.65384600139643</v>
      </c>
      <c r="EX558">
        <v>18162.284</v>
      </c>
      <c r="EY558">
        <v>15</v>
      </c>
      <c r="EZ558">
        <v>0</v>
      </c>
      <c r="FA558" t="s">
        <v>419</v>
      </c>
      <c r="FB558">
        <v>1655239120</v>
      </c>
      <c r="FC558">
        <v>1655239135</v>
      </c>
      <c r="FD558">
        <v>0</v>
      </c>
      <c r="FE558">
        <v>-0.075</v>
      </c>
      <c r="FF558">
        <v>-0.027</v>
      </c>
      <c r="FG558">
        <v>1.986</v>
      </c>
      <c r="FH558">
        <v>0.139</v>
      </c>
      <c r="FI558">
        <v>420</v>
      </c>
      <c r="FJ558">
        <v>22</v>
      </c>
      <c r="FK558">
        <v>0.12</v>
      </c>
      <c r="FL558">
        <v>0.02</v>
      </c>
      <c r="FM558">
        <v>-69.59637560975609</v>
      </c>
      <c r="FN558">
        <v>-1.322598606271794</v>
      </c>
      <c r="FO558">
        <v>0.1572939593532382</v>
      </c>
      <c r="FP558">
        <v>0</v>
      </c>
      <c r="FQ558">
        <v>913.9183823529411</v>
      </c>
      <c r="FR558">
        <v>-3.567746377259658</v>
      </c>
      <c r="FS558">
        <v>0.4156089093979312</v>
      </c>
      <c r="FT558">
        <v>0</v>
      </c>
      <c r="FU558">
        <v>7.37471024390244</v>
      </c>
      <c r="FV558">
        <v>-0.02145031358884212</v>
      </c>
      <c r="FW558">
        <v>0.01002756845944242</v>
      </c>
      <c r="FX558">
        <v>1</v>
      </c>
      <c r="FY558">
        <v>1</v>
      </c>
      <c r="FZ558">
        <v>3</v>
      </c>
      <c r="GA558" t="s">
        <v>420</v>
      </c>
      <c r="GB558">
        <v>2.98027</v>
      </c>
      <c r="GC558">
        <v>2.72836</v>
      </c>
      <c r="GD558">
        <v>0.151684</v>
      </c>
      <c r="GE558">
        <v>0.159928</v>
      </c>
      <c r="GF558">
        <v>0.103265</v>
      </c>
      <c r="GG558">
        <v>0.0788399</v>
      </c>
      <c r="GH558">
        <v>25453.1</v>
      </c>
      <c r="GI558">
        <v>24852.8</v>
      </c>
      <c r="GJ558">
        <v>30530.8</v>
      </c>
      <c r="GK558">
        <v>29827.6</v>
      </c>
      <c r="GL558">
        <v>37776.5</v>
      </c>
      <c r="GM558">
        <v>36188.3</v>
      </c>
      <c r="GN558">
        <v>46700.2</v>
      </c>
      <c r="GO558">
        <v>44358.6</v>
      </c>
      <c r="GP558">
        <v>1.8856</v>
      </c>
      <c r="GQ558">
        <v>1.84225</v>
      </c>
      <c r="GR558">
        <v>0.106078</v>
      </c>
      <c r="GS558">
        <v>0</v>
      </c>
      <c r="GT558">
        <v>25.0455</v>
      </c>
      <c r="GU558">
        <v>999.9</v>
      </c>
      <c r="GV558">
        <v>48.8</v>
      </c>
      <c r="GW558">
        <v>32.1</v>
      </c>
      <c r="GX558">
        <v>25.9284</v>
      </c>
      <c r="GY558">
        <v>63.2262</v>
      </c>
      <c r="GZ558">
        <v>25.7252</v>
      </c>
      <c r="HA558">
        <v>1</v>
      </c>
      <c r="HB558">
        <v>-0.0777515</v>
      </c>
      <c r="HC558">
        <v>0.0888562</v>
      </c>
      <c r="HD558">
        <v>20.1936</v>
      </c>
      <c r="HE558">
        <v>5.23002</v>
      </c>
      <c r="HF558">
        <v>11.968</v>
      </c>
      <c r="HG558">
        <v>4.9706</v>
      </c>
      <c r="HH558">
        <v>3.2895</v>
      </c>
      <c r="HI558">
        <v>8703.5</v>
      </c>
      <c r="HJ558">
        <v>9999</v>
      </c>
      <c r="HK558">
        <v>9999</v>
      </c>
      <c r="HL558">
        <v>288.3</v>
      </c>
      <c r="HM558">
        <v>4.97291</v>
      </c>
      <c r="HN558">
        <v>1.87744</v>
      </c>
      <c r="HO558">
        <v>1.87554</v>
      </c>
      <c r="HP558">
        <v>1.87836</v>
      </c>
      <c r="HQ558">
        <v>1.87507</v>
      </c>
      <c r="HR558">
        <v>1.87866</v>
      </c>
      <c r="HS558">
        <v>1.87574</v>
      </c>
      <c r="HT558">
        <v>1.87686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3.594</v>
      </c>
      <c r="II558">
        <v>0.2898</v>
      </c>
      <c r="IJ558">
        <v>1.541952822118649</v>
      </c>
      <c r="IK558">
        <v>0.003202726084708442</v>
      </c>
      <c r="IL558">
        <v>-1.448271390364826E-06</v>
      </c>
      <c r="IM558">
        <v>3.765748828769889E-10</v>
      </c>
      <c r="IN558">
        <v>-0.02072656761999695</v>
      </c>
      <c r="IO558">
        <v>0.006539777670035186</v>
      </c>
      <c r="IP558">
        <v>0.0002256768223539976</v>
      </c>
      <c r="IQ558">
        <v>4.51151419958819E-06</v>
      </c>
      <c r="IR558">
        <v>-0</v>
      </c>
      <c r="IS558">
        <v>2097</v>
      </c>
      <c r="IT558">
        <v>1</v>
      </c>
      <c r="IU558">
        <v>27</v>
      </c>
      <c r="IV558">
        <v>61841.9</v>
      </c>
      <c r="IW558">
        <v>61841.7</v>
      </c>
      <c r="IX558">
        <v>2.25586</v>
      </c>
      <c r="IY558">
        <v>2.53784</v>
      </c>
      <c r="IZ558">
        <v>1.39893</v>
      </c>
      <c r="JA558">
        <v>2.34253</v>
      </c>
      <c r="JB558">
        <v>1.44897</v>
      </c>
      <c r="JC558">
        <v>2.35229</v>
      </c>
      <c r="JD558">
        <v>37.4338</v>
      </c>
      <c r="JE558">
        <v>24.0787</v>
      </c>
      <c r="JF558">
        <v>18</v>
      </c>
      <c r="JG558">
        <v>491.743</v>
      </c>
      <c r="JH558">
        <v>436.331</v>
      </c>
      <c r="JI558">
        <v>25.0003</v>
      </c>
      <c r="JJ558">
        <v>26.0063</v>
      </c>
      <c r="JK558">
        <v>30.0003</v>
      </c>
      <c r="JL558">
        <v>25.8228</v>
      </c>
      <c r="JM558">
        <v>25.8999</v>
      </c>
      <c r="JN558">
        <v>45.1703</v>
      </c>
      <c r="JO558">
        <v>44.3077</v>
      </c>
      <c r="JP558">
        <v>0</v>
      </c>
      <c r="JQ558">
        <v>25</v>
      </c>
      <c r="JR558">
        <v>1042.31</v>
      </c>
      <c r="JS558">
        <v>15.2224</v>
      </c>
      <c r="JT558">
        <v>100.927</v>
      </c>
      <c r="JU558">
        <v>101.999</v>
      </c>
    </row>
    <row r="559" spans="1:281">
      <c r="A559">
        <v>543</v>
      </c>
      <c r="B559">
        <v>1658949642</v>
      </c>
      <c r="C559">
        <v>7553</v>
      </c>
      <c r="D559" t="s">
        <v>1513</v>
      </c>
      <c r="E559" t="s">
        <v>1514</v>
      </c>
      <c r="F559">
        <v>5</v>
      </c>
      <c r="G559" t="s">
        <v>415</v>
      </c>
      <c r="H559" t="s">
        <v>1390</v>
      </c>
      <c r="I559">
        <v>1658949634.5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1042.800861515562</v>
      </c>
      <c r="AK559">
        <v>986.5218424242424</v>
      </c>
      <c r="AL559">
        <v>3.39722145636941</v>
      </c>
      <c r="AM559">
        <v>64.99954132941951</v>
      </c>
      <c r="AN559">
        <f>(AP559 - AO559 + DI559*1E3/(8.314*(DK559+273.15)) * AR559/DH559 * AQ559) * DH559/(100*CV559) * 1000/(1000 - AP559)</f>
        <v>0</v>
      </c>
      <c r="AO559">
        <v>15.3192147780587</v>
      </c>
      <c r="AP559">
        <v>22.70920242424242</v>
      </c>
      <c r="AQ559">
        <v>0.0004411917002684589</v>
      </c>
      <c r="AR559">
        <v>81.61368893011881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1658949634.5</v>
      </c>
      <c r="DB559">
        <v>940.8149999999999</v>
      </c>
      <c r="DC559">
        <v>1010.566962962963</v>
      </c>
      <c r="DD559">
        <v>22.69775925925926</v>
      </c>
      <c r="DE559">
        <v>15.31941851851852</v>
      </c>
      <c r="DF559">
        <v>937.2336296296297</v>
      </c>
      <c r="DG559">
        <v>22.40787407407407</v>
      </c>
      <c r="DH559">
        <v>500.0834074074074</v>
      </c>
      <c r="DI559">
        <v>90.39097037037038</v>
      </c>
      <c r="DJ559">
        <v>0.1000420037037037</v>
      </c>
      <c r="DK559">
        <v>26.74155185185186</v>
      </c>
      <c r="DL559">
        <v>26.79237037037037</v>
      </c>
      <c r="DM559">
        <v>999.9000000000001</v>
      </c>
      <c r="DN559">
        <v>0</v>
      </c>
      <c r="DO559">
        <v>0</v>
      </c>
      <c r="DP559">
        <v>9989.995555555555</v>
      </c>
      <c r="DQ559">
        <v>0</v>
      </c>
      <c r="DR559">
        <v>18.5903</v>
      </c>
      <c r="DS559">
        <v>-69.75166666666667</v>
      </c>
      <c r="DT559">
        <v>962.6654444444445</v>
      </c>
      <c r="DU559">
        <v>1026.288888888889</v>
      </c>
      <c r="DV559">
        <v>7.378348518518518</v>
      </c>
      <c r="DW559">
        <v>1010.566962962963</v>
      </c>
      <c r="DX559">
        <v>15.31941851851852</v>
      </c>
      <c r="DY559">
        <v>2.051673703703703</v>
      </c>
      <c r="DZ559">
        <v>1.384737407407407</v>
      </c>
      <c r="EA559">
        <v>17.84885925925926</v>
      </c>
      <c r="EB559">
        <v>11.75151481481481</v>
      </c>
      <c r="EC559">
        <v>1999.996296296296</v>
      </c>
      <c r="ED559">
        <v>0.9800021111111111</v>
      </c>
      <c r="EE559">
        <v>0.01999828148148148</v>
      </c>
      <c r="EF559">
        <v>0</v>
      </c>
      <c r="EG559">
        <v>913.3823333333335</v>
      </c>
      <c r="EH559">
        <v>5.000560000000001</v>
      </c>
      <c r="EI559">
        <v>18156.61851851852</v>
      </c>
      <c r="EJ559">
        <v>17294.87407407407</v>
      </c>
      <c r="EK559">
        <v>37.891</v>
      </c>
      <c r="EL559">
        <v>38.062</v>
      </c>
      <c r="EM559">
        <v>36.99507407407408</v>
      </c>
      <c r="EN559">
        <v>37.12696296296296</v>
      </c>
      <c r="EO559">
        <v>38.46951851851851</v>
      </c>
      <c r="EP559">
        <v>1955.096296296296</v>
      </c>
      <c r="EQ559">
        <v>39.9</v>
      </c>
      <c r="ER559">
        <v>0</v>
      </c>
      <c r="ES559">
        <v>1658949641.7</v>
      </c>
      <c r="ET559">
        <v>0</v>
      </c>
      <c r="EU559">
        <v>913.3723599999998</v>
      </c>
      <c r="EV559">
        <v>-4.229076928631873</v>
      </c>
      <c r="EW559">
        <v>-79.80769226187093</v>
      </c>
      <c r="EX559">
        <v>18156.404</v>
      </c>
      <c r="EY559">
        <v>15</v>
      </c>
      <c r="EZ559">
        <v>0</v>
      </c>
      <c r="FA559" t="s">
        <v>419</v>
      </c>
      <c r="FB559">
        <v>1655239120</v>
      </c>
      <c r="FC559">
        <v>1655239135</v>
      </c>
      <c r="FD559">
        <v>0</v>
      </c>
      <c r="FE559">
        <v>-0.075</v>
      </c>
      <c r="FF559">
        <v>-0.027</v>
      </c>
      <c r="FG559">
        <v>1.986</v>
      </c>
      <c r="FH559">
        <v>0.139</v>
      </c>
      <c r="FI559">
        <v>420</v>
      </c>
      <c r="FJ559">
        <v>22</v>
      </c>
      <c r="FK559">
        <v>0.12</v>
      </c>
      <c r="FL559">
        <v>0.02</v>
      </c>
      <c r="FM559">
        <v>-69.68295853658536</v>
      </c>
      <c r="FN559">
        <v>-1.137934494773416</v>
      </c>
      <c r="FO559">
        <v>0.1459041131428601</v>
      </c>
      <c r="FP559">
        <v>0</v>
      </c>
      <c r="FQ559">
        <v>913.5917352941177</v>
      </c>
      <c r="FR559">
        <v>-3.767776935394906</v>
      </c>
      <c r="FS559">
        <v>0.4418137955415067</v>
      </c>
      <c r="FT559">
        <v>0</v>
      </c>
      <c r="FU559">
        <v>7.377085853658538</v>
      </c>
      <c r="FV559">
        <v>0.05314243902438785</v>
      </c>
      <c r="FW559">
        <v>0.01002502964550321</v>
      </c>
      <c r="FX559">
        <v>1</v>
      </c>
      <c r="FY559">
        <v>1</v>
      </c>
      <c r="FZ559">
        <v>3</v>
      </c>
      <c r="GA559" t="s">
        <v>420</v>
      </c>
      <c r="GB559">
        <v>2.98039</v>
      </c>
      <c r="GC559">
        <v>2.72839</v>
      </c>
      <c r="GD559">
        <v>0.153384</v>
      </c>
      <c r="GE559">
        <v>0.1616</v>
      </c>
      <c r="GF559">
        <v>0.10331</v>
      </c>
      <c r="GG559">
        <v>0.07871499999999999</v>
      </c>
      <c r="GH559">
        <v>25402.4</v>
      </c>
      <c r="GI559">
        <v>24803.4</v>
      </c>
      <c r="GJ559">
        <v>30531.2</v>
      </c>
      <c r="GK559">
        <v>29827.6</v>
      </c>
      <c r="GL559">
        <v>37775.3</v>
      </c>
      <c r="GM559">
        <v>36193.4</v>
      </c>
      <c r="GN559">
        <v>46701</v>
      </c>
      <c r="GO559">
        <v>44358.6</v>
      </c>
      <c r="GP559">
        <v>1.88557</v>
      </c>
      <c r="GQ559">
        <v>1.84212</v>
      </c>
      <c r="GR559">
        <v>0.106141</v>
      </c>
      <c r="GS559">
        <v>0</v>
      </c>
      <c r="GT559">
        <v>25.0476</v>
      </c>
      <c r="GU559">
        <v>999.9</v>
      </c>
      <c r="GV559">
        <v>48.8</v>
      </c>
      <c r="GW559">
        <v>32.1</v>
      </c>
      <c r="GX559">
        <v>25.9263</v>
      </c>
      <c r="GY559">
        <v>63.1762</v>
      </c>
      <c r="GZ559">
        <v>25.637</v>
      </c>
      <c r="HA559">
        <v>1</v>
      </c>
      <c r="HB559">
        <v>-0.0775076</v>
      </c>
      <c r="HC559">
        <v>0.0903622</v>
      </c>
      <c r="HD559">
        <v>20.1935</v>
      </c>
      <c r="HE559">
        <v>5.23032</v>
      </c>
      <c r="HF559">
        <v>11.968</v>
      </c>
      <c r="HG559">
        <v>4.97085</v>
      </c>
      <c r="HH559">
        <v>3.2895</v>
      </c>
      <c r="HI559">
        <v>8703.700000000001</v>
      </c>
      <c r="HJ559">
        <v>9999</v>
      </c>
      <c r="HK559">
        <v>9999</v>
      </c>
      <c r="HL559">
        <v>288.3</v>
      </c>
      <c r="HM559">
        <v>4.97291</v>
      </c>
      <c r="HN559">
        <v>1.87744</v>
      </c>
      <c r="HO559">
        <v>1.87554</v>
      </c>
      <c r="HP559">
        <v>1.87836</v>
      </c>
      <c r="HQ559">
        <v>1.87508</v>
      </c>
      <c r="HR559">
        <v>1.87866</v>
      </c>
      <c r="HS559">
        <v>1.87575</v>
      </c>
      <c r="HT559">
        <v>1.87684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3.618</v>
      </c>
      <c r="II559">
        <v>0.2902</v>
      </c>
      <c r="IJ559">
        <v>1.541952822118649</v>
      </c>
      <c r="IK559">
        <v>0.003202726084708442</v>
      </c>
      <c r="IL559">
        <v>-1.448271390364826E-06</v>
      </c>
      <c r="IM559">
        <v>3.765748828769889E-10</v>
      </c>
      <c r="IN559">
        <v>-0.02072656761999695</v>
      </c>
      <c r="IO559">
        <v>0.006539777670035186</v>
      </c>
      <c r="IP559">
        <v>0.0002256768223539976</v>
      </c>
      <c r="IQ559">
        <v>4.51151419958819E-06</v>
      </c>
      <c r="IR559">
        <v>-0</v>
      </c>
      <c r="IS559">
        <v>2097</v>
      </c>
      <c r="IT559">
        <v>1</v>
      </c>
      <c r="IU559">
        <v>27</v>
      </c>
      <c r="IV559">
        <v>61842</v>
      </c>
      <c r="IW559">
        <v>61841.8</v>
      </c>
      <c r="IX559">
        <v>2.2876</v>
      </c>
      <c r="IY559">
        <v>2.53418</v>
      </c>
      <c r="IZ559">
        <v>1.39893</v>
      </c>
      <c r="JA559">
        <v>2.34375</v>
      </c>
      <c r="JB559">
        <v>1.44897</v>
      </c>
      <c r="JC559">
        <v>2.4585</v>
      </c>
      <c r="JD559">
        <v>37.4098</v>
      </c>
      <c r="JE559">
        <v>24.0787</v>
      </c>
      <c r="JF559">
        <v>18</v>
      </c>
      <c r="JG559">
        <v>491.744</v>
      </c>
      <c r="JH559">
        <v>436.268</v>
      </c>
      <c r="JI559">
        <v>25.0003</v>
      </c>
      <c r="JJ559">
        <v>26.0085</v>
      </c>
      <c r="JK559">
        <v>30.0004</v>
      </c>
      <c r="JL559">
        <v>25.8249</v>
      </c>
      <c r="JM559">
        <v>25.9014</v>
      </c>
      <c r="JN559">
        <v>45.7939</v>
      </c>
      <c r="JO559">
        <v>44.589</v>
      </c>
      <c r="JP559">
        <v>0</v>
      </c>
      <c r="JQ559">
        <v>25</v>
      </c>
      <c r="JR559">
        <v>1055.68</v>
      </c>
      <c r="JS559">
        <v>15.1687</v>
      </c>
      <c r="JT559">
        <v>100.928</v>
      </c>
      <c r="JU559">
        <v>101.999</v>
      </c>
    </row>
    <row r="560" spans="1:281">
      <c r="A560">
        <v>544</v>
      </c>
      <c r="B560">
        <v>1658949647</v>
      </c>
      <c r="C560">
        <v>7558</v>
      </c>
      <c r="D560" t="s">
        <v>1515</v>
      </c>
      <c r="E560" t="s">
        <v>1516</v>
      </c>
      <c r="F560">
        <v>5</v>
      </c>
      <c r="G560" t="s">
        <v>415</v>
      </c>
      <c r="H560" t="s">
        <v>1390</v>
      </c>
      <c r="I560">
        <v>1658949639.214286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1059.750849065775</v>
      </c>
      <c r="AK560">
        <v>1003.688836363637</v>
      </c>
      <c r="AL560">
        <v>3.428594390707008</v>
      </c>
      <c r="AM560">
        <v>64.99954132941951</v>
      </c>
      <c r="AN560">
        <f>(AP560 - AO560 + DI560*1E3/(8.314*(DK560+273.15)) * AR560/DH560 * AQ560) * DH560/(100*CV560) * 1000/(1000 - AP560)</f>
        <v>0</v>
      </c>
      <c r="AO560">
        <v>15.25931503567008</v>
      </c>
      <c r="AP560">
        <v>22.69332606060606</v>
      </c>
      <c r="AQ560">
        <v>-0.0002502972345254391</v>
      </c>
      <c r="AR560">
        <v>81.61368893011881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1658949639.214286</v>
      </c>
      <c r="DB560">
        <v>956.5518571428572</v>
      </c>
      <c r="DC560">
        <v>1026.350357142857</v>
      </c>
      <c r="DD560">
        <v>22.69911071428572</v>
      </c>
      <c r="DE560">
        <v>15.2977</v>
      </c>
      <c r="DF560">
        <v>952.9472857142857</v>
      </c>
      <c r="DG560">
        <v>22.40918928571429</v>
      </c>
      <c r="DH560">
        <v>500.1000714285714</v>
      </c>
      <c r="DI560">
        <v>90.39066071428572</v>
      </c>
      <c r="DJ560">
        <v>0.1000124607142857</v>
      </c>
      <c r="DK560">
        <v>26.741175</v>
      </c>
      <c r="DL560">
        <v>26.78896785714286</v>
      </c>
      <c r="DM560">
        <v>999.9000000000002</v>
      </c>
      <c r="DN560">
        <v>0</v>
      </c>
      <c r="DO560">
        <v>0</v>
      </c>
      <c r="DP560">
        <v>9991.756785714286</v>
      </c>
      <c r="DQ560">
        <v>0</v>
      </c>
      <c r="DR560">
        <v>18.5903</v>
      </c>
      <c r="DS560">
        <v>-69.79809285714286</v>
      </c>
      <c r="DT560">
        <v>978.7690000000001</v>
      </c>
      <c r="DU560">
        <v>1042.293928571429</v>
      </c>
      <c r="DV560">
        <v>7.401414999999999</v>
      </c>
      <c r="DW560">
        <v>1026.350357142857</v>
      </c>
      <c r="DX560">
        <v>15.2977</v>
      </c>
      <c r="DY560">
        <v>2.051788214285714</v>
      </c>
      <c r="DZ560">
        <v>1.382768928571428</v>
      </c>
      <c r="EA560">
        <v>17.84974642857143</v>
      </c>
      <c r="EB560">
        <v>11.72995357142857</v>
      </c>
      <c r="EC560">
        <v>1999.987142857143</v>
      </c>
      <c r="ED560">
        <v>0.9800019999999999</v>
      </c>
      <c r="EE560">
        <v>0.0199984</v>
      </c>
      <c r="EF560">
        <v>0</v>
      </c>
      <c r="EG560">
        <v>913.0935357142858</v>
      </c>
      <c r="EH560">
        <v>5.000560000000001</v>
      </c>
      <c r="EI560">
        <v>18150.13571428571</v>
      </c>
      <c r="EJ560">
        <v>17294.78928571428</v>
      </c>
      <c r="EK560">
        <v>37.95053571428571</v>
      </c>
      <c r="EL560">
        <v>38.062</v>
      </c>
      <c r="EM560">
        <v>36.93278571428571</v>
      </c>
      <c r="EN560">
        <v>37.09567857142857</v>
      </c>
      <c r="EO560">
        <v>38.45049999999999</v>
      </c>
      <c r="EP560">
        <v>1955.087142857142</v>
      </c>
      <c r="EQ560">
        <v>39.9</v>
      </c>
      <c r="ER560">
        <v>0</v>
      </c>
      <c r="ES560">
        <v>1658949647.1</v>
      </c>
      <c r="ET560">
        <v>0</v>
      </c>
      <c r="EU560">
        <v>913.0654230769231</v>
      </c>
      <c r="EV560">
        <v>-4.71948717414148</v>
      </c>
      <c r="EW560">
        <v>-85.94871794818744</v>
      </c>
      <c r="EX560">
        <v>18149.30769230769</v>
      </c>
      <c r="EY560">
        <v>15</v>
      </c>
      <c r="EZ560">
        <v>0</v>
      </c>
      <c r="FA560" t="s">
        <v>419</v>
      </c>
      <c r="FB560">
        <v>1655239120</v>
      </c>
      <c r="FC560">
        <v>1655239135</v>
      </c>
      <c r="FD560">
        <v>0</v>
      </c>
      <c r="FE560">
        <v>-0.075</v>
      </c>
      <c r="FF560">
        <v>-0.027</v>
      </c>
      <c r="FG560">
        <v>1.986</v>
      </c>
      <c r="FH560">
        <v>0.139</v>
      </c>
      <c r="FI560">
        <v>420</v>
      </c>
      <c r="FJ560">
        <v>22</v>
      </c>
      <c r="FK560">
        <v>0.12</v>
      </c>
      <c r="FL560">
        <v>0.02</v>
      </c>
      <c r="FM560">
        <v>-69.7700875</v>
      </c>
      <c r="FN560">
        <v>-0.5798645403375846</v>
      </c>
      <c r="FO560">
        <v>0.08250277021864211</v>
      </c>
      <c r="FP560">
        <v>0</v>
      </c>
      <c r="FQ560">
        <v>913.3015</v>
      </c>
      <c r="FR560">
        <v>-4.196898391289257</v>
      </c>
      <c r="FS560">
        <v>0.4651557771960041</v>
      </c>
      <c r="FT560">
        <v>0</v>
      </c>
      <c r="FU560">
        <v>7.392061</v>
      </c>
      <c r="FV560">
        <v>0.2547744090056006</v>
      </c>
      <c r="FW560">
        <v>0.02877566617821386</v>
      </c>
      <c r="FX560">
        <v>0</v>
      </c>
      <c r="FY560">
        <v>0</v>
      </c>
      <c r="FZ560">
        <v>3</v>
      </c>
      <c r="GA560" t="s">
        <v>426</v>
      </c>
      <c r="GB560">
        <v>2.9802</v>
      </c>
      <c r="GC560">
        <v>2.72824</v>
      </c>
      <c r="GD560">
        <v>0.155089</v>
      </c>
      <c r="GE560">
        <v>0.163245</v>
      </c>
      <c r="GF560">
        <v>0.103259</v>
      </c>
      <c r="GG560">
        <v>0.07857699999999999</v>
      </c>
      <c r="GH560">
        <v>25350.7</v>
      </c>
      <c r="GI560">
        <v>24755.1</v>
      </c>
      <c r="GJ560">
        <v>30530.5</v>
      </c>
      <c r="GK560">
        <v>29828.1</v>
      </c>
      <c r="GL560">
        <v>37776.7</v>
      </c>
      <c r="GM560">
        <v>36199.6</v>
      </c>
      <c r="GN560">
        <v>46699.9</v>
      </c>
      <c r="GO560">
        <v>44359.3</v>
      </c>
      <c r="GP560">
        <v>1.88542</v>
      </c>
      <c r="GQ560">
        <v>1.84228</v>
      </c>
      <c r="GR560">
        <v>0.106532</v>
      </c>
      <c r="GS560">
        <v>0</v>
      </c>
      <c r="GT560">
        <v>25.0501</v>
      </c>
      <c r="GU560">
        <v>999.9</v>
      </c>
      <c r="GV560">
        <v>48.8</v>
      </c>
      <c r="GW560">
        <v>32.1</v>
      </c>
      <c r="GX560">
        <v>25.9253</v>
      </c>
      <c r="GY560">
        <v>63.2462</v>
      </c>
      <c r="GZ560">
        <v>25.3005</v>
      </c>
      <c r="HA560">
        <v>1</v>
      </c>
      <c r="HB560">
        <v>-0.0772586</v>
      </c>
      <c r="HC560">
        <v>0.0919962</v>
      </c>
      <c r="HD560">
        <v>20.1936</v>
      </c>
      <c r="HE560">
        <v>5.23032</v>
      </c>
      <c r="HF560">
        <v>11.968</v>
      </c>
      <c r="HG560">
        <v>4.9707</v>
      </c>
      <c r="HH560">
        <v>3.2895</v>
      </c>
      <c r="HI560">
        <v>8703.700000000001</v>
      </c>
      <c r="HJ560">
        <v>9999</v>
      </c>
      <c r="HK560">
        <v>9999</v>
      </c>
      <c r="HL560">
        <v>288.3</v>
      </c>
      <c r="HM560">
        <v>4.9729</v>
      </c>
      <c r="HN560">
        <v>1.87744</v>
      </c>
      <c r="HO560">
        <v>1.87558</v>
      </c>
      <c r="HP560">
        <v>1.87836</v>
      </c>
      <c r="HQ560">
        <v>1.87508</v>
      </c>
      <c r="HR560">
        <v>1.87866</v>
      </c>
      <c r="HS560">
        <v>1.87575</v>
      </c>
      <c r="HT560">
        <v>1.87685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3.643</v>
      </c>
      <c r="II560">
        <v>0.2898</v>
      </c>
      <c r="IJ560">
        <v>1.541952822118649</v>
      </c>
      <c r="IK560">
        <v>0.003202726084708442</v>
      </c>
      <c r="IL560">
        <v>-1.448271390364826E-06</v>
      </c>
      <c r="IM560">
        <v>3.765748828769889E-10</v>
      </c>
      <c r="IN560">
        <v>-0.02072656761999695</v>
      </c>
      <c r="IO560">
        <v>0.006539777670035186</v>
      </c>
      <c r="IP560">
        <v>0.0002256768223539976</v>
      </c>
      <c r="IQ560">
        <v>4.51151419958819E-06</v>
      </c>
      <c r="IR560">
        <v>-0</v>
      </c>
      <c r="IS560">
        <v>2097</v>
      </c>
      <c r="IT560">
        <v>1</v>
      </c>
      <c r="IU560">
        <v>27</v>
      </c>
      <c r="IV560">
        <v>61842.1</v>
      </c>
      <c r="IW560">
        <v>61841.9</v>
      </c>
      <c r="IX560">
        <v>2.31445</v>
      </c>
      <c r="IY560">
        <v>2.53784</v>
      </c>
      <c r="IZ560">
        <v>1.39893</v>
      </c>
      <c r="JA560">
        <v>2.34375</v>
      </c>
      <c r="JB560">
        <v>1.44897</v>
      </c>
      <c r="JC560">
        <v>2.34741</v>
      </c>
      <c r="JD560">
        <v>37.4338</v>
      </c>
      <c r="JE560">
        <v>24.0787</v>
      </c>
      <c r="JF560">
        <v>18</v>
      </c>
      <c r="JG560">
        <v>491.675</v>
      </c>
      <c r="JH560">
        <v>436.373</v>
      </c>
      <c r="JI560">
        <v>25.0003</v>
      </c>
      <c r="JJ560">
        <v>26.0107</v>
      </c>
      <c r="JK560">
        <v>30.0003</v>
      </c>
      <c r="JL560">
        <v>25.8266</v>
      </c>
      <c r="JM560">
        <v>25.9033</v>
      </c>
      <c r="JN560">
        <v>46.3388</v>
      </c>
      <c r="JO560">
        <v>44.8679</v>
      </c>
      <c r="JP560">
        <v>0</v>
      </c>
      <c r="JQ560">
        <v>25</v>
      </c>
      <c r="JR560">
        <v>1075.72</v>
      </c>
      <c r="JS560">
        <v>15.1483</v>
      </c>
      <c r="JT560">
        <v>100.926</v>
      </c>
      <c r="JU560">
        <v>102</v>
      </c>
    </row>
    <row r="561" spans="1:281">
      <c r="A561">
        <v>545</v>
      </c>
      <c r="B561">
        <v>1658949652</v>
      </c>
      <c r="C561">
        <v>7563</v>
      </c>
      <c r="D561" t="s">
        <v>1517</v>
      </c>
      <c r="E561" t="s">
        <v>1518</v>
      </c>
      <c r="F561">
        <v>5</v>
      </c>
      <c r="G561" t="s">
        <v>415</v>
      </c>
      <c r="H561" t="s">
        <v>1390</v>
      </c>
      <c r="I561">
        <v>1658949644.5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1076.76198884928</v>
      </c>
      <c r="AK561">
        <v>1020.735878787878</v>
      </c>
      <c r="AL561">
        <v>3.424440615179863</v>
      </c>
      <c r="AM561">
        <v>64.99954132941951</v>
      </c>
      <c r="AN561">
        <f>(AP561 - AO561 + DI561*1E3/(8.314*(DK561+273.15)) * AR561/DH561 * AQ561) * DH561/(100*CV561) * 1000/(1000 - AP561)</f>
        <v>0</v>
      </c>
      <c r="AO561">
        <v>15.23626940353533</v>
      </c>
      <c r="AP561">
        <v>22.69020242424242</v>
      </c>
      <c r="AQ561">
        <v>0.0007166109140205358</v>
      </c>
      <c r="AR561">
        <v>81.61368893011881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1658949644.5</v>
      </c>
      <c r="DB561">
        <v>974.1872222222222</v>
      </c>
      <c r="DC561">
        <v>1044.051111111111</v>
      </c>
      <c r="DD561">
        <v>22.69906666666667</v>
      </c>
      <c r="DE561">
        <v>15.26494814814815</v>
      </c>
      <c r="DF561">
        <v>970.5569999999999</v>
      </c>
      <c r="DG561">
        <v>22.40915185185185</v>
      </c>
      <c r="DH561">
        <v>500.0786666666668</v>
      </c>
      <c r="DI561">
        <v>90.39112222222222</v>
      </c>
      <c r="DJ561">
        <v>0.09999223333333335</v>
      </c>
      <c r="DK561">
        <v>26.74178148148148</v>
      </c>
      <c r="DL561">
        <v>26.78873703703703</v>
      </c>
      <c r="DM561">
        <v>999.9000000000001</v>
      </c>
      <c r="DN561">
        <v>0</v>
      </c>
      <c r="DO561">
        <v>0</v>
      </c>
      <c r="DP561">
        <v>9991.687037037038</v>
      </c>
      <c r="DQ561">
        <v>0</v>
      </c>
      <c r="DR561">
        <v>18.5903</v>
      </c>
      <c r="DS561">
        <v>-69.86434444444444</v>
      </c>
      <c r="DT561">
        <v>996.814074074074</v>
      </c>
      <c r="DU561">
        <v>1060.235555555556</v>
      </c>
      <c r="DV561">
        <v>7.434127037037036</v>
      </c>
      <c r="DW561">
        <v>1044.051111111111</v>
      </c>
      <c r="DX561">
        <v>15.26494814814815</v>
      </c>
      <c r="DY561">
        <v>2.051794444444444</v>
      </c>
      <c r="DZ561">
        <v>1.379815925925926</v>
      </c>
      <c r="EA561">
        <v>17.84979629629629</v>
      </c>
      <c r="EB561">
        <v>11.69756296296296</v>
      </c>
      <c r="EC561">
        <v>2000.013703703703</v>
      </c>
      <c r="ED561">
        <v>0.9800021111111111</v>
      </c>
      <c r="EE561">
        <v>0.01999828148148148</v>
      </c>
      <c r="EF561">
        <v>0</v>
      </c>
      <c r="EG561">
        <v>912.6998148148149</v>
      </c>
      <c r="EH561">
        <v>5.000560000000001</v>
      </c>
      <c r="EI561">
        <v>18142.94814814815</v>
      </c>
      <c r="EJ561">
        <v>17295.01481481481</v>
      </c>
      <c r="EK561">
        <v>37.94644444444445</v>
      </c>
      <c r="EL561">
        <v>38.062</v>
      </c>
      <c r="EM561">
        <v>36.91411111111111</v>
      </c>
      <c r="EN561">
        <v>37.06914814814814</v>
      </c>
      <c r="EO561">
        <v>38.43248148148148</v>
      </c>
      <c r="EP561">
        <v>1955.113703703704</v>
      </c>
      <c r="EQ561">
        <v>39.9</v>
      </c>
      <c r="ER561">
        <v>0</v>
      </c>
      <c r="ES561">
        <v>1658949651.9</v>
      </c>
      <c r="ET561">
        <v>0</v>
      </c>
      <c r="EU561">
        <v>912.6926923076924</v>
      </c>
      <c r="EV561">
        <v>-4.180170935715884</v>
      </c>
      <c r="EW561">
        <v>-81.74358974735385</v>
      </c>
      <c r="EX561">
        <v>18142.74615384615</v>
      </c>
      <c r="EY561">
        <v>15</v>
      </c>
      <c r="EZ561">
        <v>0</v>
      </c>
      <c r="FA561" t="s">
        <v>419</v>
      </c>
      <c r="FB561">
        <v>1655239120</v>
      </c>
      <c r="FC561">
        <v>1655239135</v>
      </c>
      <c r="FD561">
        <v>0</v>
      </c>
      <c r="FE561">
        <v>-0.075</v>
      </c>
      <c r="FF561">
        <v>-0.027</v>
      </c>
      <c r="FG561">
        <v>1.986</v>
      </c>
      <c r="FH561">
        <v>0.139</v>
      </c>
      <c r="FI561">
        <v>420</v>
      </c>
      <c r="FJ561">
        <v>22</v>
      </c>
      <c r="FK561">
        <v>0.12</v>
      </c>
      <c r="FL561">
        <v>0.02</v>
      </c>
      <c r="FM561">
        <v>-69.82437999999999</v>
      </c>
      <c r="FN561">
        <v>-0.7442971857409866</v>
      </c>
      <c r="FO561">
        <v>0.09445685840636471</v>
      </c>
      <c r="FP561">
        <v>0</v>
      </c>
      <c r="FQ561">
        <v>912.9638823529413</v>
      </c>
      <c r="FR561">
        <v>-4.337020624770926</v>
      </c>
      <c r="FS561">
        <v>0.4708817613987589</v>
      </c>
      <c r="FT561">
        <v>0</v>
      </c>
      <c r="FU561">
        <v>7.414017250000001</v>
      </c>
      <c r="FV561">
        <v>0.3832186491557076</v>
      </c>
      <c r="FW561">
        <v>0.03818434325659537</v>
      </c>
      <c r="FX561">
        <v>0</v>
      </c>
      <c r="FY561">
        <v>0</v>
      </c>
      <c r="FZ561">
        <v>3</v>
      </c>
      <c r="GA561" t="s">
        <v>426</v>
      </c>
      <c r="GB561">
        <v>2.98022</v>
      </c>
      <c r="GC561">
        <v>2.72818</v>
      </c>
      <c r="GD561">
        <v>0.156767</v>
      </c>
      <c r="GE561">
        <v>0.164884</v>
      </c>
      <c r="GF561">
        <v>0.103245</v>
      </c>
      <c r="GG561">
        <v>0.0783546</v>
      </c>
      <c r="GH561">
        <v>25300.5</v>
      </c>
      <c r="GI561">
        <v>24706.6</v>
      </c>
      <c r="GJ561">
        <v>30530.6</v>
      </c>
      <c r="GK561">
        <v>29828.1</v>
      </c>
      <c r="GL561">
        <v>37777.5</v>
      </c>
      <c r="GM561">
        <v>36208.5</v>
      </c>
      <c r="GN561">
        <v>46699.9</v>
      </c>
      <c r="GO561">
        <v>44359.2</v>
      </c>
      <c r="GP561">
        <v>1.88533</v>
      </c>
      <c r="GQ561">
        <v>1.8422</v>
      </c>
      <c r="GR561">
        <v>0.106037</v>
      </c>
      <c r="GS561">
        <v>0</v>
      </c>
      <c r="GT561">
        <v>25.0523</v>
      </c>
      <c r="GU561">
        <v>999.9</v>
      </c>
      <c r="GV561">
        <v>48.8</v>
      </c>
      <c r="GW561">
        <v>32.1</v>
      </c>
      <c r="GX561">
        <v>25.9254</v>
      </c>
      <c r="GY561">
        <v>63.3462</v>
      </c>
      <c r="GZ561">
        <v>25.6771</v>
      </c>
      <c r="HA561">
        <v>1</v>
      </c>
      <c r="HB561">
        <v>-0.07712140000000001</v>
      </c>
      <c r="HC561">
        <v>0.09348860000000001</v>
      </c>
      <c r="HD561">
        <v>20.1937</v>
      </c>
      <c r="HE561">
        <v>5.23047</v>
      </c>
      <c r="HF561">
        <v>11.968</v>
      </c>
      <c r="HG561">
        <v>4.97105</v>
      </c>
      <c r="HH561">
        <v>3.28958</v>
      </c>
      <c r="HI561">
        <v>8703.9</v>
      </c>
      <c r="HJ561">
        <v>9999</v>
      </c>
      <c r="HK561">
        <v>9999</v>
      </c>
      <c r="HL561">
        <v>288.3</v>
      </c>
      <c r="HM561">
        <v>4.9729</v>
      </c>
      <c r="HN561">
        <v>1.87745</v>
      </c>
      <c r="HO561">
        <v>1.87559</v>
      </c>
      <c r="HP561">
        <v>1.87836</v>
      </c>
      <c r="HQ561">
        <v>1.87512</v>
      </c>
      <c r="HR561">
        <v>1.87866</v>
      </c>
      <c r="HS561">
        <v>1.87575</v>
      </c>
      <c r="HT561">
        <v>1.87686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3.667</v>
      </c>
      <c r="II561">
        <v>0.2897</v>
      </c>
      <c r="IJ561">
        <v>1.541952822118649</v>
      </c>
      <c r="IK561">
        <v>0.003202726084708442</v>
      </c>
      <c r="IL561">
        <v>-1.448271390364826E-06</v>
      </c>
      <c r="IM561">
        <v>3.765748828769889E-10</v>
      </c>
      <c r="IN561">
        <v>-0.02072656761999695</v>
      </c>
      <c r="IO561">
        <v>0.006539777670035186</v>
      </c>
      <c r="IP561">
        <v>0.0002256768223539976</v>
      </c>
      <c r="IQ561">
        <v>4.51151419958819E-06</v>
      </c>
      <c r="IR561">
        <v>-0</v>
      </c>
      <c r="IS561">
        <v>2097</v>
      </c>
      <c r="IT561">
        <v>1</v>
      </c>
      <c r="IU561">
        <v>27</v>
      </c>
      <c r="IV561">
        <v>61842.2</v>
      </c>
      <c r="IW561">
        <v>61841.9</v>
      </c>
      <c r="IX561">
        <v>2.34619</v>
      </c>
      <c r="IY561">
        <v>2.53296</v>
      </c>
      <c r="IZ561">
        <v>1.39893</v>
      </c>
      <c r="JA561">
        <v>2.34253</v>
      </c>
      <c r="JB561">
        <v>1.44897</v>
      </c>
      <c r="JC561">
        <v>2.46216</v>
      </c>
      <c r="JD561">
        <v>37.4338</v>
      </c>
      <c r="JE561">
        <v>24.0787</v>
      </c>
      <c r="JF561">
        <v>18</v>
      </c>
      <c r="JG561">
        <v>491.635</v>
      </c>
      <c r="JH561">
        <v>436.345</v>
      </c>
      <c r="JI561">
        <v>25.0003</v>
      </c>
      <c r="JJ561">
        <v>26.0134</v>
      </c>
      <c r="JK561">
        <v>30.0003</v>
      </c>
      <c r="JL561">
        <v>25.8288</v>
      </c>
      <c r="JM561">
        <v>25.9055</v>
      </c>
      <c r="JN561">
        <v>46.9593</v>
      </c>
      <c r="JO561">
        <v>44.8679</v>
      </c>
      <c r="JP561">
        <v>0</v>
      </c>
      <c r="JQ561">
        <v>25</v>
      </c>
      <c r="JR561">
        <v>1089.08</v>
      </c>
      <c r="JS561">
        <v>15.1203</v>
      </c>
      <c r="JT561">
        <v>100.926</v>
      </c>
      <c r="JU561">
        <v>102</v>
      </c>
    </row>
    <row r="562" spans="1:281">
      <c r="A562">
        <v>546</v>
      </c>
      <c r="B562">
        <v>1658949657</v>
      </c>
      <c r="C562">
        <v>7568</v>
      </c>
      <c r="D562" t="s">
        <v>1519</v>
      </c>
      <c r="E562" t="s">
        <v>1520</v>
      </c>
      <c r="F562">
        <v>5</v>
      </c>
      <c r="G562" t="s">
        <v>415</v>
      </c>
      <c r="H562" t="s">
        <v>1390</v>
      </c>
      <c r="I562">
        <v>1658949649.214286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1093.82418204205</v>
      </c>
      <c r="AK562">
        <v>1037.794424242424</v>
      </c>
      <c r="AL562">
        <v>3.399769265140506</v>
      </c>
      <c r="AM562">
        <v>64.99954132941951</v>
      </c>
      <c r="AN562">
        <f>(AP562 - AO562 + DI562*1E3/(8.314*(DK562+273.15)) * AR562/DH562 * AQ562) * DH562/(100*CV562) * 1000/(1000 - AP562)</f>
        <v>0</v>
      </c>
      <c r="AO562">
        <v>15.17767410337163</v>
      </c>
      <c r="AP562">
        <v>22.67424909090909</v>
      </c>
      <c r="AQ562">
        <v>-0.0007000596894150253</v>
      </c>
      <c r="AR562">
        <v>81.61368893011881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1658949649.214286</v>
      </c>
      <c r="DB562">
        <v>989.9410714285714</v>
      </c>
      <c r="DC562">
        <v>1059.887857142857</v>
      </c>
      <c r="DD562">
        <v>22.69186071428572</v>
      </c>
      <c r="DE562">
        <v>15.22248214285714</v>
      </c>
      <c r="DF562">
        <v>986.2877142857143</v>
      </c>
      <c r="DG562">
        <v>22.40210714285714</v>
      </c>
      <c r="DH562">
        <v>500.0790000000001</v>
      </c>
      <c r="DI562">
        <v>90.39134285714285</v>
      </c>
      <c r="DJ562">
        <v>0.0999053285714286</v>
      </c>
      <c r="DK562">
        <v>26.74297857142857</v>
      </c>
      <c r="DL562">
        <v>26.78915357142857</v>
      </c>
      <c r="DM562">
        <v>999.9000000000002</v>
      </c>
      <c r="DN562">
        <v>0</v>
      </c>
      <c r="DO562">
        <v>0</v>
      </c>
      <c r="DP562">
        <v>9997.362500000001</v>
      </c>
      <c r="DQ562">
        <v>0</v>
      </c>
      <c r="DR562">
        <v>18.58675</v>
      </c>
      <c r="DS562">
        <v>-69.94810357142858</v>
      </c>
      <c r="DT562">
        <v>1012.925821428571</v>
      </c>
      <c r="DU562">
        <v>1076.272142857143</v>
      </c>
      <c r="DV562">
        <v>7.469383214285714</v>
      </c>
      <c r="DW562">
        <v>1059.887857142857</v>
      </c>
      <c r="DX562">
        <v>15.22248214285714</v>
      </c>
      <c r="DY562">
        <v>2.0511475</v>
      </c>
      <c r="DZ562">
        <v>1.375980714285714</v>
      </c>
      <c r="EA562">
        <v>17.84479285714286</v>
      </c>
      <c r="EB562">
        <v>11.65544285714286</v>
      </c>
      <c r="EC562">
        <v>2000.015357142857</v>
      </c>
      <c r="ED562">
        <v>0.9800021071428571</v>
      </c>
      <c r="EE562">
        <v>0.01999828571428571</v>
      </c>
      <c r="EF562">
        <v>0</v>
      </c>
      <c r="EG562">
        <v>912.4122500000001</v>
      </c>
      <c r="EH562">
        <v>5.000560000000001</v>
      </c>
      <c r="EI562">
        <v>18136.13928571429</v>
      </c>
      <c r="EJ562">
        <v>17295.02857142857</v>
      </c>
      <c r="EK562">
        <v>37.94614285714285</v>
      </c>
      <c r="EL562">
        <v>38.062</v>
      </c>
      <c r="EM562">
        <v>36.9105</v>
      </c>
      <c r="EN562">
        <v>37.05328571428571</v>
      </c>
      <c r="EO562">
        <v>38.42814285714285</v>
      </c>
      <c r="EP562">
        <v>1955.115357142857</v>
      </c>
      <c r="EQ562">
        <v>39.9</v>
      </c>
      <c r="ER562">
        <v>0</v>
      </c>
      <c r="ES562">
        <v>1658949656.7</v>
      </c>
      <c r="ET562">
        <v>0</v>
      </c>
      <c r="EU562">
        <v>912.3869615384616</v>
      </c>
      <c r="EV562">
        <v>-4.014666663276489</v>
      </c>
      <c r="EW562">
        <v>-85.72307698182932</v>
      </c>
      <c r="EX562">
        <v>18135.76923076923</v>
      </c>
      <c r="EY562">
        <v>15</v>
      </c>
      <c r="EZ562">
        <v>0</v>
      </c>
      <c r="FA562" t="s">
        <v>419</v>
      </c>
      <c r="FB562">
        <v>1655239120</v>
      </c>
      <c r="FC562">
        <v>1655239135</v>
      </c>
      <c r="FD562">
        <v>0</v>
      </c>
      <c r="FE562">
        <v>-0.075</v>
      </c>
      <c r="FF562">
        <v>-0.027</v>
      </c>
      <c r="FG562">
        <v>1.986</v>
      </c>
      <c r="FH562">
        <v>0.139</v>
      </c>
      <c r="FI562">
        <v>420</v>
      </c>
      <c r="FJ562">
        <v>22</v>
      </c>
      <c r="FK562">
        <v>0.12</v>
      </c>
      <c r="FL562">
        <v>0.02</v>
      </c>
      <c r="FM562">
        <v>-69.89979024390244</v>
      </c>
      <c r="FN562">
        <v>-1.114277351916316</v>
      </c>
      <c r="FO562">
        <v>0.1239550504778444</v>
      </c>
      <c r="FP562">
        <v>0</v>
      </c>
      <c r="FQ562">
        <v>912.5844411764705</v>
      </c>
      <c r="FR562">
        <v>-3.990847974802529</v>
      </c>
      <c r="FS562">
        <v>0.4302159643150971</v>
      </c>
      <c r="FT562">
        <v>0</v>
      </c>
      <c r="FU562">
        <v>7.44797536585366</v>
      </c>
      <c r="FV562">
        <v>0.4307954006968658</v>
      </c>
      <c r="FW562">
        <v>0.04354240400824657</v>
      </c>
      <c r="FX562">
        <v>0</v>
      </c>
      <c r="FY562">
        <v>0</v>
      </c>
      <c r="FZ562">
        <v>3</v>
      </c>
      <c r="GA562" t="s">
        <v>426</v>
      </c>
      <c r="GB562">
        <v>2.9804</v>
      </c>
      <c r="GC562">
        <v>2.72824</v>
      </c>
      <c r="GD562">
        <v>0.158426</v>
      </c>
      <c r="GE562">
        <v>0.166508</v>
      </c>
      <c r="GF562">
        <v>0.103194</v>
      </c>
      <c r="GG562">
        <v>0.0782905</v>
      </c>
      <c r="GH562">
        <v>25250.6</v>
      </c>
      <c r="GI562">
        <v>24658.5</v>
      </c>
      <c r="GJ562">
        <v>30530.5</v>
      </c>
      <c r="GK562">
        <v>29827.9</v>
      </c>
      <c r="GL562">
        <v>37779.8</v>
      </c>
      <c r="GM562">
        <v>36211</v>
      </c>
      <c r="GN562">
        <v>46700</v>
      </c>
      <c r="GO562">
        <v>44359</v>
      </c>
      <c r="GP562">
        <v>1.88563</v>
      </c>
      <c r="GQ562">
        <v>1.8423</v>
      </c>
      <c r="GR562">
        <v>0.105411</v>
      </c>
      <c r="GS562">
        <v>0</v>
      </c>
      <c r="GT562">
        <v>25.053</v>
      </c>
      <c r="GU562">
        <v>999.9</v>
      </c>
      <c r="GV562">
        <v>48.8</v>
      </c>
      <c r="GW562">
        <v>32.1</v>
      </c>
      <c r="GX562">
        <v>25.9262</v>
      </c>
      <c r="GY562">
        <v>63.3562</v>
      </c>
      <c r="GZ562">
        <v>25.3926</v>
      </c>
      <c r="HA562">
        <v>1</v>
      </c>
      <c r="HB562">
        <v>-0.07693850000000001</v>
      </c>
      <c r="HC562">
        <v>0.0935131</v>
      </c>
      <c r="HD562">
        <v>20.1937</v>
      </c>
      <c r="HE562">
        <v>5.22987</v>
      </c>
      <c r="HF562">
        <v>11.968</v>
      </c>
      <c r="HG562">
        <v>4.9706</v>
      </c>
      <c r="HH562">
        <v>3.28948</v>
      </c>
      <c r="HI562">
        <v>8703.9</v>
      </c>
      <c r="HJ562">
        <v>9999</v>
      </c>
      <c r="HK562">
        <v>9999</v>
      </c>
      <c r="HL562">
        <v>288.3</v>
      </c>
      <c r="HM562">
        <v>4.9729</v>
      </c>
      <c r="HN562">
        <v>1.87744</v>
      </c>
      <c r="HO562">
        <v>1.87558</v>
      </c>
      <c r="HP562">
        <v>1.87836</v>
      </c>
      <c r="HQ562">
        <v>1.87508</v>
      </c>
      <c r="HR562">
        <v>1.87866</v>
      </c>
      <c r="HS562">
        <v>1.87575</v>
      </c>
      <c r="HT562">
        <v>1.87685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3.69</v>
      </c>
      <c r="II562">
        <v>0.2893</v>
      </c>
      <c r="IJ562">
        <v>1.541952822118649</v>
      </c>
      <c r="IK562">
        <v>0.003202726084708442</v>
      </c>
      <c r="IL562">
        <v>-1.448271390364826E-06</v>
      </c>
      <c r="IM562">
        <v>3.765748828769889E-10</v>
      </c>
      <c r="IN562">
        <v>-0.02072656761999695</v>
      </c>
      <c r="IO562">
        <v>0.006539777670035186</v>
      </c>
      <c r="IP562">
        <v>0.0002256768223539976</v>
      </c>
      <c r="IQ562">
        <v>4.51151419958819E-06</v>
      </c>
      <c r="IR562">
        <v>-0</v>
      </c>
      <c r="IS562">
        <v>2097</v>
      </c>
      <c r="IT562">
        <v>1</v>
      </c>
      <c r="IU562">
        <v>27</v>
      </c>
      <c r="IV562">
        <v>61842.3</v>
      </c>
      <c r="IW562">
        <v>61842</v>
      </c>
      <c r="IX562">
        <v>2.37183</v>
      </c>
      <c r="IY562">
        <v>2.53418</v>
      </c>
      <c r="IZ562">
        <v>1.39893</v>
      </c>
      <c r="JA562">
        <v>2.34253</v>
      </c>
      <c r="JB562">
        <v>1.44897</v>
      </c>
      <c r="JC562">
        <v>2.34863</v>
      </c>
      <c r="JD562">
        <v>37.4338</v>
      </c>
      <c r="JE562">
        <v>24.0787</v>
      </c>
      <c r="JF562">
        <v>18</v>
      </c>
      <c r="JG562">
        <v>491.813</v>
      </c>
      <c r="JH562">
        <v>436.42</v>
      </c>
      <c r="JI562">
        <v>25.0001</v>
      </c>
      <c r="JJ562">
        <v>26.0155</v>
      </c>
      <c r="JK562">
        <v>30.0004</v>
      </c>
      <c r="JL562">
        <v>25.8308</v>
      </c>
      <c r="JM562">
        <v>25.9074</v>
      </c>
      <c r="JN562">
        <v>47.4965</v>
      </c>
      <c r="JO562">
        <v>44.8679</v>
      </c>
      <c r="JP562">
        <v>0</v>
      </c>
      <c r="JQ562">
        <v>25</v>
      </c>
      <c r="JR562">
        <v>1109.12</v>
      </c>
      <c r="JS562">
        <v>15.1038</v>
      </c>
      <c r="JT562">
        <v>100.926</v>
      </c>
      <c r="JU562">
        <v>102</v>
      </c>
    </row>
    <row r="563" spans="1:281">
      <c r="A563">
        <v>547</v>
      </c>
      <c r="B563">
        <v>1658949662</v>
      </c>
      <c r="C563">
        <v>7573</v>
      </c>
      <c r="D563" t="s">
        <v>1521</v>
      </c>
      <c r="E563" t="s">
        <v>1522</v>
      </c>
      <c r="F563">
        <v>5</v>
      </c>
      <c r="G563" t="s">
        <v>415</v>
      </c>
      <c r="H563" t="s">
        <v>1390</v>
      </c>
      <c r="I563">
        <v>1658949654.5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1110.720370074767</v>
      </c>
      <c r="AK563">
        <v>1054.905878787879</v>
      </c>
      <c r="AL563">
        <v>3.418879335502298</v>
      </c>
      <c r="AM563">
        <v>64.99954132941951</v>
      </c>
      <c r="AN563">
        <f>(AP563 - AO563 + DI563*1E3/(8.314*(DK563+273.15)) * AR563/DH563 * AQ563) * DH563/(100*CV563) * 1000/(1000 - AP563)</f>
        <v>0</v>
      </c>
      <c r="AO563">
        <v>15.17016798404853</v>
      </c>
      <c r="AP563">
        <v>22.66728181818182</v>
      </c>
      <c r="AQ563">
        <v>-0.0002585662282123946</v>
      </c>
      <c r="AR563">
        <v>81.61368893011881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1658949654.5</v>
      </c>
      <c r="DB563">
        <v>1007.599851851852</v>
      </c>
      <c r="DC563">
        <v>1077.608148148148</v>
      </c>
      <c r="DD563">
        <v>22.67994074074074</v>
      </c>
      <c r="DE563">
        <v>15.19041851851852</v>
      </c>
      <c r="DF563">
        <v>1003.920740740741</v>
      </c>
      <c r="DG563">
        <v>22.39045555555556</v>
      </c>
      <c r="DH563">
        <v>500.0744074074074</v>
      </c>
      <c r="DI563">
        <v>90.39118888888889</v>
      </c>
      <c r="DJ563">
        <v>0.09993458148148149</v>
      </c>
      <c r="DK563">
        <v>26.7443</v>
      </c>
      <c r="DL563">
        <v>26.78451111111111</v>
      </c>
      <c r="DM563">
        <v>999.9000000000001</v>
      </c>
      <c r="DN563">
        <v>0</v>
      </c>
      <c r="DO563">
        <v>0</v>
      </c>
      <c r="DP563">
        <v>9998.815185185185</v>
      </c>
      <c r="DQ563">
        <v>0</v>
      </c>
      <c r="DR563">
        <v>18.5623962962963</v>
      </c>
      <c r="DS563">
        <v>-70.00977777777778</v>
      </c>
      <c r="DT563">
        <v>1030.982592592592</v>
      </c>
      <c r="DU563">
        <v>1094.231111111111</v>
      </c>
      <c r="DV563">
        <v>7.489527037037036</v>
      </c>
      <c r="DW563">
        <v>1077.608148148148</v>
      </c>
      <c r="DX563">
        <v>15.19041851851852</v>
      </c>
      <c r="DY563">
        <v>2.050066296296297</v>
      </c>
      <c r="DZ563">
        <v>1.373079629629629</v>
      </c>
      <c r="EA563">
        <v>17.83641851851852</v>
      </c>
      <c r="EB563">
        <v>11.62354074074074</v>
      </c>
      <c r="EC563">
        <v>2000.017777777777</v>
      </c>
      <c r="ED563">
        <v>0.9800021111111111</v>
      </c>
      <c r="EE563">
        <v>0.01999828148148148</v>
      </c>
      <c r="EF563">
        <v>0</v>
      </c>
      <c r="EG563">
        <v>912.0250370370369</v>
      </c>
      <c r="EH563">
        <v>5.000560000000001</v>
      </c>
      <c r="EI563">
        <v>18128.05925925926</v>
      </c>
      <c r="EJ563">
        <v>17295.04814814815</v>
      </c>
      <c r="EK563">
        <v>37.98362962962963</v>
      </c>
      <c r="EL563">
        <v>38.069</v>
      </c>
      <c r="EM563">
        <v>36.89555555555556</v>
      </c>
      <c r="EN563">
        <v>37.05062962962963</v>
      </c>
      <c r="EO563">
        <v>38.4324074074074</v>
      </c>
      <c r="EP563">
        <v>1955.117777777778</v>
      </c>
      <c r="EQ563">
        <v>39.9</v>
      </c>
      <c r="ER563">
        <v>0</v>
      </c>
      <c r="ES563">
        <v>1658949661.5</v>
      </c>
      <c r="ET563">
        <v>0</v>
      </c>
      <c r="EU563">
        <v>912.0411923076923</v>
      </c>
      <c r="EV563">
        <v>-4.11100853430331</v>
      </c>
      <c r="EW563">
        <v>-96.63247849213839</v>
      </c>
      <c r="EX563">
        <v>18128.48076923077</v>
      </c>
      <c r="EY563">
        <v>15</v>
      </c>
      <c r="EZ563">
        <v>0</v>
      </c>
      <c r="FA563" t="s">
        <v>419</v>
      </c>
      <c r="FB563">
        <v>1655239120</v>
      </c>
      <c r="FC563">
        <v>1655239135</v>
      </c>
      <c r="FD563">
        <v>0</v>
      </c>
      <c r="FE563">
        <v>-0.075</v>
      </c>
      <c r="FF563">
        <v>-0.027</v>
      </c>
      <c r="FG563">
        <v>1.986</v>
      </c>
      <c r="FH563">
        <v>0.139</v>
      </c>
      <c r="FI563">
        <v>420</v>
      </c>
      <c r="FJ563">
        <v>22</v>
      </c>
      <c r="FK563">
        <v>0.12</v>
      </c>
      <c r="FL563">
        <v>0.02</v>
      </c>
      <c r="FM563">
        <v>-69.96959512195122</v>
      </c>
      <c r="FN563">
        <v>-0.7751602787455386</v>
      </c>
      <c r="FO563">
        <v>0.09543169681344094</v>
      </c>
      <c r="FP563">
        <v>0</v>
      </c>
      <c r="FQ563">
        <v>912.2127058823529</v>
      </c>
      <c r="FR563">
        <v>-4.162505725600486</v>
      </c>
      <c r="FS563">
        <v>0.4450112708031897</v>
      </c>
      <c r="FT563">
        <v>0</v>
      </c>
      <c r="FU563">
        <v>7.475587073170733</v>
      </c>
      <c r="FV563">
        <v>0.2571602090592402</v>
      </c>
      <c r="FW563">
        <v>0.02809475241722003</v>
      </c>
      <c r="FX563">
        <v>0</v>
      </c>
      <c r="FY563">
        <v>0</v>
      </c>
      <c r="FZ563">
        <v>3</v>
      </c>
      <c r="GA563" t="s">
        <v>426</v>
      </c>
      <c r="GB563">
        <v>2.98029</v>
      </c>
      <c r="GC563">
        <v>2.72854</v>
      </c>
      <c r="GD563">
        <v>0.16008</v>
      </c>
      <c r="GE563">
        <v>0.168104</v>
      </c>
      <c r="GF563">
        <v>0.103178</v>
      </c>
      <c r="GG563">
        <v>0.0782735</v>
      </c>
      <c r="GH563">
        <v>25201</v>
      </c>
      <c r="GI563">
        <v>24610.7</v>
      </c>
      <c r="GJ563">
        <v>30530.5</v>
      </c>
      <c r="GK563">
        <v>29827.3</v>
      </c>
      <c r="GL563">
        <v>37780.6</v>
      </c>
      <c r="GM563">
        <v>36211</v>
      </c>
      <c r="GN563">
        <v>46699.9</v>
      </c>
      <c r="GO563">
        <v>44358.1</v>
      </c>
      <c r="GP563">
        <v>1.88528</v>
      </c>
      <c r="GQ563">
        <v>1.84212</v>
      </c>
      <c r="GR563">
        <v>0.105329</v>
      </c>
      <c r="GS563">
        <v>0</v>
      </c>
      <c r="GT563">
        <v>25.053</v>
      </c>
      <c r="GU563">
        <v>999.9</v>
      </c>
      <c r="GV563">
        <v>48.8</v>
      </c>
      <c r="GW563">
        <v>32.1</v>
      </c>
      <c r="GX563">
        <v>25.9258</v>
      </c>
      <c r="GY563">
        <v>63.3362</v>
      </c>
      <c r="GZ563">
        <v>25.5689</v>
      </c>
      <c r="HA563">
        <v>1</v>
      </c>
      <c r="HB563">
        <v>-0.0766667</v>
      </c>
      <c r="HC563">
        <v>0.0942702</v>
      </c>
      <c r="HD563">
        <v>20.1936</v>
      </c>
      <c r="HE563">
        <v>5.23002</v>
      </c>
      <c r="HF563">
        <v>11.968</v>
      </c>
      <c r="HG563">
        <v>4.97065</v>
      </c>
      <c r="HH563">
        <v>3.28945</v>
      </c>
      <c r="HI563">
        <v>8704.200000000001</v>
      </c>
      <c r="HJ563">
        <v>9999</v>
      </c>
      <c r="HK563">
        <v>9999</v>
      </c>
      <c r="HL563">
        <v>288.3</v>
      </c>
      <c r="HM563">
        <v>4.9729</v>
      </c>
      <c r="HN563">
        <v>1.87745</v>
      </c>
      <c r="HO563">
        <v>1.87561</v>
      </c>
      <c r="HP563">
        <v>1.87839</v>
      </c>
      <c r="HQ563">
        <v>1.87512</v>
      </c>
      <c r="HR563">
        <v>1.87868</v>
      </c>
      <c r="HS563">
        <v>1.87576</v>
      </c>
      <c r="HT563">
        <v>1.8769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3.72</v>
      </c>
      <c r="II563">
        <v>0.2892</v>
      </c>
      <c r="IJ563">
        <v>1.541952822118649</v>
      </c>
      <c r="IK563">
        <v>0.003202726084708442</v>
      </c>
      <c r="IL563">
        <v>-1.448271390364826E-06</v>
      </c>
      <c r="IM563">
        <v>3.765748828769889E-10</v>
      </c>
      <c r="IN563">
        <v>-0.02072656761999695</v>
      </c>
      <c r="IO563">
        <v>0.006539777670035186</v>
      </c>
      <c r="IP563">
        <v>0.0002256768223539976</v>
      </c>
      <c r="IQ563">
        <v>4.51151419958819E-06</v>
      </c>
      <c r="IR563">
        <v>-0</v>
      </c>
      <c r="IS563">
        <v>2097</v>
      </c>
      <c r="IT563">
        <v>1</v>
      </c>
      <c r="IU563">
        <v>27</v>
      </c>
      <c r="IV563">
        <v>61842.4</v>
      </c>
      <c r="IW563">
        <v>61842.1</v>
      </c>
      <c r="IX563">
        <v>2.40356</v>
      </c>
      <c r="IY563">
        <v>2.54395</v>
      </c>
      <c r="IZ563">
        <v>1.39893</v>
      </c>
      <c r="JA563">
        <v>2.34253</v>
      </c>
      <c r="JB563">
        <v>1.44897</v>
      </c>
      <c r="JC563">
        <v>2.4231</v>
      </c>
      <c r="JD563">
        <v>37.4338</v>
      </c>
      <c r="JE563">
        <v>24.0787</v>
      </c>
      <c r="JF563">
        <v>18</v>
      </c>
      <c r="JG563">
        <v>491.634</v>
      </c>
      <c r="JH563">
        <v>436.326</v>
      </c>
      <c r="JI563">
        <v>25</v>
      </c>
      <c r="JJ563">
        <v>26.0178</v>
      </c>
      <c r="JK563">
        <v>30.0003</v>
      </c>
      <c r="JL563">
        <v>25.8325</v>
      </c>
      <c r="JM563">
        <v>25.909</v>
      </c>
      <c r="JN563">
        <v>48.1113</v>
      </c>
      <c r="JO563">
        <v>44.8679</v>
      </c>
      <c r="JP563">
        <v>0</v>
      </c>
      <c r="JQ563">
        <v>25</v>
      </c>
      <c r="JR563">
        <v>1122.48</v>
      </c>
      <c r="JS563">
        <v>15.0794</v>
      </c>
      <c r="JT563">
        <v>100.926</v>
      </c>
      <c r="JU563">
        <v>101.997</v>
      </c>
    </row>
    <row r="564" spans="1:281">
      <c r="A564">
        <v>548</v>
      </c>
      <c r="B564">
        <v>1658949667</v>
      </c>
      <c r="C564">
        <v>7578</v>
      </c>
      <c r="D564" t="s">
        <v>1523</v>
      </c>
      <c r="E564" t="s">
        <v>1524</v>
      </c>
      <c r="F564">
        <v>5</v>
      </c>
      <c r="G564" t="s">
        <v>415</v>
      </c>
      <c r="H564" t="s">
        <v>1390</v>
      </c>
      <c r="I564">
        <v>1658949659.214286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1127.710778318847</v>
      </c>
      <c r="AK564">
        <v>1071.923454545454</v>
      </c>
      <c r="AL564">
        <v>3.408086874136516</v>
      </c>
      <c r="AM564">
        <v>64.99954132941951</v>
      </c>
      <c r="AN564">
        <f>(AP564 - AO564 + DI564*1E3/(8.314*(DK564+273.15)) * AR564/DH564 * AQ564) * DH564/(100*CV564) * 1000/(1000 - AP564)</f>
        <v>0</v>
      </c>
      <c r="AO564">
        <v>15.16406032055776</v>
      </c>
      <c r="AP564">
        <v>22.67228242424242</v>
      </c>
      <c r="AQ564">
        <v>0.0003158216293759364</v>
      </c>
      <c r="AR564">
        <v>81.61368893011881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1658949659.214286</v>
      </c>
      <c r="DB564">
        <v>1023.341571428571</v>
      </c>
      <c r="DC564">
        <v>1093.412142857143</v>
      </c>
      <c r="DD564">
        <v>22.67334642857142</v>
      </c>
      <c r="DE564">
        <v>15.16520357142857</v>
      </c>
      <c r="DF564">
        <v>1019.640107142857</v>
      </c>
      <c r="DG564">
        <v>22.38400714285714</v>
      </c>
      <c r="DH564">
        <v>500.099</v>
      </c>
      <c r="DI564">
        <v>90.39051428571429</v>
      </c>
      <c r="DJ564">
        <v>0.100028</v>
      </c>
      <c r="DK564">
        <v>26.74494285714286</v>
      </c>
      <c r="DL564">
        <v>26.78102142857143</v>
      </c>
      <c r="DM564">
        <v>999.9000000000002</v>
      </c>
      <c r="DN564">
        <v>0</v>
      </c>
      <c r="DO564">
        <v>0</v>
      </c>
      <c r="DP564">
        <v>9999.567857142858</v>
      </c>
      <c r="DQ564">
        <v>0</v>
      </c>
      <c r="DR564">
        <v>18.54565</v>
      </c>
      <c r="DS564">
        <v>-70.07105</v>
      </c>
      <c r="DT564">
        <v>1047.081785714286</v>
      </c>
      <c r="DU564">
        <v>1110.248928571428</v>
      </c>
      <c r="DV564">
        <v>7.508143928571429</v>
      </c>
      <c r="DW564">
        <v>1093.412142857143</v>
      </c>
      <c r="DX564">
        <v>15.16520357142857</v>
      </c>
      <c r="DY564">
        <v>2.049455</v>
      </c>
      <c r="DZ564">
        <v>1.370790357142857</v>
      </c>
      <c r="EA564">
        <v>17.83168214285714</v>
      </c>
      <c r="EB564">
        <v>11.59830357142857</v>
      </c>
      <c r="EC564">
        <v>2000.003928571429</v>
      </c>
      <c r="ED564">
        <v>0.9800021071428571</v>
      </c>
      <c r="EE564">
        <v>0.01999828571428571</v>
      </c>
      <c r="EF564">
        <v>0</v>
      </c>
      <c r="EG564">
        <v>911.7097142857141</v>
      </c>
      <c r="EH564">
        <v>5.000560000000001</v>
      </c>
      <c r="EI564">
        <v>18120.59285714286</v>
      </c>
      <c r="EJ564">
        <v>17294.925</v>
      </c>
      <c r="EK564">
        <v>37.95967857142857</v>
      </c>
      <c r="EL564">
        <v>38.08</v>
      </c>
      <c r="EM564">
        <v>36.90382142857143</v>
      </c>
      <c r="EN564">
        <v>37.05096428571428</v>
      </c>
      <c r="EO564">
        <v>38.43707142857142</v>
      </c>
      <c r="EP564">
        <v>1955.103928571428</v>
      </c>
      <c r="EQ564">
        <v>39.9</v>
      </c>
      <c r="ER564">
        <v>0</v>
      </c>
      <c r="ES564">
        <v>1658949666.9</v>
      </c>
      <c r="ET564">
        <v>0</v>
      </c>
      <c r="EU564">
        <v>911.64492</v>
      </c>
      <c r="EV564">
        <v>-4.557846145645795</v>
      </c>
      <c r="EW564">
        <v>-94.67692292992533</v>
      </c>
      <c r="EX564">
        <v>18119.444</v>
      </c>
      <c r="EY564">
        <v>15</v>
      </c>
      <c r="EZ564">
        <v>0</v>
      </c>
      <c r="FA564" t="s">
        <v>419</v>
      </c>
      <c r="FB564">
        <v>1655239120</v>
      </c>
      <c r="FC564">
        <v>1655239135</v>
      </c>
      <c r="FD564">
        <v>0</v>
      </c>
      <c r="FE564">
        <v>-0.075</v>
      </c>
      <c r="FF564">
        <v>-0.027</v>
      </c>
      <c r="FG564">
        <v>1.986</v>
      </c>
      <c r="FH564">
        <v>0.139</v>
      </c>
      <c r="FI564">
        <v>420</v>
      </c>
      <c r="FJ564">
        <v>22</v>
      </c>
      <c r="FK564">
        <v>0.12</v>
      </c>
      <c r="FL564">
        <v>0.02</v>
      </c>
      <c r="FM564">
        <v>-70.03026250000001</v>
      </c>
      <c r="FN564">
        <v>-0.7487245778611071</v>
      </c>
      <c r="FO564">
        <v>0.08964931591345322</v>
      </c>
      <c r="FP564">
        <v>0</v>
      </c>
      <c r="FQ564">
        <v>911.9166470588235</v>
      </c>
      <c r="FR564">
        <v>-4.199022152654954</v>
      </c>
      <c r="FS564">
        <v>0.4468032125294626</v>
      </c>
      <c r="FT564">
        <v>0</v>
      </c>
      <c r="FU564">
        <v>7.4940035</v>
      </c>
      <c r="FV564">
        <v>0.2036553095684583</v>
      </c>
      <c r="FW564">
        <v>0.02381840837986447</v>
      </c>
      <c r="FX564">
        <v>0</v>
      </c>
      <c r="FY564">
        <v>0</v>
      </c>
      <c r="FZ564">
        <v>3</v>
      </c>
      <c r="GA564" t="s">
        <v>426</v>
      </c>
      <c r="GB564">
        <v>2.98023</v>
      </c>
      <c r="GC564">
        <v>2.72841</v>
      </c>
      <c r="GD564">
        <v>0.161707</v>
      </c>
      <c r="GE564">
        <v>0.169692</v>
      </c>
      <c r="GF564">
        <v>0.103182</v>
      </c>
      <c r="GG564">
        <v>0.0779705</v>
      </c>
      <c r="GH564">
        <v>25151.4</v>
      </c>
      <c r="GI564">
        <v>24563.9</v>
      </c>
      <c r="GJ564">
        <v>30529.6</v>
      </c>
      <c r="GK564">
        <v>29827.4</v>
      </c>
      <c r="GL564">
        <v>37779.3</v>
      </c>
      <c r="GM564">
        <v>36223.5</v>
      </c>
      <c r="GN564">
        <v>46698.4</v>
      </c>
      <c r="GO564">
        <v>44358.5</v>
      </c>
      <c r="GP564">
        <v>1.88538</v>
      </c>
      <c r="GQ564">
        <v>1.84193</v>
      </c>
      <c r="GR564">
        <v>0.1054</v>
      </c>
      <c r="GS564">
        <v>0</v>
      </c>
      <c r="GT564">
        <v>25.0551</v>
      </c>
      <c r="GU564">
        <v>999.9</v>
      </c>
      <c r="GV564">
        <v>48.8</v>
      </c>
      <c r="GW564">
        <v>32.1</v>
      </c>
      <c r="GX564">
        <v>25.9279</v>
      </c>
      <c r="GY564">
        <v>63.3162</v>
      </c>
      <c r="GZ564">
        <v>25.8013</v>
      </c>
      <c r="HA564">
        <v>1</v>
      </c>
      <c r="HB564">
        <v>-0.0765396</v>
      </c>
      <c r="HC564">
        <v>0.0953077</v>
      </c>
      <c r="HD564">
        <v>20.1937</v>
      </c>
      <c r="HE564">
        <v>5.23092</v>
      </c>
      <c r="HF564">
        <v>11.968</v>
      </c>
      <c r="HG564">
        <v>4.9711</v>
      </c>
      <c r="HH564">
        <v>3.28965</v>
      </c>
      <c r="HI564">
        <v>8704.200000000001</v>
      </c>
      <c r="HJ564">
        <v>9999</v>
      </c>
      <c r="HK564">
        <v>9999</v>
      </c>
      <c r="HL564">
        <v>288.3</v>
      </c>
      <c r="HM564">
        <v>4.9729</v>
      </c>
      <c r="HN564">
        <v>1.87745</v>
      </c>
      <c r="HO564">
        <v>1.8756</v>
      </c>
      <c r="HP564">
        <v>1.87837</v>
      </c>
      <c r="HQ564">
        <v>1.87513</v>
      </c>
      <c r="HR564">
        <v>1.87866</v>
      </c>
      <c r="HS564">
        <v>1.87575</v>
      </c>
      <c r="HT564">
        <v>1.8769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3.74</v>
      </c>
      <c r="II564">
        <v>0.2893</v>
      </c>
      <c r="IJ564">
        <v>1.541952822118649</v>
      </c>
      <c r="IK564">
        <v>0.003202726084708442</v>
      </c>
      <c r="IL564">
        <v>-1.448271390364826E-06</v>
      </c>
      <c r="IM564">
        <v>3.765748828769889E-10</v>
      </c>
      <c r="IN564">
        <v>-0.02072656761999695</v>
      </c>
      <c r="IO564">
        <v>0.006539777670035186</v>
      </c>
      <c r="IP564">
        <v>0.0002256768223539976</v>
      </c>
      <c r="IQ564">
        <v>4.51151419958819E-06</v>
      </c>
      <c r="IR564">
        <v>-0</v>
      </c>
      <c r="IS564">
        <v>2097</v>
      </c>
      <c r="IT564">
        <v>1</v>
      </c>
      <c r="IU564">
        <v>27</v>
      </c>
      <c r="IV564">
        <v>61842.4</v>
      </c>
      <c r="IW564">
        <v>61842.2</v>
      </c>
      <c r="IX564">
        <v>2.4292</v>
      </c>
      <c r="IY564">
        <v>2.52808</v>
      </c>
      <c r="IZ564">
        <v>1.39893</v>
      </c>
      <c r="JA564">
        <v>2.34375</v>
      </c>
      <c r="JB564">
        <v>1.44897</v>
      </c>
      <c r="JC564">
        <v>2.37305</v>
      </c>
      <c r="JD564">
        <v>37.4338</v>
      </c>
      <c r="JE564">
        <v>24.0787</v>
      </c>
      <c r="JF564">
        <v>18</v>
      </c>
      <c r="JG564">
        <v>491.704</v>
      </c>
      <c r="JH564">
        <v>436.213</v>
      </c>
      <c r="JI564">
        <v>25.0001</v>
      </c>
      <c r="JJ564">
        <v>26.0205</v>
      </c>
      <c r="JK564">
        <v>30.0002</v>
      </c>
      <c r="JL564">
        <v>25.8347</v>
      </c>
      <c r="JM564">
        <v>25.9101</v>
      </c>
      <c r="JN564">
        <v>48.6449</v>
      </c>
      <c r="JO564">
        <v>45.1566</v>
      </c>
      <c r="JP564">
        <v>0</v>
      </c>
      <c r="JQ564">
        <v>25</v>
      </c>
      <c r="JR564">
        <v>1142.51</v>
      </c>
      <c r="JS564">
        <v>15.0544</v>
      </c>
      <c r="JT564">
        <v>100.923</v>
      </c>
      <c r="JU564">
        <v>101.998</v>
      </c>
    </row>
    <row r="565" spans="1:281">
      <c r="A565">
        <v>549</v>
      </c>
      <c r="B565">
        <v>1658949672</v>
      </c>
      <c r="C565">
        <v>7583</v>
      </c>
      <c r="D565" t="s">
        <v>1525</v>
      </c>
      <c r="E565" t="s">
        <v>1526</v>
      </c>
      <c r="F565">
        <v>5</v>
      </c>
      <c r="G565" t="s">
        <v>415</v>
      </c>
      <c r="H565" t="s">
        <v>1390</v>
      </c>
      <c r="I565">
        <v>1658949664.5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1144.594496800209</v>
      </c>
      <c r="AK565">
        <v>1088.983393939394</v>
      </c>
      <c r="AL565">
        <v>3.399177317349896</v>
      </c>
      <c r="AM565">
        <v>64.99954132941951</v>
      </c>
      <c r="AN565">
        <f>(AP565 - AO565 + DI565*1E3/(8.314*(DK565+273.15)) * AR565/DH565 * AQ565) * DH565/(100*CV565) * 1000/(1000 - AP565)</f>
        <v>0</v>
      </c>
      <c r="AO565">
        <v>15.0426591809285</v>
      </c>
      <c r="AP565">
        <v>22.63418181818183</v>
      </c>
      <c r="AQ565">
        <v>-0.008889386300699279</v>
      </c>
      <c r="AR565">
        <v>81.61368893011881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1658949664.5</v>
      </c>
      <c r="DB565">
        <v>1040.984814814815</v>
      </c>
      <c r="DC565">
        <v>1111.098888888889</v>
      </c>
      <c r="DD565">
        <v>22.66255925925926</v>
      </c>
      <c r="DE565">
        <v>15.11885555555556</v>
      </c>
      <c r="DF565">
        <v>1037.258888888889</v>
      </c>
      <c r="DG565">
        <v>22.37347037037037</v>
      </c>
      <c r="DH565">
        <v>500.0962222222221</v>
      </c>
      <c r="DI565">
        <v>90.39006296296296</v>
      </c>
      <c r="DJ565">
        <v>0.1001197555555556</v>
      </c>
      <c r="DK565">
        <v>26.74533333333333</v>
      </c>
      <c r="DL565">
        <v>26.77674814814814</v>
      </c>
      <c r="DM565">
        <v>999.9000000000001</v>
      </c>
      <c r="DN565">
        <v>0</v>
      </c>
      <c r="DO565">
        <v>0</v>
      </c>
      <c r="DP565">
        <v>9994.645925925926</v>
      </c>
      <c r="DQ565">
        <v>0</v>
      </c>
      <c r="DR565">
        <v>18.52927777777778</v>
      </c>
      <c r="DS565">
        <v>-70.11320000000001</v>
      </c>
      <c r="DT565">
        <v>1065.122962962963</v>
      </c>
      <c r="DU565">
        <v>1128.153703703704</v>
      </c>
      <c r="DV565">
        <v>7.543704444444444</v>
      </c>
      <c r="DW565">
        <v>1111.098888888889</v>
      </c>
      <c r="DX565">
        <v>15.11885555555556</v>
      </c>
      <c r="DY565">
        <v>2.04847</v>
      </c>
      <c r="DZ565">
        <v>1.366593703703704</v>
      </c>
      <c r="EA565">
        <v>17.82404074074074</v>
      </c>
      <c r="EB565">
        <v>11.55185185185185</v>
      </c>
      <c r="EC565">
        <v>1999.98925925926</v>
      </c>
      <c r="ED565">
        <v>0.9800019999999999</v>
      </c>
      <c r="EE565">
        <v>0.0199984</v>
      </c>
      <c r="EF565">
        <v>0</v>
      </c>
      <c r="EG565">
        <v>911.2183703703703</v>
      </c>
      <c r="EH565">
        <v>5.000560000000001</v>
      </c>
      <c r="EI565">
        <v>18112.10370370371</v>
      </c>
      <c r="EJ565">
        <v>17294.8</v>
      </c>
      <c r="EK565">
        <v>37.88411111111111</v>
      </c>
      <c r="EL565">
        <v>38.09699999999999</v>
      </c>
      <c r="EM565">
        <v>36.88637037037037</v>
      </c>
      <c r="EN565">
        <v>37.05281481481482</v>
      </c>
      <c r="EO565">
        <v>38.44174074074073</v>
      </c>
      <c r="EP565">
        <v>1955.089259259259</v>
      </c>
      <c r="EQ565">
        <v>39.9</v>
      </c>
      <c r="ER565">
        <v>0</v>
      </c>
      <c r="ES565">
        <v>1658949671.7</v>
      </c>
      <c r="ET565">
        <v>0</v>
      </c>
      <c r="EU565">
        <v>911.1787199999999</v>
      </c>
      <c r="EV565">
        <v>-6.040692316046425</v>
      </c>
      <c r="EW565">
        <v>-91.64615385347786</v>
      </c>
      <c r="EX565">
        <v>18111.864</v>
      </c>
      <c r="EY565">
        <v>15</v>
      </c>
      <c r="EZ565">
        <v>0</v>
      </c>
      <c r="FA565" t="s">
        <v>419</v>
      </c>
      <c r="FB565">
        <v>1655239120</v>
      </c>
      <c r="FC565">
        <v>1655239135</v>
      </c>
      <c r="FD565">
        <v>0</v>
      </c>
      <c r="FE565">
        <v>-0.075</v>
      </c>
      <c r="FF565">
        <v>-0.027</v>
      </c>
      <c r="FG565">
        <v>1.986</v>
      </c>
      <c r="FH565">
        <v>0.139</v>
      </c>
      <c r="FI565">
        <v>420</v>
      </c>
      <c r="FJ565">
        <v>22</v>
      </c>
      <c r="FK565">
        <v>0.12</v>
      </c>
      <c r="FL565">
        <v>0.02</v>
      </c>
      <c r="FM565">
        <v>-70.0935475</v>
      </c>
      <c r="FN565">
        <v>-0.5768566604125298</v>
      </c>
      <c r="FO565">
        <v>0.0766850310931025</v>
      </c>
      <c r="FP565">
        <v>0</v>
      </c>
      <c r="FQ565">
        <v>911.4705</v>
      </c>
      <c r="FR565">
        <v>-5.277998477458637</v>
      </c>
      <c r="FS565">
        <v>0.5561523410636605</v>
      </c>
      <c r="FT565">
        <v>0</v>
      </c>
      <c r="FU565">
        <v>7.52951</v>
      </c>
      <c r="FV565">
        <v>0.3746866041275693</v>
      </c>
      <c r="FW565">
        <v>0.04387948695005442</v>
      </c>
      <c r="FX565">
        <v>0</v>
      </c>
      <c r="FY565">
        <v>0</v>
      </c>
      <c r="FZ565">
        <v>3</v>
      </c>
      <c r="GA565" t="s">
        <v>426</v>
      </c>
      <c r="GB565">
        <v>2.98032</v>
      </c>
      <c r="GC565">
        <v>2.72833</v>
      </c>
      <c r="GD565">
        <v>0.163331</v>
      </c>
      <c r="GE565">
        <v>0.171269</v>
      </c>
      <c r="GF565">
        <v>0.103065</v>
      </c>
      <c r="GG565">
        <v>0.0777538</v>
      </c>
      <c r="GH565">
        <v>25102.7</v>
      </c>
      <c r="GI565">
        <v>24517.2</v>
      </c>
      <c r="GJ565">
        <v>30529.7</v>
      </c>
      <c r="GK565">
        <v>29827.4</v>
      </c>
      <c r="GL565">
        <v>37784.6</v>
      </c>
      <c r="GM565">
        <v>36232</v>
      </c>
      <c r="GN565">
        <v>46698.6</v>
      </c>
      <c r="GO565">
        <v>44358.2</v>
      </c>
      <c r="GP565">
        <v>1.8855</v>
      </c>
      <c r="GQ565">
        <v>1.8418</v>
      </c>
      <c r="GR565">
        <v>0.104688</v>
      </c>
      <c r="GS565">
        <v>0</v>
      </c>
      <c r="GT565">
        <v>25.0551</v>
      </c>
      <c r="GU565">
        <v>999.9</v>
      </c>
      <c r="GV565">
        <v>48.8</v>
      </c>
      <c r="GW565">
        <v>32.1</v>
      </c>
      <c r="GX565">
        <v>25.9251</v>
      </c>
      <c r="GY565">
        <v>63.3562</v>
      </c>
      <c r="GZ565">
        <v>25.5369</v>
      </c>
      <c r="HA565">
        <v>1</v>
      </c>
      <c r="HB565">
        <v>-0.0764024</v>
      </c>
      <c r="HC565">
        <v>0.0962064</v>
      </c>
      <c r="HD565">
        <v>20.1938</v>
      </c>
      <c r="HE565">
        <v>5.23122</v>
      </c>
      <c r="HF565">
        <v>11.968</v>
      </c>
      <c r="HG565">
        <v>4.9711</v>
      </c>
      <c r="HH565">
        <v>3.28965</v>
      </c>
      <c r="HI565">
        <v>8704.4</v>
      </c>
      <c r="HJ565">
        <v>9999</v>
      </c>
      <c r="HK565">
        <v>9999</v>
      </c>
      <c r="HL565">
        <v>288.3</v>
      </c>
      <c r="HM565">
        <v>4.9729</v>
      </c>
      <c r="HN565">
        <v>1.87744</v>
      </c>
      <c r="HO565">
        <v>1.8756</v>
      </c>
      <c r="HP565">
        <v>1.87838</v>
      </c>
      <c r="HQ565">
        <v>1.87513</v>
      </c>
      <c r="HR565">
        <v>1.87866</v>
      </c>
      <c r="HS565">
        <v>1.87575</v>
      </c>
      <c r="HT565">
        <v>1.87693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3.76</v>
      </c>
      <c r="II565">
        <v>0.2884</v>
      </c>
      <c r="IJ565">
        <v>1.541952822118649</v>
      </c>
      <c r="IK565">
        <v>0.003202726084708442</v>
      </c>
      <c r="IL565">
        <v>-1.448271390364826E-06</v>
      </c>
      <c r="IM565">
        <v>3.765748828769889E-10</v>
      </c>
      <c r="IN565">
        <v>-0.02072656761999695</v>
      </c>
      <c r="IO565">
        <v>0.006539777670035186</v>
      </c>
      <c r="IP565">
        <v>0.0002256768223539976</v>
      </c>
      <c r="IQ565">
        <v>4.51151419958819E-06</v>
      </c>
      <c r="IR565">
        <v>-0</v>
      </c>
      <c r="IS565">
        <v>2097</v>
      </c>
      <c r="IT565">
        <v>1</v>
      </c>
      <c r="IU565">
        <v>27</v>
      </c>
      <c r="IV565">
        <v>61842.5</v>
      </c>
      <c r="IW565">
        <v>61842.3</v>
      </c>
      <c r="IX565">
        <v>2.46094</v>
      </c>
      <c r="IY565">
        <v>2.53052</v>
      </c>
      <c r="IZ565">
        <v>1.39893</v>
      </c>
      <c r="JA565">
        <v>2.34253</v>
      </c>
      <c r="JB565">
        <v>1.44897</v>
      </c>
      <c r="JC565">
        <v>2.46826</v>
      </c>
      <c r="JD565">
        <v>37.4338</v>
      </c>
      <c r="JE565">
        <v>24.0787</v>
      </c>
      <c r="JF565">
        <v>18</v>
      </c>
      <c r="JG565">
        <v>491.784</v>
      </c>
      <c r="JH565">
        <v>436.153</v>
      </c>
      <c r="JI565">
        <v>25.0001</v>
      </c>
      <c r="JJ565">
        <v>26.0227</v>
      </c>
      <c r="JK565">
        <v>30.0002</v>
      </c>
      <c r="JL565">
        <v>25.8364</v>
      </c>
      <c r="JM565">
        <v>25.912</v>
      </c>
      <c r="JN565">
        <v>49.2572</v>
      </c>
      <c r="JO565">
        <v>45.1566</v>
      </c>
      <c r="JP565">
        <v>0</v>
      </c>
      <c r="JQ565">
        <v>25</v>
      </c>
      <c r="JR565">
        <v>1155.88</v>
      </c>
      <c r="JS565">
        <v>15.0655</v>
      </c>
      <c r="JT565">
        <v>100.923</v>
      </c>
      <c r="JU565">
        <v>101.998</v>
      </c>
    </row>
    <row r="566" spans="1:281">
      <c r="A566">
        <v>550</v>
      </c>
      <c r="B566">
        <v>1658949677</v>
      </c>
      <c r="C566">
        <v>7588</v>
      </c>
      <c r="D566" t="s">
        <v>1527</v>
      </c>
      <c r="E566" t="s">
        <v>1528</v>
      </c>
      <c r="F566">
        <v>5</v>
      </c>
      <c r="G566" t="s">
        <v>415</v>
      </c>
      <c r="H566" t="s">
        <v>1390</v>
      </c>
      <c r="I566">
        <v>1658949669.214286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1161.596543831683</v>
      </c>
      <c r="AK566">
        <v>1106.050121212121</v>
      </c>
      <c r="AL566">
        <v>3.422097468272632</v>
      </c>
      <c r="AM566">
        <v>64.99954132941951</v>
      </c>
      <c r="AN566">
        <f>(AP566 - AO566 + DI566*1E3/(8.314*(DK566+273.15)) * AR566/DH566 * AQ566) * DH566/(100*CV566) * 1000/(1000 - AP566)</f>
        <v>0</v>
      </c>
      <c r="AO566">
        <v>15.02557222911821</v>
      </c>
      <c r="AP566">
        <v>22.6153393939394</v>
      </c>
      <c r="AQ566">
        <v>-0.005561773462389767</v>
      </c>
      <c r="AR566">
        <v>81.61368893011881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1658949669.214286</v>
      </c>
      <c r="DB566">
        <v>1056.709285714286</v>
      </c>
      <c r="DC566">
        <v>1126.896428571428</v>
      </c>
      <c r="DD566">
        <v>22.6474</v>
      </c>
      <c r="DE566">
        <v>15.0742</v>
      </c>
      <c r="DF566">
        <v>1052.961785714285</v>
      </c>
      <c r="DG566">
        <v>22.35866428571429</v>
      </c>
      <c r="DH566">
        <v>500.0974642857142</v>
      </c>
      <c r="DI566">
        <v>90.3908857142857</v>
      </c>
      <c r="DJ566">
        <v>0.1000264</v>
      </c>
      <c r="DK566">
        <v>26.74465714285714</v>
      </c>
      <c r="DL566">
        <v>26.77653928571428</v>
      </c>
      <c r="DM566">
        <v>999.9000000000002</v>
      </c>
      <c r="DN566">
        <v>0</v>
      </c>
      <c r="DO566">
        <v>0</v>
      </c>
      <c r="DP566">
        <v>10002.67821428571</v>
      </c>
      <c r="DQ566">
        <v>0</v>
      </c>
      <c r="DR566">
        <v>18.5351</v>
      </c>
      <c r="DS566">
        <v>-70.18615714285714</v>
      </c>
      <c r="DT566">
        <v>1081.194285714286</v>
      </c>
      <c r="DU566">
        <v>1144.141785714286</v>
      </c>
      <c r="DV566">
        <v>7.573201428571428</v>
      </c>
      <c r="DW566">
        <v>1126.896428571428</v>
      </c>
      <c r="DX566">
        <v>15.0742</v>
      </c>
      <c r="DY566">
        <v>2.047118214285714</v>
      </c>
      <c r="DZ566">
        <v>1.362570357142857</v>
      </c>
      <c r="EA566">
        <v>17.81355714285715</v>
      </c>
      <c r="EB566">
        <v>11.50726785714286</v>
      </c>
      <c r="EC566">
        <v>1999.987857142857</v>
      </c>
      <c r="ED566">
        <v>0.9800019999999999</v>
      </c>
      <c r="EE566">
        <v>0.0199984</v>
      </c>
      <c r="EF566">
        <v>0</v>
      </c>
      <c r="EG566">
        <v>910.7968571428571</v>
      </c>
      <c r="EH566">
        <v>5.000560000000001</v>
      </c>
      <c r="EI566">
        <v>18104.86071428571</v>
      </c>
      <c r="EJ566">
        <v>17294.78571428571</v>
      </c>
      <c r="EK566">
        <v>37.81003571428572</v>
      </c>
      <c r="EL566">
        <v>38.098</v>
      </c>
      <c r="EM566">
        <v>36.90832142857143</v>
      </c>
      <c r="EN566">
        <v>37.0665</v>
      </c>
      <c r="EO566">
        <v>38.44157142857142</v>
      </c>
      <c r="EP566">
        <v>1955.087857142857</v>
      </c>
      <c r="EQ566">
        <v>39.9</v>
      </c>
      <c r="ER566">
        <v>0</v>
      </c>
      <c r="ES566">
        <v>1658949677.1</v>
      </c>
      <c r="ET566">
        <v>0</v>
      </c>
      <c r="EU566">
        <v>910.7209999999998</v>
      </c>
      <c r="EV566">
        <v>-5.842803428441272</v>
      </c>
      <c r="EW566">
        <v>-92.83418805922911</v>
      </c>
      <c r="EX566">
        <v>18104.1</v>
      </c>
      <c r="EY566">
        <v>15</v>
      </c>
      <c r="EZ566">
        <v>0</v>
      </c>
      <c r="FA566" t="s">
        <v>419</v>
      </c>
      <c r="FB566">
        <v>1655239120</v>
      </c>
      <c r="FC566">
        <v>1655239135</v>
      </c>
      <c r="FD566">
        <v>0</v>
      </c>
      <c r="FE566">
        <v>-0.075</v>
      </c>
      <c r="FF566">
        <v>-0.027</v>
      </c>
      <c r="FG566">
        <v>1.986</v>
      </c>
      <c r="FH566">
        <v>0.139</v>
      </c>
      <c r="FI566">
        <v>420</v>
      </c>
      <c r="FJ566">
        <v>22</v>
      </c>
      <c r="FK566">
        <v>0.12</v>
      </c>
      <c r="FL566">
        <v>0.02</v>
      </c>
      <c r="FM566">
        <v>-70.15069268292683</v>
      </c>
      <c r="FN566">
        <v>-0.7691247386760711</v>
      </c>
      <c r="FO566">
        <v>0.08900624091641172</v>
      </c>
      <c r="FP566">
        <v>0</v>
      </c>
      <c r="FQ566">
        <v>910.9875</v>
      </c>
      <c r="FR566">
        <v>-5.624828115293911</v>
      </c>
      <c r="FS566">
        <v>0.5891757577577403</v>
      </c>
      <c r="FT566">
        <v>0</v>
      </c>
      <c r="FU566">
        <v>7.554343170731707</v>
      </c>
      <c r="FV566">
        <v>0.4286634146341387</v>
      </c>
      <c r="FW566">
        <v>0.04795254470416551</v>
      </c>
      <c r="FX566">
        <v>0</v>
      </c>
      <c r="FY566">
        <v>0</v>
      </c>
      <c r="FZ566">
        <v>3</v>
      </c>
      <c r="GA566" t="s">
        <v>426</v>
      </c>
      <c r="GB566">
        <v>2.98028</v>
      </c>
      <c r="GC566">
        <v>2.7284</v>
      </c>
      <c r="GD566">
        <v>0.164943</v>
      </c>
      <c r="GE566">
        <v>0.172848</v>
      </c>
      <c r="GF566">
        <v>0.103017</v>
      </c>
      <c r="GG566">
        <v>0.0777378</v>
      </c>
      <c r="GH566">
        <v>25054.4</v>
      </c>
      <c r="GI566">
        <v>24470.3</v>
      </c>
      <c r="GJ566">
        <v>30529.7</v>
      </c>
      <c r="GK566">
        <v>29827.2</v>
      </c>
      <c r="GL566">
        <v>37786.8</v>
      </c>
      <c r="GM566">
        <v>36232.7</v>
      </c>
      <c r="GN566">
        <v>46698.6</v>
      </c>
      <c r="GO566">
        <v>44358.1</v>
      </c>
      <c r="GP566">
        <v>1.88528</v>
      </c>
      <c r="GQ566">
        <v>1.8419</v>
      </c>
      <c r="GR566">
        <v>0.10483</v>
      </c>
      <c r="GS566">
        <v>0</v>
      </c>
      <c r="GT566">
        <v>25.0551</v>
      </c>
      <c r="GU566">
        <v>999.9</v>
      </c>
      <c r="GV566">
        <v>48.8</v>
      </c>
      <c r="GW566">
        <v>32.1</v>
      </c>
      <c r="GX566">
        <v>25.9268</v>
      </c>
      <c r="GY566">
        <v>63.0062</v>
      </c>
      <c r="GZ566">
        <v>25.2163</v>
      </c>
      <c r="HA566">
        <v>1</v>
      </c>
      <c r="HB566">
        <v>-0.0759223</v>
      </c>
      <c r="HC566">
        <v>0.0980283</v>
      </c>
      <c r="HD566">
        <v>20.1939</v>
      </c>
      <c r="HE566">
        <v>5.23107</v>
      </c>
      <c r="HF566">
        <v>11.968</v>
      </c>
      <c r="HG566">
        <v>4.97105</v>
      </c>
      <c r="HH566">
        <v>3.28965</v>
      </c>
      <c r="HI566">
        <v>8704.4</v>
      </c>
      <c r="HJ566">
        <v>9999</v>
      </c>
      <c r="HK566">
        <v>9999</v>
      </c>
      <c r="HL566">
        <v>288.3</v>
      </c>
      <c r="HM566">
        <v>4.97292</v>
      </c>
      <c r="HN566">
        <v>1.87744</v>
      </c>
      <c r="HO566">
        <v>1.87559</v>
      </c>
      <c r="HP566">
        <v>1.87836</v>
      </c>
      <c r="HQ566">
        <v>1.87514</v>
      </c>
      <c r="HR566">
        <v>1.87867</v>
      </c>
      <c r="HS566">
        <v>1.87575</v>
      </c>
      <c r="HT566">
        <v>1.87692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3.78</v>
      </c>
      <c r="II566">
        <v>0.288</v>
      </c>
      <c r="IJ566">
        <v>1.541952822118649</v>
      </c>
      <c r="IK566">
        <v>0.003202726084708442</v>
      </c>
      <c r="IL566">
        <v>-1.448271390364826E-06</v>
      </c>
      <c r="IM566">
        <v>3.765748828769889E-10</v>
      </c>
      <c r="IN566">
        <v>-0.02072656761999695</v>
      </c>
      <c r="IO566">
        <v>0.006539777670035186</v>
      </c>
      <c r="IP566">
        <v>0.0002256768223539976</v>
      </c>
      <c r="IQ566">
        <v>4.51151419958819E-06</v>
      </c>
      <c r="IR566">
        <v>-0</v>
      </c>
      <c r="IS566">
        <v>2097</v>
      </c>
      <c r="IT566">
        <v>1</v>
      </c>
      <c r="IU566">
        <v>27</v>
      </c>
      <c r="IV566">
        <v>61842.6</v>
      </c>
      <c r="IW566">
        <v>61842.4</v>
      </c>
      <c r="IX566">
        <v>2.48657</v>
      </c>
      <c r="IY566">
        <v>2.53174</v>
      </c>
      <c r="IZ566">
        <v>1.39893</v>
      </c>
      <c r="JA566">
        <v>2.34253</v>
      </c>
      <c r="JB566">
        <v>1.44897</v>
      </c>
      <c r="JC566">
        <v>2.34619</v>
      </c>
      <c r="JD566">
        <v>37.4338</v>
      </c>
      <c r="JE566">
        <v>24.07</v>
      </c>
      <c r="JF566">
        <v>18</v>
      </c>
      <c r="JG566">
        <v>491.673</v>
      </c>
      <c r="JH566">
        <v>436.23</v>
      </c>
      <c r="JI566">
        <v>25.0003</v>
      </c>
      <c r="JJ566">
        <v>26.025</v>
      </c>
      <c r="JK566">
        <v>30.0003</v>
      </c>
      <c r="JL566">
        <v>25.8381</v>
      </c>
      <c r="JM566">
        <v>25.9142</v>
      </c>
      <c r="JN566">
        <v>49.7866</v>
      </c>
      <c r="JO566">
        <v>45.1566</v>
      </c>
      <c r="JP566">
        <v>0</v>
      </c>
      <c r="JQ566">
        <v>25</v>
      </c>
      <c r="JR566">
        <v>1175.96</v>
      </c>
      <c r="JS566">
        <v>15.0588</v>
      </c>
      <c r="JT566">
        <v>100.923</v>
      </c>
      <c r="JU566">
        <v>101.997</v>
      </c>
    </row>
    <row r="567" spans="1:281">
      <c r="A567">
        <v>551</v>
      </c>
      <c r="B567">
        <v>1658949682</v>
      </c>
      <c r="C567">
        <v>7593</v>
      </c>
      <c r="D567" t="s">
        <v>1529</v>
      </c>
      <c r="E567" t="s">
        <v>1530</v>
      </c>
      <c r="F567">
        <v>5</v>
      </c>
      <c r="G567" t="s">
        <v>415</v>
      </c>
      <c r="H567" t="s">
        <v>1390</v>
      </c>
      <c r="I567">
        <v>1658949674.5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1178.601301331197</v>
      </c>
      <c r="AK567">
        <v>1123.099878787879</v>
      </c>
      <c r="AL567">
        <v>3.403499609718904</v>
      </c>
      <c r="AM567">
        <v>64.99954132941951</v>
      </c>
      <c r="AN567">
        <f>(AP567 - AO567 + DI567*1E3/(8.314*(DK567+273.15)) * AR567/DH567 * AQ567) * DH567/(100*CV567) * 1000/(1000 - AP567)</f>
        <v>0</v>
      </c>
      <c r="AO567">
        <v>15.02104682108543</v>
      </c>
      <c r="AP567">
        <v>22.61550909090909</v>
      </c>
      <c r="AQ567">
        <v>8.508342558738093E-05</v>
      </c>
      <c r="AR567">
        <v>81.61368893011881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1658949674.5</v>
      </c>
      <c r="DB567">
        <v>1074.357407407407</v>
      </c>
      <c r="DC567">
        <v>1144.608148148148</v>
      </c>
      <c r="DD567">
        <v>22.62803703703704</v>
      </c>
      <c r="DE567">
        <v>15.02867777777777</v>
      </c>
      <c r="DF567">
        <v>1070.585185185185</v>
      </c>
      <c r="DG567">
        <v>22.33974444444445</v>
      </c>
      <c r="DH567">
        <v>500.0763703703703</v>
      </c>
      <c r="DI567">
        <v>90.39215555555556</v>
      </c>
      <c r="DJ567">
        <v>0.09996578518518519</v>
      </c>
      <c r="DK567">
        <v>26.74360370370371</v>
      </c>
      <c r="DL567">
        <v>26.77343333333333</v>
      </c>
      <c r="DM567">
        <v>999.9000000000001</v>
      </c>
      <c r="DN567">
        <v>0</v>
      </c>
      <c r="DO567">
        <v>0</v>
      </c>
      <c r="DP567">
        <v>10005.99888888889</v>
      </c>
      <c r="DQ567">
        <v>0</v>
      </c>
      <c r="DR567">
        <v>18.5351</v>
      </c>
      <c r="DS567">
        <v>-70.25052222222222</v>
      </c>
      <c r="DT567">
        <v>1099.229259259259</v>
      </c>
      <c r="DU567">
        <v>1162.071851851852</v>
      </c>
      <c r="DV567">
        <v>7.599353333333334</v>
      </c>
      <c r="DW567">
        <v>1144.608148148148</v>
      </c>
      <c r="DX567">
        <v>15.02867777777777</v>
      </c>
      <c r="DY567">
        <v>2.045396296296297</v>
      </c>
      <c r="DZ567">
        <v>1.358474814814815</v>
      </c>
      <c r="EA567">
        <v>17.8001962962963</v>
      </c>
      <c r="EB567">
        <v>11.46188148148148</v>
      </c>
      <c r="EC567">
        <v>2000.008888888889</v>
      </c>
      <c r="ED567">
        <v>0.9800021111111111</v>
      </c>
      <c r="EE567">
        <v>0.01999828148148148</v>
      </c>
      <c r="EF567">
        <v>0</v>
      </c>
      <c r="EG567">
        <v>910.2976666666667</v>
      </c>
      <c r="EH567">
        <v>5.000560000000001</v>
      </c>
      <c r="EI567">
        <v>18096.6962962963</v>
      </c>
      <c r="EJ567">
        <v>17294.97037037037</v>
      </c>
      <c r="EK567">
        <v>37.7127037037037</v>
      </c>
      <c r="EL567">
        <v>38.09233333333333</v>
      </c>
      <c r="EM567">
        <v>36.91648148148148</v>
      </c>
      <c r="EN567">
        <v>37.07140740740741</v>
      </c>
      <c r="EO567">
        <v>38.44866666666667</v>
      </c>
      <c r="EP567">
        <v>1955.108888888889</v>
      </c>
      <c r="EQ567">
        <v>39.9</v>
      </c>
      <c r="ER567">
        <v>0</v>
      </c>
      <c r="ES567">
        <v>1658949681.9</v>
      </c>
      <c r="ET567">
        <v>0</v>
      </c>
      <c r="EU567">
        <v>910.2666923076922</v>
      </c>
      <c r="EV567">
        <v>-4.658324800341017</v>
      </c>
      <c r="EW567">
        <v>-94.77606837398589</v>
      </c>
      <c r="EX567">
        <v>18096.55384615385</v>
      </c>
      <c r="EY567">
        <v>15</v>
      </c>
      <c r="EZ567">
        <v>0</v>
      </c>
      <c r="FA567" t="s">
        <v>419</v>
      </c>
      <c r="FB567">
        <v>1655239120</v>
      </c>
      <c r="FC567">
        <v>1655239135</v>
      </c>
      <c r="FD567">
        <v>0</v>
      </c>
      <c r="FE567">
        <v>-0.075</v>
      </c>
      <c r="FF567">
        <v>-0.027</v>
      </c>
      <c r="FG567">
        <v>1.986</v>
      </c>
      <c r="FH567">
        <v>0.139</v>
      </c>
      <c r="FI567">
        <v>420</v>
      </c>
      <c r="FJ567">
        <v>22</v>
      </c>
      <c r="FK567">
        <v>0.12</v>
      </c>
      <c r="FL567">
        <v>0.02</v>
      </c>
      <c r="FM567">
        <v>-70.20173170731707</v>
      </c>
      <c r="FN567">
        <v>-0.8131923344947269</v>
      </c>
      <c r="FO567">
        <v>0.08822162347352673</v>
      </c>
      <c r="FP567">
        <v>0</v>
      </c>
      <c r="FQ567">
        <v>910.7027352941177</v>
      </c>
      <c r="FR567">
        <v>-5.427486639628076</v>
      </c>
      <c r="FS567">
        <v>0.5679589001712422</v>
      </c>
      <c r="FT567">
        <v>0</v>
      </c>
      <c r="FU567">
        <v>7.572891707317074</v>
      </c>
      <c r="FV567">
        <v>0.3117485017421593</v>
      </c>
      <c r="FW567">
        <v>0.04075639946174175</v>
      </c>
      <c r="FX567">
        <v>0</v>
      </c>
      <c r="FY567">
        <v>0</v>
      </c>
      <c r="FZ567">
        <v>3</v>
      </c>
      <c r="GA567" t="s">
        <v>426</v>
      </c>
      <c r="GB567">
        <v>2.98035</v>
      </c>
      <c r="GC567">
        <v>2.72833</v>
      </c>
      <c r="GD567">
        <v>0.166532</v>
      </c>
      <c r="GE567">
        <v>0.174393</v>
      </c>
      <c r="GF567">
        <v>0.103015</v>
      </c>
      <c r="GG567">
        <v>0.0777167</v>
      </c>
      <c r="GH567">
        <v>25006.5</v>
      </c>
      <c r="GI567">
        <v>24424.4</v>
      </c>
      <c r="GJ567">
        <v>30529.4</v>
      </c>
      <c r="GK567">
        <v>29826.9</v>
      </c>
      <c r="GL567">
        <v>37787</v>
      </c>
      <c r="GM567">
        <v>36233.2</v>
      </c>
      <c r="GN567">
        <v>46698.6</v>
      </c>
      <c r="GO567">
        <v>44357.6</v>
      </c>
      <c r="GP567">
        <v>1.88538</v>
      </c>
      <c r="GQ567">
        <v>1.84185</v>
      </c>
      <c r="GR567">
        <v>0.105053</v>
      </c>
      <c r="GS567">
        <v>0</v>
      </c>
      <c r="GT567">
        <v>25.0551</v>
      </c>
      <c r="GU567">
        <v>999.9</v>
      </c>
      <c r="GV567">
        <v>48.8</v>
      </c>
      <c r="GW567">
        <v>32.1</v>
      </c>
      <c r="GX567">
        <v>25.928</v>
      </c>
      <c r="GY567">
        <v>63.2862</v>
      </c>
      <c r="GZ567">
        <v>25.4487</v>
      </c>
      <c r="HA567">
        <v>1</v>
      </c>
      <c r="HB567">
        <v>-0.0759095</v>
      </c>
      <c r="HC567">
        <v>0.0996923</v>
      </c>
      <c r="HD567">
        <v>20.1938</v>
      </c>
      <c r="HE567">
        <v>5.23062</v>
      </c>
      <c r="HF567">
        <v>11.968</v>
      </c>
      <c r="HG567">
        <v>4.97075</v>
      </c>
      <c r="HH567">
        <v>3.28955</v>
      </c>
      <c r="HI567">
        <v>8704.4</v>
      </c>
      <c r="HJ567">
        <v>9999</v>
      </c>
      <c r="HK567">
        <v>9999</v>
      </c>
      <c r="HL567">
        <v>288.3</v>
      </c>
      <c r="HM567">
        <v>4.97291</v>
      </c>
      <c r="HN567">
        <v>1.87744</v>
      </c>
      <c r="HO567">
        <v>1.87557</v>
      </c>
      <c r="HP567">
        <v>1.87836</v>
      </c>
      <c r="HQ567">
        <v>1.87507</v>
      </c>
      <c r="HR567">
        <v>1.87866</v>
      </c>
      <c r="HS567">
        <v>1.87571</v>
      </c>
      <c r="HT567">
        <v>1.87685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3.8</v>
      </c>
      <c r="II567">
        <v>0.288</v>
      </c>
      <c r="IJ567">
        <v>1.541952822118649</v>
      </c>
      <c r="IK567">
        <v>0.003202726084708442</v>
      </c>
      <c r="IL567">
        <v>-1.448271390364826E-06</v>
      </c>
      <c r="IM567">
        <v>3.765748828769889E-10</v>
      </c>
      <c r="IN567">
        <v>-0.02072656761999695</v>
      </c>
      <c r="IO567">
        <v>0.006539777670035186</v>
      </c>
      <c r="IP567">
        <v>0.0002256768223539976</v>
      </c>
      <c r="IQ567">
        <v>4.51151419958819E-06</v>
      </c>
      <c r="IR567">
        <v>-0</v>
      </c>
      <c r="IS567">
        <v>2097</v>
      </c>
      <c r="IT567">
        <v>1</v>
      </c>
      <c r="IU567">
        <v>27</v>
      </c>
      <c r="IV567">
        <v>61842.7</v>
      </c>
      <c r="IW567">
        <v>61842.4</v>
      </c>
      <c r="IX567">
        <v>2.51831</v>
      </c>
      <c r="IY567">
        <v>2.52808</v>
      </c>
      <c r="IZ567">
        <v>1.39893</v>
      </c>
      <c r="JA567">
        <v>2.34253</v>
      </c>
      <c r="JB567">
        <v>1.44897</v>
      </c>
      <c r="JC567">
        <v>2.46704</v>
      </c>
      <c r="JD567">
        <v>37.4338</v>
      </c>
      <c r="JE567">
        <v>24.0787</v>
      </c>
      <c r="JF567">
        <v>18</v>
      </c>
      <c r="JG567">
        <v>491.742</v>
      </c>
      <c r="JH567">
        <v>436.217</v>
      </c>
      <c r="JI567">
        <v>25.0003</v>
      </c>
      <c r="JJ567">
        <v>26.0271</v>
      </c>
      <c r="JK567">
        <v>30.0003</v>
      </c>
      <c r="JL567">
        <v>25.8402</v>
      </c>
      <c r="JM567">
        <v>25.9164</v>
      </c>
      <c r="JN567">
        <v>50.4011</v>
      </c>
      <c r="JO567">
        <v>45.1566</v>
      </c>
      <c r="JP567">
        <v>0</v>
      </c>
      <c r="JQ567">
        <v>25</v>
      </c>
      <c r="JR567">
        <v>1189.41</v>
      </c>
      <c r="JS567">
        <v>15.0494</v>
      </c>
      <c r="JT567">
        <v>100.923</v>
      </c>
      <c r="JU567">
        <v>101.996</v>
      </c>
    </row>
    <row r="568" spans="1:281">
      <c r="A568">
        <v>552</v>
      </c>
      <c r="B568">
        <v>1658949687</v>
      </c>
      <c r="C568">
        <v>7598</v>
      </c>
      <c r="D568" t="s">
        <v>1531</v>
      </c>
      <c r="E568" t="s">
        <v>1532</v>
      </c>
      <c r="F568">
        <v>5</v>
      </c>
      <c r="G568" t="s">
        <v>415</v>
      </c>
      <c r="H568" t="s">
        <v>1390</v>
      </c>
      <c r="I568">
        <v>1658949679.214286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1195.637061704222</v>
      </c>
      <c r="AK568">
        <v>1140.181575757576</v>
      </c>
      <c r="AL568">
        <v>3.412437492931514</v>
      </c>
      <c r="AM568">
        <v>64.99954132941951</v>
      </c>
      <c r="AN568">
        <f>(AP568 - AO568 + DI568*1E3/(8.314*(DK568+273.15)) * AR568/DH568 * AQ568) * DH568/(100*CV568) * 1000/(1000 - AP568)</f>
        <v>0</v>
      </c>
      <c r="AO568">
        <v>15.01718647328379</v>
      </c>
      <c r="AP568">
        <v>22.61383878787879</v>
      </c>
      <c r="AQ568">
        <v>-9.112159920587552E-05</v>
      </c>
      <c r="AR568">
        <v>81.61368893011881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1658949679.214286</v>
      </c>
      <c r="DB568">
        <v>1090.086071428571</v>
      </c>
      <c r="DC568">
        <v>1160.404642857143</v>
      </c>
      <c r="DD568">
        <v>22.61685</v>
      </c>
      <c r="DE568">
        <v>15.02091785714286</v>
      </c>
      <c r="DF568">
        <v>1086.291428571429</v>
      </c>
      <c r="DG568">
        <v>22.32880714285714</v>
      </c>
      <c r="DH568">
        <v>500.0916071428571</v>
      </c>
      <c r="DI568">
        <v>90.3932642857143</v>
      </c>
      <c r="DJ568">
        <v>0.09991667857142858</v>
      </c>
      <c r="DK568">
        <v>26.7437</v>
      </c>
      <c r="DL568">
        <v>26.77511785714286</v>
      </c>
      <c r="DM568">
        <v>999.9000000000002</v>
      </c>
      <c r="DN568">
        <v>0</v>
      </c>
      <c r="DO568">
        <v>0</v>
      </c>
      <c r="DP568">
        <v>10007.86214285714</v>
      </c>
      <c r="DQ568">
        <v>0</v>
      </c>
      <c r="DR568">
        <v>18.5351</v>
      </c>
      <c r="DS568">
        <v>-70.31912857142858</v>
      </c>
      <c r="DT568">
        <v>1115.309285714286</v>
      </c>
      <c r="DU568">
        <v>1178.100714285714</v>
      </c>
      <c r="DV568">
        <v>7.595928571428574</v>
      </c>
      <c r="DW568">
        <v>1160.404642857143</v>
      </c>
      <c r="DX568">
        <v>15.02091785714286</v>
      </c>
      <c r="DY568">
        <v>2.044410357142857</v>
      </c>
      <c r="DZ568">
        <v>1.35779</v>
      </c>
      <c r="EA568">
        <v>17.79254642857143</v>
      </c>
      <c r="EB568">
        <v>11.45426428571429</v>
      </c>
      <c r="EC568">
        <v>2000.010714285714</v>
      </c>
      <c r="ED568">
        <v>0.9800021071428571</v>
      </c>
      <c r="EE568">
        <v>0.01999828571428571</v>
      </c>
      <c r="EF568">
        <v>0</v>
      </c>
      <c r="EG568">
        <v>909.9293214285716</v>
      </c>
      <c r="EH568">
        <v>5.000560000000001</v>
      </c>
      <c r="EI568">
        <v>18089.31071428571</v>
      </c>
      <c r="EJ568">
        <v>17294.98571428572</v>
      </c>
      <c r="EK568">
        <v>37.82564285714285</v>
      </c>
      <c r="EL568">
        <v>38.098</v>
      </c>
      <c r="EM568">
        <v>36.91950000000001</v>
      </c>
      <c r="EN568">
        <v>37.06889285714286</v>
      </c>
      <c r="EO568">
        <v>38.44375</v>
      </c>
      <c r="EP568">
        <v>1955.110714285714</v>
      </c>
      <c r="EQ568">
        <v>39.9</v>
      </c>
      <c r="ER568">
        <v>0</v>
      </c>
      <c r="ES568">
        <v>1658949686.7</v>
      </c>
      <c r="ET568">
        <v>0</v>
      </c>
      <c r="EU568">
        <v>909.8937307692306</v>
      </c>
      <c r="EV568">
        <v>-4.628136761269072</v>
      </c>
      <c r="EW568">
        <v>-96.24957272595556</v>
      </c>
      <c r="EX568">
        <v>18088.98846153846</v>
      </c>
      <c r="EY568">
        <v>15</v>
      </c>
      <c r="EZ568">
        <v>0</v>
      </c>
      <c r="FA568" t="s">
        <v>419</v>
      </c>
      <c r="FB568">
        <v>1655239120</v>
      </c>
      <c r="FC568">
        <v>1655239135</v>
      </c>
      <c r="FD568">
        <v>0</v>
      </c>
      <c r="FE568">
        <v>-0.075</v>
      </c>
      <c r="FF568">
        <v>-0.027</v>
      </c>
      <c r="FG568">
        <v>1.986</v>
      </c>
      <c r="FH568">
        <v>0.139</v>
      </c>
      <c r="FI568">
        <v>420</v>
      </c>
      <c r="FJ568">
        <v>22</v>
      </c>
      <c r="FK568">
        <v>0.12</v>
      </c>
      <c r="FL568">
        <v>0.02</v>
      </c>
      <c r="FM568">
        <v>-70.28222926829268</v>
      </c>
      <c r="FN568">
        <v>-0.8011003484321535</v>
      </c>
      <c r="FO568">
        <v>0.0862230240427375</v>
      </c>
      <c r="FP568">
        <v>0</v>
      </c>
      <c r="FQ568">
        <v>910.1347647058824</v>
      </c>
      <c r="FR568">
        <v>-4.855981674024155</v>
      </c>
      <c r="FS568">
        <v>0.5109027799092831</v>
      </c>
      <c r="FT568">
        <v>0</v>
      </c>
      <c r="FU568">
        <v>7.597603902439025</v>
      </c>
      <c r="FV568">
        <v>-0.0149859930313479</v>
      </c>
      <c r="FW568">
        <v>0.007864810753324201</v>
      </c>
      <c r="FX568">
        <v>1</v>
      </c>
      <c r="FY568">
        <v>1</v>
      </c>
      <c r="FZ568">
        <v>3</v>
      </c>
      <c r="GA568" t="s">
        <v>420</v>
      </c>
      <c r="GB568">
        <v>2.98005</v>
      </c>
      <c r="GC568">
        <v>2.72829</v>
      </c>
      <c r="GD568">
        <v>0.168114</v>
      </c>
      <c r="GE568">
        <v>0.175936</v>
      </c>
      <c r="GF568">
        <v>0.103011</v>
      </c>
      <c r="GG568">
        <v>0.077708</v>
      </c>
      <c r="GH568">
        <v>24958.3</v>
      </c>
      <c r="GI568">
        <v>24379.1</v>
      </c>
      <c r="GJ568">
        <v>30528.6</v>
      </c>
      <c r="GK568">
        <v>29827.4</v>
      </c>
      <c r="GL568">
        <v>37786.4</v>
      </c>
      <c r="GM568">
        <v>36234.3</v>
      </c>
      <c r="GN568">
        <v>46697.4</v>
      </c>
      <c r="GO568">
        <v>44358.4</v>
      </c>
      <c r="GP568">
        <v>1.88505</v>
      </c>
      <c r="GQ568">
        <v>1.84195</v>
      </c>
      <c r="GR568">
        <v>0.104971</v>
      </c>
      <c r="GS568">
        <v>0</v>
      </c>
      <c r="GT568">
        <v>25.0555</v>
      </c>
      <c r="GU568">
        <v>999.9</v>
      </c>
      <c r="GV568">
        <v>48.8</v>
      </c>
      <c r="GW568">
        <v>32.1</v>
      </c>
      <c r="GX568">
        <v>25.9242</v>
      </c>
      <c r="GY568">
        <v>63.2062</v>
      </c>
      <c r="GZ568">
        <v>25.5008</v>
      </c>
      <c r="HA568">
        <v>1</v>
      </c>
      <c r="HB568">
        <v>-0.0757241</v>
      </c>
      <c r="HC568">
        <v>0.1003</v>
      </c>
      <c r="HD568">
        <v>20.1935</v>
      </c>
      <c r="HE568">
        <v>5.23047</v>
      </c>
      <c r="HF568">
        <v>11.968</v>
      </c>
      <c r="HG568">
        <v>4.971</v>
      </c>
      <c r="HH568">
        <v>3.2895</v>
      </c>
      <c r="HI568">
        <v>8704.6</v>
      </c>
      <c r="HJ568">
        <v>9999</v>
      </c>
      <c r="HK568">
        <v>9999</v>
      </c>
      <c r="HL568">
        <v>288.4</v>
      </c>
      <c r="HM568">
        <v>4.97291</v>
      </c>
      <c r="HN568">
        <v>1.87744</v>
      </c>
      <c r="HO568">
        <v>1.87559</v>
      </c>
      <c r="HP568">
        <v>1.87837</v>
      </c>
      <c r="HQ568">
        <v>1.87512</v>
      </c>
      <c r="HR568">
        <v>1.87866</v>
      </c>
      <c r="HS568">
        <v>1.87576</v>
      </c>
      <c r="HT568">
        <v>1.87689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3.83</v>
      </c>
      <c r="II568">
        <v>0.2879</v>
      </c>
      <c r="IJ568">
        <v>1.541952822118649</v>
      </c>
      <c r="IK568">
        <v>0.003202726084708442</v>
      </c>
      <c r="IL568">
        <v>-1.448271390364826E-06</v>
      </c>
      <c r="IM568">
        <v>3.765748828769889E-10</v>
      </c>
      <c r="IN568">
        <v>-0.02072656761999695</v>
      </c>
      <c r="IO568">
        <v>0.006539777670035186</v>
      </c>
      <c r="IP568">
        <v>0.0002256768223539976</v>
      </c>
      <c r="IQ568">
        <v>4.51151419958819E-06</v>
      </c>
      <c r="IR568">
        <v>-0</v>
      </c>
      <c r="IS568">
        <v>2097</v>
      </c>
      <c r="IT568">
        <v>1</v>
      </c>
      <c r="IU568">
        <v>27</v>
      </c>
      <c r="IV568">
        <v>61842.8</v>
      </c>
      <c r="IW568">
        <v>61842.5</v>
      </c>
      <c r="IX568">
        <v>2.54395</v>
      </c>
      <c r="IY568">
        <v>2.54028</v>
      </c>
      <c r="IZ568">
        <v>1.39893</v>
      </c>
      <c r="JA568">
        <v>2.34253</v>
      </c>
      <c r="JB568">
        <v>1.44897</v>
      </c>
      <c r="JC568">
        <v>2.32666</v>
      </c>
      <c r="JD568">
        <v>37.4338</v>
      </c>
      <c r="JE568">
        <v>24.07</v>
      </c>
      <c r="JF568">
        <v>18</v>
      </c>
      <c r="JG568">
        <v>491.577</v>
      </c>
      <c r="JH568">
        <v>436.294</v>
      </c>
      <c r="JI568">
        <v>25.0002</v>
      </c>
      <c r="JJ568">
        <v>26.0299</v>
      </c>
      <c r="JK568">
        <v>30.0003</v>
      </c>
      <c r="JL568">
        <v>25.842</v>
      </c>
      <c r="JM568">
        <v>25.9186</v>
      </c>
      <c r="JN568">
        <v>50.9317</v>
      </c>
      <c r="JO568">
        <v>45.1566</v>
      </c>
      <c r="JP568">
        <v>0</v>
      </c>
      <c r="JQ568">
        <v>25</v>
      </c>
      <c r="JR568">
        <v>1202.78</v>
      </c>
      <c r="JS568">
        <v>15.0492</v>
      </c>
      <c r="JT568">
        <v>100.92</v>
      </c>
      <c r="JU568">
        <v>101.998</v>
      </c>
    </row>
    <row r="569" spans="1:281">
      <c r="A569">
        <v>553</v>
      </c>
      <c r="B569">
        <v>1658949692</v>
      </c>
      <c r="C569">
        <v>7603</v>
      </c>
      <c r="D569" t="s">
        <v>1533</v>
      </c>
      <c r="E569" t="s">
        <v>1534</v>
      </c>
      <c r="F569">
        <v>5</v>
      </c>
      <c r="G569" t="s">
        <v>415</v>
      </c>
      <c r="H569" t="s">
        <v>1390</v>
      </c>
      <c r="I569">
        <v>1658949684.5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1212.568854026699</v>
      </c>
      <c r="AK569">
        <v>1157.226909090909</v>
      </c>
      <c r="AL569">
        <v>3.402359318073116</v>
      </c>
      <c r="AM569">
        <v>64.99954132941951</v>
      </c>
      <c r="AN569">
        <f>(AP569 - AO569 + DI569*1E3/(8.314*(DK569+273.15)) * AR569/DH569 * AQ569) * DH569/(100*CV569) * 1000/(1000 - AP569)</f>
        <v>0</v>
      </c>
      <c r="AO569">
        <v>15.01482060302382</v>
      </c>
      <c r="AP569">
        <v>22.62402787878787</v>
      </c>
      <c r="AQ569">
        <v>5.266809882596905E-05</v>
      </c>
      <c r="AR569">
        <v>81.61368893011881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1658949684.5</v>
      </c>
      <c r="DB569">
        <v>1107.728888888889</v>
      </c>
      <c r="DC569">
        <v>1178.100740740741</v>
      </c>
      <c r="DD569">
        <v>22.61548148148147</v>
      </c>
      <c r="DE569">
        <v>15.01710740740741</v>
      </c>
      <c r="DF569">
        <v>1103.90962962963</v>
      </c>
      <c r="DG569">
        <v>22.32746296296296</v>
      </c>
      <c r="DH569">
        <v>500.0853703703704</v>
      </c>
      <c r="DI569">
        <v>90.39376666666668</v>
      </c>
      <c r="DJ569">
        <v>0.1000038703703704</v>
      </c>
      <c r="DK569">
        <v>26.74374814814815</v>
      </c>
      <c r="DL569">
        <v>26.7758962962963</v>
      </c>
      <c r="DM569">
        <v>999.9000000000001</v>
      </c>
      <c r="DN569">
        <v>0</v>
      </c>
      <c r="DO569">
        <v>0</v>
      </c>
      <c r="DP569">
        <v>10001.71185185185</v>
      </c>
      <c r="DQ569">
        <v>0</v>
      </c>
      <c r="DR569">
        <v>18.5351</v>
      </c>
      <c r="DS569">
        <v>-70.37163703703702</v>
      </c>
      <c r="DT569">
        <v>1133.359259259259</v>
      </c>
      <c r="DU569">
        <v>1196.061111111111</v>
      </c>
      <c r="DV569">
        <v>7.598363703703704</v>
      </c>
      <c r="DW569">
        <v>1178.100740740741</v>
      </c>
      <c r="DX569">
        <v>15.01710740740741</v>
      </c>
      <c r="DY569">
        <v>2.044298148148148</v>
      </c>
      <c r="DZ569">
        <v>1.357452962962963</v>
      </c>
      <c r="EA569">
        <v>17.79167037037037</v>
      </c>
      <c r="EB569">
        <v>11.45051851851852</v>
      </c>
      <c r="EC569">
        <v>2000.011851851852</v>
      </c>
      <c r="ED569">
        <v>0.9800021111111111</v>
      </c>
      <c r="EE569">
        <v>0.01999828148148148</v>
      </c>
      <c r="EF569">
        <v>0</v>
      </c>
      <c r="EG569">
        <v>909.4952592592592</v>
      </c>
      <c r="EH569">
        <v>5.000560000000001</v>
      </c>
      <c r="EI569">
        <v>18080.81111111111</v>
      </c>
      <c r="EJ569">
        <v>17294.99259259259</v>
      </c>
      <c r="EK569">
        <v>37.87251851851852</v>
      </c>
      <c r="EL569">
        <v>38.104</v>
      </c>
      <c r="EM569">
        <v>36.92103703703704</v>
      </c>
      <c r="EN569">
        <v>37.07148148148148</v>
      </c>
      <c r="EO569">
        <v>38.44866666666666</v>
      </c>
      <c r="EP569">
        <v>1955.111851851851</v>
      </c>
      <c r="EQ569">
        <v>39.9</v>
      </c>
      <c r="ER569">
        <v>0</v>
      </c>
      <c r="ES569">
        <v>1658949691.5</v>
      </c>
      <c r="ET569">
        <v>0</v>
      </c>
      <c r="EU569">
        <v>909.5107692307694</v>
      </c>
      <c r="EV569">
        <v>-5.458256409043056</v>
      </c>
      <c r="EW569">
        <v>-100.4923075745907</v>
      </c>
      <c r="EX569">
        <v>18081.24615384616</v>
      </c>
      <c r="EY569">
        <v>15</v>
      </c>
      <c r="EZ569">
        <v>0</v>
      </c>
      <c r="FA569" t="s">
        <v>419</v>
      </c>
      <c r="FB569">
        <v>1655239120</v>
      </c>
      <c r="FC569">
        <v>1655239135</v>
      </c>
      <c r="FD569">
        <v>0</v>
      </c>
      <c r="FE569">
        <v>-0.075</v>
      </c>
      <c r="FF569">
        <v>-0.027</v>
      </c>
      <c r="FG569">
        <v>1.986</v>
      </c>
      <c r="FH569">
        <v>0.139</v>
      </c>
      <c r="FI569">
        <v>420</v>
      </c>
      <c r="FJ569">
        <v>22</v>
      </c>
      <c r="FK569">
        <v>0.12</v>
      </c>
      <c r="FL569">
        <v>0.02</v>
      </c>
      <c r="FM569">
        <v>-70.34000487804879</v>
      </c>
      <c r="FN569">
        <v>-0.6662132404180721</v>
      </c>
      <c r="FO569">
        <v>0.07354236194598908</v>
      </c>
      <c r="FP569">
        <v>0</v>
      </c>
      <c r="FQ569">
        <v>909.6919705882352</v>
      </c>
      <c r="FR569">
        <v>-4.911520247127626</v>
      </c>
      <c r="FS569">
        <v>0.5118798391450819</v>
      </c>
      <c r="FT569">
        <v>0</v>
      </c>
      <c r="FU569">
        <v>7.597859268292683</v>
      </c>
      <c r="FV569">
        <v>0.02178898954706214</v>
      </c>
      <c r="FW569">
        <v>0.004511505827377244</v>
      </c>
      <c r="FX569">
        <v>1</v>
      </c>
      <c r="FY569">
        <v>1</v>
      </c>
      <c r="FZ569">
        <v>3</v>
      </c>
      <c r="GA569" t="s">
        <v>420</v>
      </c>
      <c r="GB569">
        <v>2.98026</v>
      </c>
      <c r="GC569">
        <v>2.72847</v>
      </c>
      <c r="GD569">
        <v>0.169681</v>
      </c>
      <c r="GE569">
        <v>0.17746</v>
      </c>
      <c r="GF569">
        <v>0.103039</v>
      </c>
      <c r="GG569">
        <v>0.07770639999999999</v>
      </c>
      <c r="GH569">
        <v>24911.1</v>
      </c>
      <c r="GI569">
        <v>24333.5</v>
      </c>
      <c r="GJ569">
        <v>30528.3</v>
      </c>
      <c r="GK569">
        <v>29826.8</v>
      </c>
      <c r="GL569">
        <v>37784.8</v>
      </c>
      <c r="GM569">
        <v>36233.7</v>
      </c>
      <c r="GN569">
        <v>46696.9</v>
      </c>
      <c r="GO569">
        <v>44357.4</v>
      </c>
      <c r="GP569">
        <v>1.88535</v>
      </c>
      <c r="GQ569">
        <v>1.8422</v>
      </c>
      <c r="GR569">
        <v>0.104897</v>
      </c>
      <c r="GS569">
        <v>0</v>
      </c>
      <c r="GT569">
        <v>25.0573</v>
      </c>
      <c r="GU569">
        <v>999.9</v>
      </c>
      <c r="GV569">
        <v>48.8</v>
      </c>
      <c r="GW569">
        <v>32.1</v>
      </c>
      <c r="GX569">
        <v>25.9261</v>
      </c>
      <c r="GY569">
        <v>63.1862</v>
      </c>
      <c r="GZ569">
        <v>25.4087</v>
      </c>
      <c r="HA569">
        <v>1</v>
      </c>
      <c r="HB569">
        <v>-0.0753074</v>
      </c>
      <c r="HC569">
        <v>0.10116</v>
      </c>
      <c r="HD569">
        <v>20.1934</v>
      </c>
      <c r="HE569">
        <v>5.23092</v>
      </c>
      <c r="HF569">
        <v>11.968</v>
      </c>
      <c r="HG569">
        <v>4.971</v>
      </c>
      <c r="HH569">
        <v>3.28965</v>
      </c>
      <c r="HI569">
        <v>8704.6</v>
      </c>
      <c r="HJ569">
        <v>9999</v>
      </c>
      <c r="HK569">
        <v>9999</v>
      </c>
      <c r="HL569">
        <v>288.4</v>
      </c>
      <c r="HM569">
        <v>4.97291</v>
      </c>
      <c r="HN569">
        <v>1.87744</v>
      </c>
      <c r="HO569">
        <v>1.8756</v>
      </c>
      <c r="HP569">
        <v>1.87838</v>
      </c>
      <c r="HQ569">
        <v>1.87514</v>
      </c>
      <c r="HR569">
        <v>1.87866</v>
      </c>
      <c r="HS569">
        <v>1.87575</v>
      </c>
      <c r="HT569">
        <v>1.87689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3.85</v>
      </c>
      <c r="II569">
        <v>0.2882</v>
      </c>
      <c r="IJ569">
        <v>1.541952822118649</v>
      </c>
      <c r="IK569">
        <v>0.003202726084708442</v>
      </c>
      <c r="IL569">
        <v>-1.448271390364826E-06</v>
      </c>
      <c r="IM569">
        <v>3.765748828769889E-10</v>
      </c>
      <c r="IN569">
        <v>-0.02072656761999695</v>
      </c>
      <c r="IO569">
        <v>0.006539777670035186</v>
      </c>
      <c r="IP569">
        <v>0.0002256768223539976</v>
      </c>
      <c r="IQ569">
        <v>4.51151419958819E-06</v>
      </c>
      <c r="IR569">
        <v>-0</v>
      </c>
      <c r="IS569">
        <v>2097</v>
      </c>
      <c r="IT569">
        <v>1</v>
      </c>
      <c r="IU569">
        <v>27</v>
      </c>
      <c r="IV569">
        <v>61842.9</v>
      </c>
      <c r="IW569">
        <v>61842.6</v>
      </c>
      <c r="IX569">
        <v>2.57446</v>
      </c>
      <c r="IY569">
        <v>2.52441</v>
      </c>
      <c r="IZ569">
        <v>1.39893</v>
      </c>
      <c r="JA569">
        <v>2.34253</v>
      </c>
      <c r="JB569">
        <v>1.44897</v>
      </c>
      <c r="JC569">
        <v>2.47681</v>
      </c>
      <c r="JD569">
        <v>37.4578</v>
      </c>
      <c r="JE569">
        <v>24.0787</v>
      </c>
      <c r="JF569">
        <v>18</v>
      </c>
      <c r="JG569">
        <v>491.757</v>
      </c>
      <c r="JH569">
        <v>436.461</v>
      </c>
      <c r="JI569">
        <v>25.0001</v>
      </c>
      <c r="JJ569">
        <v>26.032</v>
      </c>
      <c r="JK569">
        <v>30.0004</v>
      </c>
      <c r="JL569">
        <v>25.8441</v>
      </c>
      <c r="JM569">
        <v>25.9205</v>
      </c>
      <c r="JN569">
        <v>51.5456</v>
      </c>
      <c r="JO569">
        <v>45.1566</v>
      </c>
      <c r="JP569">
        <v>0</v>
      </c>
      <c r="JQ569">
        <v>25</v>
      </c>
      <c r="JR569">
        <v>1222.82</v>
      </c>
      <c r="JS569">
        <v>15.0302</v>
      </c>
      <c r="JT569">
        <v>100.919</v>
      </c>
      <c r="JU569">
        <v>101.996</v>
      </c>
    </row>
    <row r="570" spans="1:281">
      <c r="A570">
        <v>554</v>
      </c>
      <c r="B570">
        <v>1658949697</v>
      </c>
      <c r="C570">
        <v>7608</v>
      </c>
      <c r="D570" t="s">
        <v>1535</v>
      </c>
      <c r="E570" t="s">
        <v>1536</v>
      </c>
      <c r="F570">
        <v>5</v>
      </c>
      <c r="G570" t="s">
        <v>415</v>
      </c>
      <c r="H570" t="s">
        <v>1390</v>
      </c>
      <c r="I570">
        <v>1658949689.214286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1229.689753995237</v>
      </c>
      <c r="AK570">
        <v>1174.462363636365</v>
      </c>
      <c r="AL570">
        <v>3.449191033734997</v>
      </c>
      <c r="AM570">
        <v>64.99954132941951</v>
      </c>
      <c r="AN570">
        <f>(AP570 - AO570 + DI570*1E3/(8.314*(DK570+273.15)) * AR570/DH570 * AQ570) * DH570/(100*CV570) * 1000/(1000 - AP570)</f>
        <v>0</v>
      </c>
      <c r="AO570">
        <v>15.01383998417607</v>
      </c>
      <c r="AP570">
        <v>22.62454606060605</v>
      </c>
      <c r="AQ570">
        <v>-0.00011107640804547</v>
      </c>
      <c r="AR570">
        <v>81.61368893011881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1658949689.214286</v>
      </c>
      <c r="DB570">
        <v>1123.473571428571</v>
      </c>
      <c r="DC570">
        <v>1193.920714285714</v>
      </c>
      <c r="DD570">
        <v>22.61828214285714</v>
      </c>
      <c r="DE570">
        <v>15.015</v>
      </c>
      <c r="DF570">
        <v>1119.632857142857</v>
      </c>
      <c r="DG570">
        <v>22.33020714285714</v>
      </c>
      <c r="DH570">
        <v>500.1018571428571</v>
      </c>
      <c r="DI570">
        <v>90.39341071428574</v>
      </c>
      <c r="DJ570">
        <v>0.09999372500000001</v>
      </c>
      <c r="DK570">
        <v>26.74392142857143</v>
      </c>
      <c r="DL570">
        <v>26.77794642857143</v>
      </c>
      <c r="DM570">
        <v>999.9000000000002</v>
      </c>
      <c r="DN570">
        <v>0</v>
      </c>
      <c r="DO570">
        <v>0</v>
      </c>
      <c r="DP570">
        <v>9997.765357142856</v>
      </c>
      <c r="DQ570">
        <v>0</v>
      </c>
      <c r="DR570">
        <v>18.533225</v>
      </c>
      <c r="DS570">
        <v>-70.44566428571429</v>
      </c>
      <c r="DT570">
        <v>1149.4725</v>
      </c>
      <c r="DU570">
        <v>1212.119285714286</v>
      </c>
      <c r="DV570">
        <v>7.603275357142858</v>
      </c>
      <c r="DW570">
        <v>1193.920714285714</v>
      </c>
      <c r="DX570">
        <v>15.015</v>
      </c>
      <c r="DY570">
        <v>2.044543928571429</v>
      </c>
      <c r="DZ570">
        <v>1.357257142857142</v>
      </c>
      <c r="EA570">
        <v>17.79357857142857</v>
      </c>
      <c r="EB570">
        <v>11.44833571428571</v>
      </c>
      <c r="EC570">
        <v>1999.993928571429</v>
      </c>
      <c r="ED570">
        <v>0.9800019999999999</v>
      </c>
      <c r="EE570">
        <v>0.0199984</v>
      </c>
      <c r="EF570">
        <v>0</v>
      </c>
      <c r="EG570">
        <v>909.1239642857142</v>
      </c>
      <c r="EH570">
        <v>5.000560000000001</v>
      </c>
      <c r="EI570">
        <v>18073.07142857143</v>
      </c>
      <c r="EJ570">
        <v>17294.83571428572</v>
      </c>
      <c r="EK570">
        <v>37.92392857142857</v>
      </c>
      <c r="EL570">
        <v>38.10925</v>
      </c>
      <c r="EM570">
        <v>36.92382142857144</v>
      </c>
      <c r="EN570">
        <v>37.06885714285714</v>
      </c>
      <c r="EO570">
        <v>38.44832142857143</v>
      </c>
      <c r="EP570">
        <v>1955.093928571428</v>
      </c>
      <c r="EQ570">
        <v>39.9</v>
      </c>
      <c r="ER570">
        <v>0</v>
      </c>
      <c r="ES570">
        <v>1658949696.9</v>
      </c>
      <c r="ET570">
        <v>0</v>
      </c>
      <c r="EU570">
        <v>909.0740000000001</v>
      </c>
      <c r="EV570">
        <v>-4.465153837617086</v>
      </c>
      <c r="EW570">
        <v>-98.06923063877666</v>
      </c>
      <c r="EX570">
        <v>18071.88</v>
      </c>
      <c r="EY570">
        <v>15</v>
      </c>
      <c r="EZ570">
        <v>0</v>
      </c>
      <c r="FA570" t="s">
        <v>419</v>
      </c>
      <c r="FB570">
        <v>1655239120</v>
      </c>
      <c r="FC570">
        <v>1655239135</v>
      </c>
      <c r="FD570">
        <v>0</v>
      </c>
      <c r="FE570">
        <v>-0.075</v>
      </c>
      <c r="FF570">
        <v>-0.027</v>
      </c>
      <c r="FG570">
        <v>1.986</v>
      </c>
      <c r="FH570">
        <v>0.139</v>
      </c>
      <c r="FI570">
        <v>420</v>
      </c>
      <c r="FJ570">
        <v>22</v>
      </c>
      <c r="FK570">
        <v>0.12</v>
      </c>
      <c r="FL570">
        <v>0.02</v>
      </c>
      <c r="FM570">
        <v>-70.39414390243903</v>
      </c>
      <c r="FN570">
        <v>-0.6952536585365284</v>
      </c>
      <c r="FO570">
        <v>0.07770556701901442</v>
      </c>
      <c r="FP570">
        <v>0</v>
      </c>
      <c r="FQ570">
        <v>909.4352941176471</v>
      </c>
      <c r="FR570">
        <v>-5.010114597523822</v>
      </c>
      <c r="FS570">
        <v>0.5146630267873077</v>
      </c>
      <c r="FT570">
        <v>0</v>
      </c>
      <c r="FU570">
        <v>7.599939512195123</v>
      </c>
      <c r="FV570">
        <v>0.05956055749129317</v>
      </c>
      <c r="FW570">
        <v>0.006211296927224156</v>
      </c>
      <c r="FX570">
        <v>1</v>
      </c>
      <c r="FY570">
        <v>1</v>
      </c>
      <c r="FZ570">
        <v>3</v>
      </c>
      <c r="GA570" t="s">
        <v>420</v>
      </c>
      <c r="GB570">
        <v>2.98011</v>
      </c>
      <c r="GC570">
        <v>2.72831</v>
      </c>
      <c r="GD570">
        <v>0.171245</v>
      </c>
      <c r="GE570">
        <v>0.179001</v>
      </c>
      <c r="GF570">
        <v>0.10304</v>
      </c>
      <c r="GG570">
        <v>0.07769520000000001</v>
      </c>
      <c r="GH570">
        <v>24864.4</v>
      </c>
      <c r="GI570">
        <v>24288.2</v>
      </c>
      <c r="GJ570">
        <v>30528.5</v>
      </c>
      <c r="GK570">
        <v>29827.1</v>
      </c>
      <c r="GL570">
        <v>37785.2</v>
      </c>
      <c r="GM570">
        <v>36234.7</v>
      </c>
      <c r="GN570">
        <v>46697.3</v>
      </c>
      <c r="GO570">
        <v>44358</v>
      </c>
      <c r="GP570">
        <v>1.88505</v>
      </c>
      <c r="GQ570">
        <v>1.84197</v>
      </c>
      <c r="GR570">
        <v>0.105001</v>
      </c>
      <c r="GS570">
        <v>0</v>
      </c>
      <c r="GT570">
        <v>25.0564</v>
      </c>
      <c r="GU570">
        <v>999.9</v>
      </c>
      <c r="GV570">
        <v>48.8</v>
      </c>
      <c r="GW570">
        <v>32.1</v>
      </c>
      <c r="GX570">
        <v>25.9246</v>
      </c>
      <c r="GY570">
        <v>63.2862</v>
      </c>
      <c r="GZ570">
        <v>25.5809</v>
      </c>
      <c r="HA570">
        <v>1</v>
      </c>
      <c r="HB570">
        <v>-0.0752998</v>
      </c>
      <c r="HC570">
        <v>0.102179</v>
      </c>
      <c r="HD570">
        <v>20.1936</v>
      </c>
      <c r="HE570">
        <v>5.23077</v>
      </c>
      <c r="HF570">
        <v>11.968</v>
      </c>
      <c r="HG570">
        <v>4.97065</v>
      </c>
      <c r="HH570">
        <v>3.28958</v>
      </c>
      <c r="HI570">
        <v>8704.799999999999</v>
      </c>
      <c r="HJ570">
        <v>9999</v>
      </c>
      <c r="HK570">
        <v>9999</v>
      </c>
      <c r="HL570">
        <v>288.4</v>
      </c>
      <c r="HM570">
        <v>4.97291</v>
      </c>
      <c r="HN570">
        <v>1.87744</v>
      </c>
      <c r="HO570">
        <v>1.87558</v>
      </c>
      <c r="HP570">
        <v>1.87837</v>
      </c>
      <c r="HQ570">
        <v>1.87512</v>
      </c>
      <c r="HR570">
        <v>1.87866</v>
      </c>
      <c r="HS570">
        <v>1.87574</v>
      </c>
      <c r="HT570">
        <v>1.87688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3.87</v>
      </c>
      <c r="II570">
        <v>0.2882</v>
      </c>
      <c r="IJ570">
        <v>1.541952822118649</v>
      </c>
      <c r="IK570">
        <v>0.003202726084708442</v>
      </c>
      <c r="IL570">
        <v>-1.448271390364826E-06</v>
      </c>
      <c r="IM570">
        <v>3.765748828769889E-10</v>
      </c>
      <c r="IN570">
        <v>-0.02072656761999695</v>
      </c>
      <c r="IO570">
        <v>0.006539777670035186</v>
      </c>
      <c r="IP570">
        <v>0.0002256768223539976</v>
      </c>
      <c r="IQ570">
        <v>4.51151419958819E-06</v>
      </c>
      <c r="IR570">
        <v>-0</v>
      </c>
      <c r="IS570">
        <v>2097</v>
      </c>
      <c r="IT570">
        <v>1</v>
      </c>
      <c r="IU570">
        <v>27</v>
      </c>
      <c r="IV570">
        <v>61842.9</v>
      </c>
      <c r="IW570">
        <v>61842.7</v>
      </c>
      <c r="IX570">
        <v>2.6001</v>
      </c>
      <c r="IY570">
        <v>2.5415</v>
      </c>
      <c r="IZ570">
        <v>1.39893</v>
      </c>
      <c r="JA570">
        <v>2.34375</v>
      </c>
      <c r="JB570">
        <v>1.44897</v>
      </c>
      <c r="JC570">
        <v>2.33765</v>
      </c>
      <c r="JD570">
        <v>37.4578</v>
      </c>
      <c r="JE570">
        <v>24.07</v>
      </c>
      <c r="JF570">
        <v>18</v>
      </c>
      <c r="JG570">
        <v>491.607</v>
      </c>
      <c r="JH570">
        <v>436.337</v>
      </c>
      <c r="JI570">
        <v>25.0002</v>
      </c>
      <c r="JJ570">
        <v>26.0347</v>
      </c>
      <c r="JK570">
        <v>30.0002</v>
      </c>
      <c r="JL570">
        <v>25.8462</v>
      </c>
      <c r="JM570">
        <v>25.9222</v>
      </c>
      <c r="JN570">
        <v>52.0602</v>
      </c>
      <c r="JO570">
        <v>45.1566</v>
      </c>
      <c r="JP570">
        <v>0</v>
      </c>
      <c r="JQ570">
        <v>25</v>
      </c>
      <c r="JR570">
        <v>1236.18</v>
      </c>
      <c r="JS570">
        <v>15.0152</v>
      </c>
      <c r="JT570">
        <v>100.92</v>
      </c>
      <c r="JU570">
        <v>101.997</v>
      </c>
    </row>
    <row r="571" spans="1:281">
      <c r="A571">
        <v>555</v>
      </c>
      <c r="B571">
        <v>1658949702</v>
      </c>
      <c r="C571">
        <v>7613</v>
      </c>
      <c r="D571" t="s">
        <v>1537</v>
      </c>
      <c r="E571" t="s">
        <v>1538</v>
      </c>
      <c r="F571">
        <v>5</v>
      </c>
      <c r="G571" t="s">
        <v>415</v>
      </c>
      <c r="H571" t="s">
        <v>1390</v>
      </c>
      <c r="I571">
        <v>1658949694.5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1246.653757109404</v>
      </c>
      <c r="AK571">
        <v>1191.548909090908</v>
      </c>
      <c r="AL571">
        <v>3.408359318072821</v>
      </c>
      <c r="AM571">
        <v>64.99954132941951</v>
      </c>
      <c r="AN571">
        <f>(AP571 - AO571 + DI571*1E3/(8.314*(DK571+273.15)) * AR571/DH571 * AQ571) * DH571/(100*CV571) * 1000/(1000 - AP571)</f>
        <v>0</v>
      </c>
      <c r="AO571">
        <v>15.01218607576058</v>
      </c>
      <c r="AP571">
        <v>22.62945939393938</v>
      </c>
      <c r="AQ571">
        <v>5.78540291457398E-05</v>
      </c>
      <c r="AR571">
        <v>81.61368893011881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1658949694.5</v>
      </c>
      <c r="DB571">
        <v>1141.162222222222</v>
      </c>
      <c r="DC571">
        <v>1211.602222222222</v>
      </c>
      <c r="DD571">
        <v>22.62303333333334</v>
      </c>
      <c r="DE571">
        <v>15.01332592592593</v>
      </c>
      <c r="DF571">
        <v>1137.297037037037</v>
      </c>
      <c r="DG571">
        <v>22.33484444444444</v>
      </c>
      <c r="DH571">
        <v>500.0816296296297</v>
      </c>
      <c r="DI571">
        <v>90.39331481481483</v>
      </c>
      <c r="DJ571">
        <v>0.1000025111111111</v>
      </c>
      <c r="DK571">
        <v>26.74148888888889</v>
      </c>
      <c r="DL571">
        <v>26.7769</v>
      </c>
      <c r="DM571">
        <v>999.9000000000001</v>
      </c>
      <c r="DN571">
        <v>0</v>
      </c>
      <c r="DO571">
        <v>0</v>
      </c>
      <c r="DP571">
        <v>10004.19</v>
      </c>
      <c r="DQ571">
        <v>0</v>
      </c>
      <c r="DR571">
        <v>18.52779259259259</v>
      </c>
      <c r="DS571">
        <v>-70.43757777777776</v>
      </c>
      <c r="DT571">
        <v>1167.577037037037</v>
      </c>
      <c r="DU571">
        <v>1230.067777777778</v>
      </c>
      <c r="DV571">
        <v>7.609697037037038</v>
      </c>
      <c r="DW571">
        <v>1211.602222222222</v>
      </c>
      <c r="DX571">
        <v>15.01332592592593</v>
      </c>
      <c r="DY571">
        <v>2.044970370370371</v>
      </c>
      <c r="DZ571">
        <v>1.357104444444444</v>
      </c>
      <c r="EA571">
        <v>17.79689259259259</v>
      </c>
      <c r="EB571">
        <v>11.44663703703704</v>
      </c>
      <c r="EC571">
        <v>1999.998518518518</v>
      </c>
      <c r="ED571">
        <v>0.9800019999999999</v>
      </c>
      <c r="EE571">
        <v>0.0199984</v>
      </c>
      <c r="EF571">
        <v>0</v>
      </c>
      <c r="EG571">
        <v>908.7050740740741</v>
      </c>
      <c r="EH571">
        <v>5.000560000000001</v>
      </c>
      <c r="EI571">
        <v>18064.32962962963</v>
      </c>
      <c r="EJ571">
        <v>17294.88148148148</v>
      </c>
      <c r="EK571">
        <v>37.74051851851851</v>
      </c>
      <c r="EL571">
        <v>38.10633333333333</v>
      </c>
      <c r="EM571">
        <v>36.93248148148148</v>
      </c>
      <c r="EN571">
        <v>37.08303703703704</v>
      </c>
      <c r="EO571">
        <v>38.45574074074074</v>
      </c>
      <c r="EP571">
        <v>1955.098518518519</v>
      </c>
      <c r="EQ571">
        <v>39.9</v>
      </c>
      <c r="ER571">
        <v>0</v>
      </c>
      <c r="ES571">
        <v>1658949701.7</v>
      </c>
      <c r="ET571">
        <v>0</v>
      </c>
      <c r="EU571">
        <v>908.68956</v>
      </c>
      <c r="EV571">
        <v>-4.748538456268542</v>
      </c>
      <c r="EW571">
        <v>-98.56153847317013</v>
      </c>
      <c r="EX571">
        <v>18063.916</v>
      </c>
      <c r="EY571">
        <v>15</v>
      </c>
      <c r="EZ571">
        <v>0</v>
      </c>
      <c r="FA571" t="s">
        <v>419</v>
      </c>
      <c r="FB571">
        <v>1655239120</v>
      </c>
      <c r="FC571">
        <v>1655239135</v>
      </c>
      <c r="FD571">
        <v>0</v>
      </c>
      <c r="FE571">
        <v>-0.075</v>
      </c>
      <c r="FF571">
        <v>-0.027</v>
      </c>
      <c r="FG571">
        <v>1.986</v>
      </c>
      <c r="FH571">
        <v>0.139</v>
      </c>
      <c r="FI571">
        <v>420</v>
      </c>
      <c r="FJ571">
        <v>22</v>
      </c>
      <c r="FK571">
        <v>0.12</v>
      </c>
      <c r="FL571">
        <v>0.02</v>
      </c>
      <c r="FM571">
        <v>-70.42816829268291</v>
      </c>
      <c r="FN571">
        <v>-0.06602299651569786</v>
      </c>
      <c r="FO571">
        <v>0.1523827825224362</v>
      </c>
      <c r="FP571">
        <v>1</v>
      </c>
      <c r="FQ571">
        <v>908.9338529411765</v>
      </c>
      <c r="FR571">
        <v>-4.610404889565035</v>
      </c>
      <c r="FS571">
        <v>0.4762949612775688</v>
      </c>
      <c r="FT571">
        <v>0</v>
      </c>
      <c r="FU571">
        <v>7.606060731707318</v>
      </c>
      <c r="FV571">
        <v>0.07122689895470825</v>
      </c>
      <c r="FW571">
        <v>0.007241861837900463</v>
      </c>
      <c r="FX571">
        <v>1</v>
      </c>
      <c r="FY571">
        <v>2</v>
      </c>
      <c r="FZ571">
        <v>3</v>
      </c>
      <c r="GA571" t="s">
        <v>481</v>
      </c>
      <c r="GB571">
        <v>2.98035</v>
      </c>
      <c r="GC571">
        <v>2.72847</v>
      </c>
      <c r="GD571">
        <v>0.172786</v>
      </c>
      <c r="GE571">
        <v>0.180436</v>
      </c>
      <c r="GF571">
        <v>0.103063</v>
      </c>
      <c r="GG571">
        <v>0.0776926</v>
      </c>
      <c r="GH571">
        <v>24818.2</v>
      </c>
      <c r="GI571">
        <v>24245.2</v>
      </c>
      <c r="GJ571">
        <v>30528.6</v>
      </c>
      <c r="GK571">
        <v>29826.4</v>
      </c>
      <c r="GL571">
        <v>37784.7</v>
      </c>
      <c r="GM571">
        <v>36234.2</v>
      </c>
      <c r="GN571">
        <v>46697.7</v>
      </c>
      <c r="GO571">
        <v>44357.2</v>
      </c>
      <c r="GP571">
        <v>1.8853</v>
      </c>
      <c r="GQ571">
        <v>1.842</v>
      </c>
      <c r="GR571">
        <v>0.104912</v>
      </c>
      <c r="GS571">
        <v>0</v>
      </c>
      <c r="GT571">
        <v>25.0551</v>
      </c>
      <c r="GU571">
        <v>999.9</v>
      </c>
      <c r="GV571">
        <v>48.8</v>
      </c>
      <c r="GW571">
        <v>32.1</v>
      </c>
      <c r="GX571">
        <v>25.922</v>
      </c>
      <c r="GY571">
        <v>62.8762</v>
      </c>
      <c r="GZ571">
        <v>25.3486</v>
      </c>
      <c r="HA571">
        <v>1</v>
      </c>
      <c r="HB571">
        <v>-0.0750813</v>
      </c>
      <c r="HC571">
        <v>0.102505</v>
      </c>
      <c r="HD571">
        <v>20.1931</v>
      </c>
      <c r="HE571">
        <v>5.22942</v>
      </c>
      <c r="HF571">
        <v>11.968</v>
      </c>
      <c r="HG571">
        <v>4.97055</v>
      </c>
      <c r="HH571">
        <v>3.28943</v>
      </c>
      <c r="HI571">
        <v>8704.799999999999</v>
      </c>
      <c r="HJ571">
        <v>9999</v>
      </c>
      <c r="HK571">
        <v>9999</v>
      </c>
      <c r="HL571">
        <v>288.4</v>
      </c>
      <c r="HM571">
        <v>4.97293</v>
      </c>
      <c r="HN571">
        <v>1.87744</v>
      </c>
      <c r="HO571">
        <v>1.8756</v>
      </c>
      <c r="HP571">
        <v>1.87836</v>
      </c>
      <c r="HQ571">
        <v>1.87514</v>
      </c>
      <c r="HR571">
        <v>1.87866</v>
      </c>
      <c r="HS571">
        <v>1.87576</v>
      </c>
      <c r="HT571">
        <v>1.87691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3.9</v>
      </c>
      <c r="II571">
        <v>0.2883</v>
      </c>
      <c r="IJ571">
        <v>1.541952822118649</v>
      </c>
      <c r="IK571">
        <v>0.003202726084708442</v>
      </c>
      <c r="IL571">
        <v>-1.448271390364826E-06</v>
      </c>
      <c r="IM571">
        <v>3.765748828769889E-10</v>
      </c>
      <c r="IN571">
        <v>-0.02072656761999695</v>
      </c>
      <c r="IO571">
        <v>0.006539777670035186</v>
      </c>
      <c r="IP571">
        <v>0.0002256768223539976</v>
      </c>
      <c r="IQ571">
        <v>4.51151419958819E-06</v>
      </c>
      <c r="IR571">
        <v>-0</v>
      </c>
      <c r="IS571">
        <v>2097</v>
      </c>
      <c r="IT571">
        <v>1</v>
      </c>
      <c r="IU571">
        <v>27</v>
      </c>
      <c r="IV571">
        <v>61843</v>
      </c>
      <c r="IW571">
        <v>61842.8</v>
      </c>
      <c r="IX571">
        <v>2.63062</v>
      </c>
      <c r="IY571">
        <v>2.52319</v>
      </c>
      <c r="IZ571">
        <v>1.39893</v>
      </c>
      <c r="JA571">
        <v>2.34375</v>
      </c>
      <c r="JB571">
        <v>1.44897</v>
      </c>
      <c r="JC571">
        <v>2.47925</v>
      </c>
      <c r="JD571">
        <v>37.4338</v>
      </c>
      <c r="JE571">
        <v>24.0787</v>
      </c>
      <c r="JF571">
        <v>18</v>
      </c>
      <c r="JG571">
        <v>491.759</v>
      </c>
      <c r="JH571">
        <v>436.369</v>
      </c>
      <c r="JI571">
        <v>25.0001</v>
      </c>
      <c r="JJ571">
        <v>26.037</v>
      </c>
      <c r="JK571">
        <v>30.0003</v>
      </c>
      <c r="JL571">
        <v>25.8484</v>
      </c>
      <c r="JM571">
        <v>25.9243</v>
      </c>
      <c r="JN571">
        <v>52.664</v>
      </c>
      <c r="JO571">
        <v>45.1566</v>
      </c>
      <c r="JP571">
        <v>0</v>
      </c>
      <c r="JQ571">
        <v>25</v>
      </c>
      <c r="JR571">
        <v>1256.21</v>
      </c>
      <c r="JS571">
        <v>14.9941</v>
      </c>
      <c r="JT571">
        <v>100.921</v>
      </c>
      <c r="JU571">
        <v>101.995</v>
      </c>
    </row>
    <row r="572" spans="1:281">
      <c r="A572">
        <v>556</v>
      </c>
      <c r="B572">
        <v>1658949707</v>
      </c>
      <c r="C572">
        <v>7618</v>
      </c>
      <c r="D572" t="s">
        <v>1539</v>
      </c>
      <c r="E572" t="s">
        <v>1540</v>
      </c>
      <c r="F572">
        <v>5</v>
      </c>
      <c r="G572" t="s">
        <v>415</v>
      </c>
      <c r="H572" t="s">
        <v>1390</v>
      </c>
      <c r="I572">
        <v>1658949699.214286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1263.214184423079</v>
      </c>
      <c r="AK572">
        <v>1208.262424242424</v>
      </c>
      <c r="AL572">
        <v>3.371362327226663</v>
      </c>
      <c r="AM572">
        <v>64.99954132941951</v>
      </c>
      <c r="AN572">
        <f>(AP572 - AO572 + DI572*1E3/(8.314*(DK572+273.15)) * AR572/DH572 * AQ572) * DH572/(100*CV572) * 1000/(1000 - AP572)</f>
        <v>0</v>
      </c>
      <c r="AO572">
        <v>15.01007024771103</v>
      </c>
      <c r="AP572">
        <v>22.63358666666666</v>
      </c>
      <c r="AQ572">
        <v>5.668132255057664E-05</v>
      </c>
      <c r="AR572">
        <v>81.61368893011881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1658949699.214286</v>
      </c>
      <c r="DB572">
        <v>1156.841071428571</v>
      </c>
      <c r="DC572">
        <v>1227.283571428572</v>
      </c>
      <c r="DD572">
        <v>22.62791428571429</v>
      </c>
      <c r="DE572">
        <v>15.011875</v>
      </c>
      <c r="DF572">
        <v>1152.954642857143</v>
      </c>
      <c r="DG572">
        <v>22.33961785714286</v>
      </c>
      <c r="DH572">
        <v>500.0991785714286</v>
      </c>
      <c r="DI572">
        <v>90.39372857142857</v>
      </c>
      <c r="DJ572">
        <v>0.1000302178571428</v>
      </c>
      <c r="DK572">
        <v>26.73975</v>
      </c>
      <c r="DL572">
        <v>26.77738214285714</v>
      </c>
      <c r="DM572">
        <v>999.9000000000002</v>
      </c>
      <c r="DN572">
        <v>0</v>
      </c>
      <c r="DO572">
        <v>0</v>
      </c>
      <c r="DP572">
        <v>9999.781071428572</v>
      </c>
      <c r="DQ572">
        <v>0</v>
      </c>
      <c r="DR572">
        <v>18.52805357142857</v>
      </c>
      <c r="DS572">
        <v>-70.44076428571428</v>
      </c>
      <c r="DT572">
        <v>1183.625</v>
      </c>
      <c r="DU572">
        <v>1245.987142857143</v>
      </c>
      <c r="DV572">
        <v>7.616026428571429</v>
      </c>
      <c r="DW572">
        <v>1227.283571428572</v>
      </c>
      <c r="DX572">
        <v>15.011875</v>
      </c>
      <c r="DY572">
        <v>2.045420357142857</v>
      </c>
      <c r="DZ572">
        <v>1.35698</v>
      </c>
      <c r="EA572">
        <v>17.80038928571429</v>
      </c>
      <c r="EB572">
        <v>11.44525357142857</v>
      </c>
      <c r="EC572">
        <v>2000.005714285715</v>
      </c>
      <c r="ED572">
        <v>0.9800019999999999</v>
      </c>
      <c r="EE572">
        <v>0.0199984</v>
      </c>
      <c r="EF572">
        <v>0</v>
      </c>
      <c r="EG572">
        <v>908.2933571428572</v>
      </c>
      <c r="EH572">
        <v>5.000560000000001</v>
      </c>
      <c r="EI572">
        <v>18056.58571428571</v>
      </c>
      <c r="EJ572">
        <v>17294.95</v>
      </c>
      <c r="EK572">
        <v>37.63589285714285</v>
      </c>
      <c r="EL572">
        <v>38.1115</v>
      </c>
      <c r="EM572">
        <v>36.94396428571429</v>
      </c>
      <c r="EN572">
        <v>37.09353571428571</v>
      </c>
      <c r="EO572">
        <v>38.4685</v>
      </c>
      <c r="EP572">
        <v>1955.105714285714</v>
      </c>
      <c r="EQ572">
        <v>39.9</v>
      </c>
      <c r="ER572">
        <v>0</v>
      </c>
      <c r="ES572">
        <v>1658949706.5</v>
      </c>
      <c r="ET572">
        <v>0</v>
      </c>
      <c r="EU572">
        <v>908.28364</v>
      </c>
      <c r="EV572">
        <v>-6.103692295121586</v>
      </c>
      <c r="EW572">
        <v>-98.05384600642257</v>
      </c>
      <c r="EX572">
        <v>18056.072</v>
      </c>
      <c r="EY572">
        <v>15</v>
      </c>
      <c r="EZ572">
        <v>0</v>
      </c>
      <c r="FA572" t="s">
        <v>419</v>
      </c>
      <c r="FB572">
        <v>1655239120</v>
      </c>
      <c r="FC572">
        <v>1655239135</v>
      </c>
      <c r="FD572">
        <v>0</v>
      </c>
      <c r="FE572">
        <v>-0.075</v>
      </c>
      <c r="FF572">
        <v>-0.027</v>
      </c>
      <c r="FG572">
        <v>1.986</v>
      </c>
      <c r="FH572">
        <v>0.139</v>
      </c>
      <c r="FI572">
        <v>420</v>
      </c>
      <c r="FJ572">
        <v>22</v>
      </c>
      <c r="FK572">
        <v>0.12</v>
      </c>
      <c r="FL572">
        <v>0.02</v>
      </c>
      <c r="FM572">
        <v>-70.4155075</v>
      </c>
      <c r="FN572">
        <v>0.343671669793701</v>
      </c>
      <c r="FO572">
        <v>0.2285934616163597</v>
      </c>
      <c r="FP572">
        <v>1</v>
      </c>
      <c r="FQ572">
        <v>908.5564117647059</v>
      </c>
      <c r="FR572">
        <v>-5.061451484901151</v>
      </c>
      <c r="FS572">
        <v>0.5218040040907328</v>
      </c>
      <c r="FT572">
        <v>0</v>
      </c>
      <c r="FU572">
        <v>7.612104</v>
      </c>
      <c r="FV572">
        <v>0.07879362101312699</v>
      </c>
      <c r="FW572">
        <v>0.007726045495594679</v>
      </c>
      <c r="FX572">
        <v>1</v>
      </c>
      <c r="FY572">
        <v>2</v>
      </c>
      <c r="FZ572">
        <v>3</v>
      </c>
      <c r="GA572" t="s">
        <v>481</v>
      </c>
      <c r="GB572">
        <v>2.98013</v>
      </c>
      <c r="GC572">
        <v>2.72836</v>
      </c>
      <c r="GD572">
        <v>0.174294</v>
      </c>
      <c r="GE572">
        <v>0.181978</v>
      </c>
      <c r="GF572">
        <v>0.103077</v>
      </c>
      <c r="GG572">
        <v>0.07769</v>
      </c>
      <c r="GH572">
        <v>24773</v>
      </c>
      <c r="GI572">
        <v>24199.5</v>
      </c>
      <c r="GJ572">
        <v>30528.7</v>
      </c>
      <c r="GK572">
        <v>29826.3</v>
      </c>
      <c r="GL572">
        <v>37784.5</v>
      </c>
      <c r="GM572">
        <v>36234.2</v>
      </c>
      <c r="GN572">
        <v>46698.1</v>
      </c>
      <c r="GO572">
        <v>44356.9</v>
      </c>
      <c r="GP572">
        <v>1.88533</v>
      </c>
      <c r="GQ572">
        <v>1.84197</v>
      </c>
      <c r="GR572">
        <v>0.105299</v>
      </c>
      <c r="GS572">
        <v>0</v>
      </c>
      <c r="GT572">
        <v>25.0551</v>
      </c>
      <c r="GU572">
        <v>999.9</v>
      </c>
      <c r="GV572">
        <v>48.8</v>
      </c>
      <c r="GW572">
        <v>32.1</v>
      </c>
      <c r="GX572">
        <v>25.9259</v>
      </c>
      <c r="GY572">
        <v>63.3662</v>
      </c>
      <c r="GZ572">
        <v>25.5489</v>
      </c>
      <c r="HA572">
        <v>1</v>
      </c>
      <c r="HB572">
        <v>-0.0747256</v>
      </c>
      <c r="HC572">
        <v>0.10268</v>
      </c>
      <c r="HD572">
        <v>20.1931</v>
      </c>
      <c r="HE572">
        <v>5.23017</v>
      </c>
      <c r="HF572">
        <v>11.968</v>
      </c>
      <c r="HG572">
        <v>4.9706</v>
      </c>
      <c r="HH572">
        <v>3.28948</v>
      </c>
      <c r="HI572">
        <v>8705</v>
      </c>
      <c r="HJ572">
        <v>9999</v>
      </c>
      <c r="HK572">
        <v>9999</v>
      </c>
      <c r="HL572">
        <v>288.4</v>
      </c>
      <c r="HM572">
        <v>4.97292</v>
      </c>
      <c r="HN572">
        <v>1.87745</v>
      </c>
      <c r="HO572">
        <v>1.87561</v>
      </c>
      <c r="HP572">
        <v>1.8784</v>
      </c>
      <c r="HQ572">
        <v>1.87515</v>
      </c>
      <c r="HR572">
        <v>1.87869</v>
      </c>
      <c r="HS572">
        <v>1.87576</v>
      </c>
      <c r="HT572">
        <v>1.87696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3.92</v>
      </c>
      <c r="II572">
        <v>0.2885</v>
      </c>
      <c r="IJ572">
        <v>1.541952822118649</v>
      </c>
      <c r="IK572">
        <v>0.003202726084708442</v>
      </c>
      <c r="IL572">
        <v>-1.448271390364826E-06</v>
      </c>
      <c r="IM572">
        <v>3.765748828769889E-10</v>
      </c>
      <c r="IN572">
        <v>-0.02072656761999695</v>
      </c>
      <c r="IO572">
        <v>0.006539777670035186</v>
      </c>
      <c r="IP572">
        <v>0.0002256768223539976</v>
      </c>
      <c r="IQ572">
        <v>4.51151419958819E-06</v>
      </c>
      <c r="IR572">
        <v>-0</v>
      </c>
      <c r="IS572">
        <v>2097</v>
      </c>
      <c r="IT572">
        <v>1</v>
      </c>
      <c r="IU572">
        <v>27</v>
      </c>
      <c r="IV572">
        <v>61843.1</v>
      </c>
      <c r="IW572">
        <v>61842.9</v>
      </c>
      <c r="IX572">
        <v>2.65625</v>
      </c>
      <c r="IY572">
        <v>2.5415</v>
      </c>
      <c r="IZ572">
        <v>1.39893</v>
      </c>
      <c r="JA572">
        <v>2.34375</v>
      </c>
      <c r="JB572">
        <v>1.44897</v>
      </c>
      <c r="JC572">
        <v>2.33765</v>
      </c>
      <c r="JD572">
        <v>37.4338</v>
      </c>
      <c r="JE572">
        <v>24.0787</v>
      </c>
      <c r="JF572">
        <v>18</v>
      </c>
      <c r="JG572">
        <v>491.784</v>
      </c>
      <c r="JH572">
        <v>436.362</v>
      </c>
      <c r="JI572">
        <v>25.0001</v>
      </c>
      <c r="JJ572">
        <v>26.0392</v>
      </c>
      <c r="JK572">
        <v>30.0002</v>
      </c>
      <c r="JL572">
        <v>25.85</v>
      </c>
      <c r="JM572">
        <v>25.9254</v>
      </c>
      <c r="JN572">
        <v>53.1635</v>
      </c>
      <c r="JO572">
        <v>45.1566</v>
      </c>
      <c r="JP572">
        <v>0</v>
      </c>
      <c r="JQ572">
        <v>25</v>
      </c>
      <c r="JR572">
        <v>1269.58</v>
      </c>
      <c r="JS572">
        <v>14.9745</v>
      </c>
      <c r="JT572">
        <v>100.921</v>
      </c>
      <c r="JU572">
        <v>101.994</v>
      </c>
    </row>
    <row r="573" spans="1:281">
      <c r="A573">
        <v>557</v>
      </c>
      <c r="B573">
        <v>1658949712</v>
      </c>
      <c r="C573">
        <v>7623</v>
      </c>
      <c r="D573" t="s">
        <v>1541</v>
      </c>
      <c r="E573" t="s">
        <v>1542</v>
      </c>
      <c r="F573">
        <v>5</v>
      </c>
      <c r="G573" t="s">
        <v>415</v>
      </c>
      <c r="H573" t="s">
        <v>1390</v>
      </c>
      <c r="I573">
        <v>1658949704.5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1280.036801153009</v>
      </c>
      <c r="AK573">
        <v>1225.383393939394</v>
      </c>
      <c r="AL573">
        <v>3.393936768916806</v>
      </c>
      <c r="AM573">
        <v>64.99954132941951</v>
      </c>
      <c r="AN573">
        <f>(AP573 - AO573 + DI573*1E3/(8.314*(DK573+273.15)) * AR573/DH573 * AQ573) * DH573/(100*CV573) * 1000/(1000 - AP573)</f>
        <v>0</v>
      </c>
      <c r="AO573">
        <v>15.01038033296072</v>
      </c>
      <c r="AP573">
        <v>22.63937272727272</v>
      </c>
      <c r="AQ573">
        <v>6.931545493802177E-05</v>
      </c>
      <c r="AR573">
        <v>81.61368893011881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1658949704.5</v>
      </c>
      <c r="DB573">
        <v>1174.41962962963</v>
      </c>
      <c r="DC573">
        <v>1244.760740740741</v>
      </c>
      <c r="DD573">
        <v>22.6327</v>
      </c>
      <c r="DE573">
        <v>15.01073333333333</v>
      </c>
      <c r="DF573">
        <v>1170.508518518518</v>
      </c>
      <c r="DG573">
        <v>22.34429259259259</v>
      </c>
      <c r="DH573">
        <v>500.0858888888889</v>
      </c>
      <c r="DI573">
        <v>90.39433703703705</v>
      </c>
      <c r="DJ573">
        <v>0.100024837037037</v>
      </c>
      <c r="DK573">
        <v>26.73861851851851</v>
      </c>
      <c r="DL573">
        <v>26.7766962962963</v>
      </c>
      <c r="DM573">
        <v>999.9000000000001</v>
      </c>
      <c r="DN573">
        <v>0</v>
      </c>
      <c r="DO573">
        <v>0</v>
      </c>
      <c r="DP573">
        <v>10002.87925925926</v>
      </c>
      <c r="DQ573">
        <v>0</v>
      </c>
      <c r="DR573">
        <v>18.52973703703704</v>
      </c>
      <c r="DS573">
        <v>-70.34022222222222</v>
      </c>
      <c r="DT573">
        <v>1201.615925925926</v>
      </c>
      <c r="DU573">
        <v>1263.72962962963</v>
      </c>
      <c r="DV573">
        <v>7.621964444444444</v>
      </c>
      <c r="DW573">
        <v>1244.760740740741</v>
      </c>
      <c r="DX573">
        <v>15.01073333333333</v>
      </c>
      <c r="DY573">
        <v>2.045866296296297</v>
      </c>
      <c r="DZ573">
        <v>1.356884814814815</v>
      </c>
      <c r="EA573">
        <v>17.80385185185185</v>
      </c>
      <c r="EB573">
        <v>11.4442</v>
      </c>
      <c r="EC573">
        <v>2000.006296296296</v>
      </c>
      <c r="ED573">
        <v>0.9800019999999999</v>
      </c>
      <c r="EE573">
        <v>0.0199984</v>
      </c>
      <c r="EF573">
        <v>0</v>
      </c>
      <c r="EG573">
        <v>907.8193703703706</v>
      </c>
      <c r="EH573">
        <v>5.000560000000001</v>
      </c>
      <c r="EI573">
        <v>18048.14444444445</v>
      </c>
      <c r="EJ573">
        <v>17294.95555555556</v>
      </c>
      <c r="EK573">
        <v>37.55533333333334</v>
      </c>
      <c r="EL573">
        <v>38.12266666666666</v>
      </c>
      <c r="EM573">
        <v>36.95114814814814</v>
      </c>
      <c r="EN573">
        <v>37.10166666666666</v>
      </c>
      <c r="EO573">
        <v>38.46492592592592</v>
      </c>
      <c r="EP573">
        <v>1955.106296296296</v>
      </c>
      <c r="EQ573">
        <v>39.9</v>
      </c>
      <c r="ER573">
        <v>0</v>
      </c>
      <c r="ES573">
        <v>1658949711.9</v>
      </c>
      <c r="ET573">
        <v>0</v>
      </c>
      <c r="EU573">
        <v>907.8110384615386</v>
      </c>
      <c r="EV573">
        <v>-5.424239308382572</v>
      </c>
      <c r="EW573">
        <v>-93.83931624960296</v>
      </c>
      <c r="EX573">
        <v>18047.94615384615</v>
      </c>
      <c r="EY573">
        <v>15</v>
      </c>
      <c r="EZ573">
        <v>0</v>
      </c>
      <c r="FA573" t="s">
        <v>419</v>
      </c>
      <c r="FB573">
        <v>1655239120</v>
      </c>
      <c r="FC573">
        <v>1655239135</v>
      </c>
      <c r="FD573">
        <v>0</v>
      </c>
      <c r="FE573">
        <v>-0.075</v>
      </c>
      <c r="FF573">
        <v>-0.027</v>
      </c>
      <c r="FG573">
        <v>1.986</v>
      </c>
      <c r="FH573">
        <v>0.139</v>
      </c>
      <c r="FI573">
        <v>420</v>
      </c>
      <c r="FJ573">
        <v>22</v>
      </c>
      <c r="FK573">
        <v>0.12</v>
      </c>
      <c r="FL573">
        <v>0.02</v>
      </c>
      <c r="FM573">
        <v>-70.3987219512195</v>
      </c>
      <c r="FN573">
        <v>0.8588864111496772</v>
      </c>
      <c r="FO573">
        <v>0.2805803093696146</v>
      </c>
      <c r="FP573">
        <v>0</v>
      </c>
      <c r="FQ573">
        <v>908.0905588235295</v>
      </c>
      <c r="FR573">
        <v>-5.410893807706691</v>
      </c>
      <c r="FS573">
        <v>0.5652292710862918</v>
      </c>
      <c r="FT573">
        <v>0</v>
      </c>
      <c r="FU573">
        <v>7.618494634146341</v>
      </c>
      <c r="FV573">
        <v>0.06849094076656824</v>
      </c>
      <c r="FW573">
        <v>0.00686046542457293</v>
      </c>
      <c r="FX573">
        <v>1</v>
      </c>
      <c r="FY573">
        <v>1</v>
      </c>
      <c r="FZ573">
        <v>3</v>
      </c>
      <c r="GA573" t="s">
        <v>420</v>
      </c>
      <c r="GB573">
        <v>2.98035</v>
      </c>
      <c r="GC573">
        <v>2.72825</v>
      </c>
      <c r="GD573">
        <v>0.175808</v>
      </c>
      <c r="GE573">
        <v>0.183371</v>
      </c>
      <c r="GF573">
        <v>0.103092</v>
      </c>
      <c r="GG573">
        <v>0.07768940000000001</v>
      </c>
      <c r="GH573">
        <v>24727.5</v>
      </c>
      <c r="GI573">
        <v>24158.1</v>
      </c>
      <c r="GJ573">
        <v>30528.6</v>
      </c>
      <c r="GK573">
        <v>29826.1</v>
      </c>
      <c r="GL573">
        <v>37783.8</v>
      </c>
      <c r="GM573">
        <v>36234.4</v>
      </c>
      <c r="GN573">
        <v>46697.8</v>
      </c>
      <c r="GO573">
        <v>44357</v>
      </c>
      <c r="GP573">
        <v>1.88512</v>
      </c>
      <c r="GQ573">
        <v>1.84195</v>
      </c>
      <c r="GR573">
        <v>0.105225</v>
      </c>
      <c r="GS573">
        <v>0</v>
      </c>
      <c r="GT573">
        <v>25.0555</v>
      </c>
      <c r="GU573">
        <v>999.9</v>
      </c>
      <c r="GV573">
        <v>48.8</v>
      </c>
      <c r="GW573">
        <v>32.1</v>
      </c>
      <c r="GX573">
        <v>25.9251</v>
      </c>
      <c r="GY573">
        <v>63.2862</v>
      </c>
      <c r="GZ573">
        <v>25.3285</v>
      </c>
      <c r="HA573">
        <v>1</v>
      </c>
      <c r="HB573">
        <v>-0.0747104</v>
      </c>
      <c r="HC573">
        <v>0.102451</v>
      </c>
      <c r="HD573">
        <v>20.1931</v>
      </c>
      <c r="HE573">
        <v>5.22972</v>
      </c>
      <c r="HF573">
        <v>11.968</v>
      </c>
      <c r="HG573">
        <v>4.9703</v>
      </c>
      <c r="HH573">
        <v>3.28925</v>
      </c>
      <c r="HI573">
        <v>8705</v>
      </c>
      <c r="HJ573">
        <v>9999</v>
      </c>
      <c r="HK573">
        <v>9999</v>
      </c>
      <c r="HL573">
        <v>288.4</v>
      </c>
      <c r="HM573">
        <v>4.97291</v>
      </c>
      <c r="HN573">
        <v>1.87744</v>
      </c>
      <c r="HO573">
        <v>1.87561</v>
      </c>
      <c r="HP573">
        <v>1.87838</v>
      </c>
      <c r="HQ573">
        <v>1.87514</v>
      </c>
      <c r="HR573">
        <v>1.87867</v>
      </c>
      <c r="HS573">
        <v>1.87576</v>
      </c>
      <c r="HT573">
        <v>1.87697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3.94</v>
      </c>
      <c r="II573">
        <v>0.2885</v>
      </c>
      <c r="IJ573">
        <v>1.541952822118649</v>
      </c>
      <c r="IK573">
        <v>0.003202726084708442</v>
      </c>
      <c r="IL573">
        <v>-1.448271390364826E-06</v>
      </c>
      <c r="IM573">
        <v>3.765748828769889E-10</v>
      </c>
      <c r="IN573">
        <v>-0.02072656761999695</v>
      </c>
      <c r="IO573">
        <v>0.006539777670035186</v>
      </c>
      <c r="IP573">
        <v>0.0002256768223539976</v>
      </c>
      <c r="IQ573">
        <v>4.51151419958819E-06</v>
      </c>
      <c r="IR573">
        <v>-0</v>
      </c>
      <c r="IS573">
        <v>2097</v>
      </c>
      <c r="IT573">
        <v>1</v>
      </c>
      <c r="IU573">
        <v>27</v>
      </c>
      <c r="IV573">
        <v>61843.2</v>
      </c>
      <c r="IW573">
        <v>61842.9</v>
      </c>
      <c r="IX573">
        <v>2.68433</v>
      </c>
      <c r="IY573">
        <v>2.52075</v>
      </c>
      <c r="IZ573">
        <v>1.39893</v>
      </c>
      <c r="JA573">
        <v>2.34375</v>
      </c>
      <c r="JB573">
        <v>1.44897</v>
      </c>
      <c r="JC573">
        <v>2.46704</v>
      </c>
      <c r="JD573">
        <v>37.4338</v>
      </c>
      <c r="JE573">
        <v>24.0787</v>
      </c>
      <c r="JF573">
        <v>18</v>
      </c>
      <c r="JG573">
        <v>491.686</v>
      </c>
      <c r="JH573">
        <v>436.364</v>
      </c>
      <c r="JI573">
        <v>24.9999</v>
      </c>
      <c r="JJ573">
        <v>26.0414</v>
      </c>
      <c r="JK573">
        <v>30.0002</v>
      </c>
      <c r="JL573">
        <v>25.8517</v>
      </c>
      <c r="JM573">
        <v>25.9276</v>
      </c>
      <c r="JN573">
        <v>53.7373</v>
      </c>
      <c r="JO573">
        <v>45.1566</v>
      </c>
      <c r="JP573">
        <v>0</v>
      </c>
      <c r="JQ573">
        <v>25</v>
      </c>
      <c r="JR573">
        <v>1289.67</v>
      </c>
      <c r="JS573">
        <v>14.9562</v>
      </c>
      <c r="JT573">
        <v>100.921</v>
      </c>
      <c r="JU573">
        <v>101.994</v>
      </c>
    </row>
    <row r="574" spans="1:281">
      <c r="A574">
        <v>558</v>
      </c>
      <c r="B574">
        <v>1658949717</v>
      </c>
      <c r="C574">
        <v>7628</v>
      </c>
      <c r="D574" t="s">
        <v>1543</v>
      </c>
      <c r="E574" t="s">
        <v>1544</v>
      </c>
      <c r="F574">
        <v>5</v>
      </c>
      <c r="G574" t="s">
        <v>415</v>
      </c>
      <c r="H574" t="s">
        <v>1390</v>
      </c>
      <c r="I574">
        <v>1658949709.214286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1296.145135032242</v>
      </c>
      <c r="AK574">
        <v>1241.854606060606</v>
      </c>
      <c r="AL574">
        <v>3.288904873413563</v>
      </c>
      <c r="AM574">
        <v>64.99954132941951</v>
      </c>
      <c r="AN574">
        <f>(AP574 - AO574 + DI574*1E3/(8.314*(DK574+273.15)) * AR574/DH574 * AQ574) * DH574/(100*CV574) * 1000/(1000 - AP574)</f>
        <v>0</v>
      </c>
      <c r="AO574">
        <v>15.00969925776915</v>
      </c>
      <c r="AP574">
        <v>22.64634303030303</v>
      </c>
      <c r="AQ574">
        <v>0.0001070431994218976</v>
      </c>
      <c r="AR574">
        <v>81.61368893011881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1658949709.214286</v>
      </c>
      <c r="DB574">
        <v>1189.938571428571</v>
      </c>
      <c r="DC574">
        <v>1260.1125</v>
      </c>
      <c r="DD574">
        <v>22.63821785714285</v>
      </c>
      <c r="DE574">
        <v>15.00996428571429</v>
      </c>
      <c r="DF574">
        <v>1186.007142857143</v>
      </c>
      <c r="DG574">
        <v>22.34969642857143</v>
      </c>
      <c r="DH574">
        <v>500.0995714285714</v>
      </c>
      <c r="DI574">
        <v>90.39510357142856</v>
      </c>
      <c r="DJ574">
        <v>0.1000205214285714</v>
      </c>
      <c r="DK574">
        <v>26.73881785714286</v>
      </c>
      <c r="DL574">
        <v>26.77919285714285</v>
      </c>
      <c r="DM574">
        <v>999.9000000000002</v>
      </c>
      <c r="DN574">
        <v>0</v>
      </c>
      <c r="DO574">
        <v>0</v>
      </c>
      <c r="DP574">
        <v>10001.45571428571</v>
      </c>
      <c r="DQ574">
        <v>0</v>
      </c>
      <c r="DR574">
        <v>18.53456071428571</v>
      </c>
      <c r="DS574">
        <v>-70.17403214285713</v>
      </c>
      <c r="DT574">
        <v>1217.500357142857</v>
      </c>
      <c r="DU574">
        <v>1279.315357142857</v>
      </c>
      <c r="DV574">
        <v>7.628252142857143</v>
      </c>
      <c r="DW574">
        <v>1260.1125</v>
      </c>
      <c r="DX574">
        <v>15.00996428571429</v>
      </c>
      <c r="DY574">
        <v>2.046383214285714</v>
      </c>
      <c r="DZ574">
        <v>1.3568275</v>
      </c>
      <c r="EA574">
        <v>17.80786428571428</v>
      </c>
      <c r="EB574">
        <v>11.44356071428571</v>
      </c>
      <c r="EC574">
        <v>2000.003928571429</v>
      </c>
      <c r="ED574">
        <v>0.9800019999999999</v>
      </c>
      <c r="EE574">
        <v>0.0199984</v>
      </c>
      <c r="EF574">
        <v>0</v>
      </c>
      <c r="EG574">
        <v>907.3841785714286</v>
      </c>
      <c r="EH574">
        <v>5.000560000000001</v>
      </c>
      <c r="EI574">
        <v>18040.49285714286</v>
      </c>
      <c r="EJ574">
        <v>17294.92142857143</v>
      </c>
      <c r="EK574">
        <v>37.54446428571428</v>
      </c>
      <c r="EL574">
        <v>38.12275</v>
      </c>
      <c r="EM574">
        <v>36.95739285714286</v>
      </c>
      <c r="EN574">
        <v>37.10700000000001</v>
      </c>
      <c r="EO574">
        <v>38.47960714285715</v>
      </c>
      <c r="EP574">
        <v>1955.103928571428</v>
      </c>
      <c r="EQ574">
        <v>39.9</v>
      </c>
      <c r="ER574">
        <v>0</v>
      </c>
      <c r="ES574">
        <v>1658949716.7</v>
      </c>
      <c r="ET574">
        <v>0</v>
      </c>
      <c r="EU574">
        <v>907.3997307692306</v>
      </c>
      <c r="EV574">
        <v>-4.892341877536264</v>
      </c>
      <c r="EW574">
        <v>-96.57435904711781</v>
      </c>
      <c r="EX574">
        <v>18040.13846153846</v>
      </c>
      <c r="EY574">
        <v>15</v>
      </c>
      <c r="EZ574">
        <v>0</v>
      </c>
      <c r="FA574" t="s">
        <v>419</v>
      </c>
      <c r="FB574">
        <v>1655239120</v>
      </c>
      <c r="FC574">
        <v>1655239135</v>
      </c>
      <c r="FD574">
        <v>0</v>
      </c>
      <c r="FE574">
        <v>-0.075</v>
      </c>
      <c r="FF574">
        <v>-0.027</v>
      </c>
      <c r="FG574">
        <v>1.986</v>
      </c>
      <c r="FH574">
        <v>0.139</v>
      </c>
      <c r="FI574">
        <v>420</v>
      </c>
      <c r="FJ574">
        <v>22</v>
      </c>
      <c r="FK574">
        <v>0.12</v>
      </c>
      <c r="FL574">
        <v>0.02</v>
      </c>
      <c r="FM574">
        <v>-70.24946250000001</v>
      </c>
      <c r="FN574">
        <v>1.981601876172779</v>
      </c>
      <c r="FO574">
        <v>0.3455551986929862</v>
      </c>
      <c r="FP574">
        <v>0</v>
      </c>
      <c r="FQ574">
        <v>907.7071470588235</v>
      </c>
      <c r="FR574">
        <v>-5.583972493375283</v>
      </c>
      <c r="FS574">
        <v>0.5807922141530161</v>
      </c>
      <c r="FT574">
        <v>0</v>
      </c>
      <c r="FU574">
        <v>7.624343999999999</v>
      </c>
      <c r="FV574">
        <v>0.07545163227013711</v>
      </c>
      <c r="FW574">
        <v>0.007346558990438959</v>
      </c>
      <c r="FX574">
        <v>1</v>
      </c>
      <c r="FY574">
        <v>1</v>
      </c>
      <c r="FZ574">
        <v>3</v>
      </c>
      <c r="GA574" t="s">
        <v>420</v>
      </c>
      <c r="GB574">
        <v>2.98014</v>
      </c>
      <c r="GC574">
        <v>2.72843</v>
      </c>
      <c r="GD574">
        <v>0.177268</v>
      </c>
      <c r="GE574">
        <v>0.184819</v>
      </c>
      <c r="GF574">
        <v>0.103112</v>
      </c>
      <c r="GG574">
        <v>0.0776845</v>
      </c>
      <c r="GH574">
        <v>24683.7</v>
      </c>
      <c r="GI574">
        <v>24115.2</v>
      </c>
      <c r="GJ574">
        <v>30528.6</v>
      </c>
      <c r="GK574">
        <v>29826</v>
      </c>
      <c r="GL574">
        <v>37782.8</v>
      </c>
      <c r="GM574">
        <v>36234.4</v>
      </c>
      <c r="GN574">
        <v>46697.6</v>
      </c>
      <c r="GO574">
        <v>44356.6</v>
      </c>
      <c r="GP574">
        <v>1.88528</v>
      </c>
      <c r="GQ574">
        <v>1.8419</v>
      </c>
      <c r="GR574">
        <v>0.105232</v>
      </c>
      <c r="GS574">
        <v>0</v>
      </c>
      <c r="GT574">
        <v>25.0573</v>
      </c>
      <c r="GU574">
        <v>999.9</v>
      </c>
      <c r="GV574">
        <v>48.8</v>
      </c>
      <c r="GW574">
        <v>32.1</v>
      </c>
      <c r="GX574">
        <v>25.9233</v>
      </c>
      <c r="GY574">
        <v>63.4162</v>
      </c>
      <c r="GZ574">
        <v>25.5649</v>
      </c>
      <c r="HA574">
        <v>1</v>
      </c>
      <c r="HB574">
        <v>-0.0745046</v>
      </c>
      <c r="HC574">
        <v>0.104047</v>
      </c>
      <c r="HD574">
        <v>20.1933</v>
      </c>
      <c r="HE574">
        <v>5.22987</v>
      </c>
      <c r="HF574">
        <v>11.968</v>
      </c>
      <c r="HG574">
        <v>4.97085</v>
      </c>
      <c r="HH574">
        <v>3.2895</v>
      </c>
      <c r="HI574">
        <v>8705.200000000001</v>
      </c>
      <c r="HJ574">
        <v>9999</v>
      </c>
      <c r="HK574">
        <v>9999</v>
      </c>
      <c r="HL574">
        <v>288.4</v>
      </c>
      <c r="HM574">
        <v>4.9729</v>
      </c>
      <c r="HN574">
        <v>1.87744</v>
      </c>
      <c r="HO574">
        <v>1.87559</v>
      </c>
      <c r="HP574">
        <v>1.87839</v>
      </c>
      <c r="HQ574">
        <v>1.87514</v>
      </c>
      <c r="HR574">
        <v>1.87867</v>
      </c>
      <c r="HS574">
        <v>1.87575</v>
      </c>
      <c r="HT574">
        <v>1.87696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3.97</v>
      </c>
      <c r="II574">
        <v>0.2887</v>
      </c>
      <c r="IJ574">
        <v>1.541952822118649</v>
      </c>
      <c r="IK574">
        <v>0.003202726084708442</v>
      </c>
      <c r="IL574">
        <v>-1.448271390364826E-06</v>
      </c>
      <c r="IM574">
        <v>3.765748828769889E-10</v>
      </c>
      <c r="IN574">
        <v>-0.02072656761999695</v>
      </c>
      <c r="IO574">
        <v>0.006539777670035186</v>
      </c>
      <c r="IP574">
        <v>0.0002256768223539976</v>
      </c>
      <c r="IQ574">
        <v>4.51151419958819E-06</v>
      </c>
      <c r="IR574">
        <v>-0</v>
      </c>
      <c r="IS574">
        <v>2097</v>
      </c>
      <c r="IT574">
        <v>1</v>
      </c>
      <c r="IU574">
        <v>27</v>
      </c>
      <c r="IV574">
        <v>61843.3</v>
      </c>
      <c r="IW574">
        <v>61843</v>
      </c>
      <c r="IX574">
        <v>2.71118</v>
      </c>
      <c r="IY574">
        <v>2.5415</v>
      </c>
      <c r="IZ574">
        <v>1.39893</v>
      </c>
      <c r="JA574">
        <v>2.34375</v>
      </c>
      <c r="JB574">
        <v>1.44897</v>
      </c>
      <c r="JC574">
        <v>2.34253</v>
      </c>
      <c r="JD574">
        <v>37.4338</v>
      </c>
      <c r="JE574">
        <v>24.0787</v>
      </c>
      <c r="JF574">
        <v>18</v>
      </c>
      <c r="JG574">
        <v>491.784</v>
      </c>
      <c r="JH574">
        <v>436.348</v>
      </c>
      <c r="JI574">
        <v>25.0002</v>
      </c>
      <c r="JJ574">
        <v>26.0435</v>
      </c>
      <c r="JK574">
        <v>30.0003</v>
      </c>
      <c r="JL574">
        <v>25.8538</v>
      </c>
      <c r="JM574">
        <v>25.9294</v>
      </c>
      <c r="JN574">
        <v>54.2655</v>
      </c>
      <c r="JO574">
        <v>45.1566</v>
      </c>
      <c r="JP574">
        <v>0</v>
      </c>
      <c r="JQ574">
        <v>25</v>
      </c>
      <c r="JR574">
        <v>1303.29</v>
      </c>
      <c r="JS574">
        <v>14.9373</v>
      </c>
      <c r="JT574">
        <v>100.921</v>
      </c>
      <c r="JU574">
        <v>101.994</v>
      </c>
    </row>
    <row r="575" spans="1:281">
      <c r="A575">
        <v>559</v>
      </c>
      <c r="B575">
        <v>1658949722</v>
      </c>
      <c r="C575">
        <v>7633</v>
      </c>
      <c r="D575" t="s">
        <v>1545</v>
      </c>
      <c r="E575" t="s">
        <v>1546</v>
      </c>
      <c r="F575">
        <v>5</v>
      </c>
      <c r="G575" t="s">
        <v>415</v>
      </c>
      <c r="H575" t="s">
        <v>1390</v>
      </c>
      <c r="I575">
        <v>1658949714.5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1313.366426272892</v>
      </c>
      <c r="AK575">
        <v>1258.744424242424</v>
      </c>
      <c r="AL575">
        <v>3.396203969557274</v>
      </c>
      <c r="AM575">
        <v>64.99954132941951</v>
      </c>
      <c r="AN575">
        <f>(AP575 - AO575 + DI575*1E3/(8.314*(DK575+273.15)) * AR575/DH575 * AQ575) * DH575/(100*CV575) * 1000/(1000 - AP575)</f>
        <v>0</v>
      </c>
      <c r="AO575">
        <v>15.00768219504468</v>
      </c>
      <c r="AP575">
        <v>22.64708181818181</v>
      </c>
      <c r="AQ575">
        <v>2.437979680236996E-05</v>
      </c>
      <c r="AR575">
        <v>81.61368893011881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1658949714.5</v>
      </c>
      <c r="DB575">
        <v>1207.305925925926</v>
      </c>
      <c r="DC575">
        <v>1277.511111111111</v>
      </c>
      <c r="DD575">
        <v>22.64307407407408</v>
      </c>
      <c r="DE575">
        <v>15.0091962962963</v>
      </c>
      <c r="DF575">
        <v>1203.350740740741</v>
      </c>
      <c r="DG575">
        <v>22.35443333333333</v>
      </c>
      <c r="DH575">
        <v>500.0851851851851</v>
      </c>
      <c r="DI575">
        <v>90.39524444444443</v>
      </c>
      <c r="DJ575">
        <v>0.09993917037037037</v>
      </c>
      <c r="DK575">
        <v>26.74013333333333</v>
      </c>
      <c r="DL575">
        <v>26.78145925925926</v>
      </c>
      <c r="DM575">
        <v>999.9000000000001</v>
      </c>
      <c r="DN575">
        <v>0</v>
      </c>
      <c r="DO575">
        <v>0</v>
      </c>
      <c r="DP575">
        <v>10014.35333333333</v>
      </c>
      <c r="DQ575">
        <v>0</v>
      </c>
      <c r="DR575">
        <v>18.81282222222222</v>
      </c>
      <c r="DS575">
        <v>-70.20494074074074</v>
      </c>
      <c r="DT575">
        <v>1235.275555555555</v>
      </c>
      <c r="DU575">
        <v>1296.977777777778</v>
      </c>
      <c r="DV575">
        <v>7.633885185185187</v>
      </c>
      <c r="DW575">
        <v>1277.511111111111</v>
      </c>
      <c r="DX575">
        <v>15.0091962962963</v>
      </c>
      <c r="DY575">
        <v>2.046825185185185</v>
      </c>
      <c r="DZ575">
        <v>1.356759259259259</v>
      </c>
      <c r="EA575">
        <v>17.8113</v>
      </c>
      <c r="EB575">
        <v>11.4428</v>
      </c>
      <c r="EC575">
        <v>1999.998518518518</v>
      </c>
      <c r="ED575">
        <v>0.9800019999999999</v>
      </c>
      <c r="EE575">
        <v>0.0199984</v>
      </c>
      <c r="EF575">
        <v>0</v>
      </c>
      <c r="EG575">
        <v>907.0064814814815</v>
      </c>
      <c r="EH575">
        <v>5.000560000000001</v>
      </c>
      <c r="EI575">
        <v>18032.02592592593</v>
      </c>
      <c r="EJ575">
        <v>17294.86666666667</v>
      </c>
      <c r="EK575">
        <v>37.65496296296296</v>
      </c>
      <c r="EL575">
        <v>38.125</v>
      </c>
      <c r="EM575">
        <v>36.93955555555555</v>
      </c>
      <c r="EN575">
        <v>37.104</v>
      </c>
      <c r="EO575">
        <v>38.47425925925926</v>
      </c>
      <c r="EP575">
        <v>1955.098518518518</v>
      </c>
      <c r="EQ575">
        <v>39.9</v>
      </c>
      <c r="ER575">
        <v>0</v>
      </c>
      <c r="ES575">
        <v>1658949721.5</v>
      </c>
      <c r="ET575">
        <v>0</v>
      </c>
      <c r="EU575">
        <v>907.0312692307691</v>
      </c>
      <c r="EV575">
        <v>-3.582051266719706</v>
      </c>
      <c r="EW575">
        <v>-99.85982892208241</v>
      </c>
      <c r="EX575">
        <v>18032.47307692308</v>
      </c>
      <c r="EY575">
        <v>15</v>
      </c>
      <c r="EZ575">
        <v>0</v>
      </c>
      <c r="FA575" t="s">
        <v>419</v>
      </c>
      <c r="FB575">
        <v>1655239120</v>
      </c>
      <c r="FC575">
        <v>1655239135</v>
      </c>
      <c r="FD575">
        <v>0</v>
      </c>
      <c r="FE575">
        <v>-0.075</v>
      </c>
      <c r="FF575">
        <v>-0.027</v>
      </c>
      <c r="FG575">
        <v>1.986</v>
      </c>
      <c r="FH575">
        <v>0.139</v>
      </c>
      <c r="FI575">
        <v>420</v>
      </c>
      <c r="FJ575">
        <v>22</v>
      </c>
      <c r="FK575">
        <v>0.12</v>
      </c>
      <c r="FL575">
        <v>0.02</v>
      </c>
      <c r="FM575">
        <v>-70.23522499999999</v>
      </c>
      <c r="FN575">
        <v>0.04604803001869626</v>
      </c>
      <c r="FO575">
        <v>0.3306908282293281</v>
      </c>
      <c r="FP575">
        <v>1</v>
      </c>
      <c r="FQ575">
        <v>907.2692352941177</v>
      </c>
      <c r="FR575">
        <v>-4.562719624252033</v>
      </c>
      <c r="FS575">
        <v>0.5004820064241244</v>
      </c>
      <c r="FT575">
        <v>0</v>
      </c>
      <c r="FU575">
        <v>7.630403749999999</v>
      </c>
      <c r="FV575">
        <v>0.06827673545965744</v>
      </c>
      <c r="FW575">
        <v>0.006670338330062491</v>
      </c>
      <c r="FX575">
        <v>1</v>
      </c>
      <c r="FY575">
        <v>2</v>
      </c>
      <c r="FZ575">
        <v>3</v>
      </c>
      <c r="GA575" t="s">
        <v>481</v>
      </c>
      <c r="GB575">
        <v>2.98037</v>
      </c>
      <c r="GC575">
        <v>2.72811</v>
      </c>
      <c r="GD575">
        <v>0.178745</v>
      </c>
      <c r="GE575">
        <v>0.186299</v>
      </c>
      <c r="GF575">
        <v>0.103109</v>
      </c>
      <c r="GG575">
        <v>0.0776789</v>
      </c>
      <c r="GH575">
        <v>24639</v>
      </c>
      <c r="GI575">
        <v>24071.5</v>
      </c>
      <c r="GJ575">
        <v>30528.1</v>
      </c>
      <c r="GK575">
        <v>29826.1</v>
      </c>
      <c r="GL575">
        <v>37782.6</v>
      </c>
      <c r="GM575">
        <v>36234.8</v>
      </c>
      <c r="GN575">
        <v>46697</v>
      </c>
      <c r="GO575">
        <v>44356.6</v>
      </c>
      <c r="GP575">
        <v>1.8852</v>
      </c>
      <c r="GQ575">
        <v>1.842</v>
      </c>
      <c r="GR575">
        <v>0.10556</v>
      </c>
      <c r="GS575">
        <v>0</v>
      </c>
      <c r="GT575">
        <v>25.0581</v>
      </c>
      <c r="GU575">
        <v>999.9</v>
      </c>
      <c r="GV575">
        <v>48.8</v>
      </c>
      <c r="GW575">
        <v>32.1</v>
      </c>
      <c r="GX575">
        <v>25.9246</v>
      </c>
      <c r="GY575">
        <v>63.0362</v>
      </c>
      <c r="GZ575">
        <v>25.2163</v>
      </c>
      <c r="HA575">
        <v>1</v>
      </c>
      <c r="HB575">
        <v>-0.0742734</v>
      </c>
      <c r="HC575">
        <v>0.105915</v>
      </c>
      <c r="HD575">
        <v>20.1931</v>
      </c>
      <c r="HE575">
        <v>5.22927</v>
      </c>
      <c r="HF575">
        <v>11.968</v>
      </c>
      <c r="HG575">
        <v>4.97</v>
      </c>
      <c r="HH575">
        <v>3.28935</v>
      </c>
      <c r="HI575">
        <v>8705.200000000001</v>
      </c>
      <c r="HJ575">
        <v>9999</v>
      </c>
      <c r="HK575">
        <v>9999</v>
      </c>
      <c r="HL575">
        <v>288.4</v>
      </c>
      <c r="HM575">
        <v>4.9729</v>
      </c>
      <c r="HN575">
        <v>1.87744</v>
      </c>
      <c r="HO575">
        <v>1.87555</v>
      </c>
      <c r="HP575">
        <v>1.87837</v>
      </c>
      <c r="HQ575">
        <v>1.87511</v>
      </c>
      <c r="HR575">
        <v>1.87866</v>
      </c>
      <c r="HS575">
        <v>1.87574</v>
      </c>
      <c r="HT575">
        <v>1.87694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3.98</v>
      </c>
      <c r="II575">
        <v>0.2887</v>
      </c>
      <c r="IJ575">
        <v>1.541952822118649</v>
      </c>
      <c r="IK575">
        <v>0.003202726084708442</v>
      </c>
      <c r="IL575">
        <v>-1.448271390364826E-06</v>
      </c>
      <c r="IM575">
        <v>3.765748828769889E-10</v>
      </c>
      <c r="IN575">
        <v>-0.02072656761999695</v>
      </c>
      <c r="IO575">
        <v>0.006539777670035186</v>
      </c>
      <c r="IP575">
        <v>0.0002256768223539976</v>
      </c>
      <c r="IQ575">
        <v>4.51151419958819E-06</v>
      </c>
      <c r="IR575">
        <v>-0</v>
      </c>
      <c r="IS575">
        <v>2097</v>
      </c>
      <c r="IT575">
        <v>1</v>
      </c>
      <c r="IU575">
        <v>27</v>
      </c>
      <c r="IV575">
        <v>61843.4</v>
      </c>
      <c r="IW575">
        <v>61843.1</v>
      </c>
      <c r="IX575">
        <v>2.74048</v>
      </c>
      <c r="IY575">
        <v>2.51953</v>
      </c>
      <c r="IZ575">
        <v>1.39893</v>
      </c>
      <c r="JA575">
        <v>2.34375</v>
      </c>
      <c r="JB575">
        <v>1.44897</v>
      </c>
      <c r="JC575">
        <v>2.47559</v>
      </c>
      <c r="JD575">
        <v>37.4578</v>
      </c>
      <c r="JE575">
        <v>24.0787</v>
      </c>
      <c r="JF575">
        <v>18</v>
      </c>
      <c r="JG575">
        <v>491.754</v>
      </c>
      <c r="JH575">
        <v>436.426</v>
      </c>
      <c r="JI575">
        <v>25.0003</v>
      </c>
      <c r="JJ575">
        <v>26.0457</v>
      </c>
      <c r="JK575">
        <v>30.0002</v>
      </c>
      <c r="JL575">
        <v>25.8555</v>
      </c>
      <c r="JM575">
        <v>25.9316</v>
      </c>
      <c r="JN575">
        <v>54.8509</v>
      </c>
      <c r="JO575">
        <v>45.1566</v>
      </c>
      <c r="JP575">
        <v>0</v>
      </c>
      <c r="JQ575">
        <v>25</v>
      </c>
      <c r="JR575">
        <v>1323.34</v>
      </c>
      <c r="JS575">
        <v>14.9165</v>
      </c>
      <c r="JT575">
        <v>100.919</v>
      </c>
      <c r="JU575">
        <v>101.994</v>
      </c>
    </row>
    <row r="576" spans="1:281">
      <c r="A576">
        <v>560</v>
      </c>
      <c r="B576">
        <v>1658949727</v>
      </c>
      <c r="C576">
        <v>7638</v>
      </c>
      <c r="D576" t="s">
        <v>1547</v>
      </c>
      <c r="E576" t="s">
        <v>1548</v>
      </c>
      <c r="F576">
        <v>5</v>
      </c>
      <c r="G576" t="s">
        <v>415</v>
      </c>
      <c r="H576" t="s">
        <v>1390</v>
      </c>
      <c r="I576">
        <v>1658949719.214286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1330.285472455998</v>
      </c>
      <c r="AK576">
        <v>1275.779272727272</v>
      </c>
      <c r="AL576">
        <v>3.403617932530141</v>
      </c>
      <c r="AM576">
        <v>64.99954132941951</v>
      </c>
      <c r="AN576">
        <f>(AP576 - AO576 + DI576*1E3/(8.314*(DK576+273.15)) * AR576/DH576 * AQ576) * DH576/(100*CV576) * 1000/(1000 - AP576)</f>
        <v>0</v>
      </c>
      <c r="AO576">
        <v>15.00692829848963</v>
      </c>
      <c r="AP576">
        <v>22.64667939393938</v>
      </c>
      <c r="AQ576">
        <v>1.310577751028374E-05</v>
      </c>
      <c r="AR576">
        <v>81.61368893011881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1658949719.214286</v>
      </c>
      <c r="DB576">
        <v>1222.780714285714</v>
      </c>
      <c r="DC576">
        <v>1293.0875</v>
      </c>
      <c r="DD576">
        <v>22.64569285714285</v>
      </c>
      <c r="DE576">
        <v>15.00522142857143</v>
      </c>
      <c r="DF576">
        <v>1218.805</v>
      </c>
      <c r="DG576">
        <v>22.35698928571428</v>
      </c>
      <c r="DH576">
        <v>500.0826785714286</v>
      </c>
      <c r="DI576">
        <v>90.39564999999997</v>
      </c>
      <c r="DJ576">
        <v>0.09991019285714285</v>
      </c>
      <c r="DK576">
        <v>26.74108928571428</v>
      </c>
      <c r="DL576">
        <v>26.78353928571428</v>
      </c>
      <c r="DM576">
        <v>999.9000000000002</v>
      </c>
      <c r="DN576">
        <v>0</v>
      </c>
      <c r="DO576">
        <v>0</v>
      </c>
      <c r="DP576">
        <v>10012.1175</v>
      </c>
      <c r="DQ576">
        <v>0</v>
      </c>
      <c r="DR576">
        <v>18.87712857142857</v>
      </c>
      <c r="DS576">
        <v>-70.30689285714286</v>
      </c>
      <c r="DT576">
        <v>1251.112142857143</v>
      </c>
      <c r="DU576">
        <v>1312.786071428571</v>
      </c>
      <c r="DV576">
        <v>7.640476785714285</v>
      </c>
      <c r="DW576">
        <v>1293.0875</v>
      </c>
      <c r="DX576">
        <v>15.00522142857143</v>
      </c>
      <c r="DY576">
        <v>2.047071428571429</v>
      </c>
      <c r="DZ576">
        <v>1.356406785714286</v>
      </c>
      <c r="EA576">
        <v>17.81321071428571</v>
      </c>
      <c r="EB576">
        <v>11.43886071428572</v>
      </c>
      <c r="EC576">
        <v>2000.001428571429</v>
      </c>
      <c r="ED576">
        <v>0.9800019999999999</v>
      </c>
      <c r="EE576">
        <v>0.0199984</v>
      </c>
      <c r="EF576">
        <v>0</v>
      </c>
      <c r="EG576">
        <v>906.6579999999998</v>
      </c>
      <c r="EH576">
        <v>5.000560000000001</v>
      </c>
      <c r="EI576">
        <v>18024.11428571429</v>
      </c>
      <c r="EJ576">
        <v>17294.89285714286</v>
      </c>
      <c r="EK576">
        <v>37.63821428571428</v>
      </c>
      <c r="EL576">
        <v>38.125</v>
      </c>
      <c r="EM576">
        <v>36.94392857142857</v>
      </c>
      <c r="EN576">
        <v>37.11375</v>
      </c>
      <c r="EO576">
        <v>38.48189285714285</v>
      </c>
      <c r="EP576">
        <v>1955.101428571428</v>
      </c>
      <c r="EQ576">
        <v>39.9</v>
      </c>
      <c r="ER576">
        <v>0</v>
      </c>
      <c r="ES576">
        <v>1658949726.9</v>
      </c>
      <c r="ET576">
        <v>0</v>
      </c>
      <c r="EU576">
        <v>906.62292</v>
      </c>
      <c r="EV576">
        <v>-4.072076912265274</v>
      </c>
      <c r="EW576">
        <v>-98.53846137047117</v>
      </c>
      <c r="EX576">
        <v>18022.908</v>
      </c>
      <c r="EY576">
        <v>15</v>
      </c>
      <c r="EZ576">
        <v>0</v>
      </c>
      <c r="FA576" t="s">
        <v>419</v>
      </c>
      <c r="FB576">
        <v>1655239120</v>
      </c>
      <c r="FC576">
        <v>1655239135</v>
      </c>
      <c r="FD576">
        <v>0</v>
      </c>
      <c r="FE576">
        <v>-0.075</v>
      </c>
      <c r="FF576">
        <v>-0.027</v>
      </c>
      <c r="FG576">
        <v>1.986</v>
      </c>
      <c r="FH576">
        <v>0.139</v>
      </c>
      <c r="FI576">
        <v>420</v>
      </c>
      <c r="FJ576">
        <v>22</v>
      </c>
      <c r="FK576">
        <v>0.12</v>
      </c>
      <c r="FL576">
        <v>0.02</v>
      </c>
      <c r="FM576">
        <v>-70.32117073170733</v>
      </c>
      <c r="FN576">
        <v>-1.297168641115154</v>
      </c>
      <c r="FO576">
        <v>0.3255800678892686</v>
      </c>
      <c r="FP576">
        <v>0</v>
      </c>
      <c r="FQ576">
        <v>906.8499999999999</v>
      </c>
      <c r="FR576">
        <v>-4.10218486979121</v>
      </c>
      <c r="FS576">
        <v>0.4526048789734669</v>
      </c>
      <c r="FT576">
        <v>0</v>
      </c>
      <c r="FU576">
        <v>7.636675121951221</v>
      </c>
      <c r="FV576">
        <v>0.08203296167247159</v>
      </c>
      <c r="FW576">
        <v>0.00956998868973799</v>
      </c>
      <c r="FX576">
        <v>1</v>
      </c>
      <c r="FY576">
        <v>1</v>
      </c>
      <c r="FZ576">
        <v>3</v>
      </c>
      <c r="GA576" t="s">
        <v>420</v>
      </c>
      <c r="GB576">
        <v>2.98016</v>
      </c>
      <c r="GC576">
        <v>2.72863</v>
      </c>
      <c r="GD576">
        <v>0.180227</v>
      </c>
      <c r="GE576">
        <v>0.187754</v>
      </c>
      <c r="GF576">
        <v>0.103113</v>
      </c>
      <c r="GG576">
        <v>0.0775236</v>
      </c>
      <c r="GH576">
        <v>24594.6</v>
      </c>
      <c r="GI576">
        <v>24028.3</v>
      </c>
      <c r="GJ576">
        <v>30528.1</v>
      </c>
      <c r="GK576">
        <v>29825.9</v>
      </c>
      <c r="GL576">
        <v>37782.5</v>
      </c>
      <c r="GM576">
        <v>36240.9</v>
      </c>
      <c r="GN576">
        <v>46696.9</v>
      </c>
      <c r="GO576">
        <v>44356.4</v>
      </c>
      <c r="GP576">
        <v>1.88522</v>
      </c>
      <c r="GQ576">
        <v>1.8421</v>
      </c>
      <c r="GR576">
        <v>0.105478</v>
      </c>
      <c r="GS576">
        <v>0</v>
      </c>
      <c r="GT576">
        <v>25.0594</v>
      </c>
      <c r="GU576">
        <v>999.9</v>
      </c>
      <c r="GV576">
        <v>48.8</v>
      </c>
      <c r="GW576">
        <v>32.1</v>
      </c>
      <c r="GX576">
        <v>25.9253</v>
      </c>
      <c r="GY576">
        <v>62.9262</v>
      </c>
      <c r="GZ576">
        <v>25.6811</v>
      </c>
      <c r="HA576">
        <v>1</v>
      </c>
      <c r="HB576">
        <v>-0.0741565</v>
      </c>
      <c r="HC576">
        <v>0.1079</v>
      </c>
      <c r="HD576">
        <v>20.1933</v>
      </c>
      <c r="HE576">
        <v>5.23002</v>
      </c>
      <c r="HF576">
        <v>11.968</v>
      </c>
      <c r="HG576">
        <v>4.9705</v>
      </c>
      <c r="HH576">
        <v>3.2895</v>
      </c>
      <c r="HI576">
        <v>8705.5</v>
      </c>
      <c r="HJ576">
        <v>9999</v>
      </c>
      <c r="HK576">
        <v>9999</v>
      </c>
      <c r="HL576">
        <v>288.4</v>
      </c>
      <c r="HM576">
        <v>4.97289</v>
      </c>
      <c r="HN576">
        <v>1.87744</v>
      </c>
      <c r="HO576">
        <v>1.8756</v>
      </c>
      <c r="HP576">
        <v>1.87839</v>
      </c>
      <c r="HQ576">
        <v>1.87514</v>
      </c>
      <c r="HR576">
        <v>1.87866</v>
      </c>
      <c r="HS576">
        <v>1.87575</v>
      </c>
      <c r="HT576">
        <v>1.87696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4.01</v>
      </c>
      <c r="II576">
        <v>0.2888</v>
      </c>
      <c r="IJ576">
        <v>1.541952822118649</v>
      </c>
      <c r="IK576">
        <v>0.003202726084708442</v>
      </c>
      <c r="IL576">
        <v>-1.448271390364826E-06</v>
      </c>
      <c r="IM576">
        <v>3.765748828769889E-10</v>
      </c>
      <c r="IN576">
        <v>-0.02072656761999695</v>
      </c>
      <c r="IO576">
        <v>0.006539777670035186</v>
      </c>
      <c r="IP576">
        <v>0.0002256768223539976</v>
      </c>
      <c r="IQ576">
        <v>4.51151419958819E-06</v>
      </c>
      <c r="IR576">
        <v>-0</v>
      </c>
      <c r="IS576">
        <v>2097</v>
      </c>
      <c r="IT576">
        <v>1</v>
      </c>
      <c r="IU576">
        <v>27</v>
      </c>
      <c r="IV576">
        <v>61843.4</v>
      </c>
      <c r="IW576">
        <v>61843.2</v>
      </c>
      <c r="IX576">
        <v>2.76611</v>
      </c>
      <c r="IY576">
        <v>2.54028</v>
      </c>
      <c r="IZ576">
        <v>1.39893</v>
      </c>
      <c r="JA576">
        <v>2.34375</v>
      </c>
      <c r="JB576">
        <v>1.44897</v>
      </c>
      <c r="JC576">
        <v>2.3584</v>
      </c>
      <c r="JD576">
        <v>37.4578</v>
      </c>
      <c r="JE576">
        <v>24.0787</v>
      </c>
      <c r="JF576">
        <v>18</v>
      </c>
      <c r="JG576">
        <v>491.781</v>
      </c>
      <c r="JH576">
        <v>436.501</v>
      </c>
      <c r="JI576">
        <v>25.0003</v>
      </c>
      <c r="JJ576">
        <v>26.0479</v>
      </c>
      <c r="JK576">
        <v>30.0002</v>
      </c>
      <c r="JL576">
        <v>25.8572</v>
      </c>
      <c r="JM576">
        <v>25.9336</v>
      </c>
      <c r="JN576">
        <v>55.3705</v>
      </c>
      <c r="JO576">
        <v>45.4444</v>
      </c>
      <c r="JP576">
        <v>0</v>
      </c>
      <c r="JQ576">
        <v>25</v>
      </c>
      <c r="JR576">
        <v>1336.71</v>
      </c>
      <c r="JS576">
        <v>14.8933</v>
      </c>
      <c r="JT576">
        <v>100.919</v>
      </c>
      <c r="JU576">
        <v>101.993</v>
      </c>
    </row>
    <row r="577" spans="1:281">
      <c r="A577">
        <v>561</v>
      </c>
      <c r="B577">
        <v>1658949732</v>
      </c>
      <c r="C577">
        <v>7643</v>
      </c>
      <c r="D577" t="s">
        <v>1549</v>
      </c>
      <c r="E577" t="s">
        <v>1550</v>
      </c>
      <c r="F577">
        <v>5</v>
      </c>
      <c r="G577" t="s">
        <v>415</v>
      </c>
      <c r="H577" t="s">
        <v>1390</v>
      </c>
      <c r="I577">
        <v>1658949724.5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1347.335533762315</v>
      </c>
      <c r="AK577">
        <v>1292.832242424242</v>
      </c>
      <c r="AL577">
        <v>3.418483885381309</v>
      </c>
      <c r="AM577">
        <v>64.99954132941951</v>
      </c>
      <c r="AN577">
        <f>(AP577 - AO577 + DI577*1E3/(8.314*(DK577+273.15)) * AR577/DH577 * AQ577) * DH577/(100*CV577) * 1000/(1000 - AP577)</f>
        <v>0</v>
      </c>
      <c r="AO577">
        <v>14.94445223293055</v>
      </c>
      <c r="AP577">
        <v>22.62265333333333</v>
      </c>
      <c r="AQ577">
        <v>-0.0001681044604812454</v>
      </c>
      <c r="AR577">
        <v>81.61368893011881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1658949724.5</v>
      </c>
      <c r="DB577">
        <v>1240.239629629629</v>
      </c>
      <c r="DC577">
        <v>1310.852222222222</v>
      </c>
      <c r="DD577">
        <v>22.64235555555555</v>
      </c>
      <c r="DE577">
        <v>14.98306296296296</v>
      </c>
      <c r="DF577">
        <v>1236.24</v>
      </c>
      <c r="DG577">
        <v>22.35372222222222</v>
      </c>
      <c r="DH577">
        <v>500.0784814814814</v>
      </c>
      <c r="DI577">
        <v>90.39544444444446</v>
      </c>
      <c r="DJ577">
        <v>0.09994630000000002</v>
      </c>
      <c r="DK577">
        <v>26.7422</v>
      </c>
      <c r="DL577">
        <v>26.78530370370371</v>
      </c>
      <c r="DM577">
        <v>999.9000000000001</v>
      </c>
      <c r="DN577">
        <v>0</v>
      </c>
      <c r="DO577">
        <v>0</v>
      </c>
      <c r="DP577">
        <v>10011.08407407408</v>
      </c>
      <c r="DQ577">
        <v>0</v>
      </c>
      <c r="DR577">
        <v>18.88790740740741</v>
      </c>
      <c r="DS577">
        <v>-70.61185555555555</v>
      </c>
      <c r="DT577">
        <v>1268.971481481482</v>
      </c>
      <c r="DU577">
        <v>1330.79037037037</v>
      </c>
      <c r="DV577">
        <v>7.659297037037037</v>
      </c>
      <c r="DW577">
        <v>1310.852222222222</v>
      </c>
      <c r="DX577">
        <v>14.98306296296296</v>
      </c>
      <c r="DY577">
        <v>2.046764814814815</v>
      </c>
      <c r="DZ577">
        <v>1.354400370370371</v>
      </c>
      <c r="EA577">
        <v>17.81084074074074</v>
      </c>
      <c r="EB577">
        <v>11.41647777777778</v>
      </c>
      <c r="EC577">
        <v>2000.003333333334</v>
      </c>
      <c r="ED577">
        <v>0.9800019999999999</v>
      </c>
      <c r="EE577">
        <v>0.0199984</v>
      </c>
      <c r="EF577">
        <v>0</v>
      </c>
      <c r="EG577">
        <v>906.2190370370371</v>
      </c>
      <c r="EH577">
        <v>5.000560000000001</v>
      </c>
      <c r="EI577">
        <v>18015.57777777778</v>
      </c>
      <c r="EJ577">
        <v>17294.91851851852</v>
      </c>
      <c r="EK577">
        <v>37.72896296296296</v>
      </c>
      <c r="EL577">
        <v>38.125</v>
      </c>
      <c r="EM577">
        <v>36.94185185185185</v>
      </c>
      <c r="EN577">
        <v>37.11792592592592</v>
      </c>
      <c r="EO577">
        <v>38.46962962962963</v>
      </c>
      <c r="EP577">
        <v>1955.103333333333</v>
      </c>
      <c r="EQ577">
        <v>39.9</v>
      </c>
      <c r="ER577">
        <v>0</v>
      </c>
      <c r="ES577">
        <v>1658949731.7</v>
      </c>
      <c r="ET577">
        <v>0</v>
      </c>
      <c r="EU577">
        <v>906.2026</v>
      </c>
      <c r="EV577">
        <v>-6.217384611918439</v>
      </c>
      <c r="EW577">
        <v>-98.81538458968974</v>
      </c>
      <c r="EX577">
        <v>18015.144</v>
      </c>
      <c r="EY577">
        <v>15</v>
      </c>
      <c r="EZ577">
        <v>0</v>
      </c>
      <c r="FA577" t="s">
        <v>419</v>
      </c>
      <c r="FB577">
        <v>1655239120</v>
      </c>
      <c r="FC577">
        <v>1655239135</v>
      </c>
      <c r="FD577">
        <v>0</v>
      </c>
      <c r="FE577">
        <v>-0.075</v>
      </c>
      <c r="FF577">
        <v>-0.027</v>
      </c>
      <c r="FG577">
        <v>1.986</v>
      </c>
      <c r="FH577">
        <v>0.139</v>
      </c>
      <c r="FI577">
        <v>420</v>
      </c>
      <c r="FJ577">
        <v>22</v>
      </c>
      <c r="FK577">
        <v>0.12</v>
      </c>
      <c r="FL577">
        <v>0.02</v>
      </c>
      <c r="FM577">
        <v>-70.4116268292683</v>
      </c>
      <c r="FN577">
        <v>-3.207683623693476</v>
      </c>
      <c r="FO577">
        <v>0.350234508909972</v>
      </c>
      <c r="FP577">
        <v>0</v>
      </c>
      <c r="FQ577">
        <v>906.4615882352941</v>
      </c>
      <c r="FR577">
        <v>-5.131764707126832</v>
      </c>
      <c r="FS577">
        <v>0.5453944130113032</v>
      </c>
      <c r="FT577">
        <v>0</v>
      </c>
      <c r="FU577">
        <v>7.652095609756096</v>
      </c>
      <c r="FV577">
        <v>0.1986464111498373</v>
      </c>
      <c r="FW577">
        <v>0.02273140505661077</v>
      </c>
      <c r="FX577">
        <v>0</v>
      </c>
      <c r="FY577">
        <v>0</v>
      </c>
      <c r="FZ577">
        <v>3</v>
      </c>
      <c r="GA577" t="s">
        <v>426</v>
      </c>
      <c r="GB577">
        <v>2.98038</v>
      </c>
      <c r="GC577">
        <v>2.72862</v>
      </c>
      <c r="GD577">
        <v>0.181696</v>
      </c>
      <c r="GE577">
        <v>0.189188</v>
      </c>
      <c r="GF577">
        <v>0.103032</v>
      </c>
      <c r="GG577">
        <v>0.07741000000000001</v>
      </c>
      <c r="GH577">
        <v>24550.2</v>
      </c>
      <c r="GI577">
        <v>23985.8</v>
      </c>
      <c r="GJ577">
        <v>30527.8</v>
      </c>
      <c r="GK577">
        <v>29825.9</v>
      </c>
      <c r="GL577">
        <v>37785.7</v>
      </c>
      <c r="GM577">
        <v>36245.3</v>
      </c>
      <c r="GN577">
        <v>46696.5</v>
      </c>
      <c r="GO577">
        <v>44356.2</v>
      </c>
      <c r="GP577">
        <v>1.88522</v>
      </c>
      <c r="GQ577">
        <v>1.84197</v>
      </c>
      <c r="GR577">
        <v>0.105411</v>
      </c>
      <c r="GS577">
        <v>0</v>
      </c>
      <c r="GT577">
        <v>25.0602</v>
      </c>
      <c r="GU577">
        <v>999.9</v>
      </c>
      <c r="GV577">
        <v>48.8</v>
      </c>
      <c r="GW577">
        <v>32.1</v>
      </c>
      <c r="GX577">
        <v>25.9233</v>
      </c>
      <c r="GY577">
        <v>63.3562</v>
      </c>
      <c r="GZ577">
        <v>25.1883</v>
      </c>
      <c r="HA577">
        <v>1</v>
      </c>
      <c r="HB577">
        <v>-0.0740092</v>
      </c>
      <c r="HC577">
        <v>0.108832</v>
      </c>
      <c r="HD577">
        <v>20.1931</v>
      </c>
      <c r="HE577">
        <v>5.23017</v>
      </c>
      <c r="HF577">
        <v>11.968</v>
      </c>
      <c r="HG577">
        <v>4.97045</v>
      </c>
      <c r="HH577">
        <v>3.28943</v>
      </c>
      <c r="HI577">
        <v>8705.5</v>
      </c>
      <c r="HJ577">
        <v>9999</v>
      </c>
      <c r="HK577">
        <v>9999</v>
      </c>
      <c r="HL577">
        <v>288.4</v>
      </c>
      <c r="HM577">
        <v>4.97289</v>
      </c>
      <c r="HN577">
        <v>1.87744</v>
      </c>
      <c r="HO577">
        <v>1.87559</v>
      </c>
      <c r="HP577">
        <v>1.87837</v>
      </c>
      <c r="HQ577">
        <v>1.87514</v>
      </c>
      <c r="HR577">
        <v>1.87866</v>
      </c>
      <c r="HS577">
        <v>1.87575</v>
      </c>
      <c r="HT577">
        <v>1.87696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4.03</v>
      </c>
      <c r="II577">
        <v>0.2882</v>
      </c>
      <c r="IJ577">
        <v>1.541952822118649</v>
      </c>
      <c r="IK577">
        <v>0.003202726084708442</v>
      </c>
      <c r="IL577">
        <v>-1.448271390364826E-06</v>
      </c>
      <c r="IM577">
        <v>3.765748828769889E-10</v>
      </c>
      <c r="IN577">
        <v>-0.02072656761999695</v>
      </c>
      <c r="IO577">
        <v>0.006539777670035186</v>
      </c>
      <c r="IP577">
        <v>0.0002256768223539976</v>
      </c>
      <c r="IQ577">
        <v>4.51151419958819E-06</v>
      </c>
      <c r="IR577">
        <v>-0</v>
      </c>
      <c r="IS577">
        <v>2097</v>
      </c>
      <c r="IT577">
        <v>1</v>
      </c>
      <c r="IU577">
        <v>27</v>
      </c>
      <c r="IV577">
        <v>61843.5</v>
      </c>
      <c r="IW577">
        <v>61843.3</v>
      </c>
      <c r="IX577">
        <v>2.79419</v>
      </c>
      <c r="IY577">
        <v>2.51953</v>
      </c>
      <c r="IZ577">
        <v>1.39893</v>
      </c>
      <c r="JA577">
        <v>2.34375</v>
      </c>
      <c r="JB577">
        <v>1.44897</v>
      </c>
      <c r="JC577">
        <v>2.46582</v>
      </c>
      <c r="JD577">
        <v>37.4578</v>
      </c>
      <c r="JE577">
        <v>24.0787</v>
      </c>
      <c r="JF577">
        <v>18</v>
      </c>
      <c r="JG577">
        <v>491.796</v>
      </c>
      <c r="JH577">
        <v>436.434</v>
      </c>
      <c r="JI577">
        <v>25.0003</v>
      </c>
      <c r="JJ577">
        <v>26.0502</v>
      </c>
      <c r="JK577">
        <v>30.0003</v>
      </c>
      <c r="JL577">
        <v>25.8594</v>
      </c>
      <c r="JM577">
        <v>25.9347</v>
      </c>
      <c r="JN577">
        <v>55.95</v>
      </c>
      <c r="JO577">
        <v>45.4444</v>
      </c>
      <c r="JP577">
        <v>0</v>
      </c>
      <c r="JQ577">
        <v>25</v>
      </c>
      <c r="JR577">
        <v>1356.77</v>
      </c>
      <c r="JS577">
        <v>14.9056</v>
      </c>
      <c r="JT577">
        <v>100.918</v>
      </c>
      <c r="JU577">
        <v>101.993</v>
      </c>
    </row>
    <row r="578" spans="1:281">
      <c r="A578">
        <v>562</v>
      </c>
      <c r="B578">
        <v>1658949737.1</v>
      </c>
      <c r="C578">
        <v>7648.099999904633</v>
      </c>
      <c r="D578" t="s">
        <v>1551</v>
      </c>
      <c r="E578" t="s">
        <v>1552</v>
      </c>
      <c r="F578">
        <v>5</v>
      </c>
      <c r="G578" t="s">
        <v>415</v>
      </c>
      <c r="H578" t="s">
        <v>1390</v>
      </c>
      <c r="I578">
        <v>1658949729.710714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1364.684259336269</v>
      </c>
      <c r="AK578">
        <v>1310.097277699178</v>
      </c>
      <c r="AL578">
        <v>3.409246262430534</v>
      </c>
      <c r="AM578">
        <v>64.99954132941951</v>
      </c>
      <c r="AN578">
        <f>(AP578 - AO578 + DI578*1E3/(8.314*(DK578+273.15)) * AR578/DH578 * AQ578) * DH578/(100*CV578) * 1000/(1000 - AP578)</f>
        <v>0</v>
      </c>
      <c r="AO578">
        <v>14.9347517283841</v>
      </c>
      <c r="AP578">
        <v>22.61248798769947</v>
      </c>
      <c r="AQ578">
        <v>-0.0008734321157183184</v>
      </c>
      <c r="AR578">
        <v>81.61368893011881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1658949729.710714</v>
      </c>
      <c r="DB578">
        <v>1257.563571428571</v>
      </c>
      <c r="DC578">
        <v>1328.331071428571</v>
      </c>
      <c r="DD578">
        <v>22.63139285714286</v>
      </c>
      <c r="DE578">
        <v>14.957875</v>
      </c>
      <c r="DF578">
        <v>1253.540357142857</v>
      </c>
      <c r="DG578">
        <v>22.34301785714286</v>
      </c>
      <c r="DH578">
        <v>500.0916071428572</v>
      </c>
      <c r="DI578">
        <v>90.39515357142857</v>
      </c>
      <c r="DJ578">
        <v>0.1000412035714286</v>
      </c>
      <c r="DK578">
        <v>26.74277857142857</v>
      </c>
      <c r="DL578">
        <v>26.78563214285714</v>
      </c>
      <c r="DM578">
        <v>999.9000000000002</v>
      </c>
      <c r="DN578">
        <v>0</v>
      </c>
      <c r="DO578">
        <v>0</v>
      </c>
      <c r="DP578">
        <v>10003.79178571429</v>
      </c>
      <c r="DQ578">
        <v>0</v>
      </c>
      <c r="DR578">
        <v>18.60696428571429</v>
      </c>
      <c r="DS578">
        <v>-70.76787142857142</v>
      </c>
      <c r="DT578">
        <v>1286.682857142857</v>
      </c>
      <c r="DU578">
        <v>1348.5025</v>
      </c>
      <c r="DV578">
        <v>7.673527500000001</v>
      </c>
      <c r="DW578">
        <v>1328.331071428571</v>
      </c>
      <c r="DX578">
        <v>14.957875</v>
      </c>
      <c r="DY578">
        <v>2.045768571428571</v>
      </c>
      <c r="DZ578">
        <v>1.352118928571428</v>
      </c>
      <c r="EA578">
        <v>17.80309642857143</v>
      </c>
      <c r="EB578">
        <v>11.39102142857143</v>
      </c>
      <c r="EC578">
        <v>2000.006428571429</v>
      </c>
      <c r="ED578">
        <v>0.9800019999999999</v>
      </c>
      <c r="EE578">
        <v>0.0199984</v>
      </c>
      <c r="EF578">
        <v>0</v>
      </c>
      <c r="EG578">
        <v>905.8508214285713</v>
      </c>
      <c r="EH578">
        <v>5.000560000000001</v>
      </c>
      <c r="EI578">
        <v>18006.98928571429</v>
      </c>
      <c r="EJ578">
        <v>17294.94285714286</v>
      </c>
      <c r="EK578">
        <v>37.58235714285713</v>
      </c>
      <c r="EL578">
        <v>38.125</v>
      </c>
      <c r="EM578">
        <v>36.973</v>
      </c>
      <c r="EN578">
        <v>37.12485714285715</v>
      </c>
      <c r="EO578">
        <v>38.48635714285714</v>
      </c>
      <c r="EP578">
        <v>1955.106428571429</v>
      </c>
      <c r="EQ578">
        <v>39.9</v>
      </c>
      <c r="ER578">
        <v>0</v>
      </c>
      <c r="ES578">
        <v>1658949737.1</v>
      </c>
      <c r="ET578">
        <v>0</v>
      </c>
      <c r="EU578">
        <v>905.8262692307692</v>
      </c>
      <c r="EV578">
        <v>-4.371384608162741</v>
      </c>
      <c r="EW578">
        <v>-97.24444442076442</v>
      </c>
      <c r="EX578">
        <v>18006.73076923077</v>
      </c>
      <c r="EY578">
        <v>15</v>
      </c>
      <c r="EZ578">
        <v>0</v>
      </c>
      <c r="FA578" t="s">
        <v>419</v>
      </c>
      <c r="FB578">
        <v>1655239120</v>
      </c>
      <c r="FC578">
        <v>1655239135</v>
      </c>
      <c r="FD578">
        <v>0</v>
      </c>
      <c r="FE578">
        <v>-0.075</v>
      </c>
      <c r="FF578">
        <v>-0.027</v>
      </c>
      <c r="FG578">
        <v>1.986</v>
      </c>
      <c r="FH578">
        <v>0.139</v>
      </c>
      <c r="FI578">
        <v>420</v>
      </c>
      <c r="FJ578">
        <v>22</v>
      </c>
      <c r="FK578">
        <v>0.12</v>
      </c>
      <c r="FL578">
        <v>0.02</v>
      </c>
      <c r="FM578">
        <v>-70.64672439024392</v>
      </c>
      <c r="FN578">
        <v>-2.172131040503902</v>
      </c>
      <c r="FO578">
        <v>0.2396971878102458</v>
      </c>
      <c r="FP578">
        <v>0</v>
      </c>
      <c r="FQ578">
        <v>906.1801470588235</v>
      </c>
      <c r="FR578">
        <v>-4.927624137325946</v>
      </c>
      <c r="FS578">
        <v>0.5343223928960584</v>
      </c>
      <c r="FT578">
        <v>0</v>
      </c>
      <c r="FU578">
        <v>7.662732926829269</v>
      </c>
      <c r="FV578">
        <v>0.201638103664352</v>
      </c>
      <c r="FW578">
        <v>0.02293746145010679</v>
      </c>
      <c r="FX578">
        <v>0</v>
      </c>
      <c r="FY578">
        <v>0</v>
      </c>
      <c r="FZ578">
        <v>3</v>
      </c>
      <c r="GA578" t="s">
        <v>426</v>
      </c>
      <c r="GB578">
        <v>2.98023</v>
      </c>
      <c r="GC578">
        <v>2.72828</v>
      </c>
      <c r="GD578">
        <v>0.183183</v>
      </c>
      <c r="GE578">
        <v>0.190647</v>
      </c>
      <c r="GF578">
        <v>0.103001</v>
      </c>
      <c r="GG578">
        <v>0.0774041</v>
      </c>
      <c r="GH578">
        <v>24505.3</v>
      </c>
      <c r="GI578">
        <v>23942.6</v>
      </c>
      <c r="GJ578">
        <v>30527.3</v>
      </c>
      <c r="GK578">
        <v>29825.8</v>
      </c>
      <c r="GL578">
        <v>37786.4</v>
      </c>
      <c r="GM578">
        <v>36245.8</v>
      </c>
      <c r="GN578">
        <v>46695.5</v>
      </c>
      <c r="GO578">
        <v>44356.4</v>
      </c>
      <c r="GP578">
        <v>1.88522</v>
      </c>
      <c r="GQ578">
        <v>1.84195</v>
      </c>
      <c r="GR578">
        <v>0.105314</v>
      </c>
      <c r="GS578">
        <v>0</v>
      </c>
      <c r="GT578">
        <v>25.0615</v>
      </c>
      <c r="GU578">
        <v>999.9</v>
      </c>
      <c r="GV578">
        <v>48.8</v>
      </c>
      <c r="GW578">
        <v>32.1</v>
      </c>
      <c r="GX578">
        <v>25.9265</v>
      </c>
      <c r="GY578">
        <v>63.3526</v>
      </c>
      <c r="GZ578">
        <v>25.3486</v>
      </c>
      <c r="HA578">
        <v>1</v>
      </c>
      <c r="HB578">
        <v>-0.0738008</v>
      </c>
      <c r="HC578">
        <v>0.110368</v>
      </c>
      <c r="HD578">
        <v>20.1933</v>
      </c>
      <c r="HE578">
        <v>5.23107</v>
      </c>
      <c r="HF578">
        <v>11.968</v>
      </c>
      <c r="HG578">
        <v>4.97075</v>
      </c>
      <c r="HH578">
        <v>3.28955</v>
      </c>
      <c r="HI578">
        <v>8705.700000000001</v>
      </c>
      <c r="HJ578">
        <v>9999</v>
      </c>
      <c r="HK578">
        <v>9999</v>
      </c>
      <c r="HL578">
        <v>288.4</v>
      </c>
      <c r="HM578">
        <v>4.97287</v>
      </c>
      <c r="HN578">
        <v>1.87744</v>
      </c>
      <c r="HO578">
        <v>1.87553</v>
      </c>
      <c r="HP578">
        <v>1.87836</v>
      </c>
      <c r="HQ578">
        <v>1.87509</v>
      </c>
      <c r="HR578">
        <v>1.87866</v>
      </c>
      <c r="HS578">
        <v>1.87573</v>
      </c>
      <c r="HT578">
        <v>1.8769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4.05</v>
      </c>
      <c r="II578">
        <v>0.2879</v>
      </c>
      <c r="IJ578">
        <v>1.541952822118649</v>
      </c>
      <c r="IK578">
        <v>0.003202726084708442</v>
      </c>
      <c r="IL578">
        <v>-1.448271390364826E-06</v>
      </c>
      <c r="IM578">
        <v>3.765748828769889E-10</v>
      </c>
      <c r="IN578">
        <v>-0.02072656761999695</v>
      </c>
      <c r="IO578">
        <v>0.006539777670035186</v>
      </c>
      <c r="IP578">
        <v>0.0002256768223539976</v>
      </c>
      <c r="IQ578">
        <v>4.51151419958819E-06</v>
      </c>
      <c r="IR578">
        <v>-0</v>
      </c>
      <c r="IS578">
        <v>2097</v>
      </c>
      <c r="IT578">
        <v>1</v>
      </c>
      <c r="IU578">
        <v>27</v>
      </c>
      <c r="IV578">
        <v>61843.6</v>
      </c>
      <c r="IW578">
        <v>61843.4</v>
      </c>
      <c r="IX578">
        <v>2.82104</v>
      </c>
      <c r="IY578">
        <v>2.53906</v>
      </c>
      <c r="IZ578">
        <v>1.39893</v>
      </c>
      <c r="JA578">
        <v>2.34375</v>
      </c>
      <c r="JB578">
        <v>1.44897</v>
      </c>
      <c r="JC578">
        <v>2.37671</v>
      </c>
      <c r="JD578">
        <v>37.4578</v>
      </c>
      <c r="JE578">
        <v>24.07</v>
      </c>
      <c r="JF578">
        <v>18</v>
      </c>
      <c r="JG578">
        <v>491.811</v>
      </c>
      <c r="JH578">
        <v>436.432</v>
      </c>
      <c r="JI578">
        <v>25.0002</v>
      </c>
      <c r="JJ578">
        <v>26.0524</v>
      </c>
      <c r="JK578">
        <v>30.0003</v>
      </c>
      <c r="JL578">
        <v>25.8616</v>
      </c>
      <c r="JM578">
        <v>25.9364</v>
      </c>
      <c r="JN578">
        <v>56.5047</v>
      </c>
      <c r="JO578">
        <v>45.4444</v>
      </c>
      <c r="JP578">
        <v>0</v>
      </c>
      <c r="JQ578">
        <v>25</v>
      </c>
      <c r="JR578">
        <v>1370.12</v>
      </c>
      <c r="JS578">
        <v>14.8971</v>
      </c>
      <c r="JT578">
        <v>100.916</v>
      </c>
      <c r="JU578">
        <v>101.993</v>
      </c>
    </row>
    <row r="579" spans="1:281">
      <c r="A579">
        <v>563</v>
      </c>
      <c r="B579">
        <v>1658949742.1</v>
      </c>
      <c r="C579">
        <v>7653.099999904633</v>
      </c>
      <c r="D579" t="s">
        <v>1553</v>
      </c>
      <c r="E579" t="s">
        <v>1554</v>
      </c>
      <c r="F579">
        <v>5</v>
      </c>
      <c r="G579" t="s">
        <v>415</v>
      </c>
      <c r="H579" t="s">
        <v>1390</v>
      </c>
      <c r="I579">
        <v>1658949734.564286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1381.456038912781</v>
      </c>
      <c r="AK579">
        <v>1327.193090909091</v>
      </c>
      <c r="AL579">
        <v>3.433754655099002</v>
      </c>
      <c r="AM579">
        <v>64.99954132941951</v>
      </c>
      <c r="AN579">
        <f>(AP579 - AO579 + DI579*1E3/(8.314*(DK579+273.15)) * AR579/DH579 * AQ579) * DH579/(100*CV579) * 1000/(1000 - AP579)</f>
        <v>0</v>
      </c>
      <c r="AO579">
        <v>14.93351733164139</v>
      </c>
      <c r="AP579">
        <v>22.60550424242424</v>
      </c>
      <c r="AQ579">
        <v>5.599044855549677E-05</v>
      </c>
      <c r="AR579">
        <v>81.61368893011881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1658949734.564286</v>
      </c>
      <c r="DB579">
        <v>1273.708214285714</v>
      </c>
      <c r="DC579">
        <v>1344.554642857143</v>
      </c>
      <c r="DD579">
        <v>22.61989642857143</v>
      </c>
      <c r="DE579">
        <v>14.93709285714286</v>
      </c>
      <c r="DF579">
        <v>1269.663571428571</v>
      </c>
      <c r="DG579">
        <v>22.33178571428572</v>
      </c>
      <c r="DH579">
        <v>500.0998214285714</v>
      </c>
      <c r="DI579">
        <v>90.39467500000002</v>
      </c>
      <c r="DJ579">
        <v>0.1000477892857143</v>
      </c>
      <c r="DK579">
        <v>26.74292142857143</v>
      </c>
      <c r="DL579">
        <v>26.79021071428571</v>
      </c>
      <c r="DM579">
        <v>999.9000000000002</v>
      </c>
      <c r="DN579">
        <v>0</v>
      </c>
      <c r="DO579">
        <v>0</v>
      </c>
      <c r="DP579">
        <v>10006.1525</v>
      </c>
      <c r="DQ579">
        <v>0</v>
      </c>
      <c r="DR579">
        <v>18.53273928571429</v>
      </c>
      <c r="DS579">
        <v>-70.84617857142857</v>
      </c>
      <c r="DT579">
        <v>1303.185714285715</v>
      </c>
      <c r="DU579">
        <v>1364.943928571429</v>
      </c>
      <c r="DV579">
        <v>7.682812142857142</v>
      </c>
      <c r="DW579">
        <v>1344.554642857143</v>
      </c>
      <c r="DX579">
        <v>14.93709285714286</v>
      </c>
      <c r="DY579">
        <v>2.044718214285715</v>
      </c>
      <c r="DZ579">
        <v>1.3502325</v>
      </c>
      <c r="EA579">
        <v>17.79493928571429</v>
      </c>
      <c r="EB579">
        <v>11.36997857142857</v>
      </c>
      <c r="EC579">
        <v>2000.002142857143</v>
      </c>
      <c r="ED579">
        <v>0.9800019999999999</v>
      </c>
      <c r="EE579">
        <v>0.0199984</v>
      </c>
      <c r="EF579">
        <v>0</v>
      </c>
      <c r="EG579">
        <v>905.4758214285714</v>
      </c>
      <c r="EH579">
        <v>5.000560000000001</v>
      </c>
      <c r="EI579">
        <v>17999.19285714286</v>
      </c>
      <c r="EJ579">
        <v>17294.90714285714</v>
      </c>
      <c r="EK579">
        <v>37.53103571428571</v>
      </c>
      <c r="EL579">
        <v>38.125</v>
      </c>
      <c r="EM579">
        <v>36.98196428571429</v>
      </c>
      <c r="EN579">
        <v>37.1270357142857</v>
      </c>
      <c r="EO579">
        <v>38.49532142857142</v>
      </c>
      <c r="EP579">
        <v>1955.102142857143</v>
      </c>
      <c r="EQ579">
        <v>39.9</v>
      </c>
      <c r="ER579">
        <v>0</v>
      </c>
      <c r="ES579">
        <v>1658949741.9</v>
      </c>
      <c r="ET579">
        <v>0</v>
      </c>
      <c r="EU579">
        <v>905.4500769230768</v>
      </c>
      <c r="EV579">
        <v>-4.2862222169718</v>
      </c>
      <c r="EW579">
        <v>-96.21538458721255</v>
      </c>
      <c r="EX579">
        <v>17999.05769230769</v>
      </c>
      <c r="EY579">
        <v>15</v>
      </c>
      <c r="EZ579">
        <v>0</v>
      </c>
      <c r="FA579" t="s">
        <v>419</v>
      </c>
      <c r="FB579">
        <v>1655239120</v>
      </c>
      <c r="FC579">
        <v>1655239135</v>
      </c>
      <c r="FD579">
        <v>0</v>
      </c>
      <c r="FE579">
        <v>-0.075</v>
      </c>
      <c r="FF579">
        <v>-0.027</v>
      </c>
      <c r="FG579">
        <v>1.986</v>
      </c>
      <c r="FH579">
        <v>0.139</v>
      </c>
      <c r="FI579">
        <v>420</v>
      </c>
      <c r="FJ579">
        <v>22</v>
      </c>
      <c r="FK579">
        <v>0.12</v>
      </c>
      <c r="FL579">
        <v>0.02</v>
      </c>
      <c r="FM579">
        <v>-70.78728536585365</v>
      </c>
      <c r="FN579">
        <v>-0.9740471191618816</v>
      </c>
      <c r="FO579">
        <v>0.1434027171919584</v>
      </c>
      <c r="FP579">
        <v>0</v>
      </c>
      <c r="FQ579">
        <v>905.6960294117647</v>
      </c>
      <c r="FR579">
        <v>-4.707944995044897</v>
      </c>
      <c r="FS579">
        <v>0.5143244275571572</v>
      </c>
      <c r="FT579">
        <v>0</v>
      </c>
      <c r="FU579">
        <v>7.674038780487805</v>
      </c>
      <c r="FV579">
        <v>0.0958392504267641</v>
      </c>
      <c r="FW579">
        <v>0.0170868314999567</v>
      </c>
      <c r="FX579">
        <v>1</v>
      </c>
      <c r="FY579">
        <v>1</v>
      </c>
      <c r="FZ579">
        <v>3</v>
      </c>
      <c r="GA579" t="s">
        <v>420</v>
      </c>
      <c r="GB579">
        <v>2.98012</v>
      </c>
      <c r="GC579">
        <v>2.72827</v>
      </c>
      <c r="GD579">
        <v>0.184633</v>
      </c>
      <c r="GE579">
        <v>0.19205</v>
      </c>
      <c r="GF579">
        <v>0.102978</v>
      </c>
      <c r="GG579">
        <v>0.077394</v>
      </c>
      <c r="GH579">
        <v>24461.9</v>
      </c>
      <c r="GI579">
        <v>23901.3</v>
      </c>
      <c r="GJ579">
        <v>30527.6</v>
      </c>
      <c r="GK579">
        <v>29825.9</v>
      </c>
      <c r="GL579">
        <v>37787.8</v>
      </c>
      <c r="GM579">
        <v>36246.6</v>
      </c>
      <c r="GN579">
        <v>46696</v>
      </c>
      <c r="GO579">
        <v>44356.7</v>
      </c>
      <c r="GP579">
        <v>1.88515</v>
      </c>
      <c r="GQ579">
        <v>1.842</v>
      </c>
      <c r="GR579">
        <v>0.106372</v>
      </c>
      <c r="GS579">
        <v>0</v>
      </c>
      <c r="GT579">
        <v>25.0634</v>
      </c>
      <c r="GU579">
        <v>999.9</v>
      </c>
      <c r="GV579">
        <v>48.8</v>
      </c>
      <c r="GW579">
        <v>32.1</v>
      </c>
      <c r="GX579">
        <v>25.9215</v>
      </c>
      <c r="GY579">
        <v>63.2726</v>
      </c>
      <c r="GZ579">
        <v>25.5849</v>
      </c>
      <c r="HA579">
        <v>1</v>
      </c>
      <c r="HB579">
        <v>-0.0735671</v>
      </c>
      <c r="HC579">
        <v>0.112367</v>
      </c>
      <c r="HD579">
        <v>20.1933</v>
      </c>
      <c r="HE579">
        <v>5.22987</v>
      </c>
      <c r="HF579">
        <v>11.968</v>
      </c>
      <c r="HG579">
        <v>4.97055</v>
      </c>
      <c r="HH579">
        <v>3.28943</v>
      </c>
      <c r="HI579">
        <v>8705.700000000001</v>
      </c>
      <c r="HJ579">
        <v>9999</v>
      </c>
      <c r="HK579">
        <v>9999</v>
      </c>
      <c r="HL579">
        <v>288.4</v>
      </c>
      <c r="HM579">
        <v>4.9729</v>
      </c>
      <c r="HN579">
        <v>1.87744</v>
      </c>
      <c r="HO579">
        <v>1.87552</v>
      </c>
      <c r="HP579">
        <v>1.87836</v>
      </c>
      <c r="HQ579">
        <v>1.87506</v>
      </c>
      <c r="HR579">
        <v>1.87866</v>
      </c>
      <c r="HS579">
        <v>1.8757</v>
      </c>
      <c r="HT579">
        <v>1.87686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4.08</v>
      </c>
      <c r="II579">
        <v>0.2877</v>
      </c>
      <c r="IJ579">
        <v>1.541952822118649</v>
      </c>
      <c r="IK579">
        <v>0.003202726084708442</v>
      </c>
      <c r="IL579">
        <v>-1.448271390364826E-06</v>
      </c>
      <c r="IM579">
        <v>3.765748828769889E-10</v>
      </c>
      <c r="IN579">
        <v>-0.02072656761999695</v>
      </c>
      <c r="IO579">
        <v>0.006539777670035186</v>
      </c>
      <c r="IP579">
        <v>0.0002256768223539976</v>
      </c>
      <c r="IQ579">
        <v>4.51151419958819E-06</v>
      </c>
      <c r="IR579">
        <v>-0</v>
      </c>
      <c r="IS579">
        <v>2097</v>
      </c>
      <c r="IT579">
        <v>1</v>
      </c>
      <c r="IU579">
        <v>27</v>
      </c>
      <c r="IV579">
        <v>61843.7</v>
      </c>
      <c r="IW579">
        <v>61843.5</v>
      </c>
      <c r="IX579">
        <v>2.84912</v>
      </c>
      <c r="IY579">
        <v>2.51953</v>
      </c>
      <c r="IZ579">
        <v>1.39893</v>
      </c>
      <c r="JA579">
        <v>2.34375</v>
      </c>
      <c r="JB579">
        <v>1.44897</v>
      </c>
      <c r="JC579">
        <v>2.45605</v>
      </c>
      <c r="JD579">
        <v>37.4578</v>
      </c>
      <c r="JE579">
        <v>24.0787</v>
      </c>
      <c r="JF579">
        <v>18</v>
      </c>
      <c r="JG579">
        <v>491.785</v>
      </c>
      <c r="JH579">
        <v>436.479</v>
      </c>
      <c r="JI579">
        <v>25.0003</v>
      </c>
      <c r="JJ579">
        <v>26.0546</v>
      </c>
      <c r="JK579">
        <v>30.0002</v>
      </c>
      <c r="JL579">
        <v>25.8637</v>
      </c>
      <c r="JM579">
        <v>25.9386</v>
      </c>
      <c r="JN579">
        <v>57.0947</v>
      </c>
      <c r="JO579">
        <v>45.4444</v>
      </c>
      <c r="JP579">
        <v>0</v>
      </c>
      <c r="JQ579">
        <v>25</v>
      </c>
      <c r="JR579">
        <v>1390.16</v>
      </c>
      <c r="JS579">
        <v>14.8955</v>
      </c>
      <c r="JT579">
        <v>100.917</v>
      </c>
      <c r="JU579">
        <v>101.994</v>
      </c>
    </row>
    <row r="580" spans="1:281">
      <c r="A580">
        <v>564</v>
      </c>
      <c r="B580">
        <v>1658949747.1</v>
      </c>
      <c r="C580">
        <v>7658.099999904633</v>
      </c>
      <c r="D580" t="s">
        <v>1555</v>
      </c>
      <c r="E580" t="s">
        <v>1556</v>
      </c>
      <c r="F580">
        <v>5</v>
      </c>
      <c r="G580" t="s">
        <v>415</v>
      </c>
      <c r="H580" t="s">
        <v>1390</v>
      </c>
      <c r="I580">
        <v>1658949739.417857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1398.686987705178</v>
      </c>
      <c r="AK580">
        <v>1344.084363636363</v>
      </c>
      <c r="AL580">
        <v>3.383764915501304</v>
      </c>
      <c r="AM580">
        <v>64.99954132941951</v>
      </c>
      <c r="AN580">
        <f>(AP580 - AO580 + DI580*1E3/(8.314*(DK580+273.15)) * AR580/DH580 * AQ580) * DH580/(100*CV580) * 1000/(1000 - AP580)</f>
        <v>0</v>
      </c>
      <c r="AO580">
        <v>14.93188731130519</v>
      </c>
      <c r="AP580">
        <v>22.60073090909088</v>
      </c>
      <c r="AQ580">
        <v>-1.176441318381987E-05</v>
      </c>
      <c r="AR580">
        <v>81.61368893011881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1658949739.417857</v>
      </c>
      <c r="DB580">
        <v>1289.843214285714</v>
      </c>
      <c r="DC580">
        <v>1360.801071428572</v>
      </c>
      <c r="DD580">
        <v>22.60976071428572</v>
      </c>
      <c r="DE580">
        <v>14.93341428571429</v>
      </c>
      <c r="DF580">
        <v>1285.777142857143</v>
      </c>
      <c r="DG580">
        <v>22.32188214285714</v>
      </c>
      <c r="DH580">
        <v>500.0965714285714</v>
      </c>
      <c r="DI580">
        <v>90.39491071428571</v>
      </c>
      <c r="DJ580">
        <v>0.1000291071428571</v>
      </c>
      <c r="DK580">
        <v>26.74342857142857</v>
      </c>
      <c r="DL580">
        <v>26.79425714285714</v>
      </c>
      <c r="DM580">
        <v>999.9000000000002</v>
      </c>
      <c r="DN580">
        <v>0</v>
      </c>
      <c r="DO580">
        <v>0</v>
      </c>
      <c r="DP580">
        <v>10007.66678571429</v>
      </c>
      <c r="DQ580">
        <v>0</v>
      </c>
      <c r="DR580">
        <v>18.5351</v>
      </c>
      <c r="DS580">
        <v>-70.95855</v>
      </c>
      <c r="DT580">
        <v>1319.680714285714</v>
      </c>
      <c r="DU580">
        <v>1381.431785714286</v>
      </c>
      <c r="DV580">
        <v>7.676358571428572</v>
      </c>
      <c r="DW580">
        <v>1360.801071428572</v>
      </c>
      <c r="DX580">
        <v>14.93341428571429</v>
      </c>
      <c r="DY580">
        <v>2.0438075</v>
      </c>
      <c r="DZ580">
        <v>1.349903214285714</v>
      </c>
      <c r="EA580">
        <v>17.78786071428571</v>
      </c>
      <c r="EB580">
        <v>11.36629642857143</v>
      </c>
      <c r="EC580">
        <v>2000.001071428572</v>
      </c>
      <c r="ED580">
        <v>0.9800019999999999</v>
      </c>
      <c r="EE580">
        <v>0.0199984</v>
      </c>
      <c r="EF580">
        <v>0</v>
      </c>
      <c r="EG580">
        <v>905.0942857142857</v>
      </c>
      <c r="EH580">
        <v>5.000560000000001</v>
      </c>
      <c r="EI580">
        <v>17991.62857142857</v>
      </c>
      <c r="EJ580">
        <v>17294.89285714286</v>
      </c>
      <c r="EK580">
        <v>37.39935714285714</v>
      </c>
      <c r="EL580">
        <v>38.125</v>
      </c>
      <c r="EM580">
        <v>37.00203571428572</v>
      </c>
      <c r="EN580">
        <v>37.13153571428571</v>
      </c>
      <c r="EO580">
        <v>38.5065357142857</v>
      </c>
      <c r="EP580">
        <v>1955.101071428571</v>
      </c>
      <c r="EQ580">
        <v>39.9</v>
      </c>
      <c r="ER580">
        <v>0</v>
      </c>
      <c r="ES580">
        <v>1658949746.7</v>
      </c>
      <c r="ET580">
        <v>0</v>
      </c>
      <c r="EU580">
        <v>905.0848846153846</v>
      </c>
      <c r="EV580">
        <v>-5.79114529525923</v>
      </c>
      <c r="EW580">
        <v>-90.56068381244165</v>
      </c>
      <c r="EX580">
        <v>17991.58846153846</v>
      </c>
      <c r="EY580">
        <v>15</v>
      </c>
      <c r="EZ580">
        <v>0</v>
      </c>
      <c r="FA580" t="s">
        <v>419</v>
      </c>
      <c r="FB580">
        <v>1655239120</v>
      </c>
      <c r="FC580">
        <v>1655239135</v>
      </c>
      <c r="FD580">
        <v>0</v>
      </c>
      <c r="FE580">
        <v>-0.075</v>
      </c>
      <c r="FF580">
        <v>-0.027</v>
      </c>
      <c r="FG580">
        <v>1.986</v>
      </c>
      <c r="FH580">
        <v>0.139</v>
      </c>
      <c r="FI580">
        <v>420</v>
      </c>
      <c r="FJ580">
        <v>22</v>
      </c>
      <c r="FK580">
        <v>0.12</v>
      </c>
      <c r="FL580">
        <v>0.02</v>
      </c>
      <c r="FM580">
        <v>-70.87821951219512</v>
      </c>
      <c r="FN580">
        <v>-0.9373718017631953</v>
      </c>
      <c r="FO580">
        <v>0.1509182434453828</v>
      </c>
      <c r="FP580">
        <v>0</v>
      </c>
      <c r="FQ580">
        <v>905.3367058823529</v>
      </c>
      <c r="FR580">
        <v>-4.836852555130881</v>
      </c>
      <c r="FS580">
        <v>0.5276543281025945</v>
      </c>
      <c r="FT580">
        <v>0</v>
      </c>
      <c r="FU580">
        <v>7.679730487804878</v>
      </c>
      <c r="FV580">
        <v>-0.04940913548473493</v>
      </c>
      <c r="FW580">
        <v>0.007440817864573354</v>
      </c>
      <c r="FX580">
        <v>1</v>
      </c>
      <c r="FY580">
        <v>1</v>
      </c>
      <c r="FZ580">
        <v>3</v>
      </c>
      <c r="GA580" t="s">
        <v>420</v>
      </c>
      <c r="GB580">
        <v>2.98044</v>
      </c>
      <c r="GC580">
        <v>2.72849</v>
      </c>
      <c r="GD580">
        <v>0.186064</v>
      </c>
      <c r="GE580">
        <v>0.193475</v>
      </c>
      <c r="GF580">
        <v>0.102964</v>
      </c>
      <c r="GG580">
        <v>0.07739740000000001</v>
      </c>
      <c r="GH580">
        <v>24418.8</v>
      </c>
      <c r="GI580">
        <v>23858.5</v>
      </c>
      <c r="GJ580">
        <v>30527.3</v>
      </c>
      <c r="GK580">
        <v>29825.2</v>
      </c>
      <c r="GL580">
        <v>37788.3</v>
      </c>
      <c r="GM580">
        <v>36245.8</v>
      </c>
      <c r="GN580">
        <v>46695.6</v>
      </c>
      <c r="GO580">
        <v>44355.8</v>
      </c>
      <c r="GP580">
        <v>1.8852</v>
      </c>
      <c r="GQ580">
        <v>1.84195</v>
      </c>
      <c r="GR580">
        <v>0.106372</v>
      </c>
      <c r="GS580">
        <v>0</v>
      </c>
      <c r="GT580">
        <v>25.0639</v>
      </c>
      <c r="GU580">
        <v>999.9</v>
      </c>
      <c r="GV580">
        <v>48.8</v>
      </c>
      <c r="GW580">
        <v>32.1</v>
      </c>
      <c r="GX580">
        <v>25.9225</v>
      </c>
      <c r="GY580">
        <v>63.2226</v>
      </c>
      <c r="GZ580">
        <v>25.2204</v>
      </c>
      <c r="HA580">
        <v>1</v>
      </c>
      <c r="HB580">
        <v>-0.0732419</v>
      </c>
      <c r="HC580">
        <v>0.115221</v>
      </c>
      <c r="HD580">
        <v>20.1932</v>
      </c>
      <c r="HE580">
        <v>5.23137</v>
      </c>
      <c r="HF580">
        <v>11.968</v>
      </c>
      <c r="HG580">
        <v>4.9707</v>
      </c>
      <c r="HH580">
        <v>3.28965</v>
      </c>
      <c r="HI580">
        <v>8705.9</v>
      </c>
      <c r="HJ580">
        <v>9999</v>
      </c>
      <c r="HK580">
        <v>9999</v>
      </c>
      <c r="HL580">
        <v>288.4</v>
      </c>
      <c r="HM580">
        <v>4.9729</v>
      </c>
      <c r="HN580">
        <v>1.87744</v>
      </c>
      <c r="HO580">
        <v>1.87558</v>
      </c>
      <c r="HP580">
        <v>1.87836</v>
      </c>
      <c r="HQ580">
        <v>1.87513</v>
      </c>
      <c r="HR580">
        <v>1.87866</v>
      </c>
      <c r="HS580">
        <v>1.87575</v>
      </c>
      <c r="HT580">
        <v>1.87689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4.1</v>
      </c>
      <c r="II580">
        <v>0.2876</v>
      </c>
      <c r="IJ580">
        <v>1.541952822118649</v>
      </c>
      <c r="IK580">
        <v>0.003202726084708442</v>
      </c>
      <c r="IL580">
        <v>-1.448271390364826E-06</v>
      </c>
      <c r="IM580">
        <v>3.765748828769889E-10</v>
      </c>
      <c r="IN580">
        <v>-0.02072656761999695</v>
      </c>
      <c r="IO580">
        <v>0.006539777670035186</v>
      </c>
      <c r="IP580">
        <v>0.0002256768223539976</v>
      </c>
      <c r="IQ580">
        <v>4.51151419958819E-06</v>
      </c>
      <c r="IR580">
        <v>-0</v>
      </c>
      <c r="IS580">
        <v>2097</v>
      </c>
      <c r="IT580">
        <v>1</v>
      </c>
      <c r="IU580">
        <v>27</v>
      </c>
      <c r="IV580">
        <v>61843.8</v>
      </c>
      <c r="IW580">
        <v>61843.5</v>
      </c>
      <c r="IX580">
        <v>2.87598</v>
      </c>
      <c r="IY580">
        <v>2.53906</v>
      </c>
      <c r="IZ580">
        <v>1.39893</v>
      </c>
      <c r="JA580">
        <v>2.34375</v>
      </c>
      <c r="JB580">
        <v>1.44897</v>
      </c>
      <c r="JC580">
        <v>2.39014</v>
      </c>
      <c r="JD580">
        <v>37.4578</v>
      </c>
      <c r="JE580">
        <v>24.0787</v>
      </c>
      <c r="JF580">
        <v>18</v>
      </c>
      <c r="JG580">
        <v>491.824</v>
      </c>
      <c r="JH580">
        <v>436.466</v>
      </c>
      <c r="JI580">
        <v>25.0004</v>
      </c>
      <c r="JJ580">
        <v>26.0569</v>
      </c>
      <c r="JK580">
        <v>30.0004</v>
      </c>
      <c r="JL580">
        <v>25.8654</v>
      </c>
      <c r="JM580">
        <v>25.9407</v>
      </c>
      <c r="JN580">
        <v>57.601</v>
      </c>
      <c r="JO580">
        <v>45.4444</v>
      </c>
      <c r="JP580">
        <v>0</v>
      </c>
      <c r="JQ580">
        <v>25</v>
      </c>
      <c r="JR580">
        <v>1403.52</v>
      </c>
      <c r="JS580">
        <v>14.8997</v>
      </c>
      <c r="JT580">
        <v>100.916</v>
      </c>
      <c r="JU580">
        <v>101.992</v>
      </c>
    </row>
    <row r="581" spans="1:281">
      <c r="A581">
        <v>565</v>
      </c>
      <c r="B581">
        <v>1658949752.1</v>
      </c>
      <c r="C581">
        <v>7663.099999904633</v>
      </c>
      <c r="D581" t="s">
        <v>1557</v>
      </c>
      <c r="E581" t="s">
        <v>1558</v>
      </c>
      <c r="F581">
        <v>5</v>
      </c>
      <c r="G581" t="s">
        <v>415</v>
      </c>
      <c r="H581" t="s">
        <v>1390</v>
      </c>
      <c r="I581">
        <v>1658949744.314285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1415.648621500747</v>
      </c>
      <c r="AK581">
        <v>1361.21406060606</v>
      </c>
      <c r="AL581">
        <v>3.43217530939739</v>
      </c>
      <c r="AM581">
        <v>64.99954132941951</v>
      </c>
      <c r="AN581">
        <f>(AP581 - AO581 + DI581*1E3/(8.314*(DK581+273.15)) * AR581/DH581 * AQ581) * DH581/(100*CV581) * 1000/(1000 - AP581)</f>
        <v>0</v>
      </c>
      <c r="AO581">
        <v>14.93232946199294</v>
      </c>
      <c r="AP581">
        <v>22.5993296969697</v>
      </c>
      <c r="AQ581">
        <v>1.900959294127559E-05</v>
      </c>
      <c r="AR581">
        <v>81.61368893011881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1658949744.314285</v>
      </c>
      <c r="DB581">
        <v>1306.147142857142</v>
      </c>
      <c r="DC581">
        <v>1377.191785714286</v>
      </c>
      <c r="DD581">
        <v>22.60445714285714</v>
      </c>
      <c r="DE581">
        <v>14.932475</v>
      </c>
      <c r="DF581">
        <v>1302.058928571429</v>
      </c>
      <c r="DG581">
        <v>22.31670357142857</v>
      </c>
      <c r="DH581">
        <v>500.0955357142857</v>
      </c>
      <c r="DI581">
        <v>90.39511785714288</v>
      </c>
      <c r="DJ581">
        <v>0.1000053892857143</v>
      </c>
      <c r="DK581">
        <v>26.74435714285714</v>
      </c>
      <c r="DL581">
        <v>26.80234285714286</v>
      </c>
      <c r="DM581">
        <v>999.9000000000002</v>
      </c>
      <c r="DN581">
        <v>0</v>
      </c>
      <c r="DO581">
        <v>0</v>
      </c>
      <c r="DP581">
        <v>10005.525</v>
      </c>
      <c r="DQ581">
        <v>0</v>
      </c>
      <c r="DR581">
        <v>18.5351</v>
      </c>
      <c r="DS581">
        <v>-71.04486071428572</v>
      </c>
      <c r="DT581">
        <v>1336.353928571428</v>
      </c>
      <c r="DU581">
        <v>1398.068214285714</v>
      </c>
      <c r="DV581">
        <v>7.671988214285713</v>
      </c>
      <c r="DW581">
        <v>1377.191785714286</v>
      </c>
      <c r="DX581">
        <v>14.932475</v>
      </c>
      <c r="DY581">
        <v>2.0433325</v>
      </c>
      <c r="DZ581">
        <v>1.3498225</v>
      </c>
      <c r="EA581">
        <v>17.78417142857143</v>
      </c>
      <c r="EB581">
        <v>11.36538928571429</v>
      </c>
      <c r="EC581">
        <v>2000.001071428572</v>
      </c>
      <c r="ED581">
        <v>0.9800019999999999</v>
      </c>
      <c r="EE581">
        <v>0.0199984</v>
      </c>
      <c r="EF581">
        <v>0</v>
      </c>
      <c r="EG581">
        <v>904.6714642857144</v>
      </c>
      <c r="EH581">
        <v>5.000560000000001</v>
      </c>
      <c r="EI581">
        <v>17984.12142857143</v>
      </c>
      <c r="EJ581">
        <v>17294.9</v>
      </c>
      <c r="EK581">
        <v>37.51985714285714</v>
      </c>
      <c r="EL581">
        <v>38.125</v>
      </c>
      <c r="EM581">
        <v>36.97964285714285</v>
      </c>
      <c r="EN581">
        <v>37.12035714285715</v>
      </c>
      <c r="EO581">
        <v>38.50875</v>
      </c>
      <c r="EP581">
        <v>1955.101071428571</v>
      </c>
      <c r="EQ581">
        <v>39.9</v>
      </c>
      <c r="ER581">
        <v>0</v>
      </c>
      <c r="ES581">
        <v>1658949752.1</v>
      </c>
      <c r="ET581">
        <v>0</v>
      </c>
      <c r="EU581">
        <v>904.60912</v>
      </c>
      <c r="EV581">
        <v>-4.579692308833036</v>
      </c>
      <c r="EW581">
        <v>-90.74615399091827</v>
      </c>
      <c r="EX581">
        <v>17982.876</v>
      </c>
      <c r="EY581">
        <v>15</v>
      </c>
      <c r="EZ581">
        <v>0</v>
      </c>
      <c r="FA581" t="s">
        <v>419</v>
      </c>
      <c r="FB581">
        <v>1655239120</v>
      </c>
      <c r="FC581">
        <v>1655239135</v>
      </c>
      <c r="FD581">
        <v>0</v>
      </c>
      <c r="FE581">
        <v>-0.075</v>
      </c>
      <c r="FF581">
        <v>-0.027</v>
      </c>
      <c r="FG581">
        <v>1.986</v>
      </c>
      <c r="FH581">
        <v>0.139</v>
      </c>
      <c r="FI581">
        <v>420</v>
      </c>
      <c r="FJ581">
        <v>22</v>
      </c>
      <c r="FK581">
        <v>0.12</v>
      </c>
      <c r="FL581">
        <v>0.02</v>
      </c>
      <c r="FM581">
        <v>-70.99875853658536</v>
      </c>
      <c r="FN581">
        <v>-1.299323506612019</v>
      </c>
      <c r="FO581">
        <v>0.1734721598182392</v>
      </c>
      <c r="FP581">
        <v>0</v>
      </c>
      <c r="FQ581">
        <v>904.9377941176472</v>
      </c>
      <c r="FR581">
        <v>-4.970710454595133</v>
      </c>
      <c r="FS581">
        <v>0.5303742174669037</v>
      </c>
      <c r="FT581">
        <v>0</v>
      </c>
      <c r="FU581">
        <v>7.674835365853658</v>
      </c>
      <c r="FV581">
        <v>-0.05870537528590281</v>
      </c>
      <c r="FW581">
        <v>0.00584731795827589</v>
      </c>
      <c r="FX581">
        <v>1</v>
      </c>
      <c r="FY581">
        <v>1</v>
      </c>
      <c r="FZ581">
        <v>3</v>
      </c>
      <c r="GA581" t="s">
        <v>420</v>
      </c>
      <c r="GB581">
        <v>2.98028</v>
      </c>
      <c r="GC581">
        <v>2.72851</v>
      </c>
      <c r="GD581">
        <v>0.187495</v>
      </c>
      <c r="GE581">
        <v>0.194877</v>
      </c>
      <c r="GF581">
        <v>0.10296</v>
      </c>
      <c r="GG581">
        <v>0.07738730000000001</v>
      </c>
      <c r="GH581">
        <v>24375.6</v>
      </c>
      <c r="GI581">
        <v>23816.5</v>
      </c>
      <c r="GJ581">
        <v>30527</v>
      </c>
      <c r="GK581">
        <v>29824.6</v>
      </c>
      <c r="GL581">
        <v>37787.9</v>
      </c>
      <c r="GM581">
        <v>36245.1</v>
      </c>
      <c r="GN581">
        <v>46694.8</v>
      </c>
      <c r="GO581">
        <v>44354.4</v>
      </c>
      <c r="GP581">
        <v>1.88512</v>
      </c>
      <c r="GQ581">
        <v>1.84223</v>
      </c>
      <c r="GR581">
        <v>0.106473</v>
      </c>
      <c r="GS581">
        <v>0</v>
      </c>
      <c r="GT581">
        <v>25.0661</v>
      </c>
      <c r="GU581">
        <v>999.9</v>
      </c>
      <c r="GV581">
        <v>48.8</v>
      </c>
      <c r="GW581">
        <v>32.1</v>
      </c>
      <c r="GX581">
        <v>25.9267</v>
      </c>
      <c r="GY581">
        <v>63.1426</v>
      </c>
      <c r="GZ581">
        <v>25.3285</v>
      </c>
      <c r="HA581">
        <v>1</v>
      </c>
      <c r="HB581">
        <v>-0.0730818</v>
      </c>
      <c r="HC581">
        <v>0.117089</v>
      </c>
      <c r="HD581">
        <v>20.1931</v>
      </c>
      <c r="HE581">
        <v>5.23017</v>
      </c>
      <c r="HF581">
        <v>11.968</v>
      </c>
      <c r="HG581">
        <v>4.97065</v>
      </c>
      <c r="HH581">
        <v>3.28943</v>
      </c>
      <c r="HI581">
        <v>8705.9</v>
      </c>
      <c r="HJ581">
        <v>9999</v>
      </c>
      <c r="HK581">
        <v>9999</v>
      </c>
      <c r="HL581">
        <v>288.4</v>
      </c>
      <c r="HM581">
        <v>4.9729</v>
      </c>
      <c r="HN581">
        <v>1.87744</v>
      </c>
      <c r="HO581">
        <v>1.87557</v>
      </c>
      <c r="HP581">
        <v>1.87836</v>
      </c>
      <c r="HQ581">
        <v>1.8751</v>
      </c>
      <c r="HR581">
        <v>1.87866</v>
      </c>
      <c r="HS581">
        <v>1.87575</v>
      </c>
      <c r="HT581">
        <v>1.87687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4.12</v>
      </c>
      <c r="II581">
        <v>0.2876</v>
      </c>
      <c r="IJ581">
        <v>1.541952822118649</v>
      </c>
      <c r="IK581">
        <v>0.003202726084708442</v>
      </c>
      <c r="IL581">
        <v>-1.448271390364826E-06</v>
      </c>
      <c r="IM581">
        <v>3.765748828769889E-10</v>
      </c>
      <c r="IN581">
        <v>-0.02072656761999695</v>
      </c>
      <c r="IO581">
        <v>0.006539777670035186</v>
      </c>
      <c r="IP581">
        <v>0.0002256768223539976</v>
      </c>
      <c r="IQ581">
        <v>4.51151419958819E-06</v>
      </c>
      <c r="IR581">
        <v>-0</v>
      </c>
      <c r="IS581">
        <v>2097</v>
      </c>
      <c r="IT581">
        <v>1</v>
      </c>
      <c r="IU581">
        <v>27</v>
      </c>
      <c r="IV581">
        <v>61843.9</v>
      </c>
      <c r="IW581">
        <v>61843.6</v>
      </c>
      <c r="IX581">
        <v>2.90405</v>
      </c>
      <c r="IY581">
        <v>2.52075</v>
      </c>
      <c r="IZ581">
        <v>1.39893</v>
      </c>
      <c r="JA581">
        <v>2.34253</v>
      </c>
      <c r="JB581">
        <v>1.44897</v>
      </c>
      <c r="JC581">
        <v>2.43164</v>
      </c>
      <c r="JD581">
        <v>37.4578</v>
      </c>
      <c r="JE581">
        <v>24.0875</v>
      </c>
      <c r="JF581">
        <v>18</v>
      </c>
      <c r="JG581">
        <v>491.798</v>
      </c>
      <c r="JH581">
        <v>436.649</v>
      </c>
      <c r="JI581">
        <v>25.0004</v>
      </c>
      <c r="JJ581">
        <v>26.0591</v>
      </c>
      <c r="JK581">
        <v>30.0003</v>
      </c>
      <c r="JL581">
        <v>25.8676</v>
      </c>
      <c r="JM581">
        <v>25.9429</v>
      </c>
      <c r="JN581">
        <v>58.1789</v>
      </c>
      <c r="JO581">
        <v>45.4444</v>
      </c>
      <c r="JP581">
        <v>0</v>
      </c>
      <c r="JQ581">
        <v>25</v>
      </c>
      <c r="JR581">
        <v>1423.57</v>
      </c>
      <c r="JS581">
        <v>14.8932</v>
      </c>
      <c r="JT581">
        <v>100.915</v>
      </c>
      <c r="JU581">
        <v>101.989</v>
      </c>
    </row>
    <row r="582" spans="1:281">
      <c r="A582">
        <v>566</v>
      </c>
      <c r="B582">
        <v>1658949757.1</v>
      </c>
      <c r="C582">
        <v>7668.099999904633</v>
      </c>
      <c r="D582" t="s">
        <v>1559</v>
      </c>
      <c r="E582" t="s">
        <v>1560</v>
      </c>
      <c r="F582">
        <v>5</v>
      </c>
      <c r="G582" t="s">
        <v>415</v>
      </c>
      <c r="H582" t="s">
        <v>1390</v>
      </c>
      <c r="I582">
        <v>1658949749.6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1432.65951471466</v>
      </c>
      <c r="AK582">
        <v>1378.173696969697</v>
      </c>
      <c r="AL582">
        <v>3.405615144015354</v>
      </c>
      <c r="AM582">
        <v>64.99954132941951</v>
      </c>
      <c r="AN582">
        <f>(AP582 - AO582 + DI582*1E3/(8.314*(DK582+273.15)) * AR582/DH582 * AQ582) * DH582/(100*CV582) * 1000/(1000 - AP582)</f>
        <v>0</v>
      </c>
      <c r="AO582">
        <v>14.92983750896454</v>
      </c>
      <c r="AP582">
        <v>22.59370121212121</v>
      </c>
      <c r="AQ582">
        <v>-4.573477629373315E-05</v>
      </c>
      <c r="AR582">
        <v>81.61368893011881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1658949749.6</v>
      </c>
      <c r="DB582">
        <v>1323.732592592592</v>
      </c>
      <c r="DC582">
        <v>1394.951851851852</v>
      </c>
      <c r="DD582">
        <v>22.59972222222222</v>
      </c>
      <c r="DE582">
        <v>14.93125925925926</v>
      </c>
      <c r="DF582">
        <v>1319.621111111111</v>
      </c>
      <c r="DG582">
        <v>22.31208148148148</v>
      </c>
      <c r="DH582">
        <v>500.0907037037037</v>
      </c>
      <c r="DI582">
        <v>90.39517037037037</v>
      </c>
      <c r="DJ582">
        <v>0.1000332111111111</v>
      </c>
      <c r="DK582">
        <v>26.74568518518518</v>
      </c>
      <c r="DL582">
        <v>26.8043925925926</v>
      </c>
      <c r="DM582">
        <v>999.9000000000001</v>
      </c>
      <c r="DN582">
        <v>0</v>
      </c>
      <c r="DO582">
        <v>0</v>
      </c>
      <c r="DP582">
        <v>10004.32333333333</v>
      </c>
      <c r="DQ582">
        <v>0</v>
      </c>
      <c r="DR582">
        <v>18.5351</v>
      </c>
      <c r="DS582">
        <v>-71.21935555555557</v>
      </c>
      <c r="DT582">
        <v>1354.34</v>
      </c>
      <c r="DU582">
        <v>1416.096666666667</v>
      </c>
      <c r="DV582">
        <v>7.668472222222222</v>
      </c>
      <c r="DW582">
        <v>1394.951851851852</v>
      </c>
      <c r="DX582">
        <v>14.93125925925926</v>
      </c>
      <c r="DY582">
        <v>2.042907037037037</v>
      </c>
      <c r="DZ582">
        <v>1.349713333333333</v>
      </c>
      <c r="EA582">
        <v>17.78085925925926</v>
      </c>
      <c r="EB582">
        <v>11.36416296296296</v>
      </c>
      <c r="EC582">
        <v>2000.008518518518</v>
      </c>
      <c r="ED582">
        <v>0.9800019999999999</v>
      </c>
      <c r="EE582">
        <v>0.0199984</v>
      </c>
      <c r="EF582">
        <v>0</v>
      </c>
      <c r="EG582">
        <v>904.1996296296296</v>
      </c>
      <c r="EH582">
        <v>5.000560000000001</v>
      </c>
      <c r="EI582">
        <v>17976.12962962963</v>
      </c>
      <c r="EJ582">
        <v>17294.96296296296</v>
      </c>
      <c r="EK582">
        <v>37.60159259259259</v>
      </c>
      <c r="EL582">
        <v>38.125</v>
      </c>
      <c r="EM582">
        <v>36.97203703703704</v>
      </c>
      <c r="EN582">
        <v>37.12251851851852</v>
      </c>
      <c r="EO582">
        <v>38.50681481481482</v>
      </c>
      <c r="EP582">
        <v>1955.108518518519</v>
      </c>
      <c r="EQ582">
        <v>39.9</v>
      </c>
      <c r="ER582">
        <v>0</v>
      </c>
      <c r="ES582">
        <v>1658949756.9</v>
      </c>
      <c r="ET582">
        <v>0</v>
      </c>
      <c r="EU582">
        <v>904.1964400000001</v>
      </c>
      <c r="EV582">
        <v>-4.657153826892177</v>
      </c>
      <c r="EW582">
        <v>-93.6153844814451</v>
      </c>
      <c r="EX582">
        <v>17975.564</v>
      </c>
      <c r="EY582">
        <v>15</v>
      </c>
      <c r="EZ582">
        <v>0</v>
      </c>
      <c r="FA582" t="s">
        <v>419</v>
      </c>
      <c r="FB582">
        <v>1655239120</v>
      </c>
      <c r="FC582">
        <v>1655239135</v>
      </c>
      <c r="FD582">
        <v>0</v>
      </c>
      <c r="FE582">
        <v>-0.075</v>
      </c>
      <c r="FF582">
        <v>-0.027</v>
      </c>
      <c r="FG582">
        <v>1.986</v>
      </c>
      <c r="FH582">
        <v>0.139</v>
      </c>
      <c r="FI582">
        <v>420</v>
      </c>
      <c r="FJ582">
        <v>22</v>
      </c>
      <c r="FK582">
        <v>0.12</v>
      </c>
      <c r="FL582">
        <v>0.02</v>
      </c>
      <c r="FM582">
        <v>-71.11196097560976</v>
      </c>
      <c r="FN582">
        <v>-1.815177700348555</v>
      </c>
      <c r="FO582">
        <v>0.2060990442434719</v>
      </c>
      <c r="FP582">
        <v>0</v>
      </c>
      <c r="FQ582">
        <v>904.4707352941177</v>
      </c>
      <c r="FR582">
        <v>-4.79060350978364</v>
      </c>
      <c r="FS582">
        <v>0.5085609633664518</v>
      </c>
      <c r="FT582">
        <v>0</v>
      </c>
      <c r="FU582">
        <v>7.670936341463415</v>
      </c>
      <c r="FV582">
        <v>-0.03886829268293214</v>
      </c>
      <c r="FW582">
        <v>0.004278387977764571</v>
      </c>
      <c r="FX582">
        <v>1</v>
      </c>
      <c r="FY582">
        <v>1</v>
      </c>
      <c r="FZ582">
        <v>3</v>
      </c>
      <c r="GA582" t="s">
        <v>420</v>
      </c>
      <c r="GB582">
        <v>2.98037</v>
      </c>
      <c r="GC582">
        <v>2.72826</v>
      </c>
      <c r="GD582">
        <v>0.188909</v>
      </c>
      <c r="GE582">
        <v>0.196262</v>
      </c>
      <c r="GF582">
        <v>0.102938</v>
      </c>
      <c r="GG582">
        <v>0.0773833</v>
      </c>
      <c r="GH582">
        <v>24333.3</v>
      </c>
      <c r="GI582">
        <v>23775.9</v>
      </c>
      <c r="GJ582">
        <v>30527.2</v>
      </c>
      <c r="GK582">
        <v>29825</v>
      </c>
      <c r="GL582">
        <v>37789.4</v>
      </c>
      <c r="GM582">
        <v>36245.9</v>
      </c>
      <c r="GN582">
        <v>46695.3</v>
      </c>
      <c r="GO582">
        <v>44355</v>
      </c>
      <c r="GP582">
        <v>1.88487</v>
      </c>
      <c r="GQ582">
        <v>1.84228</v>
      </c>
      <c r="GR582">
        <v>0.105556</v>
      </c>
      <c r="GS582">
        <v>0</v>
      </c>
      <c r="GT582">
        <v>25.0682</v>
      </c>
      <c r="GU582">
        <v>999.9</v>
      </c>
      <c r="GV582">
        <v>48.8</v>
      </c>
      <c r="GW582">
        <v>32.1</v>
      </c>
      <c r="GX582">
        <v>25.9246</v>
      </c>
      <c r="GY582">
        <v>63.2726</v>
      </c>
      <c r="GZ582">
        <v>25.1683</v>
      </c>
      <c r="HA582">
        <v>1</v>
      </c>
      <c r="HB582">
        <v>-0.0729421</v>
      </c>
      <c r="HC582">
        <v>0.117955</v>
      </c>
      <c r="HD582">
        <v>20.1933</v>
      </c>
      <c r="HE582">
        <v>5.22972</v>
      </c>
      <c r="HF582">
        <v>11.968</v>
      </c>
      <c r="HG582">
        <v>4.97045</v>
      </c>
      <c r="HH582">
        <v>3.28953</v>
      </c>
      <c r="HI582">
        <v>8706.1</v>
      </c>
      <c r="HJ582">
        <v>9999</v>
      </c>
      <c r="HK582">
        <v>9999</v>
      </c>
      <c r="HL582">
        <v>288.4</v>
      </c>
      <c r="HM582">
        <v>4.9729</v>
      </c>
      <c r="HN582">
        <v>1.87744</v>
      </c>
      <c r="HO582">
        <v>1.87558</v>
      </c>
      <c r="HP582">
        <v>1.87837</v>
      </c>
      <c r="HQ582">
        <v>1.8751</v>
      </c>
      <c r="HR582">
        <v>1.87867</v>
      </c>
      <c r="HS582">
        <v>1.87575</v>
      </c>
      <c r="HT582">
        <v>1.87694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4.14</v>
      </c>
      <c r="II582">
        <v>0.2875</v>
      </c>
      <c r="IJ582">
        <v>1.541952822118649</v>
      </c>
      <c r="IK582">
        <v>0.003202726084708442</v>
      </c>
      <c r="IL582">
        <v>-1.448271390364826E-06</v>
      </c>
      <c r="IM582">
        <v>3.765748828769889E-10</v>
      </c>
      <c r="IN582">
        <v>-0.02072656761999695</v>
      </c>
      <c r="IO582">
        <v>0.006539777670035186</v>
      </c>
      <c r="IP582">
        <v>0.0002256768223539976</v>
      </c>
      <c r="IQ582">
        <v>4.51151419958819E-06</v>
      </c>
      <c r="IR582">
        <v>-0</v>
      </c>
      <c r="IS582">
        <v>2097</v>
      </c>
      <c r="IT582">
        <v>1</v>
      </c>
      <c r="IU582">
        <v>27</v>
      </c>
      <c r="IV582">
        <v>61844</v>
      </c>
      <c r="IW582">
        <v>61843.7</v>
      </c>
      <c r="IX582">
        <v>2.92969</v>
      </c>
      <c r="IY582">
        <v>2.53784</v>
      </c>
      <c r="IZ582">
        <v>1.39893</v>
      </c>
      <c r="JA582">
        <v>2.34253</v>
      </c>
      <c r="JB582">
        <v>1.44897</v>
      </c>
      <c r="JC582">
        <v>2.39624</v>
      </c>
      <c r="JD582">
        <v>37.4578</v>
      </c>
      <c r="JE582">
        <v>24.0787</v>
      </c>
      <c r="JF582">
        <v>18</v>
      </c>
      <c r="JG582">
        <v>491.677</v>
      </c>
      <c r="JH582">
        <v>436.694</v>
      </c>
      <c r="JI582">
        <v>25.0002</v>
      </c>
      <c r="JJ582">
        <v>26.0612</v>
      </c>
      <c r="JK582">
        <v>30.0002</v>
      </c>
      <c r="JL582">
        <v>25.8698</v>
      </c>
      <c r="JM582">
        <v>25.9447</v>
      </c>
      <c r="JN582">
        <v>58.6847</v>
      </c>
      <c r="JO582">
        <v>45.4444</v>
      </c>
      <c r="JP582">
        <v>0</v>
      </c>
      <c r="JQ582">
        <v>25</v>
      </c>
      <c r="JR582">
        <v>1436.93</v>
      </c>
      <c r="JS582">
        <v>14.8983</v>
      </c>
      <c r="JT582">
        <v>100.916</v>
      </c>
      <c r="JU582">
        <v>101.99</v>
      </c>
    </row>
    <row r="583" spans="1:281">
      <c r="A583">
        <v>567</v>
      </c>
      <c r="B583">
        <v>1658949762.1</v>
      </c>
      <c r="C583">
        <v>7673.099999904633</v>
      </c>
      <c r="D583" t="s">
        <v>1561</v>
      </c>
      <c r="E583" t="s">
        <v>1562</v>
      </c>
      <c r="F583">
        <v>5</v>
      </c>
      <c r="G583" t="s">
        <v>415</v>
      </c>
      <c r="H583" t="s">
        <v>1390</v>
      </c>
      <c r="I583">
        <v>1658949754.314285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1449.60911861694</v>
      </c>
      <c r="AK583">
        <v>1395.24303030303</v>
      </c>
      <c r="AL583">
        <v>3.402617151968093</v>
      </c>
      <c r="AM583">
        <v>64.99954132941951</v>
      </c>
      <c r="AN583">
        <f>(AP583 - AO583 + DI583*1E3/(8.314*(DK583+273.15)) * AR583/DH583 * AQ583) * DH583/(100*CV583) * 1000/(1000 - AP583)</f>
        <v>0</v>
      </c>
      <c r="AO583">
        <v>14.92926322752252</v>
      </c>
      <c r="AP583">
        <v>22.59046484848484</v>
      </c>
      <c r="AQ583">
        <v>-1.17613659545815E-05</v>
      </c>
      <c r="AR583">
        <v>81.61368893011881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1658949754.314285</v>
      </c>
      <c r="DB583">
        <v>1339.442142857143</v>
      </c>
      <c r="DC583">
        <v>1410.748571428571</v>
      </c>
      <c r="DD583">
        <v>22.59607857142857</v>
      </c>
      <c r="DE583">
        <v>14.93038214285714</v>
      </c>
      <c r="DF583">
        <v>1335.309642857143</v>
      </c>
      <c r="DG583">
        <v>22.30852142857143</v>
      </c>
      <c r="DH583">
        <v>500.0918214285714</v>
      </c>
      <c r="DI583">
        <v>90.39467499999999</v>
      </c>
      <c r="DJ583">
        <v>0.1000000071428571</v>
      </c>
      <c r="DK583">
        <v>26.74705714285714</v>
      </c>
      <c r="DL583">
        <v>26.80599285714286</v>
      </c>
      <c r="DM583">
        <v>999.9000000000002</v>
      </c>
      <c r="DN583">
        <v>0</v>
      </c>
      <c r="DO583">
        <v>0</v>
      </c>
      <c r="DP583">
        <v>10004.44321428571</v>
      </c>
      <c r="DQ583">
        <v>0</v>
      </c>
      <c r="DR583">
        <v>18.5351</v>
      </c>
      <c r="DS583">
        <v>-71.30600357142858</v>
      </c>
      <c r="DT583">
        <v>1370.408214285714</v>
      </c>
      <c r="DU583">
        <v>1432.131785714286</v>
      </c>
      <c r="DV583">
        <v>7.665705357142857</v>
      </c>
      <c r="DW583">
        <v>1410.748571428571</v>
      </c>
      <c r="DX583">
        <v>14.93038214285714</v>
      </c>
      <c r="DY583">
        <v>2.042566785714286</v>
      </c>
      <c r="DZ583">
        <v>1.349626785714286</v>
      </c>
      <c r="EA583">
        <v>17.77821785714286</v>
      </c>
      <c r="EB583">
        <v>11.36318928571428</v>
      </c>
      <c r="EC583">
        <v>2000.015</v>
      </c>
      <c r="ED583">
        <v>0.9800019999999999</v>
      </c>
      <c r="EE583">
        <v>0.0199984</v>
      </c>
      <c r="EF583">
        <v>0</v>
      </c>
      <c r="EG583">
        <v>903.8385000000002</v>
      </c>
      <c r="EH583">
        <v>5.000560000000001</v>
      </c>
      <c r="EI583">
        <v>17968.90357142857</v>
      </c>
      <c r="EJ583">
        <v>17295.01428571428</v>
      </c>
      <c r="EK583">
        <v>37.62928571428571</v>
      </c>
      <c r="EL583">
        <v>38.125</v>
      </c>
      <c r="EM583">
        <v>36.96414285714286</v>
      </c>
      <c r="EN583">
        <v>37.12032142857142</v>
      </c>
      <c r="EO583">
        <v>38.51321428571428</v>
      </c>
      <c r="EP583">
        <v>1955.115</v>
      </c>
      <c r="EQ583">
        <v>39.9</v>
      </c>
      <c r="ER583">
        <v>0</v>
      </c>
      <c r="ES583">
        <v>1658949761.7</v>
      </c>
      <c r="ET583">
        <v>0</v>
      </c>
      <c r="EU583">
        <v>903.82984</v>
      </c>
      <c r="EV583">
        <v>-5.371230755857273</v>
      </c>
      <c r="EW583">
        <v>-90.03846154152947</v>
      </c>
      <c r="EX583">
        <v>17968.196</v>
      </c>
      <c r="EY583">
        <v>15</v>
      </c>
      <c r="EZ583">
        <v>0</v>
      </c>
      <c r="FA583" t="s">
        <v>419</v>
      </c>
      <c r="FB583">
        <v>1655239120</v>
      </c>
      <c r="FC583">
        <v>1655239135</v>
      </c>
      <c r="FD583">
        <v>0</v>
      </c>
      <c r="FE583">
        <v>-0.075</v>
      </c>
      <c r="FF583">
        <v>-0.027</v>
      </c>
      <c r="FG583">
        <v>1.986</v>
      </c>
      <c r="FH583">
        <v>0.139</v>
      </c>
      <c r="FI583">
        <v>420</v>
      </c>
      <c r="FJ583">
        <v>22</v>
      </c>
      <c r="FK583">
        <v>0.12</v>
      </c>
      <c r="FL583">
        <v>0.02</v>
      </c>
      <c r="FM583">
        <v>-71.23640243902439</v>
      </c>
      <c r="FN583">
        <v>-1.426166550522669</v>
      </c>
      <c r="FO583">
        <v>0.1641965634764186</v>
      </c>
      <c r="FP583">
        <v>0</v>
      </c>
      <c r="FQ583">
        <v>904.0745588235294</v>
      </c>
      <c r="FR583">
        <v>-4.879648581123774</v>
      </c>
      <c r="FS583">
        <v>0.5146483203106959</v>
      </c>
      <c r="FT583">
        <v>0</v>
      </c>
      <c r="FU583">
        <v>7.66716292682927</v>
      </c>
      <c r="FV583">
        <v>-0.03205087108013041</v>
      </c>
      <c r="FW583">
        <v>0.003470240199672985</v>
      </c>
      <c r="FX583">
        <v>1</v>
      </c>
      <c r="FY583">
        <v>1</v>
      </c>
      <c r="FZ583">
        <v>3</v>
      </c>
      <c r="GA583" t="s">
        <v>420</v>
      </c>
      <c r="GB583">
        <v>2.98007</v>
      </c>
      <c r="GC583">
        <v>2.72838</v>
      </c>
      <c r="GD583">
        <v>0.190317</v>
      </c>
      <c r="GE583">
        <v>0.197648</v>
      </c>
      <c r="GF583">
        <v>0.102928</v>
      </c>
      <c r="GG583">
        <v>0.0773797</v>
      </c>
      <c r="GH583">
        <v>24290.8</v>
      </c>
      <c r="GI583">
        <v>23735.1</v>
      </c>
      <c r="GJ583">
        <v>30526.7</v>
      </c>
      <c r="GK583">
        <v>29825.2</v>
      </c>
      <c r="GL583">
        <v>37789.4</v>
      </c>
      <c r="GM583">
        <v>36246.6</v>
      </c>
      <c r="GN583">
        <v>46694.7</v>
      </c>
      <c r="GO583">
        <v>44355.5</v>
      </c>
      <c r="GP583">
        <v>1.8849</v>
      </c>
      <c r="GQ583">
        <v>1.84215</v>
      </c>
      <c r="GR583">
        <v>0.105947</v>
      </c>
      <c r="GS583">
        <v>0</v>
      </c>
      <c r="GT583">
        <v>25.0699</v>
      </c>
      <c r="GU583">
        <v>999.9</v>
      </c>
      <c r="GV583">
        <v>48.8</v>
      </c>
      <c r="GW583">
        <v>32.1</v>
      </c>
      <c r="GX583">
        <v>25.9251</v>
      </c>
      <c r="GY583">
        <v>63.1326</v>
      </c>
      <c r="GZ583">
        <v>25.6851</v>
      </c>
      <c r="HA583">
        <v>1</v>
      </c>
      <c r="HB583">
        <v>-0.072716</v>
      </c>
      <c r="HC583">
        <v>0.11905</v>
      </c>
      <c r="HD583">
        <v>20.1932</v>
      </c>
      <c r="HE583">
        <v>5.22897</v>
      </c>
      <c r="HF583">
        <v>11.968</v>
      </c>
      <c r="HG583">
        <v>4.97055</v>
      </c>
      <c r="HH583">
        <v>3.28943</v>
      </c>
      <c r="HI583">
        <v>8706.1</v>
      </c>
      <c r="HJ583">
        <v>9999</v>
      </c>
      <c r="HK583">
        <v>9999</v>
      </c>
      <c r="HL583">
        <v>288.4</v>
      </c>
      <c r="HM583">
        <v>4.9729</v>
      </c>
      <c r="HN583">
        <v>1.87744</v>
      </c>
      <c r="HO583">
        <v>1.87556</v>
      </c>
      <c r="HP583">
        <v>1.87836</v>
      </c>
      <c r="HQ583">
        <v>1.87509</v>
      </c>
      <c r="HR583">
        <v>1.87866</v>
      </c>
      <c r="HS583">
        <v>1.87574</v>
      </c>
      <c r="HT583">
        <v>1.87686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4.17</v>
      </c>
      <c r="II583">
        <v>0.2874</v>
      </c>
      <c r="IJ583">
        <v>1.541952822118649</v>
      </c>
      <c r="IK583">
        <v>0.003202726084708442</v>
      </c>
      <c r="IL583">
        <v>-1.448271390364826E-06</v>
      </c>
      <c r="IM583">
        <v>3.765748828769889E-10</v>
      </c>
      <c r="IN583">
        <v>-0.02072656761999695</v>
      </c>
      <c r="IO583">
        <v>0.006539777670035186</v>
      </c>
      <c r="IP583">
        <v>0.0002256768223539976</v>
      </c>
      <c r="IQ583">
        <v>4.51151419958819E-06</v>
      </c>
      <c r="IR583">
        <v>-0</v>
      </c>
      <c r="IS583">
        <v>2097</v>
      </c>
      <c r="IT583">
        <v>1</v>
      </c>
      <c r="IU583">
        <v>27</v>
      </c>
      <c r="IV583">
        <v>61844</v>
      </c>
      <c r="IW583">
        <v>61843.8</v>
      </c>
      <c r="IX583">
        <v>2.95776</v>
      </c>
      <c r="IY583">
        <v>2.51709</v>
      </c>
      <c r="IZ583">
        <v>1.39893</v>
      </c>
      <c r="JA583">
        <v>2.34375</v>
      </c>
      <c r="JB583">
        <v>1.44897</v>
      </c>
      <c r="JC583">
        <v>2.44019</v>
      </c>
      <c r="JD583">
        <v>37.4578</v>
      </c>
      <c r="JE583">
        <v>24.0875</v>
      </c>
      <c r="JF583">
        <v>18</v>
      </c>
      <c r="JG583">
        <v>491.706</v>
      </c>
      <c r="JH583">
        <v>436.635</v>
      </c>
      <c r="JI583">
        <v>25.0001</v>
      </c>
      <c r="JJ583">
        <v>26.0639</v>
      </c>
      <c r="JK583">
        <v>30.0003</v>
      </c>
      <c r="JL583">
        <v>25.8719</v>
      </c>
      <c r="JM583">
        <v>25.9469</v>
      </c>
      <c r="JN583">
        <v>59.2608</v>
      </c>
      <c r="JO583">
        <v>45.4444</v>
      </c>
      <c r="JP583">
        <v>0</v>
      </c>
      <c r="JQ583">
        <v>25</v>
      </c>
      <c r="JR583">
        <v>1456.98</v>
      </c>
      <c r="JS583">
        <v>14.8996</v>
      </c>
      <c r="JT583">
        <v>100.914</v>
      </c>
      <c r="JU583">
        <v>101.991</v>
      </c>
    </row>
    <row r="584" spans="1:281">
      <c r="A584">
        <v>568</v>
      </c>
      <c r="B584">
        <v>1658949767.1</v>
      </c>
      <c r="C584">
        <v>7678.099999904633</v>
      </c>
      <c r="D584" t="s">
        <v>1563</v>
      </c>
      <c r="E584" t="s">
        <v>1564</v>
      </c>
      <c r="F584">
        <v>5</v>
      </c>
      <c r="G584" t="s">
        <v>415</v>
      </c>
      <c r="H584" t="s">
        <v>1390</v>
      </c>
      <c r="I584">
        <v>1658949759.6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1466.750747953544</v>
      </c>
      <c r="AK584">
        <v>1412.431151515152</v>
      </c>
      <c r="AL584">
        <v>3.436094346024122</v>
      </c>
      <c r="AM584">
        <v>64.99954132941951</v>
      </c>
      <c r="AN584">
        <f>(AP584 - AO584 + DI584*1E3/(8.314*(DK584+273.15)) * AR584/DH584 * AQ584) * DH584/(100*CV584) * 1000/(1000 - AP584)</f>
        <v>0</v>
      </c>
      <c r="AO584">
        <v>14.92817983866582</v>
      </c>
      <c r="AP584">
        <v>22.57827696969697</v>
      </c>
      <c r="AQ584">
        <v>-9.444817299456357E-05</v>
      </c>
      <c r="AR584">
        <v>81.61368893011881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1658949759.6</v>
      </c>
      <c r="DB584">
        <v>1357.085185185185</v>
      </c>
      <c r="DC584">
        <v>1428.491111111111</v>
      </c>
      <c r="DD584">
        <v>22.59091481481482</v>
      </c>
      <c r="DE584">
        <v>14.92906296296296</v>
      </c>
      <c r="DF584">
        <v>1352.929629629629</v>
      </c>
      <c r="DG584">
        <v>22.30347037037037</v>
      </c>
      <c r="DH584">
        <v>500.0918518518519</v>
      </c>
      <c r="DI584">
        <v>90.39407407407407</v>
      </c>
      <c r="DJ584">
        <v>0.1000409074074074</v>
      </c>
      <c r="DK584">
        <v>26.74785925925926</v>
      </c>
      <c r="DL584">
        <v>26.8061037037037</v>
      </c>
      <c r="DM584">
        <v>999.9000000000001</v>
      </c>
      <c r="DN584">
        <v>0</v>
      </c>
      <c r="DO584">
        <v>0</v>
      </c>
      <c r="DP584">
        <v>9998.960370370371</v>
      </c>
      <c r="DQ584">
        <v>0</v>
      </c>
      <c r="DR584">
        <v>18.5351</v>
      </c>
      <c r="DS584">
        <v>-71.40502222222223</v>
      </c>
      <c r="DT584">
        <v>1388.452592592592</v>
      </c>
      <c r="DU584">
        <v>1450.140740740741</v>
      </c>
      <c r="DV584">
        <v>7.661861481481481</v>
      </c>
      <c r="DW584">
        <v>1428.491111111111</v>
      </c>
      <c r="DX584">
        <v>14.92906296296296</v>
      </c>
      <c r="DY584">
        <v>2.042086296296296</v>
      </c>
      <c r="DZ584">
        <v>1.349497777777778</v>
      </c>
      <c r="EA584">
        <v>17.77448888888889</v>
      </c>
      <c r="EB584">
        <v>11.36174074074074</v>
      </c>
      <c r="EC584">
        <v>1999.986666666666</v>
      </c>
      <c r="ED584">
        <v>0.9800016666666665</v>
      </c>
      <c r="EE584">
        <v>0.01999874444444444</v>
      </c>
      <c r="EF584">
        <v>0</v>
      </c>
      <c r="EG584">
        <v>903.3878888888889</v>
      </c>
      <c r="EH584">
        <v>5.000560000000001</v>
      </c>
      <c r="EI584">
        <v>17960.5</v>
      </c>
      <c r="EJ584">
        <v>17294.76296296296</v>
      </c>
      <c r="EK584">
        <v>37.55081481481482</v>
      </c>
      <c r="EL584">
        <v>38.125</v>
      </c>
      <c r="EM584">
        <v>36.99522222222222</v>
      </c>
      <c r="EN584">
        <v>37.13181481481482</v>
      </c>
      <c r="EO584">
        <v>38.49288888888889</v>
      </c>
      <c r="EP584">
        <v>1955.086666666667</v>
      </c>
      <c r="EQ584">
        <v>39.9</v>
      </c>
      <c r="ER584">
        <v>0</v>
      </c>
      <c r="ES584">
        <v>1658949767.1</v>
      </c>
      <c r="ET584">
        <v>0</v>
      </c>
      <c r="EU584">
        <v>903.4120769230769</v>
      </c>
      <c r="EV584">
        <v>-4.067213668006729</v>
      </c>
      <c r="EW584">
        <v>-94.00683757818928</v>
      </c>
      <c r="EX584">
        <v>17960.18846153846</v>
      </c>
      <c r="EY584">
        <v>15</v>
      </c>
      <c r="EZ584">
        <v>0</v>
      </c>
      <c r="FA584" t="s">
        <v>419</v>
      </c>
      <c r="FB584">
        <v>1655239120</v>
      </c>
      <c r="FC584">
        <v>1655239135</v>
      </c>
      <c r="FD584">
        <v>0</v>
      </c>
      <c r="FE584">
        <v>-0.075</v>
      </c>
      <c r="FF584">
        <v>-0.027</v>
      </c>
      <c r="FG584">
        <v>1.986</v>
      </c>
      <c r="FH584">
        <v>0.139</v>
      </c>
      <c r="FI584">
        <v>420</v>
      </c>
      <c r="FJ584">
        <v>22</v>
      </c>
      <c r="FK584">
        <v>0.12</v>
      </c>
      <c r="FL584">
        <v>0.02</v>
      </c>
      <c r="FM584">
        <v>-71.34168000000001</v>
      </c>
      <c r="FN584">
        <v>-1.069398123827272</v>
      </c>
      <c r="FO584">
        <v>0.1117273583326835</v>
      </c>
      <c r="FP584">
        <v>0</v>
      </c>
      <c r="FQ584">
        <v>903.7006764705883</v>
      </c>
      <c r="FR584">
        <v>-5.059297161336375</v>
      </c>
      <c r="FS584">
        <v>0.5279961965431302</v>
      </c>
      <c r="FT584">
        <v>0</v>
      </c>
      <c r="FU584">
        <v>7.663966</v>
      </c>
      <c r="FV584">
        <v>-0.04162829268294692</v>
      </c>
      <c r="FW584">
        <v>0.004428279462725912</v>
      </c>
      <c r="FX584">
        <v>1</v>
      </c>
      <c r="FY584">
        <v>1</v>
      </c>
      <c r="FZ584">
        <v>3</v>
      </c>
      <c r="GA584" t="s">
        <v>420</v>
      </c>
      <c r="GB584">
        <v>2.98029</v>
      </c>
      <c r="GC584">
        <v>2.72816</v>
      </c>
      <c r="GD584">
        <v>0.191727</v>
      </c>
      <c r="GE584">
        <v>0.199027</v>
      </c>
      <c r="GF584">
        <v>0.102883</v>
      </c>
      <c r="GG584">
        <v>0.0773761</v>
      </c>
      <c r="GH584">
        <v>24248.9</v>
      </c>
      <c r="GI584">
        <v>23694.2</v>
      </c>
      <c r="GJ584">
        <v>30527.3</v>
      </c>
      <c r="GK584">
        <v>29825</v>
      </c>
      <c r="GL584">
        <v>37791.8</v>
      </c>
      <c r="GM584">
        <v>36246.5</v>
      </c>
      <c r="GN584">
        <v>46695.2</v>
      </c>
      <c r="GO584">
        <v>44355.1</v>
      </c>
      <c r="GP584">
        <v>1.8852</v>
      </c>
      <c r="GQ584">
        <v>1.84195</v>
      </c>
      <c r="GR584">
        <v>0.106648</v>
      </c>
      <c r="GS584">
        <v>0</v>
      </c>
      <c r="GT584">
        <v>25.072</v>
      </c>
      <c r="GU584">
        <v>999.9</v>
      </c>
      <c r="GV584">
        <v>48.8</v>
      </c>
      <c r="GW584">
        <v>32.1</v>
      </c>
      <c r="GX584">
        <v>25.9233</v>
      </c>
      <c r="GY584">
        <v>63.2926</v>
      </c>
      <c r="GZ584">
        <v>25.5128</v>
      </c>
      <c r="HA584">
        <v>1</v>
      </c>
      <c r="HB584">
        <v>-0.0724771</v>
      </c>
      <c r="HC584">
        <v>0.120708</v>
      </c>
      <c r="HD584">
        <v>20.1934</v>
      </c>
      <c r="HE584">
        <v>5.22957</v>
      </c>
      <c r="HF584">
        <v>11.968</v>
      </c>
      <c r="HG584">
        <v>4.97065</v>
      </c>
      <c r="HH584">
        <v>3.2895</v>
      </c>
      <c r="HI584">
        <v>8706.299999999999</v>
      </c>
      <c r="HJ584">
        <v>9999</v>
      </c>
      <c r="HK584">
        <v>9999</v>
      </c>
      <c r="HL584">
        <v>288.4</v>
      </c>
      <c r="HM584">
        <v>4.97289</v>
      </c>
      <c r="HN584">
        <v>1.87744</v>
      </c>
      <c r="HO584">
        <v>1.87553</v>
      </c>
      <c r="HP584">
        <v>1.87836</v>
      </c>
      <c r="HQ584">
        <v>1.8751</v>
      </c>
      <c r="HR584">
        <v>1.87866</v>
      </c>
      <c r="HS584">
        <v>1.87572</v>
      </c>
      <c r="HT584">
        <v>1.87685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4.19</v>
      </c>
      <c r="II584">
        <v>0.2871</v>
      </c>
      <c r="IJ584">
        <v>1.541952822118649</v>
      </c>
      <c r="IK584">
        <v>0.003202726084708442</v>
      </c>
      <c r="IL584">
        <v>-1.448271390364826E-06</v>
      </c>
      <c r="IM584">
        <v>3.765748828769889E-10</v>
      </c>
      <c r="IN584">
        <v>-0.02072656761999695</v>
      </c>
      <c r="IO584">
        <v>0.006539777670035186</v>
      </c>
      <c r="IP584">
        <v>0.0002256768223539976</v>
      </c>
      <c r="IQ584">
        <v>4.51151419958819E-06</v>
      </c>
      <c r="IR584">
        <v>-0</v>
      </c>
      <c r="IS584">
        <v>2097</v>
      </c>
      <c r="IT584">
        <v>1</v>
      </c>
      <c r="IU584">
        <v>27</v>
      </c>
      <c r="IV584">
        <v>61844.1</v>
      </c>
      <c r="IW584">
        <v>61843.9</v>
      </c>
      <c r="IX584">
        <v>2.9834</v>
      </c>
      <c r="IY584">
        <v>2.53418</v>
      </c>
      <c r="IZ584">
        <v>1.39893</v>
      </c>
      <c r="JA584">
        <v>2.34375</v>
      </c>
      <c r="JB584">
        <v>1.44897</v>
      </c>
      <c r="JC584">
        <v>2.41577</v>
      </c>
      <c r="JD584">
        <v>37.4578</v>
      </c>
      <c r="JE584">
        <v>24.0787</v>
      </c>
      <c r="JF584">
        <v>18</v>
      </c>
      <c r="JG584">
        <v>491.882</v>
      </c>
      <c r="JH584">
        <v>436.531</v>
      </c>
      <c r="JI584">
        <v>25.0003</v>
      </c>
      <c r="JJ584">
        <v>26.0661</v>
      </c>
      <c r="JK584">
        <v>30.0004</v>
      </c>
      <c r="JL584">
        <v>25.8736</v>
      </c>
      <c r="JM584">
        <v>25.9491</v>
      </c>
      <c r="JN584">
        <v>59.7526</v>
      </c>
      <c r="JO584">
        <v>45.4444</v>
      </c>
      <c r="JP584">
        <v>0</v>
      </c>
      <c r="JQ584">
        <v>25</v>
      </c>
      <c r="JR584">
        <v>1470.36</v>
      </c>
      <c r="JS584">
        <v>14.8996</v>
      </c>
      <c r="JT584">
        <v>100.916</v>
      </c>
      <c r="JU584">
        <v>101.99</v>
      </c>
    </row>
    <row r="585" spans="1:281">
      <c r="A585">
        <v>569</v>
      </c>
      <c r="B585">
        <v>1658949772.1</v>
      </c>
      <c r="C585">
        <v>7683.099999904633</v>
      </c>
      <c r="D585" t="s">
        <v>1565</v>
      </c>
      <c r="E585" t="s">
        <v>1566</v>
      </c>
      <c r="F585">
        <v>5</v>
      </c>
      <c r="G585" t="s">
        <v>415</v>
      </c>
      <c r="H585" t="s">
        <v>1390</v>
      </c>
      <c r="I585">
        <v>1658949764.314285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1483.568446517097</v>
      </c>
      <c r="AK585">
        <v>1429.324121212121</v>
      </c>
      <c r="AL585">
        <v>3.377430801605865</v>
      </c>
      <c r="AM585">
        <v>64.99954132941951</v>
      </c>
      <c r="AN585">
        <f>(AP585 - AO585 + DI585*1E3/(8.314*(DK585+273.15)) * AR585/DH585 * AQ585) * DH585/(100*CV585) * 1000/(1000 - AP585)</f>
        <v>0</v>
      </c>
      <c r="AO585">
        <v>14.92796375548385</v>
      </c>
      <c r="AP585">
        <v>22.57024606060605</v>
      </c>
      <c r="AQ585">
        <v>-0.0003450911121964484</v>
      </c>
      <c r="AR585">
        <v>81.61368893011881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1658949764.314285</v>
      </c>
      <c r="DB585">
        <v>1372.826071428571</v>
      </c>
      <c r="DC585">
        <v>1444.260357142857</v>
      </c>
      <c r="DD585">
        <v>22.58286071428572</v>
      </c>
      <c r="DE585">
        <v>14.92846785714285</v>
      </c>
      <c r="DF585">
        <v>1368.649285714286</v>
      </c>
      <c r="DG585">
        <v>22.29559642857143</v>
      </c>
      <c r="DH585">
        <v>500.0930357142857</v>
      </c>
      <c r="DI585">
        <v>90.39386428571427</v>
      </c>
      <c r="DJ585">
        <v>0.1000036071428572</v>
      </c>
      <c r="DK585">
        <v>26.74843214285714</v>
      </c>
      <c r="DL585">
        <v>26.81440714285714</v>
      </c>
      <c r="DM585">
        <v>999.9000000000002</v>
      </c>
      <c r="DN585">
        <v>0</v>
      </c>
      <c r="DO585">
        <v>0</v>
      </c>
      <c r="DP585">
        <v>9996.566785714285</v>
      </c>
      <c r="DQ585">
        <v>0</v>
      </c>
      <c r="DR585">
        <v>18.5351</v>
      </c>
      <c r="DS585">
        <v>-71.43417142857143</v>
      </c>
      <c r="DT585">
        <v>1404.545714285714</v>
      </c>
      <c r="DU585">
        <v>1466.148571428572</v>
      </c>
      <c r="DV585">
        <v>7.654396785714285</v>
      </c>
      <c r="DW585">
        <v>1444.260357142857</v>
      </c>
      <c r="DX585">
        <v>14.92846785714285</v>
      </c>
      <c r="DY585">
        <v>2.0413525</v>
      </c>
      <c r="DZ585">
        <v>1.349441428571429</v>
      </c>
      <c r="EA585">
        <v>17.76878571428572</v>
      </c>
      <c r="EB585">
        <v>11.36111071428571</v>
      </c>
      <c r="EC585">
        <v>1999.989285714286</v>
      </c>
      <c r="ED585">
        <v>0.9800016785714284</v>
      </c>
      <c r="EE585">
        <v>0.01999873214285714</v>
      </c>
      <c r="EF585">
        <v>0</v>
      </c>
      <c r="EG585">
        <v>903.0444285714285</v>
      </c>
      <c r="EH585">
        <v>5.000560000000001</v>
      </c>
      <c r="EI585">
        <v>17953.44642857143</v>
      </c>
      <c r="EJ585">
        <v>17294.78214285714</v>
      </c>
      <c r="EK585">
        <v>37.46639285714286</v>
      </c>
      <c r="EL585">
        <v>38.125</v>
      </c>
      <c r="EM585">
        <v>37.01535714285713</v>
      </c>
      <c r="EN585">
        <v>37.14042857142857</v>
      </c>
      <c r="EO585">
        <v>38.49982142857142</v>
      </c>
      <c r="EP585">
        <v>1955.089285714286</v>
      </c>
      <c r="EQ585">
        <v>39.9</v>
      </c>
      <c r="ER585">
        <v>0</v>
      </c>
      <c r="ES585">
        <v>1658949771.9</v>
      </c>
      <c r="ET585">
        <v>0</v>
      </c>
      <c r="EU585">
        <v>903.0606923076922</v>
      </c>
      <c r="EV585">
        <v>-3.913504269594063</v>
      </c>
      <c r="EW585">
        <v>-90.77606834928086</v>
      </c>
      <c r="EX585">
        <v>17952.98461538462</v>
      </c>
      <c r="EY585">
        <v>15</v>
      </c>
      <c r="EZ585">
        <v>0</v>
      </c>
      <c r="FA585" t="s">
        <v>419</v>
      </c>
      <c r="FB585">
        <v>1655239120</v>
      </c>
      <c r="FC585">
        <v>1655239135</v>
      </c>
      <c r="FD585">
        <v>0</v>
      </c>
      <c r="FE585">
        <v>-0.075</v>
      </c>
      <c r="FF585">
        <v>-0.027</v>
      </c>
      <c r="FG585">
        <v>1.986</v>
      </c>
      <c r="FH585">
        <v>0.139</v>
      </c>
      <c r="FI585">
        <v>420</v>
      </c>
      <c r="FJ585">
        <v>22</v>
      </c>
      <c r="FK585">
        <v>0.12</v>
      </c>
      <c r="FL585">
        <v>0.02</v>
      </c>
      <c r="FM585">
        <v>-71.40425</v>
      </c>
      <c r="FN585">
        <v>-0.6069523452157517</v>
      </c>
      <c r="FO585">
        <v>0.08075303090287095</v>
      </c>
      <c r="FP585">
        <v>0</v>
      </c>
      <c r="FQ585">
        <v>903.3241470588235</v>
      </c>
      <c r="FR585">
        <v>-4.633720397236909</v>
      </c>
      <c r="FS585">
        <v>0.4923436229703575</v>
      </c>
      <c r="FT585">
        <v>0</v>
      </c>
      <c r="FU585">
        <v>7.6582925</v>
      </c>
      <c r="FV585">
        <v>-0.08705448405255099</v>
      </c>
      <c r="FW585">
        <v>0.008730665424238808</v>
      </c>
      <c r="FX585">
        <v>1</v>
      </c>
      <c r="FY585">
        <v>1</v>
      </c>
      <c r="FZ585">
        <v>3</v>
      </c>
      <c r="GA585" t="s">
        <v>420</v>
      </c>
      <c r="GB585">
        <v>2.98001</v>
      </c>
      <c r="GC585">
        <v>2.72839</v>
      </c>
      <c r="GD585">
        <v>0.193102</v>
      </c>
      <c r="GE585">
        <v>0.20038</v>
      </c>
      <c r="GF585">
        <v>0.102865</v>
      </c>
      <c r="GG585">
        <v>0.077374</v>
      </c>
      <c r="GH585">
        <v>24207.3</v>
      </c>
      <c r="GI585">
        <v>23654</v>
      </c>
      <c r="GJ585">
        <v>30526.9</v>
      </c>
      <c r="GK585">
        <v>29824.8</v>
      </c>
      <c r="GL585">
        <v>37792.1</v>
      </c>
      <c r="GM585">
        <v>36246.3</v>
      </c>
      <c r="GN585">
        <v>46694.4</v>
      </c>
      <c r="GO585">
        <v>44354.7</v>
      </c>
      <c r="GP585">
        <v>1.88477</v>
      </c>
      <c r="GQ585">
        <v>1.8422</v>
      </c>
      <c r="GR585">
        <v>0.107579</v>
      </c>
      <c r="GS585">
        <v>0</v>
      </c>
      <c r="GT585">
        <v>25.0734</v>
      </c>
      <c r="GU585">
        <v>999.9</v>
      </c>
      <c r="GV585">
        <v>48.8</v>
      </c>
      <c r="GW585">
        <v>32.1</v>
      </c>
      <c r="GX585">
        <v>25.9264</v>
      </c>
      <c r="GY585">
        <v>63.2426</v>
      </c>
      <c r="GZ585">
        <v>25.7131</v>
      </c>
      <c r="HA585">
        <v>1</v>
      </c>
      <c r="HB585">
        <v>-0.07229670000000001</v>
      </c>
      <c r="HC585">
        <v>0.121658</v>
      </c>
      <c r="HD585">
        <v>20.1933</v>
      </c>
      <c r="HE585">
        <v>5.22942</v>
      </c>
      <c r="HF585">
        <v>11.968</v>
      </c>
      <c r="HG585">
        <v>4.9704</v>
      </c>
      <c r="HH585">
        <v>3.28938</v>
      </c>
      <c r="HI585">
        <v>8706.299999999999</v>
      </c>
      <c r="HJ585">
        <v>9999</v>
      </c>
      <c r="HK585">
        <v>9999</v>
      </c>
      <c r="HL585">
        <v>288.4</v>
      </c>
      <c r="HM585">
        <v>4.97291</v>
      </c>
      <c r="HN585">
        <v>1.87744</v>
      </c>
      <c r="HO585">
        <v>1.87555</v>
      </c>
      <c r="HP585">
        <v>1.87836</v>
      </c>
      <c r="HQ585">
        <v>1.87508</v>
      </c>
      <c r="HR585">
        <v>1.87866</v>
      </c>
      <c r="HS585">
        <v>1.87575</v>
      </c>
      <c r="HT585">
        <v>1.87686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4.21</v>
      </c>
      <c r="II585">
        <v>0.287</v>
      </c>
      <c r="IJ585">
        <v>1.541952822118649</v>
      </c>
      <c r="IK585">
        <v>0.003202726084708442</v>
      </c>
      <c r="IL585">
        <v>-1.448271390364826E-06</v>
      </c>
      <c r="IM585">
        <v>3.765748828769889E-10</v>
      </c>
      <c r="IN585">
        <v>-0.02072656761999695</v>
      </c>
      <c r="IO585">
        <v>0.006539777670035186</v>
      </c>
      <c r="IP585">
        <v>0.0002256768223539976</v>
      </c>
      <c r="IQ585">
        <v>4.51151419958819E-06</v>
      </c>
      <c r="IR585">
        <v>-0</v>
      </c>
      <c r="IS585">
        <v>2097</v>
      </c>
      <c r="IT585">
        <v>1</v>
      </c>
      <c r="IU585">
        <v>27</v>
      </c>
      <c r="IV585">
        <v>61844.2</v>
      </c>
      <c r="IW585">
        <v>61844</v>
      </c>
      <c r="IX585">
        <v>3.01147</v>
      </c>
      <c r="IY585">
        <v>2.52075</v>
      </c>
      <c r="IZ585">
        <v>1.39893</v>
      </c>
      <c r="JA585">
        <v>2.34375</v>
      </c>
      <c r="JB585">
        <v>1.44897</v>
      </c>
      <c r="JC585">
        <v>2.41455</v>
      </c>
      <c r="JD585">
        <v>37.4338</v>
      </c>
      <c r="JE585">
        <v>24.0875</v>
      </c>
      <c r="JF585">
        <v>18</v>
      </c>
      <c r="JG585">
        <v>491.661</v>
      </c>
      <c r="JH585">
        <v>436.698</v>
      </c>
      <c r="JI585">
        <v>25.0002</v>
      </c>
      <c r="JJ585">
        <v>26.0683</v>
      </c>
      <c r="JK585">
        <v>30.0002</v>
      </c>
      <c r="JL585">
        <v>25.8752</v>
      </c>
      <c r="JM585">
        <v>25.9511</v>
      </c>
      <c r="JN585">
        <v>60.3242</v>
      </c>
      <c r="JO585">
        <v>45.4444</v>
      </c>
      <c r="JP585">
        <v>0</v>
      </c>
      <c r="JQ585">
        <v>25</v>
      </c>
      <c r="JR585">
        <v>1490.43</v>
      </c>
      <c r="JS585">
        <v>14.8996</v>
      </c>
      <c r="JT585">
        <v>100.914</v>
      </c>
      <c r="JU585">
        <v>101.989</v>
      </c>
    </row>
    <row r="586" spans="1:281">
      <c r="A586">
        <v>570</v>
      </c>
      <c r="B586">
        <v>1658949777.1</v>
      </c>
      <c r="C586">
        <v>7688.099999904633</v>
      </c>
      <c r="D586" t="s">
        <v>1567</v>
      </c>
      <c r="E586" t="s">
        <v>1568</v>
      </c>
      <c r="F586">
        <v>5</v>
      </c>
      <c r="G586" t="s">
        <v>415</v>
      </c>
      <c r="H586" t="s">
        <v>1390</v>
      </c>
      <c r="I586">
        <v>1658949769.6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1500.710372601988</v>
      </c>
      <c r="AK586">
        <v>1446.21109090909</v>
      </c>
      <c r="AL586">
        <v>3.358575109157246</v>
      </c>
      <c r="AM586">
        <v>64.99954132941951</v>
      </c>
      <c r="AN586">
        <f>(AP586 - AO586 + DI586*1E3/(8.314*(DK586+273.15)) * AR586/DH586 * AQ586) * DH586/(100*CV586) * 1000/(1000 - AP586)</f>
        <v>0</v>
      </c>
      <c r="AO586">
        <v>14.92810813675713</v>
      </c>
      <c r="AP586">
        <v>22.56291818181818</v>
      </c>
      <c r="AQ586">
        <v>-0.000301012357781115</v>
      </c>
      <c r="AR586">
        <v>81.61368893011881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1658949769.6</v>
      </c>
      <c r="DB586">
        <v>1390.428888888889</v>
      </c>
      <c r="DC586">
        <v>1461.978888888889</v>
      </c>
      <c r="DD586">
        <v>22.57409629629629</v>
      </c>
      <c r="DE586">
        <v>14.92796296296296</v>
      </c>
      <c r="DF586">
        <v>1386.227037037037</v>
      </c>
      <c r="DG586">
        <v>22.28702222222222</v>
      </c>
      <c r="DH586">
        <v>500.1029259259259</v>
      </c>
      <c r="DI586">
        <v>90.39376296296295</v>
      </c>
      <c r="DJ586">
        <v>0.1000687296296296</v>
      </c>
      <c r="DK586">
        <v>26.74894444444444</v>
      </c>
      <c r="DL586">
        <v>26.82457777777778</v>
      </c>
      <c r="DM586">
        <v>999.9000000000001</v>
      </c>
      <c r="DN586">
        <v>0</v>
      </c>
      <c r="DO586">
        <v>0</v>
      </c>
      <c r="DP586">
        <v>9993.15</v>
      </c>
      <c r="DQ586">
        <v>0</v>
      </c>
      <c r="DR586">
        <v>18.5351</v>
      </c>
      <c r="DS586">
        <v>-71.55041481481481</v>
      </c>
      <c r="DT586">
        <v>1422.541851851852</v>
      </c>
      <c r="DU586">
        <v>1484.134814814815</v>
      </c>
      <c r="DV586">
        <v>7.646126296296296</v>
      </c>
      <c r="DW586">
        <v>1461.978888888889</v>
      </c>
      <c r="DX586">
        <v>14.92796296296296</v>
      </c>
      <c r="DY586">
        <v>2.040556666666667</v>
      </c>
      <c r="DZ586">
        <v>1.349393703703704</v>
      </c>
      <c r="EA586">
        <v>17.7625962962963</v>
      </c>
      <c r="EB586">
        <v>11.36059259259259</v>
      </c>
      <c r="EC586">
        <v>1999.974814814815</v>
      </c>
      <c r="ED586">
        <v>0.9800014444444444</v>
      </c>
      <c r="EE586">
        <v>0.01999897407407407</v>
      </c>
      <c r="EF586">
        <v>0</v>
      </c>
      <c r="EG586">
        <v>902.6702962962961</v>
      </c>
      <c r="EH586">
        <v>5.000560000000001</v>
      </c>
      <c r="EI586">
        <v>17945.35925925926</v>
      </c>
      <c r="EJ586">
        <v>17294.64814814815</v>
      </c>
      <c r="EK586">
        <v>37.47655555555556</v>
      </c>
      <c r="EL586">
        <v>38.125</v>
      </c>
      <c r="EM586">
        <v>37.02755555555555</v>
      </c>
      <c r="EN586">
        <v>37.14559259259259</v>
      </c>
      <c r="EO586">
        <v>38.49751851851852</v>
      </c>
      <c r="EP586">
        <v>1955.074814814815</v>
      </c>
      <c r="EQ586">
        <v>39.9</v>
      </c>
      <c r="ER586">
        <v>0</v>
      </c>
      <c r="ES586">
        <v>1658949776.7</v>
      </c>
      <c r="ET586">
        <v>0</v>
      </c>
      <c r="EU586">
        <v>902.7315769230768</v>
      </c>
      <c r="EV586">
        <v>-4.056649573345882</v>
      </c>
      <c r="EW586">
        <v>-88.0547009316124</v>
      </c>
      <c r="EX586">
        <v>17945.63076923077</v>
      </c>
      <c r="EY586">
        <v>15</v>
      </c>
      <c r="EZ586">
        <v>0</v>
      </c>
      <c r="FA586" t="s">
        <v>419</v>
      </c>
      <c r="FB586">
        <v>1655239120</v>
      </c>
      <c r="FC586">
        <v>1655239135</v>
      </c>
      <c r="FD586">
        <v>0</v>
      </c>
      <c r="FE586">
        <v>-0.075</v>
      </c>
      <c r="FF586">
        <v>-0.027</v>
      </c>
      <c r="FG586">
        <v>1.986</v>
      </c>
      <c r="FH586">
        <v>0.139</v>
      </c>
      <c r="FI586">
        <v>420</v>
      </c>
      <c r="FJ586">
        <v>22</v>
      </c>
      <c r="FK586">
        <v>0.12</v>
      </c>
      <c r="FL586">
        <v>0.02</v>
      </c>
      <c r="FM586">
        <v>-71.4966725</v>
      </c>
      <c r="FN586">
        <v>-1.115528330206223</v>
      </c>
      <c r="FO586">
        <v>0.1314172419956755</v>
      </c>
      <c r="FP586">
        <v>0</v>
      </c>
      <c r="FQ586">
        <v>902.9324999999999</v>
      </c>
      <c r="FR586">
        <v>-4.259969441894694</v>
      </c>
      <c r="FS586">
        <v>0.455407978048902</v>
      </c>
      <c r="FT586">
        <v>0</v>
      </c>
      <c r="FU586">
        <v>7.651185</v>
      </c>
      <c r="FV586">
        <v>-0.09719864915572193</v>
      </c>
      <c r="FW586">
        <v>0.009601107227814895</v>
      </c>
      <c r="FX586">
        <v>1</v>
      </c>
      <c r="FY586">
        <v>1</v>
      </c>
      <c r="FZ586">
        <v>3</v>
      </c>
      <c r="GA586" t="s">
        <v>420</v>
      </c>
      <c r="GB586">
        <v>2.98041</v>
      </c>
      <c r="GC586">
        <v>2.72832</v>
      </c>
      <c r="GD586">
        <v>0.194476</v>
      </c>
      <c r="GE586">
        <v>0.201738</v>
      </c>
      <c r="GF586">
        <v>0.102842</v>
      </c>
      <c r="GG586">
        <v>0.07737140000000001</v>
      </c>
      <c r="GH586">
        <v>24165.7</v>
      </c>
      <c r="GI586">
        <v>23613.5</v>
      </c>
      <c r="GJ586">
        <v>30526.4</v>
      </c>
      <c r="GK586">
        <v>29824.5</v>
      </c>
      <c r="GL586">
        <v>37792.5</v>
      </c>
      <c r="GM586">
        <v>36246.1</v>
      </c>
      <c r="GN586">
        <v>46693.6</v>
      </c>
      <c r="GO586">
        <v>44354.2</v>
      </c>
      <c r="GP586">
        <v>1.88493</v>
      </c>
      <c r="GQ586">
        <v>1.84225</v>
      </c>
      <c r="GR586">
        <v>0.107303</v>
      </c>
      <c r="GS586">
        <v>0</v>
      </c>
      <c r="GT586">
        <v>25.0756</v>
      </c>
      <c r="GU586">
        <v>999.9</v>
      </c>
      <c r="GV586">
        <v>48.8</v>
      </c>
      <c r="GW586">
        <v>32.1</v>
      </c>
      <c r="GX586">
        <v>25.9244</v>
      </c>
      <c r="GY586">
        <v>63.3726</v>
      </c>
      <c r="GZ586">
        <v>25.0361</v>
      </c>
      <c r="HA586">
        <v>1</v>
      </c>
      <c r="HB586">
        <v>-0.0721367</v>
      </c>
      <c r="HC586">
        <v>0.123633</v>
      </c>
      <c r="HD586">
        <v>20.1934</v>
      </c>
      <c r="HE586">
        <v>5.23062</v>
      </c>
      <c r="HF586">
        <v>11.968</v>
      </c>
      <c r="HG586">
        <v>4.9706</v>
      </c>
      <c r="HH586">
        <v>3.28955</v>
      </c>
      <c r="HI586">
        <v>8706.5</v>
      </c>
      <c r="HJ586">
        <v>9999</v>
      </c>
      <c r="HK586">
        <v>9999</v>
      </c>
      <c r="HL586">
        <v>288.4</v>
      </c>
      <c r="HM586">
        <v>4.9729</v>
      </c>
      <c r="HN586">
        <v>1.87744</v>
      </c>
      <c r="HO586">
        <v>1.87552</v>
      </c>
      <c r="HP586">
        <v>1.87836</v>
      </c>
      <c r="HQ586">
        <v>1.87503</v>
      </c>
      <c r="HR586">
        <v>1.87866</v>
      </c>
      <c r="HS586">
        <v>1.87573</v>
      </c>
      <c r="HT586">
        <v>1.87686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4.24</v>
      </c>
      <c r="II586">
        <v>0.2868</v>
      </c>
      <c r="IJ586">
        <v>1.541952822118649</v>
      </c>
      <c r="IK586">
        <v>0.003202726084708442</v>
      </c>
      <c r="IL586">
        <v>-1.448271390364826E-06</v>
      </c>
      <c r="IM586">
        <v>3.765748828769889E-10</v>
      </c>
      <c r="IN586">
        <v>-0.02072656761999695</v>
      </c>
      <c r="IO586">
        <v>0.006539777670035186</v>
      </c>
      <c r="IP586">
        <v>0.0002256768223539976</v>
      </c>
      <c r="IQ586">
        <v>4.51151419958819E-06</v>
      </c>
      <c r="IR586">
        <v>-0</v>
      </c>
      <c r="IS586">
        <v>2097</v>
      </c>
      <c r="IT586">
        <v>1</v>
      </c>
      <c r="IU586">
        <v>27</v>
      </c>
      <c r="IV586">
        <v>61844.3</v>
      </c>
      <c r="IW586">
        <v>61844</v>
      </c>
      <c r="IX586">
        <v>3.03711</v>
      </c>
      <c r="IY586">
        <v>2.53052</v>
      </c>
      <c r="IZ586">
        <v>1.39893</v>
      </c>
      <c r="JA586">
        <v>2.34253</v>
      </c>
      <c r="JB586">
        <v>1.44897</v>
      </c>
      <c r="JC586">
        <v>2.40967</v>
      </c>
      <c r="JD586">
        <v>37.4578</v>
      </c>
      <c r="JE586">
        <v>24.0787</v>
      </c>
      <c r="JF586">
        <v>18</v>
      </c>
      <c r="JG586">
        <v>491.758</v>
      </c>
      <c r="JH586">
        <v>436.745</v>
      </c>
      <c r="JI586">
        <v>25.0003</v>
      </c>
      <c r="JJ586">
        <v>26.0711</v>
      </c>
      <c r="JK586">
        <v>30.0002</v>
      </c>
      <c r="JL586">
        <v>25.8774</v>
      </c>
      <c r="JM586">
        <v>25.9533</v>
      </c>
      <c r="JN586">
        <v>60.8277</v>
      </c>
      <c r="JO586">
        <v>45.4444</v>
      </c>
      <c r="JP586">
        <v>0</v>
      </c>
      <c r="JQ586">
        <v>25</v>
      </c>
      <c r="JR586">
        <v>1503.82</v>
      </c>
      <c r="JS586">
        <v>14.8996</v>
      </c>
      <c r="JT586">
        <v>100.912</v>
      </c>
      <c r="JU586">
        <v>101.988</v>
      </c>
    </row>
    <row r="587" spans="1:281">
      <c r="A587">
        <v>571</v>
      </c>
      <c r="B587">
        <v>1658949782.1</v>
      </c>
      <c r="C587">
        <v>7693.099999904633</v>
      </c>
      <c r="D587" t="s">
        <v>1569</v>
      </c>
      <c r="E587" t="s">
        <v>1570</v>
      </c>
      <c r="F587">
        <v>5</v>
      </c>
      <c r="G587" t="s">
        <v>415</v>
      </c>
      <c r="H587" t="s">
        <v>1390</v>
      </c>
      <c r="I587">
        <v>1658949774.314285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1517.696967578177</v>
      </c>
      <c r="AK587">
        <v>1463.282424242424</v>
      </c>
      <c r="AL587">
        <v>3.424446525943149</v>
      </c>
      <c r="AM587">
        <v>64.99954132941951</v>
      </c>
      <c r="AN587">
        <f>(AP587 - AO587 + DI587*1E3/(8.314*(DK587+273.15)) * AR587/DH587 * AQ587) * DH587/(100*CV587) * 1000/(1000 - AP587)</f>
        <v>0</v>
      </c>
      <c r="AO587">
        <v>14.92631723355393</v>
      </c>
      <c r="AP587">
        <v>22.55142727272728</v>
      </c>
      <c r="AQ587">
        <v>-0.0004773202207947518</v>
      </c>
      <c r="AR587">
        <v>81.61368893011881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1658949774.314285</v>
      </c>
      <c r="DB587">
        <v>1406.070714285714</v>
      </c>
      <c r="DC587">
        <v>1477.7575</v>
      </c>
      <c r="DD587">
        <v>22.56512142857143</v>
      </c>
      <c r="DE587">
        <v>14.92732857142857</v>
      </c>
      <c r="DF587">
        <v>1401.8475</v>
      </c>
      <c r="DG587">
        <v>22.27824285714285</v>
      </c>
      <c r="DH587">
        <v>500.0862499999999</v>
      </c>
      <c r="DI587">
        <v>90.3943392857143</v>
      </c>
      <c r="DJ587">
        <v>0.09994185357142857</v>
      </c>
      <c r="DK587">
        <v>26.74987857142857</v>
      </c>
      <c r="DL587">
        <v>26.83374642857143</v>
      </c>
      <c r="DM587">
        <v>999.9000000000002</v>
      </c>
      <c r="DN587">
        <v>0</v>
      </c>
      <c r="DO587">
        <v>0</v>
      </c>
      <c r="DP587">
        <v>10000.89357142857</v>
      </c>
      <c r="DQ587">
        <v>0</v>
      </c>
      <c r="DR587">
        <v>18.5351</v>
      </c>
      <c r="DS587">
        <v>-71.68757857142857</v>
      </c>
      <c r="DT587">
        <v>1438.531785714286</v>
      </c>
      <c r="DU587">
        <v>1500.151785714286</v>
      </c>
      <c r="DV587">
        <v>7.637788928571429</v>
      </c>
      <c r="DW587">
        <v>1477.7575</v>
      </c>
      <c r="DX587">
        <v>14.92732857142857</v>
      </c>
      <c r="DY587">
        <v>2.039758214285714</v>
      </c>
      <c r="DZ587">
        <v>1.349345714285715</v>
      </c>
      <c r="EA587">
        <v>17.75638571428571</v>
      </c>
      <c r="EB587">
        <v>11.36004285714286</v>
      </c>
      <c r="EC587">
        <v>2000.006428571429</v>
      </c>
      <c r="ED587">
        <v>0.9800017857142856</v>
      </c>
      <c r="EE587">
        <v>0.01999862142857143</v>
      </c>
      <c r="EF587">
        <v>0</v>
      </c>
      <c r="EG587">
        <v>902.3037857142856</v>
      </c>
      <c r="EH587">
        <v>5.000560000000001</v>
      </c>
      <c r="EI587">
        <v>17938.73571428571</v>
      </c>
      <c r="EJ587">
        <v>17294.92142857143</v>
      </c>
      <c r="EK587">
        <v>37.50632142857143</v>
      </c>
      <c r="EL587">
        <v>38.125</v>
      </c>
      <c r="EM587">
        <v>37.01539285714286</v>
      </c>
      <c r="EN587">
        <v>37.15371428571429</v>
      </c>
      <c r="EO587">
        <v>38.50653571428571</v>
      </c>
      <c r="EP587">
        <v>1955.106428571429</v>
      </c>
      <c r="EQ587">
        <v>39.9</v>
      </c>
      <c r="ER587">
        <v>0</v>
      </c>
      <c r="ES587">
        <v>1658949782.1</v>
      </c>
      <c r="ET587">
        <v>0</v>
      </c>
      <c r="EU587">
        <v>902.2826800000001</v>
      </c>
      <c r="EV587">
        <v>-4.483769243299591</v>
      </c>
      <c r="EW587">
        <v>-88.49230787723619</v>
      </c>
      <c r="EX587">
        <v>17937.444</v>
      </c>
      <c r="EY587">
        <v>15</v>
      </c>
      <c r="EZ587">
        <v>0</v>
      </c>
      <c r="FA587" t="s">
        <v>419</v>
      </c>
      <c r="FB587">
        <v>1655239120</v>
      </c>
      <c r="FC587">
        <v>1655239135</v>
      </c>
      <c r="FD587">
        <v>0</v>
      </c>
      <c r="FE587">
        <v>-0.075</v>
      </c>
      <c r="FF587">
        <v>-0.027</v>
      </c>
      <c r="FG587">
        <v>1.986</v>
      </c>
      <c r="FH587">
        <v>0.139</v>
      </c>
      <c r="FI587">
        <v>420</v>
      </c>
      <c r="FJ587">
        <v>22</v>
      </c>
      <c r="FK587">
        <v>0.12</v>
      </c>
      <c r="FL587">
        <v>0.02</v>
      </c>
      <c r="FM587">
        <v>-71.63719512195121</v>
      </c>
      <c r="FN587">
        <v>-1.702925435539988</v>
      </c>
      <c r="FO587">
        <v>0.190739156519743</v>
      </c>
      <c r="FP587">
        <v>0</v>
      </c>
      <c r="FQ587">
        <v>902.5225</v>
      </c>
      <c r="FR587">
        <v>-4.708006111752973</v>
      </c>
      <c r="FS587">
        <v>0.502767180944914</v>
      </c>
      <c r="FT587">
        <v>0</v>
      </c>
      <c r="FU587">
        <v>7.64304243902439</v>
      </c>
      <c r="FV587">
        <v>-0.1022314285714163</v>
      </c>
      <c r="FW587">
        <v>0.01028339338044665</v>
      </c>
      <c r="FX587">
        <v>0</v>
      </c>
      <c r="FY587">
        <v>0</v>
      </c>
      <c r="FZ587">
        <v>3</v>
      </c>
      <c r="GA587" t="s">
        <v>426</v>
      </c>
      <c r="GB587">
        <v>2.98012</v>
      </c>
      <c r="GC587">
        <v>2.72832</v>
      </c>
      <c r="GD587">
        <v>0.195846</v>
      </c>
      <c r="GE587">
        <v>0.203077</v>
      </c>
      <c r="GF587">
        <v>0.1028</v>
      </c>
      <c r="GG587">
        <v>0.0773702</v>
      </c>
      <c r="GH587">
        <v>24124.1</v>
      </c>
      <c r="GI587">
        <v>23573.7</v>
      </c>
      <c r="GJ587">
        <v>30525.8</v>
      </c>
      <c r="GK587">
        <v>29824.2</v>
      </c>
      <c r="GL587">
        <v>37793.8</v>
      </c>
      <c r="GM587">
        <v>36245.9</v>
      </c>
      <c r="GN587">
        <v>46692.8</v>
      </c>
      <c r="GO587">
        <v>44353.8</v>
      </c>
      <c r="GP587">
        <v>1.88475</v>
      </c>
      <c r="GQ587">
        <v>1.84215</v>
      </c>
      <c r="GR587">
        <v>0.107732</v>
      </c>
      <c r="GS587">
        <v>0</v>
      </c>
      <c r="GT587">
        <v>25.0777</v>
      </c>
      <c r="GU587">
        <v>999.9</v>
      </c>
      <c r="GV587">
        <v>48.8</v>
      </c>
      <c r="GW587">
        <v>32.1</v>
      </c>
      <c r="GX587">
        <v>25.9268</v>
      </c>
      <c r="GY587">
        <v>63.2626</v>
      </c>
      <c r="GZ587">
        <v>25.7171</v>
      </c>
      <c r="HA587">
        <v>1</v>
      </c>
      <c r="HB587">
        <v>-0.0718394</v>
      </c>
      <c r="HC587">
        <v>0.125409</v>
      </c>
      <c r="HD587">
        <v>20.1932</v>
      </c>
      <c r="HE587">
        <v>5.22972</v>
      </c>
      <c r="HF587">
        <v>11.968</v>
      </c>
      <c r="HG587">
        <v>4.97055</v>
      </c>
      <c r="HH587">
        <v>3.2895</v>
      </c>
      <c r="HI587">
        <v>8706.5</v>
      </c>
      <c r="HJ587">
        <v>9999</v>
      </c>
      <c r="HK587">
        <v>9999</v>
      </c>
      <c r="HL587">
        <v>288.4</v>
      </c>
      <c r="HM587">
        <v>4.9729</v>
      </c>
      <c r="HN587">
        <v>1.87742</v>
      </c>
      <c r="HO587">
        <v>1.87555</v>
      </c>
      <c r="HP587">
        <v>1.87836</v>
      </c>
      <c r="HQ587">
        <v>1.87506</v>
      </c>
      <c r="HR587">
        <v>1.87866</v>
      </c>
      <c r="HS587">
        <v>1.8757</v>
      </c>
      <c r="HT587">
        <v>1.87685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4.26</v>
      </c>
      <c r="II587">
        <v>0.2865</v>
      </c>
      <c r="IJ587">
        <v>1.541952822118649</v>
      </c>
      <c r="IK587">
        <v>0.003202726084708442</v>
      </c>
      <c r="IL587">
        <v>-1.448271390364826E-06</v>
      </c>
      <c r="IM587">
        <v>3.765748828769889E-10</v>
      </c>
      <c r="IN587">
        <v>-0.02072656761999695</v>
      </c>
      <c r="IO587">
        <v>0.006539777670035186</v>
      </c>
      <c r="IP587">
        <v>0.0002256768223539976</v>
      </c>
      <c r="IQ587">
        <v>4.51151419958819E-06</v>
      </c>
      <c r="IR587">
        <v>-0</v>
      </c>
      <c r="IS587">
        <v>2097</v>
      </c>
      <c r="IT587">
        <v>1</v>
      </c>
      <c r="IU587">
        <v>27</v>
      </c>
      <c r="IV587">
        <v>61844.4</v>
      </c>
      <c r="IW587">
        <v>61844.1</v>
      </c>
      <c r="IX587">
        <v>3.06519</v>
      </c>
      <c r="IY587">
        <v>2.52197</v>
      </c>
      <c r="IZ587">
        <v>1.39893</v>
      </c>
      <c r="JA587">
        <v>2.34253</v>
      </c>
      <c r="JB587">
        <v>1.44897</v>
      </c>
      <c r="JC587">
        <v>2.3999</v>
      </c>
      <c r="JD587">
        <v>37.4578</v>
      </c>
      <c r="JE587">
        <v>24.0787</v>
      </c>
      <c r="JF587">
        <v>18</v>
      </c>
      <c r="JG587">
        <v>491.675</v>
      </c>
      <c r="JH587">
        <v>436.693</v>
      </c>
      <c r="JI587">
        <v>25.0003</v>
      </c>
      <c r="JJ587">
        <v>26.0732</v>
      </c>
      <c r="JK587">
        <v>30.0003</v>
      </c>
      <c r="JL587">
        <v>25.8791</v>
      </c>
      <c r="JM587">
        <v>25.9544</v>
      </c>
      <c r="JN587">
        <v>61.3959</v>
      </c>
      <c r="JO587">
        <v>45.4444</v>
      </c>
      <c r="JP587">
        <v>0</v>
      </c>
      <c r="JQ587">
        <v>25</v>
      </c>
      <c r="JR587">
        <v>1523.87</v>
      </c>
      <c r="JS587">
        <v>14.8996</v>
      </c>
      <c r="JT587">
        <v>100.911</v>
      </c>
      <c r="JU587">
        <v>101.987</v>
      </c>
    </row>
    <row r="588" spans="1:281">
      <c r="A588">
        <v>572</v>
      </c>
      <c r="B588">
        <v>1658949787.1</v>
      </c>
      <c r="C588">
        <v>7698.099999904633</v>
      </c>
      <c r="D588" t="s">
        <v>1571</v>
      </c>
      <c r="E588" t="s">
        <v>1572</v>
      </c>
      <c r="F588">
        <v>5</v>
      </c>
      <c r="G588" t="s">
        <v>415</v>
      </c>
      <c r="H588" t="s">
        <v>1390</v>
      </c>
      <c r="I588">
        <v>1658949779.6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1534.799451173171</v>
      </c>
      <c r="AK588">
        <v>1480.336909090909</v>
      </c>
      <c r="AL588">
        <v>3.404106167550815</v>
      </c>
      <c r="AM588">
        <v>64.99954132941951</v>
      </c>
      <c r="AN588">
        <f>(AP588 - AO588 + DI588*1E3/(8.314*(DK588+273.15)) * AR588/DH588 * AQ588) * DH588/(100*CV588) * 1000/(1000 - AP588)</f>
        <v>0</v>
      </c>
      <c r="AO588">
        <v>14.92581644007807</v>
      </c>
      <c r="AP588">
        <v>22.53949636363636</v>
      </c>
      <c r="AQ588">
        <v>-0.0004636244438563427</v>
      </c>
      <c r="AR588">
        <v>81.61368893011881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1658949779.6</v>
      </c>
      <c r="DB588">
        <v>1423.637037037037</v>
      </c>
      <c r="DC588">
        <v>1495.511851851852</v>
      </c>
      <c r="DD588">
        <v>22.5550037037037</v>
      </c>
      <c r="DE588">
        <v>14.92658518518519</v>
      </c>
      <c r="DF588">
        <v>1419.389259259259</v>
      </c>
      <c r="DG588">
        <v>22.26836296296296</v>
      </c>
      <c r="DH588">
        <v>500.0896666666667</v>
      </c>
      <c r="DI588">
        <v>90.39504814814816</v>
      </c>
      <c r="DJ588">
        <v>0.1000332592592592</v>
      </c>
      <c r="DK588">
        <v>26.75142222222222</v>
      </c>
      <c r="DL588">
        <v>26.83970740740741</v>
      </c>
      <c r="DM588">
        <v>999.9000000000001</v>
      </c>
      <c r="DN588">
        <v>0</v>
      </c>
      <c r="DO588">
        <v>0</v>
      </c>
      <c r="DP588">
        <v>10001.50111111111</v>
      </c>
      <c r="DQ588">
        <v>0</v>
      </c>
      <c r="DR588">
        <v>18.5351</v>
      </c>
      <c r="DS588">
        <v>-71.87567037037037</v>
      </c>
      <c r="DT588">
        <v>1456.488148148148</v>
      </c>
      <c r="DU588">
        <v>1518.173703703703</v>
      </c>
      <c r="DV588">
        <v>7.628417037037037</v>
      </c>
      <c r="DW588">
        <v>1495.511851851852</v>
      </c>
      <c r="DX588">
        <v>14.92658518518519</v>
      </c>
      <c r="DY588">
        <v>2.03886</v>
      </c>
      <c r="DZ588">
        <v>1.349289259259259</v>
      </c>
      <c r="EA588">
        <v>17.7493962962963</v>
      </c>
      <c r="EB588">
        <v>11.35941111111111</v>
      </c>
      <c r="EC588">
        <v>2000</v>
      </c>
      <c r="ED588">
        <v>0.9800017777777777</v>
      </c>
      <c r="EE588">
        <v>0.01999862962962963</v>
      </c>
      <c r="EF588">
        <v>0</v>
      </c>
      <c r="EG588">
        <v>901.9488148148149</v>
      </c>
      <c r="EH588">
        <v>5.000560000000001</v>
      </c>
      <c r="EI588">
        <v>17930.81481481481</v>
      </c>
      <c r="EJ588">
        <v>17294.87037037037</v>
      </c>
      <c r="EK588">
        <v>37.49733333333333</v>
      </c>
      <c r="EL588">
        <v>38.125</v>
      </c>
      <c r="EM588">
        <v>36.99288888888889</v>
      </c>
      <c r="EN588">
        <v>37.15248148148148</v>
      </c>
      <c r="EO588">
        <v>38.50911111111112</v>
      </c>
      <c r="EP588">
        <v>1955.1</v>
      </c>
      <c r="EQ588">
        <v>39.9</v>
      </c>
      <c r="ER588">
        <v>0</v>
      </c>
      <c r="ES588">
        <v>1658949786.9</v>
      </c>
      <c r="ET588">
        <v>0</v>
      </c>
      <c r="EU588">
        <v>901.949</v>
      </c>
      <c r="EV588">
        <v>-4.27984615047647</v>
      </c>
      <c r="EW588">
        <v>-87.70769221254535</v>
      </c>
      <c r="EX588">
        <v>17930.272</v>
      </c>
      <c r="EY588">
        <v>15</v>
      </c>
      <c r="EZ588">
        <v>0</v>
      </c>
      <c r="FA588" t="s">
        <v>419</v>
      </c>
      <c r="FB588">
        <v>1655239120</v>
      </c>
      <c r="FC588">
        <v>1655239135</v>
      </c>
      <c r="FD588">
        <v>0</v>
      </c>
      <c r="FE588">
        <v>-0.075</v>
      </c>
      <c r="FF588">
        <v>-0.027</v>
      </c>
      <c r="FG588">
        <v>1.986</v>
      </c>
      <c r="FH588">
        <v>0.139</v>
      </c>
      <c r="FI588">
        <v>420</v>
      </c>
      <c r="FJ588">
        <v>22</v>
      </c>
      <c r="FK588">
        <v>0.12</v>
      </c>
      <c r="FL588">
        <v>0.02</v>
      </c>
      <c r="FM588">
        <v>-71.751865</v>
      </c>
      <c r="FN588">
        <v>-2.056707692307544</v>
      </c>
      <c r="FO588">
        <v>0.2104450041578554</v>
      </c>
      <c r="FP588">
        <v>0</v>
      </c>
      <c r="FQ588">
        <v>902.250705882353</v>
      </c>
      <c r="FR588">
        <v>-4.558961044781364</v>
      </c>
      <c r="FS588">
        <v>0.4980831214242732</v>
      </c>
      <c r="FT588">
        <v>0</v>
      </c>
      <c r="FU588">
        <v>7.633695</v>
      </c>
      <c r="FV588">
        <v>-0.1045807879925215</v>
      </c>
      <c r="FW588">
        <v>0.01031556348436676</v>
      </c>
      <c r="FX588">
        <v>0</v>
      </c>
      <c r="FY588">
        <v>0</v>
      </c>
      <c r="FZ588">
        <v>3</v>
      </c>
      <c r="GA588" t="s">
        <v>426</v>
      </c>
      <c r="GB588">
        <v>2.98042</v>
      </c>
      <c r="GC588">
        <v>2.72863</v>
      </c>
      <c r="GD588">
        <v>0.197209</v>
      </c>
      <c r="GE588">
        <v>0.204416</v>
      </c>
      <c r="GF588">
        <v>0.102765</v>
      </c>
      <c r="GG588">
        <v>0.077365</v>
      </c>
      <c r="GH588">
        <v>24083.7</v>
      </c>
      <c r="GI588">
        <v>23534</v>
      </c>
      <c r="GJ588">
        <v>30526.3</v>
      </c>
      <c r="GK588">
        <v>29824.1</v>
      </c>
      <c r="GL588">
        <v>37796.3</v>
      </c>
      <c r="GM588">
        <v>36246</v>
      </c>
      <c r="GN588">
        <v>46693.9</v>
      </c>
      <c r="GO588">
        <v>44353.5</v>
      </c>
      <c r="GP588">
        <v>1.88503</v>
      </c>
      <c r="GQ588">
        <v>1.8423</v>
      </c>
      <c r="GR588">
        <v>0.108391</v>
      </c>
      <c r="GS588">
        <v>0</v>
      </c>
      <c r="GT588">
        <v>25.0808</v>
      </c>
      <c r="GU588">
        <v>999.9</v>
      </c>
      <c r="GV588">
        <v>48.8</v>
      </c>
      <c r="GW588">
        <v>32.1</v>
      </c>
      <c r="GX588">
        <v>25.9243</v>
      </c>
      <c r="GY588">
        <v>63.5726</v>
      </c>
      <c r="GZ588">
        <v>25.0841</v>
      </c>
      <c r="HA588">
        <v>1</v>
      </c>
      <c r="HB588">
        <v>-0.0717226</v>
      </c>
      <c r="HC588">
        <v>0.12653</v>
      </c>
      <c r="HD588">
        <v>20.1935</v>
      </c>
      <c r="HE588">
        <v>5.23092</v>
      </c>
      <c r="HF588">
        <v>11.968</v>
      </c>
      <c r="HG588">
        <v>4.9707</v>
      </c>
      <c r="HH588">
        <v>3.28965</v>
      </c>
      <c r="HI588">
        <v>8706.700000000001</v>
      </c>
      <c r="HJ588">
        <v>9999</v>
      </c>
      <c r="HK588">
        <v>9999</v>
      </c>
      <c r="HL588">
        <v>288.4</v>
      </c>
      <c r="HM588">
        <v>4.9729</v>
      </c>
      <c r="HN588">
        <v>1.87744</v>
      </c>
      <c r="HO588">
        <v>1.87551</v>
      </c>
      <c r="HP588">
        <v>1.87836</v>
      </c>
      <c r="HQ588">
        <v>1.87509</v>
      </c>
      <c r="HR588">
        <v>1.87866</v>
      </c>
      <c r="HS588">
        <v>1.87575</v>
      </c>
      <c r="HT588">
        <v>1.87685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4.28</v>
      </c>
      <c r="II588">
        <v>0.2863</v>
      </c>
      <c r="IJ588">
        <v>1.541952822118649</v>
      </c>
      <c r="IK588">
        <v>0.003202726084708442</v>
      </c>
      <c r="IL588">
        <v>-1.448271390364826E-06</v>
      </c>
      <c r="IM588">
        <v>3.765748828769889E-10</v>
      </c>
      <c r="IN588">
        <v>-0.02072656761999695</v>
      </c>
      <c r="IO588">
        <v>0.006539777670035186</v>
      </c>
      <c r="IP588">
        <v>0.0002256768223539976</v>
      </c>
      <c r="IQ588">
        <v>4.51151419958819E-06</v>
      </c>
      <c r="IR588">
        <v>-0</v>
      </c>
      <c r="IS588">
        <v>2097</v>
      </c>
      <c r="IT588">
        <v>1</v>
      </c>
      <c r="IU588">
        <v>27</v>
      </c>
      <c r="IV588">
        <v>61844.5</v>
      </c>
      <c r="IW588">
        <v>61844.2</v>
      </c>
      <c r="IX588">
        <v>3.09082</v>
      </c>
      <c r="IY588">
        <v>2.53296</v>
      </c>
      <c r="IZ588">
        <v>1.39893</v>
      </c>
      <c r="JA588">
        <v>2.34375</v>
      </c>
      <c r="JB588">
        <v>1.44897</v>
      </c>
      <c r="JC588">
        <v>2.43774</v>
      </c>
      <c r="JD588">
        <v>37.4578</v>
      </c>
      <c r="JE588">
        <v>24.0787</v>
      </c>
      <c r="JF588">
        <v>18</v>
      </c>
      <c r="JG588">
        <v>491.841</v>
      </c>
      <c r="JH588">
        <v>436.801</v>
      </c>
      <c r="JI588">
        <v>25.0002</v>
      </c>
      <c r="JJ588">
        <v>26.0754</v>
      </c>
      <c r="JK588">
        <v>30.0002</v>
      </c>
      <c r="JL588">
        <v>25.8813</v>
      </c>
      <c r="JM588">
        <v>25.9566</v>
      </c>
      <c r="JN588">
        <v>61.8897</v>
      </c>
      <c r="JO588">
        <v>45.4444</v>
      </c>
      <c r="JP588">
        <v>0</v>
      </c>
      <c r="JQ588">
        <v>25</v>
      </c>
      <c r="JR588">
        <v>1537.23</v>
      </c>
      <c r="JS588">
        <v>14.8996</v>
      </c>
      <c r="JT588">
        <v>100.913</v>
      </c>
      <c r="JU588">
        <v>101.987</v>
      </c>
    </row>
    <row r="589" spans="1:281">
      <c r="A589">
        <v>573</v>
      </c>
      <c r="B589">
        <v>1658949792.1</v>
      </c>
      <c r="C589">
        <v>7703.099999904633</v>
      </c>
      <c r="D589" t="s">
        <v>1573</v>
      </c>
      <c r="E589" t="s">
        <v>1574</v>
      </c>
      <c r="F589">
        <v>5</v>
      </c>
      <c r="G589" t="s">
        <v>415</v>
      </c>
      <c r="H589" t="s">
        <v>1390</v>
      </c>
      <c r="I589">
        <v>1658949784.314285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1551.62314084236</v>
      </c>
      <c r="AK589">
        <v>1497.281151515152</v>
      </c>
      <c r="AL589">
        <v>3.383634437429652</v>
      </c>
      <c r="AM589">
        <v>64.99954132941951</v>
      </c>
      <c r="AN589">
        <f>(AP589 - AO589 + DI589*1E3/(8.314*(DK589+273.15)) * AR589/DH589 * AQ589) * DH589/(100*CV589) * 1000/(1000 - AP589)</f>
        <v>0</v>
      </c>
      <c r="AO589">
        <v>14.9250590621365</v>
      </c>
      <c r="AP589">
        <v>22.52789878787877</v>
      </c>
      <c r="AQ589">
        <v>-0.0001890337220368871</v>
      </c>
      <c r="AR589">
        <v>81.61368893011881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1658949784.314285</v>
      </c>
      <c r="DB589">
        <v>1439.3225</v>
      </c>
      <c r="DC589">
        <v>1511.278928571429</v>
      </c>
      <c r="DD589">
        <v>22.54504285714286</v>
      </c>
      <c r="DE589">
        <v>14.92569642857143</v>
      </c>
      <c r="DF589">
        <v>1435.054642857143</v>
      </c>
      <c r="DG589">
        <v>22.25863928571428</v>
      </c>
      <c r="DH589">
        <v>500.0749285714286</v>
      </c>
      <c r="DI589">
        <v>90.39540357142859</v>
      </c>
      <c r="DJ589">
        <v>0.09994616071428573</v>
      </c>
      <c r="DK589">
        <v>26.75266428571428</v>
      </c>
      <c r="DL589">
        <v>26.8472</v>
      </c>
      <c r="DM589">
        <v>999.9000000000002</v>
      </c>
      <c r="DN589">
        <v>0</v>
      </c>
      <c r="DO589">
        <v>0</v>
      </c>
      <c r="DP589">
        <v>10013.14892857143</v>
      </c>
      <c r="DQ589">
        <v>0</v>
      </c>
      <c r="DR589">
        <v>18.5351</v>
      </c>
      <c r="DS589">
        <v>-71.95706071428572</v>
      </c>
      <c r="DT589">
        <v>1472.519642857143</v>
      </c>
      <c r="DU589">
        <v>1534.178214285714</v>
      </c>
      <c r="DV589">
        <v>7.619353571428571</v>
      </c>
      <c r="DW589">
        <v>1511.278928571429</v>
      </c>
      <c r="DX589">
        <v>14.92569642857143</v>
      </c>
      <c r="DY589">
        <v>2.037968928571428</v>
      </c>
      <c r="DZ589">
        <v>1.349215357142857</v>
      </c>
      <c r="EA589">
        <v>17.74245714285714</v>
      </c>
      <c r="EB589">
        <v>11.35856428571428</v>
      </c>
      <c r="EC589">
        <v>2000.006428571429</v>
      </c>
      <c r="ED589">
        <v>0.9800019999999999</v>
      </c>
      <c r="EE589">
        <v>0.0199984</v>
      </c>
      <c r="EF589">
        <v>0</v>
      </c>
      <c r="EG589">
        <v>901.5725</v>
      </c>
      <c r="EH589">
        <v>5.000560000000001</v>
      </c>
      <c r="EI589">
        <v>17924.08214285714</v>
      </c>
      <c r="EJ589">
        <v>17294.93571428572</v>
      </c>
      <c r="EK589">
        <v>37.51974999999999</v>
      </c>
      <c r="EL589">
        <v>38.125</v>
      </c>
      <c r="EM589">
        <v>36.99978571428571</v>
      </c>
      <c r="EN589">
        <v>37.15821428571428</v>
      </c>
      <c r="EO589">
        <v>38.51092857142856</v>
      </c>
      <c r="EP589">
        <v>1955.106428571429</v>
      </c>
      <c r="EQ589">
        <v>39.9</v>
      </c>
      <c r="ER589">
        <v>0</v>
      </c>
      <c r="ES589">
        <v>1658949791.7</v>
      </c>
      <c r="ET589">
        <v>0</v>
      </c>
      <c r="EU589">
        <v>901.5625600000001</v>
      </c>
      <c r="EV589">
        <v>-4.32869231563527</v>
      </c>
      <c r="EW589">
        <v>-87.52307690411024</v>
      </c>
      <c r="EX589">
        <v>17923.44</v>
      </c>
      <c r="EY589">
        <v>15</v>
      </c>
      <c r="EZ589">
        <v>0</v>
      </c>
      <c r="FA589" t="s">
        <v>419</v>
      </c>
      <c r="FB589">
        <v>1655239120</v>
      </c>
      <c r="FC589">
        <v>1655239135</v>
      </c>
      <c r="FD589">
        <v>0</v>
      </c>
      <c r="FE589">
        <v>-0.075</v>
      </c>
      <c r="FF589">
        <v>-0.027</v>
      </c>
      <c r="FG589">
        <v>1.986</v>
      </c>
      <c r="FH589">
        <v>0.139</v>
      </c>
      <c r="FI589">
        <v>420</v>
      </c>
      <c r="FJ589">
        <v>22</v>
      </c>
      <c r="FK589">
        <v>0.12</v>
      </c>
      <c r="FL589">
        <v>0.02</v>
      </c>
      <c r="FM589">
        <v>-71.88927073170733</v>
      </c>
      <c r="FN589">
        <v>-1.105233449477462</v>
      </c>
      <c r="FO589">
        <v>0.1311321698616917</v>
      </c>
      <c r="FP589">
        <v>0</v>
      </c>
      <c r="FQ589">
        <v>901.8253529411766</v>
      </c>
      <c r="FR589">
        <v>-4.925775404153995</v>
      </c>
      <c r="FS589">
        <v>0.5269195095554629</v>
      </c>
      <c r="FT589">
        <v>0</v>
      </c>
      <c r="FU589">
        <v>7.624624390243901</v>
      </c>
      <c r="FV589">
        <v>-0.1202546341463342</v>
      </c>
      <c r="FW589">
        <v>0.01196971260098374</v>
      </c>
      <c r="FX589">
        <v>0</v>
      </c>
      <c r="FY589">
        <v>0</v>
      </c>
      <c r="FZ589">
        <v>3</v>
      </c>
      <c r="GA589" t="s">
        <v>426</v>
      </c>
      <c r="GB589">
        <v>2.98007</v>
      </c>
      <c r="GC589">
        <v>2.72849</v>
      </c>
      <c r="GD589">
        <v>0.198555</v>
      </c>
      <c r="GE589">
        <v>0.205728</v>
      </c>
      <c r="GF589">
        <v>0.102728</v>
      </c>
      <c r="GG589">
        <v>0.0773677</v>
      </c>
      <c r="GH589">
        <v>24043.2</v>
      </c>
      <c r="GI589">
        <v>23494.9</v>
      </c>
      <c r="GJ589">
        <v>30526.1</v>
      </c>
      <c r="GK589">
        <v>29823.8</v>
      </c>
      <c r="GL589">
        <v>37797.6</v>
      </c>
      <c r="GM589">
        <v>36245.8</v>
      </c>
      <c r="GN589">
        <v>46693.5</v>
      </c>
      <c r="GO589">
        <v>44353.3</v>
      </c>
      <c r="GP589">
        <v>1.88472</v>
      </c>
      <c r="GQ589">
        <v>1.84238</v>
      </c>
      <c r="GR589">
        <v>0.108138</v>
      </c>
      <c r="GS589">
        <v>0</v>
      </c>
      <c r="GT589">
        <v>25.0835</v>
      </c>
      <c r="GU589">
        <v>999.9</v>
      </c>
      <c r="GV589">
        <v>48.8</v>
      </c>
      <c r="GW589">
        <v>32.1</v>
      </c>
      <c r="GX589">
        <v>25.9225</v>
      </c>
      <c r="GY589">
        <v>63.4026</v>
      </c>
      <c r="GZ589">
        <v>25.7692</v>
      </c>
      <c r="HA589">
        <v>1</v>
      </c>
      <c r="HB589">
        <v>-0.071565</v>
      </c>
      <c r="HC589">
        <v>0.127968</v>
      </c>
      <c r="HD589">
        <v>20.1934</v>
      </c>
      <c r="HE589">
        <v>5.22972</v>
      </c>
      <c r="HF589">
        <v>11.968</v>
      </c>
      <c r="HG589">
        <v>4.9705</v>
      </c>
      <c r="HH589">
        <v>3.28958</v>
      </c>
      <c r="HI589">
        <v>8706.700000000001</v>
      </c>
      <c r="HJ589">
        <v>9999</v>
      </c>
      <c r="HK589">
        <v>9999</v>
      </c>
      <c r="HL589">
        <v>288.4</v>
      </c>
      <c r="HM589">
        <v>4.9729</v>
      </c>
      <c r="HN589">
        <v>1.8774</v>
      </c>
      <c r="HO589">
        <v>1.87547</v>
      </c>
      <c r="HP589">
        <v>1.87834</v>
      </c>
      <c r="HQ589">
        <v>1.87503</v>
      </c>
      <c r="HR589">
        <v>1.87864</v>
      </c>
      <c r="HS589">
        <v>1.87566</v>
      </c>
      <c r="HT589">
        <v>1.87683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4.31</v>
      </c>
      <c r="II589">
        <v>0.286</v>
      </c>
      <c r="IJ589">
        <v>1.541952822118649</v>
      </c>
      <c r="IK589">
        <v>0.003202726084708442</v>
      </c>
      <c r="IL589">
        <v>-1.448271390364826E-06</v>
      </c>
      <c r="IM589">
        <v>3.765748828769889E-10</v>
      </c>
      <c r="IN589">
        <v>-0.02072656761999695</v>
      </c>
      <c r="IO589">
        <v>0.006539777670035186</v>
      </c>
      <c r="IP589">
        <v>0.0002256768223539976</v>
      </c>
      <c r="IQ589">
        <v>4.51151419958819E-06</v>
      </c>
      <c r="IR589">
        <v>-0</v>
      </c>
      <c r="IS589">
        <v>2097</v>
      </c>
      <c r="IT589">
        <v>1</v>
      </c>
      <c r="IU589">
        <v>27</v>
      </c>
      <c r="IV589">
        <v>61844.5</v>
      </c>
      <c r="IW589">
        <v>61844.3</v>
      </c>
      <c r="IX589">
        <v>3.11768</v>
      </c>
      <c r="IY589">
        <v>2.51587</v>
      </c>
      <c r="IZ589">
        <v>1.39893</v>
      </c>
      <c r="JA589">
        <v>2.34375</v>
      </c>
      <c r="JB589">
        <v>1.44897</v>
      </c>
      <c r="JC589">
        <v>2.39624</v>
      </c>
      <c r="JD589">
        <v>37.4578</v>
      </c>
      <c r="JE589">
        <v>24.0787</v>
      </c>
      <c r="JF589">
        <v>18</v>
      </c>
      <c r="JG589">
        <v>491.692</v>
      </c>
      <c r="JH589">
        <v>436.859</v>
      </c>
      <c r="JI589">
        <v>25.0002</v>
      </c>
      <c r="JJ589">
        <v>26.0777</v>
      </c>
      <c r="JK589">
        <v>30.0003</v>
      </c>
      <c r="JL589">
        <v>25.8835</v>
      </c>
      <c r="JM589">
        <v>25.9582</v>
      </c>
      <c r="JN589">
        <v>62.4596</v>
      </c>
      <c r="JO589">
        <v>45.4444</v>
      </c>
      <c r="JP589">
        <v>0</v>
      </c>
      <c r="JQ589">
        <v>25</v>
      </c>
      <c r="JR589">
        <v>1557.27</v>
      </c>
      <c r="JS589">
        <v>14.9036</v>
      </c>
      <c r="JT589">
        <v>100.912</v>
      </c>
      <c r="JU589">
        <v>101.986</v>
      </c>
    </row>
    <row r="590" spans="1:281">
      <c r="A590">
        <v>574</v>
      </c>
      <c r="B590">
        <v>1658949797.1</v>
      </c>
      <c r="C590">
        <v>7708.099999904633</v>
      </c>
      <c r="D590" t="s">
        <v>1575</v>
      </c>
      <c r="E590" t="s">
        <v>1576</v>
      </c>
      <c r="F590">
        <v>5</v>
      </c>
      <c r="G590" t="s">
        <v>415</v>
      </c>
      <c r="H590" t="s">
        <v>1390</v>
      </c>
      <c r="I590">
        <v>1658949789.6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1568.884815363704</v>
      </c>
      <c r="AK590">
        <v>1514.373212121212</v>
      </c>
      <c r="AL590">
        <v>3.432946916224514</v>
      </c>
      <c r="AM590">
        <v>64.99954132941951</v>
      </c>
      <c r="AN590">
        <f>(AP590 - AO590 + DI590*1E3/(8.314*(DK590+273.15)) * AR590/DH590 * AQ590) * DH590/(100*CV590) * 1000/(1000 - AP590)</f>
        <v>0</v>
      </c>
      <c r="AO590">
        <v>14.92557258383528</v>
      </c>
      <c r="AP590">
        <v>22.51147393939393</v>
      </c>
      <c r="AQ590">
        <v>-0.000152499035080399</v>
      </c>
      <c r="AR590">
        <v>81.61368893011881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1658949789.6</v>
      </c>
      <c r="DB590">
        <v>1456.934074074074</v>
      </c>
      <c r="DC590">
        <v>1529.015925925926</v>
      </c>
      <c r="DD590">
        <v>22.53221481481482</v>
      </c>
      <c r="DE590">
        <v>14.92541851851852</v>
      </c>
      <c r="DF590">
        <v>1452.642222222222</v>
      </c>
      <c r="DG590">
        <v>22.24611111111111</v>
      </c>
      <c r="DH590">
        <v>500.0854444444445</v>
      </c>
      <c r="DI590">
        <v>90.39511851851852</v>
      </c>
      <c r="DJ590">
        <v>0.1000059592592593</v>
      </c>
      <c r="DK590">
        <v>26.75423703703703</v>
      </c>
      <c r="DL590">
        <v>26.85535925925926</v>
      </c>
      <c r="DM590">
        <v>999.9000000000001</v>
      </c>
      <c r="DN590">
        <v>0</v>
      </c>
      <c r="DO590">
        <v>0</v>
      </c>
      <c r="DP590">
        <v>10015.71740740741</v>
      </c>
      <c r="DQ590">
        <v>0</v>
      </c>
      <c r="DR590">
        <v>18.53561111111111</v>
      </c>
      <c r="DS590">
        <v>-72.08191851851853</v>
      </c>
      <c r="DT590">
        <v>1490.517777777778</v>
      </c>
      <c r="DU590">
        <v>1552.182592592593</v>
      </c>
      <c r="DV590">
        <v>7.606802222222222</v>
      </c>
      <c r="DW590">
        <v>1529.015925925926</v>
      </c>
      <c r="DX590">
        <v>14.92541851851852</v>
      </c>
      <c r="DY590">
        <v>2.036802962962963</v>
      </c>
      <c r="DZ590">
        <v>1.349185555555555</v>
      </c>
      <c r="EA590">
        <v>17.73337037037037</v>
      </c>
      <c r="EB590">
        <v>11.35824444444444</v>
      </c>
      <c r="EC590">
        <v>2000.004074074074</v>
      </c>
      <c r="ED590">
        <v>0.9800019999999999</v>
      </c>
      <c r="EE590">
        <v>0.0199984</v>
      </c>
      <c r="EF590">
        <v>0</v>
      </c>
      <c r="EG590">
        <v>901.1552962962962</v>
      </c>
      <c r="EH590">
        <v>5.000560000000001</v>
      </c>
      <c r="EI590">
        <v>17916.26666666667</v>
      </c>
      <c r="EJ590">
        <v>17294.92592592593</v>
      </c>
      <c r="EK590">
        <v>37.47192592592592</v>
      </c>
      <c r="EL590">
        <v>38.125</v>
      </c>
      <c r="EM590">
        <v>37.00437037037037</v>
      </c>
      <c r="EN590">
        <v>37.15718518518518</v>
      </c>
      <c r="EO590">
        <v>38.5114074074074</v>
      </c>
      <c r="EP590">
        <v>1955.104074074074</v>
      </c>
      <c r="EQ590">
        <v>39.9</v>
      </c>
      <c r="ER590">
        <v>0</v>
      </c>
      <c r="ES590">
        <v>1658949797.1</v>
      </c>
      <c r="ET590">
        <v>0</v>
      </c>
      <c r="EU590">
        <v>901.1668461538461</v>
      </c>
      <c r="EV590">
        <v>-5.846905986875139</v>
      </c>
      <c r="EW590">
        <v>-85.38803416563763</v>
      </c>
      <c r="EX590">
        <v>17915.96923076923</v>
      </c>
      <c r="EY590">
        <v>15</v>
      </c>
      <c r="EZ590">
        <v>0</v>
      </c>
      <c r="FA590" t="s">
        <v>419</v>
      </c>
      <c r="FB590">
        <v>1655239120</v>
      </c>
      <c r="FC590">
        <v>1655239135</v>
      </c>
      <c r="FD590">
        <v>0</v>
      </c>
      <c r="FE590">
        <v>-0.075</v>
      </c>
      <c r="FF590">
        <v>-0.027</v>
      </c>
      <c r="FG590">
        <v>1.986</v>
      </c>
      <c r="FH590">
        <v>0.139</v>
      </c>
      <c r="FI590">
        <v>420</v>
      </c>
      <c r="FJ590">
        <v>22</v>
      </c>
      <c r="FK590">
        <v>0.12</v>
      </c>
      <c r="FL590">
        <v>0.02</v>
      </c>
      <c r="FM590">
        <v>-72.00071219512195</v>
      </c>
      <c r="FN590">
        <v>-1.23815121951209</v>
      </c>
      <c r="FO590">
        <v>0.1554790852457018</v>
      </c>
      <c r="FP590">
        <v>0</v>
      </c>
      <c r="FQ590">
        <v>901.4743823529412</v>
      </c>
      <c r="FR590">
        <v>-4.839954164742339</v>
      </c>
      <c r="FS590">
        <v>0.5200354068661673</v>
      </c>
      <c r="FT590">
        <v>0</v>
      </c>
      <c r="FU590">
        <v>7.61614756097561</v>
      </c>
      <c r="FV590">
        <v>-0.1342919163762984</v>
      </c>
      <c r="FW590">
        <v>0.01333832032802893</v>
      </c>
      <c r="FX590">
        <v>0</v>
      </c>
      <c r="FY590">
        <v>0</v>
      </c>
      <c r="FZ590">
        <v>3</v>
      </c>
      <c r="GA590" t="s">
        <v>426</v>
      </c>
      <c r="GB590">
        <v>2.98019</v>
      </c>
      <c r="GC590">
        <v>2.72835</v>
      </c>
      <c r="GD590">
        <v>0.199898</v>
      </c>
      <c r="GE590">
        <v>0.20705</v>
      </c>
      <c r="GF590">
        <v>0.102676</v>
      </c>
      <c r="GG590">
        <v>0.0773657</v>
      </c>
      <c r="GH590">
        <v>24003.4</v>
      </c>
      <c r="GI590">
        <v>23455.6</v>
      </c>
      <c r="GJ590">
        <v>30526.7</v>
      </c>
      <c r="GK590">
        <v>29823.5</v>
      </c>
      <c r="GL590">
        <v>37800.7</v>
      </c>
      <c r="GM590">
        <v>36245.9</v>
      </c>
      <c r="GN590">
        <v>46694.4</v>
      </c>
      <c r="GO590">
        <v>44353.1</v>
      </c>
      <c r="GP590">
        <v>1.88495</v>
      </c>
      <c r="GQ590">
        <v>1.84212</v>
      </c>
      <c r="GR590">
        <v>0.108864</v>
      </c>
      <c r="GS590">
        <v>0</v>
      </c>
      <c r="GT590">
        <v>25.0862</v>
      </c>
      <c r="GU590">
        <v>999.9</v>
      </c>
      <c r="GV590">
        <v>48.8</v>
      </c>
      <c r="GW590">
        <v>32.1</v>
      </c>
      <c r="GX590">
        <v>25.9258</v>
      </c>
      <c r="GY590">
        <v>63.3226</v>
      </c>
      <c r="GZ590">
        <v>25.5729</v>
      </c>
      <c r="HA590">
        <v>1</v>
      </c>
      <c r="HB590">
        <v>-0.0713999</v>
      </c>
      <c r="HC590">
        <v>0.128813</v>
      </c>
      <c r="HD590">
        <v>20.1933</v>
      </c>
      <c r="HE590">
        <v>5.22852</v>
      </c>
      <c r="HF590">
        <v>11.968</v>
      </c>
      <c r="HG590">
        <v>4.97035</v>
      </c>
      <c r="HH590">
        <v>3.2895</v>
      </c>
      <c r="HI590">
        <v>8706.700000000001</v>
      </c>
      <c r="HJ590">
        <v>9999</v>
      </c>
      <c r="HK590">
        <v>9999</v>
      </c>
      <c r="HL590">
        <v>288.4</v>
      </c>
      <c r="HM590">
        <v>4.97288</v>
      </c>
      <c r="HN590">
        <v>1.87741</v>
      </c>
      <c r="HO590">
        <v>1.87546</v>
      </c>
      <c r="HP590">
        <v>1.87836</v>
      </c>
      <c r="HQ590">
        <v>1.87502</v>
      </c>
      <c r="HR590">
        <v>1.87864</v>
      </c>
      <c r="HS590">
        <v>1.87565</v>
      </c>
      <c r="HT590">
        <v>1.87683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4.32</v>
      </c>
      <c r="II590">
        <v>0.2856</v>
      </c>
      <c r="IJ590">
        <v>1.541952822118649</v>
      </c>
      <c r="IK590">
        <v>0.003202726084708442</v>
      </c>
      <c r="IL590">
        <v>-1.448271390364826E-06</v>
      </c>
      <c r="IM590">
        <v>3.765748828769889E-10</v>
      </c>
      <c r="IN590">
        <v>-0.02072656761999695</v>
      </c>
      <c r="IO590">
        <v>0.006539777670035186</v>
      </c>
      <c r="IP590">
        <v>0.0002256768223539976</v>
      </c>
      <c r="IQ590">
        <v>4.51151419958819E-06</v>
      </c>
      <c r="IR590">
        <v>-0</v>
      </c>
      <c r="IS590">
        <v>2097</v>
      </c>
      <c r="IT590">
        <v>1</v>
      </c>
      <c r="IU590">
        <v>27</v>
      </c>
      <c r="IV590">
        <v>61844.6</v>
      </c>
      <c r="IW590">
        <v>61844.4</v>
      </c>
      <c r="IX590">
        <v>3.14331</v>
      </c>
      <c r="IY590">
        <v>2.53052</v>
      </c>
      <c r="IZ590">
        <v>1.39893</v>
      </c>
      <c r="JA590">
        <v>2.34253</v>
      </c>
      <c r="JB590">
        <v>1.44897</v>
      </c>
      <c r="JC590">
        <v>2.4353</v>
      </c>
      <c r="JD590">
        <v>37.4578</v>
      </c>
      <c r="JE590">
        <v>24.0787</v>
      </c>
      <c r="JF590">
        <v>18</v>
      </c>
      <c r="JG590">
        <v>491.829</v>
      </c>
      <c r="JH590">
        <v>436.721</v>
      </c>
      <c r="JI590">
        <v>25.0001</v>
      </c>
      <c r="JJ590">
        <v>26.0799</v>
      </c>
      <c r="JK590">
        <v>30.0003</v>
      </c>
      <c r="JL590">
        <v>25.8856</v>
      </c>
      <c r="JM590">
        <v>25.96</v>
      </c>
      <c r="JN590">
        <v>62.9503</v>
      </c>
      <c r="JO590">
        <v>45.4444</v>
      </c>
      <c r="JP590">
        <v>0</v>
      </c>
      <c r="JQ590">
        <v>25</v>
      </c>
      <c r="JR590">
        <v>1570.63</v>
      </c>
      <c r="JS590">
        <v>14.9202</v>
      </c>
      <c r="JT590">
        <v>100.914</v>
      </c>
      <c r="JU590">
        <v>101.985</v>
      </c>
    </row>
    <row r="591" spans="1:281">
      <c r="A591">
        <v>575</v>
      </c>
      <c r="B591">
        <v>1658949802.1</v>
      </c>
      <c r="C591">
        <v>7713.099999904633</v>
      </c>
      <c r="D591" t="s">
        <v>1577</v>
      </c>
      <c r="E591" t="s">
        <v>1578</v>
      </c>
      <c r="F591">
        <v>5</v>
      </c>
      <c r="G591" t="s">
        <v>415</v>
      </c>
      <c r="H591" t="s">
        <v>1390</v>
      </c>
      <c r="I591">
        <v>1658949794.314285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1585.723154246474</v>
      </c>
      <c r="AK591">
        <v>1531.392848484848</v>
      </c>
      <c r="AL591">
        <v>3.405709490039524</v>
      </c>
      <c r="AM591">
        <v>64.99954132941951</v>
      </c>
      <c r="AN591">
        <f>(AP591 - AO591 + DI591*1E3/(8.314*(DK591+273.15)) * AR591/DH591 * AQ591) * DH591/(100*CV591) * 1000/(1000 - AP591)</f>
        <v>0</v>
      </c>
      <c r="AO591">
        <v>14.92486573909553</v>
      </c>
      <c r="AP591">
        <v>22.49634242424241</v>
      </c>
      <c r="AQ591">
        <v>-3.717458702400085E-05</v>
      </c>
      <c r="AR591">
        <v>81.61368893011881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1658949794.314285</v>
      </c>
      <c r="DB591">
        <v>1472.633928571429</v>
      </c>
      <c r="DC591">
        <v>1544.786071428572</v>
      </c>
      <c r="DD591">
        <v>22.52027857142857</v>
      </c>
      <c r="DE591">
        <v>14.92511071428571</v>
      </c>
      <c r="DF591">
        <v>1468.320357142857</v>
      </c>
      <c r="DG591">
        <v>22.23444285714286</v>
      </c>
      <c r="DH591">
        <v>500.0794285714287</v>
      </c>
      <c r="DI591">
        <v>90.39448214285713</v>
      </c>
      <c r="DJ591">
        <v>0.1000244678571428</v>
      </c>
      <c r="DK591">
        <v>26.755</v>
      </c>
      <c r="DL591">
        <v>26.86400714285714</v>
      </c>
      <c r="DM591">
        <v>999.9000000000002</v>
      </c>
      <c r="DN591">
        <v>0</v>
      </c>
      <c r="DO591">
        <v>0</v>
      </c>
      <c r="DP591">
        <v>10012.5475</v>
      </c>
      <c r="DQ591">
        <v>0</v>
      </c>
      <c r="DR591">
        <v>18.55308928571429</v>
      </c>
      <c r="DS591">
        <v>-72.15178571428571</v>
      </c>
      <c r="DT591">
        <v>1506.561071428571</v>
      </c>
      <c r="DU591">
        <v>1568.190357142857</v>
      </c>
      <c r="DV591">
        <v>7.595168571428572</v>
      </c>
      <c r="DW591">
        <v>1544.786071428572</v>
      </c>
      <c r="DX591">
        <v>14.92511071428571</v>
      </c>
      <c r="DY591">
        <v>2.035709285714286</v>
      </c>
      <c r="DZ591">
        <v>1.349148214285714</v>
      </c>
      <c r="EA591">
        <v>17.72485</v>
      </c>
      <c r="EB591">
        <v>11.35782142857142</v>
      </c>
      <c r="EC591">
        <v>2000.003928571429</v>
      </c>
      <c r="ED591">
        <v>0.9800019999999999</v>
      </c>
      <c r="EE591">
        <v>0.0199984</v>
      </c>
      <c r="EF591">
        <v>0</v>
      </c>
      <c r="EG591">
        <v>900.7282499999999</v>
      </c>
      <c r="EH591">
        <v>5.000560000000001</v>
      </c>
      <c r="EI591">
        <v>17909.58928571429</v>
      </c>
      <c r="EJ591">
        <v>17294.92857142858</v>
      </c>
      <c r="EK591">
        <v>37.50189285714286</v>
      </c>
      <c r="EL591">
        <v>38.12942857142857</v>
      </c>
      <c r="EM591">
        <v>37.02207142857143</v>
      </c>
      <c r="EN591">
        <v>37.16489285714285</v>
      </c>
      <c r="EO591">
        <v>38.51092857142857</v>
      </c>
      <c r="EP591">
        <v>1955.103928571428</v>
      </c>
      <c r="EQ591">
        <v>39.9</v>
      </c>
      <c r="ER591">
        <v>0</v>
      </c>
      <c r="ES591">
        <v>1658949801.9</v>
      </c>
      <c r="ET591">
        <v>0</v>
      </c>
      <c r="EU591">
        <v>900.7383461538461</v>
      </c>
      <c r="EV591">
        <v>-4.884820507586795</v>
      </c>
      <c r="EW591">
        <v>-87.12478632452923</v>
      </c>
      <c r="EX591">
        <v>17909.12307692308</v>
      </c>
      <c r="EY591">
        <v>15</v>
      </c>
      <c r="EZ591">
        <v>0</v>
      </c>
      <c r="FA591" t="s">
        <v>419</v>
      </c>
      <c r="FB591">
        <v>1655239120</v>
      </c>
      <c r="FC591">
        <v>1655239135</v>
      </c>
      <c r="FD591">
        <v>0</v>
      </c>
      <c r="FE591">
        <v>-0.075</v>
      </c>
      <c r="FF591">
        <v>-0.027</v>
      </c>
      <c r="FG591">
        <v>1.986</v>
      </c>
      <c r="FH591">
        <v>0.139</v>
      </c>
      <c r="FI591">
        <v>420</v>
      </c>
      <c r="FJ591">
        <v>22</v>
      </c>
      <c r="FK591">
        <v>0.12</v>
      </c>
      <c r="FL591">
        <v>0.02</v>
      </c>
      <c r="FM591">
        <v>-72.09192499999999</v>
      </c>
      <c r="FN591">
        <v>-1.168273170731693</v>
      </c>
      <c r="FO591">
        <v>0.1520640107816442</v>
      </c>
      <c r="FP591">
        <v>0</v>
      </c>
      <c r="FQ591">
        <v>901.0544117647058</v>
      </c>
      <c r="FR591">
        <v>-5.319969445622928</v>
      </c>
      <c r="FS591">
        <v>0.5505300717141498</v>
      </c>
      <c r="FT591">
        <v>0</v>
      </c>
      <c r="FU591">
        <v>7.602033</v>
      </c>
      <c r="FV591">
        <v>-0.1494538086303898</v>
      </c>
      <c r="FW591">
        <v>0.01452033267525228</v>
      </c>
      <c r="FX591">
        <v>0</v>
      </c>
      <c r="FY591">
        <v>0</v>
      </c>
      <c r="FZ591">
        <v>3</v>
      </c>
      <c r="GA591" t="s">
        <v>426</v>
      </c>
      <c r="GB591">
        <v>2.98013</v>
      </c>
      <c r="GC591">
        <v>2.72826</v>
      </c>
      <c r="GD591">
        <v>0.201229</v>
      </c>
      <c r="GE591">
        <v>0.20836</v>
      </c>
      <c r="GF591">
        <v>0.102616</v>
      </c>
      <c r="GG591">
        <v>0.0773621</v>
      </c>
      <c r="GH591">
        <v>23962.3</v>
      </c>
      <c r="GI591">
        <v>23416.9</v>
      </c>
      <c r="GJ591">
        <v>30525.3</v>
      </c>
      <c r="GK591">
        <v>29823.6</v>
      </c>
      <c r="GL591">
        <v>37801.7</v>
      </c>
      <c r="GM591">
        <v>36246</v>
      </c>
      <c r="GN591">
        <v>46692.4</v>
      </c>
      <c r="GO591">
        <v>44353</v>
      </c>
      <c r="GP591">
        <v>1.88465</v>
      </c>
      <c r="GQ591">
        <v>1.8422</v>
      </c>
      <c r="GR591">
        <v>0.109185</v>
      </c>
      <c r="GS591">
        <v>0</v>
      </c>
      <c r="GT591">
        <v>25.0888</v>
      </c>
      <c r="GU591">
        <v>999.9</v>
      </c>
      <c r="GV591">
        <v>48.8</v>
      </c>
      <c r="GW591">
        <v>32.1</v>
      </c>
      <c r="GX591">
        <v>25.9253</v>
      </c>
      <c r="GY591">
        <v>63.2126</v>
      </c>
      <c r="GZ591">
        <v>25.7212</v>
      </c>
      <c r="HA591">
        <v>1</v>
      </c>
      <c r="HB591">
        <v>-0.0711128</v>
      </c>
      <c r="HC591">
        <v>0.129243</v>
      </c>
      <c r="HD591">
        <v>20.1931</v>
      </c>
      <c r="HE591">
        <v>5.22867</v>
      </c>
      <c r="HF591">
        <v>11.968</v>
      </c>
      <c r="HG591">
        <v>4.9701</v>
      </c>
      <c r="HH591">
        <v>3.28943</v>
      </c>
      <c r="HI591">
        <v>8707</v>
      </c>
      <c r="HJ591">
        <v>9999</v>
      </c>
      <c r="HK591">
        <v>9999</v>
      </c>
      <c r="HL591">
        <v>288.4</v>
      </c>
      <c r="HM591">
        <v>4.97291</v>
      </c>
      <c r="HN591">
        <v>1.8774</v>
      </c>
      <c r="HO591">
        <v>1.87549</v>
      </c>
      <c r="HP591">
        <v>1.87836</v>
      </c>
      <c r="HQ591">
        <v>1.87506</v>
      </c>
      <c r="HR591">
        <v>1.87866</v>
      </c>
      <c r="HS591">
        <v>1.87567</v>
      </c>
      <c r="HT591">
        <v>1.87685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4.35</v>
      </c>
      <c r="II591">
        <v>0.2852</v>
      </c>
      <c r="IJ591">
        <v>1.541952822118649</v>
      </c>
      <c r="IK591">
        <v>0.003202726084708442</v>
      </c>
      <c r="IL591">
        <v>-1.448271390364826E-06</v>
      </c>
      <c r="IM591">
        <v>3.765748828769889E-10</v>
      </c>
      <c r="IN591">
        <v>-0.02072656761999695</v>
      </c>
      <c r="IO591">
        <v>0.006539777670035186</v>
      </c>
      <c r="IP591">
        <v>0.0002256768223539976</v>
      </c>
      <c r="IQ591">
        <v>4.51151419958819E-06</v>
      </c>
      <c r="IR591">
        <v>-0</v>
      </c>
      <c r="IS591">
        <v>2097</v>
      </c>
      <c r="IT591">
        <v>1</v>
      </c>
      <c r="IU591">
        <v>27</v>
      </c>
      <c r="IV591">
        <v>61844.7</v>
      </c>
      <c r="IW591">
        <v>61844.5</v>
      </c>
      <c r="IX591">
        <v>3.17017</v>
      </c>
      <c r="IY591">
        <v>2.52075</v>
      </c>
      <c r="IZ591">
        <v>1.39893</v>
      </c>
      <c r="JA591">
        <v>2.34253</v>
      </c>
      <c r="JB591">
        <v>1.44897</v>
      </c>
      <c r="JC591">
        <v>2.41821</v>
      </c>
      <c r="JD591">
        <v>37.4578</v>
      </c>
      <c r="JE591">
        <v>24.0875</v>
      </c>
      <c r="JF591">
        <v>18</v>
      </c>
      <c r="JG591">
        <v>491.677</v>
      </c>
      <c r="JH591">
        <v>436.784</v>
      </c>
      <c r="JI591">
        <v>25.0001</v>
      </c>
      <c r="JJ591">
        <v>26.0826</v>
      </c>
      <c r="JK591">
        <v>30.0002</v>
      </c>
      <c r="JL591">
        <v>25.8872</v>
      </c>
      <c r="JM591">
        <v>25.9622</v>
      </c>
      <c r="JN591">
        <v>63.5058</v>
      </c>
      <c r="JO591">
        <v>45.4444</v>
      </c>
      <c r="JP591">
        <v>0</v>
      </c>
      <c r="JQ591">
        <v>25</v>
      </c>
      <c r="JR591">
        <v>1590.67</v>
      </c>
      <c r="JS591">
        <v>14.9491</v>
      </c>
      <c r="JT591">
        <v>100.909</v>
      </c>
      <c r="JU591">
        <v>101.985</v>
      </c>
    </row>
    <row r="592" spans="1:281">
      <c r="A592">
        <v>576</v>
      </c>
      <c r="B592">
        <v>1658949807.1</v>
      </c>
      <c r="C592">
        <v>7718.099999904633</v>
      </c>
      <c r="D592" t="s">
        <v>1579</v>
      </c>
      <c r="E592" t="s">
        <v>1580</v>
      </c>
      <c r="F592">
        <v>5</v>
      </c>
      <c r="G592" t="s">
        <v>415</v>
      </c>
      <c r="H592" t="s">
        <v>1390</v>
      </c>
      <c r="I592">
        <v>1658949799.6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1602.902330489063</v>
      </c>
      <c r="AK592">
        <v>1548.450484848485</v>
      </c>
      <c r="AL592">
        <v>3.401830601365807</v>
      </c>
      <c r="AM592">
        <v>64.99954132941951</v>
      </c>
      <c r="AN592">
        <f>(AP592 - AO592 + DI592*1E3/(8.314*(DK592+273.15)) * AR592/DH592 * AQ592) * DH592/(100*CV592) * 1000/(1000 - AP592)</f>
        <v>0</v>
      </c>
      <c r="AO592">
        <v>14.92548827790742</v>
      </c>
      <c r="AP592">
        <v>22.48076121212121</v>
      </c>
      <c r="AQ592">
        <v>-0.002145321882675498</v>
      </c>
      <c r="AR592">
        <v>81.61368893011881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1658949799.6</v>
      </c>
      <c r="DB592">
        <v>1490.268888888889</v>
      </c>
      <c r="DC592">
        <v>1562.565185185185</v>
      </c>
      <c r="DD592">
        <v>22.50308518518518</v>
      </c>
      <c r="DE592">
        <v>14.92517037037037</v>
      </c>
      <c r="DF592">
        <v>1485.931481481482</v>
      </c>
      <c r="DG592">
        <v>22.21764074074074</v>
      </c>
      <c r="DH592">
        <v>500.0773333333334</v>
      </c>
      <c r="DI592">
        <v>90.39363703703702</v>
      </c>
      <c r="DJ592">
        <v>0.1000391259259259</v>
      </c>
      <c r="DK592">
        <v>26.75627037037037</v>
      </c>
      <c r="DL592">
        <v>26.87279259259259</v>
      </c>
      <c r="DM592">
        <v>999.9000000000001</v>
      </c>
      <c r="DN592">
        <v>0</v>
      </c>
      <c r="DO592">
        <v>0</v>
      </c>
      <c r="DP592">
        <v>9999.902962962964</v>
      </c>
      <c r="DQ592">
        <v>0</v>
      </c>
      <c r="DR592">
        <v>18.55375555555556</v>
      </c>
      <c r="DS592">
        <v>-72.29484814814815</v>
      </c>
      <c r="DT592">
        <v>1524.577407407407</v>
      </c>
      <c r="DU592">
        <v>1586.238888888889</v>
      </c>
      <c r="DV592">
        <v>7.577918148148149</v>
      </c>
      <c r="DW592">
        <v>1562.565185185185</v>
      </c>
      <c r="DX592">
        <v>14.92517037037037</v>
      </c>
      <c r="DY592">
        <v>2.034135555555555</v>
      </c>
      <c r="DZ592">
        <v>1.349140370370371</v>
      </c>
      <c r="EA592">
        <v>17.71258518518519</v>
      </c>
      <c r="EB592">
        <v>11.35774074074074</v>
      </c>
      <c r="EC592">
        <v>2000.004814814815</v>
      </c>
      <c r="ED592">
        <v>0.9800019999999999</v>
      </c>
      <c r="EE592">
        <v>0.0199984</v>
      </c>
      <c r="EF592">
        <v>0</v>
      </c>
      <c r="EG592">
        <v>900.3499999999999</v>
      </c>
      <c r="EH592">
        <v>5.000560000000001</v>
      </c>
      <c r="EI592">
        <v>17901.96666666667</v>
      </c>
      <c r="EJ592">
        <v>17294.92962962963</v>
      </c>
      <c r="EK592">
        <v>37.43488888888889</v>
      </c>
      <c r="EL592">
        <v>38.12959259259259</v>
      </c>
      <c r="EM592">
        <v>37.02281481481482</v>
      </c>
      <c r="EN592">
        <v>37.16407407407407</v>
      </c>
      <c r="EO592">
        <v>38.50674074074074</v>
      </c>
      <c r="EP592">
        <v>1955.104814814815</v>
      </c>
      <c r="EQ592">
        <v>39.9</v>
      </c>
      <c r="ER592">
        <v>0</v>
      </c>
      <c r="ES592">
        <v>1658949806.7</v>
      </c>
      <c r="ET592">
        <v>0</v>
      </c>
      <c r="EU592">
        <v>900.3659230769231</v>
      </c>
      <c r="EV592">
        <v>-4.598564100792056</v>
      </c>
      <c r="EW592">
        <v>-85.96581203152778</v>
      </c>
      <c r="EX592">
        <v>17902.19615384615</v>
      </c>
      <c r="EY592">
        <v>15</v>
      </c>
      <c r="EZ592">
        <v>0</v>
      </c>
      <c r="FA592" t="s">
        <v>419</v>
      </c>
      <c r="FB592">
        <v>1655239120</v>
      </c>
      <c r="FC592">
        <v>1655239135</v>
      </c>
      <c r="FD592">
        <v>0</v>
      </c>
      <c r="FE592">
        <v>-0.075</v>
      </c>
      <c r="FF592">
        <v>-0.027</v>
      </c>
      <c r="FG592">
        <v>1.986</v>
      </c>
      <c r="FH592">
        <v>0.139</v>
      </c>
      <c r="FI592">
        <v>420</v>
      </c>
      <c r="FJ592">
        <v>22</v>
      </c>
      <c r="FK592">
        <v>0.12</v>
      </c>
      <c r="FL592">
        <v>0.02</v>
      </c>
      <c r="FM592">
        <v>-72.188625</v>
      </c>
      <c r="FN592">
        <v>-1.38616885553472</v>
      </c>
      <c r="FO592">
        <v>0.1752671015193663</v>
      </c>
      <c r="FP592">
        <v>0</v>
      </c>
      <c r="FQ592">
        <v>900.6092352941176</v>
      </c>
      <c r="FR592">
        <v>-4.560977845278897</v>
      </c>
      <c r="FS592">
        <v>0.4805149234888561</v>
      </c>
      <c r="FT592">
        <v>0</v>
      </c>
      <c r="FU592">
        <v>7.587828999999999</v>
      </c>
      <c r="FV592">
        <v>-0.1908810506566819</v>
      </c>
      <c r="FW592">
        <v>0.01848707194230606</v>
      </c>
      <c r="FX592">
        <v>0</v>
      </c>
      <c r="FY592">
        <v>0</v>
      </c>
      <c r="FZ592">
        <v>3</v>
      </c>
      <c r="GA592" t="s">
        <v>426</v>
      </c>
      <c r="GB592">
        <v>2.98039</v>
      </c>
      <c r="GC592">
        <v>2.7283</v>
      </c>
      <c r="GD592">
        <v>0.20255</v>
      </c>
      <c r="GE592">
        <v>0.209671</v>
      </c>
      <c r="GF592">
        <v>0.102568</v>
      </c>
      <c r="GG592">
        <v>0.0773597</v>
      </c>
      <c r="GH592">
        <v>23922.8</v>
      </c>
      <c r="GI592">
        <v>23378</v>
      </c>
      <c r="GJ592">
        <v>30525.4</v>
      </c>
      <c r="GK592">
        <v>29823.4</v>
      </c>
      <c r="GL592">
        <v>37803.9</v>
      </c>
      <c r="GM592">
        <v>36245.8</v>
      </c>
      <c r="GN592">
        <v>46692.4</v>
      </c>
      <c r="GO592">
        <v>44352.5</v>
      </c>
      <c r="GP592">
        <v>1.88457</v>
      </c>
      <c r="GQ592">
        <v>1.8425</v>
      </c>
      <c r="GR592">
        <v>0.109781</v>
      </c>
      <c r="GS592">
        <v>0</v>
      </c>
      <c r="GT592">
        <v>25.0914</v>
      </c>
      <c r="GU592">
        <v>999.9</v>
      </c>
      <c r="GV592">
        <v>48.8</v>
      </c>
      <c r="GW592">
        <v>32.1</v>
      </c>
      <c r="GX592">
        <v>25.9238</v>
      </c>
      <c r="GY592">
        <v>62.9226</v>
      </c>
      <c r="GZ592">
        <v>25.02</v>
      </c>
      <c r="HA592">
        <v>1</v>
      </c>
      <c r="HB592">
        <v>-0.0710874</v>
      </c>
      <c r="HC592">
        <v>0.13064</v>
      </c>
      <c r="HD592">
        <v>20.1927</v>
      </c>
      <c r="HE592">
        <v>5.22613</v>
      </c>
      <c r="HF592">
        <v>11.968</v>
      </c>
      <c r="HG592">
        <v>4.97</v>
      </c>
      <c r="HH592">
        <v>3.28898</v>
      </c>
      <c r="HI592">
        <v>8707</v>
      </c>
      <c r="HJ592">
        <v>9999</v>
      </c>
      <c r="HK592">
        <v>9999</v>
      </c>
      <c r="HL592">
        <v>288.4</v>
      </c>
      <c r="HM592">
        <v>4.97289</v>
      </c>
      <c r="HN592">
        <v>1.87744</v>
      </c>
      <c r="HO592">
        <v>1.87558</v>
      </c>
      <c r="HP592">
        <v>1.87837</v>
      </c>
      <c r="HQ592">
        <v>1.8751</v>
      </c>
      <c r="HR592">
        <v>1.87866</v>
      </c>
      <c r="HS592">
        <v>1.87575</v>
      </c>
      <c r="HT592">
        <v>1.87688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4.37</v>
      </c>
      <c r="II592">
        <v>0.2849</v>
      </c>
      <c r="IJ592">
        <v>1.541952822118649</v>
      </c>
      <c r="IK592">
        <v>0.003202726084708442</v>
      </c>
      <c r="IL592">
        <v>-1.448271390364826E-06</v>
      </c>
      <c r="IM592">
        <v>3.765748828769889E-10</v>
      </c>
      <c r="IN592">
        <v>-0.02072656761999695</v>
      </c>
      <c r="IO592">
        <v>0.006539777670035186</v>
      </c>
      <c r="IP592">
        <v>0.0002256768223539976</v>
      </c>
      <c r="IQ592">
        <v>4.51151419958819E-06</v>
      </c>
      <c r="IR592">
        <v>-0</v>
      </c>
      <c r="IS592">
        <v>2097</v>
      </c>
      <c r="IT592">
        <v>1</v>
      </c>
      <c r="IU592">
        <v>27</v>
      </c>
      <c r="IV592">
        <v>61844.8</v>
      </c>
      <c r="IW592">
        <v>61844.5</v>
      </c>
      <c r="IX592">
        <v>3.1958</v>
      </c>
      <c r="IY592">
        <v>2.5293</v>
      </c>
      <c r="IZ592">
        <v>1.39893</v>
      </c>
      <c r="JA592">
        <v>2.34375</v>
      </c>
      <c r="JB592">
        <v>1.44897</v>
      </c>
      <c r="JC592">
        <v>2.4353</v>
      </c>
      <c r="JD592">
        <v>37.4578</v>
      </c>
      <c r="JE592">
        <v>24.0787</v>
      </c>
      <c r="JF592">
        <v>18</v>
      </c>
      <c r="JG592">
        <v>491.651</v>
      </c>
      <c r="JH592">
        <v>436.983</v>
      </c>
      <c r="JI592">
        <v>25.0002</v>
      </c>
      <c r="JJ592">
        <v>26.0848</v>
      </c>
      <c r="JK592">
        <v>30.0002</v>
      </c>
      <c r="JL592">
        <v>25.8894</v>
      </c>
      <c r="JM592">
        <v>25.9644</v>
      </c>
      <c r="JN592">
        <v>63.9904</v>
      </c>
      <c r="JO592">
        <v>45.1557</v>
      </c>
      <c r="JP592">
        <v>0</v>
      </c>
      <c r="JQ592">
        <v>25</v>
      </c>
      <c r="JR592">
        <v>1604.02</v>
      </c>
      <c r="JS592">
        <v>15.1063</v>
      </c>
      <c r="JT592">
        <v>100.91</v>
      </c>
      <c r="JU592">
        <v>101.984</v>
      </c>
    </row>
    <row r="593" spans="1:281">
      <c r="A593">
        <v>577</v>
      </c>
      <c r="B593">
        <v>1658950669.1</v>
      </c>
      <c r="C593">
        <v>8580.099999904633</v>
      </c>
      <c r="D593" t="s">
        <v>1581</v>
      </c>
      <c r="E593" t="s">
        <v>1582</v>
      </c>
      <c r="F593">
        <v>5</v>
      </c>
      <c r="G593" t="s">
        <v>415</v>
      </c>
      <c r="H593" t="s">
        <v>1583</v>
      </c>
      <c r="I593">
        <v>1658950661.099999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429.6978789349196</v>
      </c>
      <c r="AK593">
        <v>419.5040363636361</v>
      </c>
      <c r="AL593">
        <v>0.0002097138410612096</v>
      </c>
      <c r="AM593">
        <v>65.00318199955021</v>
      </c>
      <c r="AN593">
        <f>(AP593 - AO593 + DI593*1E3/(8.314*(DK593+273.15)) * AR593/DH593 * AQ593) * DH593/(100*CV593) * 1000/(1000 - AP593)</f>
        <v>0</v>
      </c>
      <c r="AO593">
        <v>22.23909915365775</v>
      </c>
      <c r="AP593">
        <v>24.88429333333333</v>
      </c>
      <c r="AQ593">
        <v>7.473128515976527E-05</v>
      </c>
      <c r="AR593">
        <v>81.21380509989817</v>
      </c>
      <c r="AS593">
        <v>3</v>
      </c>
      <c r="AT593">
        <v>1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1658950661.099999</v>
      </c>
      <c r="DB593">
        <v>409.1077096774193</v>
      </c>
      <c r="DC593">
        <v>420.115935483871</v>
      </c>
      <c r="DD593">
        <v>24.87157419354839</v>
      </c>
      <c r="DE593">
        <v>22.23987741935484</v>
      </c>
      <c r="DF593">
        <v>406.4778709677419</v>
      </c>
      <c r="DG593">
        <v>24.5295</v>
      </c>
      <c r="DH593">
        <v>500.0706451612903</v>
      </c>
      <c r="DI593">
        <v>90.37784193548387</v>
      </c>
      <c r="DJ593">
        <v>0.09992192580645161</v>
      </c>
      <c r="DK593">
        <v>27.02184516129032</v>
      </c>
      <c r="DL593">
        <v>27.75130967741935</v>
      </c>
      <c r="DM593">
        <v>999.9000000000003</v>
      </c>
      <c r="DN593">
        <v>0</v>
      </c>
      <c r="DO593">
        <v>0</v>
      </c>
      <c r="DP593">
        <v>10012.94096774194</v>
      </c>
      <c r="DQ593">
        <v>0</v>
      </c>
      <c r="DR593">
        <v>18.52669032258065</v>
      </c>
      <c r="DS593">
        <v>-11.00816774193549</v>
      </c>
      <c r="DT593">
        <v>419.5424838709677</v>
      </c>
      <c r="DU593">
        <v>429.6717096774193</v>
      </c>
      <c r="DV593">
        <v>2.63168870967742</v>
      </c>
      <c r="DW593">
        <v>420.115935483871</v>
      </c>
      <c r="DX593">
        <v>22.23987741935484</v>
      </c>
      <c r="DY593">
        <v>2.24783870967742</v>
      </c>
      <c r="DZ593">
        <v>2.009992580645161</v>
      </c>
      <c r="EA593">
        <v>19.3074</v>
      </c>
      <c r="EB593">
        <v>17.52326774193548</v>
      </c>
      <c r="EC593">
        <v>1999.997741935484</v>
      </c>
      <c r="ED593">
        <v>0.980002387096774</v>
      </c>
      <c r="EE593">
        <v>0.01999758709677419</v>
      </c>
      <c r="EF593">
        <v>0</v>
      </c>
      <c r="EG593">
        <v>549.906870967742</v>
      </c>
      <c r="EH593">
        <v>5.000560000000002</v>
      </c>
      <c r="EI593">
        <v>10945.1064516129</v>
      </c>
      <c r="EJ593">
        <v>17294.86451612903</v>
      </c>
      <c r="EK593">
        <v>38.03799999999999</v>
      </c>
      <c r="EL593">
        <v>38.514</v>
      </c>
      <c r="EM593">
        <v>37.4452258064516</v>
      </c>
      <c r="EN593">
        <v>37.53009677419355</v>
      </c>
      <c r="EO593">
        <v>38.87274193548385</v>
      </c>
      <c r="EP593">
        <v>1955.09870967742</v>
      </c>
      <c r="EQ593">
        <v>39.8909677419355</v>
      </c>
      <c r="ER593">
        <v>0</v>
      </c>
      <c r="ES593">
        <v>1658950668.9</v>
      </c>
      <c r="ET593">
        <v>0</v>
      </c>
      <c r="EU593">
        <v>549.9005199999999</v>
      </c>
      <c r="EV593">
        <v>0.2234615281382411</v>
      </c>
      <c r="EW593">
        <v>-11.16923075645166</v>
      </c>
      <c r="EX593">
        <v>10944.864</v>
      </c>
      <c r="EY593">
        <v>15</v>
      </c>
      <c r="EZ593">
        <v>0</v>
      </c>
      <c r="FA593" t="s">
        <v>419</v>
      </c>
      <c r="FB593">
        <v>1655239120</v>
      </c>
      <c r="FC593">
        <v>1655239135</v>
      </c>
      <c r="FD593">
        <v>0</v>
      </c>
      <c r="FE593">
        <v>-0.075</v>
      </c>
      <c r="FF593">
        <v>-0.027</v>
      </c>
      <c r="FG593">
        <v>1.986</v>
      </c>
      <c r="FH593">
        <v>0.139</v>
      </c>
      <c r="FI593">
        <v>420</v>
      </c>
      <c r="FJ593">
        <v>22</v>
      </c>
      <c r="FK593">
        <v>0.12</v>
      </c>
      <c r="FL593">
        <v>0.02</v>
      </c>
      <c r="FM593">
        <v>-11.0071243902439</v>
      </c>
      <c r="FN593">
        <v>-0.2558738675958105</v>
      </c>
      <c r="FO593">
        <v>0.04644110763415035</v>
      </c>
      <c r="FP593">
        <v>1</v>
      </c>
      <c r="FQ593">
        <v>549.9453529411763</v>
      </c>
      <c r="FR593">
        <v>-0.5793124580562817</v>
      </c>
      <c r="FS593">
        <v>0.2376050705481242</v>
      </c>
      <c r="FT593">
        <v>1</v>
      </c>
      <c r="FU593">
        <v>2.62735</v>
      </c>
      <c r="FV593">
        <v>0.1084960975609795</v>
      </c>
      <c r="FW593">
        <v>0.01072666019898038</v>
      </c>
      <c r="FX593">
        <v>0</v>
      </c>
      <c r="FY593">
        <v>2</v>
      </c>
      <c r="FZ593">
        <v>3</v>
      </c>
      <c r="GA593" t="s">
        <v>481</v>
      </c>
      <c r="GB593">
        <v>2.97973</v>
      </c>
      <c r="GC593">
        <v>2.72808</v>
      </c>
      <c r="GD593">
        <v>0.0841195</v>
      </c>
      <c r="GE593">
        <v>0.08669259999999999</v>
      </c>
      <c r="GF593">
        <v>0.109903</v>
      </c>
      <c r="GG593">
        <v>0.102485</v>
      </c>
      <c r="GH593">
        <v>27452.6</v>
      </c>
      <c r="GI593">
        <v>26994.9</v>
      </c>
      <c r="GJ593">
        <v>30502.2</v>
      </c>
      <c r="GK593">
        <v>29802.8</v>
      </c>
      <c r="GL593">
        <v>37456.2</v>
      </c>
      <c r="GM593">
        <v>35213.6</v>
      </c>
      <c r="GN593">
        <v>46660.2</v>
      </c>
      <c r="GO593">
        <v>44322.1</v>
      </c>
      <c r="GP593">
        <v>1.8708</v>
      </c>
      <c r="GQ593">
        <v>1.84865</v>
      </c>
      <c r="GR593">
        <v>0.132881</v>
      </c>
      <c r="GS593">
        <v>0</v>
      </c>
      <c r="GT593">
        <v>25.5735</v>
      </c>
      <c r="GU593">
        <v>999.9</v>
      </c>
      <c r="GV593">
        <v>49.5</v>
      </c>
      <c r="GW593">
        <v>32.1</v>
      </c>
      <c r="GX593">
        <v>26.3015</v>
      </c>
      <c r="GY593">
        <v>63.0327</v>
      </c>
      <c r="GZ593">
        <v>25.3045</v>
      </c>
      <c r="HA593">
        <v>1</v>
      </c>
      <c r="HB593">
        <v>-0.0430183</v>
      </c>
      <c r="HC593">
        <v>0.312745</v>
      </c>
      <c r="HD593">
        <v>20.1939</v>
      </c>
      <c r="HE593">
        <v>5.23421</v>
      </c>
      <c r="HF593">
        <v>11.968</v>
      </c>
      <c r="HG593">
        <v>4.97155</v>
      </c>
      <c r="HH593">
        <v>3.29033</v>
      </c>
      <c r="HI593">
        <v>8725</v>
      </c>
      <c r="HJ593">
        <v>9999</v>
      </c>
      <c r="HK593">
        <v>9999</v>
      </c>
      <c r="HL593">
        <v>288.6</v>
      </c>
      <c r="HM593">
        <v>4.9729</v>
      </c>
      <c r="HN593">
        <v>1.87741</v>
      </c>
      <c r="HO593">
        <v>1.87547</v>
      </c>
      <c r="HP593">
        <v>1.87836</v>
      </c>
      <c r="HQ593">
        <v>1.87503</v>
      </c>
      <c r="HR593">
        <v>1.87866</v>
      </c>
      <c r="HS593">
        <v>1.87573</v>
      </c>
      <c r="HT593">
        <v>1.87685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2.629</v>
      </c>
      <c r="II593">
        <v>0.3424</v>
      </c>
      <c r="IJ593">
        <v>1.541952822118649</v>
      </c>
      <c r="IK593">
        <v>0.003202726084708442</v>
      </c>
      <c r="IL593">
        <v>-1.448271390364826E-06</v>
      </c>
      <c r="IM593">
        <v>3.765748828769889E-10</v>
      </c>
      <c r="IN593">
        <v>-0.02072656761999695</v>
      </c>
      <c r="IO593">
        <v>0.006539777670035186</v>
      </c>
      <c r="IP593">
        <v>0.0002256768223539976</v>
      </c>
      <c r="IQ593">
        <v>4.51151419958819E-06</v>
      </c>
      <c r="IR593">
        <v>-0</v>
      </c>
      <c r="IS593">
        <v>2097</v>
      </c>
      <c r="IT593">
        <v>1</v>
      </c>
      <c r="IU593">
        <v>27</v>
      </c>
      <c r="IV593">
        <v>61859.2</v>
      </c>
      <c r="IW593">
        <v>61858.9</v>
      </c>
      <c r="IX593">
        <v>1.10229</v>
      </c>
      <c r="IY593">
        <v>2.54395</v>
      </c>
      <c r="IZ593">
        <v>1.39893</v>
      </c>
      <c r="JA593">
        <v>2.34253</v>
      </c>
      <c r="JB593">
        <v>1.44897</v>
      </c>
      <c r="JC593">
        <v>2.37305</v>
      </c>
      <c r="JD593">
        <v>37.4338</v>
      </c>
      <c r="JE593">
        <v>24.0787</v>
      </c>
      <c r="JF593">
        <v>18</v>
      </c>
      <c r="JG593">
        <v>486.489</v>
      </c>
      <c r="JH593">
        <v>443.38</v>
      </c>
      <c r="JI593">
        <v>25.0001</v>
      </c>
      <c r="JJ593">
        <v>26.4191</v>
      </c>
      <c r="JK593">
        <v>30.0002</v>
      </c>
      <c r="JL593">
        <v>26.2272</v>
      </c>
      <c r="JM593">
        <v>26.3031</v>
      </c>
      <c r="JN593">
        <v>22.0242</v>
      </c>
      <c r="JO593">
        <v>22.5919</v>
      </c>
      <c r="JP593">
        <v>14.5454</v>
      </c>
      <c r="JQ593">
        <v>25</v>
      </c>
      <c r="JR593">
        <v>413.433</v>
      </c>
      <c r="JS593">
        <v>22.1414</v>
      </c>
      <c r="JT593">
        <v>100.837</v>
      </c>
      <c r="JU593">
        <v>101.914</v>
      </c>
    </row>
    <row r="594" spans="1:281">
      <c r="A594">
        <v>578</v>
      </c>
      <c r="B594">
        <v>1658950674.1</v>
      </c>
      <c r="C594">
        <v>8585.099999904633</v>
      </c>
      <c r="D594" t="s">
        <v>1584</v>
      </c>
      <c r="E594" t="s">
        <v>1585</v>
      </c>
      <c r="F594">
        <v>5</v>
      </c>
      <c r="G594" t="s">
        <v>415</v>
      </c>
      <c r="H594" t="s">
        <v>1583</v>
      </c>
      <c r="I594">
        <v>1658950666.255172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429.4578369010154</v>
      </c>
      <c r="AK594">
        <v>419.3916060606064</v>
      </c>
      <c r="AL594">
        <v>-0.03680912501998803</v>
      </c>
      <c r="AM594">
        <v>65.00318199955021</v>
      </c>
      <c r="AN594">
        <f>(AP594 - AO594 + DI594*1E3/(8.314*(DK594+273.15)) * AR594/DH594 * AQ594) * DH594/(100*CV594) * 1000/(1000 - AP594)</f>
        <v>0</v>
      </c>
      <c r="AO594">
        <v>22.23872334464037</v>
      </c>
      <c r="AP594">
        <v>24.89483696969696</v>
      </c>
      <c r="AQ594">
        <v>0.0001188305175950388</v>
      </c>
      <c r="AR594">
        <v>81.21380509989817</v>
      </c>
      <c r="AS594">
        <v>3</v>
      </c>
      <c r="AT594">
        <v>1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1658950666.255172</v>
      </c>
      <c r="DB594">
        <v>409.071</v>
      </c>
      <c r="DC594">
        <v>419.9439310344827</v>
      </c>
      <c r="DD594">
        <v>24.88115862068966</v>
      </c>
      <c r="DE594">
        <v>22.23776206896552</v>
      </c>
      <c r="DF594">
        <v>406.4412068965517</v>
      </c>
      <c r="DG594">
        <v>24.5388551724138</v>
      </c>
      <c r="DH594">
        <v>500.0524482758621</v>
      </c>
      <c r="DI594">
        <v>90.37779655172413</v>
      </c>
      <c r="DJ594">
        <v>0.09984698620689655</v>
      </c>
      <c r="DK594">
        <v>27.0216827586207</v>
      </c>
      <c r="DL594">
        <v>27.75058620689655</v>
      </c>
      <c r="DM594">
        <v>999.9000000000002</v>
      </c>
      <c r="DN594">
        <v>0</v>
      </c>
      <c r="DO594">
        <v>0</v>
      </c>
      <c r="DP594">
        <v>10007.17482758621</v>
      </c>
      <c r="DQ594">
        <v>0</v>
      </c>
      <c r="DR594">
        <v>18.52235862068965</v>
      </c>
      <c r="DS594">
        <v>-10.87300517241379</v>
      </c>
      <c r="DT594">
        <v>419.5087931034482</v>
      </c>
      <c r="DU594">
        <v>429.4949655172414</v>
      </c>
      <c r="DV594">
        <v>2.643405517241379</v>
      </c>
      <c r="DW594">
        <v>419.9439310344827</v>
      </c>
      <c r="DX594">
        <v>22.23776206896552</v>
      </c>
      <c r="DY594">
        <v>2.248704482758621</v>
      </c>
      <c r="DZ594">
        <v>2.0098</v>
      </c>
      <c r="EA594">
        <v>19.31358965517241</v>
      </c>
      <c r="EB594">
        <v>17.52174827586207</v>
      </c>
      <c r="EC594">
        <v>2000.015862068966</v>
      </c>
      <c r="ED594">
        <v>0.9800023103448274</v>
      </c>
      <c r="EE594">
        <v>0.01999766896551724</v>
      </c>
      <c r="EF594">
        <v>0</v>
      </c>
      <c r="EG594">
        <v>549.9113103448276</v>
      </c>
      <c r="EH594">
        <v>5.000560000000001</v>
      </c>
      <c r="EI594">
        <v>10944.09310344828</v>
      </c>
      <c r="EJ594">
        <v>17295.01724137931</v>
      </c>
      <c r="EK594">
        <v>38.01262068965517</v>
      </c>
      <c r="EL594">
        <v>38.51068965517241</v>
      </c>
      <c r="EM594">
        <v>37.48024137931034</v>
      </c>
      <c r="EN594">
        <v>37.54731034482759</v>
      </c>
      <c r="EO594">
        <v>38.89410344827586</v>
      </c>
      <c r="EP594">
        <v>1955.116206896552</v>
      </c>
      <c r="EQ594">
        <v>39.89172413793105</v>
      </c>
      <c r="ER594">
        <v>0</v>
      </c>
      <c r="ES594">
        <v>1658950673.7</v>
      </c>
      <c r="ET594">
        <v>0</v>
      </c>
      <c r="EU594">
        <v>549.94128</v>
      </c>
      <c r="EV594">
        <v>0.2269230683645382</v>
      </c>
      <c r="EW594">
        <v>-10.78461540357829</v>
      </c>
      <c r="EX594">
        <v>10944.008</v>
      </c>
      <c r="EY594">
        <v>15</v>
      </c>
      <c r="EZ594">
        <v>0</v>
      </c>
      <c r="FA594" t="s">
        <v>419</v>
      </c>
      <c r="FB594">
        <v>1655239120</v>
      </c>
      <c r="FC594">
        <v>1655239135</v>
      </c>
      <c r="FD594">
        <v>0</v>
      </c>
      <c r="FE594">
        <v>-0.075</v>
      </c>
      <c r="FF594">
        <v>-0.027</v>
      </c>
      <c r="FG594">
        <v>1.986</v>
      </c>
      <c r="FH594">
        <v>0.139</v>
      </c>
      <c r="FI594">
        <v>420</v>
      </c>
      <c r="FJ594">
        <v>22</v>
      </c>
      <c r="FK594">
        <v>0.12</v>
      </c>
      <c r="FL594">
        <v>0.02</v>
      </c>
      <c r="FM594">
        <v>-10.9486165</v>
      </c>
      <c r="FN594">
        <v>0.7792036772983353</v>
      </c>
      <c r="FO594">
        <v>0.2343226871597155</v>
      </c>
      <c r="FP594">
        <v>0</v>
      </c>
      <c r="FQ594">
        <v>549.9193823529412</v>
      </c>
      <c r="FR594">
        <v>0.202521004915941</v>
      </c>
      <c r="FS594">
        <v>0.2182618522765142</v>
      </c>
      <c r="FT594">
        <v>1</v>
      </c>
      <c r="FU594">
        <v>2.63670525</v>
      </c>
      <c r="FV594">
        <v>0.1274031894934294</v>
      </c>
      <c r="FW594">
        <v>0.01261649792682184</v>
      </c>
      <c r="FX594">
        <v>0</v>
      </c>
      <c r="FY594">
        <v>1</v>
      </c>
      <c r="FZ594">
        <v>3</v>
      </c>
      <c r="GA594" t="s">
        <v>420</v>
      </c>
      <c r="GB594">
        <v>2.98009</v>
      </c>
      <c r="GC594">
        <v>2.72833</v>
      </c>
      <c r="GD594">
        <v>0.08408889999999999</v>
      </c>
      <c r="GE594">
        <v>0.0862561</v>
      </c>
      <c r="GF594">
        <v>0.10993</v>
      </c>
      <c r="GG594">
        <v>0.102392</v>
      </c>
      <c r="GH594">
        <v>27453.3</v>
      </c>
      <c r="GI594">
        <v>27007.4</v>
      </c>
      <c r="GJ594">
        <v>30502</v>
      </c>
      <c r="GK594">
        <v>29802.4</v>
      </c>
      <c r="GL594">
        <v>37454.6</v>
      </c>
      <c r="GM594">
        <v>35216.7</v>
      </c>
      <c r="GN594">
        <v>46659.7</v>
      </c>
      <c r="GO594">
        <v>44321.4</v>
      </c>
      <c r="GP594">
        <v>1.87088</v>
      </c>
      <c r="GQ594">
        <v>1.84857</v>
      </c>
      <c r="GR594">
        <v>0.132933</v>
      </c>
      <c r="GS594">
        <v>0</v>
      </c>
      <c r="GT594">
        <v>25.5738</v>
      </c>
      <c r="GU594">
        <v>999.9</v>
      </c>
      <c r="GV594">
        <v>49.5</v>
      </c>
      <c r="GW594">
        <v>32.1</v>
      </c>
      <c r="GX594">
        <v>26.302</v>
      </c>
      <c r="GY594">
        <v>62.8627</v>
      </c>
      <c r="GZ594">
        <v>24.7556</v>
      </c>
      <c r="HA594">
        <v>1</v>
      </c>
      <c r="HB594">
        <v>-0.0428354</v>
      </c>
      <c r="HC594">
        <v>0.31378</v>
      </c>
      <c r="HD594">
        <v>20.1933</v>
      </c>
      <c r="HE594">
        <v>5.22927</v>
      </c>
      <c r="HF594">
        <v>11.968</v>
      </c>
      <c r="HG594">
        <v>4.97015</v>
      </c>
      <c r="HH594">
        <v>3.28948</v>
      </c>
      <c r="HI594">
        <v>8725</v>
      </c>
      <c r="HJ594">
        <v>9999</v>
      </c>
      <c r="HK594">
        <v>9999</v>
      </c>
      <c r="HL594">
        <v>288.6</v>
      </c>
      <c r="HM594">
        <v>4.97291</v>
      </c>
      <c r="HN594">
        <v>1.87744</v>
      </c>
      <c r="HO594">
        <v>1.87554</v>
      </c>
      <c r="HP594">
        <v>1.87836</v>
      </c>
      <c r="HQ594">
        <v>1.87507</v>
      </c>
      <c r="HR594">
        <v>1.87866</v>
      </c>
      <c r="HS594">
        <v>1.87575</v>
      </c>
      <c r="HT594">
        <v>1.87689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2.629</v>
      </c>
      <c r="II594">
        <v>0.3427</v>
      </c>
      <c r="IJ594">
        <v>1.541952822118649</v>
      </c>
      <c r="IK594">
        <v>0.003202726084708442</v>
      </c>
      <c r="IL594">
        <v>-1.448271390364826E-06</v>
      </c>
      <c r="IM594">
        <v>3.765748828769889E-10</v>
      </c>
      <c r="IN594">
        <v>-0.02072656761999695</v>
      </c>
      <c r="IO594">
        <v>0.006539777670035186</v>
      </c>
      <c r="IP594">
        <v>0.0002256768223539976</v>
      </c>
      <c r="IQ594">
        <v>4.51151419958819E-06</v>
      </c>
      <c r="IR594">
        <v>-0</v>
      </c>
      <c r="IS594">
        <v>2097</v>
      </c>
      <c r="IT594">
        <v>1</v>
      </c>
      <c r="IU594">
        <v>27</v>
      </c>
      <c r="IV594">
        <v>61859.2</v>
      </c>
      <c r="IW594">
        <v>61859</v>
      </c>
      <c r="IX594">
        <v>1.07544</v>
      </c>
      <c r="IY594">
        <v>2.53052</v>
      </c>
      <c r="IZ594">
        <v>1.39893</v>
      </c>
      <c r="JA594">
        <v>2.34253</v>
      </c>
      <c r="JB594">
        <v>1.44897</v>
      </c>
      <c r="JC594">
        <v>2.46704</v>
      </c>
      <c r="JD594">
        <v>37.4578</v>
      </c>
      <c r="JE594">
        <v>24.0875</v>
      </c>
      <c r="JF594">
        <v>18</v>
      </c>
      <c r="JG594">
        <v>486.546</v>
      </c>
      <c r="JH594">
        <v>443.35</v>
      </c>
      <c r="JI594">
        <v>25.0001</v>
      </c>
      <c r="JJ594">
        <v>26.4209</v>
      </c>
      <c r="JK594">
        <v>30.0003</v>
      </c>
      <c r="JL594">
        <v>26.2294</v>
      </c>
      <c r="JM594">
        <v>26.3051</v>
      </c>
      <c r="JN594">
        <v>21.5221</v>
      </c>
      <c r="JO594">
        <v>22.5919</v>
      </c>
      <c r="JP594">
        <v>14.5454</v>
      </c>
      <c r="JQ594">
        <v>25</v>
      </c>
      <c r="JR594">
        <v>400.074</v>
      </c>
      <c r="JS594">
        <v>22.1199</v>
      </c>
      <c r="JT594">
        <v>100.836</v>
      </c>
      <c r="JU594">
        <v>101.913</v>
      </c>
    </row>
    <row r="595" spans="1:281">
      <c r="A595">
        <v>579</v>
      </c>
      <c r="B595">
        <v>1658950679.1</v>
      </c>
      <c r="C595">
        <v>8590.099999904633</v>
      </c>
      <c r="D595" t="s">
        <v>1586</v>
      </c>
      <c r="E595" t="s">
        <v>1587</v>
      </c>
      <c r="F595">
        <v>5</v>
      </c>
      <c r="G595" t="s">
        <v>415</v>
      </c>
      <c r="H595" t="s">
        <v>1583</v>
      </c>
      <c r="I595">
        <v>1658950671.332142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421.286794650107</v>
      </c>
      <c r="AK595">
        <v>415.8272121212121</v>
      </c>
      <c r="AL595">
        <v>-0.9516949089604577</v>
      </c>
      <c r="AM595">
        <v>65.00318199955021</v>
      </c>
      <c r="AN595">
        <f>(AP595 - AO595 + DI595*1E3/(8.314*(DK595+273.15)) * AR595/DH595 * AQ595) * DH595/(100*CV595) * 1000/(1000 - AP595)</f>
        <v>0</v>
      </c>
      <c r="AO595">
        <v>22.19046297825185</v>
      </c>
      <c r="AP595">
        <v>24.88430909090908</v>
      </c>
      <c r="AQ595">
        <v>-8.290336006777533E-05</v>
      </c>
      <c r="AR595">
        <v>81.21380509989817</v>
      </c>
      <c r="AS595">
        <v>3</v>
      </c>
      <c r="AT595">
        <v>1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1658950671.332142</v>
      </c>
      <c r="DB595">
        <v>408.5093928571428</v>
      </c>
      <c r="DC595">
        <v>417.1925000000001</v>
      </c>
      <c r="DD595">
        <v>24.88693214285714</v>
      </c>
      <c r="DE595">
        <v>22.22202857142857</v>
      </c>
      <c r="DF595">
        <v>405.8809642857142</v>
      </c>
      <c r="DG595">
        <v>24.54449285714286</v>
      </c>
      <c r="DH595">
        <v>500.0353214285715</v>
      </c>
      <c r="DI595">
        <v>90.37748928571429</v>
      </c>
      <c r="DJ595">
        <v>0.09982061785714287</v>
      </c>
      <c r="DK595">
        <v>27.02151071428571</v>
      </c>
      <c r="DL595">
        <v>27.74868571428572</v>
      </c>
      <c r="DM595">
        <v>999.9000000000002</v>
      </c>
      <c r="DN595">
        <v>0</v>
      </c>
      <c r="DO595">
        <v>0</v>
      </c>
      <c r="DP595">
        <v>10005.51035714286</v>
      </c>
      <c r="DQ595">
        <v>0</v>
      </c>
      <c r="DR595">
        <v>18.50870357142857</v>
      </c>
      <c r="DS595">
        <v>-8.683188214285714</v>
      </c>
      <c r="DT595">
        <v>418.9353571428572</v>
      </c>
      <c r="DU595">
        <v>426.6742857142858</v>
      </c>
      <c r="DV595">
        <v>2.664923214285714</v>
      </c>
      <c r="DW595">
        <v>417.1925000000001</v>
      </c>
      <c r="DX595">
        <v>22.22202857142857</v>
      </c>
      <c r="DY595">
        <v>2.249218928571429</v>
      </c>
      <c r="DZ595">
        <v>2.008370357142857</v>
      </c>
      <c r="EA595">
        <v>19.31727142857143</v>
      </c>
      <c r="EB595">
        <v>17.51046785714286</v>
      </c>
      <c r="EC595">
        <v>1999.992142857143</v>
      </c>
      <c r="ED595">
        <v>0.9800023214285714</v>
      </c>
      <c r="EE595">
        <v>0.01999765714285714</v>
      </c>
      <c r="EF595">
        <v>0</v>
      </c>
      <c r="EG595">
        <v>549.8387142857143</v>
      </c>
      <c r="EH595">
        <v>5.000560000000001</v>
      </c>
      <c r="EI595">
        <v>10942.975</v>
      </c>
      <c r="EJ595">
        <v>17294.81428571428</v>
      </c>
      <c r="EK595">
        <v>38.01757142857142</v>
      </c>
      <c r="EL595">
        <v>38.51771428571429</v>
      </c>
      <c r="EM595">
        <v>37.50639285714285</v>
      </c>
      <c r="EN595">
        <v>37.58471428571428</v>
      </c>
      <c r="EO595">
        <v>38.91489285714285</v>
      </c>
      <c r="EP595">
        <v>1955.093214285714</v>
      </c>
      <c r="EQ595">
        <v>39.8907142857143</v>
      </c>
      <c r="ER595">
        <v>0</v>
      </c>
      <c r="ES595">
        <v>1658950679.1</v>
      </c>
      <c r="ET595">
        <v>0</v>
      </c>
      <c r="EU595">
        <v>549.8499230769231</v>
      </c>
      <c r="EV595">
        <v>-1.042119655479636</v>
      </c>
      <c r="EW595">
        <v>-14.68034188341701</v>
      </c>
      <c r="EX595">
        <v>10942.86923076923</v>
      </c>
      <c r="EY595">
        <v>15</v>
      </c>
      <c r="EZ595">
        <v>0</v>
      </c>
      <c r="FA595" t="s">
        <v>419</v>
      </c>
      <c r="FB595">
        <v>1655239120</v>
      </c>
      <c r="FC595">
        <v>1655239135</v>
      </c>
      <c r="FD595">
        <v>0</v>
      </c>
      <c r="FE595">
        <v>-0.075</v>
      </c>
      <c r="FF595">
        <v>-0.027</v>
      </c>
      <c r="FG595">
        <v>1.986</v>
      </c>
      <c r="FH595">
        <v>0.139</v>
      </c>
      <c r="FI595">
        <v>420</v>
      </c>
      <c r="FJ595">
        <v>22</v>
      </c>
      <c r="FK595">
        <v>0.12</v>
      </c>
      <c r="FL595">
        <v>0.02</v>
      </c>
      <c r="FM595">
        <v>-9.352477804878051</v>
      </c>
      <c r="FN595">
        <v>23.02215909407663</v>
      </c>
      <c r="FO595">
        <v>2.992523893167456</v>
      </c>
      <c r="FP595">
        <v>0</v>
      </c>
      <c r="FQ595">
        <v>549.8743235294119</v>
      </c>
      <c r="FR595">
        <v>-0.3714438515926497</v>
      </c>
      <c r="FS595">
        <v>0.2418815607820698</v>
      </c>
      <c r="FT595">
        <v>1</v>
      </c>
      <c r="FU595">
        <v>2.656069756097561</v>
      </c>
      <c r="FV595">
        <v>0.2405512891986075</v>
      </c>
      <c r="FW595">
        <v>0.02545314648121465</v>
      </c>
      <c r="FX595">
        <v>0</v>
      </c>
      <c r="FY595">
        <v>1</v>
      </c>
      <c r="FZ595">
        <v>3</v>
      </c>
      <c r="GA595" t="s">
        <v>420</v>
      </c>
      <c r="GB595">
        <v>2.97974</v>
      </c>
      <c r="GC595">
        <v>2.72845</v>
      </c>
      <c r="GD595">
        <v>0.08344940000000001</v>
      </c>
      <c r="GE595">
        <v>0.0842557</v>
      </c>
      <c r="GF595">
        <v>0.109899</v>
      </c>
      <c r="GG595">
        <v>0.102313</v>
      </c>
      <c r="GH595">
        <v>27472</v>
      </c>
      <c r="GI595">
        <v>27066.4</v>
      </c>
      <c r="GJ595">
        <v>30501.5</v>
      </c>
      <c r="GK595">
        <v>29802.2</v>
      </c>
      <c r="GL595">
        <v>37455.5</v>
      </c>
      <c r="GM595">
        <v>35219.6</v>
      </c>
      <c r="GN595">
        <v>46659.2</v>
      </c>
      <c r="GO595">
        <v>44321.2</v>
      </c>
      <c r="GP595">
        <v>1.87088</v>
      </c>
      <c r="GQ595">
        <v>1.84837</v>
      </c>
      <c r="GR595">
        <v>0.132956</v>
      </c>
      <c r="GS595">
        <v>0</v>
      </c>
      <c r="GT595">
        <v>25.5757</v>
      </c>
      <c r="GU595">
        <v>999.9</v>
      </c>
      <c r="GV595">
        <v>49.5</v>
      </c>
      <c r="GW595">
        <v>32.2</v>
      </c>
      <c r="GX595">
        <v>26.4524</v>
      </c>
      <c r="GY595">
        <v>63.0227</v>
      </c>
      <c r="GZ595">
        <v>25.3726</v>
      </c>
      <c r="HA595">
        <v>1</v>
      </c>
      <c r="HB595">
        <v>-0.0427007</v>
      </c>
      <c r="HC595">
        <v>0.314406</v>
      </c>
      <c r="HD595">
        <v>20.1933</v>
      </c>
      <c r="HE595">
        <v>5.22882</v>
      </c>
      <c r="HF595">
        <v>11.968</v>
      </c>
      <c r="HG595">
        <v>4.97025</v>
      </c>
      <c r="HH595">
        <v>3.28948</v>
      </c>
      <c r="HI595">
        <v>8725</v>
      </c>
      <c r="HJ595">
        <v>9999</v>
      </c>
      <c r="HK595">
        <v>9999</v>
      </c>
      <c r="HL595">
        <v>288.6</v>
      </c>
      <c r="HM595">
        <v>4.97291</v>
      </c>
      <c r="HN595">
        <v>1.87741</v>
      </c>
      <c r="HO595">
        <v>1.8755</v>
      </c>
      <c r="HP595">
        <v>1.87836</v>
      </c>
      <c r="HQ595">
        <v>1.87504</v>
      </c>
      <c r="HR595">
        <v>1.87866</v>
      </c>
      <c r="HS595">
        <v>1.87571</v>
      </c>
      <c r="HT595">
        <v>1.87687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2.62</v>
      </c>
      <c r="II595">
        <v>0.3424</v>
      </c>
      <c r="IJ595">
        <v>1.541952822118649</v>
      </c>
      <c r="IK595">
        <v>0.003202726084708442</v>
      </c>
      <c r="IL595">
        <v>-1.448271390364826E-06</v>
      </c>
      <c r="IM595">
        <v>3.765748828769889E-10</v>
      </c>
      <c r="IN595">
        <v>-0.02072656761999695</v>
      </c>
      <c r="IO595">
        <v>0.006539777670035186</v>
      </c>
      <c r="IP595">
        <v>0.0002256768223539976</v>
      </c>
      <c r="IQ595">
        <v>4.51151419958819E-06</v>
      </c>
      <c r="IR595">
        <v>-0</v>
      </c>
      <c r="IS595">
        <v>2097</v>
      </c>
      <c r="IT595">
        <v>1</v>
      </c>
      <c r="IU595">
        <v>27</v>
      </c>
      <c r="IV595">
        <v>61859.3</v>
      </c>
      <c r="IW595">
        <v>61859.1</v>
      </c>
      <c r="IX595">
        <v>1.04492</v>
      </c>
      <c r="IY595">
        <v>2.54517</v>
      </c>
      <c r="IZ595">
        <v>1.39893</v>
      </c>
      <c r="JA595">
        <v>2.34253</v>
      </c>
      <c r="JB595">
        <v>1.44897</v>
      </c>
      <c r="JC595">
        <v>2.33887</v>
      </c>
      <c r="JD595">
        <v>37.4338</v>
      </c>
      <c r="JE595">
        <v>24.0787</v>
      </c>
      <c r="JF595">
        <v>18</v>
      </c>
      <c r="JG595">
        <v>486.555</v>
      </c>
      <c r="JH595">
        <v>443.23</v>
      </c>
      <c r="JI595">
        <v>25.0001</v>
      </c>
      <c r="JJ595">
        <v>26.4225</v>
      </c>
      <c r="JK595">
        <v>30.0003</v>
      </c>
      <c r="JL595">
        <v>26.2309</v>
      </c>
      <c r="JM595">
        <v>26.3055</v>
      </c>
      <c r="JN595">
        <v>20.8336</v>
      </c>
      <c r="JO595">
        <v>22.5919</v>
      </c>
      <c r="JP595">
        <v>14.5454</v>
      </c>
      <c r="JQ595">
        <v>25</v>
      </c>
      <c r="JR595">
        <v>380.039</v>
      </c>
      <c r="JS595">
        <v>22.1077</v>
      </c>
      <c r="JT595">
        <v>100.835</v>
      </c>
      <c r="JU595">
        <v>101.912</v>
      </c>
    </row>
    <row r="596" spans="1:281">
      <c r="A596">
        <v>580</v>
      </c>
      <c r="B596">
        <v>1658950684.1</v>
      </c>
      <c r="C596">
        <v>8595.099999904633</v>
      </c>
      <c r="D596" t="s">
        <v>1588</v>
      </c>
      <c r="E596" t="s">
        <v>1589</v>
      </c>
      <c r="F596">
        <v>5</v>
      </c>
      <c r="G596" t="s">
        <v>415</v>
      </c>
      <c r="H596" t="s">
        <v>1583</v>
      </c>
      <c r="I596">
        <v>1658950676.6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406.2759104380732</v>
      </c>
      <c r="AK596">
        <v>406.4488606060604</v>
      </c>
      <c r="AL596">
        <v>-2.081596221779702</v>
      </c>
      <c r="AM596">
        <v>65.00318199955021</v>
      </c>
      <c r="AN596">
        <f>(AP596 - AO596 + DI596*1E3/(8.314*(DK596+273.15)) * AR596/DH596 * AQ596) * DH596/(100*CV596) * 1000/(1000 - AP596)</f>
        <v>0</v>
      </c>
      <c r="AO596">
        <v>22.1853964421044</v>
      </c>
      <c r="AP596">
        <v>24.88091454545454</v>
      </c>
      <c r="AQ596">
        <v>-2.91848196897476E-05</v>
      </c>
      <c r="AR596">
        <v>81.21380509989817</v>
      </c>
      <c r="AS596">
        <v>3</v>
      </c>
      <c r="AT596">
        <v>1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1658950676.6</v>
      </c>
      <c r="DB596">
        <v>405.6113333333333</v>
      </c>
      <c r="DC596">
        <v>409.3621111111111</v>
      </c>
      <c r="DD596">
        <v>24.88737777777778</v>
      </c>
      <c r="DE596">
        <v>22.20325925925926</v>
      </c>
      <c r="DF596">
        <v>402.9893703703704</v>
      </c>
      <c r="DG596">
        <v>24.54492962962964</v>
      </c>
      <c r="DH596">
        <v>500.0554444444445</v>
      </c>
      <c r="DI596">
        <v>90.37724074074075</v>
      </c>
      <c r="DJ596">
        <v>0.09992094074074075</v>
      </c>
      <c r="DK596">
        <v>27.02245925925926</v>
      </c>
      <c r="DL596">
        <v>27.74918148148148</v>
      </c>
      <c r="DM596">
        <v>999.9000000000001</v>
      </c>
      <c r="DN596">
        <v>0</v>
      </c>
      <c r="DO596">
        <v>0</v>
      </c>
      <c r="DP596">
        <v>9995.89925925926</v>
      </c>
      <c r="DQ596">
        <v>0</v>
      </c>
      <c r="DR596">
        <v>18.49997037037037</v>
      </c>
      <c r="DS596">
        <v>-3.750873222222222</v>
      </c>
      <c r="DT596">
        <v>415.9635925925926</v>
      </c>
      <c r="DU596">
        <v>418.6580000000001</v>
      </c>
      <c r="DV596">
        <v>2.684132222222221</v>
      </c>
      <c r="DW596">
        <v>409.3621111111111</v>
      </c>
      <c r="DX596">
        <v>22.20325925925926</v>
      </c>
      <c r="DY596">
        <v>2.249253333333334</v>
      </c>
      <c r="DZ596">
        <v>2.006668888888889</v>
      </c>
      <c r="EA596">
        <v>19.31751111111111</v>
      </c>
      <c r="EB596">
        <v>17.49704444444444</v>
      </c>
      <c r="EC596">
        <v>2000.002592592593</v>
      </c>
      <c r="ED596">
        <v>0.9800023333333333</v>
      </c>
      <c r="EE596">
        <v>0.01999764444444444</v>
      </c>
      <c r="EF596">
        <v>0</v>
      </c>
      <c r="EG596">
        <v>549.7253333333333</v>
      </c>
      <c r="EH596">
        <v>5.000560000000001</v>
      </c>
      <c r="EI596">
        <v>10940.34074074074</v>
      </c>
      <c r="EJ596">
        <v>17294.9037037037</v>
      </c>
      <c r="EK596">
        <v>37.93955555555555</v>
      </c>
      <c r="EL596">
        <v>38.52985185185185</v>
      </c>
      <c r="EM596">
        <v>37.54603703703703</v>
      </c>
      <c r="EN596">
        <v>37.61337037037037</v>
      </c>
      <c r="EO596">
        <v>38.928</v>
      </c>
      <c r="EP596">
        <v>1955.104074074074</v>
      </c>
      <c r="EQ596">
        <v>39.89111111111112</v>
      </c>
      <c r="ER596">
        <v>0</v>
      </c>
      <c r="ES596">
        <v>1658950683.9</v>
      </c>
      <c r="ET596">
        <v>0</v>
      </c>
      <c r="EU596">
        <v>549.7501538461539</v>
      </c>
      <c r="EV596">
        <v>-2.318974346814989</v>
      </c>
      <c r="EW596">
        <v>-44.59145304686431</v>
      </c>
      <c r="EX596">
        <v>10940.15</v>
      </c>
      <c r="EY596">
        <v>15</v>
      </c>
      <c r="EZ596">
        <v>0</v>
      </c>
      <c r="FA596" t="s">
        <v>419</v>
      </c>
      <c r="FB596">
        <v>1655239120</v>
      </c>
      <c r="FC596">
        <v>1655239135</v>
      </c>
      <c r="FD596">
        <v>0</v>
      </c>
      <c r="FE596">
        <v>-0.075</v>
      </c>
      <c r="FF596">
        <v>-0.027</v>
      </c>
      <c r="FG596">
        <v>1.986</v>
      </c>
      <c r="FH596">
        <v>0.139</v>
      </c>
      <c r="FI596">
        <v>420</v>
      </c>
      <c r="FJ596">
        <v>22</v>
      </c>
      <c r="FK596">
        <v>0.12</v>
      </c>
      <c r="FL596">
        <v>0.02</v>
      </c>
      <c r="FM596">
        <v>-6.716030390243903</v>
      </c>
      <c r="FN596">
        <v>49.78545020905921</v>
      </c>
      <c r="FO596">
        <v>5.434687915605763</v>
      </c>
      <c r="FP596">
        <v>0</v>
      </c>
      <c r="FQ596">
        <v>549.8276470588236</v>
      </c>
      <c r="FR596">
        <v>-0.9434682933688654</v>
      </c>
      <c r="FS596">
        <v>0.2662369447064857</v>
      </c>
      <c r="FT596">
        <v>1</v>
      </c>
      <c r="FU596">
        <v>2.66899487804878</v>
      </c>
      <c r="FV596">
        <v>0.2472581184669019</v>
      </c>
      <c r="FW596">
        <v>0.02599746977575365</v>
      </c>
      <c r="FX596">
        <v>0</v>
      </c>
      <c r="FY596">
        <v>1</v>
      </c>
      <c r="FZ596">
        <v>3</v>
      </c>
      <c r="GA596" t="s">
        <v>420</v>
      </c>
      <c r="GB596">
        <v>2.98002</v>
      </c>
      <c r="GC596">
        <v>2.72846</v>
      </c>
      <c r="GD596">
        <v>0.0819241</v>
      </c>
      <c r="GE596">
        <v>0.0817565</v>
      </c>
      <c r="GF596">
        <v>0.109889</v>
      </c>
      <c r="GG596">
        <v>0.102301</v>
      </c>
      <c r="GH596">
        <v>27517.5</v>
      </c>
      <c r="GI596">
        <v>27139.9</v>
      </c>
      <c r="GJ596">
        <v>30501.3</v>
      </c>
      <c r="GK596">
        <v>29801.8</v>
      </c>
      <c r="GL596">
        <v>37455.6</v>
      </c>
      <c r="GM596">
        <v>35219.4</v>
      </c>
      <c r="GN596">
        <v>46658.9</v>
      </c>
      <c r="GO596">
        <v>44320.6</v>
      </c>
      <c r="GP596">
        <v>1.87065</v>
      </c>
      <c r="GQ596">
        <v>1.84813</v>
      </c>
      <c r="GR596">
        <v>0.132822</v>
      </c>
      <c r="GS596">
        <v>0</v>
      </c>
      <c r="GT596">
        <v>25.5757</v>
      </c>
      <c r="GU596">
        <v>999.9</v>
      </c>
      <c r="GV596">
        <v>49.5</v>
      </c>
      <c r="GW596">
        <v>32.1</v>
      </c>
      <c r="GX596">
        <v>26.3034</v>
      </c>
      <c r="GY596">
        <v>62.9727</v>
      </c>
      <c r="GZ596">
        <v>24.8157</v>
      </c>
      <c r="HA596">
        <v>1</v>
      </c>
      <c r="HB596">
        <v>-0.0425508</v>
      </c>
      <c r="HC596">
        <v>0.315411</v>
      </c>
      <c r="HD596">
        <v>20.1934</v>
      </c>
      <c r="HE596">
        <v>5.22987</v>
      </c>
      <c r="HF596">
        <v>11.968</v>
      </c>
      <c r="HG596">
        <v>4.9704</v>
      </c>
      <c r="HH596">
        <v>3.28965</v>
      </c>
      <c r="HI596">
        <v>8725.200000000001</v>
      </c>
      <c r="HJ596">
        <v>9999</v>
      </c>
      <c r="HK596">
        <v>9999</v>
      </c>
      <c r="HL596">
        <v>288.6</v>
      </c>
      <c r="HM596">
        <v>4.97291</v>
      </c>
      <c r="HN596">
        <v>1.87744</v>
      </c>
      <c r="HO596">
        <v>1.87555</v>
      </c>
      <c r="HP596">
        <v>1.87836</v>
      </c>
      <c r="HQ596">
        <v>1.87509</v>
      </c>
      <c r="HR596">
        <v>1.87866</v>
      </c>
      <c r="HS596">
        <v>1.87575</v>
      </c>
      <c r="HT596">
        <v>1.87689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2.598</v>
      </c>
      <c r="II596">
        <v>0.3423</v>
      </c>
      <c r="IJ596">
        <v>1.541952822118649</v>
      </c>
      <c r="IK596">
        <v>0.003202726084708442</v>
      </c>
      <c r="IL596">
        <v>-1.448271390364826E-06</v>
      </c>
      <c r="IM596">
        <v>3.765748828769889E-10</v>
      </c>
      <c r="IN596">
        <v>-0.02072656761999695</v>
      </c>
      <c r="IO596">
        <v>0.006539777670035186</v>
      </c>
      <c r="IP596">
        <v>0.0002256768223539976</v>
      </c>
      <c r="IQ596">
        <v>4.51151419958819E-06</v>
      </c>
      <c r="IR596">
        <v>-0</v>
      </c>
      <c r="IS596">
        <v>2097</v>
      </c>
      <c r="IT596">
        <v>1</v>
      </c>
      <c r="IU596">
        <v>27</v>
      </c>
      <c r="IV596">
        <v>61859.4</v>
      </c>
      <c r="IW596">
        <v>61859.2</v>
      </c>
      <c r="IX596">
        <v>1.0083</v>
      </c>
      <c r="IY596">
        <v>2.5354</v>
      </c>
      <c r="IZ596">
        <v>1.39893</v>
      </c>
      <c r="JA596">
        <v>2.34253</v>
      </c>
      <c r="JB596">
        <v>1.44897</v>
      </c>
      <c r="JC596">
        <v>2.47437</v>
      </c>
      <c r="JD596">
        <v>37.4578</v>
      </c>
      <c r="JE596">
        <v>24.0787</v>
      </c>
      <c r="JF596">
        <v>18</v>
      </c>
      <c r="JG596">
        <v>486.445</v>
      </c>
      <c r="JH596">
        <v>443.094</v>
      </c>
      <c r="JI596">
        <v>25.0001</v>
      </c>
      <c r="JJ596">
        <v>26.4243</v>
      </c>
      <c r="JK596">
        <v>30.0001</v>
      </c>
      <c r="JL596">
        <v>26.2326</v>
      </c>
      <c r="JM596">
        <v>26.3078</v>
      </c>
      <c r="JN596">
        <v>20.1635</v>
      </c>
      <c r="JO596">
        <v>22.8817</v>
      </c>
      <c r="JP596">
        <v>14.5454</v>
      </c>
      <c r="JQ596">
        <v>25</v>
      </c>
      <c r="JR596">
        <v>366.665</v>
      </c>
      <c r="JS596">
        <v>22.0919</v>
      </c>
      <c r="JT596">
        <v>100.834</v>
      </c>
      <c r="JU596">
        <v>101.911</v>
      </c>
    </row>
    <row r="597" spans="1:281">
      <c r="A597">
        <v>581</v>
      </c>
      <c r="B597">
        <v>1658950689.1</v>
      </c>
      <c r="C597">
        <v>8600.099999904633</v>
      </c>
      <c r="D597" t="s">
        <v>1590</v>
      </c>
      <c r="E597" t="s">
        <v>1591</v>
      </c>
      <c r="F597">
        <v>5</v>
      </c>
      <c r="G597" t="s">
        <v>415</v>
      </c>
      <c r="H597" t="s">
        <v>1583</v>
      </c>
      <c r="I597">
        <v>1658950681.314285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389.8505792712964</v>
      </c>
      <c r="AK597">
        <v>393.3746060606061</v>
      </c>
      <c r="AL597">
        <v>-2.710544516482261</v>
      </c>
      <c r="AM597">
        <v>65.00318199955021</v>
      </c>
      <c r="AN597">
        <f>(AP597 - AO597 + DI597*1E3/(8.314*(DK597+273.15)) * AR597/DH597 * AQ597) * DH597/(100*CV597) * 1000/(1000 - AP597)</f>
        <v>0</v>
      </c>
      <c r="AO597">
        <v>22.16362571409364</v>
      </c>
      <c r="AP597">
        <v>24.8747903030303</v>
      </c>
      <c r="AQ597">
        <v>-2.39154915592735E-05</v>
      </c>
      <c r="AR597">
        <v>81.21380509989817</v>
      </c>
      <c r="AS597">
        <v>3</v>
      </c>
      <c r="AT597">
        <v>1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1658950681.314285</v>
      </c>
      <c r="DB597">
        <v>399.2563571428572</v>
      </c>
      <c r="DC597">
        <v>397.2620714285714</v>
      </c>
      <c r="DD597">
        <v>24.88373214285714</v>
      </c>
      <c r="DE597">
        <v>22.18007142857143</v>
      </c>
      <c r="DF597">
        <v>396.6485714285714</v>
      </c>
      <c r="DG597">
        <v>24.541375</v>
      </c>
      <c r="DH597">
        <v>500.0756428571429</v>
      </c>
      <c r="DI597">
        <v>90.37737857142858</v>
      </c>
      <c r="DJ597">
        <v>0.0999913142857143</v>
      </c>
      <c r="DK597">
        <v>27.02315</v>
      </c>
      <c r="DL597">
        <v>27.74924642857143</v>
      </c>
      <c r="DM597">
        <v>999.9000000000002</v>
      </c>
      <c r="DN597">
        <v>0</v>
      </c>
      <c r="DO597">
        <v>0</v>
      </c>
      <c r="DP597">
        <v>10005.26214285714</v>
      </c>
      <c r="DQ597">
        <v>0</v>
      </c>
      <c r="DR597">
        <v>18.49028571428571</v>
      </c>
      <c r="DS597">
        <v>1.994215821428571</v>
      </c>
      <c r="DT597">
        <v>409.4449642857143</v>
      </c>
      <c r="DU597">
        <v>406.2736071428571</v>
      </c>
      <c r="DV597">
        <v>2.703671428571428</v>
      </c>
      <c r="DW597">
        <v>397.2620714285714</v>
      </c>
      <c r="DX597">
        <v>22.18007142857143</v>
      </c>
      <c r="DY597">
        <v>2.248926785714286</v>
      </c>
      <c r="DZ597">
        <v>2.004575357142857</v>
      </c>
      <c r="EA597">
        <v>19.31517857142857</v>
      </c>
      <c r="EB597">
        <v>17.48052142857143</v>
      </c>
      <c r="EC597">
        <v>2000.020357142857</v>
      </c>
      <c r="ED597">
        <v>0.9800025357142855</v>
      </c>
      <c r="EE597">
        <v>0.01999742857142857</v>
      </c>
      <c r="EF597">
        <v>0</v>
      </c>
      <c r="EG597">
        <v>549.3370357142857</v>
      </c>
      <c r="EH597">
        <v>5.000560000000001</v>
      </c>
      <c r="EI597">
        <v>10933.88928571428</v>
      </c>
      <c r="EJ597">
        <v>17295.06785714285</v>
      </c>
      <c r="EK597">
        <v>37.97525</v>
      </c>
      <c r="EL597">
        <v>38.53985714285714</v>
      </c>
      <c r="EM597">
        <v>37.53325</v>
      </c>
      <c r="EN597">
        <v>37.60928571428571</v>
      </c>
      <c r="EO597">
        <v>38.93282142857142</v>
      </c>
      <c r="EP597">
        <v>1955.121785714285</v>
      </c>
      <c r="EQ597">
        <v>39.89107142857144</v>
      </c>
      <c r="ER597">
        <v>0</v>
      </c>
      <c r="ES597">
        <v>1658950688.7</v>
      </c>
      <c r="ET597">
        <v>0</v>
      </c>
      <c r="EU597">
        <v>549.3626923076923</v>
      </c>
      <c r="EV597">
        <v>-5.757264942849422</v>
      </c>
      <c r="EW597">
        <v>-115.4564103794006</v>
      </c>
      <c r="EX597">
        <v>10933.56538461539</v>
      </c>
      <c r="EY597">
        <v>15</v>
      </c>
      <c r="EZ597">
        <v>0</v>
      </c>
      <c r="FA597" t="s">
        <v>419</v>
      </c>
      <c r="FB597">
        <v>1655239120</v>
      </c>
      <c r="FC597">
        <v>1655239135</v>
      </c>
      <c r="FD597">
        <v>0</v>
      </c>
      <c r="FE597">
        <v>-0.075</v>
      </c>
      <c r="FF597">
        <v>-0.027</v>
      </c>
      <c r="FG597">
        <v>1.986</v>
      </c>
      <c r="FH597">
        <v>0.139</v>
      </c>
      <c r="FI597">
        <v>420</v>
      </c>
      <c r="FJ597">
        <v>22</v>
      </c>
      <c r="FK597">
        <v>0.12</v>
      </c>
      <c r="FL597">
        <v>0.02</v>
      </c>
      <c r="FM597">
        <v>-1.321557219512195</v>
      </c>
      <c r="FN597">
        <v>73.31090899651569</v>
      </c>
      <c r="FO597">
        <v>7.314602440012173</v>
      </c>
      <c r="FP597">
        <v>0</v>
      </c>
      <c r="FQ597">
        <v>549.5502352941177</v>
      </c>
      <c r="FR597">
        <v>-4.118288764374181</v>
      </c>
      <c r="FS597">
        <v>0.5003644588652392</v>
      </c>
      <c r="FT597">
        <v>0</v>
      </c>
      <c r="FU597">
        <v>2.690558292682927</v>
      </c>
      <c r="FV597">
        <v>0.2261527526132444</v>
      </c>
      <c r="FW597">
        <v>0.02453208361214679</v>
      </c>
      <c r="FX597">
        <v>0</v>
      </c>
      <c r="FY597">
        <v>0</v>
      </c>
      <c r="FZ597">
        <v>3</v>
      </c>
      <c r="GA597" t="s">
        <v>426</v>
      </c>
      <c r="GB597">
        <v>2.98002</v>
      </c>
      <c r="GC597">
        <v>2.72845</v>
      </c>
      <c r="GD597">
        <v>0.0798348</v>
      </c>
      <c r="GE597">
        <v>0.07909389999999999</v>
      </c>
      <c r="GF597">
        <v>0.109866</v>
      </c>
      <c r="GG597">
        <v>0.102156</v>
      </c>
      <c r="GH597">
        <v>27580.2</v>
      </c>
      <c r="GI597">
        <v>27218.7</v>
      </c>
      <c r="GJ597">
        <v>30501.3</v>
      </c>
      <c r="GK597">
        <v>29802</v>
      </c>
      <c r="GL597">
        <v>37456.3</v>
      </c>
      <c r="GM597">
        <v>35224.9</v>
      </c>
      <c r="GN597">
        <v>46658.7</v>
      </c>
      <c r="GO597">
        <v>44320.5</v>
      </c>
      <c r="GP597">
        <v>1.87095</v>
      </c>
      <c r="GQ597">
        <v>1.84808</v>
      </c>
      <c r="GR597">
        <v>0.132881</v>
      </c>
      <c r="GS597">
        <v>0</v>
      </c>
      <c r="GT597">
        <v>25.5775</v>
      </c>
      <c r="GU597">
        <v>999.9</v>
      </c>
      <c r="GV597">
        <v>49.5</v>
      </c>
      <c r="GW597">
        <v>32.2</v>
      </c>
      <c r="GX597">
        <v>26.452</v>
      </c>
      <c r="GY597">
        <v>62.7127</v>
      </c>
      <c r="GZ597">
        <v>25.02</v>
      </c>
      <c r="HA597">
        <v>1</v>
      </c>
      <c r="HB597">
        <v>-0.0424848</v>
      </c>
      <c r="HC597">
        <v>0.316509</v>
      </c>
      <c r="HD597">
        <v>20.1932</v>
      </c>
      <c r="HE597">
        <v>5.22987</v>
      </c>
      <c r="HF597">
        <v>11.968</v>
      </c>
      <c r="HG597">
        <v>4.97055</v>
      </c>
      <c r="HH597">
        <v>3.28965</v>
      </c>
      <c r="HI597">
        <v>8725.200000000001</v>
      </c>
      <c r="HJ597">
        <v>9999</v>
      </c>
      <c r="HK597">
        <v>9999</v>
      </c>
      <c r="HL597">
        <v>288.6</v>
      </c>
      <c r="HM597">
        <v>4.97289</v>
      </c>
      <c r="HN597">
        <v>1.87743</v>
      </c>
      <c r="HO597">
        <v>1.87551</v>
      </c>
      <c r="HP597">
        <v>1.87836</v>
      </c>
      <c r="HQ597">
        <v>1.87505</v>
      </c>
      <c r="HR597">
        <v>1.87866</v>
      </c>
      <c r="HS597">
        <v>1.87575</v>
      </c>
      <c r="HT597">
        <v>1.87686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2.569</v>
      </c>
      <c r="II597">
        <v>0.3421</v>
      </c>
      <c r="IJ597">
        <v>1.541952822118649</v>
      </c>
      <c r="IK597">
        <v>0.003202726084708442</v>
      </c>
      <c r="IL597">
        <v>-1.448271390364826E-06</v>
      </c>
      <c r="IM597">
        <v>3.765748828769889E-10</v>
      </c>
      <c r="IN597">
        <v>-0.02072656761999695</v>
      </c>
      <c r="IO597">
        <v>0.006539777670035186</v>
      </c>
      <c r="IP597">
        <v>0.0002256768223539976</v>
      </c>
      <c r="IQ597">
        <v>4.51151419958819E-06</v>
      </c>
      <c r="IR597">
        <v>-0</v>
      </c>
      <c r="IS597">
        <v>2097</v>
      </c>
      <c r="IT597">
        <v>1</v>
      </c>
      <c r="IU597">
        <v>27</v>
      </c>
      <c r="IV597">
        <v>61859.5</v>
      </c>
      <c r="IW597">
        <v>61859.2</v>
      </c>
      <c r="IX597">
        <v>0.974121</v>
      </c>
      <c r="IY597">
        <v>2.55493</v>
      </c>
      <c r="IZ597">
        <v>1.39893</v>
      </c>
      <c r="JA597">
        <v>2.34253</v>
      </c>
      <c r="JB597">
        <v>1.44897</v>
      </c>
      <c r="JC597">
        <v>2.33154</v>
      </c>
      <c r="JD597">
        <v>37.4338</v>
      </c>
      <c r="JE597">
        <v>24.07</v>
      </c>
      <c r="JF597">
        <v>18</v>
      </c>
      <c r="JG597">
        <v>486.619</v>
      </c>
      <c r="JH597">
        <v>443.079</v>
      </c>
      <c r="JI597">
        <v>25.0002</v>
      </c>
      <c r="JJ597">
        <v>26.4266</v>
      </c>
      <c r="JK597">
        <v>30.0001</v>
      </c>
      <c r="JL597">
        <v>26.2342</v>
      </c>
      <c r="JM597">
        <v>26.3097</v>
      </c>
      <c r="JN597">
        <v>19.4201</v>
      </c>
      <c r="JO597">
        <v>22.8817</v>
      </c>
      <c r="JP597">
        <v>14.5454</v>
      </c>
      <c r="JQ597">
        <v>25</v>
      </c>
      <c r="JR597">
        <v>346.591</v>
      </c>
      <c r="JS597">
        <v>22.0863</v>
      </c>
      <c r="JT597">
        <v>100.834</v>
      </c>
      <c r="JU597">
        <v>101.911</v>
      </c>
    </row>
    <row r="598" spans="1:281">
      <c r="A598">
        <v>582</v>
      </c>
      <c r="B598">
        <v>1658950694.1</v>
      </c>
      <c r="C598">
        <v>8605.099999904633</v>
      </c>
      <c r="D598" t="s">
        <v>1592</v>
      </c>
      <c r="E598" t="s">
        <v>1593</v>
      </c>
      <c r="F598">
        <v>5</v>
      </c>
      <c r="G598" t="s">
        <v>415</v>
      </c>
      <c r="H598" t="s">
        <v>1583</v>
      </c>
      <c r="I598">
        <v>1658950686.6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373.0330160942063</v>
      </c>
      <c r="AK598">
        <v>378.4164666666666</v>
      </c>
      <c r="AL598">
        <v>-3.043505128425974</v>
      </c>
      <c r="AM598">
        <v>65.00318199955021</v>
      </c>
      <c r="AN598">
        <f>(AP598 - AO598 + DI598*1E3/(8.314*(DK598+273.15)) * AR598/DH598 * AQ598) * DH598/(100*CV598) * 1000/(1000 - AP598)</f>
        <v>0</v>
      </c>
      <c r="AO598">
        <v>22.13420449112776</v>
      </c>
      <c r="AP598">
        <v>24.86598909090911</v>
      </c>
      <c r="AQ598">
        <v>-5.88824168955359E-05</v>
      </c>
      <c r="AR598">
        <v>81.21380509989817</v>
      </c>
      <c r="AS598">
        <v>3</v>
      </c>
      <c r="AT598">
        <v>1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1658950686.6</v>
      </c>
      <c r="DB598">
        <v>388.0891111111112</v>
      </c>
      <c r="DC598">
        <v>380.800962962963</v>
      </c>
      <c r="DD598">
        <v>24.87657407407407</v>
      </c>
      <c r="DE598">
        <v>22.15959259259259</v>
      </c>
      <c r="DF598">
        <v>385.5063333333333</v>
      </c>
      <c r="DG598">
        <v>24.5343962962963</v>
      </c>
      <c r="DH598">
        <v>500.0972592592593</v>
      </c>
      <c r="DI598">
        <v>90.37716666666667</v>
      </c>
      <c r="DJ598">
        <v>0.1000537851851852</v>
      </c>
      <c r="DK598">
        <v>27.02373703703704</v>
      </c>
      <c r="DL598">
        <v>27.75006666666667</v>
      </c>
      <c r="DM598">
        <v>999.9000000000001</v>
      </c>
      <c r="DN598">
        <v>0</v>
      </c>
      <c r="DO598">
        <v>0</v>
      </c>
      <c r="DP598">
        <v>9998.325925925925</v>
      </c>
      <c r="DQ598">
        <v>0</v>
      </c>
      <c r="DR598">
        <v>18.50114444444444</v>
      </c>
      <c r="DS598">
        <v>7.288069740740741</v>
      </c>
      <c r="DT598">
        <v>397.9898888888889</v>
      </c>
      <c r="DU598">
        <v>389.4309259259259</v>
      </c>
      <c r="DV598">
        <v>2.716988518518519</v>
      </c>
      <c r="DW598">
        <v>380.800962962963</v>
      </c>
      <c r="DX598">
        <v>22.15959259259259</v>
      </c>
      <c r="DY598">
        <v>2.248274074074074</v>
      </c>
      <c r="DZ598">
        <v>2.00271962962963</v>
      </c>
      <c r="EA598">
        <v>19.31050740740741</v>
      </c>
      <c r="EB598">
        <v>17.46584814814815</v>
      </c>
      <c r="EC598">
        <v>2000.009629629629</v>
      </c>
      <c r="ED598">
        <v>0.9800025555555555</v>
      </c>
      <c r="EE598">
        <v>0.0199974074074074</v>
      </c>
      <c r="EF598">
        <v>0</v>
      </c>
      <c r="EG598">
        <v>548.6114074074075</v>
      </c>
      <c r="EH598">
        <v>5.000560000000001</v>
      </c>
      <c r="EI598">
        <v>10919.8</v>
      </c>
      <c r="EJ598">
        <v>17294.97777777778</v>
      </c>
      <c r="EK598">
        <v>37.90948148148148</v>
      </c>
      <c r="EL598">
        <v>38.53903703703704</v>
      </c>
      <c r="EM598">
        <v>37.53674074074074</v>
      </c>
      <c r="EN598">
        <v>37.59707407407407</v>
      </c>
      <c r="EO598">
        <v>38.93955555555555</v>
      </c>
      <c r="EP598">
        <v>1955.112222222222</v>
      </c>
      <c r="EQ598">
        <v>39.89074074074075</v>
      </c>
      <c r="ER598">
        <v>0</v>
      </c>
      <c r="ES598">
        <v>1658950694.1</v>
      </c>
      <c r="ET598">
        <v>0</v>
      </c>
      <c r="EU598">
        <v>548.55056</v>
      </c>
      <c r="EV598">
        <v>-12.35707692983987</v>
      </c>
      <c r="EW598">
        <v>-223.5769234222626</v>
      </c>
      <c r="EX598">
        <v>10917.716</v>
      </c>
      <c r="EY598">
        <v>15</v>
      </c>
      <c r="EZ598">
        <v>0</v>
      </c>
      <c r="FA598" t="s">
        <v>419</v>
      </c>
      <c r="FB598">
        <v>1655239120</v>
      </c>
      <c r="FC598">
        <v>1655239135</v>
      </c>
      <c r="FD598">
        <v>0</v>
      </c>
      <c r="FE598">
        <v>-0.075</v>
      </c>
      <c r="FF598">
        <v>-0.027</v>
      </c>
      <c r="FG598">
        <v>1.986</v>
      </c>
      <c r="FH598">
        <v>0.139</v>
      </c>
      <c r="FI598">
        <v>420</v>
      </c>
      <c r="FJ598">
        <v>22</v>
      </c>
      <c r="FK598">
        <v>0.12</v>
      </c>
      <c r="FL598">
        <v>0.02</v>
      </c>
      <c r="FM598">
        <v>3.834660585365854</v>
      </c>
      <c r="FN598">
        <v>60.88083924041812</v>
      </c>
      <c r="FO598">
        <v>6.199788719874793</v>
      </c>
      <c r="FP598">
        <v>0</v>
      </c>
      <c r="FQ598">
        <v>548.9389705882353</v>
      </c>
      <c r="FR598">
        <v>-8.46739494935424</v>
      </c>
      <c r="FS598">
        <v>0.9102478164600268</v>
      </c>
      <c r="FT598">
        <v>0</v>
      </c>
      <c r="FU598">
        <v>2.710622682926829</v>
      </c>
      <c r="FV598">
        <v>0.1656420209059259</v>
      </c>
      <c r="FW598">
        <v>0.0180857676188455</v>
      </c>
      <c r="FX598">
        <v>0</v>
      </c>
      <c r="FY598">
        <v>0</v>
      </c>
      <c r="FZ598">
        <v>3</v>
      </c>
      <c r="GA598" t="s">
        <v>426</v>
      </c>
      <c r="GB598">
        <v>2.97993</v>
      </c>
      <c r="GC598">
        <v>2.72824</v>
      </c>
      <c r="GD598">
        <v>0.0774333</v>
      </c>
      <c r="GE598">
        <v>0.07633089999999999</v>
      </c>
      <c r="GF598">
        <v>0.109842</v>
      </c>
      <c r="GG598">
        <v>0.102141</v>
      </c>
      <c r="GH598">
        <v>27651.6</v>
      </c>
      <c r="GI598">
        <v>27300.8</v>
      </c>
      <c r="GJ598">
        <v>30500.7</v>
      </c>
      <c r="GK598">
        <v>29802.4</v>
      </c>
      <c r="GL598">
        <v>37456.7</v>
      </c>
      <c r="GM598">
        <v>35225.9</v>
      </c>
      <c r="GN598">
        <v>46658.2</v>
      </c>
      <c r="GO598">
        <v>44321.2</v>
      </c>
      <c r="GP598">
        <v>1.87092</v>
      </c>
      <c r="GQ598">
        <v>1.84822</v>
      </c>
      <c r="GR598">
        <v>0.132903</v>
      </c>
      <c r="GS598">
        <v>0</v>
      </c>
      <c r="GT598">
        <v>25.5792</v>
      </c>
      <c r="GU598">
        <v>999.9</v>
      </c>
      <c r="GV598">
        <v>49.5</v>
      </c>
      <c r="GW598">
        <v>32.1</v>
      </c>
      <c r="GX598">
        <v>26.3014</v>
      </c>
      <c r="GY598">
        <v>62.8427</v>
      </c>
      <c r="GZ598">
        <v>24.8998</v>
      </c>
      <c r="HA598">
        <v>1</v>
      </c>
      <c r="HB598">
        <v>-0.0423399</v>
      </c>
      <c r="HC598">
        <v>0.317435</v>
      </c>
      <c r="HD598">
        <v>20.1933</v>
      </c>
      <c r="HE598">
        <v>5.22852</v>
      </c>
      <c r="HF598">
        <v>11.968</v>
      </c>
      <c r="HG598">
        <v>4.9702</v>
      </c>
      <c r="HH598">
        <v>3.2895</v>
      </c>
      <c r="HI598">
        <v>8725.5</v>
      </c>
      <c r="HJ598">
        <v>9999</v>
      </c>
      <c r="HK598">
        <v>9999</v>
      </c>
      <c r="HL598">
        <v>288.6</v>
      </c>
      <c r="HM598">
        <v>4.9729</v>
      </c>
      <c r="HN598">
        <v>1.87742</v>
      </c>
      <c r="HO598">
        <v>1.87553</v>
      </c>
      <c r="HP598">
        <v>1.87836</v>
      </c>
      <c r="HQ598">
        <v>1.87506</v>
      </c>
      <c r="HR598">
        <v>1.87865</v>
      </c>
      <c r="HS598">
        <v>1.87574</v>
      </c>
      <c r="HT598">
        <v>1.87685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2.536</v>
      </c>
      <c r="II598">
        <v>0.3419</v>
      </c>
      <c r="IJ598">
        <v>1.541952822118649</v>
      </c>
      <c r="IK598">
        <v>0.003202726084708442</v>
      </c>
      <c r="IL598">
        <v>-1.448271390364826E-06</v>
      </c>
      <c r="IM598">
        <v>3.765748828769889E-10</v>
      </c>
      <c r="IN598">
        <v>-0.02072656761999695</v>
      </c>
      <c r="IO598">
        <v>0.006539777670035186</v>
      </c>
      <c r="IP598">
        <v>0.0002256768223539976</v>
      </c>
      <c r="IQ598">
        <v>4.51151419958819E-06</v>
      </c>
      <c r="IR598">
        <v>-0</v>
      </c>
      <c r="IS598">
        <v>2097</v>
      </c>
      <c r="IT598">
        <v>1</v>
      </c>
      <c r="IU598">
        <v>27</v>
      </c>
      <c r="IV598">
        <v>61859.6</v>
      </c>
      <c r="IW598">
        <v>61859.3</v>
      </c>
      <c r="IX598">
        <v>0.936279</v>
      </c>
      <c r="IY598">
        <v>2.5354</v>
      </c>
      <c r="IZ598">
        <v>1.39893</v>
      </c>
      <c r="JA598">
        <v>2.34253</v>
      </c>
      <c r="JB598">
        <v>1.44897</v>
      </c>
      <c r="JC598">
        <v>2.47803</v>
      </c>
      <c r="JD598">
        <v>37.4578</v>
      </c>
      <c r="JE598">
        <v>24.0787</v>
      </c>
      <c r="JF598">
        <v>18</v>
      </c>
      <c r="JG598">
        <v>486.619</v>
      </c>
      <c r="JH598">
        <v>443.186</v>
      </c>
      <c r="JI598">
        <v>25.0002</v>
      </c>
      <c r="JJ598">
        <v>26.4287</v>
      </c>
      <c r="JK598">
        <v>30.0003</v>
      </c>
      <c r="JL598">
        <v>26.2361</v>
      </c>
      <c r="JM598">
        <v>26.3117</v>
      </c>
      <c r="JN598">
        <v>18.7347</v>
      </c>
      <c r="JO598">
        <v>22.8817</v>
      </c>
      <c r="JP598">
        <v>14.5454</v>
      </c>
      <c r="JQ598">
        <v>25</v>
      </c>
      <c r="JR598">
        <v>333.205</v>
      </c>
      <c r="JS598">
        <v>22.0788</v>
      </c>
      <c r="JT598">
        <v>100.833</v>
      </c>
      <c r="JU598">
        <v>101.912</v>
      </c>
    </row>
    <row r="599" spans="1:281">
      <c r="A599">
        <v>583</v>
      </c>
      <c r="B599">
        <v>1658950699.1</v>
      </c>
      <c r="C599">
        <v>8610.099999904633</v>
      </c>
      <c r="D599" t="s">
        <v>1594</v>
      </c>
      <c r="E599" t="s">
        <v>1595</v>
      </c>
      <c r="F599">
        <v>5</v>
      </c>
      <c r="G599" t="s">
        <v>415</v>
      </c>
      <c r="H599" t="s">
        <v>1583</v>
      </c>
      <c r="I599">
        <v>1658950691.314285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355.8896006607122</v>
      </c>
      <c r="AK599">
        <v>362.5263818181816</v>
      </c>
      <c r="AL599">
        <v>-3.194342906402716</v>
      </c>
      <c r="AM599">
        <v>65.00318199955021</v>
      </c>
      <c r="AN599">
        <f>(AP599 - AO599 + DI599*1E3/(8.314*(DK599+273.15)) * AR599/DH599 * AQ599) * DH599/(100*CV599) * 1000/(1000 - AP599)</f>
        <v>0</v>
      </c>
      <c r="AO599">
        <v>22.13136413396578</v>
      </c>
      <c r="AP599">
        <v>24.86573818181818</v>
      </c>
      <c r="AQ599">
        <v>1.331419875796106E-05</v>
      </c>
      <c r="AR599">
        <v>81.21380509989817</v>
      </c>
      <c r="AS599">
        <v>3</v>
      </c>
      <c r="AT599">
        <v>1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1658950691.314285</v>
      </c>
      <c r="DB599">
        <v>375.3065357142858</v>
      </c>
      <c r="DC599">
        <v>365.339142857143</v>
      </c>
      <c r="DD599">
        <v>24.87163928571428</v>
      </c>
      <c r="DE599">
        <v>22.14318928571428</v>
      </c>
      <c r="DF599">
        <v>372.7526428571429</v>
      </c>
      <c r="DG599">
        <v>24.52958214285714</v>
      </c>
      <c r="DH599">
        <v>500.0775357142857</v>
      </c>
      <c r="DI599">
        <v>90.3771857142857</v>
      </c>
      <c r="DJ599">
        <v>0.1000279571428572</v>
      </c>
      <c r="DK599">
        <v>27.02429285714286</v>
      </c>
      <c r="DL599">
        <v>27.75282857142857</v>
      </c>
      <c r="DM599">
        <v>999.9000000000002</v>
      </c>
      <c r="DN599">
        <v>0</v>
      </c>
      <c r="DO599">
        <v>0</v>
      </c>
      <c r="DP599">
        <v>9999.25607142857</v>
      </c>
      <c r="DQ599">
        <v>0</v>
      </c>
      <c r="DR599">
        <v>18.53324642857143</v>
      </c>
      <c r="DS599">
        <v>9.967367142857144</v>
      </c>
      <c r="DT599">
        <v>384.8792142857143</v>
      </c>
      <c r="DU599">
        <v>373.6123214285714</v>
      </c>
      <c r="DV599">
        <v>2.728449285714286</v>
      </c>
      <c r="DW599">
        <v>365.339142857143</v>
      </c>
      <c r="DX599">
        <v>22.14318928571428</v>
      </c>
      <c r="DY599">
        <v>2.247828214285714</v>
      </c>
      <c r="DZ599">
        <v>2.001237857142857</v>
      </c>
      <c r="EA599">
        <v>19.307325</v>
      </c>
      <c r="EB599">
        <v>17.45413571428572</v>
      </c>
      <c r="EC599">
        <v>2000.016071428571</v>
      </c>
      <c r="ED599">
        <v>0.9800026428571427</v>
      </c>
      <c r="EE599">
        <v>0.01999731428571428</v>
      </c>
      <c r="EF599">
        <v>0</v>
      </c>
      <c r="EG599">
        <v>547.6318571428571</v>
      </c>
      <c r="EH599">
        <v>5.000560000000001</v>
      </c>
      <c r="EI599">
        <v>10900.26071428572</v>
      </c>
      <c r="EJ599">
        <v>17295.03571428571</v>
      </c>
      <c r="EK599">
        <v>37.91492857142857</v>
      </c>
      <c r="EL599">
        <v>38.52878571428572</v>
      </c>
      <c r="EM599">
        <v>37.522</v>
      </c>
      <c r="EN599">
        <v>37.58239285714285</v>
      </c>
      <c r="EO599">
        <v>38.93053571428571</v>
      </c>
      <c r="EP599">
        <v>1955.12</v>
      </c>
      <c r="EQ599">
        <v>39.8907142857143</v>
      </c>
      <c r="ER599">
        <v>0</v>
      </c>
      <c r="ES599">
        <v>1658950698.9</v>
      </c>
      <c r="ET599">
        <v>0</v>
      </c>
      <c r="EU599">
        <v>547.49256</v>
      </c>
      <c r="EV599">
        <v>-14.13592304311157</v>
      </c>
      <c r="EW599">
        <v>-295.1923072540135</v>
      </c>
      <c r="EX599">
        <v>10897.304</v>
      </c>
      <c r="EY599">
        <v>15</v>
      </c>
      <c r="EZ599">
        <v>0</v>
      </c>
      <c r="FA599" t="s">
        <v>419</v>
      </c>
      <c r="FB599">
        <v>1655239120</v>
      </c>
      <c r="FC599">
        <v>1655239135</v>
      </c>
      <c r="FD599">
        <v>0</v>
      </c>
      <c r="FE599">
        <v>-0.075</v>
      </c>
      <c r="FF599">
        <v>-0.027</v>
      </c>
      <c r="FG599">
        <v>1.986</v>
      </c>
      <c r="FH599">
        <v>0.139</v>
      </c>
      <c r="FI599">
        <v>420</v>
      </c>
      <c r="FJ599">
        <v>22</v>
      </c>
      <c r="FK599">
        <v>0.12</v>
      </c>
      <c r="FL599">
        <v>0.02</v>
      </c>
      <c r="FM599">
        <v>7.9630121</v>
      </c>
      <c r="FN599">
        <v>36.98616425515947</v>
      </c>
      <c r="FO599">
        <v>3.701678752005614</v>
      </c>
      <c r="FP599">
        <v>0</v>
      </c>
      <c r="FQ599">
        <v>548.2719705882353</v>
      </c>
      <c r="FR599">
        <v>-11.92517952372111</v>
      </c>
      <c r="FS599">
        <v>1.2059515521752</v>
      </c>
      <c r="FT599">
        <v>0</v>
      </c>
      <c r="FU599">
        <v>2.71997025</v>
      </c>
      <c r="FV599">
        <v>0.1587643902438949</v>
      </c>
      <c r="FW599">
        <v>0.01716854485498119</v>
      </c>
      <c r="FX599">
        <v>0</v>
      </c>
      <c r="FY599">
        <v>0</v>
      </c>
      <c r="FZ599">
        <v>3</v>
      </c>
      <c r="GA599" t="s">
        <v>426</v>
      </c>
      <c r="GB599">
        <v>2.97978</v>
      </c>
      <c r="GC599">
        <v>2.72848</v>
      </c>
      <c r="GD599">
        <v>0.07484300000000001</v>
      </c>
      <c r="GE599">
        <v>0.0735049</v>
      </c>
      <c r="GF599">
        <v>0.109841</v>
      </c>
      <c r="GG599">
        <v>0.102133</v>
      </c>
      <c r="GH599">
        <v>27729.9</v>
      </c>
      <c r="GI599">
        <v>27383.7</v>
      </c>
      <c r="GJ599">
        <v>30501.4</v>
      </c>
      <c r="GK599">
        <v>29801.8</v>
      </c>
      <c r="GL599">
        <v>37457.4</v>
      </c>
      <c r="GM599">
        <v>35225.4</v>
      </c>
      <c r="GN599">
        <v>46659.2</v>
      </c>
      <c r="GO599">
        <v>44320.4</v>
      </c>
      <c r="GP599">
        <v>1.87097</v>
      </c>
      <c r="GQ599">
        <v>1.84808</v>
      </c>
      <c r="GR599">
        <v>0.132822</v>
      </c>
      <c r="GS599">
        <v>0</v>
      </c>
      <c r="GT599">
        <v>25.5813</v>
      </c>
      <c r="GU599">
        <v>999.9</v>
      </c>
      <c r="GV599">
        <v>49.5</v>
      </c>
      <c r="GW599">
        <v>32.1</v>
      </c>
      <c r="GX599">
        <v>26.3038</v>
      </c>
      <c r="GY599">
        <v>62.7027</v>
      </c>
      <c r="GZ599">
        <v>25.2524</v>
      </c>
      <c r="HA599">
        <v>1</v>
      </c>
      <c r="HB599">
        <v>-0.0421113</v>
      </c>
      <c r="HC599">
        <v>0.317892</v>
      </c>
      <c r="HD599">
        <v>20.1935</v>
      </c>
      <c r="HE599">
        <v>5.22837</v>
      </c>
      <c r="HF599">
        <v>11.968</v>
      </c>
      <c r="HG599">
        <v>4.9703</v>
      </c>
      <c r="HH599">
        <v>3.2895</v>
      </c>
      <c r="HI599">
        <v>8725.5</v>
      </c>
      <c r="HJ599">
        <v>9999</v>
      </c>
      <c r="HK599">
        <v>9999</v>
      </c>
      <c r="HL599">
        <v>288.6</v>
      </c>
      <c r="HM599">
        <v>4.9729</v>
      </c>
      <c r="HN599">
        <v>1.87744</v>
      </c>
      <c r="HO599">
        <v>1.87556</v>
      </c>
      <c r="HP599">
        <v>1.87836</v>
      </c>
      <c r="HQ599">
        <v>1.87509</v>
      </c>
      <c r="HR599">
        <v>1.87866</v>
      </c>
      <c r="HS599">
        <v>1.87574</v>
      </c>
      <c r="HT599">
        <v>1.87688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2.5</v>
      </c>
      <c r="II599">
        <v>0.3419</v>
      </c>
      <c r="IJ599">
        <v>1.541952822118649</v>
      </c>
      <c r="IK599">
        <v>0.003202726084708442</v>
      </c>
      <c r="IL599">
        <v>-1.448271390364826E-06</v>
      </c>
      <c r="IM599">
        <v>3.765748828769889E-10</v>
      </c>
      <c r="IN599">
        <v>-0.02072656761999695</v>
      </c>
      <c r="IO599">
        <v>0.006539777670035186</v>
      </c>
      <c r="IP599">
        <v>0.0002256768223539976</v>
      </c>
      <c r="IQ599">
        <v>4.51151419958819E-06</v>
      </c>
      <c r="IR599">
        <v>-0</v>
      </c>
      <c r="IS599">
        <v>2097</v>
      </c>
      <c r="IT599">
        <v>1</v>
      </c>
      <c r="IU599">
        <v>27</v>
      </c>
      <c r="IV599">
        <v>61859.7</v>
      </c>
      <c r="IW599">
        <v>61859.4</v>
      </c>
      <c r="IX599">
        <v>0.90332</v>
      </c>
      <c r="IY599">
        <v>2.55859</v>
      </c>
      <c r="IZ599">
        <v>1.39893</v>
      </c>
      <c r="JA599">
        <v>2.34253</v>
      </c>
      <c r="JB599">
        <v>1.44897</v>
      </c>
      <c r="JC599">
        <v>2.35229</v>
      </c>
      <c r="JD599">
        <v>37.4338</v>
      </c>
      <c r="JE599">
        <v>24.07</v>
      </c>
      <c r="JF599">
        <v>18</v>
      </c>
      <c r="JG599">
        <v>486.661</v>
      </c>
      <c r="JH599">
        <v>443.111</v>
      </c>
      <c r="JI599">
        <v>25</v>
      </c>
      <c r="JJ599">
        <v>26.4308</v>
      </c>
      <c r="JK599">
        <v>30.0004</v>
      </c>
      <c r="JL599">
        <v>26.2383</v>
      </c>
      <c r="JM599">
        <v>26.3139</v>
      </c>
      <c r="JN599">
        <v>17.9865</v>
      </c>
      <c r="JO599">
        <v>22.8817</v>
      </c>
      <c r="JP599">
        <v>14.5454</v>
      </c>
      <c r="JQ599">
        <v>25</v>
      </c>
      <c r="JR599">
        <v>313.172</v>
      </c>
      <c r="JS599">
        <v>22.0654</v>
      </c>
      <c r="JT599">
        <v>100.835</v>
      </c>
      <c r="JU599">
        <v>101.91</v>
      </c>
    </row>
    <row r="600" spans="1:281">
      <c r="A600">
        <v>584</v>
      </c>
      <c r="B600">
        <v>1658950704.1</v>
      </c>
      <c r="C600">
        <v>8615.099999904633</v>
      </c>
      <c r="D600" t="s">
        <v>1596</v>
      </c>
      <c r="E600" t="s">
        <v>1597</v>
      </c>
      <c r="F600">
        <v>5</v>
      </c>
      <c r="G600" t="s">
        <v>415</v>
      </c>
      <c r="H600" t="s">
        <v>1583</v>
      </c>
      <c r="I600">
        <v>1658950696.6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338.9634608700133</v>
      </c>
      <c r="AK600">
        <v>346.2067333333334</v>
      </c>
      <c r="AL600">
        <v>-3.268648684818713</v>
      </c>
      <c r="AM600">
        <v>65.00318199955021</v>
      </c>
      <c r="AN600">
        <f>(AP600 - AO600 + DI600*1E3/(8.314*(DK600+273.15)) * AR600/DH600 * AQ600) * DH600/(100*CV600) * 1000/(1000 - AP600)</f>
        <v>0</v>
      </c>
      <c r="AO600">
        <v>22.12936833623787</v>
      </c>
      <c r="AP600">
        <v>24.86770545454544</v>
      </c>
      <c r="AQ600">
        <v>1.57112135096092E-05</v>
      </c>
      <c r="AR600">
        <v>81.21380509989817</v>
      </c>
      <c r="AS600">
        <v>3</v>
      </c>
      <c r="AT600">
        <v>1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1658950696.6</v>
      </c>
      <c r="DB600">
        <v>359.5551481481481</v>
      </c>
      <c r="DC600">
        <v>347.8238148148149</v>
      </c>
      <c r="DD600">
        <v>24.86725185185185</v>
      </c>
      <c r="DE600">
        <v>22.13167407407407</v>
      </c>
      <c r="DF600">
        <v>357.0374074074073</v>
      </c>
      <c r="DG600">
        <v>24.5253</v>
      </c>
      <c r="DH600">
        <v>500.0888148148148</v>
      </c>
      <c r="DI600">
        <v>90.37688888888889</v>
      </c>
      <c r="DJ600">
        <v>0.1000155518518519</v>
      </c>
      <c r="DK600">
        <v>27.02567407407407</v>
      </c>
      <c r="DL600">
        <v>27.75444814814815</v>
      </c>
      <c r="DM600">
        <v>999.9000000000001</v>
      </c>
      <c r="DN600">
        <v>0</v>
      </c>
      <c r="DO600">
        <v>0</v>
      </c>
      <c r="DP600">
        <v>9992.078518518518</v>
      </c>
      <c r="DQ600">
        <v>0</v>
      </c>
      <c r="DR600">
        <v>18.5690962962963</v>
      </c>
      <c r="DS600">
        <v>11.73137148148148</v>
      </c>
      <c r="DT600">
        <v>368.7243333333333</v>
      </c>
      <c r="DU600">
        <v>355.695925925926</v>
      </c>
      <c r="DV600">
        <v>2.735574444444444</v>
      </c>
      <c r="DW600">
        <v>347.8238148148149</v>
      </c>
      <c r="DX600">
        <v>22.13167407407407</v>
      </c>
      <c r="DY600">
        <v>2.247424444444445</v>
      </c>
      <c r="DZ600">
        <v>2.000191481481482</v>
      </c>
      <c r="EA600">
        <v>19.30443333333333</v>
      </c>
      <c r="EB600">
        <v>17.44585185185185</v>
      </c>
      <c r="EC600">
        <v>1999.983703703704</v>
      </c>
      <c r="ED600">
        <v>0.9800024444444444</v>
      </c>
      <c r="EE600">
        <v>0.01999752592592592</v>
      </c>
      <c r="EF600">
        <v>0</v>
      </c>
      <c r="EG600">
        <v>546.2516666666667</v>
      </c>
      <c r="EH600">
        <v>5.000560000000001</v>
      </c>
      <c r="EI600">
        <v>10873.09629629629</v>
      </c>
      <c r="EJ600">
        <v>17294.74444444444</v>
      </c>
      <c r="EK600">
        <v>37.89085185185185</v>
      </c>
      <c r="EL600">
        <v>38.52985185185185</v>
      </c>
      <c r="EM600">
        <v>37.51118518518518</v>
      </c>
      <c r="EN600">
        <v>37.59474074074074</v>
      </c>
      <c r="EO600">
        <v>38.94185185185184</v>
      </c>
      <c r="EP600">
        <v>1955.088148148148</v>
      </c>
      <c r="EQ600">
        <v>39.89037037037038</v>
      </c>
      <c r="ER600">
        <v>0</v>
      </c>
      <c r="ES600">
        <v>1658950703.7</v>
      </c>
      <c r="ET600">
        <v>0</v>
      </c>
      <c r="EU600">
        <v>546.2358</v>
      </c>
      <c r="EV600">
        <v>-16.36007690775116</v>
      </c>
      <c r="EW600">
        <v>-336.2153846361905</v>
      </c>
      <c r="EX600">
        <v>10872.22</v>
      </c>
      <c r="EY600">
        <v>15</v>
      </c>
      <c r="EZ600">
        <v>0</v>
      </c>
      <c r="FA600" t="s">
        <v>419</v>
      </c>
      <c r="FB600">
        <v>1655239120</v>
      </c>
      <c r="FC600">
        <v>1655239135</v>
      </c>
      <c r="FD600">
        <v>0</v>
      </c>
      <c r="FE600">
        <v>-0.075</v>
      </c>
      <c r="FF600">
        <v>-0.027</v>
      </c>
      <c r="FG600">
        <v>1.986</v>
      </c>
      <c r="FH600">
        <v>0.139</v>
      </c>
      <c r="FI600">
        <v>420</v>
      </c>
      <c r="FJ600">
        <v>22</v>
      </c>
      <c r="FK600">
        <v>0.12</v>
      </c>
      <c r="FL600">
        <v>0.02</v>
      </c>
      <c r="FM600">
        <v>10.5070425</v>
      </c>
      <c r="FN600">
        <v>20.95594243902438</v>
      </c>
      <c r="FO600">
        <v>2.095658645397372</v>
      </c>
      <c r="FP600">
        <v>0</v>
      </c>
      <c r="FQ600">
        <v>547.0584705882354</v>
      </c>
      <c r="FR600">
        <v>-15.39437738834948</v>
      </c>
      <c r="FS600">
        <v>1.529903154091672</v>
      </c>
      <c r="FT600">
        <v>0</v>
      </c>
      <c r="FU600">
        <v>2.729819</v>
      </c>
      <c r="FV600">
        <v>0.08565996247654156</v>
      </c>
      <c r="FW600">
        <v>0.01151843409496274</v>
      </c>
      <c r="FX600">
        <v>1</v>
      </c>
      <c r="FY600">
        <v>1</v>
      </c>
      <c r="FZ600">
        <v>3</v>
      </c>
      <c r="GA600" t="s">
        <v>420</v>
      </c>
      <c r="GB600">
        <v>2.97985</v>
      </c>
      <c r="GC600">
        <v>2.72824</v>
      </c>
      <c r="GD600">
        <v>0.072142</v>
      </c>
      <c r="GE600">
        <v>0.0706418</v>
      </c>
      <c r="GF600">
        <v>0.10985</v>
      </c>
      <c r="GG600">
        <v>0.102128</v>
      </c>
      <c r="GH600">
        <v>27810.2</v>
      </c>
      <c r="GI600">
        <v>27468.2</v>
      </c>
      <c r="GJ600">
        <v>30500.7</v>
      </c>
      <c r="GK600">
        <v>29801.7</v>
      </c>
      <c r="GL600">
        <v>37455.9</v>
      </c>
      <c r="GM600">
        <v>35225</v>
      </c>
      <c r="GN600">
        <v>46658.1</v>
      </c>
      <c r="GO600">
        <v>44319.9</v>
      </c>
      <c r="GP600">
        <v>1.8708</v>
      </c>
      <c r="GQ600">
        <v>1.84792</v>
      </c>
      <c r="GR600">
        <v>0.132784</v>
      </c>
      <c r="GS600">
        <v>0</v>
      </c>
      <c r="GT600">
        <v>25.5835</v>
      </c>
      <c r="GU600">
        <v>999.9</v>
      </c>
      <c r="GV600">
        <v>49.5</v>
      </c>
      <c r="GW600">
        <v>32.1</v>
      </c>
      <c r="GX600">
        <v>26.304</v>
      </c>
      <c r="GY600">
        <v>62.7727</v>
      </c>
      <c r="GZ600">
        <v>24.9359</v>
      </c>
      <c r="HA600">
        <v>1</v>
      </c>
      <c r="HB600">
        <v>-0.0418115</v>
      </c>
      <c r="HC600">
        <v>0.318633</v>
      </c>
      <c r="HD600">
        <v>20.1933</v>
      </c>
      <c r="HE600">
        <v>5.22957</v>
      </c>
      <c r="HF600">
        <v>11.968</v>
      </c>
      <c r="HG600">
        <v>4.9705</v>
      </c>
      <c r="HH600">
        <v>3.2895</v>
      </c>
      <c r="HI600">
        <v>8725.700000000001</v>
      </c>
      <c r="HJ600">
        <v>9999</v>
      </c>
      <c r="HK600">
        <v>9999</v>
      </c>
      <c r="HL600">
        <v>288.6</v>
      </c>
      <c r="HM600">
        <v>4.97291</v>
      </c>
      <c r="HN600">
        <v>1.87744</v>
      </c>
      <c r="HO600">
        <v>1.87557</v>
      </c>
      <c r="HP600">
        <v>1.87837</v>
      </c>
      <c r="HQ600">
        <v>1.87512</v>
      </c>
      <c r="HR600">
        <v>1.87866</v>
      </c>
      <c r="HS600">
        <v>1.87576</v>
      </c>
      <c r="HT600">
        <v>1.87691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2.463</v>
      </c>
      <c r="II600">
        <v>0.342</v>
      </c>
      <c r="IJ600">
        <v>1.541952822118649</v>
      </c>
      <c r="IK600">
        <v>0.003202726084708442</v>
      </c>
      <c r="IL600">
        <v>-1.448271390364826E-06</v>
      </c>
      <c r="IM600">
        <v>3.765748828769889E-10</v>
      </c>
      <c r="IN600">
        <v>-0.02072656761999695</v>
      </c>
      <c r="IO600">
        <v>0.006539777670035186</v>
      </c>
      <c r="IP600">
        <v>0.0002256768223539976</v>
      </c>
      <c r="IQ600">
        <v>4.51151419958819E-06</v>
      </c>
      <c r="IR600">
        <v>-0</v>
      </c>
      <c r="IS600">
        <v>2097</v>
      </c>
      <c r="IT600">
        <v>1</v>
      </c>
      <c r="IU600">
        <v>27</v>
      </c>
      <c r="IV600">
        <v>61859.7</v>
      </c>
      <c r="IW600">
        <v>61859.5</v>
      </c>
      <c r="IX600">
        <v>0.864258</v>
      </c>
      <c r="IY600">
        <v>2.53784</v>
      </c>
      <c r="IZ600">
        <v>1.39893</v>
      </c>
      <c r="JA600">
        <v>2.34253</v>
      </c>
      <c r="JB600">
        <v>1.44897</v>
      </c>
      <c r="JC600">
        <v>2.47192</v>
      </c>
      <c r="JD600">
        <v>37.4338</v>
      </c>
      <c r="JE600">
        <v>24.0787</v>
      </c>
      <c r="JF600">
        <v>18</v>
      </c>
      <c r="JG600">
        <v>486.58</v>
      </c>
      <c r="JH600">
        <v>443.032</v>
      </c>
      <c r="JI600">
        <v>25.0001</v>
      </c>
      <c r="JJ600">
        <v>26.4326</v>
      </c>
      <c r="JK600">
        <v>30.0003</v>
      </c>
      <c r="JL600">
        <v>26.2404</v>
      </c>
      <c r="JM600">
        <v>26.3156</v>
      </c>
      <c r="JN600">
        <v>17.2886</v>
      </c>
      <c r="JO600">
        <v>22.8817</v>
      </c>
      <c r="JP600">
        <v>14.5454</v>
      </c>
      <c r="JQ600">
        <v>25</v>
      </c>
      <c r="JR600">
        <v>299.813</v>
      </c>
      <c r="JS600">
        <v>22.051</v>
      </c>
      <c r="JT600">
        <v>100.832</v>
      </c>
      <c r="JU600">
        <v>101.91</v>
      </c>
    </row>
    <row r="601" spans="1:281">
      <c r="A601">
        <v>585</v>
      </c>
      <c r="B601">
        <v>1658950709.1</v>
      </c>
      <c r="C601">
        <v>8620.099999904633</v>
      </c>
      <c r="D601" t="s">
        <v>1598</v>
      </c>
      <c r="E601" t="s">
        <v>1599</v>
      </c>
      <c r="F601">
        <v>5</v>
      </c>
      <c r="G601" t="s">
        <v>415</v>
      </c>
      <c r="H601" t="s">
        <v>1583</v>
      </c>
      <c r="I601">
        <v>1658950701.314285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322.08686260499</v>
      </c>
      <c r="AK601">
        <v>329.7863575757574</v>
      </c>
      <c r="AL601">
        <v>-3.292605569490737</v>
      </c>
      <c r="AM601">
        <v>65.00318199955021</v>
      </c>
      <c r="AN601">
        <f>(AP601 - AO601 + DI601*1E3/(8.314*(DK601+273.15)) * AR601/DH601 * AQ601) * DH601/(100*CV601) * 1000/(1000 - AP601)</f>
        <v>0</v>
      </c>
      <c r="AO601">
        <v>22.12930793477459</v>
      </c>
      <c r="AP601">
        <v>24.87538424242424</v>
      </c>
      <c r="AQ601">
        <v>5.167753524228197E-05</v>
      </c>
      <c r="AR601">
        <v>81.21380509989817</v>
      </c>
      <c r="AS601">
        <v>3</v>
      </c>
      <c r="AT601">
        <v>1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1658950701.314285</v>
      </c>
      <c r="DB601">
        <v>344.8038214285714</v>
      </c>
      <c r="DC601">
        <v>332.1735357142857</v>
      </c>
      <c r="DD601">
        <v>24.86825</v>
      </c>
      <c r="DE601">
        <v>22.13003214285715</v>
      </c>
      <c r="DF601">
        <v>342.3202857142857</v>
      </c>
      <c r="DG601">
        <v>24.526275</v>
      </c>
      <c r="DH601">
        <v>500.0608928571428</v>
      </c>
      <c r="DI601">
        <v>90.37686071428571</v>
      </c>
      <c r="DJ601">
        <v>0.1000260928571428</v>
      </c>
      <c r="DK601">
        <v>27.02766428571429</v>
      </c>
      <c r="DL601">
        <v>27.75439642857143</v>
      </c>
      <c r="DM601">
        <v>999.9000000000002</v>
      </c>
      <c r="DN601">
        <v>0</v>
      </c>
      <c r="DO601">
        <v>0</v>
      </c>
      <c r="DP601">
        <v>9990.333928571428</v>
      </c>
      <c r="DQ601">
        <v>0</v>
      </c>
      <c r="DR601">
        <v>18.58985714285714</v>
      </c>
      <c r="DS601">
        <v>12.63025714285715</v>
      </c>
      <c r="DT601">
        <v>353.5970714285714</v>
      </c>
      <c r="DU601">
        <v>339.6909285714286</v>
      </c>
      <c r="DV601">
        <v>2.738213928571429</v>
      </c>
      <c r="DW601">
        <v>332.1735357142857</v>
      </c>
      <c r="DX601">
        <v>22.13003214285715</v>
      </c>
      <c r="DY601">
        <v>2.247514285714286</v>
      </c>
      <c r="DZ601">
        <v>2.000042857142857</v>
      </c>
      <c r="EA601">
        <v>19.30507857142857</v>
      </c>
      <c r="EB601">
        <v>17.44468214285714</v>
      </c>
      <c r="EC601">
        <v>2000.006428571429</v>
      </c>
      <c r="ED601">
        <v>0.9800025357142855</v>
      </c>
      <c r="EE601">
        <v>0.01999742857142857</v>
      </c>
      <c r="EF601">
        <v>0</v>
      </c>
      <c r="EG601">
        <v>544.9401071428572</v>
      </c>
      <c r="EH601">
        <v>5.000560000000001</v>
      </c>
      <c r="EI601">
        <v>10846.56428571429</v>
      </c>
      <c r="EJ601">
        <v>17294.94285714285</v>
      </c>
      <c r="EK601">
        <v>37.85453571428572</v>
      </c>
      <c r="EL601">
        <v>38.53542857142856</v>
      </c>
      <c r="EM601">
        <v>37.55328571428571</v>
      </c>
      <c r="EN601">
        <v>37.61371428571429</v>
      </c>
      <c r="EO601">
        <v>38.94846428571429</v>
      </c>
      <c r="EP601">
        <v>1955.109285714285</v>
      </c>
      <c r="EQ601">
        <v>39.8907142857143</v>
      </c>
      <c r="ER601">
        <v>0</v>
      </c>
      <c r="ES601">
        <v>1658950709.1</v>
      </c>
      <c r="ET601">
        <v>0</v>
      </c>
      <c r="EU601">
        <v>544.8029615384617</v>
      </c>
      <c r="EV601">
        <v>-18.04598288782287</v>
      </c>
      <c r="EW601">
        <v>-345.8085470360638</v>
      </c>
      <c r="EX601">
        <v>10843.51923076923</v>
      </c>
      <c r="EY601">
        <v>15</v>
      </c>
      <c r="EZ601">
        <v>0</v>
      </c>
      <c r="FA601" t="s">
        <v>419</v>
      </c>
      <c r="FB601">
        <v>1655239120</v>
      </c>
      <c r="FC601">
        <v>1655239135</v>
      </c>
      <c r="FD601">
        <v>0</v>
      </c>
      <c r="FE601">
        <v>-0.075</v>
      </c>
      <c r="FF601">
        <v>-0.027</v>
      </c>
      <c r="FG601">
        <v>1.986</v>
      </c>
      <c r="FH601">
        <v>0.139</v>
      </c>
      <c r="FI601">
        <v>420</v>
      </c>
      <c r="FJ601">
        <v>22</v>
      </c>
      <c r="FK601">
        <v>0.12</v>
      </c>
      <c r="FL601">
        <v>0.02</v>
      </c>
      <c r="FM601">
        <v>12.00130707317073</v>
      </c>
      <c r="FN601">
        <v>11.96645080139373</v>
      </c>
      <c r="FO601">
        <v>1.223608379511576</v>
      </c>
      <c r="FP601">
        <v>0</v>
      </c>
      <c r="FQ601">
        <v>545.6295588235294</v>
      </c>
      <c r="FR601">
        <v>-16.84065698135789</v>
      </c>
      <c r="FS601">
        <v>1.66702556865208</v>
      </c>
      <c r="FT601">
        <v>0</v>
      </c>
      <c r="FU601">
        <v>2.737375853658536</v>
      </c>
      <c r="FV601">
        <v>0.0307258536585472</v>
      </c>
      <c r="FW601">
        <v>0.003909458808288707</v>
      </c>
      <c r="FX601">
        <v>1</v>
      </c>
      <c r="FY601">
        <v>1</v>
      </c>
      <c r="FZ601">
        <v>3</v>
      </c>
      <c r="GA601" t="s">
        <v>420</v>
      </c>
      <c r="GB601">
        <v>2.97996</v>
      </c>
      <c r="GC601">
        <v>2.72838</v>
      </c>
      <c r="GD601">
        <v>0.06937450000000001</v>
      </c>
      <c r="GE601">
        <v>0.06770130000000001</v>
      </c>
      <c r="GF601">
        <v>0.109873</v>
      </c>
      <c r="GG601">
        <v>0.102123</v>
      </c>
      <c r="GH601">
        <v>27893.1</v>
      </c>
      <c r="GI601">
        <v>27555</v>
      </c>
      <c r="GJ601">
        <v>30500.6</v>
      </c>
      <c r="GK601">
        <v>29801.4</v>
      </c>
      <c r="GL601">
        <v>37454.8</v>
      </c>
      <c r="GM601">
        <v>35224.8</v>
      </c>
      <c r="GN601">
        <v>46658.2</v>
      </c>
      <c r="GO601">
        <v>44319.7</v>
      </c>
      <c r="GP601">
        <v>1.87062</v>
      </c>
      <c r="GQ601">
        <v>1.84783</v>
      </c>
      <c r="GR601">
        <v>0.131994</v>
      </c>
      <c r="GS601">
        <v>0</v>
      </c>
      <c r="GT601">
        <v>25.5856</v>
      </c>
      <c r="GU601">
        <v>999.9</v>
      </c>
      <c r="GV601">
        <v>49.5</v>
      </c>
      <c r="GW601">
        <v>32.1</v>
      </c>
      <c r="GX601">
        <v>26.3016</v>
      </c>
      <c r="GY601">
        <v>62.9027</v>
      </c>
      <c r="GZ601">
        <v>24.7917</v>
      </c>
      <c r="HA601">
        <v>1</v>
      </c>
      <c r="HB601">
        <v>-0.0418344</v>
      </c>
      <c r="HC601">
        <v>0.318979</v>
      </c>
      <c r="HD601">
        <v>20.1933</v>
      </c>
      <c r="HE601">
        <v>5.22897</v>
      </c>
      <c r="HF601">
        <v>11.968</v>
      </c>
      <c r="HG601">
        <v>4.9702</v>
      </c>
      <c r="HH601">
        <v>3.2895</v>
      </c>
      <c r="HI601">
        <v>8725.700000000001</v>
      </c>
      <c r="HJ601">
        <v>9999</v>
      </c>
      <c r="HK601">
        <v>9999</v>
      </c>
      <c r="HL601">
        <v>288.6</v>
      </c>
      <c r="HM601">
        <v>4.9729</v>
      </c>
      <c r="HN601">
        <v>1.87744</v>
      </c>
      <c r="HO601">
        <v>1.87558</v>
      </c>
      <c r="HP601">
        <v>1.87836</v>
      </c>
      <c r="HQ601">
        <v>1.87511</v>
      </c>
      <c r="HR601">
        <v>1.87866</v>
      </c>
      <c r="HS601">
        <v>1.87576</v>
      </c>
      <c r="HT601">
        <v>1.87688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2.425</v>
      </c>
      <c r="II601">
        <v>0.3422</v>
      </c>
      <c r="IJ601">
        <v>1.541952822118649</v>
      </c>
      <c r="IK601">
        <v>0.003202726084708442</v>
      </c>
      <c r="IL601">
        <v>-1.448271390364826E-06</v>
      </c>
      <c r="IM601">
        <v>3.765748828769889E-10</v>
      </c>
      <c r="IN601">
        <v>-0.02072656761999695</v>
      </c>
      <c r="IO601">
        <v>0.006539777670035186</v>
      </c>
      <c r="IP601">
        <v>0.0002256768223539976</v>
      </c>
      <c r="IQ601">
        <v>4.51151419958819E-06</v>
      </c>
      <c r="IR601">
        <v>-0</v>
      </c>
      <c r="IS601">
        <v>2097</v>
      </c>
      <c r="IT601">
        <v>1</v>
      </c>
      <c r="IU601">
        <v>27</v>
      </c>
      <c r="IV601">
        <v>61859.8</v>
      </c>
      <c r="IW601">
        <v>61859.6</v>
      </c>
      <c r="IX601">
        <v>0.830078</v>
      </c>
      <c r="IY601">
        <v>2.55981</v>
      </c>
      <c r="IZ601">
        <v>1.39893</v>
      </c>
      <c r="JA601">
        <v>2.34253</v>
      </c>
      <c r="JB601">
        <v>1.44897</v>
      </c>
      <c r="JC601">
        <v>2.37427</v>
      </c>
      <c r="JD601">
        <v>37.4338</v>
      </c>
      <c r="JE601">
        <v>24.0787</v>
      </c>
      <c r="JF601">
        <v>18</v>
      </c>
      <c r="JG601">
        <v>486.496</v>
      </c>
      <c r="JH601">
        <v>442.987</v>
      </c>
      <c r="JI601">
        <v>25.0001</v>
      </c>
      <c r="JJ601">
        <v>26.4348</v>
      </c>
      <c r="JK601">
        <v>30.0002</v>
      </c>
      <c r="JL601">
        <v>26.242</v>
      </c>
      <c r="JM601">
        <v>26.3177</v>
      </c>
      <c r="JN601">
        <v>16.5299</v>
      </c>
      <c r="JO601">
        <v>23.1709</v>
      </c>
      <c r="JP601">
        <v>14.5454</v>
      </c>
      <c r="JQ601">
        <v>25</v>
      </c>
      <c r="JR601">
        <v>279.778</v>
      </c>
      <c r="JS601">
        <v>22.0316</v>
      </c>
      <c r="JT601">
        <v>100.833</v>
      </c>
      <c r="JU601">
        <v>101.909</v>
      </c>
    </row>
    <row r="602" spans="1:281">
      <c r="A602">
        <v>586</v>
      </c>
      <c r="B602">
        <v>1658950714.1</v>
      </c>
      <c r="C602">
        <v>8625.099999904633</v>
      </c>
      <c r="D602" t="s">
        <v>1600</v>
      </c>
      <c r="E602" t="s">
        <v>1601</v>
      </c>
      <c r="F602">
        <v>5</v>
      </c>
      <c r="G602" t="s">
        <v>415</v>
      </c>
      <c r="H602" t="s">
        <v>1583</v>
      </c>
      <c r="I602">
        <v>1658950706.6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305.0385421004028</v>
      </c>
      <c r="AK602">
        <v>313.3517757575756</v>
      </c>
      <c r="AL602">
        <v>-3.300367985340295</v>
      </c>
      <c r="AM602">
        <v>65.00318199955021</v>
      </c>
      <c r="AN602">
        <f>(AP602 - AO602 + DI602*1E3/(8.314*(DK602+273.15)) * AR602/DH602 * AQ602) * DH602/(100*CV602) * 1000/(1000 - AP602)</f>
        <v>0</v>
      </c>
      <c r="AO602">
        <v>22.11008146884397</v>
      </c>
      <c r="AP602">
        <v>24.87777636363635</v>
      </c>
      <c r="AQ602">
        <v>4.35809254569307E-05</v>
      </c>
      <c r="AR602">
        <v>81.21380509989817</v>
      </c>
      <c r="AS602">
        <v>3</v>
      </c>
      <c r="AT602">
        <v>1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1658950706.6</v>
      </c>
      <c r="DB602">
        <v>327.9912222222222</v>
      </c>
      <c r="DC602">
        <v>314.648</v>
      </c>
      <c r="DD602">
        <v>24.87266296296296</v>
      </c>
      <c r="DE602">
        <v>22.11932222222222</v>
      </c>
      <c r="DF602">
        <v>325.5472962962963</v>
      </c>
      <c r="DG602">
        <v>24.53057777777778</v>
      </c>
      <c r="DH602">
        <v>500.0785555555555</v>
      </c>
      <c r="DI602">
        <v>90.37666666666665</v>
      </c>
      <c r="DJ602">
        <v>0.09998101851851852</v>
      </c>
      <c r="DK602">
        <v>27.02927777777778</v>
      </c>
      <c r="DL602">
        <v>27.75014444444444</v>
      </c>
      <c r="DM602">
        <v>999.9000000000001</v>
      </c>
      <c r="DN602">
        <v>0</v>
      </c>
      <c r="DO602">
        <v>0</v>
      </c>
      <c r="DP602">
        <v>10000.15962962963</v>
      </c>
      <c r="DQ602">
        <v>0</v>
      </c>
      <c r="DR602">
        <v>18.5903</v>
      </c>
      <c r="DS602">
        <v>13.34321851851852</v>
      </c>
      <c r="DT602">
        <v>336.3571481481482</v>
      </c>
      <c r="DU602">
        <v>321.7653703703704</v>
      </c>
      <c r="DV602">
        <v>2.753347037037036</v>
      </c>
      <c r="DW602">
        <v>314.648</v>
      </c>
      <c r="DX602">
        <v>22.11932222222222</v>
      </c>
      <c r="DY602">
        <v>2.247908148148149</v>
      </c>
      <c r="DZ602">
        <v>1.99907037037037</v>
      </c>
      <c r="EA602">
        <v>19.30788888888889</v>
      </c>
      <c r="EB602">
        <v>17.43697777777778</v>
      </c>
      <c r="EC602">
        <v>2000.009259259259</v>
      </c>
      <c r="ED602">
        <v>0.9800025555555555</v>
      </c>
      <c r="EE602">
        <v>0.0199974074074074</v>
      </c>
      <c r="EF602">
        <v>0</v>
      </c>
      <c r="EG602">
        <v>543.459074074074</v>
      </c>
      <c r="EH602">
        <v>5.000560000000001</v>
      </c>
      <c r="EI602">
        <v>10816.86296296296</v>
      </c>
      <c r="EJ602">
        <v>17294.96666666667</v>
      </c>
      <c r="EK602">
        <v>37.85611111111111</v>
      </c>
      <c r="EL602">
        <v>38.55051851851852</v>
      </c>
      <c r="EM602">
        <v>37.58303703703704</v>
      </c>
      <c r="EN602">
        <v>37.63644444444445</v>
      </c>
      <c r="EO602">
        <v>38.96507407407407</v>
      </c>
      <c r="EP602">
        <v>1955.111851851852</v>
      </c>
      <c r="EQ602">
        <v>39.89074074074075</v>
      </c>
      <c r="ER602">
        <v>0</v>
      </c>
      <c r="ES602">
        <v>1658950713.9</v>
      </c>
      <c r="ET602">
        <v>0</v>
      </c>
      <c r="EU602">
        <v>543.4539615384615</v>
      </c>
      <c r="EV602">
        <v>-16.38410255873453</v>
      </c>
      <c r="EW602">
        <v>-331.9418803744982</v>
      </c>
      <c r="EX602">
        <v>10816.50384615385</v>
      </c>
      <c r="EY602">
        <v>15</v>
      </c>
      <c r="EZ602">
        <v>0</v>
      </c>
      <c r="FA602" t="s">
        <v>419</v>
      </c>
      <c r="FB602">
        <v>1655239120</v>
      </c>
      <c r="FC602">
        <v>1655239135</v>
      </c>
      <c r="FD602">
        <v>0</v>
      </c>
      <c r="FE602">
        <v>-0.075</v>
      </c>
      <c r="FF602">
        <v>-0.027</v>
      </c>
      <c r="FG602">
        <v>1.986</v>
      </c>
      <c r="FH602">
        <v>0.139</v>
      </c>
      <c r="FI602">
        <v>420</v>
      </c>
      <c r="FJ602">
        <v>22</v>
      </c>
      <c r="FK602">
        <v>0.12</v>
      </c>
      <c r="FL602">
        <v>0.02</v>
      </c>
      <c r="FM602">
        <v>12.76326097560976</v>
      </c>
      <c r="FN602">
        <v>8.641062020905945</v>
      </c>
      <c r="FO602">
        <v>0.8641051612486812</v>
      </c>
      <c r="FP602">
        <v>0</v>
      </c>
      <c r="FQ602">
        <v>544.644294117647</v>
      </c>
      <c r="FR602">
        <v>-17.19795263853329</v>
      </c>
      <c r="FS602">
        <v>1.699811175143251</v>
      </c>
      <c r="FT602">
        <v>0</v>
      </c>
      <c r="FU602">
        <v>2.743495365853658</v>
      </c>
      <c r="FV602">
        <v>0.1134265505226498</v>
      </c>
      <c r="FW602">
        <v>0.01446628967846539</v>
      </c>
      <c r="FX602">
        <v>0</v>
      </c>
      <c r="FY602">
        <v>0</v>
      </c>
      <c r="FZ602">
        <v>3</v>
      </c>
      <c r="GA602" t="s">
        <v>426</v>
      </c>
      <c r="GB602">
        <v>2.97979</v>
      </c>
      <c r="GC602">
        <v>2.72844</v>
      </c>
      <c r="GD602">
        <v>0.0665381</v>
      </c>
      <c r="GE602">
        <v>0.0647011</v>
      </c>
      <c r="GF602">
        <v>0.109867</v>
      </c>
      <c r="GG602">
        <v>0.101869</v>
      </c>
      <c r="GH602">
        <v>27978.4</v>
      </c>
      <c r="GI602">
        <v>27643.9</v>
      </c>
      <c r="GJ602">
        <v>30501</v>
      </c>
      <c r="GK602">
        <v>29801.7</v>
      </c>
      <c r="GL602">
        <v>37455.3</v>
      </c>
      <c r="GM602">
        <v>35235.1</v>
      </c>
      <c r="GN602">
        <v>46658.7</v>
      </c>
      <c r="GO602">
        <v>44320.2</v>
      </c>
      <c r="GP602">
        <v>1.87085</v>
      </c>
      <c r="GQ602">
        <v>1.8477</v>
      </c>
      <c r="GR602">
        <v>0.132069</v>
      </c>
      <c r="GS602">
        <v>0</v>
      </c>
      <c r="GT602">
        <v>25.5884</v>
      </c>
      <c r="GU602">
        <v>999.9</v>
      </c>
      <c r="GV602">
        <v>49.5</v>
      </c>
      <c r="GW602">
        <v>32.1</v>
      </c>
      <c r="GX602">
        <v>26.3033</v>
      </c>
      <c r="GY602">
        <v>62.7927</v>
      </c>
      <c r="GZ602">
        <v>25.0881</v>
      </c>
      <c r="HA602">
        <v>1</v>
      </c>
      <c r="HB602">
        <v>-0.0415854</v>
      </c>
      <c r="HC602">
        <v>0.320052</v>
      </c>
      <c r="HD602">
        <v>20.1934</v>
      </c>
      <c r="HE602">
        <v>5.22897</v>
      </c>
      <c r="HF602">
        <v>11.968</v>
      </c>
      <c r="HG602">
        <v>4.9702</v>
      </c>
      <c r="HH602">
        <v>3.28945</v>
      </c>
      <c r="HI602">
        <v>8725.9</v>
      </c>
      <c r="HJ602">
        <v>9999</v>
      </c>
      <c r="HK602">
        <v>9999</v>
      </c>
      <c r="HL602">
        <v>288.6</v>
      </c>
      <c r="HM602">
        <v>4.97291</v>
      </c>
      <c r="HN602">
        <v>1.87744</v>
      </c>
      <c r="HO602">
        <v>1.87558</v>
      </c>
      <c r="HP602">
        <v>1.87836</v>
      </c>
      <c r="HQ602">
        <v>1.87514</v>
      </c>
      <c r="HR602">
        <v>1.87866</v>
      </c>
      <c r="HS602">
        <v>1.87576</v>
      </c>
      <c r="HT602">
        <v>1.87691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2.387</v>
      </c>
      <c r="II602">
        <v>0.3421</v>
      </c>
      <c r="IJ602">
        <v>1.541952822118649</v>
      </c>
      <c r="IK602">
        <v>0.003202726084708442</v>
      </c>
      <c r="IL602">
        <v>-1.448271390364826E-06</v>
      </c>
      <c r="IM602">
        <v>3.765748828769889E-10</v>
      </c>
      <c r="IN602">
        <v>-0.02072656761999695</v>
      </c>
      <c r="IO602">
        <v>0.006539777670035186</v>
      </c>
      <c r="IP602">
        <v>0.0002256768223539976</v>
      </c>
      <c r="IQ602">
        <v>4.51151419958819E-06</v>
      </c>
      <c r="IR602">
        <v>-0</v>
      </c>
      <c r="IS602">
        <v>2097</v>
      </c>
      <c r="IT602">
        <v>1</v>
      </c>
      <c r="IU602">
        <v>27</v>
      </c>
      <c r="IV602">
        <v>61859.9</v>
      </c>
      <c r="IW602">
        <v>61859.7</v>
      </c>
      <c r="IX602">
        <v>0.7910160000000001</v>
      </c>
      <c r="IY602">
        <v>2.54272</v>
      </c>
      <c r="IZ602">
        <v>1.39893</v>
      </c>
      <c r="JA602">
        <v>2.34253</v>
      </c>
      <c r="JB602">
        <v>1.44897</v>
      </c>
      <c r="JC602">
        <v>2.44141</v>
      </c>
      <c r="JD602">
        <v>37.4338</v>
      </c>
      <c r="JE602">
        <v>24.0787</v>
      </c>
      <c r="JF602">
        <v>18</v>
      </c>
      <c r="JG602">
        <v>486.634</v>
      </c>
      <c r="JH602">
        <v>442.919</v>
      </c>
      <c r="JI602">
        <v>25.0001</v>
      </c>
      <c r="JJ602">
        <v>26.437</v>
      </c>
      <c r="JK602">
        <v>30.0003</v>
      </c>
      <c r="JL602">
        <v>26.2443</v>
      </c>
      <c r="JM602">
        <v>26.3189</v>
      </c>
      <c r="JN602">
        <v>15.826</v>
      </c>
      <c r="JO602">
        <v>23.1709</v>
      </c>
      <c r="JP602">
        <v>14.5454</v>
      </c>
      <c r="JQ602">
        <v>25</v>
      </c>
      <c r="JR602">
        <v>266.42</v>
      </c>
      <c r="JS602">
        <v>22.0291</v>
      </c>
      <c r="JT602">
        <v>100.834</v>
      </c>
      <c r="JU602">
        <v>101.91</v>
      </c>
    </row>
    <row r="603" spans="1:281">
      <c r="A603">
        <v>587</v>
      </c>
      <c r="B603">
        <v>1658950719.1</v>
      </c>
      <c r="C603">
        <v>8630.099999904633</v>
      </c>
      <c r="D603" t="s">
        <v>1602</v>
      </c>
      <c r="E603" t="s">
        <v>1603</v>
      </c>
      <c r="F603">
        <v>5</v>
      </c>
      <c r="G603" t="s">
        <v>415</v>
      </c>
      <c r="H603" t="s">
        <v>1583</v>
      </c>
      <c r="I603">
        <v>1658950711.314285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288.0704023355489</v>
      </c>
      <c r="AK603">
        <v>296.7930909090908</v>
      </c>
      <c r="AL603">
        <v>-3.310398865907825</v>
      </c>
      <c r="AM603">
        <v>65.00318199955021</v>
      </c>
      <c r="AN603">
        <f>(AP603 - AO603 + DI603*1E3/(8.314*(DK603+273.15)) * AR603/DH603 * AQ603) * DH603/(100*CV603) * 1000/(1000 - AP603)</f>
        <v>0</v>
      </c>
      <c r="AO603">
        <v>22.03453810410249</v>
      </c>
      <c r="AP603">
        <v>24.85051212121212</v>
      </c>
      <c r="AQ603">
        <v>-0.006029672317415606</v>
      </c>
      <c r="AR603">
        <v>81.21380509989817</v>
      </c>
      <c r="AS603">
        <v>3</v>
      </c>
      <c r="AT603">
        <v>1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1658950711.314285</v>
      </c>
      <c r="DB603">
        <v>312.8734285714286</v>
      </c>
      <c r="DC603">
        <v>299.0183214285714</v>
      </c>
      <c r="DD603">
        <v>24.87054642857143</v>
      </c>
      <c r="DE603">
        <v>22.08921785714286</v>
      </c>
      <c r="DF603">
        <v>310.4656428571429</v>
      </c>
      <c r="DG603">
        <v>24.52851071428572</v>
      </c>
      <c r="DH603">
        <v>500.0524285714285</v>
      </c>
      <c r="DI603">
        <v>90.37620357142858</v>
      </c>
      <c r="DJ603">
        <v>0.09994571785714286</v>
      </c>
      <c r="DK603">
        <v>27.03008214285714</v>
      </c>
      <c r="DL603">
        <v>27.74798571428571</v>
      </c>
      <c r="DM603">
        <v>999.9000000000002</v>
      </c>
      <c r="DN603">
        <v>0</v>
      </c>
      <c r="DO603">
        <v>0</v>
      </c>
      <c r="DP603">
        <v>10010.89142857143</v>
      </c>
      <c r="DQ603">
        <v>0</v>
      </c>
      <c r="DR603">
        <v>18.5903</v>
      </c>
      <c r="DS603">
        <v>13.85507142857143</v>
      </c>
      <c r="DT603">
        <v>320.8532142857143</v>
      </c>
      <c r="DU603">
        <v>305.7731785714286</v>
      </c>
      <c r="DV603">
        <v>2.7813325</v>
      </c>
      <c r="DW603">
        <v>299.0183214285714</v>
      </c>
      <c r="DX603">
        <v>22.08921785714286</v>
      </c>
      <c r="DY603">
        <v>2.247705357142857</v>
      </c>
      <c r="DZ603">
        <v>1.996339285714285</v>
      </c>
      <c r="EA603">
        <v>19.30643928571429</v>
      </c>
      <c r="EB603">
        <v>17.41531785714286</v>
      </c>
      <c r="EC603">
        <v>2000.022857142858</v>
      </c>
      <c r="ED603">
        <v>0.9800027499999998</v>
      </c>
      <c r="EE603">
        <v>0.0199972</v>
      </c>
      <c r="EF603">
        <v>0</v>
      </c>
      <c r="EG603">
        <v>542.1957500000001</v>
      </c>
      <c r="EH603">
        <v>5.000560000000001</v>
      </c>
      <c r="EI603">
        <v>10791.85</v>
      </c>
      <c r="EJ603">
        <v>17295.08571428571</v>
      </c>
      <c r="EK603">
        <v>37.92610714285714</v>
      </c>
      <c r="EL603">
        <v>38.55092857142857</v>
      </c>
      <c r="EM603">
        <v>37.60464285714285</v>
      </c>
      <c r="EN603">
        <v>37.62932142857143</v>
      </c>
      <c r="EO603">
        <v>38.96185714285713</v>
      </c>
      <c r="EP603">
        <v>1955.127499999999</v>
      </c>
      <c r="EQ603">
        <v>39.8907142857143</v>
      </c>
      <c r="ER603">
        <v>0</v>
      </c>
      <c r="ES603">
        <v>1658950719.3</v>
      </c>
      <c r="ET603">
        <v>0</v>
      </c>
      <c r="EU603">
        <v>541.94136</v>
      </c>
      <c r="EV603">
        <v>-14.86607694488867</v>
      </c>
      <c r="EW603">
        <v>-304.1461543460528</v>
      </c>
      <c r="EX603">
        <v>10786.26</v>
      </c>
      <c r="EY603">
        <v>15</v>
      </c>
      <c r="EZ603">
        <v>0</v>
      </c>
      <c r="FA603" t="s">
        <v>419</v>
      </c>
      <c r="FB603">
        <v>1655239120</v>
      </c>
      <c r="FC603">
        <v>1655239135</v>
      </c>
      <c r="FD603">
        <v>0</v>
      </c>
      <c r="FE603">
        <v>-0.075</v>
      </c>
      <c r="FF603">
        <v>-0.027</v>
      </c>
      <c r="FG603">
        <v>1.986</v>
      </c>
      <c r="FH603">
        <v>0.139</v>
      </c>
      <c r="FI603">
        <v>420</v>
      </c>
      <c r="FJ603">
        <v>22</v>
      </c>
      <c r="FK603">
        <v>0.12</v>
      </c>
      <c r="FL603">
        <v>0.02</v>
      </c>
      <c r="FM603">
        <v>13.54676829268293</v>
      </c>
      <c r="FN603">
        <v>6.694641114982563</v>
      </c>
      <c r="FO603">
        <v>0.661938288126113</v>
      </c>
      <c r="FP603">
        <v>0</v>
      </c>
      <c r="FQ603">
        <v>542.9779411764706</v>
      </c>
      <c r="FR603">
        <v>-16.24953400116626</v>
      </c>
      <c r="FS603">
        <v>1.610539806129626</v>
      </c>
      <c r="FT603">
        <v>0</v>
      </c>
      <c r="FU603">
        <v>2.76965487804878</v>
      </c>
      <c r="FV603">
        <v>0.3432921951219627</v>
      </c>
      <c r="FW603">
        <v>0.03726111221530722</v>
      </c>
      <c r="FX603">
        <v>0</v>
      </c>
      <c r="FY603">
        <v>0</v>
      </c>
      <c r="FZ603">
        <v>3</v>
      </c>
      <c r="GA603" t="s">
        <v>426</v>
      </c>
      <c r="GB603">
        <v>2.97971</v>
      </c>
      <c r="GC603">
        <v>2.72845</v>
      </c>
      <c r="GD603">
        <v>0.0636293</v>
      </c>
      <c r="GE603">
        <v>0.0616478</v>
      </c>
      <c r="GF603">
        <v>0.109789</v>
      </c>
      <c r="GG603">
        <v>0.101811</v>
      </c>
      <c r="GH603">
        <v>28065.2</v>
      </c>
      <c r="GI603">
        <v>27733.8</v>
      </c>
      <c r="GJ603">
        <v>30500.6</v>
      </c>
      <c r="GK603">
        <v>29801.3</v>
      </c>
      <c r="GL603">
        <v>37458.3</v>
      </c>
      <c r="GM603">
        <v>35236.6</v>
      </c>
      <c r="GN603">
        <v>46658.6</v>
      </c>
      <c r="GO603">
        <v>44319.4</v>
      </c>
      <c r="GP603">
        <v>1.87077</v>
      </c>
      <c r="GQ603">
        <v>1.84732</v>
      </c>
      <c r="GR603">
        <v>0.131845</v>
      </c>
      <c r="GS603">
        <v>0</v>
      </c>
      <c r="GT603">
        <v>25.5889</v>
      </c>
      <c r="GU603">
        <v>999.9</v>
      </c>
      <c r="GV603">
        <v>49.5</v>
      </c>
      <c r="GW603">
        <v>32.1</v>
      </c>
      <c r="GX603">
        <v>26.3002</v>
      </c>
      <c r="GY603">
        <v>63.0427</v>
      </c>
      <c r="GZ603">
        <v>25.2925</v>
      </c>
      <c r="HA603">
        <v>1</v>
      </c>
      <c r="HB603">
        <v>-0.0413592</v>
      </c>
      <c r="HC603">
        <v>0.320098</v>
      </c>
      <c r="HD603">
        <v>20.1934</v>
      </c>
      <c r="HE603">
        <v>5.22927</v>
      </c>
      <c r="HF603">
        <v>11.968</v>
      </c>
      <c r="HG603">
        <v>4.9706</v>
      </c>
      <c r="HH603">
        <v>3.28958</v>
      </c>
      <c r="HI603">
        <v>8725.9</v>
      </c>
      <c r="HJ603">
        <v>9999</v>
      </c>
      <c r="HK603">
        <v>9999</v>
      </c>
      <c r="HL603">
        <v>288.6</v>
      </c>
      <c r="HM603">
        <v>4.97291</v>
      </c>
      <c r="HN603">
        <v>1.87744</v>
      </c>
      <c r="HO603">
        <v>1.87555</v>
      </c>
      <c r="HP603">
        <v>1.87836</v>
      </c>
      <c r="HQ603">
        <v>1.87511</v>
      </c>
      <c r="HR603">
        <v>1.87866</v>
      </c>
      <c r="HS603">
        <v>1.87575</v>
      </c>
      <c r="HT603">
        <v>1.8769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2.347</v>
      </c>
      <c r="II603">
        <v>0.3415</v>
      </c>
      <c r="IJ603">
        <v>1.541952822118649</v>
      </c>
      <c r="IK603">
        <v>0.003202726084708442</v>
      </c>
      <c r="IL603">
        <v>-1.448271390364826E-06</v>
      </c>
      <c r="IM603">
        <v>3.765748828769889E-10</v>
      </c>
      <c r="IN603">
        <v>-0.02072656761999695</v>
      </c>
      <c r="IO603">
        <v>0.006539777670035186</v>
      </c>
      <c r="IP603">
        <v>0.0002256768223539976</v>
      </c>
      <c r="IQ603">
        <v>4.51151419958819E-06</v>
      </c>
      <c r="IR603">
        <v>-0</v>
      </c>
      <c r="IS603">
        <v>2097</v>
      </c>
      <c r="IT603">
        <v>1</v>
      </c>
      <c r="IU603">
        <v>27</v>
      </c>
      <c r="IV603">
        <v>61860</v>
      </c>
      <c r="IW603">
        <v>61859.7</v>
      </c>
      <c r="IX603">
        <v>0.756836</v>
      </c>
      <c r="IY603">
        <v>2.55859</v>
      </c>
      <c r="IZ603">
        <v>1.39893</v>
      </c>
      <c r="JA603">
        <v>2.34253</v>
      </c>
      <c r="JB603">
        <v>1.44897</v>
      </c>
      <c r="JC603">
        <v>2.42676</v>
      </c>
      <c r="JD603">
        <v>37.4578</v>
      </c>
      <c r="JE603">
        <v>24.0787</v>
      </c>
      <c r="JF603">
        <v>18</v>
      </c>
      <c r="JG603">
        <v>486.605</v>
      </c>
      <c r="JH603">
        <v>442.706</v>
      </c>
      <c r="JI603">
        <v>25.0001</v>
      </c>
      <c r="JJ603">
        <v>26.4387</v>
      </c>
      <c r="JK603">
        <v>30.0003</v>
      </c>
      <c r="JL603">
        <v>26.2459</v>
      </c>
      <c r="JM603">
        <v>26.3211</v>
      </c>
      <c r="JN603">
        <v>15.0563</v>
      </c>
      <c r="JO603">
        <v>23.1709</v>
      </c>
      <c r="JP603">
        <v>14.5454</v>
      </c>
      <c r="JQ603">
        <v>25</v>
      </c>
      <c r="JR603">
        <v>246.383</v>
      </c>
      <c r="JS603">
        <v>22.0351</v>
      </c>
      <c r="JT603">
        <v>100.833</v>
      </c>
      <c r="JU603">
        <v>101.909</v>
      </c>
    </row>
    <row r="604" spans="1:281">
      <c r="A604">
        <v>588</v>
      </c>
      <c r="B604">
        <v>1658950724.1</v>
      </c>
      <c r="C604">
        <v>8635.099999904633</v>
      </c>
      <c r="D604" t="s">
        <v>1604</v>
      </c>
      <c r="E604" t="s">
        <v>1605</v>
      </c>
      <c r="F604">
        <v>5</v>
      </c>
      <c r="G604" t="s">
        <v>415</v>
      </c>
      <c r="H604" t="s">
        <v>1583</v>
      </c>
      <c r="I604">
        <v>1658950716.6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271.2374715906793</v>
      </c>
      <c r="AK604">
        <v>280.336909090909</v>
      </c>
      <c r="AL604">
        <v>-3.285210283456405</v>
      </c>
      <c r="AM604">
        <v>65.00318199955021</v>
      </c>
      <c r="AN604">
        <f>(AP604 - AO604 + DI604*1E3/(8.314*(DK604+273.15)) * AR604/DH604 * AQ604) * DH604/(100*CV604) * 1000/(1000 - AP604)</f>
        <v>0</v>
      </c>
      <c r="AO604">
        <v>22.02819011685277</v>
      </c>
      <c r="AP604">
        <v>24.83818787878788</v>
      </c>
      <c r="AQ604">
        <v>-0.00117893404734521</v>
      </c>
      <c r="AR604">
        <v>81.21380509989817</v>
      </c>
      <c r="AS604">
        <v>3</v>
      </c>
      <c r="AT604">
        <v>1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1658950716.6</v>
      </c>
      <c r="DB604">
        <v>295.8815555555556</v>
      </c>
      <c r="DC604">
        <v>281.5075185185185</v>
      </c>
      <c r="DD604">
        <v>24.86067407407407</v>
      </c>
      <c r="DE604">
        <v>22.05433333333333</v>
      </c>
      <c r="DF604">
        <v>293.515</v>
      </c>
      <c r="DG604">
        <v>24.51888148148148</v>
      </c>
      <c r="DH604">
        <v>500.0791111111111</v>
      </c>
      <c r="DI604">
        <v>90.37640740740738</v>
      </c>
      <c r="DJ604">
        <v>0.09995961851851852</v>
      </c>
      <c r="DK604">
        <v>27.0303962962963</v>
      </c>
      <c r="DL604">
        <v>27.74472222222222</v>
      </c>
      <c r="DM604">
        <v>999.9000000000001</v>
      </c>
      <c r="DN604">
        <v>0</v>
      </c>
      <c r="DO604">
        <v>0</v>
      </c>
      <c r="DP604">
        <v>10014.95185185185</v>
      </c>
      <c r="DQ604">
        <v>0</v>
      </c>
      <c r="DR604">
        <v>18.5903</v>
      </c>
      <c r="DS604">
        <v>14.37405185185185</v>
      </c>
      <c r="DT604">
        <v>303.425</v>
      </c>
      <c r="DU604">
        <v>287.8564074074074</v>
      </c>
      <c r="DV604">
        <v>2.806345185185185</v>
      </c>
      <c r="DW604">
        <v>281.5075185185185</v>
      </c>
      <c r="DX604">
        <v>22.05433333333333</v>
      </c>
      <c r="DY604">
        <v>2.246818148148148</v>
      </c>
      <c r="DZ604">
        <v>1.993191481481482</v>
      </c>
      <c r="EA604">
        <v>19.30009629629629</v>
      </c>
      <c r="EB604">
        <v>17.39034444444444</v>
      </c>
      <c r="EC604">
        <v>2000.007037037037</v>
      </c>
      <c r="ED604">
        <v>0.9800027777777777</v>
      </c>
      <c r="EE604">
        <v>0.01999717037037037</v>
      </c>
      <c r="EF604">
        <v>0</v>
      </c>
      <c r="EG604">
        <v>540.944</v>
      </c>
      <c r="EH604">
        <v>5.000560000000001</v>
      </c>
      <c r="EI604">
        <v>10766.12592592593</v>
      </c>
      <c r="EJ604">
        <v>17294.94814814815</v>
      </c>
      <c r="EK604">
        <v>37.95585185185185</v>
      </c>
      <c r="EL604">
        <v>38.55051851851852</v>
      </c>
      <c r="EM604">
        <v>37.60385185185185</v>
      </c>
      <c r="EN604">
        <v>37.62255555555556</v>
      </c>
      <c r="EO604">
        <v>38.9627037037037</v>
      </c>
      <c r="EP604">
        <v>1955.114814814815</v>
      </c>
      <c r="EQ604">
        <v>39.89037037037038</v>
      </c>
      <c r="ER604">
        <v>0</v>
      </c>
      <c r="ES604">
        <v>1658950724.1</v>
      </c>
      <c r="ET604">
        <v>0</v>
      </c>
      <c r="EU604">
        <v>540.8</v>
      </c>
      <c r="EV604">
        <v>-14.05553849619398</v>
      </c>
      <c r="EW604">
        <v>-268.7153850577407</v>
      </c>
      <c r="EX604">
        <v>10763.508</v>
      </c>
      <c r="EY604">
        <v>15</v>
      </c>
      <c r="EZ604">
        <v>0</v>
      </c>
      <c r="FA604" t="s">
        <v>419</v>
      </c>
      <c r="FB604">
        <v>1655239120</v>
      </c>
      <c r="FC604">
        <v>1655239135</v>
      </c>
      <c r="FD604">
        <v>0</v>
      </c>
      <c r="FE604">
        <v>-0.075</v>
      </c>
      <c r="FF604">
        <v>-0.027</v>
      </c>
      <c r="FG604">
        <v>1.986</v>
      </c>
      <c r="FH604">
        <v>0.139</v>
      </c>
      <c r="FI604">
        <v>420</v>
      </c>
      <c r="FJ604">
        <v>22</v>
      </c>
      <c r="FK604">
        <v>0.12</v>
      </c>
      <c r="FL604">
        <v>0.02</v>
      </c>
      <c r="FM604">
        <v>14.034685</v>
      </c>
      <c r="FN604">
        <v>5.90545891181986</v>
      </c>
      <c r="FO604">
        <v>0.5723038504806688</v>
      </c>
      <c r="FP604">
        <v>0</v>
      </c>
      <c r="FQ604">
        <v>541.751205882353</v>
      </c>
      <c r="FR604">
        <v>-14.52441557181235</v>
      </c>
      <c r="FS604">
        <v>1.443687329261879</v>
      </c>
      <c r="FT604">
        <v>0</v>
      </c>
      <c r="FU604">
        <v>2.78820425</v>
      </c>
      <c r="FV604">
        <v>0.3226551219512148</v>
      </c>
      <c r="FW604">
        <v>0.03560052540957085</v>
      </c>
      <c r="FX604">
        <v>0</v>
      </c>
      <c r="FY604">
        <v>0</v>
      </c>
      <c r="FZ604">
        <v>3</v>
      </c>
      <c r="GA604" t="s">
        <v>426</v>
      </c>
      <c r="GB604">
        <v>2.97994</v>
      </c>
      <c r="GC604">
        <v>2.72852</v>
      </c>
      <c r="GD604">
        <v>0.0606697</v>
      </c>
      <c r="GE604">
        <v>0.05853</v>
      </c>
      <c r="GF604">
        <v>0.109753</v>
      </c>
      <c r="GG604">
        <v>0.101805</v>
      </c>
      <c r="GH604">
        <v>28153.3</v>
      </c>
      <c r="GI604">
        <v>27826.1</v>
      </c>
      <c r="GJ604">
        <v>30499.9</v>
      </c>
      <c r="GK604">
        <v>29801.5</v>
      </c>
      <c r="GL604">
        <v>37458.7</v>
      </c>
      <c r="GM604">
        <v>35236.9</v>
      </c>
      <c r="GN604">
        <v>46657.4</v>
      </c>
      <c r="GO604">
        <v>44319.7</v>
      </c>
      <c r="GP604">
        <v>1.871</v>
      </c>
      <c r="GQ604">
        <v>1.84728</v>
      </c>
      <c r="GR604">
        <v>0.1316</v>
      </c>
      <c r="GS604">
        <v>0</v>
      </c>
      <c r="GT604">
        <v>25.5908</v>
      </c>
      <c r="GU604">
        <v>999.9</v>
      </c>
      <c r="GV604">
        <v>49.5</v>
      </c>
      <c r="GW604">
        <v>32.1</v>
      </c>
      <c r="GX604">
        <v>26.3022</v>
      </c>
      <c r="GY604">
        <v>62.9327</v>
      </c>
      <c r="GZ604">
        <v>25.1442</v>
      </c>
      <c r="HA604">
        <v>1</v>
      </c>
      <c r="HB604">
        <v>-0.0412754</v>
      </c>
      <c r="HC604">
        <v>0.320615</v>
      </c>
      <c r="HD604">
        <v>20.1933</v>
      </c>
      <c r="HE604">
        <v>5.22837</v>
      </c>
      <c r="HF604">
        <v>11.968</v>
      </c>
      <c r="HG604">
        <v>4.9701</v>
      </c>
      <c r="HH604">
        <v>3.28948</v>
      </c>
      <c r="HI604">
        <v>8726.1</v>
      </c>
      <c r="HJ604">
        <v>9999</v>
      </c>
      <c r="HK604">
        <v>9999</v>
      </c>
      <c r="HL604">
        <v>288.6</v>
      </c>
      <c r="HM604">
        <v>4.97291</v>
      </c>
      <c r="HN604">
        <v>1.87744</v>
      </c>
      <c r="HO604">
        <v>1.87552</v>
      </c>
      <c r="HP604">
        <v>1.87836</v>
      </c>
      <c r="HQ604">
        <v>1.87504</v>
      </c>
      <c r="HR604">
        <v>1.87866</v>
      </c>
      <c r="HS604">
        <v>1.87573</v>
      </c>
      <c r="HT604">
        <v>1.87686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2.308</v>
      </c>
      <c r="II604">
        <v>0.3412</v>
      </c>
      <c r="IJ604">
        <v>1.541952822118649</v>
      </c>
      <c r="IK604">
        <v>0.003202726084708442</v>
      </c>
      <c r="IL604">
        <v>-1.448271390364826E-06</v>
      </c>
      <c r="IM604">
        <v>3.765748828769889E-10</v>
      </c>
      <c r="IN604">
        <v>-0.02072656761999695</v>
      </c>
      <c r="IO604">
        <v>0.006539777670035186</v>
      </c>
      <c r="IP604">
        <v>0.0002256768223539976</v>
      </c>
      <c r="IQ604">
        <v>4.51151419958819E-06</v>
      </c>
      <c r="IR604">
        <v>-0</v>
      </c>
      <c r="IS604">
        <v>2097</v>
      </c>
      <c r="IT604">
        <v>1</v>
      </c>
      <c r="IU604">
        <v>27</v>
      </c>
      <c r="IV604">
        <v>61860.1</v>
      </c>
      <c r="IW604">
        <v>61859.8</v>
      </c>
      <c r="IX604">
        <v>0.716553</v>
      </c>
      <c r="IY604">
        <v>2.55127</v>
      </c>
      <c r="IZ604">
        <v>1.39893</v>
      </c>
      <c r="JA604">
        <v>2.34253</v>
      </c>
      <c r="JB604">
        <v>1.44897</v>
      </c>
      <c r="JC604">
        <v>2.43286</v>
      </c>
      <c r="JD604">
        <v>37.4578</v>
      </c>
      <c r="JE604">
        <v>24.0787</v>
      </c>
      <c r="JF604">
        <v>18</v>
      </c>
      <c r="JG604">
        <v>486.743</v>
      </c>
      <c r="JH604">
        <v>442.693</v>
      </c>
      <c r="JI604">
        <v>25</v>
      </c>
      <c r="JJ604">
        <v>26.4415</v>
      </c>
      <c r="JK604">
        <v>30.0001</v>
      </c>
      <c r="JL604">
        <v>26.2482</v>
      </c>
      <c r="JM604">
        <v>26.3234</v>
      </c>
      <c r="JN604">
        <v>14.3381</v>
      </c>
      <c r="JO604">
        <v>23.1709</v>
      </c>
      <c r="JP604">
        <v>14.5454</v>
      </c>
      <c r="JQ604">
        <v>25</v>
      </c>
      <c r="JR604">
        <v>233.024</v>
      </c>
      <c r="JS604">
        <v>22.0388</v>
      </c>
      <c r="JT604">
        <v>100.83</v>
      </c>
      <c r="JU604">
        <v>101.909</v>
      </c>
    </row>
    <row r="605" spans="1:281">
      <c r="A605">
        <v>589</v>
      </c>
      <c r="B605">
        <v>1658950729.1</v>
      </c>
      <c r="C605">
        <v>8640.099999904633</v>
      </c>
      <c r="D605" t="s">
        <v>1606</v>
      </c>
      <c r="E605" t="s">
        <v>1607</v>
      </c>
      <c r="F605">
        <v>5</v>
      </c>
      <c r="G605" t="s">
        <v>415</v>
      </c>
      <c r="H605" t="s">
        <v>1583</v>
      </c>
      <c r="I605">
        <v>1658950721.314285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254.2044184403161</v>
      </c>
      <c r="AK605">
        <v>263.8666545454545</v>
      </c>
      <c r="AL605">
        <v>-3.303407173715959</v>
      </c>
      <c r="AM605">
        <v>65.00318199955021</v>
      </c>
      <c r="AN605">
        <f>(AP605 - AO605 + DI605*1E3/(8.314*(DK605+273.15)) * AR605/DH605 * AQ605) * DH605/(100*CV605) * 1000/(1000 - AP605)</f>
        <v>0</v>
      </c>
      <c r="AO605">
        <v>22.02992254734936</v>
      </c>
      <c r="AP605">
        <v>24.83589212121212</v>
      </c>
      <c r="AQ605">
        <v>1.370785171707335E-05</v>
      </c>
      <c r="AR605">
        <v>81.21380509989817</v>
      </c>
      <c r="AS605">
        <v>3</v>
      </c>
      <c r="AT605">
        <v>1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1658950721.314285</v>
      </c>
      <c r="DB605">
        <v>280.7223571428571</v>
      </c>
      <c r="DC605">
        <v>265.8933928571429</v>
      </c>
      <c r="DD605">
        <v>24.84798214285715</v>
      </c>
      <c r="DE605">
        <v>22.03193928571429</v>
      </c>
      <c r="DF605">
        <v>278.3931785714286</v>
      </c>
      <c r="DG605">
        <v>24.50650714285715</v>
      </c>
      <c r="DH605">
        <v>500.0726785714286</v>
      </c>
      <c r="DI605">
        <v>90.37591428571429</v>
      </c>
      <c r="DJ605">
        <v>0.1000868821428572</v>
      </c>
      <c r="DK605">
        <v>27.03088928571429</v>
      </c>
      <c r="DL605">
        <v>27.74856785714286</v>
      </c>
      <c r="DM605">
        <v>999.9000000000002</v>
      </c>
      <c r="DN605">
        <v>0</v>
      </c>
      <c r="DO605">
        <v>0</v>
      </c>
      <c r="DP605">
        <v>10002.70357142857</v>
      </c>
      <c r="DQ605">
        <v>0</v>
      </c>
      <c r="DR605">
        <v>18.5903</v>
      </c>
      <c r="DS605">
        <v>14.82888571428571</v>
      </c>
      <c r="DT605">
        <v>287.8755357142857</v>
      </c>
      <c r="DU605">
        <v>271.8836785714286</v>
      </c>
      <c r="DV605">
        <v>2.816039642857143</v>
      </c>
      <c r="DW605">
        <v>265.8933928571429</v>
      </c>
      <c r="DX605">
        <v>22.03193928571429</v>
      </c>
      <c r="DY605">
        <v>2.245658571428572</v>
      </c>
      <c r="DZ605">
        <v>1.991156785714285</v>
      </c>
      <c r="EA605">
        <v>19.29181071428571</v>
      </c>
      <c r="EB605">
        <v>17.37419642857143</v>
      </c>
      <c r="EC605">
        <v>1999.983571428571</v>
      </c>
      <c r="ED605">
        <v>0.9800027499999998</v>
      </c>
      <c r="EE605">
        <v>0.0199972</v>
      </c>
      <c r="EF605">
        <v>0</v>
      </c>
      <c r="EG605">
        <v>539.8952500000001</v>
      </c>
      <c r="EH605">
        <v>5.000560000000001</v>
      </c>
      <c r="EI605">
        <v>10746.11785714286</v>
      </c>
      <c r="EJ605">
        <v>17294.74285714286</v>
      </c>
      <c r="EK605">
        <v>37.93053571428571</v>
      </c>
      <c r="EL605">
        <v>38.55092857142857</v>
      </c>
      <c r="EM605">
        <v>37.5845</v>
      </c>
      <c r="EN605">
        <v>37.61817857142857</v>
      </c>
      <c r="EO605">
        <v>38.9685</v>
      </c>
      <c r="EP605">
        <v>1955.092857142857</v>
      </c>
      <c r="EQ605">
        <v>39.89000000000001</v>
      </c>
      <c r="ER605">
        <v>0</v>
      </c>
      <c r="ES605">
        <v>1658950728.9</v>
      </c>
      <c r="ET605">
        <v>0</v>
      </c>
      <c r="EU605">
        <v>539.75668</v>
      </c>
      <c r="EV605">
        <v>-11.60276921905838</v>
      </c>
      <c r="EW605">
        <v>-230.0923073380307</v>
      </c>
      <c r="EX605">
        <v>10743.52</v>
      </c>
      <c r="EY605">
        <v>15</v>
      </c>
      <c r="EZ605">
        <v>0</v>
      </c>
      <c r="FA605" t="s">
        <v>419</v>
      </c>
      <c r="FB605">
        <v>1655239120</v>
      </c>
      <c r="FC605">
        <v>1655239135</v>
      </c>
      <c r="FD605">
        <v>0</v>
      </c>
      <c r="FE605">
        <v>-0.075</v>
      </c>
      <c r="FF605">
        <v>-0.027</v>
      </c>
      <c r="FG605">
        <v>1.986</v>
      </c>
      <c r="FH605">
        <v>0.139</v>
      </c>
      <c r="FI605">
        <v>420</v>
      </c>
      <c r="FJ605">
        <v>22</v>
      </c>
      <c r="FK605">
        <v>0.12</v>
      </c>
      <c r="FL605">
        <v>0.02</v>
      </c>
      <c r="FM605">
        <v>14.57463658536585</v>
      </c>
      <c r="FN605">
        <v>5.69621602787457</v>
      </c>
      <c r="FO605">
        <v>0.5656332487364452</v>
      </c>
      <c r="FP605">
        <v>0</v>
      </c>
      <c r="FQ605">
        <v>540.5109705882354</v>
      </c>
      <c r="FR605">
        <v>-13.13618029489744</v>
      </c>
      <c r="FS605">
        <v>1.307967743020442</v>
      </c>
      <c r="FT605">
        <v>0</v>
      </c>
      <c r="FU605">
        <v>2.804786097560976</v>
      </c>
      <c r="FV605">
        <v>0.1231990243902471</v>
      </c>
      <c r="FW605">
        <v>0.02360467521674555</v>
      </c>
      <c r="FX605">
        <v>0</v>
      </c>
      <c r="FY605">
        <v>0</v>
      </c>
      <c r="FZ605">
        <v>3</v>
      </c>
      <c r="GA605" t="s">
        <v>426</v>
      </c>
      <c r="GB605">
        <v>2.97986</v>
      </c>
      <c r="GC605">
        <v>2.72839</v>
      </c>
      <c r="GD605">
        <v>0.0576469</v>
      </c>
      <c r="GE605">
        <v>0.0552942</v>
      </c>
      <c r="GF605">
        <v>0.109747</v>
      </c>
      <c r="GG605">
        <v>0.101799</v>
      </c>
      <c r="GH605">
        <v>28243.9</v>
      </c>
      <c r="GI605">
        <v>27921.4</v>
      </c>
      <c r="GJ605">
        <v>30499.9</v>
      </c>
      <c r="GK605">
        <v>29801.2</v>
      </c>
      <c r="GL605">
        <v>37458.6</v>
      </c>
      <c r="GM605">
        <v>35236.8</v>
      </c>
      <c r="GN605">
        <v>46657.3</v>
      </c>
      <c r="GO605">
        <v>44319.7</v>
      </c>
      <c r="GP605">
        <v>1.87098</v>
      </c>
      <c r="GQ605">
        <v>1.84728</v>
      </c>
      <c r="GR605">
        <v>0.132687</v>
      </c>
      <c r="GS605">
        <v>0</v>
      </c>
      <c r="GT605">
        <v>25.5908</v>
      </c>
      <c r="GU605">
        <v>999.9</v>
      </c>
      <c r="GV605">
        <v>49.5</v>
      </c>
      <c r="GW605">
        <v>32.1</v>
      </c>
      <c r="GX605">
        <v>26.3009</v>
      </c>
      <c r="GY605">
        <v>62.8527</v>
      </c>
      <c r="GZ605">
        <v>25.0921</v>
      </c>
      <c r="HA605">
        <v>1</v>
      </c>
      <c r="HB605">
        <v>-0.0410874</v>
      </c>
      <c r="HC605">
        <v>0.322141</v>
      </c>
      <c r="HD605">
        <v>20.1933</v>
      </c>
      <c r="HE605">
        <v>5.22957</v>
      </c>
      <c r="HF605">
        <v>11.968</v>
      </c>
      <c r="HG605">
        <v>4.9705</v>
      </c>
      <c r="HH605">
        <v>3.28958</v>
      </c>
      <c r="HI605">
        <v>8726.1</v>
      </c>
      <c r="HJ605">
        <v>9999</v>
      </c>
      <c r="HK605">
        <v>9999</v>
      </c>
      <c r="HL605">
        <v>288.6</v>
      </c>
      <c r="HM605">
        <v>4.97292</v>
      </c>
      <c r="HN605">
        <v>1.87742</v>
      </c>
      <c r="HO605">
        <v>1.87555</v>
      </c>
      <c r="HP605">
        <v>1.87836</v>
      </c>
      <c r="HQ605">
        <v>1.87505</v>
      </c>
      <c r="HR605">
        <v>1.87865</v>
      </c>
      <c r="HS605">
        <v>1.87573</v>
      </c>
      <c r="HT605">
        <v>1.87685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2.266</v>
      </c>
      <c r="II605">
        <v>0.3412</v>
      </c>
      <c r="IJ605">
        <v>1.541952822118649</v>
      </c>
      <c r="IK605">
        <v>0.003202726084708442</v>
      </c>
      <c r="IL605">
        <v>-1.448271390364826E-06</v>
      </c>
      <c r="IM605">
        <v>3.765748828769889E-10</v>
      </c>
      <c r="IN605">
        <v>-0.02072656761999695</v>
      </c>
      <c r="IO605">
        <v>0.006539777670035186</v>
      </c>
      <c r="IP605">
        <v>0.0002256768223539976</v>
      </c>
      <c r="IQ605">
        <v>4.51151419958819E-06</v>
      </c>
      <c r="IR605">
        <v>-0</v>
      </c>
      <c r="IS605">
        <v>2097</v>
      </c>
      <c r="IT605">
        <v>1</v>
      </c>
      <c r="IU605">
        <v>27</v>
      </c>
      <c r="IV605">
        <v>61860.2</v>
      </c>
      <c r="IW605">
        <v>61859.9</v>
      </c>
      <c r="IX605">
        <v>0.682373</v>
      </c>
      <c r="IY605">
        <v>2.5647</v>
      </c>
      <c r="IZ605">
        <v>1.39893</v>
      </c>
      <c r="JA605">
        <v>2.34253</v>
      </c>
      <c r="JB605">
        <v>1.44897</v>
      </c>
      <c r="JC605">
        <v>2.43774</v>
      </c>
      <c r="JD605">
        <v>37.4578</v>
      </c>
      <c r="JE605">
        <v>24.0787</v>
      </c>
      <c r="JF605">
        <v>18</v>
      </c>
      <c r="JG605">
        <v>486.744</v>
      </c>
      <c r="JH605">
        <v>442.709</v>
      </c>
      <c r="JI605">
        <v>25.0002</v>
      </c>
      <c r="JJ605">
        <v>26.4437</v>
      </c>
      <c r="JK605">
        <v>30.0003</v>
      </c>
      <c r="JL605">
        <v>26.2504</v>
      </c>
      <c r="JM605">
        <v>26.3255</v>
      </c>
      <c r="JN605">
        <v>13.559</v>
      </c>
      <c r="JO605">
        <v>23.1709</v>
      </c>
      <c r="JP605">
        <v>14.5454</v>
      </c>
      <c r="JQ605">
        <v>25</v>
      </c>
      <c r="JR605">
        <v>212.99</v>
      </c>
      <c r="JS605">
        <v>22.0392</v>
      </c>
      <c r="JT605">
        <v>100.83</v>
      </c>
      <c r="JU605">
        <v>101.909</v>
      </c>
    </row>
    <row r="606" spans="1:281">
      <c r="A606">
        <v>590</v>
      </c>
      <c r="B606">
        <v>1658950734.1</v>
      </c>
      <c r="C606">
        <v>8645.099999904633</v>
      </c>
      <c r="D606" t="s">
        <v>1608</v>
      </c>
      <c r="E606" t="s">
        <v>1609</v>
      </c>
      <c r="F606">
        <v>5</v>
      </c>
      <c r="G606" t="s">
        <v>415</v>
      </c>
      <c r="H606" t="s">
        <v>1583</v>
      </c>
      <c r="I606">
        <v>1658950726.6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237.3047698791559</v>
      </c>
      <c r="AK606">
        <v>247.4347393939392</v>
      </c>
      <c r="AL606">
        <v>-3.279833441288363</v>
      </c>
      <c r="AM606">
        <v>65.00318199955021</v>
      </c>
      <c r="AN606">
        <f>(AP606 - AO606 + DI606*1E3/(8.314*(DK606+273.15)) * AR606/DH606 * AQ606) * DH606/(100*CV606) * 1000/(1000 - AP606)</f>
        <v>0</v>
      </c>
      <c r="AO606">
        <v>22.02643924688014</v>
      </c>
      <c r="AP606">
        <v>24.84279272727272</v>
      </c>
      <c r="AQ606">
        <v>0.0002077828973317715</v>
      </c>
      <c r="AR606">
        <v>81.21380509989817</v>
      </c>
      <c r="AS606">
        <v>3</v>
      </c>
      <c r="AT606">
        <v>1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1658950726.6</v>
      </c>
      <c r="DB606">
        <v>263.7407777777778</v>
      </c>
      <c r="DC606">
        <v>248.3935555555556</v>
      </c>
      <c r="DD606">
        <v>24.83968888888889</v>
      </c>
      <c r="DE606">
        <v>22.02815185185185</v>
      </c>
      <c r="DF606">
        <v>261.454037037037</v>
      </c>
      <c r="DG606">
        <v>24.49841851851852</v>
      </c>
      <c r="DH606">
        <v>500.0886296296296</v>
      </c>
      <c r="DI606">
        <v>90.37597037037038</v>
      </c>
      <c r="DJ606">
        <v>0.1001113333333333</v>
      </c>
      <c r="DK606">
        <v>27.0315925925926</v>
      </c>
      <c r="DL606">
        <v>27.75149259259259</v>
      </c>
      <c r="DM606">
        <v>999.9000000000001</v>
      </c>
      <c r="DN606">
        <v>0</v>
      </c>
      <c r="DO606">
        <v>0</v>
      </c>
      <c r="DP606">
        <v>9995.908518518519</v>
      </c>
      <c r="DQ606">
        <v>0</v>
      </c>
      <c r="DR606">
        <v>18.5903</v>
      </c>
      <c r="DS606">
        <v>15.34725925925926</v>
      </c>
      <c r="DT606">
        <v>270.4588888888889</v>
      </c>
      <c r="DU606">
        <v>253.9885185185185</v>
      </c>
      <c r="DV606">
        <v>2.811532962962963</v>
      </c>
      <c r="DW606">
        <v>248.3935555555556</v>
      </c>
      <c r="DX606">
        <v>22.02815185185185</v>
      </c>
      <c r="DY606">
        <v>2.244910740740741</v>
      </c>
      <c r="DZ606">
        <v>1.990816296296296</v>
      </c>
      <c r="EA606">
        <v>19.28646666666667</v>
      </c>
      <c r="EB606">
        <v>17.37148888888889</v>
      </c>
      <c r="EC606">
        <v>1999.992592592593</v>
      </c>
      <c r="ED606">
        <v>0.9800026666666666</v>
      </c>
      <c r="EE606">
        <v>0.01999728888888888</v>
      </c>
      <c r="EF606">
        <v>0</v>
      </c>
      <c r="EG606">
        <v>538.9161111111111</v>
      </c>
      <c r="EH606">
        <v>5.000560000000001</v>
      </c>
      <c r="EI606">
        <v>10727.16666666667</v>
      </c>
      <c r="EJ606">
        <v>17294.83703703704</v>
      </c>
      <c r="EK606">
        <v>37.84</v>
      </c>
      <c r="EL606">
        <v>38.55511111111111</v>
      </c>
      <c r="EM606">
        <v>37.5784074074074</v>
      </c>
      <c r="EN606">
        <v>37.62488888888889</v>
      </c>
      <c r="EO606">
        <v>38.97885185185185</v>
      </c>
      <c r="EP606">
        <v>1955.101481481482</v>
      </c>
      <c r="EQ606">
        <v>39.89074074074075</v>
      </c>
      <c r="ER606">
        <v>0</v>
      </c>
      <c r="ES606">
        <v>1658950733.7</v>
      </c>
      <c r="ET606">
        <v>0</v>
      </c>
      <c r="EU606">
        <v>538.87212</v>
      </c>
      <c r="EV606">
        <v>-10.62592308365386</v>
      </c>
      <c r="EW606">
        <v>-191.7230769426553</v>
      </c>
      <c r="EX606">
        <v>10726.632</v>
      </c>
      <c r="EY606">
        <v>15</v>
      </c>
      <c r="EZ606">
        <v>0</v>
      </c>
      <c r="FA606" t="s">
        <v>419</v>
      </c>
      <c r="FB606">
        <v>1655239120</v>
      </c>
      <c r="FC606">
        <v>1655239135</v>
      </c>
      <c r="FD606">
        <v>0</v>
      </c>
      <c r="FE606">
        <v>-0.075</v>
      </c>
      <c r="FF606">
        <v>-0.027</v>
      </c>
      <c r="FG606">
        <v>1.986</v>
      </c>
      <c r="FH606">
        <v>0.139</v>
      </c>
      <c r="FI606">
        <v>420</v>
      </c>
      <c r="FJ606">
        <v>22</v>
      </c>
      <c r="FK606">
        <v>0.12</v>
      </c>
      <c r="FL606">
        <v>0.02</v>
      </c>
      <c r="FM606">
        <v>14.96540975609756</v>
      </c>
      <c r="FN606">
        <v>5.929760278745662</v>
      </c>
      <c r="FO606">
        <v>0.588484415445211</v>
      </c>
      <c r="FP606">
        <v>0</v>
      </c>
      <c r="FQ606">
        <v>539.629294117647</v>
      </c>
      <c r="FR606">
        <v>-11.81845683766241</v>
      </c>
      <c r="FS606">
        <v>1.176665541200099</v>
      </c>
      <c r="FT606">
        <v>0</v>
      </c>
      <c r="FU606">
        <v>2.814550731707317</v>
      </c>
      <c r="FV606">
        <v>-0.04386188153309878</v>
      </c>
      <c r="FW606">
        <v>0.007578701346454478</v>
      </c>
      <c r="FX606">
        <v>1</v>
      </c>
      <c r="FY606">
        <v>1</v>
      </c>
      <c r="FZ606">
        <v>3</v>
      </c>
      <c r="GA606" t="s">
        <v>420</v>
      </c>
      <c r="GB606">
        <v>2.97978</v>
      </c>
      <c r="GC606">
        <v>2.72829</v>
      </c>
      <c r="GD606">
        <v>0.0545581</v>
      </c>
      <c r="GE606">
        <v>0.0520332</v>
      </c>
      <c r="GF606">
        <v>0.109765</v>
      </c>
      <c r="GG606">
        <v>0.101792</v>
      </c>
      <c r="GH606">
        <v>28336.5</v>
      </c>
      <c r="GI606">
        <v>28017.5</v>
      </c>
      <c r="GJ606">
        <v>30499.9</v>
      </c>
      <c r="GK606">
        <v>29800.9</v>
      </c>
      <c r="GL606">
        <v>37457.7</v>
      </c>
      <c r="GM606">
        <v>35236.6</v>
      </c>
      <c r="GN606">
        <v>46657.3</v>
      </c>
      <c r="GO606">
        <v>44319.2</v>
      </c>
      <c r="GP606">
        <v>1.87095</v>
      </c>
      <c r="GQ606">
        <v>1.84713</v>
      </c>
      <c r="GR606">
        <v>0.132047</v>
      </c>
      <c r="GS606">
        <v>0</v>
      </c>
      <c r="GT606">
        <v>25.5929</v>
      </c>
      <c r="GU606">
        <v>999.9</v>
      </c>
      <c r="GV606">
        <v>49.5</v>
      </c>
      <c r="GW606">
        <v>32.1</v>
      </c>
      <c r="GX606">
        <v>26.3034</v>
      </c>
      <c r="GY606">
        <v>62.7427</v>
      </c>
      <c r="GZ606">
        <v>25.2003</v>
      </c>
      <c r="HA606">
        <v>1</v>
      </c>
      <c r="HB606">
        <v>-0.0408486</v>
      </c>
      <c r="HC606">
        <v>0.32281</v>
      </c>
      <c r="HD606">
        <v>20.1934</v>
      </c>
      <c r="HE606">
        <v>5.23032</v>
      </c>
      <c r="HF606">
        <v>11.968</v>
      </c>
      <c r="HG606">
        <v>4.97075</v>
      </c>
      <c r="HH606">
        <v>3.28965</v>
      </c>
      <c r="HI606">
        <v>8726.299999999999</v>
      </c>
      <c r="HJ606">
        <v>9999</v>
      </c>
      <c r="HK606">
        <v>9999</v>
      </c>
      <c r="HL606">
        <v>288.6</v>
      </c>
      <c r="HM606">
        <v>4.97291</v>
      </c>
      <c r="HN606">
        <v>1.87741</v>
      </c>
      <c r="HO606">
        <v>1.87549</v>
      </c>
      <c r="HP606">
        <v>1.87833</v>
      </c>
      <c r="HQ606">
        <v>1.87502</v>
      </c>
      <c r="HR606">
        <v>1.87862</v>
      </c>
      <c r="HS606">
        <v>1.87567</v>
      </c>
      <c r="HT606">
        <v>1.87683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2.226</v>
      </c>
      <c r="II606">
        <v>0.3414</v>
      </c>
      <c r="IJ606">
        <v>1.541952822118649</v>
      </c>
      <c r="IK606">
        <v>0.003202726084708442</v>
      </c>
      <c r="IL606">
        <v>-1.448271390364826E-06</v>
      </c>
      <c r="IM606">
        <v>3.765748828769889E-10</v>
      </c>
      <c r="IN606">
        <v>-0.02072656761999695</v>
      </c>
      <c r="IO606">
        <v>0.006539777670035186</v>
      </c>
      <c r="IP606">
        <v>0.0002256768223539976</v>
      </c>
      <c r="IQ606">
        <v>4.51151419958819E-06</v>
      </c>
      <c r="IR606">
        <v>-0</v>
      </c>
      <c r="IS606">
        <v>2097</v>
      </c>
      <c r="IT606">
        <v>1</v>
      </c>
      <c r="IU606">
        <v>27</v>
      </c>
      <c r="IV606">
        <v>61860.2</v>
      </c>
      <c r="IW606">
        <v>61860</v>
      </c>
      <c r="IX606">
        <v>0.640869</v>
      </c>
      <c r="IY606">
        <v>2.55493</v>
      </c>
      <c r="IZ606">
        <v>1.39893</v>
      </c>
      <c r="JA606">
        <v>2.34253</v>
      </c>
      <c r="JB606">
        <v>1.44897</v>
      </c>
      <c r="JC606">
        <v>2.39136</v>
      </c>
      <c r="JD606">
        <v>37.4338</v>
      </c>
      <c r="JE606">
        <v>24.0787</v>
      </c>
      <c r="JF606">
        <v>18</v>
      </c>
      <c r="JG606">
        <v>486.746</v>
      </c>
      <c r="JH606">
        <v>442.635</v>
      </c>
      <c r="JI606">
        <v>25.0001</v>
      </c>
      <c r="JJ606">
        <v>26.446</v>
      </c>
      <c r="JK606">
        <v>30.0003</v>
      </c>
      <c r="JL606">
        <v>26.2526</v>
      </c>
      <c r="JM606">
        <v>26.3278</v>
      </c>
      <c r="JN606">
        <v>12.8317</v>
      </c>
      <c r="JO606">
        <v>23.1709</v>
      </c>
      <c r="JP606">
        <v>14.5454</v>
      </c>
      <c r="JQ606">
        <v>25</v>
      </c>
      <c r="JR606">
        <v>199.635</v>
      </c>
      <c r="JS606">
        <v>22.0311</v>
      </c>
      <c r="JT606">
        <v>100.83</v>
      </c>
      <c r="JU606">
        <v>101.908</v>
      </c>
    </row>
    <row r="607" spans="1:281">
      <c r="A607">
        <v>591</v>
      </c>
      <c r="B607">
        <v>1658950739.1</v>
      </c>
      <c r="C607">
        <v>8650.099999904633</v>
      </c>
      <c r="D607" t="s">
        <v>1610</v>
      </c>
      <c r="E607" t="s">
        <v>1611</v>
      </c>
      <c r="F607">
        <v>5</v>
      </c>
      <c r="G607" t="s">
        <v>415</v>
      </c>
      <c r="H607" t="s">
        <v>1583</v>
      </c>
      <c r="I607">
        <v>1658950731.314285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220.380362868926</v>
      </c>
      <c r="AK607">
        <v>230.9093212121212</v>
      </c>
      <c r="AL607">
        <v>-3.306694707946355</v>
      </c>
      <c r="AM607">
        <v>65.00318199955021</v>
      </c>
      <c r="AN607">
        <f>(AP607 - AO607 + DI607*1E3/(8.314*(DK607+273.15)) * AR607/DH607 * AQ607) * DH607/(100*CV607) * 1000/(1000 - AP607)</f>
        <v>0</v>
      </c>
      <c r="AO607">
        <v>22.02607556501752</v>
      </c>
      <c r="AP607">
        <v>24.84515212121212</v>
      </c>
      <c r="AQ607">
        <v>2.911380805133908E-05</v>
      </c>
      <c r="AR607">
        <v>81.21380509989817</v>
      </c>
      <c r="AS607">
        <v>3</v>
      </c>
      <c r="AT607">
        <v>1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1658950731.314285</v>
      </c>
      <c r="DB607">
        <v>248.6059642857143</v>
      </c>
      <c r="DC607">
        <v>232.7665</v>
      </c>
      <c r="DD607">
        <v>24.84002857142858</v>
      </c>
      <c r="DE607">
        <v>22.02720714285715</v>
      </c>
      <c r="DF607">
        <v>246.3576428571428</v>
      </c>
      <c r="DG607">
        <v>24.49874642857143</v>
      </c>
      <c r="DH607">
        <v>500.0710714285715</v>
      </c>
      <c r="DI607">
        <v>90.37517500000001</v>
      </c>
      <c r="DJ607">
        <v>0.1000366392857143</v>
      </c>
      <c r="DK607">
        <v>27.03182857142858</v>
      </c>
      <c r="DL607">
        <v>27.75668928571428</v>
      </c>
      <c r="DM607">
        <v>999.9000000000002</v>
      </c>
      <c r="DN607">
        <v>0</v>
      </c>
      <c r="DO607">
        <v>0</v>
      </c>
      <c r="DP607">
        <v>9998.127857142857</v>
      </c>
      <c r="DQ607">
        <v>0</v>
      </c>
      <c r="DR607">
        <v>18.58300357142857</v>
      </c>
      <c r="DS607">
        <v>15.83953214285714</v>
      </c>
      <c r="DT607">
        <v>254.9386428571429</v>
      </c>
      <c r="DU607">
        <v>238.00925</v>
      </c>
      <c r="DV607">
        <v>2.812818214285714</v>
      </c>
      <c r="DW607">
        <v>232.7665</v>
      </c>
      <c r="DX607">
        <v>22.02720714285715</v>
      </c>
      <c r="DY607">
        <v>2.244921428571428</v>
      </c>
      <c r="DZ607">
        <v>1.9907125</v>
      </c>
      <c r="EA607">
        <v>19.28653928571429</v>
      </c>
      <c r="EB607">
        <v>17.37065714285714</v>
      </c>
      <c r="EC607">
        <v>1999.984285714286</v>
      </c>
      <c r="ED607">
        <v>0.9800026428571427</v>
      </c>
      <c r="EE607">
        <v>0.01999731428571428</v>
      </c>
      <c r="EF607">
        <v>0</v>
      </c>
      <c r="EG607">
        <v>538.1841071428571</v>
      </c>
      <c r="EH607">
        <v>5.000560000000001</v>
      </c>
      <c r="EI607">
        <v>10713.18571428571</v>
      </c>
      <c r="EJ607">
        <v>17294.76428571429</v>
      </c>
      <c r="EK607">
        <v>37.85010714285714</v>
      </c>
      <c r="EL607">
        <v>38.5597857142857</v>
      </c>
      <c r="EM607">
        <v>37.55546428571428</v>
      </c>
      <c r="EN607">
        <v>37.64485714285714</v>
      </c>
      <c r="EO607">
        <v>38.98189285714285</v>
      </c>
      <c r="EP607">
        <v>1955.093571428571</v>
      </c>
      <c r="EQ607">
        <v>39.8907142857143</v>
      </c>
      <c r="ER607">
        <v>0</v>
      </c>
      <c r="ES607">
        <v>1658950739.1</v>
      </c>
      <c r="ET607">
        <v>0</v>
      </c>
      <c r="EU607">
        <v>538.1032307692308</v>
      </c>
      <c r="EV607">
        <v>-7.74242735385547</v>
      </c>
      <c r="EW607">
        <v>-156.9230769682606</v>
      </c>
      <c r="EX607">
        <v>10711.74615384615</v>
      </c>
      <c r="EY607">
        <v>15</v>
      </c>
      <c r="EZ607">
        <v>0</v>
      </c>
      <c r="FA607" t="s">
        <v>419</v>
      </c>
      <c r="FB607">
        <v>1655239120</v>
      </c>
      <c r="FC607">
        <v>1655239135</v>
      </c>
      <c r="FD607">
        <v>0</v>
      </c>
      <c r="FE607">
        <v>-0.075</v>
      </c>
      <c r="FF607">
        <v>-0.027</v>
      </c>
      <c r="FG607">
        <v>1.986</v>
      </c>
      <c r="FH607">
        <v>0.139</v>
      </c>
      <c r="FI607">
        <v>420</v>
      </c>
      <c r="FJ607">
        <v>22</v>
      </c>
      <c r="FK607">
        <v>0.12</v>
      </c>
      <c r="FL607">
        <v>0.02</v>
      </c>
      <c r="FM607">
        <v>15.54736585365853</v>
      </c>
      <c r="FN607">
        <v>6.239504529616717</v>
      </c>
      <c r="FO607">
        <v>0.6174537717897933</v>
      </c>
      <c r="FP607">
        <v>0</v>
      </c>
      <c r="FQ607">
        <v>538.5968529411765</v>
      </c>
      <c r="FR607">
        <v>-9.453613447079508</v>
      </c>
      <c r="FS607">
        <v>0.9531735269568431</v>
      </c>
      <c r="FT607">
        <v>0</v>
      </c>
      <c r="FU607">
        <v>2.813361219512195</v>
      </c>
      <c r="FV607">
        <v>0.01312536585366176</v>
      </c>
      <c r="FW607">
        <v>0.004287425286341536</v>
      </c>
      <c r="FX607">
        <v>1</v>
      </c>
      <c r="FY607">
        <v>1</v>
      </c>
      <c r="FZ607">
        <v>3</v>
      </c>
      <c r="GA607" t="s">
        <v>420</v>
      </c>
      <c r="GB607">
        <v>2.97985</v>
      </c>
      <c r="GC607">
        <v>2.72831</v>
      </c>
      <c r="GD607">
        <v>0.051381</v>
      </c>
      <c r="GE607">
        <v>0.0486789</v>
      </c>
      <c r="GF607">
        <v>0.109775</v>
      </c>
      <c r="GG607">
        <v>0.101786</v>
      </c>
      <c r="GH607">
        <v>28431.8</v>
      </c>
      <c r="GI607">
        <v>28116.1</v>
      </c>
      <c r="GJ607">
        <v>30500</v>
      </c>
      <c r="GK607">
        <v>29800.3</v>
      </c>
      <c r="GL607">
        <v>37457</v>
      </c>
      <c r="GM607">
        <v>35236</v>
      </c>
      <c r="GN607">
        <v>46657.3</v>
      </c>
      <c r="GO607">
        <v>44318.4</v>
      </c>
      <c r="GP607">
        <v>1.8707</v>
      </c>
      <c r="GQ607">
        <v>1.84705</v>
      </c>
      <c r="GR607">
        <v>0.132553</v>
      </c>
      <c r="GS607">
        <v>0</v>
      </c>
      <c r="GT607">
        <v>25.5929</v>
      </c>
      <c r="GU607">
        <v>999.9</v>
      </c>
      <c r="GV607">
        <v>49.5</v>
      </c>
      <c r="GW607">
        <v>32.1</v>
      </c>
      <c r="GX607">
        <v>26.303</v>
      </c>
      <c r="GY607">
        <v>63.0227</v>
      </c>
      <c r="GZ607">
        <v>24.8438</v>
      </c>
      <c r="HA607">
        <v>1</v>
      </c>
      <c r="HB607">
        <v>-0.0406352</v>
      </c>
      <c r="HC607">
        <v>0.324123</v>
      </c>
      <c r="HD607">
        <v>20.1934</v>
      </c>
      <c r="HE607">
        <v>5.23017</v>
      </c>
      <c r="HF607">
        <v>11.968</v>
      </c>
      <c r="HG607">
        <v>4.9707</v>
      </c>
      <c r="HH607">
        <v>3.28965</v>
      </c>
      <c r="HI607">
        <v>8726.299999999999</v>
      </c>
      <c r="HJ607">
        <v>9999</v>
      </c>
      <c r="HK607">
        <v>9999</v>
      </c>
      <c r="HL607">
        <v>288.6</v>
      </c>
      <c r="HM607">
        <v>4.9729</v>
      </c>
      <c r="HN607">
        <v>1.87744</v>
      </c>
      <c r="HO607">
        <v>1.87552</v>
      </c>
      <c r="HP607">
        <v>1.87833</v>
      </c>
      <c r="HQ607">
        <v>1.87503</v>
      </c>
      <c r="HR607">
        <v>1.87865</v>
      </c>
      <c r="HS607">
        <v>1.8757</v>
      </c>
      <c r="HT607">
        <v>1.87683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2.184</v>
      </c>
      <c r="II607">
        <v>0.3415</v>
      </c>
      <c r="IJ607">
        <v>1.541952822118649</v>
      </c>
      <c r="IK607">
        <v>0.003202726084708442</v>
      </c>
      <c r="IL607">
        <v>-1.448271390364826E-06</v>
      </c>
      <c r="IM607">
        <v>3.765748828769889E-10</v>
      </c>
      <c r="IN607">
        <v>-0.02072656761999695</v>
      </c>
      <c r="IO607">
        <v>0.006539777670035186</v>
      </c>
      <c r="IP607">
        <v>0.0002256768223539976</v>
      </c>
      <c r="IQ607">
        <v>4.51151419958819E-06</v>
      </c>
      <c r="IR607">
        <v>-0</v>
      </c>
      <c r="IS607">
        <v>2097</v>
      </c>
      <c r="IT607">
        <v>1</v>
      </c>
      <c r="IU607">
        <v>27</v>
      </c>
      <c r="IV607">
        <v>61860.3</v>
      </c>
      <c r="IW607">
        <v>61860.1</v>
      </c>
      <c r="IX607">
        <v>0.605469</v>
      </c>
      <c r="IY607">
        <v>2.56714</v>
      </c>
      <c r="IZ607">
        <v>1.39893</v>
      </c>
      <c r="JA607">
        <v>2.34253</v>
      </c>
      <c r="JB607">
        <v>1.44897</v>
      </c>
      <c r="JC607">
        <v>2.44751</v>
      </c>
      <c r="JD607">
        <v>37.4578</v>
      </c>
      <c r="JE607">
        <v>24.0787</v>
      </c>
      <c r="JF607">
        <v>18</v>
      </c>
      <c r="JG607">
        <v>486.621</v>
      </c>
      <c r="JH607">
        <v>442.606</v>
      </c>
      <c r="JI607">
        <v>25.0002</v>
      </c>
      <c r="JJ607">
        <v>26.4482</v>
      </c>
      <c r="JK607">
        <v>30.0002</v>
      </c>
      <c r="JL607">
        <v>26.2543</v>
      </c>
      <c r="JM607">
        <v>26.3299</v>
      </c>
      <c r="JN607">
        <v>12.0371</v>
      </c>
      <c r="JO607">
        <v>23.1709</v>
      </c>
      <c r="JP607">
        <v>14.5454</v>
      </c>
      <c r="JQ607">
        <v>25</v>
      </c>
      <c r="JR607">
        <v>179.602</v>
      </c>
      <c r="JS607">
        <v>22.0233</v>
      </c>
      <c r="JT607">
        <v>100.83</v>
      </c>
      <c r="JU607">
        <v>101.906</v>
      </c>
    </row>
    <row r="608" spans="1:281">
      <c r="A608">
        <v>592</v>
      </c>
      <c r="B608">
        <v>1658950744.1</v>
      </c>
      <c r="C608">
        <v>8655.099999904633</v>
      </c>
      <c r="D608" t="s">
        <v>1612</v>
      </c>
      <c r="E608" t="s">
        <v>1613</v>
      </c>
      <c r="F608">
        <v>5</v>
      </c>
      <c r="G608" t="s">
        <v>415</v>
      </c>
      <c r="H608" t="s">
        <v>1583</v>
      </c>
      <c r="I608">
        <v>1658950736.6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203.5355837298661</v>
      </c>
      <c r="AK608">
        <v>214.5757878787879</v>
      </c>
      <c r="AL608">
        <v>-3.264634181873827</v>
      </c>
      <c r="AM608">
        <v>65.00318199955021</v>
      </c>
      <c r="AN608">
        <f>(AP608 - AO608 + DI608*1E3/(8.314*(DK608+273.15)) * AR608/DH608 * AQ608) * DH608/(100*CV608) * 1000/(1000 - AP608)</f>
        <v>0</v>
      </c>
      <c r="AO608">
        <v>22.02270354135372</v>
      </c>
      <c r="AP608">
        <v>24.85226545454546</v>
      </c>
      <c r="AQ608">
        <v>0.0001286620885938831</v>
      </c>
      <c r="AR608">
        <v>81.21380509989817</v>
      </c>
      <c r="AS608">
        <v>3</v>
      </c>
      <c r="AT608">
        <v>1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1658950736.6</v>
      </c>
      <c r="DB608">
        <v>231.6395925925926</v>
      </c>
      <c r="DC608">
        <v>215.289962962963</v>
      </c>
      <c r="DD608">
        <v>24.84395925925926</v>
      </c>
      <c r="DE608">
        <v>22.02508888888888</v>
      </c>
      <c r="DF608">
        <v>229.4347407407407</v>
      </c>
      <c r="DG608">
        <v>24.50258148148148</v>
      </c>
      <c r="DH608">
        <v>500.0751481481481</v>
      </c>
      <c r="DI608">
        <v>90.37504444444443</v>
      </c>
      <c r="DJ608">
        <v>0.09995420000000001</v>
      </c>
      <c r="DK608">
        <v>27.03055555555556</v>
      </c>
      <c r="DL608">
        <v>27.75740740740741</v>
      </c>
      <c r="DM608">
        <v>999.9000000000001</v>
      </c>
      <c r="DN608">
        <v>0</v>
      </c>
      <c r="DO608">
        <v>0</v>
      </c>
      <c r="DP608">
        <v>10001.04592592593</v>
      </c>
      <c r="DQ608">
        <v>0</v>
      </c>
      <c r="DR608">
        <v>18.55881481481481</v>
      </c>
      <c r="DS608">
        <v>16.34969259259259</v>
      </c>
      <c r="DT608">
        <v>237.541</v>
      </c>
      <c r="DU608">
        <v>220.1385555555556</v>
      </c>
      <c r="DV608">
        <v>2.818865925925926</v>
      </c>
      <c r="DW608">
        <v>215.289962962963</v>
      </c>
      <c r="DX608">
        <v>22.02508888888888</v>
      </c>
      <c r="DY608">
        <v>2.245274074074074</v>
      </c>
      <c r="DZ608">
        <v>1.990518888888889</v>
      </c>
      <c r="EA608">
        <v>19.28906296296296</v>
      </c>
      <c r="EB608">
        <v>17.36911481481481</v>
      </c>
      <c r="EC608">
        <v>1999.996666666666</v>
      </c>
      <c r="ED608">
        <v>0.9800027777777777</v>
      </c>
      <c r="EE608">
        <v>0.01999717037037036</v>
      </c>
      <c r="EF608">
        <v>0</v>
      </c>
      <c r="EG608">
        <v>537.5684444444445</v>
      </c>
      <c r="EH608">
        <v>5.000560000000001</v>
      </c>
      <c r="EI608">
        <v>10700.6962962963</v>
      </c>
      <c r="EJ608">
        <v>17294.87407407408</v>
      </c>
      <c r="EK608">
        <v>37.94185185185184</v>
      </c>
      <c r="EL608">
        <v>38.5597037037037</v>
      </c>
      <c r="EM608">
        <v>37.53440740740741</v>
      </c>
      <c r="EN608">
        <v>37.64096296296296</v>
      </c>
      <c r="EO608">
        <v>38.98355555555555</v>
      </c>
      <c r="EP608">
        <v>1955.105925925926</v>
      </c>
      <c r="EQ608">
        <v>39.89074074074075</v>
      </c>
      <c r="ER608">
        <v>0</v>
      </c>
      <c r="ES608">
        <v>1658950743.9</v>
      </c>
      <c r="ET608">
        <v>0</v>
      </c>
      <c r="EU608">
        <v>537.5447692307691</v>
      </c>
      <c r="EV608">
        <v>-5.647316245551285</v>
      </c>
      <c r="EW608">
        <v>-122.2529914503915</v>
      </c>
      <c r="EX608">
        <v>10700.61153846154</v>
      </c>
      <c r="EY608">
        <v>15</v>
      </c>
      <c r="EZ608">
        <v>0</v>
      </c>
      <c r="FA608" t="s">
        <v>419</v>
      </c>
      <c r="FB608">
        <v>1655239120</v>
      </c>
      <c r="FC608">
        <v>1655239135</v>
      </c>
      <c r="FD608">
        <v>0</v>
      </c>
      <c r="FE608">
        <v>-0.075</v>
      </c>
      <c r="FF608">
        <v>-0.027</v>
      </c>
      <c r="FG608">
        <v>1.986</v>
      </c>
      <c r="FH608">
        <v>0.139</v>
      </c>
      <c r="FI608">
        <v>420</v>
      </c>
      <c r="FJ608">
        <v>22</v>
      </c>
      <c r="FK608">
        <v>0.12</v>
      </c>
      <c r="FL608">
        <v>0.02</v>
      </c>
      <c r="FM608">
        <v>15.9507243902439</v>
      </c>
      <c r="FN608">
        <v>5.946269686411149</v>
      </c>
      <c r="FO608">
        <v>0.5887348712904722</v>
      </c>
      <c r="FP608">
        <v>0</v>
      </c>
      <c r="FQ608">
        <v>538.0729411764705</v>
      </c>
      <c r="FR608">
        <v>-7.593521779106959</v>
      </c>
      <c r="FS608">
        <v>0.7714768473204946</v>
      </c>
      <c r="FT608">
        <v>0</v>
      </c>
      <c r="FU608">
        <v>2.814990975609756</v>
      </c>
      <c r="FV608">
        <v>0.05975853658537001</v>
      </c>
      <c r="FW608">
        <v>0.006299241071158942</v>
      </c>
      <c r="FX608">
        <v>1</v>
      </c>
      <c r="FY608">
        <v>1</v>
      </c>
      <c r="FZ608">
        <v>3</v>
      </c>
      <c r="GA608" t="s">
        <v>420</v>
      </c>
      <c r="GB608">
        <v>2.9797</v>
      </c>
      <c r="GC608">
        <v>2.72833</v>
      </c>
      <c r="GD608">
        <v>0.0481639</v>
      </c>
      <c r="GE608">
        <v>0.0452549</v>
      </c>
      <c r="GF608">
        <v>0.109796</v>
      </c>
      <c r="GG608">
        <v>0.101786</v>
      </c>
      <c r="GH608">
        <v>28527.9</v>
      </c>
      <c r="GI608">
        <v>28217.3</v>
      </c>
      <c r="GJ608">
        <v>30499.7</v>
      </c>
      <c r="GK608">
        <v>29800.3</v>
      </c>
      <c r="GL608">
        <v>37455.5</v>
      </c>
      <c r="GM608">
        <v>35235.8</v>
      </c>
      <c r="GN608">
        <v>46656.8</v>
      </c>
      <c r="GO608">
        <v>44318.5</v>
      </c>
      <c r="GP608">
        <v>1.87088</v>
      </c>
      <c r="GQ608">
        <v>1.84683</v>
      </c>
      <c r="GR608">
        <v>0.131905</v>
      </c>
      <c r="GS608">
        <v>0</v>
      </c>
      <c r="GT608">
        <v>25.5921</v>
      </c>
      <c r="GU608">
        <v>999.9</v>
      </c>
      <c r="GV608">
        <v>49.5</v>
      </c>
      <c r="GW608">
        <v>32.1</v>
      </c>
      <c r="GX608">
        <v>26.3014</v>
      </c>
      <c r="GY608">
        <v>63.0327</v>
      </c>
      <c r="GZ608">
        <v>25.3966</v>
      </c>
      <c r="HA608">
        <v>1</v>
      </c>
      <c r="HB608">
        <v>-0.0405488</v>
      </c>
      <c r="HC608">
        <v>0.324619</v>
      </c>
      <c r="HD608">
        <v>20.1935</v>
      </c>
      <c r="HE608">
        <v>5.23002</v>
      </c>
      <c r="HF608">
        <v>11.968</v>
      </c>
      <c r="HG608">
        <v>4.9707</v>
      </c>
      <c r="HH608">
        <v>3.28965</v>
      </c>
      <c r="HI608">
        <v>8726.5</v>
      </c>
      <c r="HJ608">
        <v>9999</v>
      </c>
      <c r="HK608">
        <v>9999</v>
      </c>
      <c r="HL608">
        <v>288.6</v>
      </c>
      <c r="HM608">
        <v>4.97292</v>
      </c>
      <c r="HN608">
        <v>1.87743</v>
      </c>
      <c r="HO608">
        <v>1.87552</v>
      </c>
      <c r="HP608">
        <v>1.87834</v>
      </c>
      <c r="HQ608">
        <v>1.87505</v>
      </c>
      <c r="HR608">
        <v>1.87863</v>
      </c>
      <c r="HS608">
        <v>1.87571</v>
      </c>
      <c r="HT608">
        <v>1.87684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2.142</v>
      </c>
      <c r="II608">
        <v>0.3416</v>
      </c>
      <c r="IJ608">
        <v>1.541952822118649</v>
      </c>
      <c r="IK608">
        <v>0.003202726084708442</v>
      </c>
      <c r="IL608">
        <v>-1.448271390364826E-06</v>
      </c>
      <c r="IM608">
        <v>3.765748828769889E-10</v>
      </c>
      <c r="IN608">
        <v>-0.02072656761999695</v>
      </c>
      <c r="IO608">
        <v>0.006539777670035186</v>
      </c>
      <c r="IP608">
        <v>0.0002256768223539976</v>
      </c>
      <c r="IQ608">
        <v>4.51151419958819E-06</v>
      </c>
      <c r="IR608">
        <v>-0</v>
      </c>
      <c r="IS608">
        <v>2097</v>
      </c>
      <c r="IT608">
        <v>1</v>
      </c>
      <c r="IU608">
        <v>27</v>
      </c>
      <c r="IV608">
        <v>61860.4</v>
      </c>
      <c r="IW608">
        <v>61860.2</v>
      </c>
      <c r="IX608">
        <v>0.565186</v>
      </c>
      <c r="IY608">
        <v>2.56836</v>
      </c>
      <c r="IZ608">
        <v>1.39893</v>
      </c>
      <c r="JA608">
        <v>2.34253</v>
      </c>
      <c r="JB608">
        <v>1.44897</v>
      </c>
      <c r="JC608">
        <v>2.37427</v>
      </c>
      <c r="JD608">
        <v>37.4578</v>
      </c>
      <c r="JE608">
        <v>24.0787</v>
      </c>
      <c r="JF608">
        <v>18</v>
      </c>
      <c r="JG608">
        <v>486.732</v>
      </c>
      <c r="JH608">
        <v>442.483</v>
      </c>
      <c r="JI608">
        <v>25</v>
      </c>
      <c r="JJ608">
        <v>26.4504</v>
      </c>
      <c r="JK608">
        <v>30.0003</v>
      </c>
      <c r="JL608">
        <v>26.2565</v>
      </c>
      <c r="JM608">
        <v>26.3319</v>
      </c>
      <c r="JN608">
        <v>11.2947</v>
      </c>
      <c r="JO608">
        <v>23.1709</v>
      </c>
      <c r="JP608">
        <v>14.5454</v>
      </c>
      <c r="JQ608">
        <v>25</v>
      </c>
      <c r="JR608">
        <v>166.244</v>
      </c>
      <c r="JS608">
        <v>22.0135</v>
      </c>
      <c r="JT608">
        <v>100.829</v>
      </c>
      <c r="JU608">
        <v>101.906</v>
      </c>
    </row>
    <row r="609" spans="1:281">
      <c r="A609">
        <v>593</v>
      </c>
      <c r="B609">
        <v>1658950749.1</v>
      </c>
      <c r="C609">
        <v>8660.099999904633</v>
      </c>
      <c r="D609" t="s">
        <v>1614</v>
      </c>
      <c r="E609" t="s">
        <v>1615</v>
      </c>
      <c r="F609">
        <v>5</v>
      </c>
      <c r="G609" t="s">
        <v>415</v>
      </c>
      <c r="H609" t="s">
        <v>1583</v>
      </c>
      <c r="I609">
        <v>1658950741.314285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186.7029849752131</v>
      </c>
      <c r="AK609">
        <v>198.0871272727273</v>
      </c>
      <c r="AL609">
        <v>-3.299554277523363</v>
      </c>
      <c r="AM609">
        <v>65.00318199955021</v>
      </c>
      <c r="AN609">
        <f>(AP609 - AO609 + DI609*1E3/(8.314*(DK609+273.15)) * AR609/DH609 * AQ609) * DH609/(100*CV609) * 1000/(1000 - AP609)</f>
        <v>0</v>
      </c>
      <c r="AO609">
        <v>22.02410992317719</v>
      </c>
      <c r="AP609">
        <v>24.85726848484847</v>
      </c>
      <c r="AQ609">
        <v>3.741939619112743E-05</v>
      </c>
      <c r="AR609">
        <v>81.21380509989817</v>
      </c>
      <c r="AS609">
        <v>3</v>
      </c>
      <c r="AT609">
        <v>1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1658950741.314285</v>
      </c>
      <c r="DB609">
        <v>216.5276071428571</v>
      </c>
      <c r="DC609">
        <v>199.7328928571428</v>
      </c>
      <c r="DD609">
        <v>24.84911071428572</v>
      </c>
      <c r="DE609">
        <v>22.02420714285714</v>
      </c>
      <c r="DF609">
        <v>214.3621785714286</v>
      </c>
      <c r="DG609">
        <v>24.50761071428571</v>
      </c>
      <c r="DH609">
        <v>500.0713571428572</v>
      </c>
      <c r="DI609">
        <v>90.37508214285717</v>
      </c>
      <c r="DJ609">
        <v>0.09998195714285715</v>
      </c>
      <c r="DK609">
        <v>27.02915714285714</v>
      </c>
      <c r="DL609">
        <v>27.75518214285714</v>
      </c>
      <c r="DM609">
        <v>999.9000000000002</v>
      </c>
      <c r="DN609">
        <v>0</v>
      </c>
      <c r="DO609">
        <v>0</v>
      </c>
      <c r="DP609">
        <v>10000.55892857143</v>
      </c>
      <c r="DQ609">
        <v>0</v>
      </c>
      <c r="DR609">
        <v>18.54219642857143</v>
      </c>
      <c r="DS609">
        <v>16.79469642857143</v>
      </c>
      <c r="DT609">
        <v>222.0451428571429</v>
      </c>
      <c r="DU609">
        <v>204.2309642857143</v>
      </c>
      <c r="DV609">
        <v>2.824901071428571</v>
      </c>
      <c r="DW609">
        <v>199.7328928571428</v>
      </c>
      <c r="DX609">
        <v>22.02420714285714</v>
      </c>
      <c r="DY609">
        <v>2.245741071428571</v>
      </c>
      <c r="DZ609">
        <v>1.990439642857143</v>
      </c>
      <c r="EA609">
        <v>19.29239285714286</v>
      </c>
      <c r="EB609">
        <v>17.36848214285714</v>
      </c>
      <c r="EC609">
        <v>1999.976071428571</v>
      </c>
      <c r="ED609">
        <v>0.9800027499999998</v>
      </c>
      <c r="EE609">
        <v>0.0199972</v>
      </c>
      <c r="EF609">
        <v>0</v>
      </c>
      <c r="EG609">
        <v>537.1772500000001</v>
      </c>
      <c r="EH609">
        <v>5.000560000000001</v>
      </c>
      <c r="EI609">
        <v>10692.39285714286</v>
      </c>
      <c r="EJ609">
        <v>17294.69285714286</v>
      </c>
      <c r="EK609">
        <v>37.92828571428571</v>
      </c>
      <c r="EL609">
        <v>38.5597857142857</v>
      </c>
      <c r="EM609">
        <v>37.51974999999999</v>
      </c>
      <c r="EN609">
        <v>37.62696428571428</v>
      </c>
      <c r="EO609">
        <v>38.98410714285713</v>
      </c>
      <c r="EP609">
        <v>1955.085714285714</v>
      </c>
      <c r="EQ609">
        <v>39.89035714285716</v>
      </c>
      <c r="ER609">
        <v>0</v>
      </c>
      <c r="ES609">
        <v>1658950749.3</v>
      </c>
      <c r="ET609">
        <v>0</v>
      </c>
      <c r="EU609">
        <v>537.095</v>
      </c>
      <c r="EV609">
        <v>-3.681307702617767</v>
      </c>
      <c r="EW609">
        <v>-81.41538471507774</v>
      </c>
      <c r="EX609">
        <v>10690.868</v>
      </c>
      <c r="EY609">
        <v>15</v>
      </c>
      <c r="EZ609">
        <v>0</v>
      </c>
      <c r="FA609" t="s">
        <v>419</v>
      </c>
      <c r="FB609">
        <v>1655239120</v>
      </c>
      <c r="FC609">
        <v>1655239135</v>
      </c>
      <c r="FD609">
        <v>0</v>
      </c>
      <c r="FE609">
        <v>-0.075</v>
      </c>
      <c r="FF609">
        <v>-0.027</v>
      </c>
      <c r="FG609">
        <v>1.986</v>
      </c>
      <c r="FH609">
        <v>0.139</v>
      </c>
      <c r="FI609">
        <v>420</v>
      </c>
      <c r="FJ609">
        <v>22</v>
      </c>
      <c r="FK609">
        <v>0.12</v>
      </c>
      <c r="FL609">
        <v>0.02</v>
      </c>
      <c r="FM609">
        <v>16.515535</v>
      </c>
      <c r="FN609">
        <v>5.646261163226949</v>
      </c>
      <c r="FO609">
        <v>0.5437411174217011</v>
      </c>
      <c r="FP609">
        <v>0</v>
      </c>
      <c r="FQ609">
        <v>537.4297352941177</v>
      </c>
      <c r="FR609">
        <v>-5.241482053761429</v>
      </c>
      <c r="FS609">
        <v>0.548351771424986</v>
      </c>
      <c r="FT609">
        <v>0</v>
      </c>
      <c r="FU609">
        <v>2.8210345</v>
      </c>
      <c r="FV609">
        <v>0.07841425891181673</v>
      </c>
      <c r="FW609">
        <v>0.007599973338769028</v>
      </c>
      <c r="FX609">
        <v>1</v>
      </c>
      <c r="FY609">
        <v>1</v>
      </c>
      <c r="FZ609">
        <v>3</v>
      </c>
      <c r="GA609" t="s">
        <v>420</v>
      </c>
      <c r="GB609">
        <v>2.97972</v>
      </c>
      <c r="GC609">
        <v>2.72837</v>
      </c>
      <c r="GD609">
        <v>0.0448486</v>
      </c>
      <c r="GE609">
        <v>0.0417438</v>
      </c>
      <c r="GF609">
        <v>0.109809</v>
      </c>
      <c r="GG609">
        <v>0.101781</v>
      </c>
      <c r="GH609">
        <v>28627.1</v>
      </c>
      <c r="GI609">
        <v>28320.5</v>
      </c>
      <c r="GJ609">
        <v>30499.4</v>
      </c>
      <c r="GK609">
        <v>29799.7</v>
      </c>
      <c r="GL609">
        <v>37454.1</v>
      </c>
      <c r="GM609">
        <v>35235.3</v>
      </c>
      <c r="GN609">
        <v>46656.1</v>
      </c>
      <c r="GO609">
        <v>44318</v>
      </c>
      <c r="GP609">
        <v>1.8709</v>
      </c>
      <c r="GQ609">
        <v>1.8469</v>
      </c>
      <c r="GR609">
        <v>0.132419</v>
      </c>
      <c r="GS609">
        <v>0</v>
      </c>
      <c r="GT609">
        <v>25.5908</v>
      </c>
      <c r="GU609">
        <v>999.9</v>
      </c>
      <c r="GV609">
        <v>49.5</v>
      </c>
      <c r="GW609">
        <v>32.1</v>
      </c>
      <c r="GX609">
        <v>26.3026</v>
      </c>
      <c r="GY609">
        <v>63.1327</v>
      </c>
      <c r="GZ609">
        <v>25.4087</v>
      </c>
      <c r="HA609">
        <v>1</v>
      </c>
      <c r="HB609">
        <v>-0.0402693</v>
      </c>
      <c r="HC609">
        <v>0.325566</v>
      </c>
      <c r="HD609">
        <v>20.1935</v>
      </c>
      <c r="HE609">
        <v>5.22927</v>
      </c>
      <c r="HF609">
        <v>11.968</v>
      </c>
      <c r="HG609">
        <v>4.9702</v>
      </c>
      <c r="HH609">
        <v>3.28953</v>
      </c>
      <c r="HI609">
        <v>8726.5</v>
      </c>
      <c r="HJ609">
        <v>9999</v>
      </c>
      <c r="HK609">
        <v>9999</v>
      </c>
      <c r="HL609">
        <v>288.6</v>
      </c>
      <c r="HM609">
        <v>4.9729</v>
      </c>
      <c r="HN609">
        <v>1.87742</v>
      </c>
      <c r="HO609">
        <v>1.87554</v>
      </c>
      <c r="HP609">
        <v>1.87836</v>
      </c>
      <c r="HQ609">
        <v>1.87507</v>
      </c>
      <c r="HR609">
        <v>1.87864</v>
      </c>
      <c r="HS609">
        <v>1.87574</v>
      </c>
      <c r="HT609">
        <v>1.87684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2.1</v>
      </c>
      <c r="II609">
        <v>0.3417</v>
      </c>
      <c r="IJ609">
        <v>1.541952822118649</v>
      </c>
      <c r="IK609">
        <v>0.003202726084708442</v>
      </c>
      <c r="IL609">
        <v>-1.448271390364826E-06</v>
      </c>
      <c r="IM609">
        <v>3.765748828769889E-10</v>
      </c>
      <c r="IN609">
        <v>-0.02072656761999695</v>
      </c>
      <c r="IO609">
        <v>0.006539777670035186</v>
      </c>
      <c r="IP609">
        <v>0.0002256768223539976</v>
      </c>
      <c r="IQ609">
        <v>4.51151419958819E-06</v>
      </c>
      <c r="IR609">
        <v>-0</v>
      </c>
      <c r="IS609">
        <v>2097</v>
      </c>
      <c r="IT609">
        <v>1</v>
      </c>
      <c r="IU609">
        <v>27</v>
      </c>
      <c r="IV609">
        <v>61860.5</v>
      </c>
      <c r="IW609">
        <v>61860.2</v>
      </c>
      <c r="IX609">
        <v>0.528564</v>
      </c>
      <c r="IY609">
        <v>2.56714</v>
      </c>
      <c r="IZ609">
        <v>1.39893</v>
      </c>
      <c r="JA609">
        <v>2.34253</v>
      </c>
      <c r="JB609">
        <v>1.44897</v>
      </c>
      <c r="JC609">
        <v>2.44019</v>
      </c>
      <c r="JD609">
        <v>37.4578</v>
      </c>
      <c r="JE609">
        <v>24.0787</v>
      </c>
      <c r="JF609">
        <v>18</v>
      </c>
      <c r="JG609">
        <v>486.761</v>
      </c>
      <c r="JH609">
        <v>442.547</v>
      </c>
      <c r="JI609">
        <v>25.0001</v>
      </c>
      <c r="JJ609">
        <v>26.4526</v>
      </c>
      <c r="JK609">
        <v>30.0004</v>
      </c>
      <c r="JL609">
        <v>26.2587</v>
      </c>
      <c r="JM609">
        <v>26.3341</v>
      </c>
      <c r="JN609">
        <v>10.4847</v>
      </c>
      <c r="JO609">
        <v>23.1709</v>
      </c>
      <c r="JP609">
        <v>14.5454</v>
      </c>
      <c r="JQ609">
        <v>25</v>
      </c>
      <c r="JR609">
        <v>146.207</v>
      </c>
      <c r="JS609">
        <v>22.0025</v>
      </c>
      <c r="JT609">
        <v>100.828</v>
      </c>
      <c r="JU609">
        <v>101.904</v>
      </c>
    </row>
    <row r="610" spans="1:281">
      <c r="A610">
        <v>594</v>
      </c>
      <c r="B610">
        <v>1658950754.1</v>
      </c>
      <c r="C610">
        <v>8665.099999904633</v>
      </c>
      <c r="D610" t="s">
        <v>1616</v>
      </c>
      <c r="E610" t="s">
        <v>1617</v>
      </c>
      <c r="F610">
        <v>5</v>
      </c>
      <c r="G610" t="s">
        <v>415</v>
      </c>
      <c r="H610" t="s">
        <v>1583</v>
      </c>
      <c r="I610">
        <v>1658950746.6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169.7079360744418</v>
      </c>
      <c r="AK610">
        <v>181.6826484848484</v>
      </c>
      <c r="AL610">
        <v>-3.276786893485129</v>
      </c>
      <c r="AM610">
        <v>65.00318199955021</v>
      </c>
      <c r="AN610">
        <f>(AP610 - AO610 + DI610*1E3/(8.314*(DK610+273.15)) * AR610/DH610 * AQ610) * DH610/(100*CV610) * 1000/(1000 - AP610)</f>
        <v>0</v>
      </c>
      <c r="AO610">
        <v>22.02260184911496</v>
      </c>
      <c r="AP610">
        <v>24.86602424242423</v>
      </c>
      <c r="AQ610">
        <v>0.0001021635544882323</v>
      </c>
      <c r="AR610">
        <v>81.21380509989817</v>
      </c>
      <c r="AS610">
        <v>3</v>
      </c>
      <c r="AT610">
        <v>1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1658950746.6</v>
      </c>
      <c r="DB610">
        <v>199.5887777777778</v>
      </c>
      <c r="DC610">
        <v>182.2646666666667</v>
      </c>
      <c r="DD610">
        <v>24.85531481481482</v>
      </c>
      <c r="DE610">
        <v>22.02305555555556</v>
      </c>
      <c r="DF610">
        <v>197.4681111111111</v>
      </c>
      <c r="DG610">
        <v>24.51366296296296</v>
      </c>
      <c r="DH610">
        <v>500.0766296296297</v>
      </c>
      <c r="DI610">
        <v>90.37505925925925</v>
      </c>
      <c r="DJ610">
        <v>0.1000193</v>
      </c>
      <c r="DK610">
        <v>27.02773333333333</v>
      </c>
      <c r="DL610">
        <v>27.75442592592593</v>
      </c>
      <c r="DM610">
        <v>999.9000000000001</v>
      </c>
      <c r="DN610">
        <v>0</v>
      </c>
      <c r="DO610">
        <v>0</v>
      </c>
      <c r="DP610">
        <v>10000.13888888889</v>
      </c>
      <c r="DQ610">
        <v>0</v>
      </c>
      <c r="DR610">
        <v>18.52958148148148</v>
      </c>
      <c r="DS610">
        <v>17.3241037037037</v>
      </c>
      <c r="DT610">
        <v>204.6759259259259</v>
      </c>
      <c r="DU610">
        <v>186.3690740740741</v>
      </c>
      <c r="DV610">
        <v>2.832258518518518</v>
      </c>
      <c r="DW610">
        <v>182.2646666666667</v>
      </c>
      <c r="DX610">
        <v>22.02305555555556</v>
      </c>
      <c r="DY610">
        <v>2.246301481481481</v>
      </c>
      <c r="DZ610">
        <v>1.990335555555555</v>
      </c>
      <c r="EA610">
        <v>19.2964037037037</v>
      </c>
      <c r="EB610">
        <v>17.36765185185185</v>
      </c>
      <c r="EC610">
        <v>1999.985555555555</v>
      </c>
      <c r="ED610">
        <v>0.9800028888888888</v>
      </c>
      <c r="EE610">
        <v>0.01999705185185185</v>
      </c>
      <c r="EF610">
        <v>0</v>
      </c>
      <c r="EG610">
        <v>536.9013333333334</v>
      </c>
      <c r="EH610">
        <v>5.000560000000001</v>
      </c>
      <c r="EI610">
        <v>10686.15185185185</v>
      </c>
      <c r="EJ610">
        <v>17294.77777777778</v>
      </c>
      <c r="EK610">
        <v>37.98355555555555</v>
      </c>
      <c r="EL610">
        <v>38.5574074074074</v>
      </c>
      <c r="EM610">
        <v>37.50433333333334</v>
      </c>
      <c r="EN610">
        <v>37.5947037037037</v>
      </c>
      <c r="EO610">
        <v>38.96966666666666</v>
      </c>
      <c r="EP610">
        <v>1955.095185185185</v>
      </c>
      <c r="EQ610">
        <v>39.89037037037038</v>
      </c>
      <c r="ER610">
        <v>0</v>
      </c>
      <c r="ES610">
        <v>1658950754.1</v>
      </c>
      <c r="ET610">
        <v>0</v>
      </c>
      <c r="EU610">
        <v>536.8796799999999</v>
      </c>
      <c r="EV610">
        <v>-1.614076929598916</v>
      </c>
      <c r="EW610">
        <v>-49.53846162877986</v>
      </c>
      <c r="EX610">
        <v>10685.68</v>
      </c>
      <c r="EY610">
        <v>15</v>
      </c>
      <c r="EZ610">
        <v>0</v>
      </c>
      <c r="FA610" t="s">
        <v>419</v>
      </c>
      <c r="FB610">
        <v>1655239120</v>
      </c>
      <c r="FC610">
        <v>1655239135</v>
      </c>
      <c r="FD610">
        <v>0</v>
      </c>
      <c r="FE610">
        <v>-0.075</v>
      </c>
      <c r="FF610">
        <v>-0.027</v>
      </c>
      <c r="FG610">
        <v>1.986</v>
      </c>
      <c r="FH610">
        <v>0.139</v>
      </c>
      <c r="FI610">
        <v>420</v>
      </c>
      <c r="FJ610">
        <v>22</v>
      </c>
      <c r="FK610">
        <v>0.12</v>
      </c>
      <c r="FL610">
        <v>0.02</v>
      </c>
      <c r="FM610">
        <v>17.00354</v>
      </c>
      <c r="FN610">
        <v>5.924627392120064</v>
      </c>
      <c r="FO610">
        <v>0.5712510108524972</v>
      </c>
      <c r="FP610">
        <v>0</v>
      </c>
      <c r="FQ610">
        <v>537.0959705882353</v>
      </c>
      <c r="FR610">
        <v>-3.352223072380583</v>
      </c>
      <c r="FS610">
        <v>0.3713204962019425</v>
      </c>
      <c r="FT610">
        <v>0</v>
      </c>
      <c r="FU610">
        <v>2.8277725</v>
      </c>
      <c r="FV610">
        <v>0.08008367729829907</v>
      </c>
      <c r="FW610">
        <v>0.007765271968836637</v>
      </c>
      <c r="FX610">
        <v>1</v>
      </c>
      <c r="FY610">
        <v>1</v>
      </c>
      <c r="FZ610">
        <v>3</v>
      </c>
      <c r="GA610" t="s">
        <v>420</v>
      </c>
      <c r="GB610">
        <v>2.9798</v>
      </c>
      <c r="GC610">
        <v>2.72838</v>
      </c>
      <c r="GD610">
        <v>0.041468</v>
      </c>
      <c r="GE610">
        <v>0.0381067</v>
      </c>
      <c r="GF610">
        <v>0.109835</v>
      </c>
      <c r="GG610">
        <v>0.101777</v>
      </c>
      <c r="GH610">
        <v>28728.7</v>
      </c>
      <c r="GI610">
        <v>28428.4</v>
      </c>
      <c r="GJ610">
        <v>30499.7</v>
      </c>
      <c r="GK610">
        <v>29800.1</v>
      </c>
      <c r="GL610">
        <v>37453.3</v>
      </c>
      <c r="GM610">
        <v>35235.7</v>
      </c>
      <c r="GN610">
        <v>46656.8</v>
      </c>
      <c r="GO610">
        <v>44318.6</v>
      </c>
      <c r="GP610">
        <v>1.87092</v>
      </c>
      <c r="GQ610">
        <v>1.84667</v>
      </c>
      <c r="GR610">
        <v>0.132471</v>
      </c>
      <c r="GS610">
        <v>0</v>
      </c>
      <c r="GT610">
        <v>25.5886</v>
      </c>
      <c r="GU610">
        <v>999.9</v>
      </c>
      <c r="GV610">
        <v>49.5</v>
      </c>
      <c r="GW610">
        <v>32.1</v>
      </c>
      <c r="GX610">
        <v>26.3057</v>
      </c>
      <c r="GY610">
        <v>62.9627</v>
      </c>
      <c r="GZ610">
        <v>25.4046</v>
      </c>
      <c r="HA610">
        <v>1</v>
      </c>
      <c r="HB610">
        <v>-0.0400102</v>
      </c>
      <c r="HC610">
        <v>0.326048</v>
      </c>
      <c r="HD610">
        <v>20.1933</v>
      </c>
      <c r="HE610">
        <v>5.22927</v>
      </c>
      <c r="HF610">
        <v>11.968</v>
      </c>
      <c r="HG610">
        <v>4.9705</v>
      </c>
      <c r="HH610">
        <v>3.2895</v>
      </c>
      <c r="HI610">
        <v>8726.799999999999</v>
      </c>
      <c r="HJ610">
        <v>9999</v>
      </c>
      <c r="HK610">
        <v>9999</v>
      </c>
      <c r="HL610">
        <v>288.6</v>
      </c>
      <c r="HM610">
        <v>4.9729</v>
      </c>
      <c r="HN610">
        <v>1.87741</v>
      </c>
      <c r="HO610">
        <v>1.87551</v>
      </c>
      <c r="HP610">
        <v>1.87836</v>
      </c>
      <c r="HQ610">
        <v>1.87502</v>
      </c>
      <c r="HR610">
        <v>1.87863</v>
      </c>
      <c r="HS610">
        <v>1.87568</v>
      </c>
      <c r="HT610">
        <v>1.87683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2.056</v>
      </c>
      <c r="II610">
        <v>0.342</v>
      </c>
      <c r="IJ610">
        <v>1.541952822118649</v>
      </c>
      <c r="IK610">
        <v>0.003202726084708442</v>
      </c>
      <c r="IL610">
        <v>-1.448271390364826E-06</v>
      </c>
      <c r="IM610">
        <v>3.765748828769889E-10</v>
      </c>
      <c r="IN610">
        <v>-0.02072656761999695</v>
      </c>
      <c r="IO610">
        <v>0.006539777670035186</v>
      </c>
      <c r="IP610">
        <v>0.0002256768223539976</v>
      </c>
      <c r="IQ610">
        <v>4.51151419958819E-06</v>
      </c>
      <c r="IR610">
        <v>-0</v>
      </c>
      <c r="IS610">
        <v>2097</v>
      </c>
      <c r="IT610">
        <v>1</v>
      </c>
      <c r="IU610">
        <v>27</v>
      </c>
      <c r="IV610">
        <v>61860.6</v>
      </c>
      <c r="IW610">
        <v>61860.3</v>
      </c>
      <c r="IX610">
        <v>0.487061</v>
      </c>
      <c r="IY610">
        <v>2.57812</v>
      </c>
      <c r="IZ610">
        <v>1.39893</v>
      </c>
      <c r="JA610">
        <v>2.34253</v>
      </c>
      <c r="JB610">
        <v>1.44897</v>
      </c>
      <c r="JC610">
        <v>2.38037</v>
      </c>
      <c r="JD610">
        <v>37.4578</v>
      </c>
      <c r="JE610">
        <v>24.0787</v>
      </c>
      <c r="JF610">
        <v>18</v>
      </c>
      <c r="JG610">
        <v>486.79</v>
      </c>
      <c r="JH610">
        <v>442.425</v>
      </c>
      <c r="JI610">
        <v>25.0001</v>
      </c>
      <c r="JJ610">
        <v>26.4555</v>
      </c>
      <c r="JK610">
        <v>30.0002</v>
      </c>
      <c r="JL610">
        <v>26.261</v>
      </c>
      <c r="JM610">
        <v>26.3363</v>
      </c>
      <c r="JN610">
        <v>9.7378</v>
      </c>
      <c r="JO610">
        <v>23.1709</v>
      </c>
      <c r="JP610">
        <v>14.5454</v>
      </c>
      <c r="JQ610">
        <v>25</v>
      </c>
      <c r="JR610">
        <v>132.85</v>
      </c>
      <c r="JS610">
        <v>21.9809</v>
      </c>
      <c r="JT610">
        <v>100.83</v>
      </c>
      <c r="JU610">
        <v>101.906</v>
      </c>
    </row>
    <row r="611" spans="1:281">
      <c r="A611">
        <v>595</v>
      </c>
      <c r="B611">
        <v>1658950759.1</v>
      </c>
      <c r="C611">
        <v>8670.099999904633</v>
      </c>
      <c r="D611" t="s">
        <v>1618</v>
      </c>
      <c r="E611" t="s">
        <v>1619</v>
      </c>
      <c r="F611">
        <v>5</v>
      </c>
      <c r="G611" t="s">
        <v>415</v>
      </c>
      <c r="H611" t="s">
        <v>1583</v>
      </c>
      <c r="I611">
        <v>1658950751.314285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152.6496459466619</v>
      </c>
      <c r="AK611">
        <v>165.1787999999999</v>
      </c>
      <c r="AL611">
        <v>-3.30944367020212</v>
      </c>
      <c r="AM611">
        <v>65.00318199955021</v>
      </c>
      <c r="AN611">
        <f>(AP611 - AO611 + DI611*1E3/(8.314*(DK611+273.15)) * AR611/DH611 * AQ611) * DH611/(100*CV611) * 1000/(1000 - AP611)</f>
        <v>0</v>
      </c>
      <c r="AO611">
        <v>22.02100934102013</v>
      </c>
      <c r="AP611">
        <v>24.8732</v>
      </c>
      <c r="AQ611">
        <v>6.419753086394965E-05</v>
      </c>
      <c r="AR611">
        <v>81.21380509989817</v>
      </c>
      <c r="AS611">
        <v>3</v>
      </c>
      <c r="AT611">
        <v>1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1658950751.314285</v>
      </c>
      <c r="DB611">
        <v>184.4774285714286</v>
      </c>
      <c r="DC611">
        <v>166.6231785714286</v>
      </c>
      <c r="DD611">
        <v>24.86210357142858</v>
      </c>
      <c r="DE611">
        <v>22.02243571428571</v>
      </c>
      <c r="DF611">
        <v>182.3973928571428</v>
      </c>
      <c r="DG611">
        <v>24.52027857142857</v>
      </c>
      <c r="DH611">
        <v>500.0730714285714</v>
      </c>
      <c r="DI611">
        <v>90.37438214285716</v>
      </c>
      <c r="DJ611">
        <v>0.1000304892857143</v>
      </c>
      <c r="DK611">
        <v>27.02735714285714</v>
      </c>
      <c r="DL611">
        <v>27.75269285714285</v>
      </c>
      <c r="DM611">
        <v>999.9000000000002</v>
      </c>
      <c r="DN611">
        <v>0</v>
      </c>
      <c r="DO611">
        <v>0</v>
      </c>
      <c r="DP611">
        <v>10000.175</v>
      </c>
      <c r="DQ611">
        <v>0</v>
      </c>
      <c r="DR611">
        <v>18.5351</v>
      </c>
      <c r="DS611">
        <v>17.85420714285715</v>
      </c>
      <c r="DT611">
        <v>189.18075</v>
      </c>
      <c r="DU611">
        <v>170.3752857142857</v>
      </c>
      <c r="DV611">
        <v>2.839663928571429</v>
      </c>
      <c r="DW611">
        <v>166.6231785714286</v>
      </c>
      <c r="DX611">
        <v>22.02243571428571</v>
      </c>
      <c r="DY611">
        <v>2.246897857142857</v>
      </c>
      <c r="DZ611">
        <v>1.990264285714286</v>
      </c>
      <c r="EA611">
        <v>19.30066785714286</v>
      </c>
      <c r="EB611">
        <v>17.36709285714286</v>
      </c>
      <c r="EC611">
        <v>1999.985357142857</v>
      </c>
      <c r="ED611">
        <v>0.9800029642857141</v>
      </c>
      <c r="EE611">
        <v>0.01999697142857143</v>
      </c>
      <c r="EF611">
        <v>0</v>
      </c>
      <c r="EG611">
        <v>536.8105714285715</v>
      </c>
      <c r="EH611">
        <v>5.000560000000001</v>
      </c>
      <c r="EI611">
        <v>10683.21785714286</v>
      </c>
      <c r="EJ611">
        <v>17294.78214285714</v>
      </c>
      <c r="EK611">
        <v>37.84128571428571</v>
      </c>
      <c r="EL611">
        <v>38.55092857142857</v>
      </c>
      <c r="EM611">
        <v>37.53092857142857</v>
      </c>
      <c r="EN611">
        <v>37.59132142857142</v>
      </c>
      <c r="EO611">
        <v>38.96628571428572</v>
      </c>
      <c r="EP611">
        <v>1955.095</v>
      </c>
      <c r="EQ611">
        <v>39.89035714285716</v>
      </c>
      <c r="ER611">
        <v>0</v>
      </c>
      <c r="ES611">
        <v>1658950758.9</v>
      </c>
      <c r="ET611">
        <v>0</v>
      </c>
      <c r="EU611">
        <v>536.8094</v>
      </c>
      <c r="EV611">
        <v>-0.03753845973543078</v>
      </c>
      <c r="EW611">
        <v>-18.63846153648069</v>
      </c>
      <c r="EX611">
        <v>10682.996</v>
      </c>
      <c r="EY611">
        <v>15</v>
      </c>
      <c r="EZ611">
        <v>0</v>
      </c>
      <c r="FA611" t="s">
        <v>419</v>
      </c>
      <c r="FB611">
        <v>1655239120</v>
      </c>
      <c r="FC611">
        <v>1655239135</v>
      </c>
      <c r="FD611">
        <v>0</v>
      </c>
      <c r="FE611">
        <v>-0.075</v>
      </c>
      <c r="FF611">
        <v>-0.027</v>
      </c>
      <c r="FG611">
        <v>1.986</v>
      </c>
      <c r="FH611">
        <v>0.139</v>
      </c>
      <c r="FI611">
        <v>420</v>
      </c>
      <c r="FJ611">
        <v>22</v>
      </c>
      <c r="FK611">
        <v>0.12</v>
      </c>
      <c r="FL611">
        <v>0.02</v>
      </c>
      <c r="FM611">
        <v>17.56669268292683</v>
      </c>
      <c r="FN611">
        <v>6.678301045296216</v>
      </c>
      <c r="FO611">
        <v>0.6609036867178092</v>
      </c>
      <c r="FP611">
        <v>0</v>
      </c>
      <c r="FQ611">
        <v>536.9002647058824</v>
      </c>
      <c r="FR611">
        <v>-1.215355235168915</v>
      </c>
      <c r="FS611">
        <v>0.2115126625083812</v>
      </c>
      <c r="FT611">
        <v>0</v>
      </c>
      <c r="FU611">
        <v>2.835798292682927</v>
      </c>
      <c r="FV611">
        <v>0.09356926829268632</v>
      </c>
      <c r="FW611">
        <v>0.009317368754090562</v>
      </c>
      <c r="FX611">
        <v>1</v>
      </c>
      <c r="FY611">
        <v>1</v>
      </c>
      <c r="FZ611">
        <v>3</v>
      </c>
      <c r="GA611" t="s">
        <v>420</v>
      </c>
      <c r="GB611">
        <v>2.97998</v>
      </c>
      <c r="GC611">
        <v>2.72847</v>
      </c>
      <c r="GD611">
        <v>0.0379864</v>
      </c>
      <c r="GE611">
        <v>0.034412</v>
      </c>
      <c r="GF611">
        <v>0.109856</v>
      </c>
      <c r="GG611">
        <v>0.101773</v>
      </c>
      <c r="GH611">
        <v>28832.6</v>
      </c>
      <c r="GI611">
        <v>28537.7</v>
      </c>
      <c r="GJ611">
        <v>30499.3</v>
      </c>
      <c r="GK611">
        <v>29800.2</v>
      </c>
      <c r="GL611">
        <v>37451.7</v>
      </c>
      <c r="GM611">
        <v>35235.7</v>
      </c>
      <c r="GN611">
        <v>46656.2</v>
      </c>
      <c r="GO611">
        <v>44318.8</v>
      </c>
      <c r="GP611">
        <v>1.8708</v>
      </c>
      <c r="GQ611">
        <v>1.8465</v>
      </c>
      <c r="GR611">
        <v>0.132136</v>
      </c>
      <c r="GS611">
        <v>0</v>
      </c>
      <c r="GT611">
        <v>25.5865</v>
      </c>
      <c r="GU611">
        <v>999.9</v>
      </c>
      <c r="GV611">
        <v>49.5</v>
      </c>
      <c r="GW611">
        <v>32.1</v>
      </c>
      <c r="GX611">
        <v>26.3052</v>
      </c>
      <c r="GY611">
        <v>62.5827</v>
      </c>
      <c r="GZ611">
        <v>24.8397</v>
      </c>
      <c r="HA611">
        <v>1</v>
      </c>
      <c r="HB611">
        <v>-0.0398755</v>
      </c>
      <c r="HC611">
        <v>0.32649</v>
      </c>
      <c r="HD611">
        <v>20.1933</v>
      </c>
      <c r="HE611">
        <v>5.22897</v>
      </c>
      <c r="HF611">
        <v>11.968</v>
      </c>
      <c r="HG611">
        <v>4.9705</v>
      </c>
      <c r="HH611">
        <v>3.2895</v>
      </c>
      <c r="HI611">
        <v>8726.799999999999</v>
      </c>
      <c r="HJ611">
        <v>9999</v>
      </c>
      <c r="HK611">
        <v>9999</v>
      </c>
      <c r="HL611">
        <v>288.6</v>
      </c>
      <c r="HM611">
        <v>4.9729</v>
      </c>
      <c r="HN611">
        <v>1.87739</v>
      </c>
      <c r="HO611">
        <v>1.87547</v>
      </c>
      <c r="HP611">
        <v>1.87832</v>
      </c>
      <c r="HQ611">
        <v>1.87501</v>
      </c>
      <c r="HR611">
        <v>1.87862</v>
      </c>
      <c r="HS611">
        <v>1.87568</v>
      </c>
      <c r="HT611">
        <v>1.87683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2.012</v>
      </c>
      <c r="II611">
        <v>0.3421</v>
      </c>
      <c r="IJ611">
        <v>1.541952822118649</v>
      </c>
      <c r="IK611">
        <v>0.003202726084708442</v>
      </c>
      <c r="IL611">
        <v>-1.448271390364826E-06</v>
      </c>
      <c r="IM611">
        <v>3.765748828769889E-10</v>
      </c>
      <c r="IN611">
        <v>-0.02072656761999695</v>
      </c>
      <c r="IO611">
        <v>0.006539777670035186</v>
      </c>
      <c r="IP611">
        <v>0.0002256768223539976</v>
      </c>
      <c r="IQ611">
        <v>4.51151419958819E-06</v>
      </c>
      <c r="IR611">
        <v>-0</v>
      </c>
      <c r="IS611">
        <v>2097</v>
      </c>
      <c r="IT611">
        <v>1</v>
      </c>
      <c r="IU611">
        <v>27</v>
      </c>
      <c r="IV611">
        <v>61860.7</v>
      </c>
      <c r="IW611">
        <v>61860.4</v>
      </c>
      <c r="IX611">
        <v>0.450439</v>
      </c>
      <c r="IY611">
        <v>2.5708</v>
      </c>
      <c r="IZ611">
        <v>1.39893</v>
      </c>
      <c r="JA611">
        <v>2.34253</v>
      </c>
      <c r="JB611">
        <v>1.44897</v>
      </c>
      <c r="JC611">
        <v>2.4646</v>
      </c>
      <c r="JD611">
        <v>37.4578</v>
      </c>
      <c r="JE611">
        <v>24.0787</v>
      </c>
      <c r="JF611">
        <v>18</v>
      </c>
      <c r="JG611">
        <v>486.737</v>
      </c>
      <c r="JH611">
        <v>442.335</v>
      </c>
      <c r="JI611">
        <v>25</v>
      </c>
      <c r="JJ611">
        <v>26.4577</v>
      </c>
      <c r="JK611">
        <v>30.0003</v>
      </c>
      <c r="JL611">
        <v>26.2632</v>
      </c>
      <c r="JM611">
        <v>26.3386</v>
      </c>
      <c r="JN611">
        <v>8.921749999999999</v>
      </c>
      <c r="JO611">
        <v>23.1709</v>
      </c>
      <c r="JP611">
        <v>14.5454</v>
      </c>
      <c r="JQ611">
        <v>25</v>
      </c>
      <c r="JR611">
        <v>112.815</v>
      </c>
      <c r="JS611">
        <v>21.9658</v>
      </c>
      <c r="JT611">
        <v>100.828</v>
      </c>
      <c r="JU611">
        <v>101.906</v>
      </c>
    </row>
    <row r="612" spans="1:281">
      <c r="A612">
        <v>596</v>
      </c>
      <c r="B612">
        <v>1658950764.1</v>
      </c>
      <c r="C612">
        <v>8675.099999904633</v>
      </c>
      <c r="D612" t="s">
        <v>1620</v>
      </c>
      <c r="E612" t="s">
        <v>1621</v>
      </c>
      <c r="F612">
        <v>5</v>
      </c>
      <c r="G612" t="s">
        <v>415</v>
      </c>
      <c r="H612" t="s">
        <v>1583</v>
      </c>
      <c r="I612">
        <v>1658950756.6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135.7077017685176</v>
      </c>
      <c r="AK612">
        <v>148.7570727272727</v>
      </c>
      <c r="AL612">
        <v>-3.284883692019133</v>
      </c>
      <c r="AM612">
        <v>65.00318199955021</v>
      </c>
      <c r="AN612">
        <f>(AP612 - AO612 + DI612*1E3/(8.314*(DK612+273.15)) * AR612/DH612 * AQ612) * DH612/(100*CV612) * 1000/(1000 - AP612)</f>
        <v>0</v>
      </c>
      <c r="AO612">
        <v>22.02141802746076</v>
      </c>
      <c r="AP612">
        <v>24.8812806060606</v>
      </c>
      <c r="AQ612">
        <v>6.582659516226678E-05</v>
      </c>
      <c r="AR612">
        <v>81.21380509989817</v>
      </c>
      <c r="AS612">
        <v>3</v>
      </c>
      <c r="AT612">
        <v>1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1658950756.6</v>
      </c>
      <c r="DB612">
        <v>167.5151111111111</v>
      </c>
      <c r="DC612">
        <v>149.0591851851852</v>
      </c>
      <c r="DD612">
        <v>24.87007777777778</v>
      </c>
      <c r="DE612">
        <v>22.02154814814815</v>
      </c>
      <c r="DF612">
        <v>165.4812962962963</v>
      </c>
      <c r="DG612">
        <v>24.52804814814814</v>
      </c>
      <c r="DH612">
        <v>500.079962962963</v>
      </c>
      <c r="DI612">
        <v>90.3735962962963</v>
      </c>
      <c r="DJ612">
        <v>0.1000203370370371</v>
      </c>
      <c r="DK612">
        <v>27.02688148148148</v>
      </c>
      <c r="DL612">
        <v>27.75224814814815</v>
      </c>
      <c r="DM612">
        <v>999.9000000000001</v>
      </c>
      <c r="DN612">
        <v>0</v>
      </c>
      <c r="DO612">
        <v>0</v>
      </c>
      <c r="DP612">
        <v>10002.67925925926</v>
      </c>
      <c r="DQ612">
        <v>0</v>
      </c>
      <c r="DR612">
        <v>18.5351</v>
      </c>
      <c r="DS612">
        <v>18.45595555555555</v>
      </c>
      <c r="DT612">
        <v>171.7874074074074</v>
      </c>
      <c r="DU612">
        <v>152.4155555555556</v>
      </c>
      <c r="DV612">
        <v>2.848524444444444</v>
      </c>
      <c r="DW612">
        <v>149.0591851851852</v>
      </c>
      <c r="DX612">
        <v>22.02154814814815</v>
      </c>
      <c r="DY612">
        <v>2.247598518518519</v>
      </c>
      <c r="DZ612">
        <v>1.990167777777778</v>
      </c>
      <c r="EA612">
        <v>19.30568148148148</v>
      </c>
      <c r="EB612">
        <v>17.36632222222222</v>
      </c>
      <c r="EC612">
        <v>1999.982592592592</v>
      </c>
      <c r="ED612">
        <v>0.9800028888888888</v>
      </c>
      <c r="EE612">
        <v>0.01999705185185185</v>
      </c>
      <c r="EF612">
        <v>0</v>
      </c>
      <c r="EG612">
        <v>536.8083333333333</v>
      </c>
      <c r="EH612">
        <v>5.000560000000001</v>
      </c>
      <c r="EI612">
        <v>10682.33703703704</v>
      </c>
      <c r="EJ612">
        <v>17294.73703703704</v>
      </c>
      <c r="EK612">
        <v>37.89792592592593</v>
      </c>
      <c r="EL612">
        <v>38.54592592592593</v>
      </c>
      <c r="EM612">
        <v>37.53444444444444</v>
      </c>
      <c r="EN612">
        <v>37.58085185185185</v>
      </c>
      <c r="EO612">
        <v>38.96277777777778</v>
      </c>
      <c r="EP612">
        <v>1955.091851851852</v>
      </c>
      <c r="EQ612">
        <v>39.89074074074075</v>
      </c>
      <c r="ER612">
        <v>0</v>
      </c>
      <c r="ES612">
        <v>1658950763.7</v>
      </c>
      <c r="ET612">
        <v>0</v>
      </c>
      <c r="EU612">
        <v>536.83196</v>
      </c>
      <c r="EV612">
        <v>0.6411538515650965</v>
      </c>
      <c r="EW612">
        <v>8.084615392560291</v>
      </c>
      <c r="EX612">
        <v>10682.48</v>
      </c>
      <c r="EY612">
        <v>15</v>
      </c>
      <c r="EZ612">
        <v>0</v>
      </c>
      <c r="FA612" t="s">
        <v>419</v>
      </c>
      <c r="FB612">
        <v>1655239120</v>
      </c>
      <c r="FC612">
        <v>1655239135</v>
      </c>
      <c r="FD612">
        <v>0</v>
      </c>
      <c r="FE612">
        <v>-0.075</v>
      </c>
      <c r="FF612">
        <v>-0.027</v>
      </c>
      <c r="FG612">
        <v>1.986</v>
      </c>
      <c r="FH612">
        <v>0.139</v>
      </c>
      <c r="FI612">
        <v>420</v>
      </c>
      <c r="FJ612">
        <v>22</v>
      </c>
      <c r="FK612">
        <v>0.12</v>
      </c>
      <c r="FL612">
        <v>0.02</v>
      </c>
      <c r="FM612">
        <v>18.00345853658536</v>
      </c>
      <c r="FN612">
        <v>6.78492752613244</v>
      </c>
      <c r="FO612">
        <v>0.6710815224279387</v>
      </c>
      <c r="FP612">
        <v>0</v>
      </c>
      <c r="FQ612">
        <v>536.8398823529412</v>
      </c>
      <c r="FR612">
        <v>-0.03666921184512762</v>
      </c>
      <c r="FS612">
        <v>0.1594633951553309</v>
      </c>
      <c r="FT612">
        <v>1</v>
      </c>
      <c r="FU612">
        <v>2.841893414634146</v>
      </c>
      <c r="FV612">
        <v>0.09957554006968006</v>
      </c>
      <c r="FW612">
        <v>0.009870639292750524</v>
      </c>
      <c r="FX612">
        <v>1</v>
      </c>
      <c r="FY612">
        <v>2</v>
      </c>
      <c r="FZ612">
        <v>3</v>
      </c>
      <c r="GA612" t="s">
        <v>481</v>
      </c>
      <c r="GB612">
        <v>2.97981</v>
      </c>
      <c r="GC612">
        <v>2.72835</v>
      </c>
      <c r="GD612">
        <v>0.0344369</v>
      </c>
      <c r="GE612">
        <v>0.0306279</v>
      </c>
      <c r="GF612">
        <v>0.109875</v>
      </c>
      <c r="GG612">
        <v>0.101767</v>
      </c>
      <c r="GH612">
        <v>28938.5</v>
      </c>
      <c r="GI612">
        <v>28649.2</v>
      </c>
      <c r="GJ612">
        <v>30498.8</v>
      </c>
      <c r="GK612">
        <v>29799.9</v>
      </c>
      <c r="GL612">
        <v>37449.9</v>
      </c>
      <c r="GM612">
        <v>35235.2</v>
      </c>
      <c r="GN612">
        <v>46655.3</v>
      </c>
      <c r="GO612">
        <v>44318.2</v>
      </c>
      <c r="GP612">
        <v>1.87118</v>
      </c>
      <c r="GQ612">
        <v>1.84625</v>
      </c>
      <c r="GR612">
        <v>0.132032</v>
      </c>
      <c r="GS612">
        <v>0</v>
      </c>
      <c r="GT612">
        <v>25.5839</v>
      </c>
      <c r="GU612">
        <v>999.9</v>
      </c>
      <c r="GV612">
        <v>49.5</v>
      </c>
      <c r="GW612">
        <v>32.1</v>
      </c>
      <c r="GX612">
        <v>26.3019</v>
      </c>
      <c r="GY612">
        <v>62.7127</v>
      </c>
      <c r="GZ612">
        <v>25.3846</v>
      </c>
      <c r="HA612">
        <v>1</v>
      </c>
      <c r="HB612">
        <v>-0.0396951</v>
      </c>
      <c r="HC612">
        <v>0.326781</v>
      </c>
      <c r="HD612">
        <v>20.1934</v>
      </c>
      <c r="HE612">
        <v>5.22942</v>
      </c>
      <c r="HF612">
        <v>11.968</v>
      </c>
      <c r="HG612">
        <v>4.9704</v>
      </c>
      <c r="HH612">
        <v>3.2895</v>
      </c>
      <c r="HI612">
        <v>8727</v>
      </c>
      <c r="HJ612">
        <v>9999</v>
      </c>
      <c r="HK612">
        <v>9999</v>
      </c>
      <c r="HL612">
        <v>288.7</v>
      </c>
      <c r="HM612">
        <v>4.9729</v>
      </c>
      <c r="HN612">
        <v>1.87734</v>
      </c>
      <c r="HO612">
        <v>1.87546</v>
      </c>
      <c r="HP612">
        <v>1.8783</v>
      </c>
      <c r="HQ612">
        <v>1.87501</v>
      </c>
      <c r="HR612">
        <v>1.87862</v>
      </c>
      <c r="HS612">
        <v>1.87568</v>
      </c>
      <c r="HT612">
        <v>1.87683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1.967</v>
      </c>
      <c r="II612">
        <v>0.3423</v>
      </c>
      <c r="IJ612">
        <v>1.541952822118649</v>
      </c>
      <c r="IK612">
        <v>0.003202726084708442</v>
      </c>
      <c r="IL612">
        <v>-1.448271390364826E-06</v>
      </c>
      <c r="IM612">
        <v>3.765748828769889E-10</v>
      </c>
      <c r="IN612">
        <v>-0.02072656761999695</v>
      </c>
      <c r="IO612">
        <v>0.006539777670035186</v>
      </c>
      <c r="IP612">
        <v>0.0002256768223539976</v>
      </c>
      <c r="IQ612">
        <v>4.51151419958819E-06</v>
      </c>
      <c r="IR612">
        <v>-0</v>
      </c>
      <c r="IS612">
        <v>2097</v>
      </c>
      <c r="IT612">
        <v>1</v>
      </c>
      <c r="IU612">
        <v>27</v>
      </c>
      <c r="IV612">
        <v>61860.7</v>
      </c>
      <c r="IW612">
        <v>61860.5</v>
      </c>
      <c r="IX612">
        <v>0.408936</v>
      </c>
      <c r="IY612">
        <v>2.59033</v>
      </c>
      <c r="IZ612">
        <v>1.39893</v>
      </c>
      <c r="JA612">
        <v>2.34253</v>
      </c>
      <c r="JB612">
        <v>1.44897</v>
      </c>
      <c r="JC612">
        <v>2.36206</v>
      </c>
      <c r="JD612">
        <v>37.4578</v>
      </c>
      <c r="JE612">
        <v>24.0787</v>
      </c>
      <c r="JF612">
        <v>18</v>
      </c>
      <c r="JG612">
        <v>486.955</v>
      </c>
      <c r="JH612">
        <v>442.197</v>
      </c>
      <c r="JI612">
        <v>25</v>
      </c>
      <c r="JJ612">
        <v>26.4599</v>
      </c>
      <c r="JK612">
        <v>30.0003</v>
      </c>
      <c r="JL612">
        <v>26.265</v>
      </c>
      <c r="JM612">
        <v>26.3405</v>
      </c>
      <c r="JN612">
        <v>8.162570000000001</v>
      </c>
      <c r="JO612">
        <v>23.1709</v>
      </c>
      <c r="JP612">
        <v>14.5454</v>
      </c>
      <c r="JQ612">
        <v>25</v>
      </c>
      <c r="JR612">
        <v>99.4387</v>
      </c>
      <c r="JS612">
        <v>21.9465</v>
      </c>
      <c r="JT612">
        <v>100.826</v>
      </c>
      <c r="JU612">
        <v>101.905</v>
      </c>
    </row>
    <row r="613" spans="1:281">
      <c r="A613">
        <v>597</v>
      </c>
      <c r="B613">
        <v>1658950769.1</v>
      </c>
      <c r="C613">
        <v>8680.099999904633</v>
      </c>
      <c r="D613" t="s">
        <v>1622</v>
      </c>
      <c r="E613" t="s">
        <v>1623</v>
      </c>
      <c r="F613">
        <v>5</v>
      </c>
      <c r="G613" t="s">
        <v>415</v>
      </c>
      <c r="H613" t="s">
        <v>1583</v>
      </c>
      <c r="I613">
        <v>1658950761.314285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118.7454150836924</v>
      </c>
      <c r="AK613">
        <v>132.3312848484848</v>
      </c>
      <c r="AL613">
        <v>-3.271317056681108</v>
      </c>
      <c r="AM613">
        <v>65.00318199955021</v>
      </c>
      <c r="AN613">
        <f>(AP613 - AO613 + DI613*1E3/(8.314*(DK613+273.15)) * AR613/DH613 * AQ613) * DH613/(100*CV613) * 1000/(1000 - AP613)</f>
        <v>0</v>
      </c>
      <c r="AO613">
        <v>22.01816183907353</v>
      </c>
      <c r="AP613">
        <v>24.88844424242423</v>
      </c>
      <c r="AQ613">
        <v>4.843155714443241E-05</v>
      </c>
      <c r="AR613">
        <v>81.21380509989817</v>
      </c>
      <c r="AS613">
        <v>3</v>
      </c>
      <c r="AT613">
        <v>1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1658950761.314285</v>
      </c>
      <c r="DB613">
        <v>152.3857142857143</v>
      </c>
      <c r="DC613">
        <v>133.3935714285714</v>
      </c>
      <c r="DD613">
        <v>24.87743928571428</v>
      </c>
      <c r="DE613">
        <v>22.02021071428571</v>
      </c>
      <c r="DF613">
        <v>150.3937857142857</v>
      </c>
      <c r="DG613">
        <v>24.535225</v>
      </c>
      <c r="DH613">
        <v>500.0867499999999</v>
      </c>
      <c r="DI613">
        <v>90.37261428571428</v>
      </c>
      <c r="DJ613">
        <v>0.1000841</v>
      </c>
      <c r="DK613">
        <v>27.02698214285715</v>
      </c>
      <c r="DL613">
        <v>27.74919999999999</v>
      </c>
      <c r="DM613">
        <v>999.9000000000002</v>
      </c>
      <c r="DN613">
        <v>0</v>
      </c>
      <c r="DO613">
        <v>0</v>
      </c>
      <c r="DP613">
        <v>9992.071785714286</v>
      </c>
      <c r="DQ613">
        <v>0</v>
      </c>
      <c r="DR613">
        <v>18.5351</v>
      </c>
      <c r="DS613">
        <v>18.99208571428571</v>
      </c>
      <c r="DT613">
        <v>156.2732857142857</v>
      </c>
      <c r="DU613">
        <v>136.3970714285714</v>
      </c>
      <c r="DV613">
        <v>2.857218571428572</v>
      </c>
      <c r="DW613">
        <v>133.3935714285714</v>
      </c>
      <c r="DX613">
        <v>22.02021071428571</v>
      </c>
      <c r="DY613">
        <v>2.248238928571428</v>
      </c>
      <c r="DZ613">
        <v>1.990025714285714</v>
      </c>
      <c r="EA613">
        <v>19.31026428571428</v>
      </c>
      <c r="EB613">
        <v>17.36519285714286</v>
      </c>
      <c r="EC613">
        <v>1999.961428571428</v>
      </c>
      <c r="ED613">
        <v>0.980002857142857</v>
      </c>
      <c r="EE613">
        <v>0.01999708571428571</v>
      </c>
      <c r="EF613">
        <v>0</v>
      </c>
      <c r="EG613">
        <v>536.88025</v>
      </c>
      <c r="EH613">
        <v>5.000560000000001</v>
      </c>
      <c r="EI613">
        <v>10683.73214285714</v>
      </c>
      <c r="EJ613">
        <v>17294.54642857143</v>
      </c>
      <c r="EK613">
        <v>38.01989285714286</v>
      </c>
      <c r="EL613">
        <v>38.54207142857143</v>
      </c>
      <c r="EM613">
        <v>37.53985714285714</v>
      </c>
      <c r="EN613">
        <v>37.57571428571429</v>
      </c>
      <c r="EO613">
        <v>38.96410714285714</v>
      </c>
      <c r="EP613">
        <v>1955.071071428571</v>
      </c>
      <c r="EQ613">
        <v>39.89035714285716</v>
      </c>
      <c r="ER613">
        <v>0</v>
      </c>
      <c r="ES613">
        <v>1658950769.1</v>
      </c>
      <c r="ET613">
        <v>0</v>
      </c>
      <c r="EU613">
        <v>536.9281538461539</v>
      </c>
      <c r="EV613">
        <v>1.115076935880142</v>
      </c>
      <c r="EW613">
        <v>32.27350425716691</v>
      </c>
      <c r="EX613">
        <v>10684.2</v>
      </c>
      <c r="EY613">
        <v>15</v>
      </c>
      <c r="EZ613">
        <v>0</v>
      </c>
      <c r="FA613" t="s">
        <v>419</v>
      </c>
      <c r="FB613">
        <v>1655239120</v>
      </c>
      <c r="FC613">
        <v>1655239135</v>
      </c>
      <c r="FD613">
        <v>0</v>
      </c>
      <c r="FE613">
        <v>-0.075</v>
      </c>
      <c r="FF613">
        <v>-0.027</v>
      </c>
      <c r="FG613">
        <v>1.986</v>
      </c>
      <c r="FH613">
        <v>0.139</v>
      </c>
      <c r="FI613">
        <v>420</v>
      </c>
      <c r="FJ613">
        <v>22</v>
      </c>
      <c r="FK613">
        <v>0.12</v>
      </c>
      <c r="FL613">
        <v>0.02</v>
      </c>
      <c r="FM613">
        <v>18.6443925</v>
      </c>
      <c r="FN613">
        <v>6.753686679174445</v>
      </c>
      <c r="FO613">
        <v>0.6512678075828331</v>
      </c>
      <c r="FP613">
        <v>0</v>
      </c>
      <c r="FQ613">
        <v>536.8731176470587</v>
      </c>
      <c r="FR613">
        <v>0.9050267430981833</v>
      </c>
      <c r="FS613">
        <v>0.2116340855324892</v>
      </c>
      <c r="FT613">
        <v>1</v>
      </c>
      <c r="FU613">
        <v>2.85177325</v>
      </c>
      <c r="FV613">
        <v>0.1074160975609702</v>
      </c>
      <c r="FW613">
        <v>0.0103640979799257</v>
      </c>
      <c r="FX613">
        <v>0</v>
      </c>
      <c r="FY613">
        <v>1</v>
      </c>
      <c r="FZ613">
        <v>3</v>
      </c>
      <c r="GA613" t="s">
        <v>420</v>
      </c>
      <c r="GB613">
        <v>2.97972</v>
      </c>
      <c r="GC613">
        <v>2.72823</v>
      </c>
      <c r="GD613">
        <v>0.0308169</v>
      </c>
      <c r="GE613">
        <v>0.0267457</v>
      </c>
      <c r="GF613">
        <v>0.109899</v>
      </c>
      <c r="GG613">
        <v>0.101757</v>
      </c>
      <c r="GH613">
        <v>29046.8</v>
      </c>
      <c r="GI613">
        <v>28763.9</v>
      </c>
      <c r="GJ613">
        <v>30498.6</v>
      </c>
      <c r="GK613">
        <v>29799.8</v>
      </c>
      <c r="GL613">
        <v>37448.5</v>
      </c>
      <c r="GM613">
        <v>35235.2</v>
      </c>
      <c r="GN613">
        <v>46655.1</v>
      </c>
      <c r="GO613">
        <v>44317.9</v>
      </c>
      <c r="GP613">
        <v>1.87073</v>
      </c>
      <c r="GQ613">
        <v>1.84635</v>
      </c>
      <c r="GR613">
        <v>0.132248</v>
      </c>
      <c r="GS613">
        <v>0</v>
      </c>
      <c r="GT613">
        <v>25.5813</v>
      </c>
      <c r="GU613">
        <v>999.9</v>
      </c>
      <c r="GV613">
        <v>49.5</v>
      </c>
      <c r="GW613">
        <v>32.1</v>
      </c>
      <c r="GX613">
        <v>26.303</v>
      </c>
      <c r="GY613">
        <v>63.1427</v>
      </c>
      <c r="GZ613">
        <v>25.1562</v>
      </c>
      <c r="HA613">
        <v>1</v>
      </c>
      <c r="HB613">
        <v>-0.0394309</v>
      </c>
      <c r="HC613">
        <v>0.3278</v>
      </c>
      <c r="HD613">
        <v>20.1934</v>
      </c>
      <c r="HE613">
        <v>5.22867</v>
      </c>
      <c r="HF613">
        <v>11.968</v>
      </c>
      <c r="HG613">
        <v>4.97015</v>
      </c>
      <c r="HH613">
        <v>3.28948</v>
      </c>
      <c r="HI613">
        <v>8727</v>
      </c>
      <c r="HJ613">
        <v>9999</v>
      </c>
      <c r="HK613">
        <v>9999</v>
      </c>
      <c r="HL613">
        <v>288.7</v>
      </c>
      <c r="HM613">
        <v>4.97291</v>
      </c>
      <c r="HN613">
        <v>1.87739</v>
      </c>
      <c r="HO613">
        <v>1.87548</v>
      </c>
      <c r="HP613">
        <v>1.87836</v>
      </c>
      <c r="HQ613">
        <v>1.87503</v>
      </c>
      <c r="HR613">
        <v>1.87864</v>
      </c>
      <c r="HS613">
        <v>1.87569</v>
      </c>
      <c r="HT613">
        <v>1.87684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1.922</v>
      </c>
      <c r="II613">
        <v>0.3425</v>
      </c>
      <c r="IJ613">
        <v>1.541952822118649</v>
      </c>
      <c r="IK613">
        <v>0.003202726084708442</v>
      </c>
      <c r="IL613">
        <v>-1.448271390364826E-06</v>
      </c>
      <c r="IM613">
        <v>3.765748828769889E-10</v>
      </c>
      <c r="IN613">
        <v>-0.02072656761999695</v>
      </c>
      <c r="IO613">
        <v>0.006539777670035186</v>
      </c>
      <c r="IP613">
        <v>0.0002256768223539976</v>
      </c>
      <c r="IQ613">
        <v>4.51151419958819E-06</v>
      </c>
      <c r="IR613">
        <v>-0</v>
      </c>
      <c r="IS613">
        <v>2097</v>
      </c>
      <c r="IT613">
        <v>1</v>
      </c>
      <c r="IU613">
        <v>27</v>
      </c>
      <c r="IV613">
        <v>61860.8</v>
      </c>
      <c r="IW613">
        <v>61860.6</v>
      </c>
      <c r="IX613">
        <v>0.371094</v>
      </c>
      <c r="IY613">
        <v>2.57812</v>
      </c>
      <c r="IZ613">
        <v>1.39893</v>
      </c>
      <c r="JA613">
        <v>2.34253</v>
      </c>
      <c r="JB613">
        <v>1.44897</v>
      </c>
      <c r="JC613">
        <v>2.47437</v>
      </c>
      <c r="JD613">
        <v>37.4578</v>
      </c>
      <c r="JE613">
        <v>24.0787</v>
      </c>
      <c r="JF613">
        <v>18</v>
      </c>
      <c r="JG613">
        <v>486.725</v>
      </c>
      <c r="JH613">
        <v>442.276</v>
      </c>
      <c r="JI613">
        <v>25.0001</v>
      </c>
      <c r="JJ613">
        <v>26.4623</v>
      </c>
      <c r="JK613">
        <v>30.0001</v>
      </c>
      <c r="JL613">
        <v>26.2672</v>
      </c>
      <c r="JM613">
        <v>26.3428</v>
      </c>
      <c r="JN613">
        <v>7.34175</v>
      </c>
      <c r="JO613">
        <v>23.4423</v>
      </c>
      <c r="JP613">
        <v>14.5454</v>
      </c>
      <c r="JQ613">
        <v>25</v>
      </c>
      <c r="JR613">
        <v>79.4053</v>
      </c>
      <c r="JS613">
        <v>21.9185</v>
      </c>
      <c r="JT613">
        <v>100.826</v>
      </c>
      <c r="JU613">
        <v>101.904</v>
      </c>
    </row>
    <row r="614" spans="1:281">
      <c r="A614">
        <v>598</v>
      </c>
      <c r="B614">
        <v>1658950774.1</v>
      </c>
      <c r="C614">
        <v>8685.099999904633</v>
      </c>
      <c r="D614" t="s">
        <v>1624</v>
      </c>
      <c r="E614" t="s">
        <v>1625</v>
      </c>
      <c r="F614">
        <v>5</v>
      </c>
      <c r="G614" t="s">
        <v>415</v>
      </c>
      <c r="H614" t="s">
        <v>1583</v>
      </c>
      <c r="I614">
        <v>1658950766.6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101.7056639225717</v>
      </c>
      <c r="AK614">
        <v>115.8552606060605</v>
      </c>
      <c r="AL614">
        <v>-3.302664051403433</v>
      </c>
      <c r="AM614">
        <v>65.00318199955021</v>
      </c>
      <c r="AN614">
        <f>(AP614 - AO614 + DI614*1E3/(8.314*(DK614+273.15)) * AR614/DH614 * AQ614) * DH614/(100*CV614) * 1000/(1000 - AP614)</f>
        <v>0</v>
      </c>
      <c r="AO614">
        <v>22.01097044956921</v>
      </c>
      <c r="AP614">
        <v>24.89314545454545</v>
      </c>
      <c r="AQ614">
        <v>6.328704374252386E-05</v>
      </c>
      <c r="AR614">
        <v>81.21380509989817</v>
      </c>
      <c r="AS614">
        <v>3</v>
      </c>
      <c r="AT614">
        <v>1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1658950766.6</v>
      </c>
      <c r="DB614">
        <v>135.4304814814815</v>
      </c>
      <c r="DC614">
        <v>115.8388888888889</v>
      </c>
      <c r="DD614">
        <v>24.88520740740741</v>
      </c>
      <c r="DE614">
        <v>22.01480740740741</v>
      </c>
      <c r="DF614">
        <v>133.4861111111111</v>
      </c>
      <c r="DG614">
        <v>24.5428037037037</v>
      </c>
      <c r="DH614">
        <v>500.0822962962963</v>
      </c>
      <c r="DI614">
        <v>90.37222222222223</v>
      </c>
      <c r="DJ614">
        <v>0.1000239555555556</v>
      </c>
      <c r="DK614">
        <v>27.02616296296296</v>
      </c>
      <c r="DL614">
        <v>27.74721111111111</v>
      </c>
      <c r="DM614">
        <v>999.9000000000001</v>
      </c>
      <c r="DN614">
        <v>0</v>
      </c>
      <c r="DO614">
        <v>0</v>
      </c>
      <c r="DP614">
        <v>9990.293333333333</v>
      </c>
      <c r="DQ614">
        <v>0</v>
      </c>
      <c r="DR614">
        <v>18.5351</v>
      </c>
      <c r="DS614">
        <v>19.59153703703704</v>
      </c>
      <c r="DT614">
        <v>138.8865555555556</v>
      </c>
      <c r="DU614">
        <v>118.4465444444445</v>
      </c>
      <c r="DV614">
        <v>2.870402222222222</v>
      </c>
      <c r="DW614">
        <v>115.8388888888889</v>
      </c>
      <c r="DX614">
        <v>22.01480740740741</v>
      </c>
      <c r="DY614">
        <v>2.248931851851852</v>
      </c>
      <c r="DZ614">
        <v>1.989528148148149</v>
      </c>
      <c r="EA614">
        <v>19.31521111111111</v>
      </c>
      <c r="EB614">
        <v>17.36122592592593</v>
      </c>
      <c r="EC614">
        <v>1999.949259259259</v>
      </c>
      <c r="ED614">
        <v>0.9800026666666666</v>
      </c>
      <c r="EE614">
        <v>0.01999728888888888</v>
      </c>
      <c r="EF614">
        <v>0</v>
      </c>
      <c r="EG614">
        <v>537.019037037037</v>
      </c>
      <c r="EH614">
        <v>5.000560000000001</v>
      </c>
      <c r="EI614">
        <v>10687.34074074074</v>
      </c>
      <c r="EJ614">
        <v>17294.44074074074</v>
      </c>
      <c r="EK614">
        <v>38.16414814814815</v>
      </c>
      <c r="EL614">
        <v>38.55051851851852</v>
      </c>
      <c r="EM614">
        <v>37.49737037037037</v>
      </c>
      <c r="EN614">
        <v>37.56237037037037</v>
      </c>
      <c r="EO614">
        <v>38.95122222222222</v>
      </c>
      <c r="EP614">
        <v>1955.058518518518</v>
      </c>
      <c r="EQ614">
        <v>39.89074074074075</v>
      </c>
      <c r="ER614">
        <v>0</v>
      </c>
      <c r="ES614">
        <v>1658950773.9</v>
      </c>
      <c r="ET614">
        <v>0</v>
      </c>
      <c r="EU614">
        <v>537.0861153846154</v>
      </c>
      <c r="EV614">
        <v>2.54635899522612</v>
      </c>
      <c r="EW614">
        <v>57.04957271514714</v>
      </c>
      <c r="EX614">
        <v>10687.66538461538</v>
      </c>
      <c r="EY614">
        <v>15</v>
      </c>
      <c r="EZ614">
        <v>0</v>
      </c>
      <c r="FA614" t="s">
        <v>419</v>
      </c>
      <c r="FB614">
        <v>1655239120</v>
      </c>
      <c r="FC614">
        <v>1655239135</v>
      </c>
      <c r="FD614">
        <v>0</v>
      </c>
      <c r="FE614">
        <v>-0.075</v>
      </c>
      <c r="FF614">
        <v>-0.027</v>
      </c>
      <c r="FG614">
        <v>1.986</v>
      </c>
      <c r="FH614">
        <v>0.139</v>
      </c>
      <c r="FI614">
        <v>420</v>
      </c>
      <c r="FJ614">
        <v>22</v>
      </c>
      <c r="FK614">
        <v>0.12</v>
      </c>
      <c r="FL614">
        <v>0.02</v>
      </c>
      <c r="FM614">
        <v>19.234875</v>
      </c>
      <c r="FN614">
        <v>6.76094859287049</v>
      </c>
      <c r="FO614">
        <v>0.6519185132169512</v>
      </c>
      <c r="FP614">
        <v>0</v>
      </c>
      <c r="FQ614">
        <v>537.0066470588235</v>
      </c>
      <c r="FR614">
        <v>1.623040497414114</v>
      </c>
      <c r="FS614">
        <v>0.2683683686928856</v>
      </c>
      <c r="FT614">
        <v>0</v>
      </c>
      <c r="FU614">
        <v>2.86282775</v>
      </c>
      <c r="FV614">
        <v>0.1379586866791673</v>
      </c>
      <c r="FW614">
        <v>0.01399796440335166</v>
      </c>
      <c r="FX614">
        <v>0</v>
      </c>
      <c r="FY614">
        <v>0</v>
      </c>
      <c r="FZ614">
        <v>3</v>
      </c>
      <c r="GA614" t="s">
        <v>426</v>
      </c>
      <c r="GB614">
        <v>2.97972</v>
      </c>
      <c r="GC614">
        <v>2.72815</v>
      </c>
      <c r="GD614">
        <v>0.0271048</v>
      </c>
      <c r="GE614">
        <v>0.0227826</v>
      </c>
      <c r="GF614">
        <v>0.109911</v>
      </c>
      <c r="GG614">
        <v>0.101636</v>
      </c>
      <c r="GH614">
        <v>29158</v>
      </c>
      <c r="GI614">
        <v>28881</v>
      </c>
      <c r="GJ614">
        <v>30498.6</v>
      </c>
      <c r="GK614">
        <v>29799.8</v>
      </c>
      <c r="GL614">
        <v>37447.4</v>
      </c>
      <c r="GM614">
        <v>35239.7</v>
      </c>
      <c r="GN614">
        <v>46654.8</v>
      </c>
      <c r="GO614">
        <v>44317.9</v>
      </c>
      <c r="GP614">
        <v>1.8709</v>
      </c>
      <c r="GQ614">
        <v>1.8462</v>
      </c>
      <c r="GR614">
        <v>0.132203</v>
      </c>
      <c r="GS614">
        <v>0</v>
      </c>
      <c r="GT614">
        <v>25.5786</v>
      </c>
      <c r="GU614">
        <v>999.9</v>
      </c>
      <c r="GV614">
        <v>49.5</v>
      </c>
      <c r="GW614">
        <v>32.1</v>
      </c>
      <c r="GX614">
        <v>26.3052</v>
      </c>
      <c r="GY614">
        <v>63.0327</v>
      </c>
      <c r="GZ614">
        <v>25.4607</v>
      </c>
      <c r="HA614">
        <v>1</v>
      </c>
      <c r="HB614">
        <v>-0.0393293</v>
      </c>
      <c r="HC614">
        <v>0.328361</v>
      </c>
      <c r="HD614">
        <v>20.1932</v>
      </c>
      <c r="HE614">
        <v>5.23017</v>
      </c>
      <c r="HF614">
        <v>11.968</v>
      </c>
      <c r="HG614">
        <v>4.97075</v>
      </c>
      <c r="HH614">
        <v>3.28965</v>
      </c>
      <c r="HI614">
        <v>8727.200000000001</v>
      </c>
      <c r="HJ614">
        <v>9999</v>
      </c>
      <c r="HK614">
        <v>9999</v>
      </c>
      <c r="HL614">
        <v>288.7</v>
      </c>
      <c r="HM614">
        <v>4.9729</v>
      </c>
      <c r="HN614">
        <v>1.8774</v>
      </c>
      <c r="HO614">
        <v>1.8755</v>
      </c>
      <c r="HP614">
        <v>1.87834</v>
      </c>
      <c r="HQ614">
        <v>1.87502</v>
      </c>
      <c r="HR614">
        <v>1.87862</v>
      </c>
      <c r="HS614">
        <v>1.87568</v>
      </c>
      <c r="HT614">
        <v>1.87683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1.876</v>
      </c>
      <c r="II614">
        <v>0.3426</v>
      </c>
      <c r="IJ614">
        <v>1.541952822118649</v>
      </c>
      <c r="IK614">
        <v>0.003202726084708442</v>
      </c>
      <c r="IL614">
        <v>-1.448271390364826E-06</v>
      </c>
      <c r="IM614">
        <v>3.765748828769889E-10</v>
      </c>
      <c r="IN614">
        <v>-0.02072656761999695</v>
      </c>
      <c r="IO614">
        <v>0.006539777670035186</v>
      </c>
      <c r="IP614">
        <v>0.0002256768223539976</v>
      </c>
      <c r="IQ614">
        <v>4.51151419958819E-06</v>
      </c>
      <c r="IR614">
        <v>-0</v>
      </c>
      <c r="IS614">
        <v>2097</v>
      </c>
      <c r="IT614">
        <v>1</v>
      </c>
      <c r="IU614">
        <v>27</v>
      </c>
      <c r="IV614">
        <v>61860.9</v>
      </c>
      <c r="IW614">
        <v>61860.7</v>
      </c>
      <c r="IX614">
        <v>0.32959</v>
      </c>
      <c r="IY614">
        <v>2.60254</v>
      </c>
      <c r="IZ614">
        <v>1.39893</v>
      </c>
      <c r="JA614">
        <v>2.34253</v>
      </c>
      <c r="JB614">
        <v>1.44897</v>
      </c>
      <c r="JC614">
        <v>2.35229</v>
      </c>
      <c r="JD614">
        <v>37.4578</v>
      </c>
      <c r="JE614">
        <v>24.0787</v>
      </c>
      <c r="JF614">
        <v>18</v>
      </c>
      <c r="JG614">
        <v>486.835</v>
      </c>
      <c r="JH614">
        <v>442.196</v>
      </c>
      <c r="JI614">
        <v>25.0001</v>
      </c>
      <c r="JJ614">
        <v>26.4645</v>
      </c>
      <c r="JK614">
        <v>30.0003</v>
      </c>
      <c r="JL614">
        <v>26.2694</v>
      </c>
      <c r="JM614">
        <v>26.3444</v>
      </c>
      <c r="JN614">
        <v>6.57741</v>
      </c>
      <c r="JO614">
        <v>23.4423</v>
      </c>
      <c r="JP614">
        <v>14.5454</v>
      </c>
      <c r="JQ614">
        <v>25</v>
      </c>
      <c r="JR614">
        <v>65.9743</v>
      </c>
      <c r="JS614">
        <v>21.8988</v>
      </c>
      <c r="JT614">
        <v>100.825</v>
      </c>
      <c r="JU614">
        <v>101.904</v>
      </c>
    </row>
    <row r="615" spans="1:281">
      <c r="A615">
        <v>599</v>
      </c>
      <c r="B615">
        <v>1658950778.6</v>
      </c>
      <c r="C615">
        <v>8689.599999904633</v>
      </c>
      <c r="D615" t="s">
        <v>1626</v>
      </c>
      <c r="E615" t="s">
        <v>1627</v>
      </c>
      <c r="F615">
        <v>5</v>
      </c>
      <c r="G615" t="s">
        <v>415</v>
      </c>
      <c r="H615" t="s">
        <v>1583</v>
      </c>
      <c r="I615">
        <v>1658950771.044444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86.35463427968945</v>
      </c>
      <c r="AK615">
        <v>101.0809757575757</v>
      </c>
      <c r="AL615">
        <v>-3.281319054413069</v>
      </c>
      <c r="AM615">
        <v>65.00318199955021</v>
      </c>
      <c r="AN615">
        <f>(AP615 - AO615 + DI615*1E3/(8.314*(DK615+273.15)) * AR615/DH615 * AQ615) * DH615/(100*CV615) * 1000/(1000 - AP615)</f>
        <v>0</v>
      </c>
      <c r="AO615">
        <v>21.96718923969471</v>
      </c>
      <c r="AP615">
        <v>24.88448606060605</v>
      </c>
      <c r="AQ615">
        <v>-8.224197840655506E-05</v>
      </c>
      <c r="AR615">
        <v>81.21380509989817</v>
      </c>
      <c r="AS615">
        <v>3</v>
      </c>
      <c r="AT615">
        <v>1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1658950771.044444</v>
      </c>
      <c r="DB615">
        <v>121.1778481481482</v>
      </c>
      <c r="DC615">
        <v>101.0434814814815</v>
      </c>
      <c r="DD615">
        <v>24.88832962962963</v>
      </c>
      <c r="DE615">
        <v>21.99867407407407</v>
      </c>
      <c r="DF615">
        <v>119.2740481481482</v>
      </c>
      <c r="DG615">
        <v>24.54585185185185</v>
      </c>
      <c r="DH615">
        <v>500.0731481481481</v>
      </c>
      <c r="DI615">
        <v>90.37194814814814</v>
      </c>
      <c r="DJ615">
        <v>0.1000095296296296</v>
      </c>
      <c r="DK615">
        <v>27.02579259259259</v>
      </c>
      <c r="DL615">
        <v>27.74200740740741</v>
      </c>
      <c r="DM615">
        <v>999.9000000000001</v>
      </c>
      <c r="DN615">
        <v>0</v>
      </c>
      <c r="DO615">
        <v>0</v>
      </c>
      <c r="DP615">
        <v>9986.614814814813</v>
      </c>
      <c r="DQ615">
        <v>0</v>
      </c>
      <c r="DR615">
        <v>18.5351</v>
      </c>
      <c r="DS615">
        <v>20.13422592592593</v>
      </c>
      <c r="DT615">
        <v>124.2705925925926</v>
      </c>
      <c r="DU615">
        <v>103.3166185185185</v>
      </c>
      <c r="DV615">
        <v>2.88965962962963</v>
      </c>
      <c r="DW615">
        <v>101.0434814814815</v>
      </c>
      <c r="DX615">
        <v>21.99867407407407</v>
      </c>
      <c r="DY615">
        <v>2.249207037037037</v>
      </c>
      <c r="DZ615">
        <v>1.988062962962963</v>
      </c>
      <c r="EA615">
        <v>19.31718148148148</v>
      </c>
      <c r="EB615">
        <v>17.34956666666667</v>
      </c>
      <c r="EC615">
        <v>1999.96</v>
      </c>
      <c r="ED615">
        <v>0.9800028888888888</v>
      </c>
      <c r="EE615">
        <v>0.01999705185185185</v>
      </c>
      <c r="EF615">
        <v>0</v>
      </c>
      <c r="EG615">
        <v>537.3282962962962</v>
      </c>
      <c r="EH615">
        <v>5.000560000000001</v>
      </c>
      <c r="EI615">
        <v>10692.07777777778</v>
      </c>
      <c r="EJ615">
        <v>17294.54074074074</v>
      </c>
      <c r="EK615">
        <v>38.27985185185184</v>
      </c>
      <c r="EL615">
        <v>38.55281481481481</v>
      </c>
      <c r="EM615">
        <v>37.49744444444444</v>
      </c>
      <c r="EN615">
        <v>37.567</v>
      </c>
      <c r="EO615">
        <v>38.94892592592593</v>
      </c>
      <c r="EP615">
        <v>1955.06962962963</v>
      </c>
      <c r="EQ615">
        <v>39.89037037037038</v>
      </c>
      <c r="ER615">
        <v>0</v>
      </c>
      <c r="ES615">
        <v>1658950778.1</v>
      </c>
      <c r="ET615">
        <v>0</v>
      </c>
      <c r="EU615">
        <v>537.37456</v>
      </c>
      <c r="EV615">
        <v>4.270153868737222</v>
      </c>
      <c r="EW615">
        <v>71.73846167152369</v>
      </c>
      <c r="EX615">
        <v>10692.392</v>
      </c>
      <c r="EY615">
        <v>15</v>
      </c>
      <c r="EZ615">
        <v>0</v>
      </c>
      <c r="FA615" t="s">
        <v>419</v>
      </c>
      <c r="FB615">
        <v>1655239120</v>
      </c>
      <c r="FC615">
        <v>1655239135</v>
      </c>
      <c r="FD615">
        <v>0</v>
      </c>
      <c r="FE615">
        <v>-0.075</v>
      </c>
      <c r="FF615">
        <v>-0.027</v>
      </c>
      <c r="FG615">
        <v>1.986</v>
      </c>
      <c r="FH615">
        <v>0.139</v>
      </c>
      <c r="FI615">
        <v>420</v>
      </c>
      <c r="FJ615">
        <v>22</v>
      </c>
      <c r="FK615">
        <v>0.12</v>
      </c>
      <c r="FL615">
        <v>0.02</v>
      </c>
      <c r="FM615">
        <v>19.69199</v>
      </c>
      <c r="FN615">
        <v>7.184368480300154</v>
      </c>
      <c r="FO615">
        <v>0.691962406059751</v>
      </c>
      <c r="FP615">
        <v>0</v>
      </c>
      <c r="FQ615">
        <v>537.1796176470589</v>
      </c>
      <c r="FR615">
        <v>3.304216965900726</v>
      </c>
      <c r="FS615">
        <v>0.4008538691274708</v>
      </c>
      <c r="FT615">
        <v>0</v>
      </c>
      <c r="FU615">
        <v>2.8771275</v>
      </c>
      <c r="FV615">
        <v>0.2328040525328317</v>
      </c>
      <c r="FW615">
        <v>0.02394242831773752</v>
      </c>
      <c r="FX615">
        <v>0</v>
      </c>
      <c r="FY615">
        <v>0</v>
      </c>
      <c r="FZ615">
        <v>3</v>
      </c>
      <c r="GA615" t="s">
        <v>426</v>
      </c>
      <c r="GB615">
        <v>2.98002</v>
      </c>
      <c r="GC615">
        <v>2.72817</v>
      </c>
      <c r="GD615">
        <v>0.0237066</v>
      </c>
      <c r="GE615">
        <v>0.0191304</v>
      </c>
      <c r="GF615">
        <v>0.10988</v>
      </c>
      <c r="GG615">
        <v>0.101588</v>
      </c>
      <c r="GH615">
        <v>29260.2</v>
      </c>
      <c r="GI615">
        <v>28988.4</v>
      </c>
      <c r="GJ615">
        <v>30498.9</v>
      </c>
      <c r="GK615">
        <v>29799.2</v>
      </c>
      <c r="GL615">
        <v>37449</v>
      </c>
      <c r="GM615">
        <v>35240.5</v>
      </c>
      <c r="GN615">
        <v>46655.4</v>
      </c>
      <c r="GO615">
        <v>44316.9</v>
      </c>
      <c r="GP615">
        <v>1.87098</v>
      </c>
      <c r="GQ615">
        <v>1.84615</v>
      </c>
      <c r="GR615">
        <v>0.131909</v>
      </c>
      <c r="GS615">
        <v>0</v>
      </c>
      <c r="GT615">
        <v>25.5761</v>
      </c>
      <c r="GU615">
        <v>999.9</v>
      </c>
      <c r="GV615">
        <v>49.6</v>
      </c>
      <c r="GW615">
        <v>32.1</v>
      </c>
      <c r="GX615">
        <v>26.3587</v>
      </c>
      <c r="GY615">
        <v>63.2027</v>
      </c>
      <c r="GZ615">
        <v>24.7756</v>
      </c>
      <c r="HA615">
        <v>1</v>
      </c>
      <c r="HB615">
        <v>-0.0391235</v>
      </c>
      <c r="HC615">
        <v>0.328322</v>
      </c>
      <c r="HD615">
        <v>20.193</v>
      </c>
      <c r="HE615">
        <v>5.22897</v>
      </c>
      <c r="HF615">
        <v>11.968</v>
      </c>
      <c r="HG615">
        <v>4.97055</v>
      </c>
      <c r="HH615">
        <v>3.28965</v>
      </c>
      <c r="HI615">
        <v>8727.200000000001</v>
      </c>
      <c r="HJ615">
        <v>9999</v>
      </c>
      <c r="HK615">
        <v>9999</v>
      </c>
      <c r="HL615">
        <v>288.7</v>
      </c>
      <c r="HM615">
        <v>4.9729</v>
      </c>
      <c r="HN615">
        <v>1.87735</v>
      </c>
      <c r="HO615">
        <v>1.87547</v>
      </c>
      <c r="HP615">
        <v>1.87828</v>
      </c>
      <c r="HQ615">
        <v>1.875</v>
      </c>
      <c r="HR615">
        <v>1.87861</v>
      </c>
      <c r="HS615">
        <v>1.87565</v>
      </c>
      <c r="HT615">
        <v>1.87683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1.834</v>
      </c>
      <c r="II615">
        <v>0.3423</v>
      </c>
      <c r="IJ615">
        <v>1.541952822118649</v>
      </c>
      <c r="IK615">
        <v>0.003202726084708442</v>
      </c>
      <c r="IL615">
        <v>-1.448271390364826E-06</v>
      </c>
      <c r="IM615">
        <v>3.765748828769889E-10</v>
      </c>
      <c r="IN615">
        <v>-0.02072656761999695</v>
      </c>
      <c r="IO615">
        <v>0.006539777670035186</v>
      </c>
      <c r="IP615">
        <v>0.0002256768223539976</v>
      </c>
      <c r="IQ615">
        <v>4.51151419958819E-06</v>
      </c>
      <c r="IR615">
        <v>-0</v>
      </c>
      <c r="IS615">
        <v>2097</v>
      </c>
      <c r="IT615">
        <v>1</v>
      </c>
      <c r="IU615">
        <v>27</v>
      </c>
      <c r="IV615">
        <v>61861</v>
      </c>
      <c r="IW615">
        <v>61860.7</v>
      </c>
      <c r="IX615">
        <v>0.29541</v>
      </c>
      <c r="IY615">
        <v>2.58911</v>
      </c>
      <c r="IZ615">
        <v>1.39893</v>
      </c>
      <c r="JA615">
        <v>2.34253</v>
      </c>
      <c r="JB615">
        <v>1.44897</v>
      </c>
      <c r="JC615">
        <v>2.47192</v>
      </c>
      <c r="JD615">
        <v>37.4578</v>
      </c>
      <c r="JE615">
        <v>24.0787</v>
      </c>
      <c r="JF615">
        <v>18</v>
      </c>
      <c r="JG615">
        <v>486.888</v>
      </c>
      <c r="JH615">
        <v>442.177</v>
      </c>
      <c r="JI615">
        <v>25</v>
      </c>
      <c r="JJ615">
        <v>26.4667</v>
      </c>
      <c r="JK615">
        <v>30.0003</v>
      </c>
      <c r="JL615">
        <v>26.2713</v>
      </c>
      <c r="JM615">
        <v>26.3458</v>
      </c>
      <c r="JN615">
        <v>5.88389</v>
      </c>
      <c r="JO615">
        <v>23.4423</v>
      </c>
      <c r="JP615">
        <v>14.5454</v>
      </c>
      <c r="JQ615">
        <v>25</v>
      </c>
      <c r="JR615">
        <v>52.6183</v>
      </c>
      <c r="JS615">
        <v>21.8937</v>
      </c>
      <c r="JT615">
        <v>100.827</v>
      </c>
      <c r="JU615">
        <v>101.902</v>
      </c>
    </row>
    <row r="616" spans="1:281">
      <c r="A616">
        <v>600</v>
      </c>
      <c r="B616">
        <v>1658950784.1</v>
      </c>
      <c r="C616">
        <v>8695.099999904633</v>
      </c>
      <c r="D616" t="s">
        <v>1628</v>
      </c>
      <c r="E616" t="s">
        <v>1629</v>
      </c>
      <c r="F616">
        <v>5</v>
      </c>
      <c r="G616" t="s">
        <v>415</v>
      </c>
      <c r="H616" t="s">
        <v>1583</v>
      </c>
      <c r="I616">
        <v>1658950776.332142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67.56776201412175</v>
      </c>
      <c r="AK616">
        <v>82.92763151515148</v>
      </c>
      <c r="AL616">
        <v>-3.304826872705611</v>
      </c>
      <c r="AM616">
        <v>65.00318199955021</v>
      </c>
      <c r="AN616">
        <f>(AP616 - AO616 + DI616*1E3/(8.314*(DK616+273.15)) * AR616/DH616 * AQ616) * DH616/(100*CV616) * 1000/(1000 - AP616)</f>
        <v>0</v>
      </c>
      <c r="AO616">
        <v>21.96273068449053</v>
      </c>
      <c r="AP616">
        <v>24.88266545454544</v>
      </c>
      <c r="AQ616">
        <v>-1.505048067393195E-05</v>
      </c>
      <c r="AR616">
        <v>81.21380509989817</v>
      </c>
      <c r="AS616">
        <v>3</v>
      </c>
      <c r="AT616">
        <v>1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1658950776.332142</v>
      </c>
      <c r="DB616">
        <v>104.2214464285714</v>
      </c>
      <c r="DC616">
        <v>83.4031607142857</v>
      </c>
      <c r="DD616">
        <v>24.88730357142857</v>
      </c>
      <c r="DE616">
        <v>21.97956428571429</v>
      </c>
      <c r="DF616">
        <v>102.3666071428571</v>
      </c>
      <c r="DG616">
        <v>24.54485</v>
      </c>
      <c r="DH616">
        <v>500.0547500000001</v>
      </c>
      <c r="DI616">
        <v>90.3726107142857</v>
      </c>
      <c r="DJ616">
        <v>0.09989095000000002</v>
      </c>
      <c r="DK616">
        <v>27.02416428571429</v>
      </c>
      <c r="DL616">
        <v>27.742575</v>
      </c>
      <c r="DM616">
        <v>999.9000000000002</v>
      </c>
      <c r="DN616">
        <v>0</v>
      </c>
      <c r="DO616">
        <v>0</v>
      </c>
      <c r="DP616">
        <v>10003.85607142857</v>
      </c>
      <c r="DQ616">
        <v>0</v>
      </c>
      <c r="DR616">
        <v>18.5351</v>
      </c>
      <c r="DS616">
        <v>20.81820357142857</v>
      </c>
      <c r="DT616">
        <v>106.88145</v>
      </c>
      <c r="DU616">
        <v>85.27778214285716</v>
      </c>
      <c r="DV616">
        <v>2.907745</v>
      </c>
      <c r="DW616">
        <v>83.4031607142857</v>
      </c>
      <c r="DX616">
        <v>21.97956428571429</v>
      </c>
      <c r="DY616">
        <v>2.249130357142858</v>
      </c>
      <c r="DZ616">
        <v>1.98635</v>
      </c>
      <c r="EA616">
        <v>19.31663214285714</v>
      </c>
      <c r="EB616">
        <v>17.33593571428571</v>
      </c>
      <c r="EC616">
        <v>1999.978214285714</v>
      </c>
      <c r="ED616">
        <v>0.980002857142857</v>
      </c>
      <c r="EE616">
        <v>0.01999708571428571</v>
      </c>
      <c r="EF616">
        <v>0</v>
      </c>
      <c r="EG616">
        <v>537.7565357142856</v>
      </c>
      <c r="EH616">
        <v>5.000560000000001</v>
      </c>
      <c r="EI616">
        <v>10699.36071428571</v>
      </c>
      <c r="EJ616">
        <v>17294.71785714286</v>
      </c>
      <c r="EK616">
        <v>38.194</v>
      </c>
      <c r="EL616">
        <v>38.562</v>
      </c>
      <c r="EM616">
        <v>37.473</v>
      </c>
      <c r="EN616">
        <v>37.57357142857143</v>
      </c>
      <c r="EO616">
        <v>38.95296428571429</v>
      </c>
      <c r="EP616">
        <v>1955.087142857143</v>
      </c>
      <c r="EQ616">
        <v>39.89107142857144</v>
      </c>
      <c r="ER616">
        <v>0</v>
      </c>
      <c r="ES616">
        <v>1658950784.1</v>
      </c>
      <c r="ET616">
        <v>0</v>
      </c>
      <c r="EU616">
        <v>537.8588</v>
      </c>
      <c r="EV616">
        <v>5.3948461742738</v>
      </c>
      <c r="EW616">
        <v>90.13076944390463</v>
      </c>
      <c r="EX616">
        <v>10700.564</v>
      </c>
      <c r="EY616">
        <v>15</v>
      </c>
      <c r="EZ616">
        <v>0</v>
      </c>
      <c r="FA616" t="s">
        <v>419</v>
      </c>
      <c r="FB616">
        <v>1655239120</v>
      </c>
      <c r="FC616">
        <v>1655239135</v>
      </c>
      <c r="FD616">
        <v>0</v>
      </c>
      <c r="FE616">
        <v>-0.075</v>
      </c>
      <c r="FF616">
        <v>-0.027</v>
      </c>
      <c r="FG616">
        <v>1.986</v>
      </c>
      <c r="FH616">
        <v>0.139</v>
      </c>
      <c r="FI616">
        <v>420</v>
      </c>
      <c r="FJ616">
        <v>22</v>
      </c>
      <c r="FK616">
        <v>0.12</v>
      </c>
      <c r="FL616">
        <v>0.02</v>
      </c>
      <c r="FM616">
        <v>20.34025853658537</v>
      </c>
      <c r="FN616">
        <v>7.626541463414648</v>
      </c>
      <c r="FO616">
        <v>0.7526053644655003</v>
      </c>
      <c r="FP616">
        <v>0</v>
      </c>
      <c r="FQ616">
        <v>537.5133823529412</v>
      </c>
      <c r="FR616">
        <v>4.521665402655658</v>
      </c>
      <c r="FS616">
        <v>0.4986301832907592</v>
      </c>
      <c r="FT616">
        <v>0</v>
      </c>
      <c r="FU616">
        <v>2.894003902439024</v>
      </c>
      <c r="FV616">
        <v>0.2362277351916422</v>
      </c>
      <c r="FW616">
        <v>0.02480138940620637</v>
      </c>
      <c r="FX616">
        <v>0</v>
      </c>
      <c r="FY616">
        <v>0</v>
      </c>
      <c r="FZ616">
        <v>3</v>
      </c>
      <c r="GA616" t="s">
        <v>426</v>
      </c>
      <c r="GB616">
        <v>2.97976</v>
      </c>
      <c r="GC616">
        <v>2.72855</v>
      </c>
      <c r="GD616">
        <v>0.019453</v>
      </c>
      <c r="GE616">
        <v>0.0145804</v>
      </c>
      <c r="GF616">
        <v>0.109881</v>
      </c>
      <c r="GG616">
        <v>0.101583</v>
      </c>
      <c r="GH616">
        <v>29387.6</v>
      </c>
      <c r="GI616">
        <v>29122.4</v>
      </c>
      <c r="GJ616">
        <v>30498.8</v>
      </c>
      <c r="GK616">
        <v>29798.7</v>
      </c>
      <c r="GL616">
        <v>37448.7</v>
      </c>
      <c r="GM616">
        <v>35240</v>
      </c>
      <c r="GN616">
        <v>46655.5</v>
      </c>
      <c r="GO616">
        <v>44316.4</v>
      </c>
      <c r="GP616">
        <v>1.8709</v>
      </c>
      <c r="GQ616">
        <v>1.84592</v>
      </c>
      <c r="GR616">
        <v>0.133216</v>
      </c>
      <c r="GS616">
        <v>0</v>
      </c>
      <c r="GT616">
        <v>25.5726</v>
      </c>
      <c r="GU616">
        <v>999.9</v>
      </c>
      <c r="GV616">
        <v>49.5</v>
      </c>
      <c r="GW616">
        <v>32.1</v>
      </c>
      <c r="GX616">
        <v>26.3008</v>
      </c>
      <c r="GY616">
        <v>62.9927</v>
      </c>
      <c r="GZ616">
        <v>25.3846</v>
      </c>
      <c r="HA616">
        <v>1</v>
      </c>
      <c r="HB616">
        <v>-0.0388872</v>
      </c>
      <c r="HC616">
        <v>0.32854</v>
      </c>
      <c r="HD616">
        <v>20.193</v>
      </c>
      <c r="HE616">
        <v>5.22942</v>
      </c>
      <c r="HF616">
        <v>11.968</v>
      </c>
      <c r="HG616">
        <v>4.97055</v>
      </c>
      <c r="HH616">
        <v>3.28965</v>
      </c>
      <c r="HI616">
        <v>8727.200000000001</v>
      </c>
      <c r="HJ616">
        <v>9999</v>
      </c>
      <c r="HK616">
        <v>9999</v>
      </c>
      <c r="HL616">
        <v>288.7</v>
      </c>
      <c r="HM616">
        <v>4.97291</v>
      </c>
      <c r="HN616">
        <v>1.87737</v>
      </c>
      <c r="HO616">
        <v>1.87549</v>
      </c>
      <c r="HP616">
        <v>1.87834</v>
      </c>
      <c r="HQ616">
        <v>1.87502</v>
      </c>
      <c r="HR616">
        <v>1.87863</v>
      </c>
      <c r="HS616">
        <v>1.87567</v>
      </c>
      <c r="HT616">
        <v>1.87683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1.782</v>
      </c>
      <c r="II616">
        <v>0.3423</v>
      </c>
      <c r="IJ616">
        <v>1.541952822118649</v>
      </c>
      <c r="IK616">
        <v>0.003202726084708442</v>
      </c>
      <c r="IL616">
        <v>-1.448271390364826E-06</v>
      </c>
      <c r="IM616">
        <v>3.765748828769889E-10</v>
      </c>
      <c r="IN616">
        <v>-0.02072656761999695</v>
      </c>
      <c r="IO616">
        <v>0.006539777670035186</v>
      </c>
      <c r="IP616">
        <v>0.0002256768223539976</v>
      </c>
      <c r="IQ616">
        <v>4.51151419958819E-06</v>
      </c>
      <c r="IR616">
        <v>-0</v>
      </c>
      <c r="IS616">
        <v>2097</v>
      </c>
      <c r="IT616">
        <v>1</v>
      </c>
      <c r="IU616">
        <v>27</v>
      </c>
      <c r="IV616">
        <v>61861.1</v>
      </c>
      <c r="IW616">
        <v>61860.8</v>
      </c>
      <c r="IX616">
        <v>0.251465</v>
      </c>
      <c r="IY616">
        <v>2.62085</v>
      </c>
      <c r="IZ616">
        <v>1.39893</v>
      </c>
      <c r="JA616">
        <v>2.34253</v>
      </c>
      <c r="JB616">
        <v>1.44897</v>
      </c>
      <c r="JC616">
        <v>2.33154</v>
      </c>
      <c r="JD616">
        <v>37.4578</v>
      </c>
      <c r="JE616">
        <v>24.0787</v>
      </c>
      <c r="JF616">
        <v>18</v>
      </c>
      <c r="JG616">
        <v>486.865</v>
      </c>
      <c r="JH616">
        <v>442.053</v>
      </c>
      <c r="JI616">
        <v>25</v>
      </c>
      <c r="JJ616">
        <v>26.469</v>
      </c>
      <c r="JK616">
        <v>30.0004</v>
      </c>
      <c r="JL616">
        <v>26.2738</v>
      </c>
      <c r="JM616">
        <v>26.3478</v>
      </c>
      <c r="JN616">
        <v>4.98945</v>
      </c>
      <c r="JO616">
        <v>23.7154</v>
      </c>
      <c r="JP616">
        <v>14.5454</v>
      </c>
      <c r="JQ616">
        <v>25</v>
      </c>
      <c r="JR616">
        <v>32.5838</v>
      </c>
      <c r="JS616">
        <v>21.8714</v>
      </c>
      <c r="JT616">
        <v>100.827</v>
      </c>
      <c r="JU616">
        <v>101.901</v>
      </c>
    </row>
    <row r="617" spans="1:281">
      <c r="A617">
        <v>601</v>
      </c>
      <c r="B617">
        <v>1658950881.1</v>
      </c>
      <c r="C617">
        <v>8792.099999904633</v>
      </c>
      <c r="D617" t="s">
        <v>1630</v>
      </c>
      <c r="E617" t="s">
        <v>1631</v>
      </c>
      <c r="F617">
        <v>5</v>
      </c>
      <c r="G617" t="s">
        <v>415</v>
      </c>
      <c r="H617" t="s">
        <v>1583</v>
      </c>
      <c r="I617">
        <v>1658950873.099999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429.3791593950468</v>
      </c>
      <c r="AK617">
        <v>418.5855515151513</v>
      </c>
      <c r="AL617">
        <v>-0.0004111660100308085</v>
      </c>
      <c r="AM617">
        <v>65.00318199955021</v>
      </c>
      <c r="AN617">
        <f>(AP617 - AO617 + DI617*1E3/(8.314*(DK617+273.15)) * AR617/DH617 * AQ617) * DH617/(100*CV617) * 1000/(1000 - AP617)</f>
        <v>0</v>
      </c>
      <c r="AO617">
        <v>21.56840370496954</v>
      </c>
      <c r="AP617">
        <v>24.71877939393938</v>
      </c>
      <c r="AQ617">
        <v>0.00017811774370768</v>
      </c>
      <c r="AR617">
        <v>81.21380509989817</v>
      </c>
      <c r="AS617">
        <v>3</v>
      </c>
      <c r="AT617">
        <v>1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1658950873.099999</v>
      </c>
      <c r="DB617">
        <v>408.2892580645161</v>
      </c>
      <c r="DC617">
        <v>420.1143870967742</v>
      </c>
      <c r="DD617">
        <v>24.71017419354839</v>
      </c>
      <c r="DE617">
        <v>21.56963548387096</v>
      </c>
      <c r="DF617">
        <v>405.6612580645162</v>
      </c>
      <c r="DG617">
        <v>24.37214516129032</v>
      </c>
      <c r="DH617">
        <v>500.0568387096773</v>
      </c>
      <c r="DI617">
        <v>90.3759870967742</v>
      </c>
      <c r="DJ617">
        <v>0.09996516774193548</v>
      </c>
      <c r="DK617">
        <v>26.98938709677419</v>
      </c>
      <c r="DL617">
        <v>27.66925483870967</v>
      </c>
      <c r="DM617">
        <v>999.9000000000003</v>
      </c>
      <c r="DN617">
        <v>0</v>
      </c>
      <c r="DO617">
        <v>0</v>
      </c>
      <c r="DP617">
        <v>10000.25</v>
      </c>
      <c r="DQ617">
        <v>0</v>
      </c>
      <c r="DR617">
        <v>18.53510000000001</v>
      </c>
      <c r="DS617">
        <v>-11.82498064516129</v>
      </c>
      <c r="DT617">
        <v>418.6339354838709</v>
      </c>
      <c r="DU617">
        <v>429.3758387096775</v>
      </c>
      <c r="DV617">
        <v>3.140535483870968</v>
      </c>
      <c r="DW617">
        <v>420.1143870967742</v>
      </c>
      <c r="DX617">
        <v>21.56963548387096</v>
      </c>
      <c r="DY617">
        <v>2.233205161290323</v>
      </c>
      <c r="DZ617">
        <v>1.949376774193549</v>
      </c>
      <c r="EA617">
        <v>19.20252903225806</v>
      </c>
      <c r="EB617">
        <v>17.03903548387097</v>
      </c>
      <c r="EC617">
        <v>2000.004193548387</v>
      </c>
      <c r="ED617">
        <v>0.9800004516129031</v>
      </c>
      <c r="EE617">
        <v>0.01999965161290322</v>
      </c>
      <c r="EF617">
        <v>0</v>
      </c>
      <c r="EG617">
        <v>547.2011290322581</v>
      </c>
      <c r="EH617">
        <v>5.000560000000002</v>
      </c>
      <c r="EI617">
        <v>10890.4</v>
      </c>
      <c r="EJ617">
        <v>17294.9064516129</v>
      </c>
      <c r="EK617">
        <v>38.36674193548386</v>
      </c>
      <c r="EL617">
        <v>38.49593548387097</v>
      </c>
      <c r="EM617">
        <v>37.43119354838709</v>
      </c>
      <c r="EN617">
        <v>37.49358064516128</v>
      </c>
      <c r="EO617">
        <v>38.89903225806452</v>
      </c>
      <c r="EP617">
        <v>1955.104193548387</v>
      </c>
      <c r="EQ617">
        <v>39.90000000000001</v>
      </c>
      <c r="ER617">
        <v>0</v>
      </c>
      <c r="ES617">
        <v>1658950880.7</v>
      </c>
      <c r="ET617">
        <v>0</v>
      </c>
      <c r="EU617">
        <v>547.1945769230769</v>
      </c>
      <c r="EV617">
        <v>-4.555247861964665</v>
      </c>
      <c r="EW617">
        <v>-80.43076924167531</v>
      </c>
      <c r="EX617">
        <v>10890</v>
      </c>
      <c r="EY617">
        <v>15</v>
      </c>
      <c r="EZ617">
        <v>0</v>
      </c>
      <c r="FA617" t="s">
        <v>419</v>
      </c>
      <c r="FB617">
        <v>1655239120</v>
      </c>
      <c r="FC617">
        <v>1655239135</v>
      </c>
      <c r="FD617">
        <v>0</v>
      </c>
      <c r="FE617">
        <v>-0.075</v>
      </c>
      <c r="FF617">
        <v>-0.027</v>
      </c>
      <c r="FG617">
        <v>1.986</v>
      </c>
      <c r="FH617">
        <v>0.139</v>
      </c>
      <c r="FI617">
        <v>420</v>
      </c>
      <c r="FJ617">
        <v>22</v>
      </c>
      <c r="FK617">
        <v>0.12</v>
      </c>
      <c r="FL617">
        <v>0.02</v>
      </c>
      <c r="FM617">
        <v>-11.79586097560976</v>
      </c>
      <c r="FN617">
        <v>-0.4357630662021224</v>
      </c>
      <c r="FO617">
        <v>0.04618760195829545</v>
      </c>
      <c r="FP617">
        <v>1</v>
      </c>
      <c r="FQ617">
        <v>547.4300882352941</v>
      </c>
      <c r="FR617">
        <v>-4.27821237154162</v>
      </c>
      <c r="FS617">
        <v>0.4544651263167134</v>
      </c>
      <c r="FT617">
        <v>0</v>
      </c>
      <c r="FU617">
        <v>3.140585365853658</v>
      </c>
      <c r="FV617">
        <v>0.003896655052268838</v>
      </c>
      <c r="FW617">
        <v>0.003359799716418214</v>
      </c>
      <c r="FX617">
        <v>1</v>
      </c>
      <c r="FY617">
        <v>2</v>
      </c>
      <c r="FZ617">
        <v>3</v>
      </c>
      <c r="GA617" t="s">
        <v>481</v>
      </c>
      <c r="GB617">
        <v>2.97981</v>
      </c>
      <c r="GC617">
        <v>2.72785</v>
      </c>
      <c r="GD617">
        <v>0.0839751</v>
      </c>
      <c r="GE617">
        <v>0.0866687</v>
      </c>
      <c r="GF617">
        <v>0.109382</v>
      </c>
      <c r="GG617">
        <v>0.100319</v>
      </c>
      <c r="GH617">
        <v>27451.5</v>
      </c>
      <c r="GI617">
        <v>26992.1</v>
      </c>
      <c r="GJ617">
        <v>30496.5</v>
      </c>
      <c r="GK617">
        <v>29799.3</v>
      </c>
      <c r="GL617">
        <v>37472.4</v>
      </c>
      <c r="GM617">
        <v>35296</v>
      </c>
      <c r="GN617">
        <v>46652.4</v>
      </c>
      <c r="GO617">
        <v>44317</v>
      </c>
      <c r="GP617">
        <v>1.8709</v>
      </c>
      <c r="GQ617">
        <v>1.84602</v>
      </c>
      <c r="GR617">
        <v>0.129662</v>
      </c>
      <c r="GS617">
        <v>0</v>
      </c>
      <c r="GT617">
        <v>25.5274</v>
      </c>
      <c r="GU617">
        <v>999.9</v>
      </c>
      <c r="GV617">
        <v>49.6</v>
      </c>
      <c r="GW617">
        <v>32.1</v>
      </c>
      <c r="GX617">
        <v>26.3547</v>
      </c>
      <c r="GY617">
        <v>63.0127</v>
      </c>
      <c r="GZ617">
        <v>24.9599</v>
      </c>
      <c r="HA617">
        <v>1</v>
      </c>
      <c r="HB617">
        <v>-0.0376143</v>
      </c>
      <c r="HC617">
        <v>0.296974</v>
      </c>
      <c r="HD617">
        <v>20.194</v>
      </c>
      <c r="HE617">
        <v>5.23197</v>
      </c>
      <c r="HF617">
        <v>11.968</v>
      </c>
      <c r="HG617">
        <v>4.9707</v>
      </c>
      <c r="HH617">
        <v>3.29002</v>
      </c>
      <c r="HI617">
        <v>8729.4</v>
      </c>
      <c r="HJ617">
        <v>9999</v>
      </c>
      <c r="HK617">
        <v>9999</v>
      </c>
      <c r="HL617">
        <v>288.7</v>
      </c>
      <c r="HM617">
        <v>4.9729</v>
      </c>
      <c r="HN617">
        <v>1.87739</v>
      </c>
      <c r="HO617">
        <v>1.87546</v>
      </c>
      <c r="HP617">
        <v>1.87834</v>
      </c>
      <c r="HQ617">
        <v>1.87501</v>
      </c>
      <c r="HR617">
        <v>1.87864</v>
      </c>
      <c r="HS617">
        <v>1.87572</v>
      </c>
      <c r="HT617">
        <v>1.87683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2.628</v>
      </c>
      <c r="II617">
        <v>0.3382</v>
      </c>
      <c r="IJ617">
        <v>1.541952822118649</v>
      </c>
      <c r="IK617">
        <v>0.003202726084708442</v>
      </c>
      <c r="IL617">
        <v>-1.448271390364826E-06</v>
      </c>
      <c r="IM617">
        <v>3.765748828769889E-10</v>
      </c>
      <c r="IN617">
        <v>-0.02072656761999695</v>
      </c>
      <c r="IO617">
        <v>0.006539777670035186</v>
      </c>
      <c r="IP617">
        <v>0.0002256768223539976</v>
      </c>
      <c r="IQ617">
        <v>4.51151419958819E-06</v>
      </c>
      <c r="IR617">
        <v>-0</v>
      </c>
      <c r="IS617">
        <v>2097</v>
      </c>
      <c r="IT617">
        <v>1</v>
      </c>
      <c r="IU617">
        <v>27</v>
      </c>
      <c r="IV617">
        <v>61862.7</v>
      </c>
      <c r="IW617">
        <v>61862.4</v>
      </c>
      <c r="IX617">
        <v>1.10229</v>
      </c>
      <c r="IY617">
        <v>2.56714</v>
      </c>
      <c r="IZ617">
        <v>1.39893</v>
      </c>
      <c r="JA617">
        <v>2.34253</v>
      </c>
      <c r="JB617">
        <v>1.44897</v>
      </c>
      <c r="JC617">
        <v>2.41821</v>
      </c>
      <c r="JD617">
        <v>37.4819</v>
      </c>
      <c r="JE617">
        <v>24.0787</v>
      </c>
      <c r="JF617">
        <v>18</v>
      </c>
      <c r="JG617">
        <v>487.035</v>
      </c>
      <c r="JH617">
        <v>442.303</v>
      </c>
      <c r="JI617">
        <v>24.9996</v>
      </c>
      <c r="JJ617">
        <v>26.4936</v>
      </c>
      <c r="JK617">
        <v>30.0001</v>
      </c>
      <c r="JL617">
        <v>26.2984</v>
      </c>
      <c r="JM617">
        <v>26.3719</v>
      </c>
      <c r="JN617">
        <v>22.1752</v>
      </c>
      <c r="JO617">
        <v>24.8714</v>
      </c>
      <c r="JP617">
        <v>14.5454</v>
      </c>
      <c r="JQ617">
        <v>25</v>
      </c>
      <c r="JR617">
        <v>426.841</v>
      </c>
      <c r="JS617">
        <v>21.4846</v>
      </c>
      <c r="JT617">
        <v>100.82</v>
      </c>
      <c r="JU617">
        <v>101.902</v>
      </c>
    </row>
    <row r="618" spans="1:281">
      <c r="A618">
        <v>602</v>
      </c>
      <c r="B618">
        <v>1658950885.6</v>
      </c>
      <c r="C618">
        <v>8796.599999904633</v>
      </c>
      <c r="D618" t="s">
        <v>1632</v>
      </c>
      <c r="E618" t="s">
        <v>1633</v>
      </c>
      <c r="F618">
        <v>5</v>
      </c>
      <c r="G618" t="s">
        <v>415</v>
      </c>
      <c r="H618" t="s">
        <v>1583</v>
      </c>
      <c r="I618">
        <v>1658950877.483333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429.5154084994447</v>
      </c>
      <c r="AK618">
        <v>418.6447090909092</v>
      </c>
      <c r="AL618">
        <v>0.001146874913966426</v>
      </c>
      <c r="AM618">
        <v>65.00318199955021</v>
      </c>
      <c r="AN618">
        <f>(AP618 - AO618 + DI618*1E3/(8.314*(DK618+273.15)) * AR618/DH618 * AQ618) * DH618/(100*CV618) * 1000/(1000 - AP618)</f>
        <v>0</v>
      </c>
      <c r="AO618">
        <v>21.57033582791684</v>
      </c>
      <c r="AP618">
        <v>24.7239303030303</v>
      </c>
      <c r="AQ618">
        <v>8.539953339117257E-05</v>
      </c>
      <c r="AR618">
        <v>81.21380509989817</v>
      </c>
      <c r="AS618">
        <v>3</v>
      </c>
      <c r="AT618">
        <v>1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1658950877.483333</v>
      </c>
      <c r="DB618">
        <v>408.2671666666666</v>
      </c>
      <c r="DC618">
        <v>420.2208666666667</v>
      </c>
      <c r="DD618">
        <v>24.71382333333333</v>
      </c>
      <c r="DE618">
        <v>21.56950666666667</v>
      </c>
      <c r="DF618">
        <v>405.6392</v>
      </c>
      <c r="DG618">
        <v>24.37570333333333</v>
      </c>
      <c r="DH618">
        <v>500.0691999999999</v>
      </c>
      <c r="DI618">
        <v>90.37666999999998</v>
      </c>
      <c r="DJ618">
        <v>0.09983317333333334</v>
      </c>
      <c r="DK618">
        <v>26.98829333333333</v>
      </c>
      <c r="DL618">
        <v>27.66086666666667</v>
      </c>
      <c r="DM618">
        <v>999.9000000000002</v>
      </c>
      <c r="DN618">
        <v>0</v>
      </c>
      <c r="DO618">
        <v>0</v>
      </c>
      <c r="DP618">
        <v>10004.92766666666</v>
      </c>
      <c r="DQ618">
        <v>0</v>
      </c>
      <c r="DR618">
        <v>18.5351</v>
      </c>
      <c r="DS618">
        <v>-11.95347</v>
      </c>
      <c r="DT618">
        <v>418.6128666666667</v>
      </c>
      <c r="DU618">
        <v>429.4845333333332</v>
      </c>
      <c r="DV618">
        <v>3.144313333333333</v>
      </c>
      <c r="DW618">
        <v>420.2208666666667</v>
      </c>
      <c r="DX618">
        <v>21.56950666666667</v>
      </c>
      <c r="DY618">
        <v>2.233552333333333</v>
      </c>
      <c r="DZ618">
        <v>1.949380333333333</v>
      </c>
      <c r="EA618">
        <v>19.20502</v>
      </c>
      <c r="EB618">
        <v>17.03906666666667</v>
      </c>
      <c r="EC618">
        <v>1999.993</v>
      </c>
      <c r="ED618">
        <v>0.9800005999999999</v>
      </c>
      <c r="EE618">
        <v>0.01999949333333333</v>
      </c>
      <c r="EF618">
        <v>0</v>
      </c>
      <c r="EG618">
        <v>546.9223333333334</v>
      </c>
      <c r="EH618">
        <v>5.000560000000002</v>
      </c>
      <c r="EI618">
        <v>10885.06333333334</v>
      </c>
      <c r="EJ618">
        <v>17294.81</v>
      </c>
      <c r="EK618">
        <v>38.29559999999999</v>
      </c>
      <c r="EL618">
        <v>38.4958</v>
      </c>
      <c r="EM618">
        <v>37.37896666666666</v>
      </c>
      <c r="EN618">
        <v>37.47879999999999</v>
      </c>
      <c r="EO618">
        <v>38.89143333333333</v>
      </c>
      <c r="EP618">
        <v>1955.093</v>
      </c>
      <c r="EQ618">
        <v>39.90000000000001</v>
      </c>
      <c r="ER618">
        <v>0</v>
      </c>
      <c r="ES618">
        <v>1658950885.5</v>
      </c>
      <c r="ET618">
        <v>0</v>
      </c>
      <c r="EU618">
        <v>546.892076923077</v>
      </c>
      <c r="EV618">
        <v>-3.17169229142817</v>
      </c>
      <c r="EW618">
        <v>-65.55555540187657</v>
      </c>
      <c r="EX618">
        <v>10884.40384615385</v>
      </c>
      <c r="EY618">
        <v>15</v>
      </c>
      <c r="EZ618">
        <v>0</v>
      </c>
      <c r="FA618" t="s">
        <v>419</v>
      </c>
      <c r="FB618">
        <v>1655239120</v>
      </c>
      <c r="FC618">
        <v>1655239135</v>
      </c>
      <c r="FD618">
        <v>0</v>
      </c>
      <c r="FE618">
        <v>-0.075</v>
      </c>
      <c r="FF618">
        <v>-0.027</v>
      </c>
      <c r="FG618">
        <v>1.986</v>
      </c>
      <c r="FH618">
        <v>0.139</v>
      </c>
      <c r="FI618">
        <v>420</v>
      </c>
      <c r="FJ618">
        <v>22</v>
      </c>
      <c r="FK618">
        <v>0.12</v>
      </c>
      <c r="FL618">
        <v>0.02</v>
      </c>
      <c r="FM618">
        <v>-11.857545</v>
      </c>
      <c r="FN618">
        <v>-0.8439804878048106</v>
      </c>
      <c r="FO618">
        <v>0.1167592843203485</v>
      </c>
      <c r="FP618">
        <v>0</v>
      </c>
      <c r="FQ618">
        <v>547.1533823529412</v>
      </c>
      <c r="FR618">
        <v>-3.856058058238831</v>
      </c>
      <c r="FS618">
        <v>0.4135125728728025</v>
      </c>
      <c r="FT618">
        <v>0</v>
      </c>
      <c r="FU618">
        <v>3.142221</v>
      </c>
      <c r="FV618">
        <v>0.04928105065665155</v>
      </c>
      <c r="FW618">
        <v>0.005273536195002417</v>
      </c>
      <c r="FX618">
        <v>1</v>
      </c>
      <c r="FY618">
        <v>1</v>
      </c>
      <c r="FZ618">
        <v>3</v>
      </c>
      <c r="GA618" t="s">
        <v>420</v>
      </c>
      <c r="GB618">
        <v>2.97969</v>
      </c>
      <c r="GC618">
        <v>2.72806</v>
      </c>
      <c r="GD618">
        <v>0.0839901</v>
      </c>
      <c r="GE618">
        <v>0.086977</v>
      </c>
      <c r="GF618">
        <v>0.109398</v>
      </c>
      <c r="GG618">
        <v>0.100315</v>
      </c>
      <c r="GH618">
        <v>27451.5</v>
      </c>
      <c r="GI618">
        <v>26982.7</v>
      </c>
      <c r="GJ618">
        <v>30497</v>
      </c>
      <c r="GK618">
        <v>29798.9</v>
      </c>
      <c r="GL618">
        <v>37472</v>
      </c>
      <c r="GM618">
        <v>35295.7</v>
      </c>
      <c r="GN618">
        <v>46652.7</v>
      </c>
      <c r="GO618">
        <v>44316.4</v>
      </c>
      <c r="GP618">
        <v>1.87088</v>
      </c>
      <c r="GQ618">
        <v>1.84613</v>
      </c>
      <c r="GR618">
        <v>0.129558</v>
      </c>
      <c r="GS618">
        <v>0</v>
      </c>
      <c r="GT618">
        <v>25.5255</v>
      </c>
      <c r="GU618">
        <v>999.9</v>
      </c>
      <c r="GV618">
        <v>49.6</v>
      </c>
      <c r="GW618">
        <v>32.1</v>
      </c>
      <c r="GX618">
        <v>26.3554</v>
      </c>
      <c r="GY618">
        <v>62.9127</v>
      </c>
      <c r="GZ618">
        <v>25.0841</v>
      </c>
      <c r="HA618">
        <v>1</v>
      </c>
      <c r="HB618">
        <v>-0.0377134</v>
      </c>
      <c r="HC618">
        <v>0.295545</v>
      </c>
      <c r="HD618">
        <v>20.1935</v>
      </c>
      <c r="HE618">
        <v>5.22867</v>
      </c>
      <c r="HF618">
        <v>11.968</v>
      </c>
      <c r="HG618">
        <v>4.96995</v>
      </c>
      <c r="HH618">
        <v>3.28948</v>
      </c>
      <c r="HI618">
        <v>8729.4</v>
      </c>
      <c r="HJ618">
        <v>9999</v>
      </c>
      <c r="HK618">
        <v>9999</v>
      </c>
      <c r="HL618">
        <v>288.7</v>
      </c>
      <c r="HM618">
        <v>4.97291</v>
      </c>
      <c r="HN618">
        <v>1.87734</v>
      </c>
      <c r="HO618">
        <v>1.87546</v>
      </c>
      <c r="HP618">
        <v>1.8783</v>
      </c>
      <c r="HQ618">
        <v>1.875</v>
      </c>
      <c r="HR618">
        <v>1.8786</v>
      </c>
      <c r="HS618">
        <v>1.87568</v>
      </c>
      <c r="HT618">
        <v>1.87683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2.628</v>
      </c>
      <c r="II618">
        <v>0.3384</v>
      </c>
      <c r="IJ618">
        <v>1.541952822118649</v>
      </c>
      <c r="IK618">
        <v>0.003202726084708442</v>
      </c>
      <c r="IL618">
        <v>-1.448271390364826E-06</v>
      </c>
      <c r="IM618">
        <v>3.765748828769889E-10</v>
      </c>
      <c r="IN618">
        <v>-0.02072656761999695</v>
      </c>
      <c r="IO618">
        <v>0.006539777670035186</v>
      </c>
      <c r="IP618">
        <v>0.0002256768223539976</v>
      </c>
      <c r="IQ618">
        <v>4.51151419958819E-06</v>
      </c>
      <c r="IR618">
        <v>-0</v>
      </c>
      <c r="IS618">
        <v>2097</v>
      </c>
      <c r="IT618">
        <v>1</v>
      </c>
      <c r="IU618">
        <v>27</v>
      </c>
      <c r="IV618">
        <v>61862.8</v>
      </c>
      <c r="IW618">
        <v>61862.5</v>
      </c>
      <c r="IX618">
        <v>1.12549</v>
      </c>
      <c r="IY618">
        <v>2.55005</v>
      </c>
      <c r="IZ618">
        <v>1.39893</v>
      </c>
      <c r="JA618">
        <v>2.34253</v>
      </c>
      <c r="JB618">
        <v>1.44897</v>
      </c>
      <c r="JC618">
        <v>2.42798</v>
      </c>
      <c r="JD618">
        <v>37.4819</v>
      </c>
      <c r="JE618">
        <v>24.0875</v>
      </c>
      <c r="JF618">
        <v>18</v>
      </c>
      <c r="JG618">
        <v>487.022</v>
      </c>
      <c r="JH618">
        <v>442.365</v>
      </c>
      <c r="JI618">
        <v>24.9995</v>
      </c>
      <c r="JJ618">
        <v>26.4936</v>
      </c>
      <c r="JK618">
        <v>30</v>
      </c>
      <c r="JL618">
        <v>26.2985</v>
      </c>
      <c r="JM618">
        <v>26.3719</v>
      </c>
      <c r="JN618">
        <v>22.6332</v>
      </c>
      <c r="JO618">
        <v>25.1418</v>
      </c>
      <c r="JP618">
        <v>14.5454</v>
      </c>
      <c r="JQ618">
        <v>25</v>
      </c>
      <c r="JR618">
        <v>440.247</v>
      </c>
      <c r="JS618">
        <v>21.4691</v>
      </c>
      <c r="JT618">
        <v>100.821</v>
      </c>
      <c r="JU618">
        <v>101.901</v>
      </c>
    </row>
    <row r="619" spans="1:281">
      <c r="A619">
        <v>603</v>
      </c>
      <c r="B619">
        <v>1658950890.6</v>
      </c>
      <c r="C619">
        <v>8801.599999904633</v>
      </c>
      <c r="D619" t="s">
        <v>1634</v>
      </c>
      <c r="E619" t="s">
        <v>1635</v>
      </c>
      <c r="F619">
        <v>5</v>
      </c>
      <c r="G619" t="s">
        <v>415</v>
      </c>
      <c r="H619" t="s">
        <v>1583</v>
      </c>
      <c r="I619">
        <v>1658950882.814285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436.5355466253625</v>
      </c>
      <c r="AK619">
        <v>421.5391151515152</v>
      </c>
      <c r="AL619">
        <v>0.8142459536891569</v>
      </c>
      <c r="AM619">
        <v>65.00318199955021</v>
      </c>
      <c r="AN619">
        <f>(AP619 - AO619 + DI619*1E3/(8.314*(DK619+273.15)) * AR619/DH619 * AQ619) * DH619/(100*CV619) * 1000/(1000 - AP619)</f>
        <v>0</v>
      </c>
      <c r="AO619">
        <v>21.55326920988625</v>
      </c>
      <c r="AP619">
        <v>24.72630242424241</v>
      </c>
      <c r="AQ619">
        <v>6.522909468107076E-05</v>
      </c>
      <c r="AR619">
        <v>81.21380509989817</v>
      </c>
      <c r="AS619">
        <v>3</v>
      </c>
      <c r="AT619">
        <v>1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1658950882.814285</v>
      </c>
      <c r="DB619">
        <v>408.6487142857143</v>
      </c>
      <c r="DC619">
        <v>422.6264285714286</v>
      </c>
      <c r="DD619">
        <v>24.72037142857143</v>
      </c>
      <c r="DE619">
        <v>21.56311071428572</v>
      </c>
      <c r="DF619">
        <v>406.0199285714286</v>
      </c>
      <c r="DG619">
        <v>24.38209285714286</v>
      </c>
      <c r="DH619">
        <v>500.0323928571428</v>
      </c>
      <c r="DI619">
        <v>90.37699642857142</v>
      </c>
      <c r="DJ619">
        <v>0.09978737500000001</v>
      </c>
      <c r="DK619">
        <v>26.98731785714286</v>
      </c>
      <c r="DL619">
        <v>27.65225357142857</v>
      </c>
      <c r="DM619">
        <v>999.9000000000002</v>
      </c>
      <c r="DN619">
        <v>0</v>
      </c>
      <c r="DO619">
        <v>0</v>
      </c>
      <c r="DP619">
        <v>10003.26785714286</v>
      </c>
      <c r="DQ619">
        <v>0</v>
      </c>
      <c r="DR619">
        <v>18.60455714285714</v>
      </c>
      <c r="DS619">
        <v>-13.97750357142857</v>
      </c>
      <c r="DT619">
        <v>419.0068928571428</v>
      </c>
      <c r="DU619">
        <v>431.9402857142858</v>
      </c>
      <c r="DV619">
        <v>3.157270357142857</v>
      </c>
      <c r="DW619">
        <v>422.6264285714286</v>
      </c>
      <c r="DX619">
        <v>21.56311071428572</v>
      </c>
      <c r="DY619">
        <v>2.234153214285714</v>
      </c>
      <c r="DZ619">
        <v>1.948808214285714</v>
      </c>
      <c r="EA619">
        <v>19.20933571428571</v>
      </c>
      <c r="EB619">
        <v>17.03443571428572</v>
      </c>
      <c r="EC619">
        <v>1999.953214285714</v>
      </c>
      <c r="ED619">
        <v>0.9800004999999999</v>
      </c>
      <c r="EE619">
        <v>0.0199996</v>
      </c>
      <c r="EF619">
        <v>0</v>
      </c>
      <c r="EG619">
        <v>546.6354285714285</v>
      </c>
      <c r="EH619">
        <v>5.000560000000001</v>
      </c>
      <c r="EI619">
        <v>10879.6</v>
      </c>
      <c r="EJ619">
        <v>17294.46428571428</v>
      </c>
      <c r="EK619">
        <v>38.29892857142857</v>
      </c>
      <c r="EL619">
        <v>38.5</v>
      </c>
      <c r="EM619">
        <v>37.37696428571429</v>
      </c>
      <c r="EN619">
        <v>37.45492857142857</v>
      </c>
      <c r="EO619">
        <v>38.86807142857143</v>
      </c>
      <c r="EP619">
        <v>1955.053214285714</v>
      </c>
      <c r="EQ619">
        <v>39.9</v>
      </c>
      <c r="ER619">
        <v>0</v>
      </c>
      <c r="ES619">
        <v>1658950890.3</v>
      </c>
      <c r="ET619">
        <v>0</v>
      </c>
      <c r="EU619">
        <v>546.6549615384615</v>
      </c>
      <c r="EV619">
        <v>-1.905606830090169</v>
      </c>
      <c r="EW619">
        <v>-48.75213670970594</v>
      </c>
      <c r="EX619">
        <v>10879.7</v>
      </c>
      <c r="EY619">
        <v>15</v>
      </c>
      <c r="EZ619">
        <v>0</v>
      </c>
      <c r="FA619" t="s">
        <v>419</v>
      </c>
      <c r="FB619">
        <v>1655239120</v>
      </c>
      <c r="FC619">
        <v>1655239135</v>
      </c>
      <c r="FD619">
        <v>0</v>
      </c>
      <c r="FE619">
        <v>-0.075</v>
      </c>
      <c r="FF619">
        <v>-0.027</v>
      </c>
      <c r="FG619">
        <v>1.986</v>
      </c>
      <c r="FH619">
        <v>0.139</v>
      </c>
      <c r="FI619">
        <v>420</v>
      </c>
      <c r="FJ619">
        <v>22</v>
      </c>
      <c r="FK619">
        <v>0.12</v>
      </c>
      <c r="FL619">
        <v>0.02</v>
      </c>
      <c r="FM619">
        <v>-13.09833658536585</v>
      </c>
      <c r="FN619">
        <v>-18.03858188153311</v>
      </c>
      <c r="FO619">
        <v>2.442638849313116</v>
      </c>
      <c r="FP619">
        <v>0</v>
      </c>
      <c r="FQ619">
        <v>546.8500294117648</v>
      </c>
      <c r="FR619">
        <v>-3.394545450257064</v>
      </c>
      <c r="FS619">
        <v>0.3928884353914717</v>
      </c>
      <c r="FT619">
        <v>0</v>
      </c>
      <c r="FU619">
        <v>3.150437073170732</v>
      </c>
      <c r="FV619">
        <v>0.1255718466898958</v>
      </c>
      <c r="FW619">
        <v>0.0140662466163755</v>
      </c>
      <c r="FX619">
        <v>0</v>
      </c>
      <c r="FY619">
        <v>0</v>
      </c>
      <c r="FZ619">
        <v>3</v>
      </c>
      <c r="GA619" t="s">
        <v>426</v>
      </c>
      <c r="GB619">
        <v>2.97994</v>
      </c>
      <c r="GC619">
        <v>2.72853</v>
      </c>
      <c r="GD619">
        <v>0.0845265</v>
      </c>
      <c r="GE619">
        <v>0.0888693</v>
      </c>
      <c r="GF619">
        <v>0.109401</v>
      </c>
      <c r="GG619">
        <v>0.100189</v>
      </c>
      <c r="GH619">
        <v>27435.7</v>
      </c>
      <c r="GI619">
        <v>26927.1</v>
      </c>
      <c r="GJ619">
        <v>30497.3</v>
      </c>
      <c r="GK619">
        <v>29799.3</v>
      </c>
      <c r="GL619">
        <v>37472.6</v>
      </c>
      <c r="GM619">
        <v>35301.5</v>
      </c>
      <c r="GN619">
        <v>46653.6</v>
      </c>
      <c r="GO619">
        <v>44317.3</v>
      </c>
      <c r="GP619">
        <v>1.87088</v>
      </c>
      <c r="GQ619">
        <v>1.84627</v>
      </c>
      <c r="GR619">
        <v>0.130065</v>
      </c>
      <c r="GS619">
        <v>0</v>
      </c>
      <c r="GT619">
        <v>25.5228</v>
      </c>
      <c r="GU619">
        <v>999.9</v>
      </c>
      <c r="GV619">
        <v>49.6</v>
      </c>
      <c r="GW619">
        <v>32.1</v>
      </c>
      <c r="GX619">
        <v>26.3568</v>
      </c>
      <c r="GY619">
        <v>63.2227</v>
      </c>
      <c r="GZ619">
        <v>25.024</v>
      </c>
      <c r="HA619">
        <v>1</v>
      </c>
      <c r="HB619">
        <v>-0.0377058</v>
      </c>
      <c r="HC619">
        <v>0.293347</v>
      </c>
      <c r="HD619">
        <v>20.1934</v>
      </c>
      <c r="HE619">
        <v>5.22987</v>
      </c>
      <c r="HF619">
        <v>11.968</v>
      </c>
      <c r="HG619">
        <v>4.9701</v>
      </c>
      <c r="HH619">
        <v>3.28965</v>
      </c>
      <c r="HI619">
        <v>8729.6</v>
      </c>
      <c r="HJ619">
        <v>9999</v>
      </c>
      <c r="HK619">
        <v>9999</v>
      </c>
      <c r="HL619">
        <v>288.7</v>
      </c>
      <c r="HM619">
        <v>4.9729</v>
      </c>
      <c r="HN619">
        <v>1.87736</v>
      </c>
      <c r="HO619">
        <v>1.87546</v>
      </c>
      <c r="HP619">
        <v>1.87833</v>
      </c>
      <c r="HQ619">
        <v>1.875</v>
      </c>
      <c r="HR619">
        <v>1.87864</v>
      </c>
      <c r="HS619">
        <v>1.87573</v>
      </c>
      <c r="HT619">
        <v>1.87684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2.636</v>
      </c>
      <c r="II619">
        <v>0.3384</v>
      </c>
      <c r="IJ619">
        <v>1.541952822118649</v>
      </c>
      <c r="IK619">
        <v>0.003202726084708442</v>
      </c>
      <c r="IL619">
        <v>-1.448271390364826E-06</v>
      </c>
      <c r="IM619">
        <v>3.765748828769889E-10</v>
      </c>
      <c r="IN619">
        <v>-0.02072656761999695</v>
      </c>
      <c r="IO619">
        <v>0.006539777670035186</v>
      </c>
      <c r="IP619">
        <v>0.0002256768223539976</v>
      </c>
      <c r="IQ619">
        <v>4.51151419958819E-06</v>
      </c>
      <c r="IR619">
        <v>-0</v>
      </c>
      <c r="IS619">
        <v>2097</v>
      </c>
      <c r="IT619">
        <v>1</v>
      </c>
      <c r="IU619">
        <v>27</v>
      </c>
      <c r="IV619">
        <v>61862.8</v>
      </c>
      <c r="IW619">
        <v>61862.6</v>
      </c>
      <c r="IX619">
        <v>1.15845</v>
      </c>
      <c r="IY619">
        <v>2.56592</v>
      </c>
      <c r="IZ619">
        <v>1.39893</v>
      </c>
      <c r="JA619">
        <v>2.34253</v>
      </c>
      <c r="JB619">
        <v>1.44897</v>
      </c>
      <c r="JC619">
        <v>2.43896</v>
      </c>
      <c r="JD619">
        <v>37.4819</v>
      </c>
      <c r="JE619">
        <v>24.0787</v>
      </c>
      <c r="JF619">
        <v>18</v>
      </c>
      <c r="JG619">
        <v>487.037</v>
      </c>
      <c r="JH619">
        <v>442.457</v>
      </c>
      <c r="JI619">
        <v>24.9995</v>
      </c>
      <c r="JJ619">
        <v>26.4936</v>
      </c>
      <c r="JK619">
        <v>30</v>
      </c>
      <c r="JL619">
        <v>26.3006</v>
      </c>
      <c r="JM619">
        <v>26.3719</v>
      </c>
      <c r="JN619">
        <v>23.2529</v>
      </c>
      <c r="JO619">
        <v>25.1418</v>
      </c>
      <c r="JP619">
        <v>14.5454</v>
      </c>
      <c r="JQ619">
        <v>25</v>
      </c>
      <c r="JR619">
        <v>453.925</v>
      </c>
      <c r="JS619">
        <v>21.456</v>
      </c>
      <c r="JT619">
        <v>100.822</v>
      </c>
      <c r="JU619">
        <v>101.903</v>
      </c>
    </row>
    <row r="620" spans="1:281">
      <c r="A620">
        <v>604</v>
      </c>
      <c r="B620">
        <v>1658950896.1</v>
      </c>
      <c r="C620">
        <v>8807.099999904633</v>
      </c>
      <c r="D620" t="s">
        <v>1636</v>
      </c>
      <c r="E620" t="s">
        <v>1637</v>
      </c>
      <c r="F620">
        <v>5</v>
      </c>
      <c r="G620" t="s">
        <v>415</v>
      </c>
      <c r="H620" t="s">
        <v>1583</v>
      </c>
      <c r="I620">
        <v>1658950888.35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453.1812553342559</v>
      </c>
      <c r="AK620">
        <v>431.7907696969694</v>
      </c>
      <c r="AL620">
        <v>2.116222874743868</v>
      </c>
      <c r="AM620">
        <v>65.00318199955021</v>
      </c>
      <c r="AN620">
        <f>(AP620 - AO620 + DI620*1E3/(8.314*(DK620+273.15)) * AR620/DH620 * AQ620) * DH620/(100*CV620) * 1000/(1000 - AP620)</f>
        <v>0</v>
      </c>
      <c r="AO620">
        <v>21.52809526326433</v>
      </c>
      <c r="AP620">
        <v>24.71629636363635</v>
      </c>
      <c r="AQ620">
        <v>-0.0001234208009679265</v>
      </c>
      <c r="AR620">
        <v>81.21380509989817</v>
      </c>
      <c r="AS620">
        <v>3</v>
      </c>
      <c r="AT620">
        <v>1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1658950888.35</v>
      </c>
      <c r="DB620">
        <v>411.5980000000001</v>
      </c>
      <c r="DC620">
        <v>430.78075</v>
      </c>
      <c r="DD620">
        <v>24.72227142857142</v>
      </c>
      <c r="DE620">
        <v>21.54870714285714</v>
      </c>
      <c r="DF620">
        <v>408.96275</v>
      </c>
      <c r="DG620">
        <v>24.38393928571429</v>
      </c>
      <c r="DH620">
        <v>500.0533571428572</v>
      </c>
      <c r="DI620">
        <v>90.37729285714288</v>
      </c>
      <c r="DJ620">
        <v>0.09977767857142859</v>
      </c>
      <c r="DK620">
        <v>26.98572857142856</v>
      </c>
      <c r="DL620">
        <v>27.64906071428571</v>
      </c>
      <c r="DM620">
        <v>999.9000000000002</v>
      </c>
      <c r="DN620">
        <v>0</v>
      </c>
      <c r="DO620">
        <v>0</v>
      </c>
      <c r="DP620">
        <v>10008.48107142857</v>
      </c>
      <c r="DQ620">
        <v>0</v>
      </c>
      <c r="DR620">
        <v>18.60480357142857</v>
      </c>
      <c r="DS620">
        <v>-19.182675</v>
      </c>
      <c r="DT620">
        <v>422.0315714285715</v>
      </c>
      <c r="DU620">
        <v>440.26775</v>
      </c>
      <c r="DV620">
        <v>3.173576071428571</v>
      </c>
      <c r="DW620">
        <v>430.78075</v>
      </c>
      <c r="DX620">
        <v>21.54870714285714</v>
      </c>
      <c r="DY620">
        <v>2.234332857142857</v>
      </c>
      <c r="DZ620">
        <v>1.9475125</v>
      </c>
      <c r="EA620">
        <v>19.21063214285714</v>
      </c>
      <c r="EB620">
        <v>17.02393214285715</v>
      </c>
      <c r="EC620">
        <v>1999.957499999999</v>
      </c>
      <c r="ED620">
        <v>0.9800007142857142</v>
      </c>
      <c r="EE620">
        <v>0.01999937142857143</v>
      </c>
      <c r="EF620">
        <v>0</v>
      </c>
      <c r="EG620">
        <v>546.4728214285715</v>
      </c>
      <c r="EH620">
        <v>5.000560000000001</v>
      </c>
      <c r="EI620">
        <v>10876.53928571429</v>
      </c>
      <c r="EJ620">
        <v>17294.48928571428</v>
      </c>
      <c r="EK620">
        <v>38.29217857142857</v>
      </c>
      <c r="EL620">
        <v>38.5</v>
      </c>
      <c r="EM620">
        <v>37.33010714285714</v>
      </c>
      <c r="EN620">
        <v>37.44371428571429</v>
      </c>
      <c r="EO620">
        <v>38.85689285714285</v>
      </c>
      <c r="EP620">
        <v>1955.057500000001</v>
      </c>
      <c r="EQ620">
        <v>39.9</v>
      </c>
      <c r="ER620">
        <v>0</v>
      </c>
      <c r="ES620">
        <v>1658950895.7</v>
      </c>
      <c r="ET620">
        <v>0</v>
      </c>
      <c r="EU620">
        <v>546.4771999999999</v>
      </c>
      <c r="EV620">
        <v>-1.345230767544732</v>
      </c>
      <c r="EW620">
        <v>-17.69999992848563</v>
      </c>
      <c r="EX620">
        <v>10876.74</v>
      </c>
      <c r="EY620">
        <v>15</v>
      </c>
      <c r="EZ620">
        <v>0</v>
      </c>
      <c r="FA620" t="s">
        <v>419</v>
      </c>
      <c r="FB620">
        <v>1655239120</v>
      </c>
      <c r="FC620">
        <v>1655239135</v>
      </c>
      <c r="FD620">
        <v>0</v>
      </c>
      <c r="FE620">
        <v>-0.075</v>
      </c>
      <c r="FF620">
        <v>-0.027</v>
      </c>
      <c r="FG620">
        <v>1.986</v>
      </c>
      <c r="FH620">
        <v>0.139</v>
      </c>
      <c r="FI620">
        <v>420</v>
      </c>
      <c r="FJ620">
        <v>22</v>
      </c>
      <c r="FK620">
        <v>0.12</v>
      </c>
      <c r="FL620">
        <v>0.02</v>
      </c>
      <c r="FM620">
        <v>-16.871545</v>
      </c>
      <c r="FN620">
        <v>-56.30924352720449</v>
      </c>
      <c r="FO620">
        <v>5.864010055582698</v>
      </c>
      <c r="FP620">
        <v>0</v>
      </c>
      <c r="FQ620">
        <v>546.5827352941176</v>
      </c>
      <c r="FR620">
        <v>-1.835523298461104</v>
      </c>
      <c r="FS620">
        <v>0.2555095610992782</v>
      </c>
      <c r="FT620">
        <v>0</v>
      </c>
      <c r="FU620">
        <v>3.16545375</v>
      </c>
      <c r="FV620">
        <v>0.192698048780485</v>
      </c>
      <c r="FW620">
        <v>0.01981037072943106</v>
      </c>
      <c r="FX620">
        <v>0</v>
      </c>
      <c r="FY620">
        <v>0</v>
      </c>
      <c r="FZ620">
        <v>3</v>
      </c>
      <c r="GA620" t="s">
        <v>426</v>
      </c>
      <c r="GB620">
        <v>2.97977</v>
      </c>
      <c r="GC620">
        <v>2.7284</v>
      </c>
      <c r="GD620">
        <v>0.0861637</v>
      </c>
      <c r="GE620">
        <v>0.09153</v>
      </c>
      <c r="GF620">
        <v>0.109373</v>
      </c>
      <c r="GG620">
        <v>0.100182</v>
      </c>
      <c r="GH620">
        <v>27387</v>
      </c>
      <c r="GI620">
        <v>26848.4</v>
      </c>
      <c r="GJ620">
        <v>30497.7</v>
      </c>
      <c r="GK620">
        <v>29799.3</v>
      </c>
      <c r="GL620">
        <v>37474.4</v>
      </c>
      <c r="GM620">
        <v>35301.8</v>
      </c>
      <c r="GN620">
        <v>46654.2</v>
      </c>
      <c r="GO620">
        <v>44317.1</v>
      </c>
      <c r="GP620">
        <v>1.87097</v>
      </c>
      <c r="GQ620">
        <v>1.8462</v>
      </c>
      <c r="GR620">
        <v>0.130236</v>
      </c>
      <c r="GS620">
        <v>0</v>
      </c>
      <c r="GT620">
        <v>25.521</v>
      </c>
      <c r="GU620">
        <v>999.9</v>
      </c>
      <c r="GV620">
        <v>49.6</v>
      </c>
      <c r="GW620">
        <v>32.1</v>
      </c>
      <c r="GX620">
        <v>26.3552</v>
      </c>
      <c r="GY620">
        <v>62.9827</v>
      </c>
      <c r="GZ620">
        <v>25.2524</v>
      </c>
      <c r="HA620">
        <v>1</v>
      </c>
      <c r="HB620">
        <v>-0.0377896</v>
      </c>
      <c r="HC620">
        <v>0.290572</v>
      </c>
      <c r="HD620">
        <v>20.1936</v>
      </c>
      <c r="HE620">
        <v>5.22882</v>
      </c>
      <c r="HF620">
        <v>11.968</v>
      </c>
      <c r="HG620">
        <v>4.9701</v>
      </c>
      <c r="HH620">
        <v>3.2895</v>
      </c>
      <c r="HI620">
        <v>8729.6</v>
      </c>
      <c r="HJ620">
        <v>9999</v>
      </c>
      <c r="HK620">
        <v>9999</v>
      </c>
      <c r="HL620">
        <v>288.7</v>
      </c>
      <c r="HM620">
        <v>4.9729</v>
      </c>
      <c r="HN620">
        <v>1.87731</v>
      </c>
      <c r="HO620">
        <v>1.87546</v>
      </c>
      <c r="HP620">
        <v>1.87834</v>
      </c>
      <c r="HQ620">
        <v>1.875</v>
      </c>
      <c r="HR620">
        <v>1.87863</v>
      </c>
      <c r="HS620">
        <v>1.87573</v>
      </c>
      <c r="HT620">
        <v>1.87683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2.659</v>
      </c>
      <c r="II620">
        <v>0.3382</v>
      </c>
      <c r="IJ620">
        <v>1.541952822118649</v>
      </c>
      <c r="IK620">
        <v>0.003202726084708442</v>
      </c>
      <c r="IL620">
        <v>-1.448271390364826E-06</v>
      </c>
      <c r="IM620">
        <v>3.765748828769889E-10</v>
      </c>
      <c r="IN620">
        <v>-0.02072656761999695</v>
      </c>
      <c r="IO620">
        <v>0.006539777670035186</v>
      </c>
      <c r="IP620">
        <v>0.0002256768223539976</v>
      </c>
      <c r="IQ620">
        <v>4.51151419958819E-06</v>
      </c>
      <c r="IR620">
        <v>-0</v>
      </c>
      <c r="IS620">
        <v>2097</v>
      </c>
      <c r="IT620">
        <v>1</v>
      </c>
      <c r="IU620">
        <v>27</v>
      </c>
      <c r="IV620">
        <v>61862.9</v>
      </c>
      <c r="IW620">
        <v>61862.7</v>
      </c>
      <c r="IX620">
        <v>1.19629</v>
      </c>
      <c r="IY620">
        <v>2.55371</v>
      </c>
      <c r="IZ620">
        <v>1.39893</v>
      </c>
      <c r="JA620">
        <v>2.34253</v>
      </c>
      <c r="JB620">
        <v>1.44897</v>
      </c>
      <c r="JC620">
        <v>2.38037</v>
      </c>
      <c r="JD620">
        <v>37.4819</v>
      </c>
      <c r="JE620">
        <v>24.0787</v>
      </c>
      <c r="JF620">
        <v>18</v>
      </c>
      <c r="JG620">
        <v>487.091</v>
      </c>
      <c r="JH620">
        <v>442.411</v>
      </c>
      <c r="JI620">
        <v>24.9995</v>
      </c>
      <c r="JJ620">
        <v>26.4936</v>
      </c>
      <c r="JK620">
        <v>29.9999</v>
      </c>
      <c r="JL620">
        <v>26.3006</v>
      </c>
      <c r="JM620">
        <v>26.3719</v>
      </c>
      <c r="JN620">
        <v>24.0291</v>
      </c>
      <c r="JO620">
        <v>25.1418</v>
      </c>
      <c r="JP620">
        <v>14.5454</v>
      </c>
      <c r="JQ620">
        <v>25</v>
      </c>
      <c r="JR620">
        <v>474.01</v>
      </c>
      <c r="JS620">
        <v>21.4445</v>
      </c>
      <c r="JT620">
        <v>100.823</v>
      </c>
      <c r="JU620">
        <v>101.902</v>
      </c>
    </row>
    <row r="621" spans="1:281">
      <c r="A621">
        <v>605</v>
      </c>
      <c r="B621">
        <v>1658950900.6</v>
      </c>
      <c r="C621">
        <v>8811.599999904633</v>
      </c>
      <c r="D621" t="s">
        <v>1638</v>
      </c>
      <c r="E621" t="s">
        <v>1639</v>
      </c>
      <c r="F621">
        <v>5</v>
      </c>
      <c r="G621" t="s">
        <v>415</v>
      </c>
      <c r="H621" t="s">
        <v>1583</v>
      </c>
      <c r="I621">
        <v>1658950892.796428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468.3739171189231</v>
      </c>
      <c r="AK621">
        <v>443.6720606060606</v>
      </c>
      <c r="AL621">
        <v>2.725044261128884</v>
      </c>
      <c r="AM621">
        <v>65.00318199955021</v>
      </c>
      <c r="AN621">
        <f>(AP621 - AO621 + DI621*1E3/(8.314*(DK621+273.15)) * AR621/DH621 * AQ621) * DH621/(100*CV621) * 1000/(1000 - AP621)</f>
        <v>0</v>
      </c>
      <c r="AO621">
        <v>21.52959033719513</v>
      </c>
      <c r="AP621">
        <v>24.7187818181818</v>
      </c>
      <c r="AQ621">
        <v>3.220220911240423E-05</v>
      </c>
      <c r="AR621">
        <v>81.21380509989817</v>
      </c>
      <c r="AS621">
        <v>3</v>
      </c>
      <c r="AT621">
        <v>1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1658950892.796428</v>
      </c>
      <c r="DB621">
        <v>417.2423214285714</v>
      </c>
      <c r="DC621">
        <v>441.9300714285715</v>
      </c>
      <c r="DD621">
        <v>24.72106785714286</v>
      </c>
      <c r="DE621">
        <v>21.53631428571429</v>
      </c>
      <c r="DF621">
        <v>414.5946428571429</v>
      </c>
      <c r="DG621">
        <v>24.38276428571428</v>
      </c>
      <c r="DH621">
        <v>500.0605714285714</v>
      </c>
      <c r="DI621">
        <v>90.37742500000002</v>
      </c>
      <c r="DJ621">
        <v>0.09996507142857143</v>
      </c>
      <c r="DK621">
        <v>26.98427142857143</v>
      </c>
      <c r="DL621">
        <v>27.64881428571428</v>
      </c>
      <c r="DM621">
        <v>999.9000000000002</v>
      </c>
      <c r="DN621">
        <v>0</v>
      </c>
      <c r="DO621">
        <v>0</v>
      </c>
      <c r="DP621">
        <v>10004.305</v>
      </c>
      <c r="DQ621">
        <v>0</v>
      </c>
      <c r="DR621">
        <v>18.60480357142857</v>
      </c>
      <c r="DS621">
        <v>-24.68776071428571</v>
      </c>
      <c r="DT621">
        <v>427.8183928571429</v>
      </c>
      <c r="DU621">
        <v>451.657</v>
      </c>
      <c r="DV621">
        <v>3.1847675</v>
      </c>
      <c r="DW621">
        <v>441.9300714285715</v>
      </c>
      <c r="DX621">
        <v>21.53631428571429</v>
      </c>
      <c r="DY621">
        <v>2.234227142857143</v>
      </c>
      <c r="DZ621">
        <v>1.946395357142857</v>
      </c>
      <c r="EA621">
        <v>19.20987857142857</v>
      </c>
      <c r="EB621">
        <v>17.01487857142858</v>
      </c>
      <c r="EC621">
        <v>1999.977142857143</v>
      </c>
      <c r="ED621">
        <v>0.9800008214285713</v>
      </c>
      <c r="EE621">
        <v>0.01999925714285714</v>
      </c>
      <c r="EF621">
        <v>0</v>
      </c>
      <c r="EG621">
        <v>546.500107142857</v>
      </c>
      <c r="EH621">
        <v>5.000560000000001</v>
      </c>
      <c r="EI621">
        <v>10877.27857142857</v>
      </c>
      <c r="EJ621">
        <v>17294.66428571428</v>
      </c>
      <c r="EK621">
        <v>38.36132142857142</v>
      </c>
      <c r="EL621">
        <v>38.5</v>
      </c>
      <c r="EM621">
        <v>37.32564285714285</v>
      </c>
      <c r="EN621">
        <v>37.45714285714286</v>
      </c>
      <c r="EO621">
        <v>38.83449999999999</v>
      </c>
      <c r="EP621">
        <v>1955.077142857143</v>
      </c>
      <c r="EQ621">
        <v>39.9</v>
      </c>
      <c r="ER621">
        <v>0</v>
      </c>
      <c r="ES621">
        <v>1658950900.5</v>
      </c>
      <c r="ET621">
        <v>0</v>
      </c>
      <c r="EU621">
        <v>546.5104</v>
      </c>
      <c r="EV621">
        <v>2.275076915313765</v>
      </c>
      <c r="EW621">
        <v>40.89230765655379</v>
      </c>
      <c r="EX621">
        <v>10877.828</v>
      </c>
      <c r="EY621">
        <v>15</v>
      </c>
      <c r="EZ621">
        <v>0</v>
      </c>
      <c r="FA621" t="s">
        <v>419</v>
      </c>
      <c r="FB621">
        <v>1655239120</v>
      </c>
      <c r="FC621">
        <v>1655239135</v>
      </c>
      <c r="FD621">
        <v>0</v>
      </c>
      <c r="FE621">
        <v>-0.075</v>
      </c>
      <c r="FF621">
        <v>-0.027</v>
      </c>
      <c r="FG621">
        <v>1.986</v>
      </c>
      <c r="FH621">
        <v>0.139</v>
      </c>
      <c r="FI621">
        <v>420</v>
      </c>
      <c r="FJ621">
        <v>22</v>
      </c>
      <c r="FK621">
        <v>0.12</v>
      </c>
      <c r="FL621">
        <v>0.02</v>
      </c>
      <c r="FM621">
        <v>-20.6224275</v>
      </c>
      <c r="FN621">
        <v>-74.59514859287054</v>
      </c>
      <c r="FO621">
        <v>7.29414296939632</v>
      </c>
      <c r="FP621">
        <v>0</v>
      </c>
      <c r="FQ621">
        <v>546.5285</v>
      </c>
      <c r="FR621">
        <v>-0.614957984767884</v>
      </c>
      <c r="FS621">
        <v>0.2427772217728882</v>
      </c>
      <c r="FT621">
        <v>1</v>
      </c>
      <c r="FU621">
        <v>3.1743</v>
      </c>
      <c r="FV621">
        <v>0.1660714446529052</v>
      </c>
      <c r="FW621">
        <v>0.01810992283252466</v>
      </c>
      <c r="FX621">
        <v>0</v>
      </c>
      <c r="FY621">
        <v>1</v>
      </c>
      <c r="FZ621">
        <v>3</v>
      </c>
      <c r="GA621" t="s">
        <v>420</v>
      </c>
      <c r="GB621">
        <v>2.97999</v>
      </c>
      <c r="GC621">
        <v>2.72839</v>
      </c>
      <c r="GD621">
        <v>0.0879814</v>
      </c>
      <c r="GE621">
        <v>0.0937914</v>
      </c>
      <c r="GF621">
        <v>0.109381</v>
      </c>
      <c r="GG621">
        <v>0.100143</v>
      </c>
      <c r="GH621">
        <v>27332.5</v>
      </c>
      <c r="GI621">
        <v>26781.6</v>
      </c>
      <c r="GJ621">
        <v>30497.7</v>
      </c>
      <c r="GK621">
        <v>29799.3</v>
      </c>
      <c r="GL621">
        <v>37474.2</v>
      </c>
      <c r="GM621">
        <v>35303.6</v>
      </c>
      <c r="GN621">
        <v>46654.2</v>
      </c>
      <c r="GO621">
        <v>44317.1</v>
      </c>
      <c r="GP621">
        <v>1.87068</v>
      </c>
      <c r="GQ621">
        <v>1.84627</v>
      </c>
      <c r="GR621">
        <v>0.130307</v>
      </c>
      <c r="GS621">
        <v>0</v>
      </c>
      <c r="GT621">
        <v>25.5185</v>
      </c>
      <c r="GU621">
        <v>999.9</v>
      </c>
      <c r="GV621">
        <v>49.6</v>
      </c>
      <c r="GW621">
        <v>32.1</v>
      </c>
      <c r="GX621">
        <v>26.3556</v>
      </c>
      <c r="GY621">
        <v>62.9727</v>
      </c>
      <c r="GZ621">
        <v>24.8638</v>
      </c>
      <c r="HA621">
        <v>1</v>
      </c>
      <c r="HB621">
        <v>-0.0377998</v>
      </c>
      <c r="HC621">
        <v>0.289039</v>
      </c>
      <c r="HD621">
        <v>20.1936</v>
      </c>
      <c r="HE621">
        <v>5.22897</v>
      </c>
      <c r="HF621">
        <v>11.968</v>
      </c>
      <c r="HG621">
        <v>4.97015</v>
      </c>
      <c r="HH621">
        <v>3.2895</v>
      </c>
      <c r="HI621">
        <v>8729.799999999999</v>
      </c>
      <c r="HJ621">
        <v>9999</v>
      </c>
      <c r="HK621">
        <v>9999</v>
      </c>
      <c r="HL621">
        <v>288.7</v>
      </c>
      <c r="HM621">
        <v>4.97291</v>
      </c>
      <c r="HN621">
        <v>1.87736</v>
      </c>
      <c r="HO621">
        <v>1.87547</v>
      </c>
      <c r="HP621">
        <v>1.87835</v>
      </c>
      <c r="HQ621">
        <v>1.87502</v>
      </c>
      <c r="HR621">
        <v>1.87864</v>
      </c>
      <c r="HS621">
        <v>1.87573</v>
      </c>
      <c r="HT621">
        <v>1.87684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2.684</v>
      </c>
      <c r="II621">
        <v>0.3383</v>
      </c>
      <c r="IJ621">
        <v>1.541952822118649</v>
      </c>
      <c r="IK621">
        <v>0.003202726084708442</v>
      </c>
      <c r="IL621">
        <v>-1.448271390364826E-06</v>
      </c>
      <c r="IM621">
        <v>3.765748828769889E-10</v>
      </c>
      <c r="IN621">
        <v>-0.02072656761999695</v>
      </c>
      <c r="IO621">
        <v>0.006539777670035186</v>
      </c>
      <c r="IP621">
        <v>0.0002256768223539976</v>
      </c>
      <c r="IQ621">
        <v>4.51151419958819E-06</v>
      </c>
      <c r="IR621">
        <v>-0</v>
      </c>
      <c r="IS621">
        <v>2097</v>
      </c>
      <c r="IT621">
        <v>1</v>
      </c>
      <c r="IU621">
        <v>27</v>
      </c>
      <c r="IV621">
        <v>61863</v>
      </c>
      <c r="IW621">
        <v>61862.8</v>
      </c>
      <c r="IX621">
        <v>1.22681</v>
      </c>
      <c r="IY621">
        <v>2.56348</v>
      </c>
      <c r="IZ621">
        <v>1.39893</v>
      </c>
      <c r="JA621">
        <v>2.34253</v>
      </c>
      <c r="JB621">
        <v>1.44897</v>
      </c>
      <c r="JC621">
        <v>2.45972</v>
      </c>
      <c r="JD621">
        <v>37.5059</v>
      </c>
      <c r="JE621">
        <v>24.0787</v>
      </c>
      <c r="JF621">
        <v>18</v>
      </c>
      <c r="JG621">
        <v>486.928</v>
      </c>
      <c r="JH621">
        <v>442.461</v>
      </c>
      <c r="JI621">
        <v>24.9995</v>
      </c>
      <c r="JJ621">
        <v>26.4936</v>
      </c>
      <c r="JK621">
        <v>29.9999</v>
      </c>
      <c r="JL621">
        <v>26.3006</v>
      </c>
      <c r="JM621">
        <v>26.3724</v>
      </c>
      <c r="JN621">
        <v>24.6221</v>
      </c>
      <c r="JO621">
        <v>25.425</v>
      </c>
      <c r="JP621">
        <v>14.5454</v>
      </c>
      <c r="JQ621">
        <v>25</v>
      </c>
      <c r="JR621">
        <v>487.385</v>
      </c>
      <c r="JS621">
        <v>21.4302</v>
      </c>
      <c r="JT621">
        <v>100.823</v>
      </c>
      <c r="JU621">
        <v>101.903</v>
      </c>
    </row>
    <row r="622" spans="1:281">
      <c r="A622">
        <v>606</v>
      </c>
      <c r="B622">
        <v>1658950905.6</v>
      </c>
      <c r="C622">
        <v>8816.599999904633</v>
      </c>
      <c r="D622" t="s">
        <v>1640</v>
      </c>
      <c r="E622" t="s">
        <v>1641</v>
      </c>
      <c r="F622">
        <v>5</v>
      </c>
      <c r="G622" t="s">
        <v>415</v>
      </c>
      <c r="H622" t="s">
        <v>1583</v>
      </c>
      <c r="I622">
        <v>1658950898.081481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485.4660303115236</v>
      </c>
      <c r="AK622">
        <v>458.8147636363635</v>
      </c>
      <c r="AL622">
        <v>3.071962484361081</v>
      </c>
      <c r="AM622">
        <v>65.00318199955021</v>
      </c>
      <c r="AN622">
        <f>(AP622 - AO622 + DI622*1E3/(8.314*(DK622+273.15)) * AR622/DH622 * AQ622) * DH622/(100*CV622) * 1000/(1000 - AP622)</f>
        <v>0</v>
      </c>
      <c r="AO622">
        <v>21.49942482474331</v>
      </c>
      <c r="AP622">
        <v>24.71445090909091</v>
      </c>
      <c r="AQ622">
        <v>-3.190698778916038E-05</v>
      </c>
      <c r="AR622">
        <v>81.21380509989817</v>
      </c>
      <c r="AS622">
        <v>3</v>
      </c>
      <c r="AT622">
        <v>1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1658950898.081481</v>
      </c>
      <c r="DB622">
        <v>428.2377407407407</v>
      </c>
      <c r="DC622">
        <v>458.594925925926</v>
      </c>
      <c r="DD622">
        <v>24.7177037037037</v>
      </c>
      <c r="DE622">
        <v>21.51840740740741</v>
      </c>
      <c r="DF622">
        <v>425.5661481481481</v>
      </c>
      <c r="DG622">
        <v>24.37947777777778</v>
      </c>
      <c r="DH622">
        <v>500.0891481481481</v>
      </c>
      <c r="DI622">
        <v>90.37712962962962</v>
      </c>
      <c r="DJ622">
        <v>0.09999652592592592</v>
      </c>
      <c r="DK622">
        <v>26.98334074074074</v>
      </c>
      <c r="DL622">
        <v>27.64988888888889</v>
      </c>
      <c r="DM622">
        <v>999.9000000000001</v>
      </c>
      <c r="DN622">
        <v>0</v>
      </c>
      <c r="DO622">
        <v>0</v>
      </c>
      <c r="DP622">
        <v>9997.797777777778</v>
      </c>
      <c r="DQ622">
        <v>0</v>
      </c>
      <c r="DR622">
        <v>18.53535555555555</v>
      </c>
      <c r="DS622">
        <v>-30.35724814814815</v>
      </c>
      <c r="DT622">
        <v>439.090962962963</v>
      </c>
      <c r="DU622">
        <v>468.680037037037</v>
      </c>
      <c r="DV622">
        <v>3.199297777777778</v>
      </c>
      <c r="DW622">
        <v>458.594925925926</v>
      </c>
      <c r="DX622">
        <v>21.51840740740741</v>
      </c>
      <c r="DY622">
        <v>2.233914814814815</v>
      </c>
      <c r="DZ622">
        <v>1.944771851851852</v>
      </c>
      <c r="EA622">
        <v>19.20764814814815</v>
      </c>
      <c r="EB622">
        <v>17.00170740740741</v>
      </c>
      <c r="EC622">
        <v>2000.02</v>
      </c>
      <c r="ED622">
        <v>0.9800012222222222</v>
      </c>
      <c r="EE622">
        <v>0.01999882962962963</v>
      </c>
      <c r="EF622">
        <v>0</v>
      </c>
      <c r="EG622">
        <v>546.8109999999999</v>
      </c>
      <c r="EH622">
        <v>5.000560000000001</v>
      </c>
      <c r="EI622">
        <v>10883.46296296296</v>
      </c>
      <c r="EJ622">
        <v>17295.04814814815</v>
      </c>
      <c r="EK622">
        <v>38.4162962962963</v>
      </c>
      <c r="EL622">
        <v>38.5</v>
      </c>
      <c r="EM622">
        <v>37.3007037037037</v>
      </c>
      <c r="EN622">
        <v>37.45329629629629</v>
      </c>
      <c r="EO622">
        <v>38.82366666666667</v>
      </c>
      <c r="EP622">
        <v>1955.12</v>
      </c>
      <c r="EQ622">
        <v>39.9</v>
      </c>
      <c r="ER622">
        <v>0</v>
      </c>
      <c r="ES622">
        <v>1658950905.3</v>
      </c>
      <c r="ET622">
        <v>0</v>
      </c>
      <c r="EU622">
        <v>546.8107199999999</v>
      </c>
      <c r="EV622">
        <v>6.173307695851636</v>
      </c>
      <c r="EW622">
        <v>114.1307693968512</v>
      </c>
      <c r="EX622">
        <v>10884.08</v>
      </c>
      <c r="EY622">
        <v>15</v>
      </c>
      <c r="EZ622">
        <v>0</v>
      </c>
      <c r="FA622" t="s">
        <v>419</v>
      </c>
      <c r="FB622">
        <v>1655239120</v>
      </c>
      <c r="FC622">
        <v>1655239135</v>
      </c>
      <c r="FD622">
        <v>0</v>
      </c>
      <c r="FE622">
        <v>-0.075</v>
      </c>
      <c r="FF622">
        <v>-0.027</v>
      </c>
      <c r="FG622">
        <v>1.986</v>
      </c>
      <c r="FH622">
        <v>0.139</v>
      </c>
      <c r="FI622">
        <v>420</v>
      </c>
      <c r="FJ622">
        <v>22</v>
      </c>
      <c r="FK622">
        <v>0.12</v>
      </c>
      <c r="FL622">
        <v>0.02</v>
      </c>
      <c r="FM622">
        <v>-26.1590756097561</v>
      </c>
      <c r="FN622">
        <v>-67.70499094076652</v>
      </c>
      <c r="FO622">
        <v>6.857589219599769</v>
      </c>
      <c r="FP622">
        <v>0</v>
      </c>
      <c r="FQ622">
        <v>546.6606764705882</v>
      </c>
      <c r="FR622">
        <v>2.805179524318049</v>
      </c>
      <c r="FS622">
        <v>0.4145821936947011</v>
      </c>
      <c r="FT622">
        <v>0</v>
      </c>
      <c r="FU622">
        <v>3.190195121951219</v>
      </c>
      <c r="FV622">
        <v>0.1588699651567931</v>
      </c>
      <c r="FW622">
        <v>0.017847013430817</v>
      </c>
      <c r="FX622">
        <v>0</v>
      </c>
      <c r="FY622">
        <v>0</v>
      </c>
      <c r="FZ622">
        <v>3</v>
      </c>
      <c r="GA622" t="s">
        <v>426</v>
      </c>
      <c r="GB622">
        <v>2.97972</v>
      </c>
      <c r="GC622">
        <v>2.72811</v>
      </c>
      <c r="GD622">
        <v>0.0902332</v>
      </c>
      <c r="GE622">
        <v>0.0962384</v>
      </c>
      <c r="GF622">
        <v>0.109364</v>
      </c>
      <c r="GG622">
        <v>0.100067</v>
      </c>
      <c r="GH622">
        <v>27265.3</v>
      </c>
      <c r="GI622">
        <v>26709.3</v>
      </c>
      <c r="GJ622">
        <v>30498</v>
      </c>
      <c r="GK622">
        <v>29799.3</v>
      </c>
      <c r="GL622">
        <v>37475.1</v>
      </c>
      <c r="GM622">
        <v>35306.9</v>
      </c>
      <c r="GN622">
        <v>46654.2</v>
      </c>
      <c r="GO622">
        <v>44317.3</v>
      </c>
      <c r="GP622">
        <v>1.87073</v>
      </c>
      <c r="GQ622">
        <v>1.84625</v>
      </c>
      <c r="GR622">
        <v>0.13065</v>
      </c>
      <c r="GS622">
        <v>0</v>
      </c>
      <c r="GT622">
        <v>25.5169</v>
      </c>
      <c r="GU622">
        <v>999.9</v>
      </c>
      <c r="GV622">
        <v>49.6</v>
      </c>
      <c r="GW622">
        <v>32.1</v>
      </c>
      <c r="GX622">
        <v>26.356</v>
      </c>
      <c r="GY622">
        <v>62.9227</v>
      </c>
      <c r="GZ622">
        <v>25.2204</v>
      </c>
      <c r="HA622">
        <v>1</v>
      </c>
      <c r="HB622">
        <v>-0.0384096</v>
      </c>
      <c r="HC622">
        <v>0.286599</v>
      </c>
      <c r="HD622">
        <v>20.1934</v>
      </c>
      <c r="HE622">
        <v>5.22807</v>
      </c>
      <c r="HF622">
        <v>11.968</v>
      </c>
      <c r="HG622">
        <v>4.96995</v>
      </c>
      <c r="HH622">
        <v>3.2893</v>
      </c>
      <c r="HI622">
        <v>8729.799999999999</v>
      </c>
      <c r="HJ622">
        <v>9999</v>
      </c>
      <c r="HK622">
        <v>9999</v>
      </c>
      <c r="HL622">
        <v>288.7</v>
      </c>
      <c r="HM622">
        <v>4.9729</v>
      </c>
      <c r="HN622">
        <v>1.87738</v>
      </c>
      <c r="HO622">
        <v>1.87548</v>
      </c>
      <c r="HP622">
        <v>1.87834</v>
      </c>
      <c r="HQ622">
        <v>1.875</v>
      </c>
      <c r="HR622">
        <v>1.87864</v>
      </c>
      <c r="HS622">
        <v>1.87573</v>
      </c>
      <c r="HT622">
        <v>1.87685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2.717</v>
      </c>
      <c r="II622">
        <v>0.3381</v>
      </c>
      <c r="IJ622">
        <v>1.541952822118649</v>
      </c>
      <c r="IK622">
        <v>0.003202726084708442</v>
      </c>
      <c r="IL622">
        <v>-1.448271390364826E-06</v>
      </c>
      <c r="IM622">
        <v>3.765748828769889E-10</v>
      </c>
      <c r="IN622">
        <v>-0.02072656761999695</v>
      </c>
      <c r="IO622">
        <v>0.006539777670035186</v>
      </c>
      <c r="IP622">
        <v>0.0002256768223539976</v>
      </c>
      <c r="IQ622">
        <v>4.51151419958819E-06</v>
      </c>
      <c r="IR622">
        <v>-0</v>
      </c>
      <c r="IS622">
        <v>2097</v>
      </c>
      <c r="IT622">
        <v>1</v>
      </c>
      <c r="IU622">
        <v>27</v>
      </c>
      <c r="IV622">
        <v>61863.1</v>
      </c>
      <c r="IW622">
        <v>61862.8</v>
      </c>
      <c r="IX622">
        <v>1.26221</v>
      </c>
      <c r="IY622">
        <v>2.55005</v>
      </c>
      <c r="IZ622">
        <v>1.39893</v>
      </c>
      <c r="JA622">
        <v>2.34253</v>
      </c>
      <c r="JB622">
        <v>1.44897</v>
      </c>
      <c r="JC622">
        <v>2.37671</v>
      </c>
      <c r="JD622">
        <v>37.4819</v>
      </c>
      <c r="JE622">
        <v>24.0787</v>
      </c>
      <c r="JF622">
        <v>18</v>
      </c>
      <c r="JG622">
        <v>486.955</v>
      </c>
      <c r="JH622">
        <v>442.441</v>
      </c>
      <c r="JI622">
        <v>24.9995</v>
      </c>
      <c r="JJ622">
        <v>26.4923</v>
      </c>
      <c r="JK622">
        <v>29.9999</v>
      </c>
      <c r="JL622">
        <v>26.3006</v>
      </c>
      <c r="JM622">
        <v>26.3719</v>
      </c>
      <c r="JN622">
        <v>25.3455</v>
      </c>
      <c r="JO622">
        <v>25.425</v>
      </c>
      <c r="JP622">
        <v>14.5454</v>
      </c>
      <c r="JQ622">
        <v>25</v>
      </c>
      <c r="JR622">
        <v>507.436</v>
      </c>
      <c r="JS622">
        <v>21.4235</v>
      </c>
      <c r="JT622">
        <v>100.824</v>
      </c>
      <c r="JU622">
        <v>101.903</v>
      </c>
    </row>
    <row r="623" spans="1:281">
      <c r="A623">
        <v>607</v>
      </c>
      <c r="B623">
        <v>1658950910.6</v>
      </c>
      <c r="C623">
        <v>8821.599999904633</v>
      </c>
      <c r="D623" t="s">
        <v>1642</v>
      </c>
      <c r="E623" t="s">
        <v>1643</v>
      </c>
      <c r="F623">
        <v>5</v>
      </c>
      <c r="G623" t="s">
        <v>415</v>
      </c>
      <c r="H623" t="s">
        <v>1583</v>
      </c>
      <c r="I623">
        <v>1658950902.796428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502.7457937760882</v>
      </c>
      <c r="AK623">
        <v>474.8641454545455</v>
      </c>
      <c r="AL623">
        <v>3.247116507661334</v>
      </c>
      <c r="AM623">
        <v>65.00318199955021</v>
      </c>
      <c r="AN623">
        <f>(AP623 - AO623 + DI623*1E3/(8.314*(DK623+273.15)) * AR623/DH623 * AQ623) * DH623/(100*CV623) * 1000/(1000 - AP623)</f>
        <v>0</v>
      </c>
      <c r="AO623">
        <v>21.49343095202931</v>
      </c>
      <c r="AP623">
        <v>24.70919818181818</v>
      </c>
      <c r="AQ623">
        <v>-6.135706335940068E-05</v>
      </c>
      <c r="AR623">
        <v>81.21380509989817</v>
      </c>
      <c r="AS623">
        <v>3</v>
      </c>
      <c r="AT623">
        <v>1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1658950902.796428</v>
      </c>
      <c r="DB623">
        <v>441.0551785714286</v>
      </c>
      <c r="DC623">
        <v>474.3122142857142</v>
      </c>
      <c r="DD623">
        <v>24.71472142857143</v>
      </c>
      <c r="DE623">
        <v>21.50759642857142</v>
      </c>
      <c r="DF623">
        <v>438.3559642857143</v>
      </c>
      <c r="DG623">
        <v>24.376575</v>
      </c>
      <c r="DH623">
        <v>500.0798214285714</v>
      </c>
      <c r="DI623">
        <v>90.37704642857143</v>
      </c>
      <c r="DJ623">
        <v>0.1000151107142857</v>
      </c>
      <c r="DK623">
        <v>26.98296785714286</v>
      </c>
      <c r="DL623">
        <v>27.65256428571429</v>
      </c>
      <c r="DM623">
        <v>999.9000000000002</v>
      </c>
      <c r="DN623">
        <v>0</v>
      </c>
      <c r="DO623">
        <v>0</v>
      </c>
      <c r="DP623">
        <v>9986.384642857143</v>
      </c>
      <c r="DQ623">
        <v>0</v>
      </c>
      <c r="DR623">
        <v>18.5351</v>
      </c>
      <c r="DS623">
        <v>-33.25705357142856</v>
      </c>
      <c r="DT623">
        <v>452.2318571428572</v>
      </c>
      <c r="DU623">
        <v>484.7375357142858</v>
      </c>
      <c r="DV623">
        <v>3.207128214285714</v>
      </c>
      <c r="DW623">
        <v>474.3122142857142</v>
      </c>
      <c r="DX623">
        <v>21.50759642857142</v>
      </c>
      <c r="DY623">
        <v>2.233642857142857</v>
      </c>
      <c r="DZ623">
        <v>1.943792857142857</v>
      </c>
      <c r="EA623">
        <v>19.20568928571429</v>
      </c>
      <c r="EB623">
        <v>16.99376428571428</v>
      </c>
      <c r="EC623">
        <v>1999.999642857143</v>
      </c>
      <c r="ED623">
        <v>0.9800009285714284</v>
      </c>
      <c r="EE623">
        <v>0.01999914285714285</v>
      </c>
      <c r="EF623">
        <v>0</v>
      </c>
      <c r="EG623">
        <v>547.3998928571428</v>
      </c>
      <c r="EH623">
        <v>5.000560000000001</v>
      </c>
      <c r="EI623">
        <v>10894.9</v>
      </c>
      <c r="EJ623">
        <v>17294.875</v>
      </c>
      <c r="EK623">
        <v>38.34346428571428</v>
      </c>
      <c r="EL623">
        <v>38.5</v>
      </c>
      <c r="EM623">
        <v>37.31903571428571</v>
      </c>
      <c r="EN623">
        <v>37.44600000000001</v>
      </c>
      <c r="EO623">
        <v>38.82992857142857</v>
      </c>
      <c r="EP623">
        <v>1955.099642857143</v>
      </c>
      <c r="EQ623">
        <v>39.9</v>
      </c>
      <c r="ER623">
        <v>0</v>
      </c>
      <c r="ES623">
        <v>1658950910.1</v>
      </c>
      <c r="ET623">
        <v>0</v>
      </c>
      <c r="EU623">
        <v>547.4089599999999</v>
      </c>
      <c r="EV623">
        <v>9.36069231108765</v>
      </c>
      <c r="EW623">
        <v>181.6230771915058</v>
      </c>
      <c r="EX623">
        <v>10895.916</v>
      </c>
      <c r="EY623">
        <v>15</v>
      </c>
      <c r="EZ623">
        <v>0</v>
      </c>
      <c r="FA623" t="s">
        <v>419</v>
      </c>
      <c r="FB623">
        <v>1655239120</v>
      </c>
      <c r="FC623">
        <v>1655239135</v>
      </c>
      <c r="FD623">
        <v>0</v>
      </c>
      <c r="FE623">
        <v>-0.075</v>
      </c>
      <c r="FF623">
        <v>-0.027</v>
      </c>
      <c r="FG623">
        <v>1.986</v>
      </c>
      <c r="FH623">
        <v>0.139</v>
      </c>
      <c r="FI623">
        <v>420</v>
      </c>
      <c r="FJ623">
        <v>22</v>
      </c>
      <c r="FK623">
        <v>0.12</v>
      </c>
      <c r="FL623">
        <v>0.02</v>
      </c>
      <c r="FM623">
        <v>-30.83745365853659</v>
      </c>
      <c r="FN623">
        <v>-41.35995679442512</v>
      </c>
      <c r="FO623">
        <v>4.266402309943531</v>
      </c>
      <c r="FP623">
        <v>0</v>
      </c>
      <c r="FQ623">
        <v>547.0645882352941</v>
      </c>
      <c r="FR623">
        <v>6.502368218690016</v>
      </c>
      <c r="FS623">
        <v>0.6965073420349953</v>
      </c>
      <c r="FT623">
        <v>0</v>
      </c>
      <c r="FU623">
        <v>3.202547073170732</v>
      </c>
      <c r="FV623">
        <v>0.1134913588850232</v>
      </c>
      <c r="FW623">
        <v>0.01333313994158779</v>
      </c>
      <c r="FX623">
        <v>0</v>
      </c>
      <c r="FY623">
        <v>0</v>
      </c>
      <c r="FZ623">
        <v>3</v>
      </c>
      <c r="GA623" t="s">
        <v>426</v>
      </c>
      <c r="GB623">
        <v>2.97995</v>
      </c>
      <c r="GC623">
        <v>2.72829</v>
      </c>
      <c r="GD623">
        <v>0.09258130000000001</v>
      </c>
      <c r="GE623">
        <v>0.0986901</v>
      </c>
      <c r="GF623">
        <v>0.109355</v>
      </c>
      <c r="GG623">
        <v>0.100074</v>
      </c>
      <c r="GH623">
        <v>27195.4</v>
      </c>
      <c r="GI623">
        <v>26637.1</v>
      </c>
      <c r="GJ623">
        <v>30498.5</v>
      </c>
      <c r="GK623">
        <v>29799.6</v>
      </c>
      <c r="GL623">
        <v>37476.3</v>
      </c>
      <c r="GM623">
        <v>35307.1</v>
      </c>
      <c r="GN623">
        <v>46655</v>
      </c>
      <c r="GO623">
        <v>44317.6</v>
      </c>
      <c r="GP623">
        <v>1.8709</v>
      </c>
      <c r="GQ623">
        <v>1.84645</v>
      </c>
      <c r="GR623">
        <v>0.130974</v>
      </c>
      <c r="GS623">
        <v>0</v>
      </c>
      <c r="GT623">
        <v>25.5153</v>
      </c>
      <c r="GU623">
        <v>999.9</v>
      </c>
      <c r="GV623">
        <v>49.6</v>
      </c>
      <c r="GW623">
        <v>32.1</v>
      </c>
      <c r="GX623">
        <v>26.3533</v>
      </c>
      <c r="GY623">
        <v>62.8727</v>
      </c>
      <c r="GZ623">
        <v>24.8157</v>
      </c>
      <c r="HA623">
        <v>1</v>
      </c>
      <c r="HB623">
        <v>-0.038346</v>
      </c>
      <c r="HC623">
        <v>0.284886</v>
      </c>
      <c r="HD623">
        <v>20.1937</v>
      </c>
      <c r="HE623">
        <v>5.22927</v>
      </c>
      <c r="HF623">
        <v>11.968</v>
      </c>
      <c r="HG623">
        <v>4.96995</v>
      </c>
      <c r="HH623">
        <v>3.28945</v>
      </c>
      <c r="HI623">
        <v>8730</v>
      </c>
      <c r="HJ623">
        <v>9999</v>
      </c>
      <c r="HK623">
        <v>9999</v>
      </c>
      <c r="HL623">
        <v>288.7</v>
      </c>
      <c r="HM623">
        <v>4.97289</v>
      </c>
      <c r="HN623">
        <v>1.87741</v>
      </c>
      <c r="HO623">
        <v>1.87548</v>
      </c>
      <c r="HP623">
        <v>1.87836</v>
      </c>
      <c r="HQ623">
        <v>1.875</v>
      </c>
      <c r="HR623">
        <v>1.87866</v>
      </c>
      <c r="HS623">
        <v>1.87572</v>
      </c>
      <c r="HT623">
        <v>1.87685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2.749</v>
      </c>
      <c r="II623">
        <v>0.338</v>
      </c>
      <c r="IJ623">
        <v>1.541952822118649</v>
      </c>
      <c r="IK623">
        <v>0.003202726084708442</v>
      </c>
      <c r="IL623">
        <v>-1.448271390364826E-06</v>
      </c>
      <c r="IM623">
        <v>3.765748828769889E-10</v>
      </c>
      <c r="IN623">
        <v>-0.02072656761999695</v>
      </c>
      <c r="IO623">
        <v>0.006539777670035186</v>
      </c>
      <c r="IP623">
        <v>0.0002256768223539976</v>
      </c>
      <c r="IQ623">
        <v>4.51151419958819E-06</v>
      </c>
      <c r="IR623">
        <v>-0</v>
      </c>
      <c r="IS623">
        <v>2097</v>
      </c>
      <c r="IT623">
        <v>1</v>
      </c>
      <c r="IU623">
        <v>27</v>
      </c>
      <c r="IV623">
        <v>61863.2</v>
      </c>
      <c r="IW623">
        <v>61862.9</v>
      </c>
      <c r="IX623">
        <v>1.29517</v>
      </c>
      <c r="IY623">
        <v>2.55737</v>
      </c>
      <c r="IZ623">
        <v>1.39893</v>
      </c>
      <c r="JA623">
        <v>2.34253</v>
      </c>
      <c r="JB623">
        <v>1.44897</v>
      </c>
      <c r="JC623">
        <v>2.4585</v>
      </c>
      <c r="JD623">
        <v>37.4819</v>
      </c>
      <c r="JE623">
        <v>24.0787</v>
      </c>
      <c r="JF623">
        <v>18</v>
      </c>
      <c r="JG623">
        <v>487.05</v>
      </c>
      <c r="JH623">
        <v>442.569</v>
      </c>
      <c r="JI623">
        <v>24.9995</v>
      </c>
      <c r="JJ623">
        <v>26.4913</v>
      </c>
      <c r="JK623">
        <v>30</v>
      </c>
      <c r="JL623">
        <v>26.3006</v>
      </c>
      <c r="JM623">
        <v>26.3724</v>
      </c>
      <c r="JN623">
        <v>25.9834</v>
      </c>
      <c r="JO623">
        <v>25.425</v>
      </c>
      <c r="JP623">
        <v>14.5454</v>
      </c>
      <c r="JQ623">
        <v>25</v>
      </c>
      <c r="JR623">
        <v>520.794</v>
      </c>
      <c r="JS623">
        <v>21.4088</v>
      </c>
      <c r="JT623">
        <v>100.826</v>
      </c>
      <c r="JU623">
        <v>101.904</v>
      </c>
    </row>
    <row r="624" spans="1:281">
      <c r="A624">
        <v>608</v>
      </c>
      <c r="B624">
        <v>1658950915.6</v>
      </c>
      <c r="C624">
        <v>8826.599999904633</v>
      </c>
      <c r="D624" t="s">
        <v>1644</v>
      </c>
      <c r="E624" t="s">
        <v>1645</v>
      </c>
      <c r="F624">
        <v>5</v>
      </c>
      <c r="G624" t="s">
        <v>415</v>
      </c>
      <c r="H624" t="s">
        <v>1583</v>
      </c>
      <c r="I624">
        <v>1658950908.1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519.7259006281793</v>
      </c>
      <c r="AK624">
        <v>491.3235454545452</v>
      </c>
      <c r="AL624">
        <v>3.307239442598807</v>
      </c>
      <c r="AM624">
        <v>65.00318199955021</v>
      </c>
      <c r="AN624">
        <f>(AP624 - AO624 + DI624*1E3/(8.314*(DK624+273.15)) * AR624/DH624 * AQ624) * DH624/(100*CV624) * 1000/(1000 - AP624)</f>
        <v>0</v>
      </c>
      <c r="AO624">
        <v>21.49672859263548</v>
      </c>
      <c r="AP624">
        <v>24.71399090909091</v>
      </c>
      <c r="AQ624">
        <v>6.638840962677151E-05</v>
      </c>
      <c r="AR624">
        <v>81.21380509989817</v>
      </c>
      <c r="AS624">
        <v>2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1658950908.1</v>
      </c>
      <c r="DB624">
        <v>456.9985555555555</v>
      </c>
      <c r="DC624">
        <v>492.0865185185186</v>
      </c>
      <c r="DD624">
        <v>24.71316296296296</v>
      </c>
      <c r="DE624">
        <v>21.49409629629629</v>
      </c>
      <c r="DF624">
        <v>454.2654074074075</v>
      </c>
      <c r="DG624">
        <v>24.37505925925926</v>
      </c>
      <c r="DH624">
        <v>500.0775185185186</v>
      </c>
      <c r="DI624">
        <v>90.3766</v>
      </c>
      <c r="DJ624">
        <v>0.09999994074074074</v>
      </c>
      <c r="DK624">
        <v>26.98151851851852</v>
      </c>
      <c r="DL624">
        <v>27.65406296296296</v>
      </c>
      <c r="DM624">
        <v>999.9000000000001</v>
      </c>
      <c r="DN624">
        <v>0</v>
      </c>
      <c r="DO624">
        <v>0</v>
      </c>
      <c r="DP624">
        <v>9985.211111111112</v>
      </c>
      <c r="DQ624">
        <v>0</v>
      </c>
      <c r="DR624">
        <v>18.5351</v>
      </c>
      <c r="DS624">
        <v>-35.08797407407408</v>
      </c>
      <c r="DT624">
        <v>468.5784814814815</v>
      </c>
      <c r="DU624">
        <v>502.8957037037038</v>
      </c>
      <c r="DV624">
        <v>3.219061111111111</v>
      </c>
      <c r="DW624">
        <v>492.0865185185186</v>
      </c>
      <c r="DX624">
        <v>21.49409629629629</v>
      </c>
      <c r="DY624">
        <v>2.233490740740741</v>
      </c>
      <c r="DZ624">
        <v>1.942562592592593</v>
      </c>
      <c r="EA624">
        <v>19.20459259259259</v>
      </c>
      <c r="EB624">
        <v>16.98377777777778</v>
      </c>
      <c r="EC624">
        <v>2000.008888888889</v>
      </c>
      <c r="ED624">
        <v>0.9800006666666666</v>
      </c>
      <c r="EE624">
        <v>0.01999942222222222</v>
      </c>
      <c r="EF624">
        <v>0</v>
      </c>
      <c r="EG624">
        <v>548.281074074074</v>
      </c>
      <c r="EH624">
        <v>5.000560000000001</v>
      </c>
      <c r="EI624">
        <v>10912.92592592593</v>
      </c>
      <c r="EJ624">
        <v>17294.95185185185</v>
      </c>
      <c r="EK624">
        <v>38.38622222222222</v>
      </c>
      <c r="EL624">
        <v>38.5</v>
      </c>
      <c r="EM624">
        <v>37.30992592592593</v>
      </c>
      <c r="EN624">
        <v>37.41862962962963</v>
      </c>
      <c r="EO624">
        <v>38.83292592592593</v>
      </c>
      <c r="EP624">
        <v>1955.108148148148</v>
      </c>
      <c r="EQ624">
        <v>39.9</v>
      </c>
      <c r="ER624">
        <v>0</v>
      </c>
      <c r="ES624">
        <v>1658950915.5</v>
      </c>
      <c r="ET624">
        <v>0</v>
      </c>
      <c r="EU624">
        <v>548.3123461538461</v>
      </c>
      <c r="EV624">
        <v>11.99647860769982</v>
      </c>
      <c r="EW624">
        <v>235.7846150879761</v>
      </c>
      <c r="EX624">
        <v>10913.65769230769</v>
      </c>
      <c r="EY624">
        <v>15</v>
      </c>
      <c r="EZ624">
        <v>0</v>
      </c>
      <c r="FA624" t="s">
        <v>419</v>
      </c>
      <c r="FB624">
        <v>1655239120</v>
      </c>
      <c r="FC624">
        <v>1655239135</v>
      </c>
      <c r="FD624">
        <v>0</v>
      </c>
      <c r="FE624">
        <v>-0.075</v>
      </c>
      <c r="FF624">
        <v>-0.027</v>
      </c>
      <c r="FG624">
        <v>1.986</v>
      </c>
      <c r="FH624">
        <v>0.139</v>
      </c>
      <c r="FI624">
        <v>420</v>
      </c>
      <c r="FJ624">
        <v>22</v>
      </c>
      <c r="FK624">
        <v>0.12</v>
      </c>
      <c r="FL624">
        <v>0.02</v>
      </c>
      <c r="FM624">
        <v>-33.67139512195123</v>
      </c>
      <c r="FN624">
        <v>-22.56164111498246</v>
      </c>
      <c r="FO624">
        <v>2.336910031451394</v>
      </c>
      <c r="FP624">
        <v>0</v>
      </c>
      <c r="FQ624">
        <v>547.7223235294118</v>
      </c>
      <c r="FR624">
        <v>9.909320083580463</v>
      </c>
      <c r="FS624">
        <v>0.998937280036326</v>
      </c>
      <c r="FT624">
        <v>0</v>
      </c>
      <c r="FU624">
        <v>3.209338780487805</v>
      </c>
      <c r="FV624">
        <v>0.1174850174216032</v>
      </c>
      <c r="FW624">
        <v>0.01373971530132889</v>
      </c>
      <c r="FX624">
        <v>0</v>
      </c>
      <c r="FY624">
        <v>0</v>
      </c>
      <c r="FZ624">
        <v>3</v>
      </c>
      <c r="GA624" t="s">
        <v>426</v>
      </c>
      <c r="GB624">
        <v>2.97973</v>
      </c>
      <c r="GC624">
        <v>2.72818</v>
      </c>
      <c r="GD624">
        <v>0.0949306</v>
      </c>
      <c r="GE624">
        <v>0.101066</v>
      </c>
      <c r="GF624">
        <v>0.10936</v>
      </c>
      <c r="GG624">
        <v>0.0999448</v>
      </c>
      <c r="GH624">
        <v>27125.3</v>
      </c>
      <c r="GI624">
        <v>26567.3</v>
      </c>
      <c r="GJ624">
        <v>30498.9</v>
      </c>
      <c r="GK624">
        <v>29800</v>
      </c>
      <c r="GL624">
        <v>37476.5</v>
      </c>
      <c r="GM624">
        <v>35312.6</v>
      </c>
      <c r="GN624">
        <v>46655.4</v>
      </c>
      <c r="GO624">
        <v>44317.9</v>
      </c>
      <c r="GP624">
        <v>1.87115</v>
      </c>
      <c r="GQ624">
        <v>1.84652</v>
      </c>
      <c r="GR624">
        <v>0.130761</v>
      </c>
      <c r="GS624">
        <v>0</v>
      </c>
      <c r="GT624">
        <v>25.5132</v>
      </c>
      <c r="GU624">
        <v>999.9</v>
      </c>
      <c r="GV624">
        <v>49.6</v>
      </c>
      <c r="GW624">
        <v>32.1</v>
      </c>
      <c r="GX624">
        <v>26.356</v>
      </c>
      <c r="GY624">
        <v>62.8827</v>
      </c>
      <c r="GZ624">
        <v>25.2764</v>
      </c>
      <c r="HA624">
        <v>1</v>
      </c>
      <c r="HB624">
        <v>-0.0383918</v>
      </c>
      <c r="HC624">
        <v>0.283173</v>
      </c>
      <c r="HD624">
        <v>20.1936</v>
      </c>
      <c r="HE624">
        <v>5.22927</v>
      </c>
      <c r="HF624">
        <v>11.968</v>
      </c>
      <c r="HG624">
        <v>4.9703</v>
      </c>
      <c r="HH624">
        <v>3.28948</v>
      </c>
      <c r="HI624">
        <v>8730</v>
      </c>
      <c r="HJ624">
        <v>9999</v>
      </c>
      <c r="HK624">
        <v>9999</v>
      </c>
      <c r="HL624">
        <v>288.7</v>
      </c>
      <c r="HM624">
        <v>4.9729</v>
      </c>
      <c r="HN624">
        <v>1.87739</v>
      </c>
      <c r="HO624">
        <v>1.8755</v>
      </c>
      <c r="HP624">
        <v>1.87834</v>
      </c>
      <c r="HQ624">
        <v>1.87502</v>
      </c>
      <c r="HR624">
        <v>1.87866</v>
      </c>
      <c r="HS624">
        <v>1.8757</v>
      </c>
      <c r="HT624">
        <v>1.87685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2.783</v>
      </c>
      <c r="II624">
        <v>0.3381</v>
      </c>
      <c r="IJ624">
        <v>1.541952822118649</v>
      </c>
      <c r="IK624">
        <v>0.003202726084708442</v>
      </c>
      <c r="IL624">
        <v>-1.448271390364826E-06</v>
      </c>
      <c r="IM624">
        <v>3.765748828769889E-10</v>
      </c>
      <c r="IN624">
        <v>-0.02072656761999695</v>
      </c>
      <c r="IO624">
        <v>0.006539777670035186</v>
      </c>
      <c r="IP624">
        <v>0.0002256768223539976</v>
      </c>
      <c r="IQ624">
        <v>4.51151419958819E-06</v>
      </c>
      <c r="IR624">
        <v>-0</v>
      </c>
      <c r="IS624">
        <v>2097</v>
      </c>
      <c r="IT624">
        <v>1</v>
      </c>
      <c r="IU624">
        <v>27</v>
      </c>
      <c r="IV624">
        <v>61863.3</v>
      </c>
      <c r="IW624">
        <v>61863</v>
      </c>
      <c r="IX624">
        <v>1.32935</v>
      </c>
      <c r="IY624">
        <v>2.55371</v>
      </c>
      <c r="IZ624">
        <v>1.39893</v>
      </c>
      <c r="JA624">
        <v>2.34253</v>
      </c>
      <c r="JB624">
        <v>1.44897</v>
      </c>
      <c r="JC624">
        <v>2.37061</v>
      </c>
      <c r="JD624">
        <v>37.4819</v>
      </c>
      <c r="JE624">
        <v>24.0787</v>
      </c>
      <c r="JF624">
        <v>18</v>
      </c>
      <c r="JG624">
        <v>487.186</v>
      </c>
      <c r="JH624">
        <v>442.61</v>
      </c>
      <c r="JI624">
        <v>24.9995</v>
      </c>
      <c r="JJ624">
        <v>26.4913</v>
      </c>
      <c r="JK624">
        <v>29.9999</v>
      </c>
      <c r="JL624">
        <v>26.3004</v>
      </c>
      <c r="JM624">
        <v>26.3719</v>
      </c>
      <c r="JN624">
        <v>26.6989</v>
      </c>
      <c r="JO624">
        <v>25.702</v>
      </c>
      <c r="JP624">
        <v>14.5454</v>
      </c>
      <c r="JQ624">
        <v>25</v>
      </c>
      <c r="JR624">
        <v>540.835</v>
      </c>
      <c r="JS624">
        <v>21.3999</v>
      </c>
      <c r="JT624">
        <v>100.827</v>
      </c>
      <c r="JU624">
        <v>101.905</v>
      </c>
    </row>
    <row r="625" spans="1:281">
      <c r="A625">
        <v>609</v>
      </c>
      <c r="B625">
        <v>1658950920.6</v>
      </c>
      <c r="C625">
        <v>8831.599999904633</v>
      </c>
      <c r="D625" t="s">
        <v>1646</v>
      </c>
      <c r="E625" t="s">
        <v>1647</v>
      </c>
      <c r="F625">
        <v>5</v>
      </c>
      <c r="G625" t="s">
        <v>415</v>
      </c>
      <c r="H625" t="s">
        <v>1583</v>
      </c>
      <c r="I625">
        <v>1658950912.814285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536.9224060681778</v>
      </c>
      <c r="AK625">
        <v>507.9166787878788</v>
      </c>
      <c r="AL625">
        <v>3.323613754244613</v>
      </c>
      <c r="AM625">
        <v>65.00318199955021</v>
      </c>
      <c r="AN625">
        <f>(AP625 - AO625 + DI625*1E3/(8.314*(DK625+273.15)) * AR625/DH625 * AQ625) * DH625/(100*CV625) * 1000/(1000 - AP625)</f>
        <v>0</v>
      </c>
      <c r="AO625">
        <v>21.41630826979225</v>
      </c>
      <c r="AP625">
        <v>24.68923515151514</v>
      </c>
      <c r="AQ625">
        <v>-0.000161253178472112</v>
      </c>
      <c r="AR625">
        <v>81.21380509989817</v>
      </c>
      <c r="AS625">
        <v>3</v>
      </c>
      <c r="AT625">
        <v>1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1658950912.814285</v>
      </c>
      <c r="DB625">
        <v>471.8974642857143</v>
      </c>
      <c r="DC625">
        <v>507.92225</v>
      </c>
      <c r="DD625">
        <v>24.70833571428571</v>
      </c>
      <c r="DE625">
        <v>21.46769642857143</v>
      </c>
      <c r="DF625">
        <v>469.1329999999999</v>
      </c>
      <c r="DG625">
        <v>24.37036428571429</v>
      </c>
      <c r="DH625">
        <v>500.066857142857</v>
      </c>
      <c r="DI625">
        <v>90.37540357142858</v>
      </c>
      <c r="DJ625">
        <v>0.09999895714285713</v>
      </c>
      <c r="DK625">
        <v>26.97846428571429</v>
      </c>
      <c r="DL625">
        <v>27.65356785714285</v>
      </c>
      <c r="DM625">
        <v>999.9000000000002</v>
      </c>
      <c r="DN625">
        <v>0</v>
      </c>
      <c r="DO625">
        <v>0</v>
      </c>
      <c r="DP625">
        <v>9989.446785714284</v>
      </c>
      <c r="DQ625">
        <v>0</v>
      </c>
      <c r="DR625">
        <v>18.5351</v>
      </c>
      <c r="DS625">
        <v>-36.02484285714286</v>
      </c>
      <c r="DT625">
        <v>483.8525357142858</v>
      </c>
      <c r="DU625">
        <v>519.0649999999999</v>
      </c>
      <c r="DV625">
        <v>3.240649642857143</v>
      </c>
      <c r="DW625">
        <v>507.92225</v>
      </c>
      <c r="DX625">
        <v>21.46769642857143</v>
      </c>
      <c r="DY625">
        <v>2.233026071428571</v>
      </c>
      <c r="DZ625">
        <v>1.940150357142857</v>
      </c>
      <c r="EA625">
        <v>19.20124285714286</v>
      </c>
      <c r="EB625">
        <v>16.96415714285714</v>
      </c>
      <c r="EC625">
        <v>1999.99</v>
      </c>
      <c r="ED625">
        <v>0.9800003928571428</v>
      </c>
      <c r="EE625">
        <v>0.01999971428571428</v>
      </c>
      <c r="EF625">
        <v>0</v>
      </c>
      <c r="EG625">
        <v>549.2737500000001</v>
      </c>
      <c r="EH625">
        <v>5.000560000000001</v>
      </c>
      <c r="EI625">
        <v>10932.36785714286</v>
      </c>
      <c r="EJ625">
        <v>17294.78571428572</v>
      </c>
      <c r="EK625">
        <v>38.31442857142856</v>
      </c>
      <c r="EL625">
        <v>38.4955</v>
      </c>
      <c r="EM625">
        <v>37.32339285714286</v>
      </c>
      <c r="EN625">
        <v>37.41264285714285</v>
      </c>
      <c r="EO625">
        <v>38.83442857142857</v>
      </c>
      <c r="EP625">
        <v>1955.089285714286</v>
      </c>
      <c r="EQ625">
        <v>39.9</v>
      </c>
      <c r="ER625">
        <v>0</v>
      </c>
      <c r="ES625">
        <v>1658950920.3</v>
      </c>
      <c r="ET625">
        <v>0</v>
      </c>
      <c r="EU625">
        <v>549.3216923076924</v>
      </c>
      <c r="EV625">
        <v>14.10947009211548</v>
      </c>
      <c r="EW625">
        <v>264.4034189458987</v>
      </c>
      <c r="EX625">
        <v>10933.52307692308</v>
      </c>
      <c r="EY625">
        <v>15</v>
      </c>
      <c r="EZ625">
        <v>0</v>
      </c>
      <c r="FA625" t="s">
        <v>419</v>
      </c>
      <c r="FB625">
        <v>1655239120</v>
      </c>
      <c r="FC625">
        <v>1655239135</v>
      </c>
      <c r="FD625">
        <v>0</v>
      </c>
      <c r="FE625">
        <v>-0.075</v>
      </c>
      <c r="FF625">
        <v>-0.027</v>
      </c>
      <c r="FG625">
        <v>1.986</v>
      </c>
      <c r="FH625">
        <v>0.139</v>
      </c>
      <c r="FI625">
        <v>420</v>
      </c>
      <c r="FJ625">
        <v>22</v>
      </c>
      <c r="FK625">
        <v>0.12</v>
      </c>
      <c r="FL625">
        <v>0.02</v>
      </c>
      <c r="FM625">
        <v>-35.4539975</v>
      </c>
      <c r="FN625">
        <v>-11.98674484052528</v>
      </c>
      <c r="FO625">
        <v>1.185112617114404</v>
      </c>
      <c r="FP625">
        <v>0</v>
      </c>
      <c r="FQ625">
        <v>548.7399705882352</v>
      </c>
      <c r="FR625">
        <v>12.56123759045932</v>
      </c>
      <c r="FS625">
        <v>1.250124122903155</v>
      </c>
      <c r="FT625">
        <v>0</v>
      </c>
      <c r="FU625">
        <v>3.234125</v>
      </c>
      <c r="FV625">
        <v>0.242714746716688</v>
      </c>
      <c r="FW625">
        <v>0.02854510220685856</v>
      </c>
      <c r="FX625">
        <v>0</v>
      </c>
      <c r="FY625">
        <v>0</v>
      </c>
      <c r="FZ625">
        <v>3</v>
      </c>
      <c r="GA625" t="s">
        <v>426</v>
      </c>
      <c r="GB625">
        <v>2.98004</v>
      </c>
      <c r="GC625">
        <v>2.72842</v>
      </c>
      <c r="GD625">
        <v>0.09727040000000001</v>
      </c>
      <c r="GE625">
        <v>0.103428</v>
      </c>
      <c r="GF625">
        <v>0.109279</v>
      </c>
      <c r="GG625">
        <v>0.0997792</v>
      </c>
      <c r="GH625">
        <v>27055.1</v>
      </c>
      <c r="GI625">
        <v>26497.7</v>
      </c>
      <c r="GJ625">
        <v>30498.8</v>
      </c>
      <c r="GK625">
        <v>29800.3</v>
      </c>
      <c r="GL625">
        <v>37480.1</v>
      </c>
      <c r="GM625">
        <v>35319.9</v>
      </c>
      <c r="GN625">
        <v>46655.3</v>
      </c>
      <c r="GO625">
        <v>44318.5</v>
      </c>
      <c r="GP625">
        <v>1.87098</v>
      </c>
      <c r="GQ625">
        <v>1.8464</v>
      </c>
      <c r="GR625">
        <v>0.130519</v>
      </c>
      <c r="GS625">
        <v>0</v>
      </c>
      <c r="GT625">
        <v>25.511</v>
      </c>
      <c r="GU625">
        <v>999.9</v>
      </c>
      <c r="GV625">
        <v>49.6</v>
      </c>
      <c r="GW625">
        <v>32.1</v>
      </c>
      <c r="GX625">
        <v>26.3561</v>
      </c>
      <c r="GY625">
        <v>63.1627</v>
      </c>
      <c r="GZ625">
        <v>24.8037</v>
      </c>
      <c r="HA625">
        <v>1</v>
      </c>
      <c r="HB625">
        <v>-0.0386153</v>
      </c>
      <c r="HC625">
        <v>0.281351</v>
      </c>
      <c r="HD625">
        <v>20.1937</v>
      </c>
      <c r="HE625">
        <v>5.23047</v>
      </c>
      <c r="HF625">
        <v>11.968</v>
      </c>
      <c r="HG625">
        <v>4.97055</v>
      </c>
      <c r="HH625">
        <v>3.28965</v>
      </c>
      <c r="HI625">
        <v>8730</v>
      </c>
      <c r="HJ625">
        <v>9999</v>
      </c>
      <c r="HK625">
        <v>9999</v>
      </c>
      <c r="HL625">
        <v>288.7</v>
      </c>
      <c r="HM625">
        <v>4.97289</v>
      </c>
      <c r="HN625">
        <v>1.87738</v>
      </c>
      <c r="HO625">
        <v>1.87547</v>
      </c>
      <c r="HP625">
        <v>1.87835</v>
      </c>
      <c r="HQ625">
        <v>1.87502</v>
      </c>
      <c r="HR625">
        <v>1.87866</v>
      </c>
      <c r="HS625">
        <v>1.87575</v>
      </c>
      <c r="HT625">
        <v>1.87685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2.816</v>
      </c>
      <c r="II625">
        <v>0.3375</v>
      </c>
      <c r="IJ625">
        <v>1.541952822118649</v>
      </c>
      <c r="IK625">
        <v>0.003202726084708442</v>
      </c>
      <c r="IL625">
        <v>-1.448271390364826E-06</v>
      </c>
      <c r="IM625">
        <v>3.765748828769889E-10</v>
      </c>
      <c r="IN625">
        <v>-0.02072656761999695</v>
      </c>
      <c r="IO625">
        <v>0.006539777670035186</v>
      </c>
      <c r="IP625">
        <v>0.0002256768223539976</v>
      </c>
      <c r="IQ625">
        <v>4.51151419958819E-06</v>
      </c>
      <c r="IR625">
        <v>-0</v>
      </c>
      <c r="IS625">
        <v>2097</v>
      </c>
      <c r="IT625">
        <v>1</v>
      </c>
      <c r="IU625">
        <v>27</v>
      </c>
      <c r="IV625">
        <v>61863.3</v>
      </c>
      <c r="IW625">
        <v>61863.1</v>
      </c>
      <c r="IX625">
        <v>1.3623</v>
      </c>
      <c r="IY625">
        <v>2.55371</v>
      </c>
      <c r="IZ625">
        <v>1.39893</v>
      </c>
      <c r="JA625">
        <v>2.34253</v>
      </c>
      <c r="JB625">
        <v>1.44897</v>
      </c>
      <c r="JC625">
        <v>2.47314</v>
      </c>
      <c r="JD625">
        <v>37.4819</v>
      </c>
      <c r="JE625">
        <v>24.0875</v>
      </c>
      <c r="JF625">
        <v>18</v>
      </c>
      <c r="JG625">
        <v>487.076</v>
      </c>
      <c r="JH625">
        <v>442.534</v>
      </c>
      <c r="JI625">
        <v>24.9996</v>
      </c>
      <c r="JJ625">
        <v>26.4912</v>
      </c>
      <c r="JK625">
        <v>29.9999</v>
      </c>
      <c r="JL625">
        <v>26.2984</v>
      </c>
      <c r="JM625">
        <v>26.3719</v>
      </c>
      <c r="JN625">
        <v>27.3314</v>
      </c>
      <c r="JO625">
        <v>25.702</v>
      </c>
      <c r="JP625">
        <v>14.5454</v>
      </c>
      <c r="JQ625">
        <v>25</v>
      </c>
      <c r="JR625">
        <v>554.215</v>
      </c>
      <c r="JS625">
        <v>21.4154</v>
      </c>
      <c r="JT625">
        <v>100.826</v>
      </c>
      <c r="JU625">
        <v>101.906</v>
      </c>
    </row>
    <row r="626" spans="1:281">
      <c r="A626">
        <v>610</v>
      </c>
      <c r="B626">
        <v>1658950925.6</v>
      </c>
      <c r="C626">
        <v>8836.599999904633</v>
      </c>
      <c r="D626" t="s">
        <v>1648</v>
      </c>
      <c r="E626" t="s">
        <v>1649</v>
      </c>
      <c r="F626">
        <v>5</v>
      </c>
      <c r="G626" t="s">
        <v>415</v>
      </c>
      <c r="H626" t="s">
        <v>1583</v>
      </c>
      <c r="I626">
        <v>1658950918.1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554.0674707659831</v>
      </c>
      <c r="AK626">
        <v>524.6920060606055</v>
      </c>
      <c r="AL626">
        <v>3.357362423964061</v>
      </c>
      <c r="AM626">
        <v>65.00318199955021</v>
      </c>
      <c r="AN626">
        <f>(AP626 - AO626 + DI626*1E3/(8.314*(DK626+273.15)) * AR626/DH626 * AQ626) * DH626/(100*CV626) * 1000/(1000 - AP626)</f>
        <v>0</v>
      </c>
      <c r="AO626">
        <v>21.404423418175</v>
      </c>
      <c r="AP626">
        <v>24.67182121212121</v>
      </c>
      <c r="AQ626">
        <v>-0.002374980265058544</v>
      </c>
      <c r="AR626">
        <v>81.21380509989817</v>
      </c>
      <c r="AS626">
        <v>3</v>
      </c>
      <c r="AT626">
        <v>1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1658950918.1</v>
      </c>
      <c r="DB626">
        <v>488.9366296296296</v>
      </c>
      <c r="DC626">
        <v>525.6581851851852</v>
      </c>
      <c r="DD626">
        <v>24.69718518518519</v>
      </c>
      <c r="DE626">
        <v>21.43704444444444</v>
      </c>
      <c r="DF626">
        <v>486.1368148148148</v>
      </c>
      <c r="DG626">
        <v>24.35948888888889</v>
      </c>
      <c r="DH626">
        <v>500.0637037037038</v>
      </c>
      <c r="DI626">
        <v>90.3734925925926</v>
      </c>
      <c r="DJ626">
        <v>0.09992066296296295</v>
      </c>
      <c r="DK626">
        <v>26.97427407407408</v>
      </c>
      <c r="DL626">
        <v>27.64523703703704</v>
      </c>
      <c r="DM626">
        <v>999.9000000000001</v>
      </c>
      <c r="DN626">
        <v>0</v>
      </c>
      <c r="DO626">
        <v>0</v>
      </c>
      <c r="DP626">
        <v>10004.17074074074</v>
      </c>
      <c r="DQ626">
        <v>0</v>
      </c>
      <c r="DR626">
        <v>18.5351</v>
      </c>
      <c r="DS626">
        <v>-36.72165185185185</v>
      </c>
      <c r="DT626">
        <v>501.3174814814815</v>
      </c>
      <c r="DU626">
        <v>537.1731481481481</v>
      </c>
      <c r="DV626">
        <v>3.260139999999999</v>
      </c>
      <c r="DW626">
        <v>525.6581851851852</v>
      </c>
      <c r="DX626">
        <v>21.43704444444444</v>
      </c>
      <c r="DY626">
        <v>2.231970740740741</v>
      </c>
      <c r="DZ626">
        <v>1.93734</v>
      </c>
      <c r="EA626">
        <v>19.19365555555556</v>
      </c>
      <c r="EB626">
        <v>16.94128888888889</v>
      </c>
      <c r="EC626">
        <v>2000.005185185185</v>
      </c>
      <c r="ED626">
        <v>0.9800003333333334</v>
      </c>
      <c r="EE626">
        <v>0.01999977777777778</v>
      </c>
      <c r="EF626">
        <v>0</v>
      </c>
      <c r="EG626">
        <v>550.543</v>
      </c>
      <c r="EH626">
        <v>5.000560000000001</v>
      </c>
      <c r="EI626">
        <v>10956.44074074074</v>
      </c>
      <c r="EJ626">
        <v>17294.92222222222</v>
      </c>
      <c r="EK626">
        <v>38.41862962962963</v>
      </c>
      <c r="EL626">
        <v>38.49533333333333</v>
      </c>
      <c r="EM626">
        <v>37.31681481481481</v>
      </c>
      <c r="EN626">
        <v>37.40025925925926</v>
      </c>
      <c r="EO626">
        <v>38.82137037037037</v>
      </c>
      <c r="EP626">
        <v>1955.104074074074</v>
      </c>
      <c r="EQ626">
        <v>39.90037037037037</v>
      </c>
      <c r="ER626">
        <v>0</v>
      </c>
      <c r="ES626">
        <v>1658950925.1</v>
      </c>
      <c r="ET626">
        <v>0</v>
      </c>
      <c r="EU626">
        <v>550.4950384615385</v>
      </c>
      <c r="EV626">
        <v>14.68509401325633</v>
      </c>
      <c r="EW626">
        <v>281.042734982954</v>
      </c>
      <c r="EX626">
        <v>10955.25</v>
      </c>
      <c r="EY626">
        <v>15</v>
      </c>
      <c r="EZ626">
        <v>0</v>
      </c>
      <c r="FA626" t="s">
        <v>419</v>
      </c>
      <c r="FB626">
        <v>1655239120</v>
      </c>
      <c r="FC626">
        <v>1655239135</v>
      </c>
      <c r="FD626">
        <v>0</v>
      </c>
      <c r="FE626">
        <v>-0.075</v>
      </c>
      <c r="FF626">
        <v>-0.027</v>
      </c>
      <c r="FG626">
        <v>1.986</v>
      </c>
      <c r="FH626">
        <v>0.139</v>
      </c>
      <c r="FI626">
        <v>420</v>
      </c>
      <c r="FJ626">
        <v>22</v>
      </c>
      <c r="FK626">
        <v>0.12</v>
      </c>
      <c r="FL626">
        <v>0.02</v>
      </c>
      <c r="FM626">
        <v>-36.3407575</v>
      </c>
      <c r="FN626">
        <v>-7.973064540337632</v>
      </c>
      <c r="FO626">
        <v>0.7787230152266916</v>
      </c>
      <c r="FP626">
        <v>0</v>
      </c>
      <c r="FQ626">
        <v>549.9161470588234</v>
      </c>
      <c r="FR626">
        <v>14.54656990492217</v>
      </c>
      <c r="FS626">
        <v>1.435418674983492</v>
      </c>
      <c r="FT626">
        <v>0</v>
      </c>
      <c r="FU626">
        <v>3.24862425</v>
      </c>
      <c r="FV626">
        <v>0.2638848405253255</v>
      </c>
      <c r="FW626">
        <v>0.03001213703549785</v>
      </c>
      <c r="FX626">
        <v>0</v>
      </c>
      <c r="FY626">
        <v>0</v>
      </c>
      <c r="FZ626">
        <v>3</v>
      </c>
      <c r="GA626" t="s">
        <v>426</v>
      </c>
      <c r="GB626">
        <v>2.97968</v>
      </c>
      <c r="GC626">
        <v>2.72816</v>
      </c>
      <c r="GD626">
        <v>0.0995921</v>
      </c>
      <c r="GE626">
        <v>0.105736</v>
      </c>
      <c r="GF626">
        <v>0.109228</v>
      </c>
      <c r="GG626">
        <v>0.0997743</v>
      </c>
      <c r="GH626">
        <v>26985.1</v>
      </c>
      <c r="GI626">
        <v>26429.7</v>
      </c>
      <c r="GJ626">
        <v>30498.3</v>
      </c>
      <c r="GK626">
        <v>29800.5</v>
      </c>
      <c r="GL626">
        <v>37482.1</v>
      </c>
      <c r="GM626">
        <v>35320.4</v>
      </c>
      <c r="GN626">
        <v>46654.8</v>
      </c>
      <c r="GO626">
        <v>44318.7</v>
      </c>
      <c r="GP626">
        <v>1.87095</v>
      </c>
      <c r="GQ626">
        <v>1.84648</v>
      </c>
      <c r="GR626">
        <v>0.129405</v>
      </c>
      <c r="GS626">
        <v>0</v>
      </c>
      <c r="GT626">
        <v>25.5078</v>
      </c>
      <c r="GU626">
        <v>999.9</v>
      </c>
      <c r="GV626">
        <v>49.6</v>
      </c>
      <c r="GW626">
        <v>32.1</v>
      </c>
      <c r="GX626">
        <v>26.3611</v>
      </c>
      <c r="GY626">
        <v>63.2027</v>
      </c>
      <c r="GZ626">
        <v>25.3646</v>
      </c>
      <c r="HA626">
        <v>1</v>
      </c>
      <c r="HB626">
        <v>-0.0389304</v>
      </c>
      <c r="HC626">
        <v>0.279131</v>
      </c>
      <c r="HD626">
        <v>20.1936</v>
      </c>
      <c r="HE626">
        <v>5.22912</v>
      </c>
      <c r="HF626">
        <v>11.968</v>
      </c>
      <c r="HG626">
        <v>4.9702</v>
      </c>
      <c r="HH626">
        <v>3.28958</v>
      </c>
      <c r="HI626">
        <v>8730.299999999999</v>
      </c>
      <c r="HJ626">
        <v>9999</v>
      </c>
      <c r="HK626">
        <v>9999</v>
      </c>
      <c r="HL626">
        <v>288.7</v>
      </c>
      <c r="HM626">
        <v>4.97292</v>
      </c>
      <c r="HN626">
        <v>1.87744</v>
      </c>
      <c r="HO626">
        <v>1.87557</v>
      </c>
      <c r="HP626">
        <v>1.87836</v>
      </c>
      <c r="HQ626">
        <v>1.87511</v>
      </c>
      <c r="HR626">
        <v>1.87866</v>
      </c>
      <c r="HS626">
        <v>1.87576</v>
      </c>
      <c r="HT626">
        <v>1.87693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2.849</v>
      </c>
      <c r="II626">
        <v>0.3371</v>
      </c>
      <c r="IJ626">
        <v>1.541952822118649</v>
      </c>
      <c r="IK626">
        <v>0.003202726084708442</v>
      </c>
      <c r="IL626">
        <v>-1.448271390364826E-06</v>
      </c>
      <c r="IM626">
        <v>3.765748828769889E-10</v>
      </c>
      <c r="IN626">
        <v>-0.02072656761999695</v>
      </c>
      <c r="IO626">
        <v>0.006539777670035186</v>
      </c>
      <c r="IP626">
        <v>0.0002256768223539976</v>
      </c>
      <c r="IQ626">
        <v>4.51151419958819E-06</v>
      </c>
      <c r="IR626">
        <v>-0</v>
      </c>
      <c r="IS626">
        <v>2097</v>
      </c>
      <c r="IT626">
        <v>1</v>
      </c>
      <c r="IU626">
        <v>27</v>
      </c>
      <c r="IV626">
        <v>61863.4</v>
      </c>
      <c r="IW626">
        <v>61863.2</v>
      </c>
      <c r="IX626">
        <v>1.39771</v>
      </c>
      <c r="IY626">
        <v>2.55737</v>
      </c>
      <c r="IZ626">
        <v>1.39893</v>
      </c>
      <c r="JA626">
        <v>2.34253</v>
      </c>
      <c r="JB626">
        <v>1.44897</v>
      </c>
      <c r="JC626">
        <v>2.37305</v>
      </c>
      <c r="JD626">
        <v>37.4819</v>
      </c>
      <c r="JE626">
        <v>24.0787</v>
      </c>
      <c r="JF626">
        <v>18</v>
      </c>
      <c r="JG626">
        <v>487.062</v>
      </c>
      <c r="JH626">
        <v>442.58</v>
      </c>
      <c r="JI626">
        <v>24.9995</v>
      </c>
      <c r="JJ626">
        <v>26.4891</v>
      </c>
      <c r="JK626">
        <v>30</v>
      </c>
      <c r="JL626">
        <v>26.2984</v>
      </c>
      <c r="JM626">
        <v>26.3719</v>
      </c>
      <c r="JN626">
        <v>28.036</v>
      </c>
      <c r="JO626">
        <v>25.702</v>
      </c>
      <c r="JP626">
        <v>14.5454</v>
      </c>
      <c r="JQ626">
        <v>25</v>
      </c>
      <c r="JR626">
        <v>574.256</v>
      </c>
      <c r="JS626">
        <v>21.2832</v>
      </c>
      <c r="JT626">
        <v>100.825</v>
      </c>
      <c r="JU626">
        <v>101.906</v>
      </c>
    </row>
    <row r="627" spans="1:281">
      <c r="A627">
        <v>611</v>
      </c>
      <c r="B627">
        <v>1658950930.6</v>
      </c>
      <c r="C627">
        <v>8841.599999904633</v>
      </c>
      <c r="D627" t="s">
        <v>1650</v>
      </c>
      <c r="E627" t="s">
        <v>1651</v>
      </c>
      <c r="F627">
        <v>5</v>
      </c>
      <c r="G627" t="s">
        <v>415</v>
      </c>
      <c r="H627" t="s">
        <v>1583</v>
      </c>
      <c r="I627">
        <v>1658950922.814285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571.2902670836144</v>
      </c>
      <c r="AK627">
        <v>541.4569333333334</v>
      </c>
      <c r="AL627">
        <v>3.358611278265003</v>
      </c>
      <c r="AM627">
        <v>65.00318199955021</v>
      </c>
      <c r="AN627">
        <f>(AP627 - AO627 + DI627*1E3/(8.314*(DK627+273.15)) * AR627/DH627 * AQ627) * DH627/(100*CV627) * 1000/(1000 - AP627)</f>
        <v>0</v>
      </c>
      <c r="AO627">
        <v>21.40675954245581</v>
      </c>
      <c r="AP627">
        <v>24.66834545454544</v>
      </c>
      <c r="AQ627">
        <v>-9.230188724847971E-05</v>
      </c>
      <c r="AR627">
        <v>81.21380509989817</v>
      </c>
      <c r="AS627">
        <v>3</v>
      </c>
      <c r="AT627">
        <v>1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1658950922.814285</v>
      </c>
      <c r="DB627">
        <v>504.2801785714286</v>
      </c>
      <c r="DC627">
        <v>541.5252857142857</v>
      </c>
      <c r="DD627">
        <v>24.683975</v>
      </c>
      <c r="DE627">
        <v>21.41116428571428</v>
      </c>
      <c r="DF627">
        <v>501.4491428571428</v>
      </c>
      <c r="DG627">
        <v>24.34661071428571</v>
      </c>
      <c r="DH627">
        <v>500.0532857142857</v>
      </c>
      <c r="DI627">
        <v>90.37104285714285</v>
      </c>
      <c r="DJ627">
        <v>0.09990805714285715</v>
      </c>
      <c r="DK627">
        <v>26.96969285714286</v>
      </c>
      <c r="DL627">
        <v>27.6364</v>
      </c>
      <c r="DM627">
        <v>999.9000000000002</v>
      </c>
      <c r="DN627">
        <v>0</v>
      </c>
      <c r="DO627">
        <v>0</v>
      </c>
      <c r="DP627">
        <v>10007.7475</v>
      </c>
      <c r="DQ627">
        <v>0</v>
      </c>
      <c r="DR627">
        <v>18.5351</v>
      </c>
      <c r="DS627">
        <v>-37.24509999999999</v>
      </c>
      <c r="DT627">
        <v>517.0426428571429</v>
      </c>
      <c r="DU627">
        <v>553.3735357142857</v>
      </c>
      <c r="DV627">
        <v>3.272816428571428</v>
      </c>
      <c r="DW627">
        <v>541.5252857142857</v>
      </c>
      <c r="DX627">
        <v>21.41116428571428</v>
      </c>
      <c r="DY627">
        <v>2.230717142857143</v>
      </c>
      <c r="DZ627">
        <v>1.934948928571429</v>
      </c>
      <c r="EA627">
        <v>19.18463571428571</v>
      </c>
      <c r="EB627">
        <v>16.92183214285714</v>
      </c>
      <c r="EC627">
        <v>2000.009285714286</v>
      </c>
      <c r="ED627">
        <v>0.9800003928571428</v>
      </c>
      <c r="EE627">
        <v>0.01999971428571429</v>
      </c>
      <c r="EF627">
        <v>0</v>
      </c>
      <c r="EG627">
        <v>551.6856785714285</v>
      </c>
      <c r="EH627">
        <v>5.000560000000001</v>
      </c>
      <c r="EI627">
        <v>10978.89285714286</v>
      </c>
      <c r="EJ627">
        <v>17294.96785714286</v>
      </c>
      <c r="EK627">
        <v>38.28546428571428</v>
      </c>
      <c r="EL627">
        <v>38.4955</v>
      </c>
      <c r="EM627">
        <v>37.31889285714286</v>
      </c>
      <c r="EN627">
        <v>37.39492857142857</v>
      </c>
      <c r="EO627">
        <v>38.81210714285714</v>
      </c>
      <c r="EP627">
        <v>1955.108571428571</v>
      </c>
      <c r="EQ627">
        <v>39.90071428571429</v>
      </c>
      <c r="ER627">
        <v>0</v>
      </c>
      <c r="ES627">
        <v>1658950930.5</v>
      </c>
      <c r="ET627">
        <v>0</v>
      </c>
      <c r="EU627">
        <v>551.8606</v>
      </c>
      <c r="EV627">
        <v>14.75069228554016</v>
      </c>
      <c r="EW627">
        <v>291.6999995313594</v>
      </c>
      <c r="EX627">
        <v>10982.364</v>
      </c>
      <c r="EY627">
        <v>15</v>
      </c>
      <c r="EZ627">
        <v>0</v>
      </c>
      <c r="FA627" t="s">
        <v>419</v>
      </c>
      <c r="FB627">
        <v>1655239120</v>
      </c>
      <c r="FC627">
        <v>1655239135</v>
      </c>
      <c r="FD627">
        <v>0</v>
      </c>
      <c r="FE627">
        <v>-0.075</v>
      </c>
      <c r="FF627">
        <v>-0.027</v>
      </c>
      <c r="FG627">
        <v>1.986</v>
      </c>
      <c r="FH627">
        <v>0.139</v>
      </c>
      <c r="FI627">
        <v>420</v>
      </c>
      <c r="FJ627">
        <v>22</v>
      </c>
      <c r="FK627">
        <v>0.12</v>
      </c>
      <c r="FL627">
        <v>0.02</v>
      </c>
      <c r="FM627">
        <v>-36.8437925</v>
      </c>
      <c r="FN627">
        <v>-6.726194746716585</v>
      </c>
      <c r="FO627">
        <v>0.6507843261740014</v>
      </c>
      <c r="FP627">
        <v>0</v>
      </c>
      <c r="FQ627">
        <v>550.7574411764705</v>
      </c>
      <c r="FR627">
        <v>14.39289534249681</v>
      </c>
      <c r="FS627">
        <v>1.421447815995588</v>
      </c>
      <c r="FT627">
        <v>0</v>
      </c>
      <c r="FU627">
        <v>3.258065</v>
      </c>
      <c r="FV627">
        <v>0.1740180112570348</v>
      </c>
      <c r="FW627">
        <v>0.02576512429622651</v>
      </c>
      <c r="FX627">
        <v>0</v>
      </c>
      <c r="FY627">
        <v>0</v>
      </c>
      <c r="FZ627">
        <v>3</v>
      </c>
      <c r="GA627" t="s">
        <v>426</v>
      </c>
      <c r="GB627">
        <v>2.98013</v>
      </c>
      <c r="GC627">
        <v>2.72877</v>
      </c>
      <c r="GD627">
        <v>0.101881</v>
      </c>
      <c r="GE627">
        <v>0.108035</v>
      </c>
      <c r="GF627">
        <v>0.109221</v>
      </c>
      <c r="GG627">
        <v>0.0997417</v>
      </c>
      <c r="GH627">
        <v>26916.6</v>
      </c>
      <c r="GI627">
        <v>26361.4</v>
      </c>
      <c r="GJ627">
        <v>30498.4</v>
      </c>
      <c r="GK627">
        <v>29800.1</v>
      </c>
      <c r="GL627">
        <v>37482.8</v>
      </c>
      <c r="GM627">
        <v>35321.4</v>
      </c>
      <c r="GN627">
        <v>46655.1</v>
      </c>
      <c r="GO627">
        <v>44318.2</v>
      </c>
      <c r="GP627">
        <v>1.87105</v>
      </c>
      <c r="GQ627">
        <v>1.84623</v>
      </c>
      <c r="GR627">
        <v>0.129651</v>
      </c>
      <c r="GS627">
        <v>0</v>
      </c>
      <c r="GT627">
        <v>25.504</v>
      </c>
      <c r="GU627">
        <v>999.9</v>
      </c>
      <c r="GV627">
        <v>49.6</v>
      </c>
      <c r="GW627">
        <v>32.1</v>
      </c>
      <c r="GX627">
        <v>26.3573</v>
      </c>
      <c r="GY627">
        <v>63.0927</v>
      </c>
      <c r="GZ627">
        <v>24.7796</v>
      </c>
      <c r="HA627">
        <v>1</v>
      </c>
      <c r="HB627">
        <v>-0.0389304</v>
      </c>
      <c r="HC627">
        <v>0.276833</v>
      </c>
      <c r="HD627">
        <v>20.1934</v>
      </c>
      <c r="HE627">
        <v>5.22942</v>
      </c>
      <c r="HF627">
        <v>11.968</v>
      </c>
      <c r="HG627">
        <v>4.97035</v>
      </c>
      <c r="HH627">
        <v>3.2895</v>
      </c>
      <c r="HI627">
        <v>8730.299999999999</v>
      </c>
      <c r="HJ627">
        <v>9999</v>
      </c>
      <c r="HK627">
        <v>9999</v>
      </c>
      <c r="HL627">
        <v>288.7</v>
      </c>
      <c r="HM627">
        <v>4.9729</v>
      </c>
      <c r="HN627">
        <v>1.87744</v>
      </c>
      <c r="HO627">
        <v>1.87554</v>
      </c>
      <c r="HP627">
        <v>1.87836</v>
      </c>
      <c r="HQ627">
        <v>1.8751</v>
      </c>
      <c r="HR627">
        <v>1.87866</v>
      </c>
      <c r="HS627">
        <v>1.87576</v>
      </c>
      <c r="HT627">
        <v>1.8769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2.883</v>
      </c>
      <c r="II627">
        <v>0.337</v>
      </c>
      <c r="IJ627">
        <v>1.541952822118649</v>
      </c>
      <c r="IK627">
        <v>0.003202726084708442</v>
      </c>
      <c r="IL627">
        <v>-1.448271390364826E-06</v>
      </c>
      <c r="IM627">
        <v>3.765748828769889E-10</v>
      </c>
      <c r="IN627">
        <v>-0.02072656761999695</v>
      </c>
      <c r="IO627">
        <v>0.006539777670035186</v>
      </c>
      <c r="IP627">
        <v>0.0002256768223539976</v>
      </c>
      <c r="IQ627">
        <v>4.51151419958819E-06</v>
      </c>
      <c r="IR627">
        <v>-0</v>
      </c>
      <c r="IS627">
        <v>2097</v>
      </c>
      <c r="IT627">
        <v>1</v>
      </c>
      <c r="IU627">
        <v>27</v>
      </c>
      <c r="IV627">
        <v>61863.5</v>
      </c>
      <c r="IW627">
        <v>61863.3</v>
      </c>
      <c r="IX627">
        <v>1.42944</v>
      </c>
      <c r="IY627">
        <v>2.55249</v>
      </c>
      <c r="IZ627">
        <v>1.39893</v>
      </c>
      <c r="JA627">
        <v>2.34253</v>
      </c>
      <c r="JB627">
        <v>1.44897</v>
      </c>
      <c r="JC627">
        <v>2.47925</v>
      </c>
      <c r="JD627">
        <v>37.4819</v>
      </c>
      <c r="JE627">
        <v>24.0875</v>
      </c>
      <c r="JF627">
        <v>18</v>
      </c>
      <c r="JG627">
        <v>487.117</v>
      </c>
      <c r="JH627">
        <v>442.426</v>
      </c>
      <c r="JI627">
        <v>24.9994</v>
      </c>
      <c r="JJ627">
        <v>26.4891</v>
      </c>
      <c r="JK627">
        <v>30</v>
      </c>
      <c r="JL627">
        <v>26.2984</v>
      </c>
      <c r="JM627">
        <v>26.3719</v>
      </c>
      <c r="JN627">
        <v>28.6605</v>
      </c>
      <c r="JO627">
        <v>26.2479</v>
      </c>
      <c r="JP627">
        <v>14.5454</v>
      </c>
      <c r="JQ627">
        <v>25</v>
      </c>
      <c r="JR627">
        <v>587.655</v>
      </c>
      <c r="JS627">
        <v>21.2248</v>
      </c>
      <c r="JT627">
        <v>100.826</v>
      </c>
      <c r="JU627">
        <v>101.905</v>
      </c>
    </row>
    <row r="628" spans="1:281">
      <c r="A628">
        <v>612</v>
      </c>
      <c r="B628">
        <v>1658950935.6</v>
      </c>
      <c r="C628">
        <v>8846.599999904633</v>
      </c>
      <c r="D628" t="s">
        <v>1652</v>
      </c>
      <c r="E628" t="s">
        <v>1653</v>
      </c>
      <c r="F628">
        <v>5</v>
      </c>
      <c r="G628" t="s">
        <v>415</v>
      </c>
      <c r="H628" t="s">
        <v>1583</v>
      </c>
      <c r="I628">
        <v>1658950928.1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588.3769026642805</v>
      </c>
      <c r="AK628">
        <v>558.2736363636363</v>
      </c>
      <c r="AL628">
        <v>3.361946655758137</v>
      </c>
      <c r="AM628">
        <v>65.00318199955021</v>
      </c>
      <c r="AN628">
        <f>(AP628 - AO628 + DI628*1E3/(8.314*(DK628+273.15)) * AR628/DH628 * AQ628) * DH628/(100*CV628) * 1000/(1000 - AP628)</f>
        <v>0</v>
      </c>
      <c r="AO628">
        <v>21.36674919124301</v>
      </c>
      <c r="AP628">
        <v>24.65644727272726</v>
      </c>
      <c r="AQ628">
        <v>-0.0002810919524586677</v>
      </c>
      <c r="AR628">
        <v>81.21380509989817</v>
      </c>
      <c r="AS628">
        <v>2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1658950928.1</v>
      </c>
      <c r="DB628">
        <v>521.5631851851853</v>
      </c>
      <c r="DC628">
        <v>559.2873703703704</v>
      </c>
      <c r="DD628">
        <v>24.67028518518518</v>
      </c>
      <c r="DE628">
        <v>21.38845925925926</v>
      </c>
      <c r="DF628">
        <v>518.6972962962964</v>
      </c>
      <c r="DG628">
        <v>24.33326666666667</v>
      </c>
      <c r="DH628">
        <v>500.0655925925927</v>
      </c>
      <c r="DI628">
        <v>90.36982222222223</v>
      </c>
      <c r="DJ628">
        <v>0.09996058148148147</v>
      </c>
      <c r="DK628">
        <v>26.96487037037037</v>
      </c>
      <c r="DL628">
        <v>27.62583703703704</v>
      </c>
      <c r="DM628">
        <v>999.9000000000001</v>
      </c>
      <c r="DN628">
        <v>0</v>
      </c>
      <c r="DO628">
        <v>0</v>
      </c>
      <c r="DP628">
        <v>10011.92222222222</v>
      </c>
      <c r="DQ628">
        <v>0</v>
      </c>
      <c r="DR628">
        <v>18.53137037037037</v>
      </c>
      <c r="DS628">
        <v>-37.72415925925925</v>
      </c>
      <c r="DT628">
        <v>534.7556666666668</v>
      </c>
      <c r="DU628">
        <v>571.5107777777778</v>
      </c>
      <c r="DV628">
        <v>3.281822222222222</v>
      </c>
      <c r="DW628">
        <v>559.2873703703704</v>
      </c>
      <c r="DX628">
        <v>21.38845925925926</v>
      </c>
      <c r="DY628">
        <v>2.22944962962963</v>
      </c>
      <c r="DZ628">
        <v>1.932872222222222</v>
      </c>
      <c r="EA628">
        <v>19.17552222222222</v>
      </c>
      <c r="EB628">
        <v>16.90488518518519</v>
      </c>
      <c r="EC628">
        <v>1999.989259259259</v>
      </c>
      <c r="ED628">
        <v>0.98</v>
      </c>
      <c r="EE628">
        <v>0.02000013333333334</v>
      </c>
      <c r="EF628">
        <v>0</v>
      </c>
      <c r="EG628">
        <v>553.0104814814814</v>
      </c>
      <c r="EH628">
        <v>5.000560000000001</v>
      </c>
      <c r="EI628">
        <v>11004.08148148148</v>
      </c>
      <c r="EJ628">
        <v>17294.78518518518</v>
      </c>
      <c r="EK628">
        <v>38.35388888888888</v>
      </c>
      <c r="EL628">
        <v>38.49066666666667</v>
      </c>
      <c r="EM628">
        <v>37.32611111111111</v>
      </c>
      <c r="EN628">
        <v>37.38648148148148</v>
      </c>
      <c r="EO628">
        <v>38.80977777777778</v>
      </c>
      <c r="EP628">
        <v>1955.088148148148</v>
      </c>
      <c r="EQ628">
        <v>39.90111111111111</v>
      </c>
      <c r="ER628">
        <v>0</v>
      </c>
      <c r="ES628">
        <v>1658950935.3</v>
      </c>
      <c r="ET628">
        <v>0</v>
      </c>
      <c r="EU628">
        <v>553.05772</v>
      </c>
      <c r="EV628">
        <v>14.90415386380981</v>
      </c>
      <c r="EW628">
        <v>288.584615922557</v>
      </c>
      <c r="EX628">
        <v>11005.412</v>
      </c>
      <c r="EY628">
        <v>15</v>
      </c>
      <c r="EZ628">
        <v>0</v>
      </c>
      <c r="FA628" t="s">
        <v>419</v>
      </c>
      <c r="FB628">
        <v>1655239120</v>
      </c>
      <c r="FC628">
        <v>1655239135</v>
      </c>
      <c r="FD628">
        <v>0</v>
      </c>
      <c r="FE628">
        <v>-0.075</v>
      </c>
      <c r="FF628">
        <v>-0.027</v>
      </c>
      <c r="FG628">
        <v>1.986</v>
      </c>
      <c r="FH628">
        <v>0.139</v>
      </c>
      <c r="FI628">
        <v>420</v>
      </c>
      <c r="FJ628">
        <v>22</v>
      </c>
      <c r="FK628">
        <v>0.12</v>
      </c>
      <c r="FL628">
        <v>0.02</v>
      </c>
      <c r="FM628">
        <v>-37.39176097560975</v>
      </c>
      <c r="FN628">
        <v>-5.66505993031358</v>
      </c>
      <c r="FO628">
        <v>0.5626523697708948</v>
      </c>
      <c r="FP628">
        <v>0</v>
      </c>
      <c r="FQ628">
        <v>552.1029117647058</v>
      </c>
      <c r="FR628">
        <v>14.82815890554191</v>
      </c>
      <c r="FS628">
        <v>1.461773446831484</v>
      </c>
      <c r="FT628">
        <v>0</v>
      </c>
      <c r="FU628">
        <v>3.277636341463415</v>
      </c>
      <c r="FV628">
        <v>0.08436355400695728</v>
      </c>
      <c r="FW628">
        <v>0.0185154654876637</v>
      </c>
      <c r="FX628">
        <v>1</v>
      </c>
      <c r="FY628">
        <v>1</v>
      </c>
      <c r="FZ628">
        <v>3</v>
      </c>
      <c r="GA628" t="s">
        <v>420</v>
      </c>
      <c r="GB628">
        <v>2.97973</v>
      </c>
      <c r="GC628">
        <v>2.72835</v>
      </c>
      <c r="GD628">
        <v>0.104135</v>
      </c>
      <c r="GE628">
        <v>0.110273</v>
      </c>
      <c r="GF628">
        <v>0.109172</v>
      </c>
      <c r="GG628">
        <v>0.0994353</v>
      </c>
      <c r="GH628">
        <v>26849.3</v>
      </c>
      <c r="GI628">
        <v>26295.4</v>
      </c>
      <c r="GJ628">
        <v>30498.7</v>
      </c>
      <c r="GK628">
        <v>29800.3</v>
      </c>
      <c r="GL628">
        <v>37485.4</v>
      </c>
      <c r="GM628">
        <v>35334</v>
      </c>
      <c r="GN628">
        <v>46655.6</v>
      </c>
      <c r="GO628">
        <v>44318.5</v>
      </c>
      <c r="GP628">
        <v>1.87132</v>
      </c>
      <c r="GQ628">
        <v>1.84615</v>
      </c>
      <c r="GR628">
        <v>0.129335</v>
      </c>
      <c r="GS628">
        <v>0</v>
      </c>
      <c r="GT628">
        <v>25.4991</v>
      </c>
      <c r="GU628">
        <v>999.9</v>
      </c>
      <c r="GV628">
        <v>49.6</v>
      </c>
      <c r="GW628">
        <v>32.1</v>
      </c>
      <c r="GX628">
        <v>26.3556</v>
      </c>
      <c r="GY628">
        <v>63.1627</v>
      </c>
      <c r="GZ628">
        <v>25.3766</v>
      </c>
      <c r="HA628">
        <v>1</v>
      </c>
      <c r="HB628">
        <v>-0.0390142</v>
      </c>
      <c r="HC628">
        <v>0.274393</v>
      </c>
      <c r="HD628">
        <v>20.1933</v>
      </c>
      <c r="HE628">
        <v>5.22912</v>
      </c>
      <c r="HF628">
        <v>11.968</v>
      </c>
      <c r="HG628">
        <v>4.9702</v>
      </c>
      <c r="HH628">
        <v>3.28943</v>
      </c>
      <c r="HI628">
        <v>8730.5</v>
      </c>
      <c r="HJ628">
        <v>9999</v>
      </c>
      <c r="HK628">
        <v>9999</v>
      </c>
      <c r="HL628">
        <v>288.7</v>
      </c>
      <c r="HM628">
        <v>4.97289</v>
      </c>
      <c r="HN628">
        <v>1.87744</v>
      </c>
      <c r="HO628">
        <v>1.87557</v>
      </c>
      <c r="HP628">
        <v>1.87836</v>
      </c>
      <c r="HQ628">
        <v>1.87509</v>
      </c>
      <c r="HR628">
        <v>1.87866</v>
      </c>
      <c r="HS628">
        <v>1.87576</v>
      </c>
      <c r="HT628">
        <v>1.87693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2.915</v>
      </c>
      <c r="II628">
        <v>0.3366</v>
      </c>
      <c r="IJ628">
        <v>1.541952822118649</v>
      </c>
      <c r="IK628">
        <v>0.003202726084708442</v>
      </c>
      <c r="IL628">
        <v>-1.448271390364826E-06</v>
      </c>
      <c r="IM628">
        <v>3.765748828769889E-10</v>
      </c>
      <c r="IN628">
        <v>-0.02072656761999695</v>
      </c>
      <c r="IO628">
        <v>0.006539777670035186</v>
      </c>
      <c r="IP628">
        <v>0.0002256768223539976</v>
      </c>
      <c r="IQ628">
        <v>4.51151419958819E-06</v>
      </c>
      <c r="IR628">
        <v>-0</v>
      </c>
      <c r="IS628">
        <v>2097</v>
      </c>
      <c r="IT628">
        <v>1</v>
      </c>
      <c r="IU628">
        <v>27</v>
      </c>
      <c r="IV628">
        <v>61863.6</v>
      </c>
      <c r="IW628">
        <v>61863.3</v>
      </c>
      <c r="IX628">
        <v>1.46362</v>
      </c>
      <c r="IY628">
        <v>2.55737</v>
      </c>
      <c r="IZ628">
        <v>1.39893</v>
      </c>
      <c r="JA628">
        <v>2.34253</v>
      </c>
      <c r="JB628">
        <v>1.44897</v>
      </c>
      <c r="JC628">
        <v>2.36572</v>
      </c>
      <c r="JD628">
        <v>37.5059</v>
      </c>
      <c r="JE628">
        <v>24.0787</v>
      </c>
      <c r="JF628">
        <v>18</v>
      </c>
      <c r="JG628">
        <v>487.267</v>
      </c>
      <c r="JH628">
        <v>442.38</v>
      </c>
      <c r="JI628">
        <v>24.9994</v>
      </c>
      <c r="JJ628">
        <v>26.4872</v>
      </c>
      <c r="JK628">
        <v>29.9999</v>
      </c>
      <c r="JL628">
        <v>26.2984</v>
      </c>
      <c r="JM628">
        <v>26.3719</v>
      </c>
      <c r="JN628">
        <v>29.3632</v>
      </c>
      <c r="JO628">
        <v>26.2479</v>
      </c>
      <c r="JP628">
        <v>14.5454</v>
      </c>
      <c r="JQ628">
        <v>25</v>
      </c>
      <c r="JR628">
        <v>607.749</v>
      </c>
      <c r="JS628">
        <v>21.1918</v>
      </c>
      <c r="JT628">
        <v>100.827</v>
      </c>
      <c r="JU628">
        <v>101.906</v>
      </c>
    </row>
    <row r="629" spans="1:281">
      <c r="A629">
        <v>613</v>
      </c>
      <c r="B629">
        <v>1658950940.6</v>
      </c>
      <c r="C629">
        <v>8851.599999904633</v>
      </c>
      <c r="D629" t="s">
        <v>1654</v>
      </c>
      <c r="E629" t="s">
        <v>1655</v>
      </c>
      <c r="F629">
        <v>5</v>
      </c>
      <c r="G629" t="s">
        <v>415</v>
      </c>
      <c r="H629" t="s">
        <v>1583</v>
      </c>
      <c r="I629">
        <v>1658950932.814285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605.5961664644911</v>
      </c>
      <c r="AK629">
        <v>575.1291757575757</v>
      </c>
      <c r="AL629">
        <v>3.3826840774111</v>
      </c>
      <c r="AM629">
        <v>65.00318199955021</v>
      </c>
      <c r="AN629">
        <f>(AP629 - AO629 + DI629*1E3/(8.314*(DK629+273.15)) * AR629/DH629 * AQ629) * DH629/(100*CV629) * 1000/(1000 - AP629)</f>
        <v>0</v>
      </c>
      <c r="AO629">
        <v>21.26693063846393</v>
      </c>
      <c r="AP629">
        <v>24.61238787878788</v>
      </c>
      <c r="AQ629">
        <v>-0.009222864823057725</v>
      </c>
      <c r="AR629">
        <v>81.21380509989817</v>
      </c>
      <c r="AS629">
        <v>3</v>
      </c>
      <c r="AT629">
        <v>1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1658950932.814285</v>
      </c>
      <c r="DB629">
        <v>537.0163214285715</v>
      </c>
      <c r="DC629">
        <v>575.1549642857143</v>
      </c>
      <c r="DD629">
        <v>24.65546428571428</v>
      </c>
      <c r="DE629">
        <v>21.34529642857143</v>
      </c>
      <c r="DF629">
        <v>534.11975</v>
      </c>
      <c r="DG629">
        <v>24.31881428571429</v>
      </c>
      <c r="DH629">
        <v>500.0699642857143</v>
      </c>
      <c r="DI629">
        <v>90.36876785714286</v>
      </c>
      <c r="DJ629">
        <v>0.1000066678571429</v>
      </c>
      <c r="DK629">
        <v>26.96098928571428</v>
      </c>
      <c r="DL629">
        <v>27.61733214285714</v>
      </c>
      <c r="DM629">
        <v>999.9000000000002</v>
      </c>
      <c r="DN629">
        <v>0</v>
      </c>
      <c r="DO629">
        <v>0</v>
      </c>
      <c r="DP629">
        <v>10006.73714285714</v>
      </c>
      <c r="DQ629">
        <v>0</v>
      </c>
      <c r="DR629">
        <v>18.52692142857143</v>
      </c>
      <c r="DS629">
        <v>-38.13863928571429</v>
      </c>
      <c r="DT629">
        <v>550.5911071428571</v>
      </c>
      <c r="DU629">
        <v>587.6987499999999</v>
      </c>
      <c r="DV629">
        <v>3.310161785714286</v>
      </c>
      <c r="DW629">
        <v>575.1549642857143</v>
      </c>
      <c r="DX629">
        <v>21.34529642857143</v>
      </c>
      <c r="DY629">
        <v>2.228084642857143</v>
      </c>
      <c r="DZ629">
        <v>1.928949642857143</v>
      </c>
      <c r="EA629">
        <v>19.16569285714285</v>
      </c>
      <c r="EB629">
        <v>16.87281785714286</v>
      </c>
      <c r="EC629">
        <v>1999.9925</v>
      </c>
      <c r="ED629">
        <v>0.9799997499999998</v>
      </c>
      <c r="EE629">
        <v>0.0200004</v>
      </c>
      <c r="EF629">
        <v>0</v>
      </c>
      <c r="EG629">
        <v>554.1323214285715</v>
      </c>
      <c r="EH629">
        <v>5.000560000000001</v>
      </c>
      <c r="EI629">
        <v>11026.37857142857</v>
      </c>
      <c r="EJ629">
        <v>17294.81785714285</v>
      </c>
      <c r="EK629">
        <v>38.27428571428572</v>
      </c>
      <c r="EL629">
        <v>38.491</v>
      </c>
      <c r="EM629">
        <v>37.31446428571428</v>
      </c>
      <c r="EN629">
        <v>37.38385714285715</v>
      </c>
      <c r="EO629">
        <v>38.80314285714286</v>
      </c>
      <c r="EP629">
        <v>1955.090714285714</v>
      </c>
      <c r="EQ629">
        <v>39.90178571428572</v>
      </c>
      <c r="ER629">
        <v>0</v>
      </c>
      <c r="ES629">
        <v>1658950940.1</v>
      </c>
      <c r="ET629">
        <v>0</v>
      </c>
      <c r="EU629">
        <v>554.2137600000001</v>
      </c>
      <c r="EV629">
        <v>15.05753848544638</v>
      </c>
      <c r="EW629">
        <v>277.4769235998314</v>
      </c>
      <c r="EX629">
        <v>11028.024</v>
      </c>
      <c r="EY629">
        <v>15</v>
      </c>
      <c r="EZ629">
        <v>0</v>
      </c>
      <c r="FA629" t="s">
        <v>419</v>
      </c>
      <c r="FB629">
        <v>1655239120</v>
      </c>
      <c r="FC629">
        <v>1655239135</v>
      </c>
      <c r="FD629">
        <v>0</v>
      </c>
      <c r="FE629">
        <v>-0.075</v>
      </c>
      <c r="FF629">
        <v>-0.027</v>
      </c>
      <c r="FG629">
        <v>1.986</v>
      </c>
      <c r="FH629">
        <v>0.139</v>
      </c>
      <c r="FI629">
        <v>420</v>
      </c>
      <c r="FJ629">
        <v>22</v>
      </c>
      <c r="FK629">
        <v>0.12</v>
      </c>
      <c r="FL629">
        <v>0.02</v>
      </c>
      <c r="FM629">
        <v>-37.92061</v>
      </c>
      <c r="FN629">
        <v>-5.173974484052414</v>
      </c>
      <c r="FO629">
        <v>0.4997756695758606</v>
      </c>
      <c r="FP629">
        <v>0</v>
      </c>
      <c r="FQ629">
        <v>553.5601176470587</v>
      </c>
      <c r="FR629">
        <v>14.79648587331023</v>
      </c>
      <c r="FS629">
        <v>1.462297945111342</v>
      </c>
      <c r="FT629">
        <v>0</v>
      </c>
      <c r="FU629">
        <v>3.30112</v>
      </c>
      <c r="FV629">
        <v>0.3519219512195008</v>
      </c>
      <c r="FW629">
        <v>0.03972274537340036</v>
      </c>
      <c r="FX629">
        <v>0</v>
      </c>
      <c r="FY629">
        <v>0</v>
      </c>
      <c r="FZ629">
        <v>3</v>
      </c>
      <c r="GA629" t="s">
        <v>426</v>
      </c>
      <c r="GB629">
        <v>2.97987</v>
      </c>
      <c r="GC629">
        <v>2.72829</v>
      </c>
      <c r="GD629">
        <v>0.106373</v>
      </c>
      <c r="GE629">
        <v>0.112507</v>
      </c>
      <c r="GF629">
        <v>0.109038</v>
      </c>
      <c r="GG629">
        <v>0.09930170000000001</v>
      </c>
      <c r="GH629">
        <v>26781.9</v>
      </c>
      <c r="GI629">
        <v>26229.4</v>
      </c>
      <c r="GJ629">
        <v>30498.4</v>
      </c>
      <c r="GK629">
        <v>29800.4</v>
      </c>
      <c r="GL629">
        <v>37490.8</v>
      </c>
      <c r="GM629">
        <v>35339.6</v>
      </c>
      <c r="GN629">
        <v>46654.9</v>
      </c>
      <c r="GO629">
        <v>44318.6</v>
      </c>
      <c r="GP629">
        <v>1.87105</v>
      </c>
      <c r="GQ629">
        <v>1.84625</v>
      </c>
      <c r="GR629">
        <v>0.128828</v>
      </c>
      <c r="GS629">
        <v>0</v>
      </c>
      <c r="GT629">
        <v>25.4937</v>
      </c>
      <c r="GU629">
        <v>999.9</v>
      </c>
      <c r="GV629">
        <v>49.6</v>
      </c>
      <c r="GW629">
        <v>32.1</v>
      </c>
      <c r="GX629">
        <v>26.3581</v>
      </c>
      <c r="GY629">
        <v>62.9327</v>
      </c>
      <c r="GZ629">
        <v>24.7436</v>
      </c>
      <c r="HA629">
        <v>1</v>
      </c>
      <c r="HB629">
        <v>-0.0391463</v>
      </c>
      <c r="HC629">
        <v>0.272015</v>
      </c>
      <c r="HD629">
        <v>20.1934</v>
      </c>
      <c r="HE629">
        <v>5.22942</v>
      </c>
      <c r="HF629">
        <v>11.968</v>
      </c>
      <c r="HG629">
        <v>4.9704</v>
      </c>
      <c r="HH629">
        <v>3.28948</v>
      </c>
      <c r="HI629">
        <v>8730.5</v>
      </c>
      <c r="HJ629">
        <v>9999</v>
      </c>
      <c r="HK629">
        <v>9999</v>
      </c>
      <c r="HL629">
        <v>288.7</v>
      </c>
      <c r="HM629">
        <v>4.9729</v>
      </c>
      <c r="HN629">
        <v>1.87743</v>
      </c>
      <c r="HO629">
        <v>1.8755</v>
      </c>
      <c r="HP629">
        <v>1.87836</v>
      </c>
      <c r="HQ629">
        <v>1.87504</v>
      </c>
      <c r="HR629">
        <v>1.87866</v>
      </c>
      <c r="HS629">
        <v>1.87575</v>
      </c>
      <c r="HT629">
        <v>1.87687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2.947</v>
      </c>
      <c r="II629">
        <v>0.3356</v>
      </c>
      <c r="IJ629">
        <v>1.541952822118649</v>
      </c>
      <c r="IK629">
        <v>0.003202726084708442</v>
      </c>
      <c r="IL629">
        <v>-1.448271390364826E-06</v>
      </c>
      <c r="IM629">
        <v>3.765748828769889E-10</v>
      </c>
      <c r="IN629">
        <v>-0.02072656761999695</v>
      </c>
      <c r="IO629">
        <v>0.006539777670035186</v>
      </c>
      <c r="IP629">
        <v>0.0002256768223539976</v>
      </c>
      <c r="IQ629">
        <v>4.51151419958819E-06</v>
      </c>
      <c r="IR629">
        <v>-0</v>
      </c>
      <c r="IS629">
        <v>2097</v>
      </c>
      <c r="IT629">
        <v>1</v>
      </c>
      <c r="IU629">
        <v>27</v>
      </c>
      <c r="IV629">
        <v>61863.7</v>
      </c>
      <c r="IW629">
        <v>61863.4</v>
      </c>
      <c r="IX629">
        <v>1.49536</v>
      </c>
      <c r="IY629">
        <v>2.54395</v>
      </c>
      <c r="IZ629">
        <v>1.39893</v>
      </c>
      <c r="JA629">
        <v>2.34253</v>
      </c>
      <c r="JB629">
        <v>1.44897</v>
      </c>
      <c r="JC629">
        <v>2.46826</v>
      </c>
      <c r="JD629">
        <v>37.5059</v>
      </c>
      <c r="JE629">
        <v>24.0875</v>
      </c>
      <c r="JF629">
        <v>18</v>
      </c>
      <c r="JG629">
        <v>487.117</v>
      </c>
      <c r="JH629">
        <v>442.441</v>
      </c>
      <c r="JI629">
        <v>24.9994</v>
      </c>
      <c r="JJ629">
        <v>26.4868</v>
      </c>
      <c r="JK629">
        <v>29.9999</v>
      </c>
      <c r="JL629">
        <v>26.2984</v>
      </c>
      <c r="JM629">
        <v>26.3719</v>
      </c>
      <c r="JN629">
        <v>29.9785</v>
      </c>
      <c r="JO629">
        <v>26.2479</v>
      </c>
      <c r="JP629">
        <v>14.5454</v>
      </c>
      <c r="JQ629">
        <v>25</v>
      </c>
      <c r="JR629">
        <v>621.11</v>
      </c>
      <c r="JS629">
        <v>21.1767</v>
      </c>
      <c r="JT629">
        <v>100.825</v>
      </c>
      <c r="JU629">
        <v>101.906</v>
      </c>
    </row>
    <row r="630" spans="1:281">
      <c r="A630">
        <v>614</v>
      </c>
      <c r="B630">
        <v>1658950945.6</v>
      </c>
      <c r="C630">
        <v>8856.599999904633</v>
      </c>
      <c r="D630" t="s">
        <v>1656</v>
      </c>
      <c r="E630" t="s">
        <v>1657</v>
      </c>
      <c r="F630">
        <v>5</v>
      </c>
      <c r="G630" t="s">
        <v>415</v>
      </c>
      <c r="H630" t="s">
        <v>1583</v>
      </c>
      <c r="I630">
        <v>1658950938.1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622.8257708540829</v>
      </c>
      <c r="AK630">
        <v>591.9953393939389</v>
      </c>
      <c r="AL630">
        <v>3.37177225937112</v>
      </c>
      <c r="AM630">
        <v>65.00318199955021</v>
      </c>
      <c r="AN630">
        <f>(AP630 - AO630 + DI630*1E3/(8.314*(DK630+273.15)) * AR630/DH630 * AQ630) * DH630/(100*CV630) * 1000/(1000 - AP630)</f>
        <v>0</v>
      </c>
      <c r="AO630">
        <v>21.26062268234602</v>
      </c>
      <c r="AP630">
        <v>24.58896545454545</v>
      </c>
      <c r="AQ630">
        <v>-0.005091896462695651</v>
      </c>
      <c r="AR630">
        <v>81.21380509989817</v>
      </c>
      <c r="AS630">
        <v>3</v>
      </c>
      <c r="AT630">
        <v>1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1658950938.1</v>
      </c>
      <c r="DB630">
        <v>554.3881111111111</v>
      </c>
      <c r="DC630">
        <v>592.9613333333333</v>
      </c>
      <c r="DD630">
        <v>24.63051481481482</v>
      </c>
      <c r="DE630">
        <v>21.2938</v>
      </c>
      <c r="DF630">
        <v>551.4573703703704</v>
      </c>
      <c r="DG630">
        <v>24.29447777777778</v>
      </c>
      <c r="DH630">
        <v>500.0774814814816</v>
      </c>
      <c r="DI630">
        <v>90.3686</v>
      </c>
      <c r="DJ630">
        <v>0.09999197407407408</v>
      </c>
      <c r="DK630">
        <v>26.95702592592593</v>
      </c>
      <c r="DL630">
        <v>27.61028518518518</v>
      </c>
      <c r="DM630">
        <v>999.9000000000001</v>
      </c>
      <c r="DN630">
        <v>0</v>
      </c>
      <c r="DO630">
        <v>0</v>
      </c>
      <c r="DP630">
        <v>10005.68296296296</v>
      </c>
      <c r="DQ630">
        <v>0</v>
      </c>
      <c r="DR630">
        <v>18.52437037037037</v>
      </c>
      <c r="DS630">
        <v>-38.57336666666666</v>
      </c>
      <c r="DT630">
        <v>568.3872962962962</v>
      </c>
      <c r="DU630">
        <v>605.8619259259259</v>
      </c>
      <c r="DV630">
        <v>3.336710370370371</v>
      </c>
      <c r="DW630">
        <v>592.9613333333333</v>
      </c>
      <c r="DX630">
        <v>21.2938</v>
      </c>
      <c r="DY630">
        <v>2.225825185185185</v>
      </c>
      <c r="DZ630">
        <v>1.924292222222222</v>
      </c>
      <c r="EA630">
        <v>19.14940740740741</v>
      </c>
      <c r="EB630">
        <v>16.83472962962963</v>
      </c>
      <c r="EC630">
        <v>2000.003703703704</v>
      </c>
      <c r="ED630">
        <v>0.9799997777777776</v>
      </c>
      <c r="EE630">
        <v>0.02000037037037037</v>
      </c>
      <c r="EF630">
        <v>0</v>
      </c>
      <c r="EG630">
        <v>555.4095555555556</v>
      </c>
      <c r="EH630">
        <v>5.000560000000001</v>
      </c>
      <c r="EI630">
        <v>11050.6037037037</v>
      </c>
      <c r="EJ630">
        <v>17294.91111111111</v>
      </c>
      <c r="EK630">
        <v>38.32844444444444</v>
      </c>
      <c r="EL630">
        <v>38.49066666666667</v>
      </c>
      <c r="EM630">
        <v>37.31225925925926</v>
      </c>
      <c r="EN630">
        <v>37.39337037037037</v>
      </c>
      <c r="EO630">
        <v>38.80055555555555</v>
      </c>
      <c r="EP630">
        <v>1955.101851851852</v>
      </c>
      <c r="EQ630">
        <v>39.90185185185185</v>
      </c>
      <c r="ER630">
        <v>0</v>
      </c>
      <c r="ES630">
        <v>1658950945.5</v>
      </c>
      <c r="ET630">
        <v>0</v>
      </c>
      <c r="EU630">
        <v>555.4396153846154</v>
      </c>
      <c r="EV630">
        <v>13.69326493843985</v>
      </c>
      <c r="EW630">
        <v>269.6444441406071</v>
      </c>
      <c r="EX630">
        <v>11051.35</v>
      </c>
      <c r="EY630">
        <v>15</v>
      </c>
      <c r="EZ630">
        <v>0</v>
      </c>
      <c r="FA630" t="s">
        <v>419</v>
      </c>
      <c r="FB630">
        <v>1655239120</v>
      </c>
      <c r="FC630">
        <v>1655239135</v>
      </c>
      <c r="FD630">
        <v>0</v>
      </c>
      <c r="FE630">
        <v>-0.075</v>
      </c>
      <c r="FF630">
        <v>-0.027</v>
      </c>
      <c r="FG630">
        <v>1.986</v>
      </c>
      <c r="FH630">
        <v>0.139</v>
      </c>
      <c r="FI630">
        <v>420</v>
      </c>
      <c r="FJ630">
        <v>22</v>
      </c>
      <c r="FK630">
        <v>0.12</v>
      </c>
      <c r="FL630">
        <v>0.02</v>
      </c>
      <c r="FM630">
        <v>-38.34923</v>
      </c>
      <c r="FN630">
        <v>-4.981976735459614</v>
      </c>
      <c r="FO630">
        <v>0.4808372911911053</v>
      </c>
      <c r="FP630">
        <v>0</v>
      </c>
      <c r="FQ630">
        <v>554.6973235294118</v>
      </c>
      <c r="FR630">
        <v>14.4972192383301</v>
      </c>
      <c r="FS630">
        <v>1.434750515730016</v>
      </c>
      <c r="FT630">
        <v>0</v>
      </c>
      <c r="FU630">
        <v>3.3178865</v>
      </c>
      <c r="FV630">
        <v>0.330933433395864</v>
      </c>
      <c r="FW630">
        <v>0.03867279370242083</v>
      </c>
      <c r="FX630">
        <v>0</v>
      </c>
      <c r="FY630">
        <v>0</v>
      </c>
      <c r="FZ630">
        <v>3</v>
      </c>
      <c r="GA630" t="s">
        <v>426</v>
      </c>
      <c r="GB630">
        <v>2.97969</v>
      </c>
      <c r="GC630">
        <v>2.72837</v>
      </c>
      <c r="GD630">
        <v>0.108572</v>
      </c>
      <c r="GE630">
        <v>0.114701</v>
      </c>
      <c r="GF630">
        <v>0.108974</v>
      </c>
      <c r="GG630">
        <v>0.0992389</v>
      </c>
      <c r="GH630">
        <v>26716.2</v>
      </c>
      <c r="GI630">
        <v>26164.7</v>
      </c>
      <c r="GJ630">
        <v>30498.6</v>
      </c>
      <c r="GK630">
        <v>29800.5</v>
      </c>
      <c r="GL630">
        <v>37494.3</v>
      </c>
      <c r="GM630">
        <v>35342.4</v>
      </c>
      <c r="GN630">
        <v>46655.7</v>
      </c>
      <c r="GO630">
        <v>44318.9</v>
      </c>
      <c r="GP630">
        <v>1.871</v>
      </c>
      <c r="GQ630">
        <v>1.8461</v>
      </c>
      <c r="GR630">
        <v>0.129241</v>
      </c>
      <c r="GS630">
        <v>0</v>
      </c>
      <c r="GT630">
        <v>25.4873</v>
      </c>
      <c r="GU630">
        <v>999.9</v>
      </c>
      <c r="GV630">
        <v>49.6</v>
      </c>
      <c r="GW630">
        <v>32.1</v>
      </c>
      <c r="GX630">
        <v>26.3585</v>
      </c>
      <c r="GY630">
        <v>63.0327</v>
      </c>
      <c r="GZ630">
        <v>25.4367</v>
      </c>
      <c r="HA630">
        <v>1</v>
      </c>
      <c r="HB630">
        <v>-0.0395274</v>
      </c>
      <c r="HC630">
        <v>0.270098</v>
      </c>
      <c r="HD630">
        <v>20.1933</v>
      </c>
      <c r="HE630">
        <v>5.22897</v>
      </c>
      <c r="HF630">
        <v>11.968</v>
      </c>
      <c r="HG630">
        <v>4.97005</v>
      </c>
      <c r="HH630">
        <v>3.28945</v>
      </c>
      <c r="HI630">
        <v>8730.700000000001</v>
      </c>
      <c r="HJ630">
        <v>9999</v>
      </c>
      <c r="HK630">
        <v>9999</v>
      </c>
      <c r="HL630">
        <v>288.7</v>
      </c>
      <c r="HM630">
        <v>4.9729</v>
      </c>
      <c r="HN630">
        <v>1.87742</v>
      </c>
      <c r="HO630">
        <v>1.8755</v>
      </c>
      <c r="HP630">
        <v>1.87836</v>
      </c>
      <c r="HQ630">
        <v>1.87502</v>
      </c>
      <c r="HR630">
        <v>1.87866</v>
      </c>
      <c r="HS630">
        <v>1.87576</v>
      </c>
      <c r="HT630">
        <v>1.87689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2.978</v>
      </c>
      <c r="II630">
        <v>0.335</v>
      </c>
      <c r="IJ630">
        <v>1.541952822118649</v>
      </c>
      <c r="IK630">
        <v>0.003202726084708442</v>
      </c>
      <c r="IL630">
        <v>-1.448271390364826E-06</v>
      </c>
      <c r="IM630">
        <v>3.765748828769889E-10</v>
      </c>
      <c r="IN630">
        <v>-0.02072656761999695</v>
      </c>
      <c r="IO630">
        <v>0.006539777670035186</v>
      </c>
      <c r="IP630">
        <v>0.0002256768223539976</v>
      </c>
      <c r="IQ630">
        <v>4.51151419958819E-06</v>
      </c>
      <c r="IR630">
        <v>-0</v>
      </c>
      <c r="IS630">
        <v>2097</v>
      </c>
      <c r="IT630">
        <v>1</v>
      </c>
      <c r="IU630">
        <v>27</v>
      </c>
      <c r="IV630">
        <v>61863.8</v>
      </c>
      <c r="IW630">
        <v>61863.5</v>
      </c>
      <c r="IX630">
        <v>1.52832</v>
      </c>
      <c r="IY630">
        <v>2.55615</v>
      </c>
      <c r="IZ630">
        <v>1.39893</v>
      </c>
      <c r="JA630">
        <v>2.34253</v>
      </c>
      <c r="JB630">
        <v>1.44897</v>
      </c>
      <c r="JC630">
        <v>2.34985</v>
      </c>
      <c r="JD630">
        <v>37.4819</v>
      </c>
      <c r="JE630">
        <v>24.0787</v>
      </c>
      <c r="JF630">
        <v>18</v>
      </c>
      <c r="JG630">
        <v>487.089</v>
      </c>
      <c r="JH630">
        <v>442.349</v>
      </c>
      <c r="JI630">
        <v>24.9995</v>
      </c>
      <c r="JJ630">
        <v>26.4856</v>
      </c>
      <c r="JK630">
        <v>30</v>
      </c>
      <c r="JL630">
        <v>26.2984</v>
      </c>
      <c r="JM630">
        <v>26.3719</v>
      </c>
      <c r="JN630">
        <v>30.6657</v>
      </c>
      <c r="JO630">
        <v>26.5203</v>
      </c>
      <c r="JP630">
        <v>14.5454</v>
      </c>
      <c r="JQ630">
        <v>25</v>
      </c>
      <c r="JR630">
        <v>641.146</v>
      </c>
      <c r="JS630">
        <v>21.1563</v>
      </c>
      <c r="JT630">
        <v>100.827</v>
      </c>
      <c r="JU630">
        <v>101.907</v>
      </c>
    </row>
    <row r="631" spans="1:281">
      <c r="A631">
        <v>615</v>
      </c>
      <c r="B631">
        <v>1658950950.6</v>
      </c>
      <c r="C631">
        <v>8861.599999904633</v>
      </c>
      <c r="D631" t="s">
        <v>1658</v>
      </c>
      <c r="E631" t="s">
        <v>1659</v>
      </c>
      <c r="F631">
        <v>5</v>
      </c>
      <c r="G631" t="s">
        <v>415</v>
      </c>
      <c r="H631" t="s">
        <v>1583</v>
      </c>
      <c r="I631">
        <v>1658950942.814285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639.8577350696609</v>
      </c>
      <c r="AK631">
        <v>608.8705939393939</v>
      </c>
      <c r="AL631">
        <v>3.372147226861518</v>
      </c>
      <c r="AM631">
        <v>65.00318199955021</v>
      </c>
      <c r="AN631">
        <f>(AP631 - AO631 + DI631*1E3/(8.314*(DK631+273.15)) * AR631/DH631 * AQ631) * DH631/(100*CV631) * 1000/(1000 - AP631)</f>
        <v>0</v>
      </c>
      <c r="AO631">
        <v>21.212296453005</v>
      </c>
      <c r="AP631">
        <v>24.56200242424242</v>
      </c>
      <c r="AQ631">
        <v>-0.001409829743535913</v>
      </c>
      <c r="AR631">
        <v>81.21380509989817</v>
      </c>
      <c r="AS631">
        <v>3</v>
      </c>
      <c r="AT631">
        <v>1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1658950942.814285</v>
      </c>
      <c r="DB631">
        <v>569.9086785714286</v>
      </c>
      <c r="DC631">
        <v>608.8213571428571</v>
      </c>
      <c r="DD631">
        <v>24.60255</v>
      </c>
      <c r="DE631">
        <v>21.24860357142857</v>
      </c>
      <c r="DF631">
        <v>566.9479642857143</v>
      </c>
      <c r="DG631">
        <v>24.26720357142857</v>
      </c>
      <c r="DH631">
        <v>500.0774285714286</v>
      </c>
      <c r="DI631">
        <v>90.36867500000001</v>
      </c>
      <c r="DJ631">
        <v>0.09991150714285715</v>
      </c>
      <c r="DK631">
        <v>26.95332857142856</v>
      </c>
      <c r="DL631">
        <v>27.60442857142857</v>
      </c>
      <c r="DM631">
        <v>999.9000000000002</v>
      </c>
      <c r="DN631">
        <v>0</v>
      </c>
      <c r="DO631">
        <v>0</v>
      </c>
      <c r="DP631">
        <v>10007.11035714286</v>
      </c>
      <c r="DQ631">
        <v>0</v>
      </c>
      <c r="DR631">
        <v>18.52282857142857</v>
      </c>
      <c r="DS631">
        <v>-38.91276071428572</v>
      </c>
      <c r="DT631">
        <v>584.2831071428571</v>
      </c>
      <c r="DU631">
        <v>622.0384999999999</v>
      </c>
      <c r="DV631">
        <v>3.3539425</v>
      </c>
      <c r="DW631">
        <v>608.8213571428571</v>
      </c>
      <c r="DX631">
        <v>21.24860357142857</v>
      </c>
      <c r="DY631">
        <v>2.223299285714286</v>
      </c>
      <c r="DZ631">
        <v>1.920209642857143</v>
      </c>
      <c r="EA631">
        <v>19.13118928571428</v>
      </c>
      <c r="EB631">
        <v>16.80128571428572</v>
      </c>
      <c r="EC631">
        <v>2000.041428571429</v>
      </c>
      <c r="ED631">
        <v>0.9799997499999999</v>
      </c>
      <c r="EE631">
        <v>0.0200004</v>
      </c>
      <c r="EF631">
        <v>0</v>
      </c>
      <c r="EG631">
        <v>556.3911428571429</v>
      </c>
      <c r="EH631">
        <v>5.000560000000001</v>
      </c>
      <c r="EI631">
        <v>11070.89285714286</v>
      </c>
      <c r="EJ631">
        <v>17295.25</v>
      </c>
      <c r="EK631">
        <v>38.10689285714285</v>
      </c>
      <c r="EL631">
        <v>38.491</v>
      </c>
      <c r="EM631">
        <v>37.31667857142857</v>
      </c>
      <c r="EN631">
        <v>37.40157142857142</v>
      </c>
      <c r="EO631">
        <v>38.80096428571428</v>
      </c>
      <c r="EP631">
        <v>1955.139642857143</v>
      </c>
      <c r="EQ631">
        <v>39.90178571428572</v>
      </c>
      <c r="ER631">
        <v>0</v>
      </c>
      <c r="ES631">
        <v>1658950950.3</v>
      </c>
      <c r="ET631">
        <v>0</v>
      </c>
      <c r="EU631">
        <v>556.4594230769231</v>
      </c>
      <c r="EV631">
        <v>12.45863248764758</v>
      </c>
      <c r="EW631">
        <v>244.8820514387558</v>
      </c>
      <c r="EX631">
        <v>11071.72307692308</v>
      </c>
      <c r="EY631">
        <v>15</v>
      </c>
      <c r="EZ631">
        <v>0</v>
      </c>
      <c r="FA631" t="s">
        <v>419</v>
      </c>
      <c r="FB631">
        <v>1655239120</v>
      </c>
      <c r="FC631">
        <v>1655239135</v>
      </c>
      <c r="FD631">
        <v>0</v>
      </c>
      <c r="FE631">
        <v>-0.075</v>
      </c>
      <c r="FF631">
        <v>-0.027</v>
      </c>
      <c r="FG631">
        <v>1.986</v>
      </c>
      <c r="FH631">
        <v>0.139</v>
      </c>
      <c r="FI631">
        <v>420</v>
      </c>
      <c r="FJ631">
        <v>22</v>
      </c>
      <c r="FK631">
        <v>0.12</v>
      </c>
      <c r="FL631">
        <v>0.02</v>
      </c>
      <c r="FM631">
        <v>-38.65207</v>
      </c>
      <c r="FN631">
        <v>-4.546360975609735</v>
      </c>
      <c r="FO631">
        <v>0.44148492567697</v>
      </c>
      <c r="FP631">
        <v>0</v>
      </c>
      <c r="FQ631">
        <v>555.6730294117648</v>
      </c>
      <c r="FR631">
        <v>13.06611154260648</v>
      </c>
      <c r="FS631">
        <v>1.294601357795337</v>
      </c>
      <c r="FT631">
        <v>0</v>
      </c>
      <c r="FU631">
        <v>3.3368875</v>
      </c>
      <c r="FV631">
        <v>0.2225243527204382</v>
      </c>
      <c r="FW631">
        <v>0.03027997760484643</v>
      </c>
      <c r="FX631">
        <v>0</v>
      </c>
      <c r="FY631">
        <v>0</v>
      </c>
      <c r="FZ631">
        <v>3</v>
      </c>
      <c r="GA631" t="s">
        <v>426</v>
      </c>
      <c r="GB631">
        <v>2.97998</v>
      </c>
      <c r="GC631">
        <v>2.72839</v>
      </c>
      <c r="GD631">
        <v>0.110739</v>
      </c>
      <c r="GE631">
        <v>0.11684</v>
      </c>
      <c r="GF631">
        <v>0.108889</v>
      </c>
      <c r="GG631">
        <v>0.0991146</v>
      </c>
      <c r="GH631">
        <v>26651.4</v>
      </c>
      <c r="GI631">
        <v>26101.3</v>
      </c>
      <c r="GJ631">
        <v>30498.8</v>
      </c>
      <c r="GK631">
        <v>29800.3</v>
      </c>
      <c r="GL631">
        <v>37497.6</v>
      </c>
      <c r="GM631">
        <v>35347.2</v>
      </c>
      <c r="GN631">
        <v>46655.2</v>
      </c>
      <c r="GO631">
        <v>44318.5</v>
      </c>
      <c r="GP631">
        <v>1.87118</v>
      </c>
      <c r="GQ631">
        <v>1.84625</v>
      </c>
      <c r="GR631">
        <v>0.129204</v>
      </c>
      <c r="GS631">
        <v>0</v>
      </c>
      <c r="GT631">
        <v>25.4809</v>
      </c>
      <c r="GU631">
        <v>999.9</v>
      </c>
      <c r="GV631">
        <v>49.6</v>
      </c>
      <c r="GW631">
        <v>32.1</v>
      </c>
      <c r="GX631">
        <v>26.3586</v>
      </c>
      <c r="GY631">
        <v>63.0727</v>
      </c>
      <c r="GZ631">
        <v>24.7476</v>
      </c>
      <c r="HA631">
        <v>1</v>
      </c>
      <c r="HB631">
        <v>-0.0394665</v>
      </c>
      <c r="HC631">
        <v>0.267565</v>
      </c>
      <c r="HD631">
        <v>20.1932</v>
      </c>
      <c r="HE631">
        <v>5.22897</v>
      </c>
      <c r="HF631">
        <v>11.968</v>
      </c>
      <c r="HG631">
        <v>4.9701</v>
      </c>
      <c r="HH631">
        <v>3.28945</v>
      </c>
      <c r="HI631">
        <v>8730.700000000001</v>
      </c>
      <c r="HJ631">
        <v>9999</v>
      </c>
      <c r="HK631">
        <v>9999</v>
      </c>
      <c r="HL631">
        <v>288.7</v>
      </c>
      <c r="HM631">
        <v>4.9729</v>
      </c>
      <c r="HN631">
        <v>1.87741</v>
      </c>
      <c r="HO631">
        <v>1.87551</v>
      </c>
      <c r="HP631">
        <v>1.87835</v>
      </c>
      <c r="HQ631">
        <v>1.87506</v>
      </c>
      <c r="HR631">
        <v>1.87866</v>
      </c>
      <c r="HS631">
        <v>1.87575</v>
      </c>
      <c r="HT631">
        <v>1.8769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3.009</v>
      </c>
      <c r="II631">
        <v>0.3343</v>
      </c>
      <c r="IJ631">
        <v>1.541952822118649</v>
      </c>
      <c r="IK631">
        <v>0.003202726084708442</v>
      </c>
      <c r="IL631">
        <v>-1.448271390364826E-06</v>
      </c>
      <c r="IM631">
        <v>3.765748828769889E-10</v>
      </c>
      <c r="IN631">
        <v>-0.02072656761999695</v>
      </c>
      <c r="IO631">
        <v>0.006539777670035186</v>
      </c>
      <c r="IP631">
        <v>0.0002256768223539976</v>
      </c>
      <c r="IQ631">
        <v>4.51151419958819E-06</v>
      </c>
      <c r="IR631">
        <v>-0</v>
      </c>
      <c r="IS631">
        <v>2097</v>
      </c>
      <c r="IT631">
        <v>1</v>
      </c>
      <c r="IU631">
        <v>27</v>
      </c>
      <c r="IV631">
        <v>61863.8</v>
      </c>
      <c r="IW631">
        <v>61863.6</v>
      </c>
      <c r="IX631">
        <v>1.56006</v>
      </c>
      <c r="IY631">
        <v>2.54517</v>
      </c>
      <c r="IZ631">
        <v>1.39893</v>
      </c>
      <c r="JA631">
        <v>2.34253</v>
      </c>
      <c r="JB631">
        <v>1.44897</v>
      </c>
      <c r="JC631">
        <v>2.48169</v>
      </c>
      <c r="JD631">
        <v>37.4819</v>
      </c>
      <c r="JE631">
        <v>24.0875</v>
      </c>
      <c r="JF631">
        <v>18</v>
      </c>
      <c r="JG631">
        <v>487.173</v>
      </c>
      <c r="JH631">
        <v>442.441</v>
      </c>
      <c r="JI631">
        <v>24.9994</v>
      </c>
      <c r="JJ631">
        <v>26.4846</v>
      </c>
      <c r="JK631">
        <v>30</v>
      </c>
      <c r="JL631">
        <v>26.2965</v>
      </c>
      <c r="JM631">
        <v>26.3718</v>
      </c>
      <c r="JN631">
        <v>31.2746</v>
      </c>
      <c r="JO631">
        <v>26.5203</v>
      </c>
      <c r="JP631">
        <v>14.1741</v>
      </c>
      <c r="JQ631">
        <v>25</v>
      </c>
      <c r="JR631">
        <v>654.503</v>
      </c>
      <c r="JS631">
        <v>21.1501</v>
      </c>
      <c r="JT631">
        <v>100.826</v>
      </c>
      <c r="JU631">
        <v>101.906</v>
      </c>
    </row>
    <row r="632" spans="1:281">
      <c r="A632">
        <v>616</v>
      </c>
      <c r="B632">
        <v>1658950955.6</v>
      </c>
      <c r="C632">
        <v>8866.599999904633</v>
      </c>
      <c r="D632" t="s">
        <v>1660</v>
      </c>
      <c r="E632" t="s">
        <v>1661</v>
      </c>
      <c r="F632">
        <v>5</v>
      </c>
      <c r="G632" t="s">
        <v>415</v>
      </c>
      <c r="H632" t="s">
        <v>1583</v>
      </c>
      <c r="I632">
        <v>1658950948.1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657.0816194808302</v>
      </c>
      <c r="AK632">
        <v>625.6686848484848</v>
      </c>
      <c r="AL632">
        <v>3.361427871797486</v>
      </c>
      <c r="AM632">
        <v>65.00318199955021</v>
      </c>
      <c r="AN632">
        <f>(AP632 - AO632 + DI632*1E3/(8.314*(DK632+273.15)) * AR632/DH632 * AQ632) * DH632/(100*CV632) * 1000/(1000 - AP632)</f>
        <v>0</v>
      </c>
      <c r="AO632">
        <v>21.19485359680097</v>
      </c>
      <c r="AP632">
        <v>24.54239696969696</v>
      </c>
      <c r="AQ632">
        <v>-0.001931275250526006</v>
      </c>
      <c r="AR632">
        <v>81.21380509989817</v>
      </c>
      <c r="AS632">
        <v>3</v>
      </c>
      <c r="AT632">
        <v>1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1658950948.1</v>
      </c>
      <c r="DB632">
        <v>587.3125925925926</v>
      </c>
      <c r="DC632">
        <v>626.5962592592592</v>
      </c>
      <c r="DD632">
        <v>24.57358518518518</v>
      </c>
      <c r="DE632">
        <v>21.22147407407407</v>
      </c>
      <c r="DF632">
        <v>584.3187037037037</v>
      </c>
      <c r="DG632">
        <v>24.23895925925926</v>
      </c>
      <c r="DH632">
        <v>500.062</v>
      </c>
      <c r="DI632">
        <v>90.36851481481483</v>
      </c>
      <c r="DJ632">
        <v>0.09994327037037037</v>
      </c>
      <c r="DK632">
        <v>26.94947407407408</v>
      </c>
      <c r="DL632">
        <v>27.59954814814814</v>
      </c>
      <c r="DM632">
        <v>999.9000000000001</v>
      </c>
      <c r="DN632">
        <v>0</v>
      </c>
      <c r="DO632">
        <v>0</v>
      </c>
      <c r="DP632">
        <v>10008.97481481482</v>
      </c>
      <c r="DQ632">
        <v>0</v>
      </c>
      <c r="DR632">
        <v>18.52907037037037</v>
      </c>
      <c r="DS632">
        <v>-39.28373703703704</v>
      </c>
      <c r="DT632">
        <v>602.1082962962963</v>
      </c>
      <c r="DU632">
        <v>640.1815185185185</v>
      </c>
      <c r="DV632">
        <v>3.352118518518518</v>
      </c>
      <c r="DW632">
        <v>626.5962592592592</v>
      </c>
      <c r="DX632">
        <v>21.22147407407407</v>
      </c>
      <c r="DY632">
        <v>2.220678148148148</v>
      </c>
      <c r="DZ632">
        <v>1.917754074074074</v>
      </c>
      <c r="EA632">
        <v>19.11225925925926</v>
      </c>
      <c r="EB632">
        <v>16.78112222222222</v>
      </c>
      <c r="EC632">
        <v>2000.039629629629</v>
      </c>
      <c r="ED632">
        <v>0.9799993333333333</v>
      </c>
      <c r="EE632">
        <v>0.02000084444444445</v>
      </c>
      <c r="EF632">
        <v>0</v>
      </c>
      <c r="EG632">
        <v>557.4012592592593</v>
      </c>
      <c r="EH632">
        <v>5.000560000000001</v>
      </c>
      <c r="EI632">
        <v>11091.87407407407</v>
      </c>
      <c r="EJ632">
        <v>17295.22592592593</v>
      </c>
      <c r="EK632">
        <v>37.98585185185185</v>
      </c>
      <c r="EL632">
        <v>38.479</v>
      </c>
      <c r="EM632">
        <v>37.32377777777778</v>
      </c>
      <c r="EN632">
        <v>37.39796296296296</v>
      </c>
      <c r="EO632">
        <v>38.80055555555555</v>
      </c>
      <c r="EP632">
        <v>1955.138888888889</v>
      </c>
      <c r="EQ632">
        <v>39.90074074074074</v>
      </c>
      <c r="ER632">
        <v>0</v>
      </c>
      <c r="ES632">
        <v>1658950955.1</v>
      </c>
      <c r="ET632">
        <v>0</v>
      </c>
      <c r="EU632">
        <v>557.3794230769231</v>
      </c>
      <c r="EV632">
        <v>10.82143590543268</v>
      </c>
      <c r="EW632">
        <v>222.8239315836603</v>
      </c>
      <c r="EX632">
        <v>11090.74615384615</v>
      </c>
      <c r="EY632">
        <v>15</v>
      </c>
      <c r="EZ632">
        <v>0</v>
      </c>
      <c r="FA632" t="s">
        <v>419</v>
      </c>
      <c r="FB632">
        <v>1655239120</v>
      </c>
      <c r="FC632">
        <v>1655239135</v>
      </c>
      <c r="FD632">
        <v>0</v>
      </c>
      <c r="FE632">
        <v>-0.075</v>
      </c>
      <c r="FF632">
        <v>-0.027</v>
      </c>
      <c r="FG632">
        <v>1.986</v>
      </c>
      <c r="FH632">
        <v>0.139</v>
      </c>
      <c r="FI632">
        <v>420</v>
      </c>
      <c r="FJ632">
        <v>22</v>
      </c>
      <c r="FK632">
        <v>0.12</v>
      </c>
      <c r="FL632">
        <v>0.02</v>
      </c>
      <c r="FM632">
        <v>-39.03441219512195</v>
      </c>
      <c r="FN632">
        <v>-4.188518466898996</v>
      </c>
      <c r="FO632">
        <v>0.4179201441955749</v>
      </c>
      <c r="FP632">
        <v>0</v>
      </c>
      <c r="FQ632">
        <v>556.7795882352941</v>
      </c>
      <c r="FR632">
        <v>11.75691367769264</v>
      </c>
      <c r="FS632">
        <v>1.174512367341464</v>
      </c>
      <c r="FT632">
        <v>0</v>
      </c>
      <c r="FU632">
        <v>3.35367487804878</v>
      </c>
      <c r="FV632">
        <v>0.01443240418118228</v>
      </c>
      <c r="FW632">
        <v>0.01006733116036445</v>
      </c>
      <c r="FX632">
        <v>1</v>
      </c>
      <c r="FY632">
        <v>1</v>
      </c>
      <c r="FZ632">
        <v>3</v>
      </c>
      <c r="GA632" t="s">
        <v>420</v>
      </c>
      <c r="GB632">
        <v>2.9798</v>
      </c>
      <c r="GC632">
        <v>2.72865</v>
      </c>
      <c r="GD632">
        <v>0.112874</v>
      </c>
      <c r="GE632">
        <v>0.118975</v>
      </c>
      <c r="GF632">
        <v>0.108833</v>
      </c>
      <c r="GG632">
        <v>0.0990743</v>
      </c>
      <c r="GH632">
        <v>26587.3</v>
      </c>
      <c r="GI632">
        <v>26038.5</v>
      </c>
      <c r="GJ632">
        <v>30498.6</v>
      </c>
      <c r="GK632">
        <v>29800.6</v>
      </c>
      <c r="GL632">
        <v>37500.3</v>
      </c>
      <c r="GM632">
        <v>35349.4</v>
      </c>
      <c r="GN632">
        <v>46655.3</v>
      </c>
      <c r="GO632">
        <v>44319</v>
      </c>
      <c r="GP632">
        <v>1.87097</v>
      </c>
      <c r="GQ632">
        <v>1.84608</v>
      </c>
      <c r="GR632">
        <v>0.129282</v>
      </c>
      <c r="GS632">
        <v>0</v>
      </c>
      <c r="GT632">
        <v>25.4744</v>
      </c>
      <c r="GU632">
        <v>999.9</v>
      </c>
      <c r="GV632">
        <v>49.6</v>
      </c>
      <c r="GW632">
        <v>32.1</v>
      </c>
      <c r="GX632">
        <v>26.3589</v>
      </c>
      <c r="GY632">
        <v>63.2027</v>
      </c>
      <c r="GZ632">
        <v>25.4006</v>
      </c>
      <c r="HA632">
        <v>1</v>
      </c>
      <c r="HB632">
        <v>-0.039596</v>
      </c>
      <c r="HC632">
        <v>0.264921</v>
      </c>
      <c r="HD632">
        <v>20.1932</v>
      </c>
      <c r="HE632">
        <v>5.23002</v>
      </c>
      <c r="HF632">
        <v>11.968</v>
      </c>
      <c r="HG632">
        <v>4.97015</v>
      </c>
      <c r="HH632">
        <v>3.28955</v>
      </c>
      <c r="HI632">
        <v>8730.9</v>
      </c>
      <c r="HJ632">
        <v>9999</v>
      </c>
      <c r="HK632">
        <v>9999</v>
      </c>
      <c r="HL632">
        <v>288.7</v>
      </c>
      <c r="HM632">
        <v>4.97291</v>
      </c>
      <c r="HN632">
        <v>1.87741</v>
      </c>
      <c r="HO632">
        <v>1.87548</v>
      </c>
      <c r="HP632">
        <v>1.87836</v>
      </c>
      <c r="HQ632">
        <v>1.87503</v>
      </c>
      <c r="HR632">
        <v>1.87866</v>
      </c>
      <c r="HS632">
        <v>1.87576</v>
      </c>
      <c r="HT632">
        <v>1.87686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3.04</v>
      </c>
      <c r="II632">
        <v>0.3338</v>
      </c>
      <c r="IJ632">
        <v>1.541952822118649</v>
      </c>
      <c r="IK632">
        <v>0.003202726084708442</v>
      </c>
      <c r="IL632">
        <v>-1.448271390364826E-06</v>
      </c>
      <c r="IM632">
        <v>3.765748828769889E-10</v>
      </c>
      <c r="IN632">
        <v>-0.02072656761999695</v>
      </c>
      <c r="IO632">
        <v>0.006539777670035186</v>
      </c>
      <c r="IP632">
        <v>0.0002256768223539976</v>
      </c>
      <c r="IQ632">
        <v>4.51151419958819E-06</v>
      </c>
      <c r="IR632">
        <v>-0</v>
      </c>
      <c r="IS632">
        <v>2097</v>
      </c>
      <c r="IT632">
        <v>1</v>
      </c>
      <c r="IU632">
        <v>27</v>
      </c>
      <c r="IV632">
        <v>61863.9</v>
      </c>
      <c r="IW632">
        <v>61863.7</v>
      </c>
      <c r="IX632">
        <v>1.59302</v>
      </c>
      <c r="IY632">
        <v>2.55493</v>
      </c>
      <c r="IZ632">
        <v>1.39893</v>
      </c>
      <c r="JA632">
        <v>2.34253</v>
      </c>
      <c r="JB632">
        <v>1.44897</v>
      </c>
      <c r="JC632">
        <v>2.32544</v>
      </c>
      <c r="JD632">
        <v>37.5059</v>
      </c>
      <c r="JE632">
        <v>24.0787</v>
      </c>
      <c r="JF632">
        <v>18</v>
      </c>
      <c r="JG632">
        <v>487.06</v>
      </c>
      <c r="JH632">
        <v>442.316</v>
      </c>
      <c r="JI632">
        <v>24.9994</v>
      </c>
      <c r="JJ632">
        <v>26.4828</v>
      </c>
      <c r="JK632">
        <v>29.9999</v>
      </c>
      <c r="JL632">
        <v>26.2961</v>
      </c>
      <c r="JM632">
        <v>26.3696</v>
      </c>
      <c r="JN632">
        <v>31.9591</v>
      </c>
      <c r="JO632">
        <v>26.5203</v>
      </c>
      <c r="JP632">
        <v>14.1741</v>
      </c>
      <c r="JQ632">
        <v>25</v>
      </c>
      <c r="JR632">
        <v>674.537</v>
      </c>
      <c r="JS632">
        <v>21.1408</v>
      </c>
      <c r="JT632">
        <v>100.826</v>
      </c>
      <c r="JU632">
        <v>101.907</v>
      </c>
    </row>
    <row r="633" spans="1:281">
      <c r="A633">
        <v>617</v>
      </c>
      <c r="B633">
        <v>1658950960.6</v>
      </c>
      <c r="C633">
        <v>8871.599999904633</v>
      </c>
      <c r="D633" t="s">
        <v>1662</v>
      </c>
      <c r="E633" t="s">
        <v>1663</v>
      </c>
      <c r="F633">
        <v>5</v>
      </c>
      <c r="G633" t="s">
        <v>415</v>
      </c>
      <c r="H633" t="s">
        <v>1583</v>
      </c>
      <c r="I633">
        <v>1658950952.814285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674.1199891890784</v>
      </c>
      <c r="AK633">
        <v>642.3590545454542</v>
      </c>
      <c r="AL633">
        <v>3.342412057163594</v>
      </c>
      <c r="AM633">
        <v>65.00318199955021</v>
      </c>
      <c r="AN633">
        <f>(AP633 - AO633 + DI633*1E3/(8.314*(DK633+273.15)) * AR633/DH633 * AQ633) * DH633/(100*CV633) * 1000/(1000 - AP633)</f>
        <v>0</v>
      </c>
      <c r="AO633">
        <v>21.18954170021881</v>
      </c>
      <c r="AP633">
        <v>24.53165999999999</v>
      </c>
      <c r="AQ633">
        <v>-0.0005090497771031343</v>
      </c>
      <c r="AR633">
        <v>81.21380509989817</v>
      </c>
      <c r="AS633">
        <v>2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1658950952.814285</v>
      </c>
      <c r="DB633">
        <v>602.7809285714286</v>
      </c>
      <c r="DC633">
        <v>642.3850714285715</v>
      </c>
      <c r="DD633">
        <v>24.55441428571428</v>
      </c>
      <c r="DE633">
        <v>21.20055714285714</v>
      </c>
      <c r="DF633">
        <v>599.7579642857143</v>
      </c>
      <c r="DG633">
        <v>24.22026428571429</v>
      </c>
      <c r="DH633">
        <v>500.0896428571428</v>
      </c>
      <c r="DI633">
        <v>90.36986071428574</v>
      </c>
      <c r="DJ633">
        <v>0.1000204928571429</v>
      </c>
      <c r="DK633">
        <v>26.945875</v>
      </c>
      <c r="DL633">
        <v>27.59489285714286</v>
      </c>
      <c r="DM633">
        <v>999.9000000000002</v>
      </c>
      <c r="DN633">
        <v>0</v>
      </c>
      <c r="DO633">
        <v>0</v>
      </c>
      <c r="DP633">
        <v>10008.59428571429</v>
      </c>
      <c r="DQ633">
        <v>0</v>
      </c>
      <c r="DR633">
        <v>18.53786071428572</v>
      </c>
      <c r="DS633">
        <v>-39.60420357142857</v>
      </c>
      <c r="DT633">
        <v>617.9541785714285</v>
      </c>
      <c r="DU633">
        <v>656.2987499999999</v>
      </c>
      <c r="DV633">
        <v>3.353858571428571</v>
      </c>
      <c r="DW633">
        <v>642.3850714285715</v>
      </c>
      <c r="DX633">
        <v>21.20055714285714</v>
      </c>
      <c r="DY633">
        <v>2.218979285714286</v>
      </c>
      <c r="DZ633">
        <v>1.915892142857143</v>
      </c>
      <c r="EA633">
        <v>19.09998571428572</v>
      </c>
      <c r="EB633">
        <v>16.76583928571429</v>
      </c>
      <c r="EC633">
        <v>2000.040714285714</v>
      </c>
      <c r="ED633">
        <v>0.9799988928571428</v>
      </c>
      <c r="EE633">
        <v>0.02000131428571429</v>
      </c>
      <c r="EF633">
        <v>0</v>
      </c>
      <c r="EG633">
        <v>558.3082857142857</v>
      </c>
      <c r="EH633">
        <v>5.000560000000001</v>
      </c>
      <c r="EI633">
        <v>11109.75</v>
      </c>
      <c r="EJ633">
        <v>17295.22857142857</v>
      </c>
      <c r="EK633">
        <v>37.89932142857143</v>
      </c>
      <c r="EL633">
        <v>38.46625</v>
      </c>
      <c r="EM633">
        <v>37.32553571428571</v>
      </c>
      <c r="EN633">
        <v>37.38157142857143</v>
      </c>
      <c r="EO633">
        <v>38.80542857142858</v>
      </c>
      <c r="EP633">
        <v>1955.140714285714</v>
      </c>
      <c r="EQ633">
        <v>39.9</v>
      </c>
      <c r="ER633">
        <v>0</v>
      </c>
      <c r="ES633">
        <v>1658950960.5</v>
      </c>
      <c r="ET633">
        <v>0</v>
      </c>
      <c r="EU633">
        <v>558.45696</v>
      </c>
      <c r="EV633">
        <v>11.34446152936834</v>
      </c>
      <c r="EW633">
        <v>226.6923072396201</v>
      </c>
      <c r="EX633">
        <v>11112.328</v>
      </c>
      <c r="EY633">
        <v>15</v>
      </c>
      <c r="EZ633">
        <v>0</v>
      </c>
      <c r="FA633" t="s">
        <v>419</v>
      </c>
      <c r="FB633">
        <v>1655239120</v>
      </c>
      <c r="FC633">
        <v>1655239135</v>
      </c>
      <c r="FD633">
        <v>0</v>
      </c>
      <c r="FE633">
        <v>-0.075</v>
      </c>
      <c r="FF633">
        <v>-0.027</v>
      </c>
      <c r="FG633">
        <v>1.986</v>
      </c>
      <c r="FH633">
        <v>0.139</v>
      </c>
      <c r="FI633">
        <v>420</v>
      </c>
      <c r="FJ633">
        <v>22</v>
      </c>
      <c r="FK633">
        <v>0.12</v>
      </c>
      <c r="FL633">
        <v>0.02</v>
      </c>
      <c r="FM633">
        <v>-39.4451725</v>
      </c>
      <c r="FN633">
        <v>-4.121825515947363</v>
      </c>
      <c r="FO633">
        <v>0.4002923712659911</v>
      </c>
      <c r="FP633">
        <v>0</v>
      </c>
      <c r="FQ633">
        <v>557.8457647058825</v>
      </c>
      <c r="FR633">
        <v>11.28363635759583</v>
      </c>
      <c r="FS633">
        <v>1.128241006242053</v>
      </c>
      <c r="FT633">
        <v>0</v>
      </c>
      <c r="FU633">
        <v>3.35069175</v>
      </c>
      <c r="FV633">
        <v>0.01433257035646028</v>
      </c>
      <c r="FW633">
        <v>0.008567102161028572</v>
      </c>
      <c r="FX633">
        <v>1</v>
      </c>
      <c r="FY633">
        <v>1</v>
      </c>
      <c r="FZ633">
        <v>3</v>
      </c>
      <c r="GA633" t="s">
        <v>420</v>
      </c>
      <c r="GB633">
        <v>2.98</v>
      </c>
      <c r="GC633">
        <v>2.72844</v>
      </c>
      <c r="GD633">
        <v>0.114966</v>
      </c>
      <c r="GE633">
        <v>0.121063</v>
      </c>
      <c r="GF633">
        <v>0.108809</v>
      </c>
      <c r="GG633">
        <v>0.09907530000000001</v>
      </c>
      <c r="GH633">
        <v>26524.4</v>
      </c>
      <c r="GI633">
        <v>25976.8</v>
      </c>
      <c r="GJ633">
        <v>30498.4</v>
      </c>
      <c r="GK633">
        <v>29800.6</v>
      </c>
      <c r="GL633">
        <v>37501.2</v>
      </c>
      <c r="GM633">
        <v>35349.6</v>
      </c>
      <c r="GN633">
        <v>46654.9</v>
      </c>
      <c r="GO633">
        <v>44319.1</v>
      </c>
      <c r="GP633">
        <v>1.8713</v>
      </c>
      <c r="GQ633">
        <v>1.8461</v>
      </c>
      <c r="GR633">
        <v>0.129275</v>
      </c>
      <c r="GS633">
        <v>0</v>
      </c>
      <c r="GT633">
        <v>25.4685</v>
      </c>
      <c r="GU633">
        <v>999.9</v>
      </c>
      <c r="GV633">
        <v>49.6</v>
      </c>
      <c r="GW633">
        <v>32.1</v>
      </c>
      <c r="GX633">
        <v>26.3555</v>
      </c>
      <c r="GY633">
        <v>62.9127</v>
      </c>
      <c r="GZ633">
        <v>24.7196</v>
      </c>
      <c r="HA633">
        <v>1</v>
      </c>
      <c r="HB633">
        <v>-0.0396214</v>
      </c>
      <c r="HC633">
        <v>0.262162</v>
      </c>
      <c r="HD633">
        <v>20.1932</v>
      </c>
      <c r="HE633">
        <v>5.22972</v>
      </c>
      <c r="HF633">
        <v>11.968</v>
      </c>
      <c r="HG633">
        <v>4.97005</v>
      </c>
      <c r="HH633">
        <v>3.28965</v>
      </c>
      <c r="HI633">
        <v>8730.9</v>
      </c>
      <c r="HJ633">
        <v>9999</v>
      </c>
      <c r="HK633">
        <v>9999</v>
      </c>
      <c r="HL633">
        <v>288.7</v>
      </c>
      <c r="HM633">
        <v>4.9729</v>
      </c>
      <c r="HN633">
        <v>1.87743</v>
      </c>
      <c r="HO633">
        <v>1.87555</v>
      </c>
      <c r="HP633">
        <v>1.87836</v>
      </c>
      <c r="HQ633">
        <v>1.8751</v>
      </c>
      <c r="HR633">
        <v>1.87866</v>
      </c>
      <c r="HS633">
        <v>1.87577</v>
      </c>
      <c r="HT633">
        <v>1.87692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3.07</v>
      </c>
      <c r="II633">
        <v>0.3336</v>
      </c>
      <c r="IJ633">
        <v>1.541952822118649</v>
      </c>
      <c r="IK633">
        <v>0.003202726084708442</v>
      </c>
      <c r="IL633">
        <v>-1.448271390364826E-06</v>
      </c>
      <c r="IM633">
        <v>3.765748828769889E-10</v>
      </c>
      <c r="IN633">
        <v>-0.02072656761999695</v>
      </c>
      <c r="IO633">
        <v>0.006539777670035186</v>
      </c>
      <c r="IP633">
        <v>0.0002256768223539976</v>
      </c>
      <c r="IQ633">
        <v>4.51151419958819E-06</v>
      </c>
      <c r="IR633">
        <v>-0</v>
      </c>
      <c r="IS633">
        <v>2097</v>
      </c>
      <c r="IT633">
        <v>1</v>
      </c>
      <c r="IU633">
        <v>27</v>
      </c>
      <c r="IV633">
        <v>61864</v>
      </c>
      <c r="IW633">
        <v>61863.8</v>
      </c>
      <c r="IX633">
        <v>1.62354</v>
      </c>
      <c r="IY633">
        <v>2.53906</v>
      </c>
      <c r="IZ633">
        <v>1.39893</v>
      </c>
      <c r="JA633">
        <v>2.34253</v>
      </c>
      <c r="JB633">
        <v>1.44897</v>
      </c>
      <c r="JC633">
        <v>2.46826</v>
      </c>
      <c r="JD633">
        <v>37.5059</v>
      </c>
      <c r="JE633">
        <v>24.0875</v>
      </c>
      <c r="JF633">
        <v>18</v>
      </c>
      <c r="JG633">
        <v>487.238</v>
      </c>
      <c r="JH633">
        <v>442.332</v>
      </c>
      <c r="JI633">
        <v>24.9993</v>
      </c>
      <c r="JJ633">
        <v>26.4824</v>
      </c>
      <c r="JK633">
        <v>29.9999</v>
      </c>
      <c r="JL633">
        <v>26.2961</v>
      </c>
      <c r="JM633">
        <v>26.3696</v>
      </c>
      <c r="JN633">
        <v>32.5641</v>
      </c>
      <c r="JO633">
        <v>26.5203</v>
      </c>
      <c r="JP633">
        <v>14.1741</v>
      </c>
      <c r="JQ633">
        <v>25</v>
      </c>
      <c r="JR633">
        <v>687.894</v>
      </c>
      <c r="JS633">
        <v>21.1322</v>
      </c>
      <c r="JT633">
        <v>100.825</v>
      </c>
      <c r="JU633">
        <v>101.907</v>
      </c>
    </row>
    <row r="634" spans="1:281">
      <c r="A634">
        <v>618</v>
      </c>
      <c r="B634">
        <v>1658950965.6</v>
      </c>
      <c r="C634">
        <v>8876.599999904633</v>
      </c>
      <c r="D634" t="s">
        <v>1664</v>
      </c>
      <c r="E634" t="s">
        <v>1665</v>
      </c>
      <c r="F634">
        <v>5</v>
      </c>
      <c r="G634" t="s">
        <v>415</v>
      </c>
      <c r="H634" t="s">
        <v>1583</v>
      </c>
      <c r="I634">
        <v>1658950958.1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691.1730455277756</v>
      </c>
      <c r="AK634">
        <v>659.2101757575758</v>
      </c>
      <c r="AL634">
        <v>3.369361899288592</v>
      </c>
      <c r="AM634">
        <v>65.00318199955021</v>
      </c>
      <c r="AN634">
        <f>(AP634 - AO634 + DI634*1E3/(8.314*(DK634+273.15)) * AR634/DH634 * AQ634) * DH634/(100*CV634) * 1000/(1000 - AP634)</f>
        <v>0</v>
      </c>
      <c r="AO634">
        <v>21.18871969570729</v>
      </c>
      <c r="AP634">
        <v>24.52764666666666</v>
      </c>
      <c r="AQ634">
        <v>-0.000191906175804739</v>
      </c>
      <c r="AR634">
        <v>81.21380509989817</v>
      </c>
      <c r="AS634">
        <v>2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1658950958.1</v>
      </c>
      <c r="DB634">
        <v>620.0984444444445</v>
      </c>
      <c r="DC634">
        <v>660.0804444444444</v>
      </c>
      <c r="DD634">
        <v>24.53818888888889</v>
      </c>
      <c r="DE634">
        <v>21.19058148148148</v>
      </c>
      <c r="DF634">
        <v>617.0432962962963</v>
      </c>
      <c r="DG634">
        <v>24.20442962962963</v>
      </c>
      <c r="DH634">
        <v>500.0797407407408</v>
      </c>
      <c r="DI634">
        <v>90.37138888888886</v>
      </c>
      <c r="DJ634">
        <v>0.1000585888888889</v>
      </c>
      <c r="DK634">
        <v>26.94233703703703</v>
      </c>
      <c r="DL634">
        <v>27.5873037037037</v>
      </c>
      <c r="DM634">
        <v>999.9000000000001</v>
      </c>
      <c r="DN634">
        <v>0</v>
      </c>
      <c r="DO634">
        <v>0</v>
      </c>
      <c r="DP634">
        <v>10001.18296296296</v>
      </c>
      <c r="DQ634">
        <v>0</v>
      </c>
      <c r="DR634">
        <v>18.54384074074074</v>
      </c>
      <c r="DS634">
        <v>-39.98209259259259</v>
      </c>
      <c r="DT634">
        <v>635.6971111111111</v>
      </c>
      <c r="DU634">
        <v>674.3706666666666</v>
      </c>
      <c r="DV634">
        <v>3.347604074074075</v>
      </c>
      <c r="DW634">
        <v>660.0804444444444</v>
      </c>
      <c r="DX634">
        <v>21.19058148148148</v>
      </c>
      <c r="DY634">
        <v>2.21755074074074</v>
      </c>
      <c r="DZ634">
        <v>1.915022222222222</v>
      </c>
      <c r="EA634">
        <v>19.08965555555556</v>
      </c>
      <c r="EB634">
        <v>16.75869629629629</v>
      </c>
      <c r="EC634">
        <v>2000.008888888889</v>
      </c>
      <c r="ED634">
        <v>0.979998111111111</v>
      </c>
      <c r="EE634">
        <v>0.02000214814814815</v>
      </c>
      <c r="EF634">
        <v>0</v>
      </c>
      <c r="EG634">
        <v>559.3131851851851</v>
      </c>
      <c r="EH634">
        <v>5.000560000000001</v>
      </c>
      <c r="EI634">
        <v>11129.44074074074</v>
      </c>
      <c r="EJ634">
        <v>17294.94444444445</v>
      </c>
      <c r="EK634">
        <v>37.86322222222222</v>
      </c>
      <c r="EL634">
        <v>38.46733333333333</v>
      </c>
      <c r="EM634">
        <v>37.33988888888889</v>
      </c>
      <c r="EN634">
        <v>37.37951851851852</v>
      </c>
      <c r="EO634">
        <v>38.80288888888889</v>
      </c>
      <c r="EP634">
        <v>1955.108518518519</v>
      </c>
      <c r="EQ634">
        <v>39.90037037037037</v>
      </c>
      <c r="ER634">
        <v>0</v>
      </c>
      <c r="ES634">
        <v>1658950965.3</v>
      </c>
      <c r="ET634">
        <v>0</v>
      </c>
      <c r="EU634">
        <v>559.3691200000001</v>
      </c>
      <c r="EV634">
        <v>11.97500002822226</v>
      </c>
      <c r="EW634">
        <v>227.0384618717337</v>
      </c>
      <c r="EX634">
        <v>11130.34</v>
      </c>
      <c r="EY634">
        <v>15</v>
      </c>
      <c r="EZ634">
        <v>0</v>
      </c>
      <c r="FA634" t="s">
        <v>419</v>
      </c>
      <c r="FB634">
        <v>1655239120</v>
      </c>
      <c r="FC634">
        <v>1655239135</v>
      </c>
      <c r="FD634">
        <v>0</v>
      </c>
      <c r="FE634">
        <v>-0.075</v>
      </c>
      <c r="FF634">
        <v>-0.027</v>
      </c>
      <c r="FG634">
        <v>1.986</v>
      </c>
      <c r="FH634">
        <v>0.139</v>
      </c>
      <c r="FI634">
        <v>420</v>
      </c>
      <c r="FJ634">
        <v>22</v>
      </c>
      <c r="FK634">
        <v>0.12</v>
      </c>
      <c r="FL634">
        <v>0.02</v>
      </c>
      <c r="FM634">
        <v>-39.7764475</v>
      </c>
      <c r="FN634">
        <v>-4.263047279549681</v>
      </c>
      <c r="FO634">
        <v>0.4131370020873826</v>
      </c>
      <c r="FP634">
        <v>0</v>
      </c>
      <c r="FQ634">
        <v>558.8713823529412</v>
      </c>
      <c r="FR634">
        <v>11.41605806204067</v>
      </c>
      <c r="FS634">
        <v>1.137995890996036</v>
      </c>
      <c r="FT634">
        <v>0</v>
      </c>
      <c r="FU634">
        <v>3.3508115</v>
      </c>
      <c r="FV634">
        <v>-0.07363407129456043</v>
      </c>
      <c r="FW634">
        <v>0.008112620892781858</v>
      </c>
      <c r="FX634">
        <v>1</v>
      </c>
      <c r="FY634">
        <v>1</v>
      </c>
      <c r="FZ634">
        <v>3</v>
      </c>
      <c r="GA634" t="s">
        <v>420</v>
      </c>
      <c r="GB634">
        <v>2.97976</v>
      </c>
      <c r="GC634">
        <v>2.72818</v>
      </c>
      <c r="GD634">
        <v>0.117045</v>
      </c>
      <c r="GE634">
        <v>0.123122</v>
      </c>
      <c r="GF634">
        <v>0.108797</v>
      </c>
      <c r="GG634">
        <v>0.09907199999999999</v>
      </c>
      <c r="GH634">
        <v>26462.1</v>
      </c>
      <c r="GI634">
        <v>25916.2</v>
      </c>
      <c r="GJ634">
        <v>30498.3</v>
      </c>
      <c r="GK634">
        <v>29800.8</v>
      </c>
      <c r="GL634">
        <v>37501.7</v>
      </c>
      <c r="GM634">
        <v>35350</v>
      </c>
      <c r="GN634">
        <v>46654.7</v>
      </c>
      <c r="GO634">
        <v>44319.4</v>
      </c>
      <c r="GP634">
        <v>1.8712</v>
      </c>
      <c r="GQ634">
        <v>1.84643</v>
      </c>
      <c r="GR634">
        <v>0.129502</v>
      </c>
      <c r="GS634">
        <v>0</v>
      </c>
      <c r="GT634">
        <v>25.4626</v>
      </c>
      <c r="GU634">
        <v>999.9</v>
      </c>
      <c r="GV634">
        <v>49.6</v>
      </c>
      <c r="GW634">
        <v>32.1</v>
      </c>
      <c r="GX634">
        <v>26.3537</v>
      </c>
      <c r="GY634">
        <v>62.8927</v>
      </c>
      <c r="GZ634">
        <v>25.3566</v>
      </c>
      <c r="HA634">
        <v>1</v>
      </c>
      <c r="HB634">
        <v>-0.0399568</v>
      </c>
      <c r="HC634">
        <v>0.257843</v>
      </c>
      <c r="HD634">
        <v>20.1934</v>
      </c>
      <c r="HE634">
        <v>5.22972</v>
      </c>
      <c r="HF634">
        <v>11.968</v>
      </c>
      <c r="HG634">
        <v>4.97045</v>
      </c>
      <c r="HH634">
        <v>3.28965</v>
      </c>
      <c r="HI634">
        <v>8731.1</v>
      </c>
      <c r="HJ634">
        <v>9999</v>
      </c>
      <c r="HK634">
        <v>9999</v>
      </c>
      <c r="HL634">
        <v>288.7</v>
      </c>
      <c r="HM634">
        <v>4.9729</v>
      </c>
      <c r="HN634">
        <v>1.87744</v>
      </c>
      <c r="HO634">
        <v>1.87557</v>
      </c>
      <c r="HP634">
        <v>1.87836</v>
      </c>
      <c r="HQ634">
        <v>1.87513</v>
      </c>
      <c r="HR634">
        <v>1.87867</v>
      </c>
      <c r="HS634">
        <v>1.87576</v>
      </c>
      <c r="HT634">
        <v>1.87693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3.1</v>
      </c>
      <c r="II634">
        <v>0.3335</v>
      </c>
      <c r="IJ634">
        <v>1.541952822118649</v>
      </c>
      <c r="IK634">
        <v>0.003202726084708442</v>
      </c>
      <c r="IL634">
        <v>-1.448271390364826E-06</v>
      </c>
      <c r="IM634">
        <v>3.765748828769889E-10</v>
      </c>
      <c r="IN634">
        <v>-0.02072656761999695</v>
      </c>
      <c r="IO634">
        <v>0.006539777670035186</v>
      </c>
      <c r="IP634">
        <v>0.0002256768223539976</v>
      </c>
      <c r="IQ634">
        <v>4.51151419958819E-06</v>
      </c>
      <c r="IR634">
        <v>-0</v>
      </c>
      <c r="IS634">
        <v>2097</v>
      </c>
      <c r="IT634">
        <v>1</v>
      </c>
      <c r="IU634">
        <v>27</v>
      </c>
      <c r="IV634">
        <v>61864.1</v>
      </c>
      <c r="IW634">
        <v>61863.8</v>
      </c>
      <c r="IX634">
        <v>1.65771</v>
      </c>
      <c r="IY634">
        <v>2.56104</v>
      </c>
      <c r="IZ634">
        <v>1.39893</v>
      </c>
      <c r="JA634">
        <v>2.34253</v>
      </c>
      <c r="JB634">
        <v>1.44897</v>
      </c>
      <c r="JC634">
        <v>2.36206</v>
      </c>
      <c r="JD634">
        <v>37.4819</v>
      </c>
      <c r="JE634">
        <v>24.0787</v>
      </c>
      <c r="JF634">
        <v>18</v>
      </c>
      <c r="JG634">
        <v>487.178</v>
      </c>
      <c r="JH634">
        <v>442.532</v>
      </c>
      <c r="JI634">
        <v>24.9991</v>
      </c>
      <c r="JJ634">
        <v>26.4802</v>
      </c>
      <c r="JK634">
        <v>29.9999</v>
      </c>
      <c r="JL634">
        <v>26.2954</v>
      </c>
      <c r="JM634">
        <v>26.3696</v>
      </c>
      <c r="JN634">
        <v>33.2488</v>
      </c>
      <c r="JO634">
        <v>26.5203</v>
      </c>
      <c r="JP634">
        <v>14.1741</v>
      </c>
      <c r="JQ634">
        <v>25</v>
      </c>
      <c r="JR634">
        <v>707.927</v>
      </c>
      <c r="JS634">
        <v>21.1186</v>
      </c>
      <c r="JT634">
        <v>100.825</v>
      </c>
      <c r="JU634">
        <v>101.908</v>
      </c>
    </row>
    <row r="635" spans="1:281">
      <c r="A635">
        <v>619</v>
      </c>
      <c r="B635">
        <v>1658950970.6</v>
      </c>
      <c r="C635">
        <v>8881.599999904633</v>
      </c>
      <c r="D635" t="s">
        <v>1666</v>
      </c>
      <c r="E635" t="s">
        <v>1667</v>
      </c>
      <c r="F635">
        <v>5</v>
      </c>
      <c r="G635" t="s">
        <v>415</v>
      </c>
      <c r="H635" t="s">
        <v>1583</v>
      </c>
      <c r="I635">
        <v>1658950962.814285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708.3742662070982</v>
      </c>
      <c r="AK635">
        <v>676.0681696969694</v>
      </c>
      <c r="AL635">
        <v>3.389951476548522</v>
      </c>
      <c r="AM635">
        <v>65.00318199955021</v>
      </c>
      <c r="AN635">
        <f>(AP635 - AO635 + DI635*1E3/(8.314*(DK635+273.15)) * AR635/DH635 * AQ635) * DH635/(100*CV635) * 1000/(1000 - AP635)</f>
        <v>0</v>
      </c>
      <c r="AO635">
        <v>21.18618896677354</v>
      </c>
      <c r="AP635">
        <v>24.53123818181819</v>
      </c>
      <c r="AQ635">
        <v>6.183393030620207E-05</v>
      </c>
      <c r="AR635">
        <v>81.21380509989817</v>
      </c>
      <c r="AS635">
        <v>2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1658950962.814285</v>
      </c>
      <c r="DB635">
        <v>635.536142857143</v>
      </c>
      <c r="DC635">
        <v>675.8625000000001</v>
      </c>
      <c r="DD635">
        <v>24.53178928571429</v>
      </c>
      <c r="DE635">
        <v>21.18813214285714</v>
      </c>
      <c r="DF635">
        <v>632.4527500000002</v>
      </c>
      <c r="DG635">
        <v>24.19819285714286</v>
      </c>
      <c r="DH635">
        <v>500.0932857142857</v>
      </c>
      <c r="DI635">
        <v>90.37309642857143</v>
      </c>
      <c r="DJ635">
        <v>0.1000739642857143</v>
      </c>
      <c r="DK635">
        <v>26.93923928571429</v>
      </c>
      <c r="DL635">
        <v>27.58215714285715</v>
      </c>
      <c r="DM635">
        <v>999.9000000000002</v>
      </c>
      <c r="DN635">
        <v>0</v>
      </c>
      <c r="DO635">
        <v>0</v>
      </c>
      <c r="DP635">
        <v>9992.681071428571</v>
      </c>
      <c r="DQ635">
        <v>0</v>
      </c>
      <c r="DR635">
        <v>18.54545</v>
      </c>
      <c r="DS635">
        <v>-40.32645357142857</v>
      </c>
      <c r="DT635">
        <v>651.5189642857142</v>
      </c>
      <c r="DU635">
        <v>690.4927142857142</v>
      </c>
      <c r="DV635">
        <v>3.343655357142858</v>
      </c>
      <c r="DW635">
        <v>675.8625000000001</v>
      </c>
      <c r="DX635">
        <v>21.18813214285714</v>
      </c>
      <c r="DY635">
        <v>2.217014642857143</v>
      </c>
      <c r="DZ635">
        <v>1.914836428571429</v>
      </c>
      <c r="EA635">
        <v>19.08578571428572</v>
      </c>
      <c r="EB635">
        <v>16.75716785714286</v>
      </c>
      <c r="EC635">
        <v>2000.006071428571</v>
      </c>
      <c r="ED635">
        <v>0.9799978214285713</v>
      </c>
      <c r="EE635">
        <v>0.02000245714285715</v>
      </c>
      <c r="EF635">
        <v>0</v>
      </c>
      <c r="EG635">
        <v>560.2814285714286</v>
      </c>
      <c r="EH635">
        <v>5.000560000000001</v>
      </c>
      <c r="EI635">
        <v>11147.08214285714</v>
      </c>
      <c r="EJ635">
        <v>17294.91428571428</v>
      </c>
      <c r="EK635">
        <v>37.81228571428571</v>
      </c>
      <c r="EL635">
        <v>38.46174999999999</v>
      </c>
      <c r="EM635">
        <v>37.339</v>
      </c>
      <c r="EN635">
        <v>37.37935714285715</v>
      </c>
      <c r="EO635">
        <v>38.80775</v>
      </c>
      <c r="EP635">
        <v>1955.103928571428</v>
      </c>
      <c r="EQ635">
        <v>39.90178571428572</v>
      </c>
      <c r="ER635">
        <v>0</v>
      </c>
      <c r="ES635">
        <v>1658950970.1</v>
      </c>
      <c r="ET635">
        <v>0</v>
      </c>
      <c r="EU635">
        <v>560.33724</v>
      </c>
      <c r="EV635">
        <v>11.66215386120549</v>
      </c>
      <c r="EW635">
        <v>217.1307695453878</v>
      </c>
      <c r="EX635">
        <v>11148.216</v>
      </c>
      <c r="EY635">
        <v>15</v>
      </c>
      <c r="EZ635">
        <v>0</v>
      </c>
      <c r="FA635" t="s">
        <v>419</v>
      </c>
      <c r="FB635">
        <v>1655239120</v>
      </c>
      <c r="FC635">
        <v>1655239135</v>
      </c>
      <c r="FD635">
        <v>0</v>
      </c>
      <c r="FE635">
        <v>-0.075</v>
      </c>
      <c r="FF635">
        <v>-0.027</v>
      </c>
      <c r="FG635">
        <v>1.986</v>
      </c>
      <c r="FH635">
        <v>0.139</v>
      </c>
      <c r="FI635">
        <v>420</v>
      </c>
      <c r="FJ635">
        <v>22</v>
      </c>
      <c r="FK635">
        <v>0.12</v>
      </c>
      <c r="FL635">
        <v>0.02</v>
      </c>
      <c r="FM635">
        <v>-40.069165</v>
      </c>
      <c r="FN635">
        <v>-4.404040525328274</v>
      </c>
      <c r="FO635">
        <v>0.4270671859028741</v>
      </c>
      <c r="FP635">
        <v>0</v>
      </c>
      <c r="FQ635">
        <v>559.5650294117647</v>
      </c>
      <c r="FR635">
        <v>11.91219250514475</v>
      </c>
      <c r="FS635">
        <v>1.18636276778311</v>
      </c>
      <c r="FT635">
        <v>0</v>
      </c>
      <c r="FU635">
        <v>3.34739775</v>
      </c>
      <c r="FV635">
        <v>-0.06271643527204254</v>
      </c>
      <c r="FW635">
        <v>0.00669919677554709</v>
      </c>
      <c r="FX635">
        <v>1</v>
      </c>
      <c r="FY635">
        <v>1</v>
      </c>
      <c r="FZ635">
        <v>3</v>
      </c>
      <c r="GA635" t="s">
        <v>420</v>
      </c>
      <c r="GB635">
        <v>2.98004</v>
      </c>
      <c r="GC635">
        <v>2.72826</v>
      </c>
      <c r="GD635">
        <v>0.119105</v>
      </c>
      <c r="GE635">
        <v>0.125186</v>
      </c>
      <c r="GF635">
        <v>0.108814</v>
      </c>
      <c r="GG635">
        <v>0.0990751</v>
      </c>
      <c r="GH635">
        <v>26401.1</v>
      </c>
      <c r="GI635">
        <v>25855.6</v>
      </c>
      <c r="GJ635">
        <v>30499.2</v>
      </c>
      <c r="GK635">
        <v>29801.3</v>
      </c>
      <c r="GL635">
        <v>37502.1</v>
      </c>
      <c r="GM635">
        <v>35350.6</v>
      </c>
      <c r="GN635">
        <v>46656</v>
      </c>
      <c r="GO635">
        <v>44320.1</v>
      </c>
      <c r="GP635">
        <v>1.87147</v>
      </c>
      <c r="GQ635">
        <v>1.84632</v>
      </c>
      <c r="GR635">
        <v>0.129212</v>
      </c>
      <c r="GS635">
        <v>0</v>
      </c>
      <c r="GT635">
        <v>25.4572</v>
      </c>
      <c r="GU635">
        <v>999.9</v>
      </c>
      <c r="GV635">
        <v>49.6</v>
      </c>
      <c r="GW635">
        <v>32.1</v>
      </c>
      <c r="GX635">
        <v>26.3589</v>
      </c>
      <c r="GY635">
        <v>62.9327</v>
      </c>
      <c r="GZ635">
        <v>24.7356</v>
      </c>
      <c r="HA635">
        <v>1</v>
      </c>
      <c r="HB635">
        <v>-0.040249</v>
      </c>
      <c r="HC635">
        <v>0.254455</v>
      </c>
      <c r="HD635">
        <v>20.1934</v>
      </c>
      <c r="HE635">
        <v>5.23032</v>
      </c>
      <c r="HF635">
        <v>11.968</v>
      </c>
      <c r="HG635">
        <v>4.9705</v>
      </c>
      <c r="HH635">
        <v>3.28965</v>
      </c>
      <c r="HI635">
        <v>8731.1</v>
      </c>
      <c r="HJ635">
        <v>9999</v>
      </c>
      <c r="HK635">
        <v>9999</v>
      </c>
      <c r="HL635">
        <v>288.7</v>
      </c>
      <c r="HM635">
        <v>4.97292</v>
      </c>
      <c r="HN635">
        <v>1.87744</v>
      </c>
      <c r="HO635">
        <v>1.87556</v>
      </c>
      <c r="HP635">
        <v>1.87836</v>
      </c>
      <c r="HQ635">
        <v>1.87514</v>
      </c>
      <c r="HR635">
        <v>1.87867</v>
      </c>
      <c r="HS635">
        <v>1.87576</v>
      </c>
      <c r="HT635">
        <v>1.87695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3.13</v>
      </c>
      <c r="II635">
        <v>0.3336</v>
      </c>
      <c r="IJ635">
        <v>1.541952822118649</v>
      </c>
      <c r="IK635">
        <v>0.003202726084708442</v>
      </c>
      <c r="IL635">
        <v>-1.448271390364826E-06</v>
      </c>
      <c r="IM635">
        <v>3.765748828769889E-10</v>
      </c>
      <c r="IN635">
        <v>-0.02072656761999695</v>
      </c>
      <c r="IO635">
        <v>0.006539777670035186</v>
      </c>
      <c r="IP635">
        <v>0.0002256768223539976</v>
      </c>
      <c r="IQ635">
        <v>4.51151419958819E-06</v>
      </c>
      <c r="IR635">
        <v>-0</v>
      </c>
      <c r="IS635">
        <v>2097</v>
      </c>
      <c r="IT635">
        <v>1</v>
      </c>
      <c r="IU635">
        <v>27</v>
      </c>
      <c r="IV635">
        <v>61864.2</v>
      </c>
      <c r="IW635">
        <v>61863.9</v>
      </c>
      <c r="IX635">
        <v>1.68823</v>
      </c>
      <c r="IY635">
        <v>2.53662</v>
      </c>
      <c r="IZ635">
        <v>1.39893</v>
      </c>
      <c r="JA635">
        <v>2.34253</v>
      </c>
      <c r="JB635">
        <v>1.44897</v>
      </c>
      <c r="JC635">
        <v>2.46826</v>
      </c>
      <c r="JD635">
        <v>37.4819</v>
      </c>
      <c r="JE635">
        <v>24.0875</v>
      </c>
      <c r="JF635">
        <v>18</v>
      </c>
      <c r="JG635">
        <v>487.317</v>
      </c>
      <c r="JH635">
        <v>442.457</v>
      </c>
      <c r="JI635">
        <v>24.9992</v>
      </c>
      <c r="JJ635">
        <v>26.4795</v>
      </c>
      <c r="JK635">
        <v>29.9999</v>
      </c>
      <c r="JL635">
        <v>26.2939</v>
      </c>
      <c r="JM635">
        <v>26.3679</v>
      </c>
      <c r="JN635">
        <v>33.8454</v>
      </c>
      <c r="JO635">
        <v>26.5203</v>
      </c>
      <c r="JP635">
        <v>14.1741</v>
      </c>
      <c r="JQ635">
        <v>25</v>
      </c>
      <c r="JR635">
        <v>721.285</v>
      </c>
      <c r="JS635">
        <v>21.0995</v>
      </c>
      <c r="JT635">
        <v>100.828</v>
      </c>
      <c r="JU635">
        <v>101.909</v>
      </c>
    </row>
    <row r="636" spans="1:281">
      <c r="A636">
        <v>620</v>
      </c>
      <c r="B636">
        <v>1658950975.6</v>
      </c>
      <c r="C636">
        <v>8886.599999904633</v>
      </c>
      <c r="D636" t="s">
        <v>1668</v>
      </c>
      <c r="E636" t="s">
        <v>1669</v>
      </c>
      <c r="F636">
        <v>5</v>
      </c>
      <c r="G636" t="s">
        <v>415</v>
      </c>
      <c r="H636" t="s">
        <v>1583</v>
      </c>
      <c r="I636">
        <v>1658950968.1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725.4988078541393</v>
      </c>
      <c r="AK636">
        <v>692.9632666666666</v>
      </c>
      <c r="AL636">
        <v>3.37780670358279</v>
      </c>
      <c r="AM636">
        <v>65.00318199955021</v>
      </c>
      <c r="AN636">
        <f>(AP636 - AO636 + DI636*1E3/(8.314*(DK636+273.15)) * AR636/DH636 * AQ636) * DH636/(100*CV636) * 1000/(1000 - AP636)</f>
        <v>0</v>
      </c>
      <c r="AO636">
        <v>21.19165921387297</v>
      </c>
      <c r="AP636">
        <v>24.53605939393939</v>
      </c>
      <c r="AQ636">
        <v>7.15910114394231E-05</v>
      </c>
      <c r="AR636">
        <v>81.21380509989817</v>
      </c>
      <c r="AS636">
        <v>2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1658950968.1</v>
      </c>
      <c r="DB636">
        <v>652.9016666666668</v>
      </c>
      <c r="DC636">
        <v>693.5898148148149</v>
      </c>
      <c r="DD636">
        <v>24.53116296296296</v>
      </c>
      <c r="DE636">
        <v>21.18663333333333</v>
      </c>
      <c r="DF636">
        <v>649.7869259259261</v>
      </c>
      <c r="DG636">
        <v>24.19758148148148</v>
      </c>
      <c r="DH636">
        <v>500.0664814814816</v>
      </c>
      <c r="DI636">
        <v>90.37342592592591</v>
      </c>
      <c r="DJ636">
        <v>0.1000357259259259</v>
      </c>
      <c r="DK636">
        <v>26.93668888888889</v>
      </c>
      <c r="DL636">
        <v>27.57574444444444</v>
      </c>
      <c r="DM636">
        <v>999.9000000000001</v>
      </c>
      <c r="DN636">
        <v>0</v>
      </c>
      <c r="DO636">
        <v>0</v>
      </c>
      <c r="DP636">
        <v>9989.722962962964</v>
      </c>
      <c r="DQ636">
        <v>0</v>
      </c>
      <c r="DR636">
        <v>18.54327777777778</v>
      </c>
      <c r="DS636">
        <v>-40.68819259259259</v>
      </c>
      <c r="DT636">
        <v>669.3208888888889</v>
      </c>
      <c r="DU636">
        <v>708.6027407407408</v>
      </c>
      <c r="DV636">
        <v>3.344524814814815</v>
      </c>
      <c r="DW636">
        <v>693.5898148148149</v>
      </c>
      <c r="DX636">
        <v>21.18663333333333</v>
      </c>
      <c r="DY636">
        <v>2.216966296296296</v>
      </c>
      <c r="DZ636">
        <v>1.914708148148148</v>
      </c>
      <c r="EA636">
        <v>19.08543333333333</v>
      </c>
      <c r="EB636">
        <v>16.75611481481482</v>
      </c>
      <c r="EC636">
        <v>1999.981111111111</v>
      </c>
      <c r="ED636">
        <v>0.9799974444444444</v>
      </c>
      <c r="EE636">
        <v>0.02000285925925926</v>
      </c>
      <c r="EF636">
        <v>0</v>
      </c>
      <c r="EG636">
        <v>561.2101851851852</v>
      </c>
      <c r="EH636">
        <v>5.000560000000001</v>
      </c>
      <c r="EI636">
        <v>11165.9</v>
      </c>
      <c r="EJ636">
        <v>17294.68888888889</v>
      </c>
      <c r="EK636">
        <v>37.83537037037037</v>
      </c>
      <c r="EL636">
        <v>38.45566666666667</v>
      </c>
      <c r="EM636">
        <v>37.32848148148148</v>
      </c>
      <c r="EN636">
        <v>37.38418518518519</v>
      </c>
      <c r="EO636">
        <v>38.80751851851851</v>
      </c>
      <c r="EP636">
        <v>1955.076296296296</v>
      </c>
      <c r="EQ636">
        <v>39.90481481481482</v>
      </c>
      <c r="ER636">
        <v>0</v>
      </c>
      <c r="ES636">
        <v>1658950975.5</v>
      </c>
      <c r="ET636">
        <v>0</v>
      </c>
      <c r="EU636">
        <v>561.228576923077</v>
      </c>
      <c r="EV636">
        <v>10.36796579212174</v>
      </c>
      <c r="EW636">
        <v>209.5350424108147</v>
      </c>
      <c r="EX636">
        <v>11166.34230769231</v>
      </c>
      <c r="EY636">
        <v>15</v>
      </c>
      <c r="EZ636">
        <v>0</v>
      </c>
      <c r="FA636" t="s">
        <v>419</v>
      </c>
      <c r="FB636">
        <v>1655239120</v>
      </c>
      <c r="FC636">
        <v>1655239135</v>
      </c>
      <c r="FD636">
        <v>0</v>
      </c>
      <c r="FE636">
        <v>-0.075</v>
      </c>
      <c r="FF636">
        <v>-0.027</v>
      </c>
      <c r="FG636">
        <v>1.986</v>
      </c>
      <c r="FH636">
        <v>0.139</v>
      </c>
      <c r="FI636">
        <v>420</v>
      </c>
      <c r="FJ636">
        <v>22</v>
      </c>
      <c r="FK636">
        <v>0.12</v>
      </c>
      <c r="FL636">
        <v>0.02</v>
      </c>
      <c r="FM636">
        <v>-40.44356341463414</v>
      </c>
      <c r="FN636">
        <v>-4.221633449477384</v>
      </c>
      <c r="FO636">
        <v>0.4190116738324277</v>
      </c>
      <c r="FP636">
        <v>0</v>
      </c>
      <c r="FQ636">
        <v>560.555205882353</v>
      </c>
      <c r="FR636">
        <v>11.14311688304933</v>
      </c>
      <c r="FS636">
        <v>1.11679443522684</v>
      </c>
      <c r="FT636">
        <v>0</v>
      </c>
      <c r="FU636">
        <v>3.344735609756098</v>
      </c>
      <c r="FV636">
        <v>-0.006555052264806405</v>
      </c>
      <c r="FW636">
        <v>0.004442780962075203</v>
      </c>
      <c r="FX636">
        <v>1</v>
      </c>
      <c r="FY636">
        <v>1</v>
      </c>
      <c r="FZ636">
        <v>3</v>
      </c>
      <c r="GA636" t="s">
        <v>420</v>
      </c>
      <c r="GB636">
        <v>2.97979</v>
      </c>
      <c r="GC636">
        <v>2.72846</v>
      </c>
      <c r="GD636">
        <v>0.12114</v>
      </c>
      <c r="GE636">
        <v>0.127212</v>
      </c>
      <c r="GF636">
        <v>0.108825</v>
      </c>
      <c r="GG636">
        <v>0.0989683</v>
      </c>
      <c r="GH636">
        <v>26340.1</v>
      </c>
      <c r="GI636">
        <v>25795.4</v>
      </c>
      <c r="GJ636">
        <v>30499.1</v>
      </c>
      <c r="GK636">
        <v>29801</v>
      </c>
      <c r="GL636">
        <v>37501.8</v>
      </c>
      <c r="GM636">
        <v>35354.8</v>
      </c>
      <c r="GN636">
        <v>46655.9</v>
      </c>
      <c r="GO636">
        <v>44319.9</v>
      </c>
      <c r="GP636">
        <v>1.87145</v>
      </c>
      <c r="GQ636">
        <v>1.84625</v>
      </c>
      <c r="GR636">
        <v>0.129052</v>
      </c>
      <c r="GS636">
        <v>0</v>
      </c>
      <c r="GT636">
        <v>25.4508</v>
      </c>
      <c r="GU636">
        <v>999.9</v>
      </c>
      <c r="GV636">
        <v>49.6</v>
      </c>
      <c r="GW636">
        <v>32.1</v>
      </c>
      <c r="GX636">
        <v>26.3552</v>
      </c>
      <c r="GY636">
        <v>62.8827</v>
      </c>
      <c r="GZ636">
        <v>25.2965</v>
      </c>
      <c r="HA636">
        <v>1</v>
      </c>
      <c r="HB636">
        <v>-0.0402388</v>
      </c>
      <c r="HC636">
        <v>0.251607</v>
      </c>
      <c r="HD636">
        <v>20.1934</v>
      </c>
      <c r="HE636">
        <v>5.23047</v>
      </c>
      <c r="HF636">
        <v>11.968</v>
      </c>
      <c r="HG636">
        <v>4.9704</v>
      </c>
      <c r="HH636">
        <v>3.28965</v>
      </c>
      <c r="HI636">
        <v>8731.299999999999</v>
      </c>
      <c r="HJ636">
        <v>9999</v>
      </c>
      <c r="HK636">
        <v>9999</v>
      </c>
      <c r="HL636">
        <v>288.7</v>
      </c>
      <c r="HM636">
        <v>4.9729</v>
      </c>
      <c r="HN636">
        <v>1.87744</v>
      </c>
      <c r="HO636">
        <v>1.87555</v>
      </c>
      <c r="HP636">
        <v>1.87837</v>
      </c>
      <c r="HQ636">
        <v>1.87511</v>
      </c>
      <c r="HR636">
        <v>1.87867</v>
      </c>
      <c r="HS636">
        <v>1.87576</v>
      </c>
      <c r="HT636">
        <v>1.87692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3.159</v>
      </c>
      <c r="II636">
        <v>0.3337</v>
      </c>
      <c r="IJ636">
        <v>1.541952822118649</v>
      </c>
      <c r="IK636">
        <v>0.003202726084708442</v>
      </c>
      <c r="IL636">
        <v>-1.448271390364826E-06</v>
      </c>
      <c r="IM636">
        <v>3.765748828769889E-10</v>
      </c>
      <c r="IN636">
        <v>-0.02072656761999695</v>
      </c>
      <c r="IO636">
        <v>0.006539777670035186</v>
      </c>
      <c r="IP636">
        <v>0.0002256768223539976</v>
      </c>
      <c r="IQ636">
        <v>4.51151419958819E-06</v>
      </c>
      <c r="IR636">
        <v>-0</v>
      </c>
      <c r="IS636">
        <v>2097</v>
      </c>
      <c r="IT636">
        <v>1</v>
      </c>
      <c r="IU636">
        <v>27</v>
      </c>
      <c r="IV636">
        <v>61864.3</v>
      </c>
      <c r="IW636">
        <v>61864</v>
      </c>
      <c r="IX636">
        <v>1.72119</v>
      </c>
      <c r="IY636">
        <v>2.55127</v>
      </c>
      <c r="IZ636">
        <v>1.39893</v>
      </c>
      <c r="JA636">
        <v>2.34253</v>
      </c>
      <c r="JB636">
        <v>1.44897</v>
      </c>
      <c r="JC636">
        <v>2.35962</v>
      </c>
      <c r="JD636">
        <v>37.4819</v>
      </c>
      <c r="JE636">
        <v>24.07</v>
      </c>
      <c r="JF636">
        <v>18</v>
      </c>
      <c r="JG636">
        <v>487.304</v>
      </c>
      <c r="JH636">
        <v>442.407</v>
      </c>
      <c r="JI636">
        <v>24.9993</v>
      </c>
      <c r="JJ636">
        <v>26.4779</v>
      </c>
      <c r="JK636">
        <v>29.9999</v>
      </c>
      <c r="JL636">
        <v>26.2939</v>
      </c>
      <c r="JM636">
        <v>26.3674</v>
      </c>
      <c r="JN636">
        <v>34.5194</v>
      </c>
      <c r="JO636">
        <v>26.7984</v>
      </c>
      <c r="JP636">
        <v>14.1741</v>
      </c>
      <c r="JQ636">
        <v>25</v>
      </c>
      <c r="JR636">
        <v>741.319</v>
      </c>
      <c r="JS636">
        <v>21.0867</v>
      </c>
      <c r="JT636">
        <v>100.828</v>
      </c>
      <c r="JU636">
        <v>101.909</v>
      </c>
    </row>
    <row r="637" spans="1:281">
      <c r="A637">
        <v>621</v>
      </c>
      <c r="B637">
        <v>1658950980.6</v>
      </c>
      <c r="C637">
        <v>8891.599999904633</v>
      </c>
      <c r="D637" t="s">
        <v>1670</v>
      </c>
      <c r="E637" t="s">
        <v>1671</v>
      </c>
      <c r="F637">
        <v>5</v>
      </c>
      <c r="G637" t="s">
        <v>415</v>
      </c>
      <c r="H637" t="s">
        <v>1583</v>
      </c>
      <c r="I637">
        <v>1658950972.814285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742.6148730499191</v>
      </c>
      <c r="AK637">
        <v>709.9117636363635</v>
      </c>
      <c r="AL637">
        <v>3.377359423308859</v>
      </c>
      <c r="AM637">
        <v>65.00318199955021</v>
      </c>
      <c r="AN637">
        <f>(AP637 - AO637 + DI637*1E3/(8.314*(DK637+273.15)) * AR637/DH637 * AQ637) * DH637/(100*CV637) * 1000/(1000 - AP637)</f>
        <v>0</v>
      </c>
      <c r="AO637">
        <v>21.10828982397079</v>
      </c>
      <c r="AP637">
        <v>24.51153575757575</v>
      </c>
      <c r="AQ637">
        <v>-0.0002936511809129324</v>
      </c>
      <c r="AR637">
        <v>81.21380509989817</v>
      </c>
      <c r="AS637">
        <v>2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1658950972.814285</v>
      </c>
      <c r="DB637">
        <v>668.4426071428572</v>
      </c>
      <c r="DC637">
        <v>709.44025</v>
      </c>
      <c r="DD637">
        <v>24.52988214285714</v>
      </c>
      <c r="DE637">
        <v>21.16125</v>
      </c>
      <c r="DF637">
        <v>665.3002500000001</v>
      </c>
      <c r="DG637">
        <v>24.19634285714286</v>
      </c>
      <c r="DH637">
        <v>500.0794285714286</v>
      </c>
      <c r="DI637">
        <v>90.37314285714285</v>
      </c>
      <c r="DJ637">
        <v>0.09993529285714285</v>
      </c>
      <c r="DK637">
        <v>26.93401785714286</v>
      </c>
      <c r="DL637">
        <v>27.56957857142857</v>
      </c>
      <c r="DM637">
        <v>999.9000000000002</v>
      </c>
      <c r="DN637">
        <v>0</v>
      </c>
      <c r="DO637">
        <v>0</v>
      </c>
      <c r="DP637">
        <v>9995.576785714287</v>
      </c>
      <c r="DQ637">
        <v>0</v>
      </c>
      <c r="DR637">
        <v>18.54205</v>
      </c>
      <c r="DS637">
        <v>-40.997675</v>
      </c>
      <c r="DT637">
        <v>685.2517142857143</v>
      </c>
      <c r="DU637">
        <v>724.7770357142855</v>
      </c>
      <c r="DV637">
        <v>3.368629642857143</v>
      </c>
      <c r="DW637">
        <v>709.44025</v>
      </c>
      <c r="DX637">
        <v>21.16125</v>
      </c>
      <c r="DY637">
        <v>2.216843214285714</v>
      </c>
      <c r="DZ637">
        <v>1.912408928571429</v>
      </c>
      <c r="EA637">
        <v>19.08455</v>
      </c>
      <c r="EB637">
        <v>16.73716785714286</v>
      </c>
      <c r="EC637">
        <v>2000.026785714286</v>
      </c>
      <c r="ED637">
        <v>0.9799978214285713</v>
      </c>
      <c r="EE637">
        <v>0.02000245714285715</v>
      </c>
      <c r="EF637">
        <v>0</v>
      </c>
      <c r="EG637">
        <v>562.1049999999999</v>
      </c>
      <c r="EH637">
        <v>5.000560000000001</v>
      </c>
      <c r="EI637">
        <v>11182.39642857143</v>
      </c>
      <c r="EJ637">
        <v>17295.09285714286</v>
      </c>
      <c r="EK637">
        <v>37.97067857142856</v>
      </c>
      <c r="EL637">
        <v>38.44599999999999</v>
      </c>
      <c r="EM637">
        <v>37.29896428571429</v>
      </c>
      <c r="EN637">
        <v>37.37496428571428</v>
      </c>
      <c r="EO637">
        <v>38.80546428571428</v>
      </c>
      <c r="EP637">
        <v>1955.119285714286</v>
      </c>
      <c r="EQ637">
        <v>39.90750000000001</v>
      </c>
      <c r="ER637">
        <v>0</v>
      </c>
      <c r="ES637">
        <v>1658950980.3</v>
      </c>
      <c r="ET637">
        <v>0</v>
      </c>
      <c r="EU637">
        <v>562.1244615384614</v>
      </c>
      <c r="EV637">
        <v>11.07425641049963</v>
      </c>
      <c r="EW637">
        <v>199.9863248620416</v>
      </c>
      <c r="EX637">
        <v>11182.73846153846</v>
      </c>
      <c r="EY637">
        <v>15</v>
      </c>
      <c r="EZ637">
        <v>0</v>
      </c>
      <c r="FA637" t="s">
        <v>419</v>
      </c>
      <c r="FB637">
        <v>1655239120</v>
      </c>
      <c r="FC637">
        <v>1655239135</v>
      </c>
      <c r="FD637">
        <v>0</v>
      </c>
      <c r="FE637">
        <v>-0.075</v>
      </c>
      <c r="FF637">
        <v>-0.027</v>
      </c>
      <c r="FG637">
        <v>1.986</v>
      </c>
      <c r="FH637">
        <v>0.139</v>
      </c>
      <c r="FI637">
        <v>420</v>
      </c>
      <c r="FJ637">
        <v>22</v>
      </c>
      <c r="FK637">
        <v>0.12</v>
      </c>
      <c r="FL637">
        <v>0.02</v>
      </c>
      <c r="FM637">
        <v>-40.77463902439025</v>
      </c>
      <c r="FN637">
        <v>-3.993999303135895</v>
      </c>
      <c r="FO637">
        <v>0.3978106142608069</v>
      </c>
      <c r="FP637">
        <v>0</v>
      </c>
      <c r="FQ637">
        <v>561.5782352941177</v>
      </c>
      <c r="FR637">
        <v>10.98190985559112</v>
      </c>
      <c r="FS637">
        <v>1.098531909596347</v>
      </c>
      <c r="FT637">
        <v>0</v>
      </c>
      <c r="FU637">
        <v>3.359118536585366</v>
      </c>
      <c r="FV637">
        <v>0.2327828571428548</v>
      </c>
      <c r="FW637">
        <v>0.02945828373794451</v>
      </c>
      <c r="FX637">
        <v>0</v>
      </c>
      <c r="FY637">
        <v>0</v>
      </c>
      <c r="FZ637">
        <v>3</v>
      </c>
      <c r="GA637" t="s">
        <v>426</v>
      </c>
      <c r="GB637">
        <v>2.97962</v>
      </c>
      <c r="GC637">
        <v>2.72809</v>
      </c>
      <c r="GD637">
        <v>0.123151</v>
      </c>
      <c r="GE637">
        <v>0.129202</v>
      </c>
      <c r="GF637">
        <v>0.108739</v>
      </c>
      <c r="GG637">
        <v>0.0987609</v>
      </c>
      <c r="GH637">
        <v>26280.7</v>
      </c>
      <c r="GI637">
        <v>25736.7</v>
      </c>
      <c r="GJ637">
        <v>30500.2</v>
      </c>
      <c r="GK637">
        <v>29801.1</v>
      </c>
      <c r="GL637">
        <v>37507.1</v>
      </c>
      <c r="GM637">
        <v>35363.4</v>
      </c>
      <c r="GN637">
        <v>46657.9</v>
      </c>
      <c r="GO637">
        <v>44320.1</v>
      </c>
      <c r="GP637">
        <v>1.87115</v>
      </c>
      <c r="GQ637">
        <v>1.84655</v>
      </c>
      <c r="GR637">
        <v>0.129361</v>
      </c>
      <c r="GS637">
        <v>0</v>
      </c>
      <c r="GT637">
        <v>25.4454</v>
      </c>
      <c r="GU637">
        <v>999.9</v>
      </c>
      <c r="GV637">
        <v>49.6</v>
      </c>
      <c r="GW637">
        <v>32.1</v>
      </c>
      <c r="GX637">
        <v>26.3534</v>
      </c>
      <c r="GY637">
        <v>62.9227</v>
      </c>
      <c r="GZ637">
        <v>24.9439</v>
      </c>
      <c r="HA637">
        <v>1</v>
      </c>
      <c r="HB637">
        <v>-0.0406656</v>
      </c>
      <c r="HC637">
        <v>0.248472</v>
      </c>
      <c r="HD637">
        <v>20.193</v>
      </c>
      <c r="HE637">
        <v>5.22747</v>
      </c>
      <c r="HF637">
        <v>11.968</v>
      </c>
      <c r="HG637">
        <v>4.97</v>
      </c>
      <c r="HH637">
        <v>3.28927</v>
      </c>
      <c r="HI637">
        <v>8731.299999999999</v>
      </c>
      <c r="HJ637">
        <v>9999</v>
      </c>
      <c r="HK637">
        <v>9999</v>
      </c>
      <c r="HL637">
        <v>288.7</v>
      </c>
      <c r="HM637">
        <v>4.97291</v>
      </c>
      <c r="HN637">
        <v>1.87744</v>
      </c>
      <c r="HO637">
        <v>1.87556</v>
      </c>
      <c r="HP637">
        <v>1.87836</v>
      </c>
      <c r="HQ637">
        <v>1.87512</v>
      </c>
      <c r="HR637">
        <v>1.87866</v>
      </c>
      <c r="HS637">
        <v>1.87576</v>
      </c>
      <c r="HT637">
        <v>1.87691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3.187</v>
      </c>
      <c r="II637">
        <v>0.3331</v>
      </c>
      <c r="IJ637">
        <v>1.541952822118649</v>
      </c>
      <c r="IK637">
        <v>0.003202726084708442</v>
      </c>
      <c r="IL637">
        <v>-1.448271390364826E-06</v>
      </c>
      <c r="IM637">
        <v>3.765748828769889E-10</v>
      </c>
      <c r="IN637">
        <v>-0.02072656761999695</v>
      </c>
      <c r="IO637">
        <v>0.006539777670035186</v>
      </c>
      <c r="IP637">
        <v>0.0002256768223539976</v>
      </c>
      <c r="IQ637">
        <v>4.51151419958819E-06</v>
      </c>
      <c r="IR637">
        <v>-0</v>
      </c>
      <c r="IS637">
        <v>2097</v>
      </c>
      <c r="IT637">
        <v>1</v>
      </c>
      <c r="IU637">
        <v>27</v>
      </c>
      <c r="IV637">
        <v>61864.3</v>
      </c>
      <c r="IW637">
        <v>61864.1</v>
      </c>
      <c r="IX637">
        <v>1.75049</v>
      </c>
      <c r="IY637">
        <v>2.53296</v>
      </c>
      <c r="IZ637">
        <v>1.39893</v>
      </c>
      <c r="JA637">
        <v>2.34253</v>
      </c>
      <c r="JB637">
        <v>1.44897</v>
      </c>
      <c r="JC637">
        <v>2.4707</v>
      </c>
      <c r="JD637">
        <v>37.4819</v>
      </c>
      <c r="JE637">
        <v>24.0875</v>
      </c>
      <c r="JF637">
        <v>18</v>
      </c>
      <c r="JG637">
        <v>487.128</v>
      </c>
      <c r="JH637">
        <v>442.582</v>
      </c>
      <c r="JI637">
        <v>24.9993</v>
      </c>
      <c r="JJ637">
        <v>26.4757</v>
      </c>
      <c r="JK637">
        <v>29.9999</v>
      </c>
      <c r="JL637">
        <v>26.2921</v>
      </c>
      <c r="JM637">
        <v>26.3662</v>
      </c>
      <c r="JN637">
        <v>35.1095</v>
      </c>
      <c r="JO637">
        <v>26.7984</v>
      </c>
      <c r="JP637">
        <v>14.1741</v>
      </c>
      <c r="JQ637">
        <v>25</v>
      </c>
      <c r="JR637">
        <v>754.676</v>
      </c>
      <c r="JS637">
        <v>20.9759</v>
      </c>
      <c r="JT637">
        <v>100.832</v>
      </c>
      <c r="JU637">
        <v>101.909</v>
      </c>
    </row>
    <row r="638" spans="1:281">
      <c r="A638">
        <v>622</v>
      </c>
      <c r="B638">
        <v>1658950985.6</v>
      </c>
      <c r="C638">
        <v>8896.599999904633</v>
      </c>
      <c r="D638" t="s">
        <v>1672</v>
      </c>
      <c r="E638" t="s">
        <v>1673</v>
      </c>
      <c r="F638">
        <v>5</v>
      </c>
      <c r="G638" t="s">
        <v>415</v>
      </c>
      <c r="H638" t="s">
        <v>1583</v>
      </c>
      <c r="I638">
        <v>1658950978.1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759.7451938679927</v>
      </c>
      <c r="AK638">
        <v>726.7491696969693</v>
      </c>
      <c r="AL638">
        <v>3.379371341188838</v>
      </c>
      <c r="AM638">
        <v>65.00318199955021</v>
      </c>
      <c r="AN638">
        <f>(AP638 - AO638 + DI638*1E3/(8.314*(DK638+273.15)) * AR638/DH638 * AQ638) * DH638/(100*CV638) * 1000/(1000 - AP638)</f>
        <v>0</v>
      </c>
      <c r="AO638">
        <v>21.08934051651925</v>
      </c>
      <c r="AP638">
        <v>24.48911575757576</v>
      </c>
      <c r="AQ638">
        <v>-0.00346463391100984</v>
      </c>
      <c r="AR638">
        <v>81.21380509989817</v>
      </c>
      <c r="AS638">
        <v>2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1658950978.1</v>
      </c>
      <c r="DB638">
        <v>685.8788888888889</v>
      </c>
      <c r="DC638">
        <v>727.193925925926</v>
      </c>
      <c r="DD638">
        <v>24.51867777777777</v>
      </c>
      <c r="DE638">
        <v>21.12716296296296</v>
      </c>
      <c r="DF638">
        <v>682.705925925926</v>
      </c>
      <c r="DG638">
        <v>24.18541481481482</v>
      </c>
      <c r="DH638">
        <v>500.0711111111111</v>
      </c>
      <c r="DI638">
        <v>90.37312222222221</v>
      </c>
      <c r="DJ638">
        <v>0.09996835555555555</v>
      </c>
      <c r="DK638">
        <v>26.92979259259259</v>
      </c>
      <c r="DL638">
        <v>27.56304444444445</v>
      </c>
      <c r="DM638">
        <v>999.9000000000001</v>
      </c>
      <c r="DN638">
        <v>0</v>
      </c>
      <c r="DO638">
        <v>0</v>
      </c>
      <c r="DP638">
        <v>9998.236296296296</v>
      </c>
      <c r="DQ638">
        <v>0</v>
      </c>
      <c r="DR638">
        <v>18.5399037037037</v>
      </c>
      <c r="DS638">
        <v>-41.31504074074073</v>
      </c>
      <c r="DT638">
        <v>703.1181851851851</v>
      </c>
      <c r="DU638">
        <v>742.8885555555555</v>
      </c>
      <c r="DV638">
        <v>3.391511851851852</v>
      </c>
      <c r="DW638">
        <v>727.193925925926</v>
      </c>
      <c r="DX638">
        <v>21.12716296296296</v>
      </c>
      <c r="DY638">
        <v>2.21583037037037</v>
      </c>
      <c r="DZ638">
        <v>1.909327777777778</v>
      </c>
      <c r="EA638">
        <v>19.07721481481481</v>
      </c>
      <c r="EB638">
        <v>16.71177037037037</v>
      </c>
      <c r="EC638">
        <v>2000.02</v>
      </c>
      <c r="ED638">
        <v>0.9799977777777777</v>
      </c>
      <c r="EE638">
        <v>0.02000250370370371</v>
      </c>
      <c r="EF638">
        <v>0</v>
      </c>
      <c r="EG638">
        <v>562.9197777777778</v>
      </c>
      <c r="EH638">
        <v>5.000560000000001</v>
      </c>
      <c r="EI638">
        <v>11199.42222222222</v>
      </c>
      <c r="EJ638">
        <v>17295.03333333333</v>
      </c>
      <c r="EK638">
        <v>37.96029629629629</v>
      </c>
      <c r="EL638">
        <v>38.458</v>
      </c>
      <c r="EM638">
        <v>37.37933333333334</v>
      </c>
      <c r="EN638">
        <v>37.4142962962963</v>
      </c>
      <c r="EO638">
        <v>38.80511111111111</v>
      </c>
      <c r="EP638">
        <v>1955.110740740741</v>
      </c>
      <c r="EQ638">
        <v>39.90962962962963</v>
      </c>
      <c r="ER638">
        <v>0</v>
      </c>
      <c r="ES638">
        <v>1658950985.1</v>
      </c>
      <c r="ET638">
        <v>0</v>
      </c>
      <c r="EU638">
        <v>562.876923076923</v>
      </c>
      <c r="EV638">
        <v>10.32321366749378</v>
      </c>
      <c r="EW638">
        <v>187.0837606454674</v>
      </c>
      <c r="EX638">
        <v>11198.27692307692</v>
      </c>
      <c r="EY638">
        <v>15</v>
      </c>
      <c r="EZ638">
        <v>0</v>
      </c>
      <c r="FA638" t="s">
        <v>419</v>
      </c>
      <c r="FB638">
        <v>1655239120</v>
      </c>
      <c r="FC638">
        <v>1655239135</v>
      </c>
      <c r="FD638">
        <v>0</v>
      </c>
      <c r="FE638">
        <v>-0.075</v>
      </c>
      <c r="FF638">
        <v>-0.027</v>
      </c>
      <c r="FG638">
        <v>1.986</v>
      </c>
      <c r="FH638">
        <v>0.139</v>
      </c>
      <c r="FI638">
        <v>420</v>
      </c>
      <c r="FJ638">
        <v>22</v>
      </c>
      <c r="FK638">
        <v>0.12</v>
      </c>
      <c r="FL638">
        <v>0.02</v>
      </c>
      <c r="FM638">
        <v>-41.09839024390244</v>
      </c>
      <c r="FN638">
        <v>-3.742467595818856</v>
      </c>
      <c r="FO638">
        <v>0.3733996001179339</v>
      </c>
      <c r="FP638">
        <v>0</v>
      </c>
      <c r="FQ638">
        <v>562.3852941176469</v>
      </c>
      <c r="FR638">
        <v>9.894087086349415</v>
      </c>
      <c r="FS638">
        <v>1.002185744478523</v>
      </c>
      <c r="FT638">
        <v>0</v>
      </c>
      <c r="FU638">
        <v>3.375851219512194</v>
      </c>
      <c r="FV638">
        <v>0.3038617421602771</v>
      </c>
      <c r="FW638">
        <v>0.0340370499850313</v>
      </c>
      <c r="FX638">
        <v>0</v>
      </c>
      <c r="FY638">
        <v>0</v>
      </c>
      <c r="FZ638">
        <v>3</v>
      </c>
      <c r="GA638" t="s">
        <v>426</v>
      </c>
      <c r="GB638">
        <v>2.97989</v>
      </c>
      <c r="GC638">
        <v>2.72844</v>
      </c>
      <c r="GD638">
        <v>0.125132</v>
      </c>
      <c r="GE638">
        <v>0.13118</v>
      </c>
      <c r="GF638">
        <v>0.108676</v>
      </c>
      <c r="GG638">
        <v>0.0987106</v>
      </c>
      <c r="GH638">
        <v>26221.7</v>
      </c>
      <c r="GI638">
        <v>25678.7</v>
      </c>
      <c r="GJ638">
        <v>30500.6</v>
      </c>
      <c r="GK638">
        <v>29801.6</v>
      </c>
      <c r="GL638">
        <v>37510.5</v>
      </c>
      <c r="GM638">
        <v>35365.8</v>
      </c>
      <c r="GN638">
        <v>46658.5</v>
      </c>
      <c r="GO638">
        <v>44320.4</v>
      </c>
      <c r="GP638">
        <v>1.87145</v>
      </c>
      <c r="GQ638">
        <v>1.84623</v>
      </c>
      <c r="GR638">
        <v>0.129014</v>
      </c>
      <c r="GS638">
        <v>0</v>
      </c>
      <c r="GT638">
        <v>25.4384</v>
      </c>
      <c r="GU638">
        <v>999.9</v>
      </c>
      <c r="GV638">
        <v>49.6</v>
      </c>
      <c r="GW638">
        <v>32.1</v>
      </c>
      <c r="GX638">
        <v>26.353</v>
      </c>
      <c r="GY638">
        <v>63.1427</v>
      </c>
      <c r="GZ638">
        <v>25.2404</v>
      </c>
      <c r="HA638">
        <v>1</v>
      </c>
      <c r="HB638">
        <v>-0.0408613</v>
      </c>
      <c r="HC638">
        <v>0.244847</v>
      </c>
      <c r="HD638">
        <v>20.1935</v>
      </c>
      <c r="HE638">
        <v>5.22957</v>
      </c>
      <c r="HF638">
        <v>11.968</v>
      </c>
      <c r="HG638">
        <v>4.9705</v>
      </c>
      <c r="HH638">
        <v>3.2895</v>
      </c>
      <c r="HI638">
        <v>8731.6</v>
      </c>
      <c r="HJ638">
        <v>9999</v>
      </c>
      <c r="HK638">
        <v>9999</v>
      </c>
      <c r="HL638">
        <v>288.7</v>
      </c>
      <c r="HM638">
        <v>4.9729</v>
      </c>
      <c r="HN638">
        <v>1.87744</v>
      </c>
      <c r="HO638">
        <v>1.8756</v>
      </c>
      <c r="HP638">
        <v>1.87837</v>
      </c>
      <c r="HQ638">
        <v>1.87512</v>
      </c>
      <c r="HR638">
        <v>1.87869</v>
      </c>
      <c r="HS638">
        <v>1.87576</v>
      </c>
      <c r="HT638">
        <v>1.87693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3.216</v>
      </c>
      <c r="II638">
        <v>0.3325</v>
      </c>
      <c r="IJ638">
        <v>1.541952822118649</v>
      </c>
      <c r="IK638">
        <v>0.003202726084708442</v>
      </c>
      <c r="IL638">
        <v>-1.448271390364826E-06</v>
      </c>
      <c r="IM638">
        <v>3.765748828769889E-10</v>
      </c>
      <c r="IN638">
        <v>-0.02072656761999695</v>
      </c>
      <c r="IO638">
        <v>0.006539777670035186</v>
      </c>
      <c r="IP638">
        <v>0.0002256768223539976</v>
      </c>
      <c r="IQ638">
        <v>4.51151419958819E-06</v>
      </c>
      <c r="IR638">
        <v>-0</v>
      </c>
      <c r="IS638">
        <v>2097</v>
      </c>
      <c r="IT638">
        <v>1</v>
      </c>
      <c r="IU638">
        <v>27</v>
      </c>
      <c r="IV638">
        <v>61864.4</v>
      </c>
      <c r="IW638">
        <v>61864.2</v>
      </c>
      <c r="IX638">
        <v>1.78467</v>
      </c>
      <c r="IY638">
        <v>2.55005</v>
      </c>
      <c r="IZ638">
        <v>1.39893</v>
      </c>
      <c r="JA638">
        <v>2.34253</v>
      </c>
      <c r="JB638">
        <v>1.44897</v>
      </c>
      <c r="JC638">
        <v>2.36938</v>
      </c>
      <c r="JD638">
        <v>37.5059</v>
      </c>
      <c r="JE638">
        <v>24.07</v>
      </c>
      <c r="JF638">
        <v>18</v>
      </c>
      <c r="JG638">
        <v>487.289</v>
      </c>
      <c r="JH638">
        <v>442.374</v>
      </c>
      <c r="JI638">
        <v>24.9992</v>
      </c>
      <c r="JJ638">
        <v>26.4738</v>
      </c>
      <c r="JK638">
        <v>29.9999</v>
      </c>
      <c r="JL638">
        <v>26.2917</v>
      </c>
      <c r="JM638">
        <v>26.3651</v>
      </c>
      <c r="JN638">
        <v>35.7762</v>
      </c>
      <c r="JO638">
        <v>27.0696</v>
      </c>
      <c r="JP638">
        <v>14.1741</v>
      </c>
      <c r="JQ638">
        <v>25</v>
      </c>
      <c r="JR638">
        <v>774.711</v>
      </c>
      <c r="JS638">
        <v>20.936</v>
      </c>
      <c r="JT638">
        <v>100.833</v>
      </c>
      <c r="JU638">
        <v>101.91</v>
      </c>
    </row>
    <row r="639" spans="1:281">
      <c r="A639">
        <v>623</v>
      </c>
      <c r="B639">
        <v>1658950990.6</v>
      </c>
      <c r="C639">
        <v>8901.599999904633</v>
      </c>
      <c r="D639" t="s">
        <v>1674</v>
      </c>
      <c r="E639" t="s">
        <v>1675</v>
      </c>
      <c r="F639">
        <v>5</v>
      </c>
      <c r="G639" t="s">
        <v>415</v>
      </c>
      <c r="H639" t="s">
        <v>1583</v>
      </c>
      <c r="I639">
        <v>1658950982.814285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776.6942561694158</v>
      </c>
      <c r="AK639">
        <v>743.6140121212117</v>
      </c>
      <c r="AL639">
        <v>3.371700285551594</v>
      </c>
      <c r="AM639">
        <v>65.00318199955021</v>
      </c>
      <c r="AN639">
        <f>(AP639 - AO639 + DI639*1E3/(8.314*(DK639+273.15)) * AR639/DH639 * AQ639) * DH639/(100*CV639) * 1000/(1000 - AP639)</f>
        <v>0</v>
      </c>
      <c r="AO639">
        <v>21.05303652711355</v>
      </c>
      <c r="AP639">
        <v>24.46733818181816</v>
      </c>
      <c r="AQ639">
        <v>-0.001171756614156219</v>
      </c>
      <c r="AR639">
        <v>81.21380509989817</v>
      </c>
      <c r="AS639">
        <v>2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1658950982.814285</v>
      </c>
      <c r="DB639">
        <v>701.4241428571428</v>
      </c>
      <c r="DC639">
        <v>742.9810714285715</v>
      </c>
      <c r="DD639">
        <v>24.50044642857143</v>
      </c>
      <c r="DE639">
        <v>21.08579642857143</v>
      </c>
      <c r="DF639">
        <v>698.2241785714285</v>
      </c>
      <c r="DG639">
        <v>24.16762857142857</v>
      </c>
      <c r="DH639">
        <v>500.0948214285714</v>
      </c>
      <c r="DI639">
        <v>90.37457499999998</v>
      </c>
      <c r="DJ639">
        <v>0.09997706071428571</v>
      </c>
      <c r="DK639">
        <v>26.92541428571428</v>
      </c>
      <c r="DL639">
        <v>27.55394285714286</v>
      </c>
      <c r="DM639">
        <v>999.9000000000002</v>
      </c>
      <c r="DN639">
        <v>0</v>
      </c>
      <c r="DO639">
        <v>0</v>
      </c>
      <c r="DP639">
        <v>9996.428214285714</v>
      </c>
      <c r="DQ639">
        <v>0</v>
      </c>
      <c r="DR639">
        <v>18.53578928571428</v>
      </c>
      <c r="DS639">
        <v>-41.55695714285714</v>
      </c>
      <c r="DT639">
        <v>719.0406428571431</v>
      </c>
      <c r="DU639">
        <v>758.9844642857141</v>
      </c>
      <c r="DV639">
        <v>3.414653214285714</v>
      </c>
      <c r="DW639">
        <v>742.9810714285715</v>
      </c>
      <c r="DX639">
        <v>21.08579642857143</v>
      </c>
      <c r="DY639">
        <v>2.214218214285714</v>
      </c>
      <c r="DZ639">
        <v>1.905619642857143</v>
      </c>
      <c r="EA639">
        <v>19.06554642857143</v>
      </c>
      <c r="EB639">
        <v>16.68118214285714</v>
      </c>
      <c r="EC639">
        <v>2000.0375</v>
      </c>
      <c r="ED639">
        <v>0.979997607142857</v>
      </c>
      <c r="EE639">
        <v>0.02000268571428572</v>
      </c>
      <c r="EF639">
        <v>0</v>
      </c>
      <c r="EG639">
        <v>563.6892857142858</v>
      </c>
      <c r="EH639">
        <v>5.000560000000001</v>
      </c>
      <c r="EI639">
        <v>11213.91785714285</v>
      </c>
      <c r="EJ639">
        <v>17295.18928571429</v>
      </c>
      <c r="EK639">
        <v>37.89689285714286</v>
      </c>
      <c r="EL639">
        <v>38.46625</v>
      </c>
      <c r="EM639">
        <v>37.45942857142857</v>
      </c>
      <c r="EN639">
        <v>37.44860714285715</v>
      </c>
      <c r="EO639">
        <v>38.81435714285714</v>
      </c>
      <c r="EP639">
        <v>1955.127857142857</v>
      </c>
      <c r="EQ639">
        <v>39.91</v>
      </c>
      <c r="ER639">
        <v>0</v>
      </c>
      <c r="ES639">
        <v>1658950990.5</v>
      </c>
      <c r="ET639">
        <v>0</v>
      </c>
      <c r="EU639">
        <v>563.81588</v>
      </c>
      <c r="EV639">
        <v>8.321999979945303</v>
      </c>
      <c r="EW639">
        <v>179.6615381599178</v>
      </c>
      <c r="EX639">
        <v>11215.772</v>
      </c>
      <c r="EY639">
        <v>15</v>
      </c>
      <c r="EZ639">
        <v>0</v>
      </c>
      <c r="FA639" t="s">
        <v>419</v>
      </c>
      <c r="FB639">
        <v>1655239120</v>
      </c>
      <c r="FC639">
        <v>1655239135</v>
      </c>
      <c r="FD639">
        <v>0</v>
      </c>
      <c r="FE639">
        <v>-0.075</v>
      </c>
      <c r="FF639">
        <v>-0.027</v>
      </c>
      <c r="FG639">
        <v>1.986</v>
      </c>
      <c r="FH639">
        <v>0.139</v>
      </c>
      <c r="FI639">
        <v>420</v>
      </c>
      <c r="FJ639">
        <v>22</v>
      </c>
      <c r="FK639">
        <v>0.12</v>
      </c>
      <c r="FL639">
        <v>0.02</v>
      </c>
      <c r="FM639">
        <v>-41.42219</v>
      </c>
      <c r="FN639">
        <v>-3.197245778611633</v>
      </c>
      <c r="FO639">
        <v>0.3114368642277275</v>
      </c>
      <c r="FP639">
        <v>0</v>
      </c>
      <c r="FQ639">
        <v>563.2507058823529</v>
      </c>
      <c r="FR639">
        <v>9.766783791383201</v>
      </c>
      <c r="FS639">
        <v>0.9903319565090437</v>
      </c>
      <c r="FT639">
        <v>0</v>
      </c>
      <c r="FU639">
        <v>3.39852525</v>
      </c>
      <c r="FV639">
        <v>0.25882232645403</v>
      </c>
      <c r="FW639">
        <v>0.03034907675593276</v>
      </c>
      <c r="FX639">
        <v>0</v>
      </c>
      <c r="FY639">
        <v>0</v>
      </c>
      <c r="FZ639">
        <v>3</v>
      </c>
      <c r="GA639" t="s">
        <v>426</v>
      </c>
      <c r="GB639">
        <v>2.97978</v>
      </c>
      <c r="GC639">
        <v>2.72827</v>
      </c>
      <c r="GD639">
        <v>0.127098</v>
      </c>
      <c r="GE639">
        <v>0.133125</v>
      </c>
      <c r="GF639">
        <v>0.108615</v>
      </c>
      <c r="GG639">
        <v>0.0985762</v>
      </c>
      <c r="GH639">
        <v>26162.4</v>
      </c>
      <c r="GI639">
        <v>25621.5</v>
      </c>
      <c r="GJ639">
        <v>30500.2</v>
      </c>
      <c r="GK639">
        <v>29801.9</v>
      </c>
      <c r="GL639">
        <v>37512.6</v>
      </c>
      <c r="GM639">
        <v>35371.6</v>
      </c>
      <c r="GN639">
        <v>46657.7</v>
      </c>
      <c r="GO639">
        <v>44320.8</v>
      </c>
      <c r="GP639">
        <v>1.87145</v>
      </c>
      <c r="GQ639">
        <v>1.8464</v>
      </c>
      <c r="GR639">
        <v>0.128798</v>
      </c>
      <c r="GS639">
        <v>0</v>
      </c>
      <c r="GT639">
        <v>25.4315</v>
      </c>
      <c r="GU639">
        <v>999.9</v>
      </c>
      <c r="GV639">
        <v>49.6</v>
      </c>
      <c r="GW639">
        <v>32.1</v>
      </c>
      <c r="GX639">
        <v>26.3522</v>
      </c>
      <c r="GY639">
        <v>63.0927</v>
      </c>
      <c r="GZ639">
        <v>24.9479</v>
      </c>
      <c r="HA639">
        <v>1</v>
      </c>
      <c r="HB639">
        <v>-0.0409172</v>
      </c>
      <c r="HC639">
        <v>0.242375</v>
      </c>
      <c r="HD639">
        <v>20.1935</v>
      </c>
      <c r="HE639">
        <v>5.22942</v>
      </c>
      <c r="HF639">
        <v>11.968</v>
      </c>
      <c r="HG639">
        <v>4.9704</v>
      </c>
      <c r="HH639">
        <v>3.2895</v>
      </c>
      <c r="HI639">
        <v>8731.6</v>
      </c>
      <c r="HJ639">
        <v>9999</v>
      </c>
      <c r="HK639">
        <v>9999</v>
      </c>
      <c r="HL639">
        <v>288.7</v>
      </c>
      <c r="HM639">
        <v>4.97292</v>
      </c>
      <c r="HN639">
        <v>1.87744</v>
      </c>
      <c r="HO639">
        <v>1.87558</v>
      </c>
      <c r="HP639">
        <v>1.87836</v>
      </c>
      <c r="HQ639">
        <v>1.87512</v>
      </c>
      <c r="HR639">
        <v>1.87866</v>
      </c>
      <c r="HS639">
        <v>1.87576</v>
      </c>
      <c r="HT639">
        <v>1.87692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3.244</v>
      </c>
      <c r="II639">
        <v>0.3319</v>
      </c>
      <c r="IJ639">
        <v>1.541952822118649</v>
      </c>
      <c r="IK639">
        <v>0.003202726084708442</v>
      </c>
      <c r="IL639">
        <v>-1.448271390364826E-06</v>
      </c>
      <c r="IM639">
        <v>3.765748828769889E-10</v>
      </c>
      <c r="IN639">
        <v>-0.02072656761999695</v>
      </c>
      <c r="IO639">
        <v>0.006539777670035186</v>
      </c>
      <c r="IP639">
        <v>0.0002256768223539976</v>
      </c>
      <c r="IQ639">
        <v>4.51151419958819E-06</v>
      </c>
      <c r="IR639">
        <v>-0</v>
      </c>
      <c r="IS639">
        <v>2097</v>
      </c>
      <c r="IT639">
        <v>1</v>
      </c>
      <c r="IU639">
        <v>27</v>
      </c>
      <c r="IV639">
        <v>61864.5</v>
      </c>
      <c r="IW639">
        <v>61864.3</v>
      </c>
      <c r="IX639">
        <v>1.81396</v>
      </c>
      <c r="IY639">
        <v>2.53296</v>
      </c>
      <c r="IZ639">
        <v>1.39893</v>
      </c>
      <c r="JA639">
        <v>2.34253</v>
      </c>
      <c r="JB639">
        <v>1.44897</v>
      </c>
      <c r="JC639">
        <v>2.44385</v>
      </c>
      <c r="JD639">
        <v>37.5059</v>
      </c>
      <c r="JE639">
        <v>24.0875</v>
      </c>
      <c r="JF639">
        <v>18</v>
      </c>
      <c r="JG639">
        <v>487.273</v>
      </c>
      <c r="JH639">
        <v>442.481</v>
      </c>
      <c r="JI639">
        <v>24.9993</v>
      </c>
      <c r="JJ639">
        <v>26.4722</v>
      </c>
      <c r="JK639">
        <v>29.9999</v>
      </c>
      <c r="JL639">
        <v>26.2894</v>
      </c>
      <c r="JM639">
        <v>26.3651</v>
      </c>
      <c r="JN639">
        <v>36.3632</v>
      </c>
      <c r="JO639">
        <v>27.3463</v>
      </c>
      <c r="JP639">
        <v>14.1741</v>
      </c>
      <c r="JQ639">
        <v>25</v>
      </c>
      <c r="JR639">
        <v>788.068</v>
      </c>
      <c r="JS639">
        <v>20.9017</v>
      </c>
      <c r="JT639">
        <v>100.831</v>
      </c>
      <c r="JU639">
        <v>101.911</v>
      </c>
    </row>
    <row r="640" spans="1:281">
      <c r="A640">
        <v>624</v>
      </c>
      <c r="B640">
        <v>1658950995.6</v>
      </c>
      <c r="C640">
        <v>8906.599999904633</v>
      </c>
      <c r="D640" t="s">
        <v>1676</v>
      </c>
      <c r="E640" t="s">
        <v>1677</v>
      </c>
      <c r="F640">
        <v>5</v>
      </c>
      <c r="G640" t="s">
        <v>415</v>
      </c>
      <c r="H640" t="s">
        <v>1583</v>
      </c>
      <c r="I640">
        <v>1658950988.1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793.8474101757623</v>
      </c>
      <c r="AK640">
        <v>760.5580666666662</v>
      </c>
      <c r="AL640">
        <v>3.408667915698238</v>
      </c>
      <c r="AM640">
        <v>65.00318199955021</v>
      </c>
      <c r="AN640">
        <f>(AP640 - AO640 + DI640*1E3/(8.314*(DK640+273.15)) * AR640/DH640 * AQ640) * DH640/(100*CV640) * 1000/(1000 - AP640)</f>
        <v>0</v>
      </c>
      <c r="AO640">
        <v>21.01395024911599</v>
      </c>
      <c r="AP640">
        <v>24.44046181818182</v>
      </c>
      <c r="AQ640">
        <v>-0.005097823846980062</v>
      </c>
      <c r="AR640">
        <v>81.21380509989817</v>
      </c>
      <c r="AS640">
        <v>2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1658950988.1</v>
      </c>
      <c r="DB640">
        <v>718.8313333333332</v>
      </c>
      <c r="DC640">
        <v>760.6660370370369</v>
      </c>
      <c r="DD640">
        <v>24.47463333333333</v>
      </c>
      <c r="DE640">
        <v>21.0506037037037</v>
      </c>
      <c r="DF640">
        <v>715.6014444444445</v>
      </c>
      <c r="DG640">
        <v>24.14245185185185</v>
      </c>
      <c r="DH640">
        <v>500.0765185185184</v>
      </c>
      <c r="DI640">
        <v>90.3760925925926</v>
      </c>
      <c r="DJ640">
        <v>0.1000589962962963</v>
      </c>
      <c r="DK640">
        <v>26.92119259259259</v>
      </c>
      <c r="DL640">
        <v>27.54872962962963</v>
      </c>
      <c r="DM640">
        <v>999.9000000000001</v>
      </c>
      <c r="DN640">
        <v>0</v>
      </c>
      <c r="DO640">
        <v>0</v>
      </c>
      <c r="DP640">
        <v>9992.544814814813</v>
      </c>
      <c r="DQ640">
        <v>0</v>
      </c>
      <c r="DR640">
        <v>18.5351</v>
      </c>
      <c r="DS640">
        <v>-41.83473333333333</v>
      </c>
      <c r="DT640">
        <v>736.8655555555555</v>
      </c>
      <c r="DU640">
        <v>777.0223703703703</v>
      </c>
      <c r="DV640">
        <v>3.424025555555556</v>
      </c>
      <c r="DW640">
        <v>760.6660370370369</v>
      </c>
      <c r="DX640">
        <v>21.0506037037037</v>
      </c>
      <c r="DY640">
        <v>2.211922592592593</v>
      </c>
      <c r="DZ640">
        <v>1.902471111111111</v>
      </c>
      <c r="EA640">
        <v>19.04891851851852</v>
      </c>
      <c r="EB640">
        <v>16.65515185185185</v>
      </c>
      <c r="EC640">
        <v>1999.989629629629</v>
      </c>
      <c r="ED640">
        <v>0.979997</v>
      </c>
      <c r="EE640">
        <v>0.02000333333333333</v>
      </c>
      <c r="EF640">
        <v>0</v>
      </c>
      <c r="EG640">
        <v>564.3878518518518</v>
      </c>
      <c r="EH640">
        <v>5.000560000000001</v>
      </c>
      <c r="EI640">
        <v>11229.16296296296</v>
      </c>
      <c r="EJ640">
        <v>17294.75925925926</v>
      </c>
      <c r="EK640">
        <v>37.812</v>
      </c>
      <c r="EL640">
        <v>38.46266666666666</v>
      </c>
      <c r="EM640">
        <v>37.562</v>
      </c>
      <c r="EN640">
        <v>37.493</v>
      </c>
      <c r="EO640">
        <v>38.82133333333333</v>
      </c>
      <c r="EP640">
        <v>1955.07962962963</v>
      </c>
      <c r="EQ640">
        <v>39.91</v>
      </c>
      <c r="ER640">
        <v>0</v>
      </c>
      <c r="ES640">
        <v>1658950995.3</v>
      </c>
      <c r="ET640">
        <v>0</v>
      </c>
      <c r="EU640">
        <v>564.43084</v>
      </c>
      <c r="EV640">
        <v>8.442307701136647</v>
      </c>
      <c r="EW640">
        <v>173.5000002534258</v>
      </c>
      <c r="EX640">
        <v>11229.776</v>
      </c>
      <c r="EY640">
        <v>15</v>
      </c>
      <c r="EZ640">
        <v>0</v>
      </c>
      <c r="FA640" t="s">
        <v>419</v>
      </c>
      <c r="FB640">
        <v>1655239120</v>
      </c>
      <c r="FC640">
        <v>1655239135</v>
      </c>
      <c r="FD640">
        <v>0</v>
      </c>
      <c r="FE640">
        <v>-0.075</v>
      </c>
      <c r="FF640">
        <v>-0.027</v>
      </c>
      <c r="FG640">
        <v>1.986</v>
      </c>
      <c r="FH640">
        <v>0.139</v>
      </c>
      <c r="FI640">
        <v>420</v>
      </c>
      <c r="FJ640">
        <v>22</v>
      </c>
      <c r="FK640">
        <v>0.12</v>
      </c>
      <c r="FL640">
        <v>0.02</v>
      </c>
      <c r="FM640">
        <v>-41.69044</v>
      </c>
      <c r="FN640">
        <v>-3.02907016885549</v>
      </c>
      <c r="FO640">
        <v>0.2968503021726606</v>
      </c>
      <c r="FP640">
        <v>0</v>
      </c>
      <c r="FQ640">
        <v>564.0906470588235</v>
      </c>
      <c r="FR640">
        <v>7.993063404166999</v>
      </c>
      <c r="FS640">
        <v>0.8108956153303254</v>
      </c>
      <c r="FT640">
        <v>0</v>
      </c>
      <c r="FU640">
        <v>3.42090025</v>
      </c>
      <c r="FV640">
        <v>0.1151541838648995</v>
      </c>
      <c r="FW640">
        <v>0.01428232325070053</v>
      </c>
      <c r="FX640">
        <v>0</v>
      </c>
      <c r="FY640">
        <v>0</v>
      </c>
      <c r="FZ640">
        <v>3</v>
      </c>
      <c r="GA640" t="s">
        <v>426</v>
      </c>
      <c r="GB640">
        <v>2.97983</v>
      </c>
      <c r="GC640">
        <v>2.72843</v>
      </c>
      <c r="GD640">
        <v>0.129042</v>
      </c>
      <c r="GE640">
        <v>0.135037</v>
      </c>
      <c r="GF640">
        <v>0.10853</v>
      </c>
      <c r="GG640">
        <v>0.09844749999999999</v>
      </c>
      <c r="GH640">
        <v>26104.6</v>
      </c>
      <c r="GI640">
        <v>25564.6</v>
      </c>
      <c r="GJ640">
        <v>30500.7</v>
      </c>
      <c r="GK640">
        <v>29801.5</v>
      </c>
      <c r="GL640">
        <v>37516.9</v>
      </c>
      <c r="GM640">
        <v>35376.8</v>
      </c>
      <c r="GN640">
        <v>46658.4</v>
      </c>
      <c r="GO640">
        <v>44320.7</v>
      </c>
      <c r="GP640">
        <v>1.8714</v>
      </c>
      <c r="GQ640">
        <v>1.84655</v>
      </c>
      <c r="GR640">
        <v>0.129089</v>
      </c>
      <c r="GS640">
        <v>0</v>
      </c>
      <c r="GT640">
        <v>25.4256</v>
      </c>
      <c r="GU640">
        <v>999.9</v>
      </c>
      <c r="GV640">
        <v>49.6</v>
      </c>
      <c r="GW640">
        <v>32.1</v>
      </c>
      <c r="GX640">
        <v>26.3546</v>
      </c>
      <c r="GY640">
        <v>62.9227</v>
      </c>
      <c r="GZ640">
        <v>25.1963</v>
      </c>
      <c r="HA640">
        <v>1</v>
      </c>
      <c r="HB640">
        <v>-0.0413364</v>
      </c>
      <c r="HC640">
        <v>0.239621</v>
      </c>
      <c r="HD640">
        <v>20.1935</v>
      </c>
      <c r="HE640">
        <v>5.22957</v>
      </c>
      <c r="HF640">
        <v>11.968</v>
      </c>
      <c r="HG640">
        <v>4.9704</v>
      </c>
      <c r="HH640">
        <v>3.2895</v>
      </c>
      <c r="HI640">
        <v>8731.799999999999</v>
      </c>
      <c r="HJ640">
        <v>9999</v>
      </c>
      <c r="HK640">
        <v>9999</v>
      </c>
      <c r="HL640">
        <v>288.7</v>
      </c>
      <c r="HM640">
        <v>4.97291</v>
      </c>
      <c r="HN640">
        <v>1.87743</v>
      </c>
      <c r="HO640">
        <v>1.87554</v>
      </c>
      <c r="HP640">
        <v>1.87836</v>
      </c>
      <c r="HQ640">
        <v>1.87506</v>
      </c>
      <c r="HR640">
        <v>1.87866</v>
      </c>
      <c r="HS640">
        <v>1.87576</v>
      </c>
      <c r="HT640">
        <v>1.87687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3.272</v>
      </c>
      <c r="II640">
        <v>0.3313</v>
      </c>
      <c r="IJ640">
        <v>1.541952822118649</v>
      </c>
      <c r="IK640">
        <v>0.003202726084708442</v>
      </c>
      <c r="IL640">
        <v>-1.448271390364826E-06</v>
      </c>
      <c r="IM640">
        <v>3.765748828769889E-10</v>
      </c>
      <c r="IN640">
        <v>-0.02072656761999695</v>
      </c>
      <c r="IO640">
        <v>0.006539777670035186</v>
      </c>
      <c r="IP640">
        <v>0.0002256768223539976</v>
      </c>
      <c r="IQ640">
        <v>4.51151419958819E-06</v>
      </c>
      <c r="IR640">
        <v>-0</v>
      </c>
      <c r="IS640">
        <v>2097</v>
      </c>
      <c r="IT640">
        <v>1</v>
      </c>
      <c r="IU640">
        <v>27</v>
      </c>
      <c r="IV640">
        <v>61864.6</v>
      </c>
      <c r="IW640">
        <v>61864.3</v>
      </c>
      <c r="IX640">
        <v>1.84692</v>
      </c>
      <c r="IY640">
        <v>2.54761</v>
      </c>
      <c r="IZ640">
        <v>1.39893</v>
      </c>
      <c r="JA640">
        <v>2.34253</v>
      </c>
      <c r="JB640">
        <v>1.44897</v>
      </c>
      <c r="JC640">
        <v>2.3877</v>
      </c>
      <c r="JD640">
        <v>37.4819</v>
      </c>
      <c r="JE640">
        <v>24.07</v>
      </c>
      <c r="JF640">
        <v>18</v>
      </c>
      <c r="JG640">
        <v>487.246</v>
      </c>
      <c r="JH640">
        <v>442.556</v>
      </c>
      <c r="JI640">
        <v>24.9994</v>
      </c>
      <c r="JJ640">
        <v>26.4711</v>
      </c>
      <c r="JK640">
        <v>29.9998</v>
      </c>
      <c r="JL640">
        <v>26.2894</v>
      </c>
      <c r="JM640">
        <v>26.363</v>
      </c>
      <c r="JN640">
        <v>37.0324</v>
      </c>
      <c r="JO640">
        <v>27.6324</v>
      </c>
      <c r="JP640">
        <v>13.8014</v>
      </c>
      <c r="JQ640">
        <v>25</v>
      </c>
      <c r="JR640">
        <v>808.103</v>
      </c>
      <c r="JS640">
        <v>20.8831</v>
      </c>
      <c r="JT640">
        <v>100.833</v>
      </c>
      <c r="JU640">
        <v>101.911</v>
      </c>
    </row>
    <row r="641" spans="1:281">
      <c r="A641">
        <v>625</v>
      </c>
      <c r="B641">
        <v>1658951000.6</v>
      </c>
      <c r="C641">
        <v>8911.599999904633</v>
      </c>
      <c r="D641" t="s">
        <v>1678</v>
      </c>
      <c r="E641" t="s">
        <v>1679</v>
      </c>
      <c r="F641">
        <v>5</v>
      </c>
      <c r="G641" t="s">
        <v>415</v>
      </c>
      <c r="H641" t="s">
        <v>1583</v>
      </c>
      <c r="I641">
        <v>1658950992.814285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810.9416098436978</v>
      </c>
      <c r="AK641">
        <v>777.4866727272729</v>
      </c>
      <c r="AL641">
        <v>3.38223792311453</v>
      </c>
      <c r="AM641">
        <v>65.00318199955021</v>
      </c>
      <c r="AN641">
        <f>(AP641 - AO641 + DI641*1E3/(8.314*(DK641+273.15)) * AR641/DH641 * AQ641) * DH641/(100*CV641) * 1000/(1000 - AP641)</f>
        <v>0</v>
      </c>
      <c r="AO641">
        <v>20.9483853478199</v>
      </c>
      <c r="AP641">
        <v>24.40937454545454</v>
      </c>
      <c r="AQ641">
        <v>-0.002666785504629417</v>
      </c>
      <c r="AR641">
        <v>81.21380509989817</v>
      </c>
      <c r="AS641">
        <v>2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1658950992.814285</v>
      </c>
      <c r="DB641">
        <v>734.4035357142857</v>
      </c>
      <c r="DC641">
        <v>776.456392857143</v>
      </c>
      <c r="DD641">
        <v>24.45211071428572</v>
      </c>
      <c r="DE641">
        <v>21.00506071428572</v>
      </c>
      <c r="DF641">
        <v>731.1471785714286</v>
      </c>
      <c r="DG641">
        <v>24.12048214285714</v>
      </c>
      <c r="DH641">
        <v>500.0880714285714</v>
      </c>
      <c r="DI641">
        <v>90.37604285714285</v>
      </c>
      <c r="DJ641">
        <v>0.1000017178571429</v>
      </c>
      <c r="DK641">
        <v>26.91754642857143</v>
      </c>
      <c r="DL641">
        <v>27.54077142857144</v>
      </c>
      <c r="DM641">
        <v>999.9000000000002</v>
      </c>
      <c r="DN641">
        <v>0</v>
      </c>
      <c r="DO641">
        <v>0</v>
      </c>
      <c r="DP641">
        <v>9999.663214285714</v>
      </c>
      <c r="DQ641">
        <v>0</v>
      </c>
      <c r="DR641">
        <v>18.5351</v>
      </c>
      <c r="DS641">
        <v>-42.05284999999999</v>
      </c>
      <c r="DT641">
        <v>752.811</v>
      </c>
      <c r="DU641">
        <v>793.1150714285715</v>
      </c>
      <c r="DV641">
        <v>3.447044642857143</v>
      </c>
      <c r="DW641">
        <v>776.456392857143</v>
      </c>
      <c r="DX641">
        <v>21.00506071428572</v>
      </c>
      <c r="DY641">
        <v>2.209885714285714</v>
      </c>
      <c r="DZ641">
        <v>1.898354642857143</v>
      </c>
      <c r="EA641">
        <v>19.03415</v>
      </c>
      <c r="EB641">
        <v>16.62104642857143</v>
      </c>
      <c r="EC641">
        <v>2000.021785714285</v>
      </c>
      <c r="ED641">
        <v>0.9799968571428571</v>
      </c>
      <c r="EE641">
        <v>0.02000348571428572</v>
      </c>
      <c r="EF641">
        <v>0</v>
      </c>
      <c r="EG641">
        <v>565.12225</v>
      </c>
      <c r="EH641">
        <v>5.000560000000001</v>
      </c>
      <c r="EI641">
        <v>11242.76428571429</v>
      </c>
      <c r="EJ641">
        <v>17295.04285714286</v>
      </c>
      <c r="EK641">
        <v>37.812</v>
      </c>
      <c r="EL641">
        <v>38.44599999999999</v>
      </c>
      <c r="EM641">
        <v>37.562</v>
      </c>
      <c r="EN641">
        <v>37.47750000000001</v>
      </c>
      <c r="EO641">
        <v>38.82099999999999</v>
      </c>
      <c r="EP641">
        <v>1955.111785714286</v>
      </c>
      <c r="EQ641">
        <v>39.91</v>
      </c>
      <c r="ER641">
        <v>0</v>
      </c>
      <c r="ES641">
        <v>1658951000.1</v>
      </c>
      <c r="ET641">
        <v>0</v>
      </c>
      <c r="EU641">
        <v>565.15608</v>
      </c>
      <c r="EV641">
        <v>8.569230790983882</v>
      </c>
      <c r="EW641">
        <v>169.5384617815838</v>
      </c>
      <c r="EX641">
        <v>11243.58</v>
      </c>
      <c r="EY641">
        <v>15</v>
      </c>
      <c r="EZ641">
        <v>0</v>
      </c>
      <c r="FA641" t="s">
        <v>419</v>
      </c>
      <c r="FB641">
        <v>1655239120</v>
      </c>
      <c r="FC641">
        <v>1655239135</v>
      </c>
      <c r="FD641">
        <v>0</v>
      </c>
      <c r="FE641">
        <v>-0.075</v>
      </c>
      <c r="FF641">
        <v>-0.027</v>
      </c>
      <c r="FG641">
        <v>1.986</v>
      </c>
      <c r="FH641">
        <v>0.139</v>
      </c>
      <c r="FI641">
        <v>420</v>
      </c>
      <c r="FJ641">
        <v>22</v>
      </c>
      <c r="FK641">
        <v>0.12</v>
      </c>
      <c r="FL641">
        <v>0.02</v>
      </c>
      <c r="FM641">
        <v>-41.8876625</v>
      </c>
      <c r="FN641">
        <v>-2.824906941838628</v>
      </c>
      <c r="FO641">
        <v>0.2788818411868189</v>
      </c>
      <c r="FP641">
        <v>0</v>
      </c>
      <c r="FQ641">
        <v>564.6133529411765</v>
      </c>
      <c r="FR641">
        <v>8.328036661905253</v>
      </c>
      <c r="FS641">
        <v>0.8451558464829486</v>
      </c>
      <c r="FT641">
        <v>0</v>
      </c>
      <c r="FU641">
        <v>3.4330185</v>
      </c>
      <c r="FV641">
        <v>0.2182016510318871</v>
      </c>
      <c r="FW641">
        <v>0.02389841412625534</v>
      </c>
      <c r="FX641">
        <v>0</v>
      </c>
      <c r="FY641">
        <v>0</v>
      </c>
      <c r="FZ641">
        <v>3</v>
      </c>
      <c r="GA641" t="s">
        <v>426</v>
      </c>
      <c r="GB641">
        <v>2.97983</v>
      </c>
      <c r="GC641">
        <v>2.72851</v>
      </c>
      <c r="GD641">
        <v>0.130961</v>
      </c>
      <c r="GE641">
        <v>0.136951</v>
      </c>
      <c r="GF641">
        <v>0.108422</v>
      </c>
      <c r="GG641">
        <v>0.0981394</v>
      </c>
      <c r="GH641">
        <v>26048.1</v>
      </c>
      <c r="GI641">
        <v>25508.4</v>
      </c>
      <c r="GJ641">
        <v>30501.9</v>
      </c>
      <c r="GK641">
        <v>29801.9</v>
      </c>
      <c r="GL641">
        <v>37523.3</v>
      </c>
      <c r="GM641">
        <v>35389.4</v>
      </c>
      <c r="GN641">
        <v>46660.5</v>
      </c>
      <c r="GO641">
        <v>44321</v>
      </c>
      <c r="GP641">
        <v>1.87147</v>
      </c>
      <c r="GQ641">
        <v>1.8466</v>
      </c>
      <c r="GR641">
        <v>0.128739</v>
      </c>
      <c r="GS641">
        <v>0</v>
      </c>
      <c r="GT641">
        <v>25.4192</v>
      </c>
      <c r="GU641">
        <v>999.9</v>
      </c>
      <c r="GV641">
        <v>49.6</v>
      </c>
      <c r="GW641">
        <v>32.1</v>
      </c>
      <c r="GX641">
        <v>26.3593</v>
      </c>
      <c r="GY641">
        <v>63.0527</v>
      </c>
      <c r="GZ641">
        <v>24.9599</v>
      </c>
      <c r="HA641">
        <v>1</v>
      </c>
      <c r="HB641">
        <v>-0.0414939</v>
      </c>
      <c r="HC641">
        <v>0.23683</v>
      </c>
      <c r="HD641">
        <v>20.1934</v>
      </c>
      <c r="HE641">
        <v>5.22927</v>
      </c>
      <c r="HF641">
        <v>11.968</v>
      </c>
      <c r="HG641">
        <v>4.9701</v>
      </c>
      <c r="HH641">
        <v>3.28948</v>
      </c>
      <c r="HI641">
        <v>8731.799999999999</v>
      </c>
      <c r="HJ641">
        <v>9999</v>
      </c>
      <c r="HK641">
        <v>9999</v>
      </c>
      <c r="HL641">
        <v>288.7</v>
      </c>
      <c r="HM641">
        <v>4.9729</v>
      </c>
      <c r="HN641">
        <v>1.87744</v>
      </c>
      <c r="HO641">
        <v>1.87556</v>
      </c>
      <c r="HP641">
        <v>1.87836</v>
      </c>
      <c r="HQ641">
        <v>1.8751</v>
      </c>
      <c r="HR641">
        <v>1.87866</v>
      </c>
      <c r="HS641">
        <v>1.87576</v>
      </c>
      <c r="HT641">
        <v>1.87688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3.299</v>
      </c>
      <c r="II641">
        <v>0.3304</v>
      </c>
      <c r="IJ641">
        <v>1.541952822118649</v>
      </c>
      <c r="IK641">
        <v>0.003202726084708442</v>
      </c>
      <c r="IL641">
        <v>-1.448271390364826E-06</v>
      </c>
      <c r="IM641">
        <v>3.765748828769889E-10</v>
      </c>
      <c r="IN641">
        <v>-0.02072656761999695</v>
      </c>
      <c r="IO641">
        <v>0.006539777670035186</v>
      </c>
      <c r="IP641">
        <v>0.0002256768223539976</v>
      </c>
      <c r="IQ641">
        <v>4.51151419958819E-06</v>
      </c>
      <c r="IR641">
        <v>-0</v>
      </c>
      <c r="IS641">
        <v>2097</v>
      </c>
      <c r="IT641">
        <v>1</v>
      </c>
      <c r="IU641">
        <v>27</v>
      </c>
      <c r="IV641">
        <v>61864.7</v>
      </c>
      <c r="IW641">
        <v>61864.4</v>
      </c>
      <c r="IX641">
        <v>1.87622</v>
      </c>
      <c r="IY641">
        <v>2.5354</v>
      </c>
      <c r="IZ641">
        <v>1.39893</v>
      </c>
      <c r="JA641">
        <v>2.34253</v>
      </c>
      <c r="JB641">
        <v>1.44897</v>
      </c>
      <c r="JC641">
        <v>2.44629</v>
      </c>
      <c r="JD641">
        <v>37.5059</v>
      </c>
      <c r="JE641">
        <v>24.0875</v>
      </c>
      <c r="JF641">
        <v>18</v>
      </c>
      <c r="JG641">
        <v>487.271</v>
      </c>
      <c r="JH641">
        <v>442.579</v>
      </c>
      <c r="JI641">
        <v>24.9994</v>
      </c>
      <c r="JJ641">
        <v>26.469</v>
      </c>
      <c r="JK641">
        <v>29.9999</v>
      </c>
      <c r="JL641">
        <v>26.2872</v>
      </c>
      <c r="JM641">
        <v>26.3618</v>
      </c>
      <c r="JN641">
        <v>37.6107</v>
      </c>
      <c r="JO641">
        <v>27.6324</v>
      </c>
      <c r="JP641">
        <v>13.8014</v>
      </c>
      <c r="JQ641">
        <v>25</v>
      </c>
      <c r="JR641">
        <v>821.46</v>
      </c>
      <c r="JS641">
        <v>20.8883</v>
      </c>
      <c r="JT641">
        <v>100.837</v>
      </c>
      <c r="JU641">
        <v>101.912</v>
      </c>
    </row>
    <row r="642" spans="1:281">
      <c r="A642">
        <v>626</v>
      </c>
      <c r="B642">
        <v>1658951005.6</v>
      </c>
      <c r="C642">
        <v>8916.599999904633</v>
      </c>
      <c r="D642" t="s">
        <v>1680</v>
      </c>
      <c r="E642" t="s">
        <v>1681</v>
      </c>
      <c r="F642">
        <v>5</v>
      </c>
      <c r="G642" t="s">
        <v>415</v>
      </c>
      <c r="H642" t="s">
        <v>1583</v>
      </c>
      <c r="I642">
        <v>1658950998.1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827.9961933301197</v>
      </c>
      <c r="AK642">
        <v>794.3848242424243</v>
      </c>
      <c r="AL642">
        <v>3.363599005191284</v>
      </c>
      <c r="AM642">
        <v>65.00318199955021</v>
      </c>
      <c r="AN642">
        <f>(AP642 - AO642 + DI642*1E3/(8.314*(DK642+273.15)) * AR642/DH642 * AQ642) * DH642/(100*CV642) * 1000/(1000 - AP642)</f>
        <v>0</v>
      </c>
      <c r="AO642">
        <v>20.89633418134259</v>
      </c>
      <c r="AP642">
        <v>24.37064969696969</v>
      </c>
      <c r="AQ642">
        <v>-0.008678300091466015</v>
      </c>
      <c r="AR642">
        <v>81.21380509989817</v>
      </c>
      <c r="AS642">
        <v>2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1658950998.1</v>
      </c>
      <c r="DB642">
        <v>751.8856296296296</v>
      </c>
      <c r="DC642">
        <v>794.1847777777776</v>
      </c>
      <c r="DD642">
        <v>24.41989629629629</v>
      </c>
      <c r="DE642">
        <v>20.95034444444445</v>
      </c>
      <c r="DF642">
        <v>748.5998888888889</v>
      </c>
      <c r="DG642">
        <v>24.08905925925926</v>
      </c>
      <c r="DH642">
        <v>500.0653333333333</v>
      </c>
      <c r="DI642">
        <v>90.37430740740741</v>
      </c>
      <c r="DJ642">
        <v>0.09998877407407407</v>
      </c>
      <c r="DK642">
        <v>26.91383703703704</v>
      </c>
      <c r="DL642">
        <v>27.53581111111111</v>
      </c>
      <c r="DM642">
        <v>999.9000000000001</v>
      </c>
      <c r="DN642">
        <v>0</v>
      </c>
      <c r="DO642">
        <v>0</v>
      </c>
      <c r="DP642">
        <v>10004.55518518519</v>
      </c>
      <c r="DQ642">
        <v>0</v>
      </c>
      <c r="DR642">
        <v>18.5351</v>
      </c>
      <c r="DS642">
        <v>-42.2991111111111</v>
      </c>
      <c r="DT642">
        <v>770.7057777777775</v>
      </c>
      <c r="DU642">
        <v>811.1785185185186</v>
      </c>
      <c r="DV642">
        <v>3.46955</v>
      </c>
      <c r="DW642">
        <v>794.1847777777776</v>
      </c>
      <c r="DX642">
        <v>20.95034444444445</v>
      </c>
      <c r="DY642">
        <v>2.206931111111111</v>
      </c>
      <c r="DZ642">
        <v>1.893372222222222</v>
      </c>
      <c r="EA642">
        <v>19.01270370370371</v>
      </c>
      <c r="EB642">
        <v>16.5797037037037</v>
      </c>
      <c r="EC642">
        <v>2000.002222222222</v>
      </c>
      <c r="ED642">
        <v>0.9799967777777778</v>
      </c>
      <c r="EE642">
        <v>0.02000357037037037</v>
      </c>
      <c r="EF642">
        <v>0</v>
      </c>
      <c r="EG642">
        <v>565.853</v>
      </c>
      <c r="EH642">
        <v>5.000560000000001</v>
      </c>
      <c r="EI642">
        <v>11257.04444444444</v>
      </c>
      <c r="EJ642">
        <v>17294.86666666667</v>
      </c>
      <c r="EK642">
        <v>37.812</v>
      </c>
      <c r="EL642">
        <v>38.437</v>
      </c>
      <c r="EM642">
        <v>37.55281481481482</v>
      </c>
      <c r="EN642">
        <v>37.458</v>
      </c>
      <c r="EO642">
        <v>38.812</v>
      </c>
      <c r="EP642">
        <v>1955.092222222222</v>
      </c>
      <c r="EQ642">
        <v>39.91</v>
      </c>
      <c r="ER642">
        <v>0</v>
      </c>
      <c r="ES642">
        <v>1658951005.5</v>
      </c>
      <c r="ET642">
        <v>0</v>
      </c>
      <c r="EU642">
        <v>565.8659615384615</v>
      </c>
      <c r="EV642">
        <v>8.847145294349859</v>
      </c>
      <c r="EW642">
        <v>157.0051279639002</v>
      </c>
      <c r="EX642">
        <v>11257.33076923077</v>
      </c>
      <c r="EY642">
        <v>15</v>
      </c>
      <c r="EZ642">
        <v>0</v>
      </c>
      <c r="FA642" t="s">
        <v>419</v>
      </c>
      <c r="FB642">
        <v>1655239120</v>
      </c>
      <c r="FC642">
        <v>1655239135</v>
      </c>
      <c r="FD642">
        <v>0</v>
      </c>
      <c r="FE642">
        <v>-0.075</v>
      </c>
      <c r="FF642">
        <v>-0.027</v>
      </c>
      <c r="FG642">
        <v>1.986</v>
      </c>
      <c r="FH642">
        <v>0.139</v>
      </c>
      <c r="FI642">
        <v>420</v>
      </c>
      <c r="FJ642">
        <v>22</v>
      </c>
      <c r="FK642">
        <v>0.12</v>
      </c>
      <c r="FL642">
        <v>0.02</v>
      </c>
      <c r="FM642">
        <v>-42.1287487804878</v>
      </c>
      <c r="FN642">
        <v>-2.706698257839676</v>
      </c>
      <c r="FO642">
        <v>0.2736977700453203</v>
      </c>
      <c r="FP642">
        <v>0</v>
      </c>
      <c r="FQ642">
        <v>565.3754705882354</v>
      </c>
      <c r="FR642">
        <v>8.49888464560617</v>
      </c>
      <c r="FS642">
        <v>0.8550568689478845</v>
      </c>
      <c r="FT642">
        <v>0</v>
      </c>
      <c r="FU642">
        <v>3.454164390243902</v>
      </c>
      <c r="FV642">
        <v>0.2935649477351914</v>
      </c>
      <c r="FW642">
        <v>0.03113506564041699</v>
      </c>
      <c r="FX642">
        <v>0</v>
      </c>
      <c r="FY642">
        <v>0</v>
      </c>
      <c r="FZ642">
        <v>3</v>
      </c>
      <c r="GA642" t="s">
        <v>426</v>
      </c>
      <c r="GB642">
        <v>2.97987</v>
      </c>
      <c r="GC642">
        <v>2.72848</v>
      </c>
      <c r="GD642">
        <v>0.132855</v>
      </c>
      <c r="GE642">
        <v>0.138826</v>
      </c>
      <c r="GF642">
        <v>0.108314</v>
      </c>
      <c r="GG642">
        <v>0.09811010000000001</v>
      </c>
      <c r="GH642">
        <v>25991.4</v>
      </c>
      <c r="GI642">
        <v>25453</v>
      </c>
      <c r="GJ642">
        <v>30502</v>
      </c>
      <c r="GK642">
        <v>29801.8</v>
      </c>
      <c r="GL642">
        <v>37528.2</v>
      </c>
      <c r="GM642">
        <v>35390.6</v>
      </c>
      <c r="GN642">
        <v>46660.6</v>
      </c>
      <c r="GO642">
        <v>44320.9</v>
      </c>
      <c r="GP642">
        <v>1.8716</v>
      </c>
      <c r="GQ642">
        <v>1.84652</v>
      </c>
      <c r="GR642">
        <v>0.129618</v>
      </c>
      <c r="GS642">
        <v>0</v>
      </c>
      <c r="GT642">
        <v>25.4133</v>
      </c>
      <c r="GU642">
        <v>999.9</v>
      </c>
      <c r="GV642">
        <v>49.6</v>
      </c>
      <c r="GW642">
        <v>32.1</v>
      </c>
      <c r="GX642">
        <v>26.355</v>
      </c>
      <c r="GY642">
        <v>63.1227</v>
      </c>
      <c r="GZ642">
        <v>25.1442</v>
      </c>
      <c r="HA642">
        <v>1</v>
      </c>
      <c r="HB642">
        <v>-0.0415955</v>
      </c>
      <c r="HC642">
        <v>0.235106</v>
      </c>
      <c r="HD642">
        <v>20.1933</v>
      </c>
      <c r="HE642">
        <v>5.22912</v>
      </c>
      <c r="HF642">
        <v>11.968</v>
      </c>
      <c r="HG642">
        <v>4.97065</v>
      </c>
      <c r="HH642">
        <v>3.2895</v>
      </c>
      <c r="HI642">
        <v>8732</v>
      </c>
      <c r="HJ642">
        <v>9999</v>
      </c>
      <c r="HK642">
        <v>9999</v>
      </c>
      <c r="HL642">
        <v>288.7</v>
      </c>
      <c r="HM642">
        <v>4.97291</v>
      </c>
      <c r="HN642">
        <v>1.87743</v>
      </c>
      <c r="HO642">
        <v>1.87554</v>
      </c>
      <c r="HP642">
        <v>1.87836</v>
      </c>
      <c r="HQ642">
        <v>1.87505</v>
      </c>
      <c r="HR642">
        <v>1.87866</v>
      </c>
      <c r="HS642">
        <v>1.87576</v>
      </c>
      <c r="HT642">
        <v>1.87686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3.326</v>
      </c>
      <c r="II642">
        <v>0.3295</v>
      </c>
      <c r="IJ642">
        <v>1.541952822118649</v>
      </c>
      <c r="IK642">
        <v>0.003202726084708442</v>
      </c>
      <c r="IL642">
        <v>-1.448271390364826E-06</v>
      </c>
      <c r="IM642">
        <v>3.765748828769889E-10</v>
      </c>
      <c r="IN642">
        <v>-0.02072656761999695</v>
      </c>
      <c r="IO642">
        <v>0.006539777670035186</v>
      </c>
      <c r="IP642">
        <v>0.0002256768223539976</v>
      </c>
      <c r="IQ642">
        <v>4.51151419958819E-06</v>
      </c>
      <c r="IR642">
        <v>-0</v>
      </c>
      <c r="IS642">
        <v>2097</v>
      </c>
      <c r="IT642">
        <v>1</v>
      </c>
      <c r="IU642">
        <v>27</v>
      </c>
      <c r="IV642">
        <v>61864.8</v>
      </c>
      <c r="IW642">
        <v>61864.5</v>
      </c>
      <c r="IX642">
        <v>1.90918</v>
      </c>
      <c r="IY642">
        <v>2.54395</v>
      </c>
      <c r="IZ642">
        <v>1.39893</v>
      </c>
      <c r="JA642">
        <v>2.34253</v>
      </c>
      <c r="JB642">
        <v>1.44897</v>
      </c>
      <c r="JC642">
        <v>2.3938</v>
      </c>
      <c r="JD642">
        <v>37.5059</v>
      </c>
      <c r="JE642">
        <v>24.07</v>
      </c>
      <c r="JF642">
        <v>18</v>
      </c>
      <c r="JG642">
        <v>487.335</v>
      </c>
      <c r="JH642">
        <v>442.523</v>
      </c>
      <c r="JI642">
        <v>24.9995</v>
      </c>
      <c r="JJ642">
        <v>26.4667</v>
      </c>
      <c r="JK642">
        <v>29.9998</v>
      </c>
      <c r="JL642">
        <v>26.2865</v>
      </c>
      <c r="JM642">
        <v>26.3607</v>
      </c>
      <c r="JN642">
        <v>38.2745</v>
      </c>
      <c r="JO642">
        <v>27.6324</v>
      </c>
      <c r="JP642">
        <v>13.8014</v>
      </c>
      <c r="JQ642">
        <v>25</v>
      </c>
      <c r="JR642">
        <v>841.495</v>
      </c>
      <c r="JS642">
        <v>20.8883</v>
      </c>
      <c r="JT642">
        <v>100.837</v>
      </c>
      <c r="JU642">
        <v>101.911</v>
      </c>
    </row>
    <row r="643" spans="1:281">
      <c r="A643">
        <v>627</v>
      </c>
      <c r="B643">
        <v>1658951010.6</v>
      </c>
      <c r="C643">
        <v>8921.599999904633</v>
      </c>
      <c r="D643" t="s">
        <v>1682</v>
      </c>
      <c r="E643" t="s">
        <v>1683</v>
      </c>
      <c r="F643">
        <v>5</v>
      </c>
      <c r="G643" t="s">
        <v>415</v>
      </c>
      <c r="H643" t="s">
        <v>1583</v>
      </c>
      <c r="I643">
        <v>1658951002.814285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845.0543917836189</v>
      </c>
      <c r="AK643">
        <v>811.3267696969696</v>
      </c>
      <c r="AL643">
        <v>3.390485126762188</v>
      </c>
      <c r="AM643">
        <v>65.00318199955021</v>
      </c>
      <c r="AN643">
        <f>(AP643 - AO643 + DI643*1E3/(8.314*(DK643+273.15)) * AR643/DH643 * AQ643) * DH643/(100*CV643) * 1000/(1000 - AP643)</f>
        <v>0</v>
      </c>
      <c r="AO643">
        <v>20.89260859150584</v>
      </c>
      <c r="AP643">
        <v>24.35182606060605</v>
      </c>
      <c r="AQ643">
        <v>-0.002406231817561873</v>
      </c>
      <c r="AR643">
        <v>81.21380509989817</v>
      </c>
      <c r="AS643">
        <v>2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1658951002.814285</v>
      </c>
      <c r="DB643">
        <v>767.4873928571429</v>
      </c>
      <c r="DC643">
        <v>809.9788571428571</v>
      </c>
      <c r="DD643">
        <v>24.39023928571428</v>
      </c>
      <c r="DE643">
        <v>20.91341071428571</v>
      </c>
      <c r="DF643">
        <v>764.1759285714286</v>
      </c>
      <c r="DG643">
        <v>24.06013214285715</v>
      </c>
      <c r="DH643">
        <v>500.0912499999999</v>
      </c>
      <c r="DI643">
        <v>90.37307857142856</v>
      </c>
      <c r="DJ643">
        <v>0.09994080714285714</v>
      </c>
      <c r="DK643">
        <v>26.91034642857143</v>
      </c>
      <c r="DL643">
        <v>27.53200714285715</v>
      </c>
      <c r="DM643">
        <v>999.9000000000002</v>
      </c>
      <c r="DN643">
        <v>0</v>
      </c>
      <c r="DO643">
        <v>0</v>
      </c>
      <c r="DP643">
        <v>10011.09357142857</v>
      </c>
      <c r="DQ643">
        <v>0</v>
      </c>
      <c r="DR643">
        <v>18.5351</v>
      </c>
      <c r="DS643">
        <v>-42.49143571428572</v>
      </c>
      <c r="DT643">
        <v>786.6742142857141</v>
      </c>
      <c r="DU643">
        <v>827.2796428571428</v>
      </c>
      <c r="DV643">
        <v>3.476833214285714</v>
      </c>
      <c r="DW643">
        <v>809.9788571428571</v>
      </c>
      <c r="DX643">
        <v>20.91341071428571</v>
      </c>
      <c r="DY643">
        <v>2.204221428571429</v>
      </c>
      <c r="DZ643">
        <v>1.890007857142857</v>
      </c>
      <c r="EA643">
        <v>18.99301428571428</v>
      </c>
      <c r="EB643">
        <v>16.55176428571428</v>
      </c>
      <c r="EC643">
        <v>2000.037142857143</v>
      </c>
      <c r="ED643">
        <v>0.9799968571428571</v>
      </c>
      <c r="EE643">
        <v>0.02000348571428572</v>
      </c>
      <c r="EF643">
        <v>0</v>
      </c>
      <c r="EG643">
        <v>566.5245357142858</v>
      </c>
      <c r="EH643">
        <v>5.000560000000001</v>
      </c>
      <c r="EI643">
        <v>11269.56071428571</v>
      </c>
      <c r="EJ643">
        <v>17295.17857142857</v>
      </c>
      <c r="EK643">
        <v>37.812</v>
      </c>
      <c r="EL643">
        <v>38.437</v>
      </c>
      <c r="EM643">
        <v>37.55314285714286</v>
      </c>
      <c r="EN643">
        <v>37.43925</v>
      </c>
      <c r="EO643">
        <v>38.812</v>
      </c>
      <c r="EP643">
        <v>1955.127142857143</v>
      </c>
      <c r="EQ643">
        <v>39.91</v>
      </c>
      <c r="ER643">
        <v>0</v>
      </c>
      <c r="ES643">
        <v>1658951010.3</v>
      </c>
      <c r="ET643">
        <v>0</v>
      </c>
      <c r="EU643">
        <v>566.5577307692307</v>
      </c>
      <c r="EV643">
        <v>7.619794880638429</v>
      </c>
      <c r="EW643">
        <v>152.9401710010688</v>
      </c>
      <c r="EX643">
        <v>11269.88076923077</v>
      </c>
      <c r="EY643">
        <v>15</v>
      </c>
      <c r="EZ643">
        <v>0</v>
      </c>
      <c r="FA643" t="s">
        <v>419</v>
      </c>
      <c r="FB643">
        <v>1655239120</v>
      </c>
      <c r="FC643">
        <v>1655239135</v>
      </c>
      <c r="FD643">
        <v>0</v>
      </c>
      <c r="FE643">
        <v>-0.075</v>
      </c>
      <c r="FF643">
        <v>-0.027</v>
      </c>
      <c r="FG643">
        <v>1.986</v>
      </c>
      <c r="FH643">
        <v>0.139</v>
      </c>
      <c r="FI643">
        <v>420</v>
      </c>
      <c r="FJ643">
        <v>22</v>
      </c>
      <c r="FK643">
        <v>0.12</v>
      </c>
      <c r="FL643">
        <v>0.02</v>
      </c>
      <c r="FM643">
        <v>-42.38917</v>
      </c>
      <c r="FN643">
        <v>-2.525718574108834</v>
      </c>
      <c r="FO643">
        <v>0.24905899421623</v>
      </c>
      <c r="FP643">
        <v>0</v>
      </c>
      <c r="FQ643">
        <v>566.1011470588235</v>
      </c>
      <c r="FR643">
        <v>8.443559974783403</v>
      </c>
      <c r="FS643">
        <v>0.8521997878277665</v>
      </c>
      <c r="FT643">
        <v>0</v>
      </c>
      <c r="FU643">
        <v>3.46800625</v>
      </c>
      <c r="FV643">
        <v>0.1137821763602154</v>
      </c>
      <c r="FW643">
        <v>0.02223525789006054</v>
      </c>
      <c r="FX643">
        <v>0</v>
      </c>
      <c r="FY643">
        <v>0</v>
      </c>
      <c r="FZ643">
        <v>3</v>
      </c>
      <c r="GA643" t="s">
        <v>426</v>
      </c>
      <c r="GB643">
        <v>2.97971</v>
      </c>
      <c r="GC643">
        <v>2.72822</v>
      </c>
      <c r="GD643">
        <v>0.134737</v>
      </c>
      <c r="GE643">
        <v>0.140698</v>
      </c>
      <c r="GF643">
        <v>0.108264</v>
      </c>
      <c r="GG643">
        <v>0.0981069</v>
      </c>
      <c r="GH643">
        <v>25934.8</v>
      </c>
      <c r="GI643">
        <v>25398.1</v>
      </c>
      <c r="GJ643">
        <v>30501.7</v>
      </c>
      <c r="GK643">
        <v>29802.3</v>
      </c>
      <c r="GL643">
        <v>37529.8</v>
      </c>
      <c r="GM643">
        <v>35391.4</v>
      </c>
      <c r="GN643">
        <v>46659.8</v>
      </c>
      <c r="GO643">
        <v>44321.6</v>
      </c>
      <c r="GP643">
        <v>1.87145</v>
      </c>
      <c r="GQ643">
        <v>1.84658</v>
      </c>
      <c r="GR643">
        <v>0.129908</v>
      </c>
      <c r="GS643">
        <v>0</v>
      </c>
      <c r="GT643">
        <v>25.4079</v>
      </c>
      <c r="GU643">
        <v>999.9</v>
      </c>
      <c r="GV643">
        <v>49.6</v>
      </c>
      <c r="GW643">
        <v>32.1</v>
      </c>
      <c r="GX643">
        <v>26.3589</v>
      </c>
      <c r="GY643">
        <v>62.8627</v>
      </c>
      <c r="GZ643">
        <v>25.0641</v>
      </c>
      <c r="HA643">
        <v>1</v>
      </c>
      <c r="HB643">
        <v>-0.0420757</v>
      </c>
      <c r="HC643">
        <v>0.233377</v>
      </c>
      <c r="HD643">
        <v>20.1933</v>
      </c>
      <c r="HE643">
        <v>5.22912</v>
      </c>
      <c r="HF643">
        <v>11.968</v>
      </c>
      <c r="HG643">
        <v>4.97035</v>
      </c>
      <c r="HH643">
        <v>3.28945</v>
      </c>
      <c r="HI643">
        <v>8732</v>
      </c>
      <c r="HJ643">
        <v>9999</v>
      </c>
      <c r="HK643">
        <v>9999</v>
      </c>
      <c r="HL643">
        <v>288.7</v>
      </c>
      <c r="HM643">
        <v>4.9729</v>
      </c>
      <c r="HN643">
        <v>1.87744</v>
      </c>
      <c r="HO643">
        <v>1.87558</v>
      </c>
      <c r="HP643">
        <v>1.87837</v>
      </c>
      <c r="HQ643">
        <v>1.87513</v>
      </c>
      <c r="HR643">
        <v>1.87866</v>
      </c>
      <c r="HS643">
        <v>1.87576</v>
      </c>
      <c r="HT643">
        <v>1.87693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3.354</v>
      </c>
      <c r="II643">
        <v>0.3291</v>
      </c>
      <c r="IJ643">
        <v>1.541952822118649</v>
      </c>
      <c r="IK643">
        <v>0.003202726084708442</v>
      </c>
      <c r="IL643">
        <v>-1.448271390364826E-06</v>
      </c>
      <c r="IM643">
        <v>3.765748828769889E-10</v>
      </c>
      <c r="IN643">
        <v>-0.02072656761999695</v>
      </c>
      <c r="IO643">
        <v>0.006539777670035186</v>
      </c>
      <c r="IP643">
        <v>0.0002256768223539976</v>
      </c>
      <c r="IQ643">
        <v>4.51151419958819E-06</v>
      </c>
      <c r="IR643">
        <v>-0</v>
      </c>
      <c r="IS643">
        <v>2097</v>
      </c>
      <c r="IT643">
        <v>1</v>
      </c>
      <c r="IU643">
        <v>27</v>
      </c>
      <c r="IV643">
        <v>61864.8</v>
      </c>
      <c r="IW643">
        <v>61864.6</v>
      </c>
      <c r="IX643">
        <v>1.93726</v>
      </c>
      <c r="IY643">
        <v>2.53174</v>
      </c>
      <c r="IZ643">
        <v>1.39893</v>
      </c>
      <c r="JA643">
        <v>2.34253</v>
      </c>
      <c r="JB643">
        <v>1.44897</v>
      </c>
      <c r="JC643">
        <v>2.43042</v>
      </c>
      <c r="JD643">
        <v>37.5059</v>
      </c>
      <c r="JE643">
        <v>24.0875</v>
      </c>
      <c r="JF643">
        <v>18</v>
      </c>
      <c r="JG643">
        <v>487.242</v>
      </c>
      <c r="JH643">
        <v>442.55</v>
      </c>
      <c r="JI643">
        <v>24.9995</v>
      </c>
      <c r="JJ643">
        <v>26.4645</v>
      </c>
      <c r="JK643">
        <v>29.9999</v>
      </c>
      <c r="JL643">
        <v>26.285</v>
      </c>
      <c r="JM643">
        <v>26.3601</v>
      </c>
      <c r="JN643">
        <v>38.8493</v>
      </c>
      <c r="JO643">
        <v>27.6324</v>
      </c>
      <c r="JP643">
        <v>13.8014</v>
      </c>
      <c r="JQ643">
        <v>25</v>
      </c>
      <c r="JR643">
        <v>854.851</v>
      </c>
      <c r="JS643">
        <v>20.8896</v>
      </c>
      <c r="JT643">
        <v>100.836</v>
      </c>
      <c r="JU643">
        <v>101.913</v>
      </c>
    </row>
    <row r="644" spans="1:281">
      <c r="A644">
        <v>628</v>
      </c>
      <c r="B644">
        <v>1658951015.6</v>
      </c>
      <c r="C644">
        <v>8926.599999904633</v>
      </c>
      <c r="D644" t="s">
        <v>1684</v>
      </c>
      <c r="E644" t="s">
        <v>1685</v>
      </c>
      <c r="F644">
        <v>5</v>
      </c>
      <c r="G644" t="s">
        <v>415</v>
      </c>
      <c r="H644" t="s">
        <v>1583</v>
      </c>
      <c r="I644">
        <v>1658951008.1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862.2443968702938</v>
      </c>
      <c r="AK644">
        <v>828.3166969696967</v>
      </c>
      <c r="AL644">
        <v>3.406424647117577</v>
      </c>
      <c r="AM644">
        <v>65.00318199955021</v>
      </c>
      <c r="AN644">
        <f>(AP644 - AO644 + DI644*1E3/(8.314*(DK644+273.15)) * AR644/DH644 * AQ644) * DH644/(100*CV644) * 1000/(1000 - AP644)</f>
        <v>0</v>
      </c>
      <c r="AO644">
        <v>20.89129195182315</v>
      </c>
      <c r="AP644">
        <v>24.34659757575757</v>
      </c>
      <c r="AQ644">
        <v>-0.0002186384424450683</v>
      </c>
      <c r="AR644">
        <v>81.21380509989817</v>
      </c>
      <c r="AS644">
        <v>3</v>
      </c>
      <c r="AT644">
        <v>1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1658951008.1</v>
      </c>
      <c r="DB644">
        <v>784.9675555555557</v>
      </c>
      <c r="DC644">
        <v>827.7080370370371</v>
      </c>
      <c r="DD644">
        <v>24.36352962962962</v>
      </c>
      <c r="DE644">
        <v>20.8931962962963</v>
      </c>
      <c r="DF644">
        <v>781.6274444444446</v>
      </c>
      <c r="DG644">
        <v>24.03407407407408</v>
      </c>
      <c r="DH644">
        <v>500.073037037037</v>
      </c>
      <c r="DI644">
        <v>90.37250370370371</v>
      </c>
      <c r="DJ644">
        <v>0.09998635555555556</v>
      </c>
      <c r="DK644">
        <v>26.90761111111111</v>
      </c>
      <c r="DL644">
        <v>27.53045925925926</v>
      </c>
      <c r="DM644">
        <v>999.9000000000001</v>
      </c>
      <c r="DN644">
        <v>0</v>
      </c>
      <c r="DO644">
        <v>0</v>
      </c>
      <c r="DP644">
        <v>10003.00703703704</v>
      </c>
      <c r="DQ644">
        <v>0</v>
      </c>
      <c r="DR644">
        <v>18.53990740740741</v>
      </c>
      <c r="DS644">
        <v>-42.74054444444445</v>
      </c>
      <c r="DT644">
        <v>804.5695555555554</v>
      </c>
      <c r="DU644">
        <v>845.3704814814814</v>
      </c>
      <c r="DV644">
        <v>3.470331111111111</v>
      </c>
      <c r="DW644">
        <v>827.7080370370371</v>
      </c>
      <c r="DX644">
        <v>20.8931962962963</v>
      </c>
      <c r="DY644">
        <v>2.201792962962963</v>
      </c>
      <c r="DZ644">
        <v>1.888169259259259</v>
      </c>
      <c r="EA644">
        <v>18.97536296296296</v>
      </c>
      <c r="EB644">
        <v>16.53648148148148</v>
      </c>
      <c r="EC644">
        <v>2000.032222222222</v>
      </c>
      <c r="ED644">
        <v>0.9799968888888889</v>
      </c>
      <c r="EE644">
        <v>0.02000345185185185</v>
      </c>
      <c r="EF644">
        <v>0</v>
      </c>
      <c r="EG644">
        <v>567.209111111111</v>
      </c>
      <c r="EH644">
        <v>5.000560000000001</v>
      </c>
      <c r="EI644">
        <v>11282.6</v>
      </c>
      <c r="EJ644">
        <v>17295.12222222222</v>
      </c>
      <c r="EK644">
        <v>37.812</v>
      </c>
      <c r="EL644">
        <v>38.437</v>
      </c>
      <c r="EM644">
        <v>37.54133333333333</v>
      </c>
      <c r="EN644">
        <v>37.437</v>
      </c>
      <c r="EO644">
        <v>38.812</v>
      </c>
      <c r="EP644">
        <v>1955.122222222222</v>
      </c>
      <c r="EQ644">
        <v>39.91</v>
      </c>
      <c r="ER644">
        <v>0</v>
      </c>
      <c r="ES644">
        <v>1658951015.1</v>
      </c>
      <c r="ET644">
        <v>0</v>
      </c>
      <c r="EU644">
        <v>567.1526538461538</v>
      </c>
      <c r="EV644">
        <v>8.055829054742397</v>
      </c>
      <c r="EW644">
        <v>146.8478632014941</v>
      </c>
      <c r="EX644">
        <v>11281.73461538461</v>
      </c>
      <c r="EY644">
        <v>15</v>
      </c>
      <c r="EZ644">
        <v>0</v>
      </c>
      <c r="FA644" t="s">
        <v>419</v>
      </c>
      <c r="FB644">
        <v>1655239120</v>
      </c>
      <c r="FC644">
        <v>1655239135</v>
      </c>
      <c r="FD644">
        <v>0</v>
      </c>
      <c r="FE644">
        <v>-0.075</v>
      </c>
      <c r="FF644">
        <v>-0.027</v>
      </c>
      <c r="FG644">
        <v>1.986</v>
      </c>
      <c r="FH644">
        <v>0.139</v>
      </c>
      <c r="FI644">
        <v>420</v>
      </c>
      <c r="FJ644">
        <v>22</v>
      </c>
      <c r="FK644">
        <v>0.12</v>
      </c>
      <c r="FL644">
        <v>0.02</v>
      </c>
      <c r="FM644">
        <v>-42.6174025</v>
      </c>
      <c r="FN644">
        <v>-2.87237110694177</v>
      </c>
      <c r="FO644">
        <v>0.2803880779272714</v>
      </c>
      <c r="FP644">
        <v>0</v>
      </c>
      <c r="FQ644">
        <v>566.8614117647058</v>
      </c>
      <c r="FR644">
        <v>7.666493509761973</v>
      </c>
      <c r="FS644">
        <v>0.7740228799493657</v>
      </c>
      <c r="FT644">
        <v>0</v>
      </c>
      <c r="FU644">
        <v>3.47290275</v>
      </c>
      <c r="FV644">
        <v>-0.08661557223264185</v>
      </c>
      <c r="FW644">
        <v>0.01666264744683451</v>
      </c>
      <c r="FX644">
        <v>1</v>
      </c>
      <c r="FY644">
        <v>1</v>
      </c>
      <c r="FZ644">
        <v>3</v>
      </c>
      <c r="GA644" t="s">
        <v>420</v>
      </c>
      <c r="GB644">
        <v>2.97995</v>
      </c>
      <c r="GC644">
        <v>2.72845</v>
      </c>
      <c r="GD644">
        <v>0.136601</v>
      </c>
      <c r="GE644">
        <v>0.142557</v>
      </c>
      <c r="GF644">
        <v>0.108244</v>
      </c>
      <c r="GG644">
        <v>0.09810629999999999</v>
      </c>
      <c r="GH644">
        <v>25878.7</v>
      </c>
      <c r="GI644">
        <v>25343.3</v>
      </c>
      <c r="GJ644">
        <v>30501.5</v>
      </c>
      <c r="GK644">
        <v>29802.5</v>
      </c>
      <c r="GL644">
        <v>37530.7</v>
      </c>
      <c r="GM644">
        <v>35391.5</v>
      </c>
      <c r="GN644">
        <v>46659.6</v>
      </c>
      <c r="GO644">
        <v>44321.5</v>
      </c>
      <c r="GP644">
        <v>1.87138</v>
      </c>
      <c r="GQ644">
        <v>1.8466</v>
      </c>
      <c r="GR644">
        <v>0.129223</v>
      </c>
      <c r="GS644">
        <v>0</v>
      </c>
      <c r="GT644">
        <v>25.4026</v>
      </c>
      <c r="GU644">
        <v>999.9</v>
      </c>
      <c r="GV644">
        <v>49.6</v>
      </c>
      <c r="GW644">
        <v>32.1</v>
      </c>
      <c r="GX644">
        <v>26.3551</v>
      </c>
      <c r="GY644">
        <v>62.9327</v>
      </c>
      <c r="GZ644">
        <v>25.1202</v>
      </c>
      <c r="HA644">
        <v>1</v>
      </c>
      <c r="HB644">
        <v>-0.042091</v>
      </c>
      <c r="HC644">
        <v>0.230893</v>
      </c>
      <c r="HD644">
        <v>20.1933</v>
      </c>
      <c r="HE644">
        <v>5.23002</v>
      </c>
      <c r="HF644">
        <v>11.968</v>
      </c>
      <c r="HG644">
        <v>4.97075</v>
      </c>
      <c r="HH644">
        <v>3.28965</v>
      </c>
      <c r="HI644">
        <v>8732.200000000001</v>
      </c>
      <c r="HJ644">
        <v>9999</v>
      </c>
      <c r="HK644">
        <v>9999</v>
      </c>
      <c r="HL644">
        <v>288.7</v>
      </c>
      <c r="HM644">
        <v>4.97291</v>
      </c>
      <c r="HN644">
        <v>1.87744</v>
      </c>
      <c r="HO644">
        <v>1.87559</v>
      </c>
      <c r="HP644">
        <v>1.87839</v>
      </c>
      <c r="HQ644">
        <v>1.87512</v>
      </c>
      <c r="HR644">
        <v>1.87866</v>
      </c>
      <c r="HS644">
        <v>1.87576</v>
      </c>
      <c r="HT644">
        <v>1.87692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3.38</v>
      </c>
      <c r="II644">
        <v>0.329</v>
      </c>
      <c r="IJ644">
        <v>1.541952822118649</v>
      </c>
      <c r="IK644">
        <v>0.003202726084708442</v>
      </c>
      <c r="IL644">
        <v>-1.448271390364826E-06</v>
      </c>
      <c r="IM644">
        <v>3.765748828769889E-10</v>
      </c>
      <c r="IN644">
        <v>-0.02072656761999695</v>
      </c>
      <c r="IO644">
        <v>0.006539777670035186</v>
      </c>
      <c r="IP644">
        <v>0.0002256768223539976</v>
      </c>
      <c r="IQ644">
        <v>4.51151419958819E-06</v>
      </c>
      <c r="IR644">
        <v>-0</v>
      </c>
      <c r="IS644">
        <v>2097</v>
      </c>
      <c r="IT644">
        <v>1</v>
      </c>
      <c r="IU644">
        <v>27</v>
      </c>
      <c r="IV644">
        <v>61864.9</v>
      </c>
      <c r="IW644">
        <v>61864.7</v>
      </c>
      <c r="IX644">
        <v>1.97021</v>
      </c>
      <c r="IY644">
        <v>2.55737</v>
      </c>
      <c r="IZ644">
        <v>1.39893</v>
      </c>
      <c r="JA644">
        <v>2.34253</v>
      </c>
      <c r="JB644">
        <v>1.44897</v>
      </c>
      <c r="JC644">
        <v>2.39502</v>
      </c>
      <c r="JD644">
        <v>37.5059</v>
      </c>
      <c r="JE644">
        <v>24.07</v>
      </c>
      <c r="JF644">
        <v>18</v>
      </c>
      <c r="JG644">
        <v>487.193</v>
      </c>
      <c r="JH644">
        <v>442.553</v>
      </c>
      <c r="JI644">
        <v>24.9994</v>
      </c>
      <c r="JJ644">
        <v>26.4627</v>
      </c>
      <c r="JK644">
        <v>29.9999</v>
      </c>
      <c r="JL644">
        <v>26.2837</v>
      </c>
      <c r="JM644">
        <v>26.3586</v>
      </c>
      <c r="JN644">
        <v>39.4999</v>
      </c>
      <c r="JO644">
        <v>27.6324</v>
      </c>
      <c r="JP644">
        <v>13.8014</v>
      </c>
      <c r="JQ644">
        <v>25</v>
      </c>
      <c r="JR644">
        <v>874.886</v>
      </c>
      <c r="JS644">
        <v>20.8864</v>
      </c>
      <c r="JT644">
        <v>100.835</v>
      </c>
      <c r="JU644">
        <v>101.913</v>
      </c>
    </row>
    <row r="645" spans="1:281">
      <c r="A645">
        <v>629</v>
      </c>
      <c r="B645">
        <v>1658951020.6</v>
      </c>
      <c r="C645">
        <v>8931.599999904633</v>
      </c>
      <c r="D645" t="s">
        <v>1686</v>
      </c>
      <c r="E645" t="s">
        <v>1687</v>
      </c>
      <c r="F645">
        <v>5</v>
      </c>
      <c r="G645" t="s">
        <v>415</v>
      </c>
      <c r="H645" t="s">
        <v>1583</v>
      </c>
      <c r="I645">
        <v>1658951012.814285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879.3797549346694</v>
      </c>
      <c r="AK645">
        <v>845.3446969696967</v>
      </c>
      <c r="AL645">
        <v>3.419508415762934</v>
      </c>
      <c r="AM645">
        <v>65.00318199955021</v>
      </c>
      <c r="AN645">
        <f>(AP645 - AO645 + DI645*1E3/(8.314*(DK645+273.15)) * AR645/DH645 * AQ645) * DH645/(100*CV645) * 1000/(1000 - AP645)</f>
        <v>0</v>
      </c>
      <c r="AO645">
        <v>20.89091938672353</v>
      </c>
      <c r="AP645">
        <v>24.34429696969697</v>
      </c>
      <c r="AQ645">
        <v>-8.46870939136615E-05</v>
      </c>
      <c r="AR645">
        <v>81.21380509989817</v>
      </c>
      <c r="AS645">
        <v>2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1658951012.814285</v>
      </c>
      <c r="DB645">
        <v>800.5673571428571</v>
      </c>
      <c r="DC645">
        <v>843.5235714285715</v>
      </c>
      <c r="DD645">
        <v>24.35087142857143</v>
      </c>
      <c r="DE645">
        <v>20.89168571428572</v>
      </c>
      <c r="DF645">
        <v>797.2020357142857</v>
      </c>
      <c r="DG645">
        <v>24.02172857142856</v>
      </c>
      <c r="DH645">
        <v>500.0945357142858</v>
      </c>
      <c r="DI645">
        <v>90.37244285714287</v>
      </c>
      <c r="DJ645">
        <v>0.1000228178571429</v>
      </c>
      <c r="DK645">
        <v>26.90523928571428</v>
      </c>
      <c r="DL645">
        <v>27.52762857142858</v>
      </c>
      <c r="DM645">
        <v>999.9000000000002</v>
      </c>
      <c r="DN645">
        <v>0</v>
      </c>
      <c r="DO645">
        <v>0</v>
      </c>
      <c r="DP645">
        <v>9999.800357142856</v>
      </c>
      <c r="DQ645">
        <v>0</v>
      </c>
      <c r="DR645">
        <v>18.54826071428571</v>
      </c>
      <c r="DS645">
        <v>-42.95630357142856</v>
      </c>
      <c r="DT645">
        <v>820.548285714286</v>
      </c>
      <c r="DU645">
        <v>861.5221785714285</v>
      </c>
      <c r="DV645">
        <v>3.459183214285714</v>
      </c>
      <c r="DW645">
        <v>843.5235714285715</v>
      </c>
      <c r="DX645">
        <v>20.89168571428572</v>
      </c>
      <c r="DY645">
        <v>2.200647142857143</v>
      </c>
      <c r="DZ645">
        <v>1.888031785714286</v>
      </c>
      <c r="EA645">
        <v>18.96702857142857</v>
      </c>
      <c r="EB645">
        <v>16.53533571428571</v>
      </c>
      <c r="EC645">
        <v>2000.042857142858</v>
      </c>
      <c r="ED645">
        <v>0.9799968571428571</v>
      </c>
      <c r="EE645">
        <v>0.02000348571428572</v>
      </c>
      <c r="EF645">
        <v>0</v>
      </c>
      <c r="EG645">
        <v>567.7892142857141</v>
      </c>
      <c r="EH645">
        <v>5.000560000000001</v>
      </c>
      <c r="EI645">
        <v>11293.68214285714</v>
      </c>
      <c r="EJ645">
        <v>17295.225</v>
      </c>
      <c r="EK645">
        <v>37.812</v>
      </c>
      <c r="EL645">
        <v>38.437</v>
      </c>
      <c r="EM645">
        <v>37.54207142857143</v>
      </c>
      <c r="EN645">
        <v>37.437</v>
      </c>
      <c r="EO645">
        <v>38.812</v>
      </c>
      <c r="EP645">
        <v>1955.132857142857</v>
      </c>
      <c r="EQ645">
        <v>39.91</v>
      </c>
      <c r="ER645">
        <v>0</v>
      </c>
      <c r="ES645">
        <v>1658951020.5</v>
      </c>
      <c r="ET645">
        <v>0</v>
      </c>
      <c r="EU645">
        <v>567.87036</v>
      </c>
      <c r="EV645">
        <v>7.292999977417834</v>
      </c>
      <c r="EW645">
        <v>132.9307690622107</v>
      </c>
      <c r="EX645">
        <v>11295.116</v>
      </c>
      <c r="EY645">
        <v>15</v>
      </c>
      <c r="EZ645">
        <v>0</v>
      </c>
      <c r="FA645" t="s">
        <v>419</v>
      </c>
      <c r="FB645">
        <v>1655239120</v>
      </c>
      <c r="FC645">
        <v>1655239135</v>
      </c>
      <c r="FD645">
        <v>0</v>
      </c>
      <c r="FE645">
        <v>-0.075</v>
      </c>
      <c r="FF645">
        <v>-0.027</v>
      </c>
      <c r="FG645">
        <v>1.986</v>
      </c>
      <c r="FH645">
        <v>0.139</v>
      </c>
      <c r="FI645">
        <v>420</v>
      </c>
      <c r="FJ645">
        <v>22</v>
      </c>
      <c r="FK645">
        <v>0.12</v>
      </c>
      <c r="FL645">
        <v>0.02</v>
      </c>
      <c r="FM645">
        <v>-42.8032175</v>
      </c>
      <c r="FN645">
        <v>-2.847360225140609</v>
      </c>
      <c r="FO645">
        <v>0.2766941622870814</v>
      </c>
      <c r="FP645">
        <v>0</v>
      </c>
      <c r="FQ645">
        <v>567.3882647058824</v>
      </c>
      <c r="FR645">
        <v>7.679679141709505</v>
      </c>
      <c r="FS645">
        <v>0.7757320379078538</v>
      </c>
      <c r="FT645">
        <v>0</v>
      </c>
      <c r="FU645">
        <v>3.46909</v>
      </c>
      <c r="FV645">
        <v>-0.1615670544090098</v>
      </c>
      <c r="FW645">
        <v>0.01644803939683998</v>
      </c>
      <c r="FX645">
        <v>0</v>
      </c>
      <c r="FY645">
        <v>0</v>
      </c>
      <c r="FZ645">
        <v>3</v>
      </c>
      <c r="GA645" t="s">
        <v>426</v>
      </c>
      <c r="GB645">
        <v>2.9798</v>
      </c>
      <c r="GC645">
        <v>2.72838</v>
      </c>
      <c r="GD645">
        <v>0.138453</v>
      </c>
      <c r="GE645">
        <v>0.144375</v>
      </c>
      <c r="GF645">
        <v>0.108243</v>
      </c>
      <c r="GG645">
        <v>0.09811110000000001</v>
      </c>
      <c r="GH645">
        <v>25823.4</v>
      </c>
      <c r="GI645">
        <v>25289.5</v>
      </c>
      <c r="GJ645">
        <v>30501.6</v>
      </c>
      <c r="GK645">
        <v>29802.4</v>
      </c>
      <c r="GL645">
        <v>37531</v>
      </c>
      <c r="GM645">
        <v>35391.5</v>
      </c>
      <c r="GN645">
        <v>46659.7</v>
      </c>
      <c r="GO645">
        <v>44321.6</v>
      </c>
      <c r="GP645">
        <v>1.87157</v>
      </c>
      <c r="GQ645">
        <v>1.8467</v>
      </c>
      <c r="GR645">
        <v>0.129696</v>
      </c>
      <c r="GS645">
        <v>0</v>
      </c>
      <c r="GT645">
        <v>25.3972</v>
      </c>
      <c r="GU645">
        <v>999.9</v>
      </c>
      <c r="GV645">
        <v>49.6</v>
      </c>
      <c r="GW645">
        <v>32.1</v>
      </c>
      <c r="GX645">
        <v>26.3565</v>
      </c>
      <c r="GY645">
        <v>63.1227</v>
      </c>
      <c r="GZ645">
        <v>25.02</v>
      </c>
      <c r="HA645">
        <v>1</v>
      </c>
      <c r="HB645">
        <v>-0.0424517</v>
      </c>
      <c r="HC645">
        <v>0.228723</v>
      </c>
      <c r="HD645">
        <v>20.1935</v>
      </c>
      <c r="HE645">
        <v>5.22987</v>
      </c>
      <c r="HF645">
        <v>11.968</v>
      </c>
      <c r="HG645">
        <v>4.97075</v>
      </c>
      <c r="HH645">
        <v>3.28965</v>
      </c>
      <c r="HI645">
        <v>8732.200000000001</v>
      </c>
      <c r="HJ645">
        <v>9999</v>
      </c>
      <c r="HK645">
        <v>9999</v>
      </c>
      <c r="HL645">
        <v>288.7</v>
      </c>
      <c r="HM645">
        <v>4.97291</v>
      </c>
      <c r="HN645">
        <v>1.87744</v>
      </c>
      <c r="HO645">
        <v>1.87554</v>
      </c>
      <c r="HP645">
        <v>1.87836</v>
      </c>
      <c r="HQ645">
        <v>1.87509</v>
      </c>
      <c r="HR645">
        <v>1.87866</v>
      </c>
      <c r="HS645">
        <v>1.87576</v>
      </c>
      <c r="HT645">
        <v>1.87689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3.407</v>
      </c>
      <c r="II645">
        <v>0.329</v>
      </c>
      <c r="IJ645">
        <v>1.541952822118649</v>
      </c>
      <c r="IK645">
        <v>0.003202726084708442</v>
      </c>
      <c r="IL645">
        <v>-1.448271390364826E-06</v>
      </c>
      <c r="IM645">
        <v>3.765748828769889E-10</v>
      </c>
      <c r="IN645">
        <v>-0.02072656761999695</v>
      </c>
      <c r="IO645">
        <v>0.006539777670035186</v>
      </c>
      <c r="IP645">
        <v>0.0002256768223539976</v>
      </c>
      <c r="IQ645">
        <v>4.51151419958819E-06</v>
      </c>
      <c r="IR645">
        <v>-0</v>
      </c>
      <c r="IS645">
        <v>2097</v>
      </c>
      <c r="IT645">
        <v>1</v>
      </c>
      <c r="IU645">
        <v>27</v>
      </c>
      <c r="IV645">
        <v>61865</v>
      </c>
      <c r="IW645">
        <v>61864.8</v>
      </c>
      <c r="IX645">
        <v>1.99951</v>
      </c>
      <c r="IY645">
        <v>2.53418</v>
      </c>
      <c r="IZ645">
        <v>1.39893</v>
      </c>
      <c r="JA645">
        <v>2.34253</v>
      </c>
      <c r="JB645">
        <v>1.44897</v>
      </c>
      <c r="JC645">
        <v>2.47803</v>
      </c>
      <c r="JD645">
        <v>37.5059</v>
      </c>
      <c r="JE645">
        <v>24.0787</v>
      </c>
      <c r="JF645">
        <v>18</v>
      </c>
      <c r="JG645">
        <v>487.295</v>
      </c>
      <c r="JH645">
        <v>442.61</v>
      </c>
      <c r="JI645">
        <v>24.9995</v>
      </c>
      <c r="JJ645">
        <v>26.4604</v>
      </c>
      <c r="JK645">
        <v>29.9998</v>
      </c>
      <c r="JL645">
        <v>26.2828</v>
      </c>
      <c r="JM645">
        <v>26.3579</v>
      </c>
      <c r="JN645">
        <v>40.0705</v>
      </c>
      <c r="JO645">
        <v>27.6324</v>
      </c>
      <c r="JP645">
        <v>13.8014</v>
      </c>
      <c r="JQ645">
        <v>25</v>
      </c>
      <c r="JR645">
        <v>888.242</v>
      </c>
      <c r="JS645">
        <v>20.8813</v>
      </c>
      <c r="JT645">
        <v>100.836</v>
      </c>
      <c r="JU645">
        <v>101.913</v>
      </c>
    </row>
    <row r="646" spans="1:281">
      <c r="A646">
        <v>630</v>
      </c>
      <c r="B646">
        <v>1658951025.6</v>
      </c>
      <c r="C646">
        <v>8936.599999904633</v>
      </c>
      <c r="D646" t="s">
        <v>1688</v>
      </c>
      <c r="E646" t="s">
        <v>1689</v>
      </c>
      <c r="F646">
        <v>5</v>
      </c>
      <c r="G646" t="s">
        <v>415</v>
      </c>
      <c r="H646" t="s">
        <v>1583</v>
      </c>
      <c r="I646">
        <v>1658951018.1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896.4888708539413</v>
      </c>
      <c r="AK646">
        <v>862.1900484848484</v>
      </c>
      <c r="AL646">
        <v>3.362318745647269</v>
      </c>
      <c r="AM646">
        <v>65.00318199955021</v>
      </c>
      <c r="AN646">
        <f>(AP646 - AO646 + DI646*1E3/(8.314*(DK646+273.15)) * AR646/DH646 * AQ646) * DH646/(100*CV646) * 1000/(1000 - AP646)</f>
        <v>0</v>
      </c>
      <c r="AO646">
        <v>20.89200009061189</v>
      </c>
      <c r="AP646">
        <v>24.34224969696968</v>
      </c>
      <c r="AQ646">
        <v>-6.884979467553765E-05</v>
      </c>
      <c r="AR646">
        <v>81.21380509989817</v>
      </c>
      <c r="AS646">
        <v>2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1658951018.1</v>
      </c>
      <c r="DB646">
        <v>818.0775185185187</v>
      </c>
      <c r="DC646">
        <v>861.240037037037</v>
      </c>
      <c r="DD646">
        <v>24.34537037037038</v>
      </c>
      <c r="DE646">
        <v>20.89153333333334</v>
      </c>
      <c r="DF646">
        <v>814.6840370370372</v>
      </c>
      <c r="DG646">
        <v>24.01637037037037</v>
      </c>
      <c r="DH646">
        <v>500.0691481481481</v>
      </c>
      <c r="DI646">
        <v>90.37263333333333</v>
      </c>
      <c r="DJ646">
        <v>0.1000446703703704</v>
      </c>
      <c r="DK646">
        <v>26.90223333333333</v>
      </c>
      <c r="DL646">
        <v>27.52337407407408</v>
      </c>
      <c r="DM646">
        <v>999.9000000000001</v>
      </c>
      <c r="DN646">
        <v>0</v>
      </c>
      <c r="DO646">
        <v>0</v>
      </c>
      <c r="DP646">
        <v>9995.994814814816</v>
      </c>
      <c r="DQ646">
        <v>0</v>
      </c>
      <c r="DR646">
        <v>18.54992222222222</v>
      </c>
      <c r="DS646">
        <v>-43.16259629629629</v>
      </c>
      <c r="DT646">
        <v>838.4907407407408</v>
      </c>
      <c r="DU646">
        <v>879.6165925925926</v>
      </c>
      <c r="DV646">
        <v>3.453833703703704</v>
      </c>
      <c r="DW646">
        <v>861.240037037037</v>
      </c>
      <c r="DX646">
        <v>20.89153333333334</v>
      </c>
      <c r="DY646">
        <v>2.200154814814815</v>
      </c>
      <c r="DZ646">
        <v>1.888022592592593</v>
      </c>
      <c r="EA646">
        <v>18.96344444444444</v>
      </c>
      <c r="EB646">
        <v>16.53525925925926</v>
      </c>
      <c r="EC646">
        <v>2000.008888888889</v>
      </c>
      <c r="ED646">
        <v>0.9799966666666667</v>
      </c>
      <c r="EE646">
        <v>0.0200036888888889</v>
      </c>
      <c r="EF646">
        <v>0</v>
      </c>
      <c r="EG646">
        <v>568.3763333333334</v>
      </c>
      <c r="EH646">
        <v>5.000560000000001</v>
      </c>
      <c r="EI646">
        <v>11304.99629629629</v>
      </c>
      <c r="EJ646">
        <v>17294.92962962963</v>
      </c>
      <c r="EK646">
        <v>37.812</v>
      </c>
      <c r="EL646">
        <v>38.437</v>
      </c>
      <c r="EM646">
        <v>37.52525925925926</v>
      </c>
      <c r="EN646">
        <v>37.437</v>
      </c>
      <c r="EO646">
        <v>38.812</v>
      </c>
      <c r="EP646">
        <v>1955.098888888889</v>
      </c>
      <c r="EQ646">
        <v>39.91</v>
      </c>
      <c r="ER646">
        <v>0</v>
      </c>
      <c r="ES646">
        <v>1658951025.3</v>
      </c>
      <c r="ET646">
        <v>0</v>
      </c>
      <c r="EU646">
        <v>568.39856</v>
      </c>
      <c r="EV646">
        <v>6.317923079581674</v>
      </c>
      <c r="EW646">
        <v>126.6384617489078</v>
      </c>
      <c r="EX646">
        <v>11305.476</v>
      </c>
      <c r="EY646">
        <v>15</v>
      </c>
      <c r="EZ646">
        <v>0</v>
      </c>
      <c r="FA646" t="s">
        <v>419</v>
      </c>
      <c r="FB646">
        <v>1655239120</v>
      </c>
      <c r="FC646">
        <v>1655239135</v>
      </c>
      <c r="FD646">
        <v>0</v>
      </c>
      <c r="FE646">
        <v>-0.075</v>
      </c>
      <c r="FF646">
        <v>-0.027</v>
      </c>
      <c r="FG646">
        <v>1.986</v>
      </c>
      <c r="FH646">
        <v>0.139</v>
      </c>
      <c r="FI646">
        <v>420</v>
      </c>
      <c r="FJ646">
        <v>22</v>
      </c>
      <c r="FK646">
        <v>0.12</v>
      </c>
      <c r="FL646">
        <v>0.02</v>
      </c>
      <c r="FM646">
        <v>-43.0405425</v>
      </c>
      <c r="FN646">
        <v>-2.286178986866778</v>
      </c>
      <c r="FO646">
        <v>0.2320468798405826</v>
      </c>
      <c r="FP646">
        <v>0</v>
      </c>
      <c r="FQ646">
        <v>568.0151470588235</v>
      </c>
      <c r="FR646">
        <v>6.839954162509668</v>
      </c>
      <c r="FS646">
        <v>0.6929993689986527</v>
      </c>
      <c r="FT646">
        <v>0</v>
      </c>
      <c r="FU646">
        <v>3.45712475</v>
      </c>
      <c r="FV646">
        <v>-0.06267388367731182</v>
      </c>
      <c r="FW646">
        <v>0.006646132329219747</v>
      </c>
      <c r="FX646">
        <v>1</v>
      </c>
      <c r="FY646">
        <v>1</v>
      </c>
      <c r="FZ646">
        <v>3</v>
      </c>
      <c r="GA646" t="s">
        <v>420</v>
      </c>
      <c r="GB646">
        <v>2.97996</v>
      </c>
      <c r="GC646">
        <v>2.72845</v>
      </c>
      <c r="GD646">
        <v>0.140258</v>
      </c>
      <c r="GE646">
        <v>0.146129</v>
      </c>
      <c r="GF646">
        <v>0.108238</v>
      </c>
      <c r="GG646">
        <v>0.0981118</v>
      </c>
      <c r="GH646">
        <v>25769.8</v>
      </c>
      <c r="GI646">
        <v>25237.6</v>
      </c>
      <c r="GJ646">
        <v>30502.2</v>
      </c>
      <c r="GK646">
        <v>29802.4</v>
      </c>
      <c r="GL646">
        <v>37532.3</v>
      </c>
      <c r="GM646">
        <v>35391.8</v>
      </c>
      <c r="GN646">
        <v>46661.1</v>
      </c>
      <c r="GO646">
        <v>44321.8</v>
      </c>
      <c r="GP646">
        <v>1.87175</v>
      </c>
      <c r="GQ646">
        <v>1.84658</v>
      </c>
      <c r="GR646">
        <v>0.129003</v>
      </c>
      <c r="GS646">
        <v>0</v>
      </c>
      <c r="GT646">
        <v>25.3919</v>
      </c>
      <c r="GU646">
        <v>999.9</v>
      </c>
      <c r="GV646">
        <v>49.6</v>
      </c>
      <c r="GW646">
        <v>32.1</v>
      </c>
      <c r="GX646">
        <v>26.3557</v>
      </c>
      <c r="GY646">
        <v>62.7727</v>
      </c>
      <c r="GZ646">
        <v>25.024</v>
      </c>
      <c r="HA646">
        <v>1</v>
      </c>
      <c r="HB646">
        <v>-0.0426601</v>
      </c>
      <c r="HC646">
        <v>0.226454</v>
      </c>
      <c r="HD646">
        <v>20.1934</v>
      </c>
      <c r="HE646">
        <v>5.22837</v>
      </c>
      <c r="HF646">
        <v>11.968</v>
      </c>
      <c r="HG646">
        <v>4.9705</v>
      </c>
      <c r="HH646">
        <v>3.2895</v>
      </c>
      <c r="HI646">
        <v>8732.200000000001</v>
      </c>
      <c r="HJ646">
        <v>9999</v>
      </c>
      <c r="HK646">
        <v>9999</v>
      </c>
      <c r="HL646">
        <v>288.7</v>
      </c>
      <c r="HM646">
        <v>4.97291</v>
      </c>
      <c r="HN646">
        <v>1.87744</v>
      </c>
      <c r="HO646">
        <v>1.87558</v>
      </c>
      <c r="HP646">
        <v>1.87836</v>
      </c>
      <c r="HQ646">
        <v>1.87513</v>
      </c>
      <c r="HR646">
        <v>1.87866</v>
      </c>
      <c r="HS646">
        <v>1.87576</v>
      </c>
      <c r="HT646">
        <v>1.87694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3.432</v>
      </c>
      <c r="II646">
        <v>0.329</v>
      </c>
      <c r="IJ646">
        <v>1.541952822118649</v>
      </c>
      <c r="IK646">
        <v>0.003202726084708442</v>
      </c>
      <c r="IL646">
        <v>-1.448271390364826E-06</v>
      </c>
      <c r="IM646">
        <v>3.765748828769889E-10</v>
      </c>
      <c r="IN646">
        <v>-0.02072656761999695</v>
      </c>
      <c r="IO646">
        <v>0.006539777670035186</v>
      </c>
      <c r="IP646">
        <v>0.0002256768223539976</v>
      </c>
      <c r="IQ646">
        <v>4.51151419958819E-06</v>
      </c>
      <c r="IR646">
        <v>-0</v>
      </c>
      <c r="IS646">
        <v>2097</v>
      </c>
      <c r="IT646">
        <v>1</v>
      </c>
      <c r="IU646">
        <v>27</v>
      </c>
      <c r="IV646">
        <v>61865.1</v>
      </c>
      <c r="IW646">
        <v>61864.8</v>
      </c>
      <c r="IX646">
        <v>2.02637</v>
      </c>
      <c r="IY646">
        <v>2.54883</v>
      </c>
      <c r="IZ646">
        <v>1.39893</v>
      </c>
      <c r="JA646">
        <v>2.34253</v>
      </c>
      <c r="JB646">
        <v>1.44897</v>
      </c>
      <c r="JC646">
        <v>2.42188</v>
      </c>
      <c r="JD646">
        <v>37.5059</v>
      </c>
      <c r="JE646">
        <v>24.07</v>
      </c>
      <c r="JF646">
        <v>18</v>
      </c>
      <c r="JG646">
        <v>487.378</v>
      </c>
      <c r="JH646">
        <v>442.52</v>
      </c>
      <c r="JI646">
        <v>24.9994</v>
      </c>
      <c r="JJ646">
        <v>26.4582</v>
      </c>
      <c r="JK646">
        <v>29.9999</v>
      </c>
      <c r="JL646">
        <v>26.281</v>
      </c>
      <c r="JM646">
        <v>26.3563</v>
      </c>
      <c r="JN646">
        <v>40.6662</v>
      </c>
      <c r="JO646">
        <v>27.6324</v>
      </c>
      <c r="JP646">
        <v>13.8014</v>
      </c>
      <c r="JQ646">
        <v>25</v>
      </c>
      <c r="JR646">
        <v>908.295</v>
      </c>
      <c r="JS646">
        <v>20.8749</v>
      </c>
      <c r="JT646">
        <v>100.838</v>
      </c>
      <c r="JU646">
        <v>101.913</v>
      </c>
    </row>
    <row r="647" spans="1:281">
      <c r="A647">
        <v>631</v>
      </c>
      <c r="B647">
        <v>1658951030.6</v>
      </c>
      <c r="C647">
        <v>8941.599999904633</v>
      </c>
      <c r="D647" t="s">
        <v>1690</v>
      </c>
      <c r="E647" t="s">
        <v>1691</v>
      </c>
      <c r="F647">
        <v>5</v>
      </c>
      <c r="G647" t="s">
        <v>415</v>
      </c>
      <c r="H647" t="s">
        <v>1583</v>
      </c>
      <c r="I647">
        <v>1658951022.814285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912.3483054849557</v>
      </c>
      <c r="AK647">
        <v>878.6581636363632</v>
      </c>
      <c r="AL647">
        <v>3.261180290872456</v>
      </c>
      <c r="AM647">
        <v>65.00318199955021</v>
      </c>
      <c r="AN647">
        <f>(AP647 - AO647 + DI647*1E3/(8.314*(DK647+273.15)) * AR647/DH647 * AQ647) * DH647/(100*CV647) * 1000/(1000 - AP647)</f>
        <v>0</v>
      </c>
      <c r="AO647">
        <v>20.89321776880037</v>
      </c>
      <c r="AP647">
        <v>24.34643272727272</v>
      </c>
      <c r="AQ647">
        <v>6.48196987019993E-05</v>
      </c>
      <c r="AR647">
        <v>81.21380509989817</v>
      </c>
      <c r="AS647">
        <v>2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1658951022.814285</v>
      </c>
      <c r="DB647">
        <v>833.6038928571428</v>
      </c>
      <c r="DC647">
        <v>876.6623928571429</v>
      </c>
      <c r="DD647">
        <v>24.343775</v>
      </c>
      <c r="DE647">
        <v>20.89211428571429</v>
      </c>
      <c r="DF647">
        <v>830.1858571428572</v>
      </c>
      <c r="DG647">
        <v>24.014825</v>
      </c>
      <c r="DH647">
        <v>500.09825</v>
      </c>
      <c r="DI647">
        <v>90.37306785714284</v>
      </c>
      <c r="DJ647">
        <v>0.1000679642857143</v>
      </c>
      <c r="DK647">
        <v>26.89920714285714</v>
      </c>
      <c r="DL647">
        <v>27.513225</v>
      </c>
      <c r="DM647">
        <v>999.9000000000002</v>
      </c>
      <c r="DN647">
        <v>0</v>
      </c>
      <c r="DO647">
        <v>0</v>
      </c>
      <c r="DP647">
        <v>9998.639999999999</v>
      </c>
      <c r="DQ647">
        <v>0</v>
      </c>
      <c r="DR647">
        <v>18.54963571428572</v>
      </c>
      <c r="DS647">
        <v>-43.05852142857143</v>
      </c>
      <c r="DT647">
        <v>854.4032142857144</v>
      </c>
      <c r="DU647">
        <v>895.3685357142857</v>
      </c>
      <c r="DV647">
        <v>3.4516675</v>
      </c>
      <c r="DW647">
        <v>876.6623928571429</v>
      </c>
      <c r="DX647">
        <v>20.89211428571429</v>
      </c>
      <c r="DY647">
        <v>2.200021071428572</v>
      </c>
      <c r="DZ647">
        <v>1.888083571428572</v>
      </c>
      <c r="EA647">
        <v>18.96247857142857</v>
      </c>
      <c r="EB647">
        <v>16.53576428571429</v>
      </c>
      <c r="EC647">
        <v>1999.976071428572</v>
      </c>
      <c r="ED647">
        <v>0.9799964285714287</v>
      </c>
      <c r="EE647">
        <v>0.02000394285714286</v>
      </c>
      <c r="EF647">
        <v>0</v>
      </c>
      <c r="EG647">
        <v>568.8324642857143</v>
      </c>
      <c r="EH647">
        <v>5.000560000000001</v>
      </c>
      <c r="EI647">
        <v>11314.66785714286</v>
      </c>
      <c r="EJ647">
        <v>17294.64642857143</v>
      </c>
      <c r="EK647">
        <v>37.812</v>
      </c>
      <c r="EL647">
        <v>38.437</v>
      </c>
      <c r="EM647">
        <v>37.51771428571429</v>
      </c>
      <c r="EN647">
        <v>37.437</v>
      </c>
      <c r="EO647">
        <v>38.812</v>
      </c>
      <c r="EP647">
        <v>1955.066071428571</v>
      </c>
      <c r="EQ647">
        <v>39.91</v>
      </c>
      <c r="ER647">
        <v>0</v>
      </c>
      <c r="ES647">
        <v>1658951030.1</v>
      </c>
      <c r="ET647">
        <v>0</v>
      </c>
      <c r="EU647">
        <v>568.8758800000001</v>
      </c>
      <c r="EV647">
        <v>5.576153858731624</v>
      </c>
      <c r="EW647">
        <v>123.0923079016225</v>
      </c>
      <c r="EX647">
        <v>11315.432</v>
      </c>
      <c r="EY647">
        <v>15</v>
      </c>
      <c r="EZ647">
        <v>0</v>
      </c>
      <c r="FA647" t="s">
        <v>419</v>
      </c>
      <c r="FB647">
        <v>1655239120</v>
      </c>
      <c r="FC647">
        <v>1655239135</v>
      </c>
      <c r="FD647">
        <v>0</v>
      </c>
      <c r="FE647">
        <v>-0.075</v>
      </c>
      <c r="FF647">
        <v>-0.027</v>
      </c>
      <c r="FG647">
        <v>1.986</v>
      </c>
      <c r="FH647">
        <v>0.139</v>
      </c>
      <c r="FI647">
        <v>420</v>
      </c>
      <c r="FJ647">
        <v>22</v>
      </c>
      <c r="FK647">
        <v>0.12</v>
      </c>
      <c r="FL647">
        <v>0.02</v>
      </c>
      <c r="FM647">
        <v>-43.04174146341463</v>
      </c>
      <c r="FN647">
        <v>0.4213756097560453</v>
      </c>
      <c r="FO647">
        <v>0.228239688919036</v>
      </c>
      <c r="FP647">
        <v>1</v>
      </c>
      <c r="FQ647">
        <v>568.5354705882354</v>
      </c>
      <c r="FR647">
        <v>6.140656989016875</v>
      </c>
      <c r="FS647">
        <v>0.6281133859467918</v>
      </c>
      <c r="FT647">
        <v>0</v>
      </c>
      <c r="FU647">
        <v>3.453643414634146</v>
      </c>
      <c r="FV647">
        <v>-0.0302615331010506</v>
      </c>
      <c r="FW647">
        <v>0.00357334960011803</v>
      </c>
      <c r="FX647">
        <v>1</v>
      </c>
      <c r="FY647">
        <v>2</v>
      </c>
      <c r="FZ647">
        <v>3</v>
      </c>
      <c r="GA647" t="s">
        <v>481</v>
      </c>
      <c r="GB647">
        <v>2.97971</v>
      </c>
      <c r="GC647">
        <v>2.72847</v>
      </c>
      <c r="GD647">
        <v>0.14201</v>
      </c>
      <c r="GE647">
        <v>0.147817</v>
      </c>
      <c r="GF647">
        <v>0.10825</v>
      </c>
      <c r="GG647">
        <v>0.09811449999999999</v>
      </c>
      <c r="GH647">
        <v>25717.6</v>
      </c>
      <c r="GI647">
        <v>25188.1</v>
      </c>
      <c r="GJ647">
        <v>30502.6</v>
      </c>
      <c r="GK647">
        <v>29802.8</v>
      </c>
      <c r="GL647">
        <v>37532.3</v>
      </c>
      <c r="GM647">
        <v>35392.2</v>
      </c>
      <c r="GN647">
        <v>46661.5</v>
      </c>
      <c r="GO647">
        <v>44322.4</v>
      </c>
      <c r="GP647">
        <v>1.8716</v>
      </c>
      <c r="GQ647">
        <v>1.84693</v>
      </c>
      <c r="GR647">
        <v>0.129938</v>
      </c>
      <c r="GS647">
        <v>0</v>
      </c>
      <c r="GT647">
        <v>25.3876</v>
      </c>
      <c r="GU647">
        <v>999.9</v>
      </c>
      <c r="GV647">
        <v>49.6</v>
      </c>
      <c r="GW647">
        <v>32.1</v>
      </c>
      <c r="GX647">
        <v>26.356</v>
      </c>
      <c r="GY647">
        <v>63.2627</v>
      </c>
      <c r="GZ647">
        <v>25.0841</v>
      </c>
      <c r="HA647">
        <v>1</v>
      </c>
      <c r="HB647">
        <v>-0.0427033</v>
      </c>
      <c r="HC647">
        <v>0.224115</v>
      </c>
      <c r="HD647">
        <v>20.1935</v>
      </c>
      <c r="HE647">
        <v>5.22807</v>
      </c>
      <c r="HF647">
        <v>11.968</v>
      </c>
      <c r="HG647">
        <v>4.9699</v>
      </c>
      <c r="HH647">
        <v>3.28948</v>
      </c>
      <c r="HI647">
        <v>8732.4</v>
      </c>
      <c r="HJ647">
        <v>9999</v>
      </c>
      <c r="HK647">
        <v>9999</v>
      </c>
      <c r="HL647">
        <v>288.7</v>
      </c>
      <c r="HM647">
        <v>4.9729</v>
      </c>
      <c r="HN647">
        <v>1.87744</v>
      </c>
      <c r="HO647">
        <v>1.87552</v>
      </c>
      <c r="HP647">
        <v>1.87835</v>
      </c>
      <c r="HQ647">
        <v>1.87507</v>
      </c>
      <c r="HR647">
        <v>1.87866</v>
      </c>
      <c r="HS647">
        <v>1.87576</v>
      </c>
      <c r="HT647">
        <v>1.87688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3.457</v>
      </c>
      <c r="II647">
        <v>0.329</v>
      </c>
      <c r="IJ647">
        <v>1.541952822118649</v>
      </c>
      <c r="IK647">
        <v>0.003202726084708442</v>
      </c>
      <c r="IL647">
        <v>-1.448271390364826E-06</v>
      </c>
      <c r="IM647">
        <v>3.765748828769889E-10</v>
      </c>
      <c r="IN647">
        <v>-0.02072656761999695</v>
      </c>
      <c r="IO647">
        <v>0.006539777670035186</v>
      </c>
      <c r="IP647">
        <v>0.0002256768223539976</v>
      </c>
      <c r="IQ647">
        <v>4.51151419958819E-06</v>
      </c>
      <c r="IR647">
        <v>-0</v>
      </c>
      <c r="IS647">
        <v>2097</v>
      </c>
      <c r="IT647">
        <v>1</v>
      </c>
      <c r="IU647">
        <v>27</v>
      </c>
      <c r="IV647">
        <v>61865.2</v>
      </c>
      <c r="IW647">
        <v>61864.9</v>
      </c>
      <c r="IX647">
        <v>2.05688</v>
      </c>
      <c r="IY647">
        <v>2.53296</v>
      </c>
      <c r="IZ647">
        <v>1.39893</v>
      </c>
      <c r="JA647">
        <v>2.34253</v>
      </c>
      <c r="JB647">
        <v>1.44897</v>
      </c>
      <c r="JC647">
        <v>2.39868</v>
      </c>
      <c r="JD647">
        <v>37.5059</v>
      </c>
      <c r="JE647">
        <v>24.0787</v>
      </c>
      <c r="JF647">
        <v>18</v>
      </c>
      <c r="JG647">
        <v>487.289</v>
      </c>
      <c r="JH647">
        <v>442.726</v>
      </c>
      <c r="JI647">
        <v>24.9995</v>
      </c>
      <c r="JJ647">
        <v>26.4565</v>
      </c>
      <c r="JK647">
        <v>29.9999</v>
      </c>
      <c r="JL647">
        <v>26.2798</v>
      </c>
      <c r="JM647">
        <v>26.3551</v>
      </c>
      <c r="JN647">
        <v>41.2395</v>
      </c>
      <c r="JO647">
        <v>27.6324</v>
      </c>
      <c r="JP647">
        <v>13.8014</v>
      </c>
      <c r="JQ647">
        <v>25</v>
      </c>
      <c r="JR647">
        <v>921.689</v>
      </c>
      <c r="JS647">
        <v>20.8695</v>
      </c>
      <c r="JT647">
        <v>100.839</v>
      </c>
      <c r="JU647">
        <v>101.915</v>
      </c>
    </row>
    <row r="648" spans="1:281">
      <c r="A648">
        <v>632</v>
      </c>
      <c r="B648">
        <v>1658951035.6</v>
      </c>
      <c r="C648">
        <v>8946.599999904633</v>
      </c>
      <c r="D648" t="s">
        <v>1692</v>
      </c>
      <c r="E648" t="s">
        <v>1693</v>
      </c>
      <c r="F648">
        <v>5</v>
      </c>
      <c r="G648" t="s">
        <v>415</v>
      </c>
      <c r="H648" t="s">
        <v>1583</v>
      </c>
      <c r="I648">
        <v>1658951028.1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929.0485013964903</v>
      </c>
      <c r="AK648">
        <v>895.03203030303</v>
      </c>
      <c r="AL648">
        <v>3.282381662958354</v>
      </c>
      <c r="AM648">
        <v>65.00318199955021</v>
      </c>
      <c r="AN648">
        <f>(AP648 - AO648 + DI648*1E3/(8.314*(DK648+273.15)) * AR648/DH648 * AQ648) * DH648/(100*CV648) * 1000/(1000 - AP648)</f>
        <v>0</v>
      </c>
      <c r="AO648">
        <v>20.89306748292341</v>
      </c>
      <c r="AP648">
        <v>24.34903878787879</v>
      </c>
      <c r="AQ648">
        <v>6.109080970224289E-05</v>
      </c>
      <c r="AR648">
        <v>81.21380509989817</v>
      </c>
      <c r="AS648">
        <v>2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1658951028.1</v>
      </c>
      <c r="DB648">
        <v>850.7944074074074</v>
      </c>
      <c r="DC648">
        <v>893.8080740740741</v>
      </c>
      <c r="DD648">
        <v>24.34513333333334</v>
      </c>
      <c r="DE648">
        <v>20.89261111111111</v>
      </c>
      <c r="DF648">
        <v>847.3494814814813</v>
      </c>
      <c r="DG648">
        <v>24.01614814814814</v>
      </c>
      <c r="DH648">
        <v>500.0773703703704</v>
      </c>
      <c r="DI648">
        <v>90.37400370370371</v>
      </c>
      <c r="DJ648">
        <v>0.1000564222222222</v>
      </c>
      <c r="DK648">
        <v>26.89693703703704</v>
      </c>
      <c r="DL648">
        <v>27.51230740740741</v>
      </c>
      <c r="DM648">
        <v>999.9000000000001</v>
      </c>
      <c r="DN648">
        <v>0</v>
      </c>
      <c r="DO648">
        <v>0</v>
      </c>
      <c r="DP648">
        <v>9997.845925925927</v>
      </c>
      <c r="DQ648">
        <v>0</v>
      </c>
      <c r="DR648">
        <v>18.54031111111111</v>
      </c>
      <c r="DS648">
        <v>-43.01366666666667</v>
      </c>
      <c r="DT648">
        <v>872.0239259259258</v>
      </c>
      <c r="DU648">
        <v>912.8805555555556</v>
      </c>
      <c r="DV648">
        <v>3.452520370370371</v>
      </c>
      <c r="DW648">
        <v>893.8080740740741</v>
      </c>
      <c r="DX648">
        <v>20.89261111111111</v>
      </c>
      <c r="DY648">
        <v>2.200166296296296</v>
      </c>
      <c r="DZ648">
        <v>1.888148518518518</v>
      </c>
      <c r="EA648">
        <v>18.96353703703704</v>
      </c>
      <c r="EB648">
        <v>16.53630740740741</v>
      </c>
      <c r="EC648">
        <v>1999.97</v>
      </c>
      <c r="ED648">
        <v>0.9799963333333334</v>
      </c>
      <c r="EE648">
        <v>0.02000404444444445</v>
      </c>
      <c r="EF648">
        <v>0</v>
      </c>
      <c r="EG648">
        <v>569.3227037037037</v>
      </c>
      <c r="EH648">
        <v>5.000560000000001</v>
      </c>
      <c r="EI648">
        <v>11325.08518518519</v>
      </c>
      <c r="EJ648">
        <v>17294.59259259259</v>
      </c>
      <c r="EK648">
        <v>37.80740740740741</v>
      </c>
      <c r="EL648">
        <v>38.437</v>
      </c>
      <c r="EM648">
        <v>37.50459259259259</v>
      </c>
      <c r="EN648">
        <v>37.437</v>
      </c>
      <c r="EO648">
        <v>38.812</v>
      </c>
      <c r="EP648">
        <v>1955.06</v>
      </c>
      <c r="EQ648">
        <v>39.91</v>
      </c>
      <c r="ER648">
        <v>0</v>
      </c>
      <c r="ES648">
        <v>1658951035.5</v>
      </c>
      <c r="ET648">
        <v>0</v>
      </c>
      <c r="EU648">
        <v>569.3586538461539</v>
      </c>
      <c r="EV648">
        <v>6.111418801818403</v>
      </c>
      <c r="EW648">
        <v>116.5606835668186</v>
      </c>
      <c r="EX648">
        <v>11325.43076923077</v>
      </c>
      <c r="EY648">
        <v>15</v>
      </c>
      <c r="EZ648">
        <v>0</v>
      </c>
      <c r="FA648" t="s">
        <v>419</v>
      </c>
      <c r="FB648">
        <v>1655239120</v>
      </c>
      <c r="FC648">
        <v>1655239135</v>
      </c>
      <c r="FD648">
        <v>0</v>
      </c>
      <c r="FE648">
        <v>-0.075</v>
      </c>
      <c r="FF648">
        <v>-0.027</v>
      </c>
      <c r="FG648">
        <v>1.986</v>
      </c>
      <c r="FH648">
        <v>0.139</v>
      </c>
      <c r="FI648">
        <v>420</v>
      </c>
      <c r="FJ648">
        <v>22</v>
      </c>
      <c r="FK648">
        <v>0.12</v>
      </c>
      <c r="FL648">
        <v>0.02</v>
      </c>
      <c r="FM648">
        <v>-43.0532625</v>
      </c>
      <c r="FN648">
        <v>1.099518574108892</v>
      </c>
      <c r="FO648">
        <v>0.2370839257388616</v>
      </c>
      <c r="FP648">
        <v>0</v>
      </c>
      <c r="FQ648">
        <v>569.0829117647058</v>
      </c>
      <c r="FR648">
        <v>5.710420164693711</v>
      </c>
      <c r="FS648">
        <v>0.5814229182459173</v>
      </c>
      <c r="FT648">
        <v>0</v>
      </c>
      <c r="FU648">
        <v>3.452375</v>
      </c>
      <c r="FV648">
        <v>0.00937013133208317</v>
      </c>
      <c r="FW648">
        <v>0.001772169574278966</v>
      </c>
      <c r="FX648">
        <v>1</v>
      </c>
      <c r="FY648">
        <v>1</v>
      </c>
      <c r="FZ648">
        <v>3</v>
      </c>
      <c r="GA648" t="s">
        <v>420</v>
      </c>
      <c r="GB648">
        <v>2.98001</v>
      </c>
      <c r="GC648">
        <v>2.72834</v>
      </c>
      <c r="GD648">
        <v>0.143731</v>
      </c>
      <c r="GE648">
        <v>0.149559</v>
      </c>
      <c r="GF648">
        <v>0.108264</v>
      </c>
      <c r="GG648">
        <v>0.0981143</v>
      </c>
      <c r="GH648">
        <v>25666.3</v>
      </c>
      <c r="GI648">
        <v>25136.2</v>
      </c>
      <c r="GJ648">
        <v>30502.9</v>
      </c>
      <c r="GK648">
        <v>29802.3</v>
      </c>
      <c r="GL648">
        <v>37532.1</v>
      </c>
      <c r="GM648">
        <v>35391.9</v>
      </c>
      <c r="GN648">
        <v>46661.9</v>
      </c>
      <c r="GO648">
        <v>44321.8</v>
      </c>
      <c r="GP648">
        <v>1.87202</v>
      </c>
      <c r="GQ648">
        <v>1.84697</v>
      </c>
      <c r="GR648">
        <v>0.130195</v>
      </c>
      <c r="GS648">
        <v>0</v>
      </c>
      <c r="GT648">
        <v>25.3822</v>
      </c>
      <c r="GU648">
        <v>999.9</v>
      </c>
      <c r="GV648">
        <v>49.6</v>
      </c>
      <c r="GW648">
        <v>32.1</v>
      </c>
      <c r="GX648">
        <v>26.3535</v>
      </c>
      <c r="GY648">
        <v>63.0927</v>
      </c>
      <c r="GZ648">
        <v>24.9439</v>
      </c>
      <c r="HA648">
        <v>1</v>
      </c>
      <c r="HB648">
        <v>-0.0431225</v>
      </c>
      <c r="HC648">
        <v>0.221767</v>
      </c>
      <c r="HD648">
        <v>20.1936</v>
      </c>
      <c r="HE648">
        <v>5.22882</v>
      </c>
      <c r="HF648">
        <v>11.968</v>
      </c>
      <c r="HG648">
        <v>4.9704</v>
      </c>
      <c r="HH648">
        <v>3.28955</v>
      </c>
      <c r="HI648">
        <v>8732.4</v>
      </c>
      <c r="HJ648">
        <v>9999</v>
      </c>
      <c r="HK648">
        <v>9999</v>
      </c>
      <c r="HL648">
        <v>288.7</v>
      </c>
      <c r="HM648">
        <v>4.97291</v>
      </c>
      <c r="HN648">
        <v>1.87743</v>
      </c>
      <c r="HO648">
        <v>1.87549</v>
      </c>
      <c r="HP648">
        <v>1.87836</v>
      </c>
      <c r="HQ648">
        <v>1.87507</v>
      </c>
      <c r="HR648">
        <v>1.87864</v>
      </c>
      <c r="HS648">
        <v>1.87576</v>
      </c>
      <c r="HT648">
        <v>1.87688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3.482</v>
      </c>
      <c r="II648">
        <v>0.3291</v>
      </c>
      <c r="IJ648">
        <v>1.541952822118649</v>
      </c>
      <c r="IK648">
        <v>0.003202726084708442</v>
      </c>
      <c r="IL648">
        <v>-1.448271390364826E-06</v>
      </c>
      <c r="IM648">
        <v>3.765748828769889E-10</v>
      </c>
      <c r="IN648">
        <v>-0.02072656761999695</v>
      </c>
      <c r="IO648">
        <v>0.006539777670035186</v>
      </c>
      <c r="IP648">
        <v>0.0002256768223539976</v>
      </c>
      <c r="IQ648">
        <v>4.51151419958819E-06</v>
      </c>
      <c r="IR648">
        <v>-0</v>
      </c>
      <c r="IS648">
        <v>2097</v>
      </c>
      <c r="IT648">
        <v>1</v>
      </c>
      <c r="IU648">
        <v>27</v>
      </c>
      <c r="IV648">
        <v>61865.3</v>
      </c>
      <c r="IW648">
        <v>61865</v>
      </c>
      <c r="IX648">
        <v>2.08618</v>
      </c>
      <c r="IY648">
        <v>2.54395</v>
      </c>
      <c r="IZ648">
        <v>1.39893</v>
      </c>
      <c r="JA648">
        <v>2.34253</v>
      </c>
      <c r="JB648">
        <v>1.44897</v>
      </c>
      <c r="JC648">
        <v>2.42798</v>
      </c>
      <c r="JD648">
        <v>37.5059</v>
      </c>
      <c r="JE648">
        <v>24.0787</v>
      </c>
      <c r="JF648">
        <v>18</v>
      </c>
      <c r="JG648">
        <v>487.51</v>
      </c>
      <c r="JH648">
        <v>442.748</v>
      </c>
      <c r="JI648">
        <v>24.9994</v>
      </c>
      <c r="JJ648">
        <v>26.4543</v>
      </c>
      <c r="JK648">
        <v>29.9998</v>
      </c>
      <c r="JL648">
        <v>26.2783</v>
      </c>
      <c r="JM648">
        <v>26.354</v>
      </c>
      <c r="JN648">
        <v>41.8804</v>
      </c>
      <c r="JO648">
        <v>27.6324</v>
      </c>
      <c r="JP648">
        <v>13.4272</v>
      </c>
      <c r="JQ648">
        <v>25</v>
      </c>
      <c r="JR648">
        <v>941.75</v>
      </c>
      <c r="JS648">
        <v>20.8533</v>
      </c>
      <c r="JT648">
        <v>100.84</v>
      </c>
      <c r="JU648">
        <v>101.913</v>
      </c>
    </row>
    <row r="649" spans="1:281">
      <c r="A649">
        <v>633</v>
      </c>
      <c r="B649">
        <v>1658951040.6</v>
      </c>
      <c r="C649">
        <v>8951.599999904633</v>
      </c>
      <c r="D649" t="s">
        <v>1694</v>
      </c>
      <c r="E649" t="s">
        <v>1695</v>
      </c>
      <c r="F649">
        <v>5</v>
      </c>
      <c r="G649" t="s">
        <v>415</v>
      </c>
      <c r="H649" t="s">
        <v>1583</v>
      </c>
      <c r="I649">
        <v>1658951032.814285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946.1057770196163</v>
      </c>
      <c r="AK649">
        <v>911.8026848484845</v>
      </c>
      <c r="AL649">
        <v>3.389711006682179</v>
      </c>
      <c r="AM649">
        <v>65.00318199955021</v>
      </c>
      <c r="AN649">
        <f>(AP649 - AO649 + DI649*1E3/(8.314*(DK649+273.15)) * AR649/DH649 * AQ649) * DH649/(100*CV649) * 1000/(1000 - AP649)</f>
        <v>0</v>
      </c>
      <c r="AO649">
        <v>20.88417724687844</v>
      </c>
      <c r="AP649">
        <v>24.34571515151515</v>
      </c>
      <c r="AQ649">
        <v>-3.711423609466181E-05</v>
      </c>
      <c r="AR649">
        <v>81.21380509989817</v>
      </c>
      <c r="AS649">
        <v>2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1658951032.814285</v>
      </c>
      <c r="DB649">
        <v>865.9889285714286</v>
      </c>
      <c r="DC649">
        <v>909.1257857142856</v>
      </c>
      <c r="DD649">
        <v>24.34663928571428</v>
      </c>
      <c r="DE649">
        <v>20.88961071428572</v>
      </c>
      <c r="DF649">
        <v>862.5204285714286</v>
      </c>
      <c r="DG649">
        <v>24.01761428571428</v>
      </c>
      <c r="DH649">
        <v>500.0998571428572</v>
      </c>
      <c r="DI649">
        <v>90.37390000000001</v>
      </c>
      <c r="DJ649">
        <v>0.1000934321428571</v>
      </c>
      <c r="DK649">
        <v>26.8956</v>
      </c>
      <c r="DL649">
        <v>27.50932857142857</v>
      </c>
      <c r="DM649">
        <v>999.9000000000002</v>
      </c>
      <c r="DN649">
        <v>0</v>
      </c>
      <c r="DO649">
        <v>0</v>
      </c>
      <c r="DP649">
        <v>9992.672500000001</v>
      </c>
      <c r="DQ649">
        <v>0</v>
      </c>
      <c r="DR649">
        <v>18.53899285714286</v>
      </c>
      <c r="DS649">
        <v>-43.13685</v>
      </c>
      <c r="DT649">
        <v>887.5989999999999</v>
      </c>
      <c r="DU649">
        <v>928.5221785714286</v>
      </c>
      <c r="DV649">
        <v>3.457028928571429</v>
      </c>
      <c r="DW649">
        <v>909.1257857142856</v>
      </c>
      <c r="DX649">
        <v>20.88961071428572</v>
      </c>
      <c r="DY649">
        <v>2.2003</v>
      </c>
      <c r="DZ649">
        <v>1.887874642857143</v>
      </c>
      <c r="EA649">
        <v>18.96451428571428</v>
      </c>
      <c r="EB649">
        <v>16.53402857142857</v>
      </c>
      <c r="EC649">
        <v>1999.974642857143</v>
      </c>
      <c r="ED649">
        <v>0.9799962142857144</v>
      </c>
      <c r="EE649">
        <v>0.02000417142857143</v>
      </c>
      <c r="EF649">
        <v>0</v>
      </c>
      <c r="EG649">
        <v>569.8002500000001</v>
      </c>
      <c r="EH649">
        <v>5.000560000000001</v>
      </c>
      <c r="EI649">
        <v>11334.00357142857</v>
      </c>
      <c r="EJ649">
        <v>17294.62857142857</v>
      </c>
      <c r="EK649">
        <v>37.79871428571429</v>
      </c>
      <c r="EL649">
        <v>38.437</v>
      </c>
      <c r="EM649">
        <v>37.5</v>
      </c>
      <c r="EN649">
        <v>37.437</v>
      </c>
      <c r="EO649">
        <v>38.812</v>
      </c>
      <c r="EP649">
        <v>1955.064642857142</v>
      </c>
      <c r="EQ649">
        <v>39.91</v>
      </c>
      <c r="ER649">
        <v>0</v>
      </c>
      <c r="ES649">
        <v>1658951040.3</v>
      </c>
      <c r="ET649">
        <v>0</v>
      </c>
      <c r="EU649">
        <v>569.824</v>
      </c>
      <c r="EV649">
        <v>6.071931629684816</v>
      </c>
      <c r="EW649">
        <v>107.5316239712624</v>
      </c>
      <c r="EX649">
        <v>11334.51153846154</v>
      </c>
      <c r="EY649">
        <v>15</v>
      </c>
      <c r="EZ649">
        <v>0</v>
      </c>
      <c r="FA649" t="s">
        <v>419</v>
      </c>
      <c r="FB649">
        <v>1655239120</v>
      </c>
      <c r="FC649">
        <v>1655239135</v>
      </c>
      <c r="FD649">
        <v>0</v>
      </c>
      <c r="FE649">
        <v>-0.075</v>
      </c>
      <c r="FF649">
        <v>-0.027</v>
      </c>
      <c r="FG649">
        <v>1.986</v>
      </c>
      <c r="FH649">
        <v>0.139</v>
      </c>
      <c r="FI649">
        <v>420</v>
      </c>
      <c r="FJ649">
        <v>22</v>
      </c>
      <c r="FK649">
        <v>0.12</v>
      </c>
      <c r="FL649">
        <v>0.02</v>
      </c>
      <c r="FM649">
        <v>-43.1267675</v>
      </c>
      <c r="FN649">
        <v>-0.9277497185741237</v>
      </c>
      <c r="FO649">
        <v>0.321375639546233</v>
      </c>
      <c r="FP649">
        <v>0</v>
      </c>
      <c r="FQ649">
        <v>569.4922647058823</v>
      </c>
      <c r="FR649">
        <v>6.023697481083822</v>
      </c>
      <c r="FS649">
        <v>0.6161917820644388</v>
      </c>
      <c r="FT649">
        <v>0</v>
      </c>
      <c r="FU649">
        <v>3.45458425</v>
      </c>
      <c r="FV649">
        <v>0.04203726078798828</v>
      </c>
      <c r="FW649">
        <v>0.005048842881047105</v>
      </c>
      <c r="FX649">
        <v>1</v>
      </c>
      <c r="FY649">
        <v>1</v>
      </c>
      <c r="FZ649">
        <v>3</v>
      </c>
      <c r="GA649" t="s">
        <v>420</v>
      </c>
      <c r="GB649">
        <v>2.97973</v>
      </c>
      <c r="GC649">
        <v>2.72834</v>
      </c>
      <c r="GD649">
        <v>0.145481</v>
      </c>
      <c r="GE649">
        <v>0.151357</v>
      </c>
      <c r="GF649">
        <v>0.108247</v>
      </c>
      <c r="GG649">
        <v>0.09804930000000001</v>
      </c>
      <c r="GH649">
        <v>25613.9</v>
      </c>
      <c r="GI649">
        <v>25083.6</v>
      </c>
      <c r="GJ649">
        <v>30503</v>
      </c>
      <c r="GK649">
        <v>29802.9</v>
      </c>
      <c r="GL649">
        <v>37532.9</v>
      </c>
      <c r="GM649">
        <v>35395.2</v>
      </c>
      <c r="GN649">
        <v>46661.8</v>
      </c>
      <c r="GO649">
        <v>44322.6</v>
      </c>
      <c r="GP649">
        <v>1.87175</v>
      </c>
      <c r="GQ649">
        <v>1.84683</v>
      </c>
      <c r="GR649">
        <v>0.130333</v>
      </c>
      <c r="GS649">
        <v>0</v>
      </c>
      <c r="GT649">
        <v>25.378</v>
      </c>
      <c r="GU649">
        <v>999.9</v>
      </c>
      <c r="GV649">
        <v>49.6</v>
      </c>
      <c r="GW649">
        <v>32.1</v>
      </c>
      <c r="GX649">
        <v>26.3557</v>
      </c>
      <c r="GY649">
        <v>63.2527</v>
      </c>
      <c r="GZ649">
        <v>25.0962</v>
      </c>
      <c r="HA649">
        <v>1</v>
      </c>
      <c r="HB649">
        <v>-0.0432851</v>
      </c>
      <c r="HC649">
        <v>0.218559</v>
      </c>
      <c r="HD649">
        <v>20.1935</v>
      </c>
      <c r="HE649">
        <v>5.22852</v>
      </c>
      <c r="HF649">
        <v>11.968</v>
      </c>
      <c r="HG649">
        <v>4.9706</v>
      </c>
      <c r="HH649">
        <v>3.28958</v>
      </c>
      <c r="HI649">
        <v>8732.6</v>
      </c>
      <c r="HJ649">
        <v>9999</v>
      </c>
      <c r="HK649">
        <v>9999</v>
      </c>
      <c r="HL649">
        <v>288.7</v>
      </c>
      <c r="HM649">
        <v>4.97291</v>
      </c>
      <c r="HN649">
        <v>1.87744</v>
      </c>
      <c r="HO649">
        <v>1.87554</v>
      </c>
      <c r="HP649">
        <v>1.87836</v>
      </c>
      <c r="HQ649">
        <v>1.87512</v>
      </c>
      <c r="HR649">
        <v>1.87866</v>
      </c>
      <c r="HS649">
        <v>1.87576</v>
      </c>
      <c r="HT649">
        <v>1.87691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3.507</v>
      </c>
      <c r="II649">
        <v>0.329</v>
      </c>
      <c r="IJ649">
        <v>1.541952822118649</v>
      </c>
      <c r="IK649">
        <v>0.003202726084708442</v>
      </c>
      <c r="IL649">
        <v>-1.448271390364826E-06</v>
      </c>
      <c r="IM649">
        <v>3.765748828769889E-10</v>
      </c>
      <c r="IN649">
        <v>-0.02072656761999695</v>
      </c>
      <c r="IO649">
        <v>0.006539777670035186</v>
      </c>
      <c r="IP649">
        <v>0.0002256768223539976</v>
      </c>
      <c r="IQ649">
        <v>4.51151419958819E-06</v>
      </c>
      <c r="IR649">
        <v>-0</v>
      </c>
      <c r="IS649">
        <v>2097</v>
      </c>
      <c r="IT649">
        <v>1</v>
      </c>
      <c r="IU649">
        <v>27</v>
      </c>
      <c r="IV649">
        <v>61865.3</v>
      </c>
      <c r="IW649">
        <v>61865.1</v>
      </c>
      <c r="IX649">
        <v>2.1167</v>
      </c>
      <c r="IY649">
        <v>2.53174</v>
      </c>
      <c r="IZ649">
        <v>1.39893</v>
      </c>
      <c r="JA649">
        <v>2.34253</v>
      </c>
      <c r="JB649">
        <v>1.44897</v>
      </c>
      <c r="JC649">
        <v>2.41577</v>
      </c>
      <c r="JD649">
        <v>37.5059</v>
      </c>
      <c r="JE649">
        <v>24.0787</v>
      </c>
      <c r="JF649">
        <v>18</v>
      </c>
      <c r="JG649">
        <v>487.344</v>
      </c>
      <c r="JH649">
        <v>442.639</v>
      </c>
      <c r="JI649">
        <v>24.9993</v>
      </c>
      <c r="JJ649">
        <v>26.4515</v>
      </c>
      <c r="JK649">
        <v>29.9999</v>
      </c>
      <c r="JL649">
        <v>26.2761</v>
      </c>
      <c r="JM649">
        <v>26.3519</v>
      </c>
      <c r="JN649">
        <v>42.4412</v>
      </c>
      <c r="JO649">
        <v>27.6324</v>
      </c>
      <c r="JP649">
        <v>13.4272</v>
      </c>
      <c r="JQ649">
        <v>25</v>
      </c>
      <c r="JR649">
        <v>955.134</v>
      </c>
      <c r="JS649">
        <v>20.8559</v>
      </c>
      <c r="JT649">
        <v>100.84</v>
      </c>
      <c r="JU649">
        <v>101.915</v>
      </c>
    </row>
    <row r="650" spans="1:281">
      <c r="A650">
        <v>634</v>
      </c>
      <c r="B650">
        <v>1658951045.6</v>
      </c>
      <c r="C650">
        <v>8956.599999904633</v>
      </c>
      <c r="D650" t="s">
        <v>1696</v>
      </c>
      <c r="E650" t="s">
        <v>1697</v>
      </c>
      <c r="F650">
        <v>5</v>
      </c>
      <c r="G650" t="s">
        <v>415</v>
      </c>
      <c r="H650" t="s">
        <v>1583</v>
      </c>
      <c r="I650">
        <v>1658951038.1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963.5554492820597</v>
      </c>
      <c r="AK650">
        <v>928.7325515151512</v>
      </c>
      <c r="AL650">
        <v>3.387525927477922</v>
      </c>
      <c r="AM650">
        <v>65.00318199955021</v>
      </c>
      <c r="AN650">
        <f>(AP650 - AO650 + DI650*1E3/(8.314*(DK650+273.15)) * AR650/DH650 * AQ650) * DH650/(100*CV650) * 1000/(1000 - AP650)</f>
        <v>0</v>
      </c>
      <c r="AO650">
        <v>20.87265696737309</v>
      </c>
      <c r="AP650">
        <v>24.34105939393939</v>
      </c>
      <c r="AQ650">
        <v>-4.081236990746564E-05</v>
      </c>
      <c r="AR650">
        <v>81.21380509989817</v>
      </c>
      <c r="AS650">
        <v>2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1658951038.1</v>
      </c>
      <c r="DB650">
        <v>883.1086666666667</v>
      </c>
      <c r="DC650">
        <v>926.7338518518519</v>
      </c>
      <c r="DD650">
        <v>24.34621481481481</v>
      </c>
      <c r="DE650">
        <v>20.88266666666667</v>
      </c>
      <c r="DF650">
        <v>879.613925925926</v>
      </c>
      <c r="DG650">
        <v>24.01719259259259</v>
      </c>
      <c r="DH650">
        <v>500.0764444444445</v>
      </c>
      <c r="DI650">
        <v>90.37324444444442</v>
      </c>
      <c r="DJ650">
        <v>0.1000648074074074</v>
      </c>
      <c r="DK650">
        <v>26.89282962962963</v>
      </c>
      <c r="DL650">
        <v>27.51031851851852</v>
      </c>
      <c r="DM650">
        <v>999.9000000000001</v>
      </c>
      <c r="DN650">
        <v>0</v>
      </c>
      <c r="DO650">
        <v>0</v>
      </c>
      <c r="DP650">
        <v>9993.16814814815</v>
      </c>
      <c r="DQ650">
        <v>0</v>
      </c>
      <c r="DR650">
        <v>18.5351</v>
      </c>
      <c r="DS650">
        <v>-43.62514814814816</v>
      </c>
      <c r="DT650">
        <v>905.1455185185184</v>
      </c>
      <c r="DU650">
        <v>946.4991481481483</v>
      </c>
      <c r="DV650">
        <v>3.463548888888889</v>
      </c>
      <c r="DW650">
        <v>926.7338518518519</v>
      </c>
      <c r="DX650">
        <v>20.88266666666667</v>
      </c>
      <c r="DY650">
        <v>2.200245555555555</v>
      </c>
      <c r="DZ650">
        <v>1.887232962962963</v>
      </c>
      <c r="EA650">
        <v>18.96411111111111</v>
      </c>
      <c r="EB650">
        <v>16.52868148148148</v>
      </c>
      <c r="EC650">
        <v>1999.985925925926</v>
      </c>
      <c r="ED650">
        <v>0.9799962222222223</v>
      </c>
      <c r="EE650">
        <v>0.02000416296296297</v>
      </c>
      <c r="EF650">
        <v>0</v>
      </c>
      <c r="EG650">
        <v>570.2975185185186</v>
      </c>
      <c r="EH650">
        <v>5.000560000000001</v>
      </c>
      <c r="EI650">
        <v>11343.24074074074</v>
      </c>
      <c r="EJ650">
        <v>17294.73333333333</v>
      </c>
      <c r="EK650">
        <v>37.78674074074074</v>
      </c>
      <c r="EL650">
        <v>38.437</v>
      </c>
      <c r="EM650">
        <v>37.5</v>
      </c>
      <c r="EN650">
        <v>37.437</v>
      </c>
      <c r="EO650">
        <v>38.80281481481481</v>
      </c>
      <c r="EP650">
        <v>1955.075925925926</v>
      </c>
      <c r="EQ650">
        <v>39.91</v>
      </c>
      <c r="ER650">
        <v>0</v>
      </c>
      <c r="ES650">
        <v>1658951045.1</v>
      </c>
      <c r="ET650">
        <v>0</v>
      </c>
      <c r="EU650">
        <v>570.2639615384616</v>
      </c>
      <c r="EV650">
        <v>5.444820508284987</v>
      </c>
      <c r="EW650">
        <v>101.675213663666</v>
      </c>
      <c r="EX650">
        <v>11342.79230769231</v>
      </c>
      <c r="EY650">
        <v>15</v>
      </c>
      <c r="EZ650">
        <v>0</v>
      </c>
      <c r="FA650" t="s">
        <v>419</v>
      </c>
      <c r="FB650">
        <v>1655239120</v>
      </c>
      <c r="FC650">
        <v>1655239135</v>
      </c>
      <c r="FD650">
        <v>0</v>
      </c>
      <c r="FE650">
        <v>-0.075</v>
      </c>
      <c r="FF650">
        <v>-0.027</v>
      </c>
      <c r="FG650">
        <v>1.986</v>
      </c>
      <c r="FH650">
        <v>0.139</v>
      </c>
      <c r="FI650">
        <v>420</v>
      </c>
      <c r="FJ650">
        <v>22</v>
      </c>
      <c r="FK650">
        <v>0.12</v>
      </c>
      <c r="FL650">
        <v>0.02</v>
      </c>
      <c r="FM650">
        <v>-43.3790775</v>
      </c>
      <c r="FN650">
        <v>-5.665424015009492</v>
      </c>
      <c r="FO650">
        <v>0.5687866574944869</v>
      </c>
      <c r="FP650">
        <v>0</v>
      </c>
      <c r="FQ650">
        <v>570.0345</v>
      </c>
      <c r="FR650">
        <v>5.664614212224079</v>
      </c>
      <c r="FS650">
        <v>0.5853551084095617</v>
      </c>
      <c r="FT650">
        <v>0</v>
      </c>
      <c r="FU650">
        <v>3.460257</v>
      </c>
      <c r="FV650">
        <v>0.08054296435271613</v>
      </c>
      <c r="FW650">
        <v>0.008151406075027781</v>
      </c>
      <c r="FX650">
        <v>1</v>
      </c>
      <c r="FY650">
        <v>1</v>
      </c>
      <c r="FZ650">
        <v>3</v>
      </c>
      <c r="GA650" t="s">
        <v>420</v>
      </c>
      <c r="GB650">
        <v>2.97996</v>
      </c>
      <c r="GC650">
        <v>2.72836</v>
      </c>
      <c r="GD650">
        <v>0.147236</v>
      </c>
      <c r="GE650">
        <v>0.153087</v>
      </c>
      <c r="GF650">
        <v>0.108237</v>
      </c>
      <c r="GG650">
        <v>0.0980476</v>
      </c>
      <c r="GH650">
        <v>25561.1</v>
      </c>
      <c r="GI650">
        <v>25032.8</v>
      </c>
      <c r="GJ650">
        <v>30502.8</v>
      </c>
      <c r="GK650">
        <v>29803.3</v>
      </c>
      <c r="GL650">
        <v>37533.3</v>
      </c>
      <c r="GM650">
        <v>35395.8</v>
      </c>
      <c r="GN650">
        <v>46661.6</v>
      </c>
      <c r="GO650">
        <v>44323.1</v>
      </c>
      <c r="GP650">
        <v>1.87185</v>
      </c>
      <c r="GQ650">
        <v>1.84685</v>
      </c>
      <c r="GR650">
        <v>0.129603</v>
      </c>
      <c r="GS650">
        <v>0</v>
      </c>
      <c r="GT650">
        <v>25.3731</v>
      </c>
      <c r="GU650">
        <v>999.9</v>
      </c>
      <c r="GV650">
        <v>49.6</v>
      </c>
      <c r="GW650">
        <v>32.1</v>
      </c>
      <c r="GX650">
        <v>26.355</v>
      </c>
      <c r="GY650">
        <v>63.0827</v>
      </c>
      <c r="GZ650">
        <v>24.8998</v>
      </c>
      <c r="HA650">
        <v>1</v>
      </c>
      <c r="HB650">
        <v>-0.0433841</v>
      </c>
      <c r="HC650">
        <v>0.215719</v>
      </c>
      <c r="HD650">
        <v>20.1935</v>
      </c>
      <c r="HE650">
        <v>5.22867</v>
      </c>
      <c r="HF650">
        <v>11.968</v>
      </c>
      <c r="HG650">
        <v>4.9705</v>
      </c>
      <c r="HH650">
        <v>3.28965</v>
      </c>
      <c r="HI650">
        <v>8732.6</v>
      </c>
      <c r="HJ650">
        <v>9999</v>
      </c>
      <c r="HK650">
        <v>9999</v>
      </c>
      <c r="HL650">
        <v>288.7</v>
      </c>
      <c r="HM650">
        <v>4.9729</v>
      </c>
      <c r="HN650">
        <v>1.87744</v>
      </c>
      <c r="HO650">
        <v>1.87554</v>
      </c>
      <c r="HP650">
        <v>1.87836</v>
      </c>
      <c r="HQ650">
        <v>1.8751</v>
      </c>
      <c r="HR650">
        <v>1.87866</v>
      </c>
      <c r="HS650">
        <v>1.87576</v>
      </c>
      <c r="HT650">
        <v>1.87691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3.532</v>
      </c>
      <c r="II650">
        <v>0.3289</v>
      </c>
      <c r="IJ650">
        <v>1.541952822118649</v>
      </c>
      <c r="IK650">
        <v>0.003202726084708442</v>
      </c>
      <c r="IL650">
        <v>-1.448271390364826E-06</v>
      </c>
      <c r="IM650">
        <v>3.765748828769889E-10</v>
      </c>
      <c r="IN650">
        <v>-0.02072656761999695</v>
      </c>
      <c r="IO650">
        <v>0.006539777670035186</v>
      </c>
      <c r="IP650">
        <v>0.0002256768223539976</v>
      </c>
      <c r="IQ650">
        <v>4.51151419958819E-06</v>
      </c>
      <c r="IR650">
        <v>-0</v>
      </c>
      <c r="IS650">
        <v>2097</v>
      </c>
      <c r="IT650">
        <v>1</v>
      </c>
      <c r="IU650">
        <v>27</v>
      </c>
      <c r="IV650">
        <v>61865.4</v>
      </c>
      <c r="IW650">
        <v>61865.2</v>
      </c>
      <c r="IX650">
        <v>2.146</v>
      </c>
      <c r="IY650">
        <v>2.54395</v>
      </c>
      <c r="IZ650">
        <v>1.39893</v>
      </c>
      <c r="JA650">
        <v>2.34253</v>
      </c>
      <c r="JB650">
        <v>1.44897</v>
      </c>
      <c r="JC650">
        <v>2.43896</v>
      </c>
      <c r="JD650">
        <v>37.5059</v>
      </c>
      <c r="JE650">
        <v>24.07</v>
      </c>
      <c r="JF650">
        <v>18</v>
      </c>
      <c r="JG650">
        <v>487.387</v>
      </c>
      <c r="JH650">
        <v>442.637</v>
      </c>
      <c r="JI650">
        <v>24.9993</v>
      </c>
      <c r="JJ650">
        <v>26.4493</v>
      </c>
      <c r="JK650">
        <v>29.9998</v>
      </c>
      <c r="JL650">
        <v>26.2743</v>
      </c>
      <c r="JM650">
        <v>26.3496</v>
      </c>
      <c r="JN650">
        <v>43.0684</v>
      </c>
      <c r="JO650">
        <v>27.6324</v>
      </c>
      <c r="JP650">
        <v>13.4272</v>
      </c>
      <c r="JQ650">
        <v>25</v>
      </c>
      <c r="JR650">
        <v>975.197</v>
      </c>
      <c r="JS650">
        <v>20.8525</v>
      </c>
      <c r="JT650">
        <v>100.84</v>
      </c>
      <c r="JU650">
        <v>101.916</v>
      </c>
    </row>
    <row r="651" spans="1:281">
      <c r="A651">
        <v>635</v>
      </c>
      <c r="B651">
        <v>1658951050.6</v>
      </c>
      <c r="C651">
        <v>8961.599999904633</v>
      </c>
      <c r="D651" t="s">
        <v>1698</v>
      </c>
      <c r="E651" t="s">
        <v>1699</v>
      </c>
      <c r="F651">
        <v>5</v>
      </c>
      <c r="G651" t="s">
        <v>415</v>
      </c>
      <c r="H651" t="s">
        <v>1583</v>
      </c>
      <c r="I651">
        <v>1658951042.814285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980.4685889207595</v>
      </c>
      <c r="AK651">
        <v>945.6558303030303</v>
      </c>
      <c r="AL651">
        <v>3.384115559280557</v>
      </c>
      <c r="AM651">
        <v>65.00318199955021</v>
      </c>
      <c r="AN651">
        <f>(AP651 - AO651 + DI651*1E3/(8.314*(DK651+273.15)) * AR651/DH651 * AQ651) * DH651/(100*CV651) * 1000/(1000 - AP651)</f>
        <v>0</v>
      </c>
      <c r="AO651">
        <v>20.87248012640954</v>
      </c>
      <c r="AP651">
        <v>24.34096303030304</v>
      </c>
      <c r="AQ651">
        <v>-2.131233401450057E-06</v>
      </c>
      <c r="AR651">
        <v>81.21380509989817</v>
      </c>
      <c r="AS651">
        <v>2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1658951042.814285</v>
      </c>
      <c r="DB651">
        <v>898.5693214285712</v>
      </c>
      <c r="DC651">
        <v>942.5584285714285</v>
      </c>
      <c r="DD651">
        <v>24.34419285714285</v>
      </c>
      <c r="DE651">
        <v>20.87649642857143</v>
      </c>
      <c r="DF651">
        <v>895.0510000000002</v>
      </c>
      <c r="DG651">
        <v>24.01521785714285</v>
      </c>
      <c r="DH651">
        <v>500.0852857142857</v>
      </c>
      <c r="DI651">
        <v>90.37358214285713</v>
      </c>
      <c r="DJ651">
        <v>0.09990013571428569</v>
      </c>
      <c r="DK651">
        <v>26.88891785714286</v>
      </c>
      <c r="DL651">
        <v>27.50134642857142</v>
      </c>
      <c r="DM651">
        <v>999.9000000000002</v>
      </c>
      <c r="DN651">
        <v>0</v>
      </c>
      <c r="DO651">
        <v>0</v>
      </c>
      <c r="DP651">
        <v>9996.247499999999</v>
      </c>
      <c r="DQ651">
        <v>0</v>
      </c>
      <c r="DR651">
        <v>18.5351</v>
      </c>
      <c r="DS651">
        <v>-43.98906785714286</v>
      </c>
      <c r="DT651">
        <v>920.9900714285715</v>
      </c>
      <c r="DU651">
        <v>962.6552142857142</v>
      </c>
      <c r="DV651">
        <v>3.467699642857143</v>
      </c>
      <c r="DW651">
        <v>942.5584285714285</v>
      </c>
      <c r="DX651">
        <v>20.87649642857143</v>
      </c>
      <c r="DY651">
        <v>2.200071428571428</v>
      </c>
      <c r="DZ651">
        <v>1.8866825</v>
      </c>
      <c r="EA651">
        <v>18.96283214285714</v>
      </c>
      <c r="EB651">
        <v>16.52409285714285</v>
      </c>
      <c r="EC651">
        <v>1999.984642857143</v>
      </c>
      <c r="ED651">
        <v>0.9799961071428572</v>
      </c>
      <c r="EE651">
        <v>0.02000428571428572</v>
      </c>
      <c r="EF651">
        <v>0</v>
      </c>
      <c r="EG651">
        <v>570.7086785714285</v>
      </c>
      <c r="EH651">
        <v>5.000560000000001</v>
      </c>
      <c r="EI651">
        <v>11350.77142857143</v>
      </c>
      <c r="EJ651">
        <v>17294.72857142857</v>
      </c>
      <c r="EK651">
        <v>37.77214285714285</v>
      </c>
      <c r="EL651">
        <v>38.43257142857142</v>
      </c>
      <c r="EM651">
        <v>37.5</v>
      </c>
      <c r="EN651">
        <v>37.437</v>
      </c>
      <c r="EO651">
        <v>38.79871428571428</v>
      </c>
      <c r="EP651">
        <v>1955.074642857143</v>
      </c>
      <c r="EQ651">
        <v>39.91</v>
      </c>
      <c r="ER651">
        <v>0</v>
      </c>
      <c r="ES651">
        <v>1658951050.5</v>
      </c>
      <c r="ET651">
        <v>0</v>
      </c>
      <c r="EU651">
        <v>570.7520800000001</v>
      </c>
      <c r="EV651">
        <v>4.736153827718005</v>
      </c>
      <c r="EW651">
        <v>89.83846140624843</v>
      </c>
      <c r="EX651">
        <v>11351.916</v>
      </c>
      <c r="EY651">
        <v>15</v>
      </c>
      <c r="EZ651">
        <v>0</v>
      </c>
      <c r="FA651" t="s">
        <v>419</v>
      </c>
      <c r="FB651">
        <v>1655239120</v>
      </c>
      <c r="FC651">
        <v>1655239135</v>
      </c>
      <c r="FD651">
        <v>0</v>
      </c>
      <c r="FE651">
        <v>-0.075</v>
      </c>
      <c r="FF651">
        <v>-0.027</v>
      </c>
      <c r="FG651">
        <v>1.986</v>
      </c>
      <c r="FH651">
        <v>0.139</v>
      </c>
      <c r="FI651">
        <v>420</v>
      </c>
      <c r="FJ651">
        <v>22</v>
      </c>
      <c r="FK651">
        <v>0.12</v>
      </c>
      <c r="FL651">
        <v>0.02</v>
      </c>
      <c r="FM651">
        <v>-43.68781707317073</v>
      </c>
      <c r="FN651">
        <v>-5.161300348431983</v>
      </c>
      <c r="FO651">
        <v>0.533262441178752</v>
      </c>
      <c r="FP651">
        <v>0</v>
      </c>
      <c r="FQ651">
        <v>570.4207941176471</v>
      </c>
      <c r="FR651">
        <v>5.16524063759489</v>
      </c>
      <c r="FS651">
        <v>0.5344344883316743</v>
      </c>
      <c r="FT651">
        <v>0</v>
      </c>
      <c r="FU651">
        <v>3.463989512195122</v>
      </c>
      <c r="FV651">
        <v>0.06004139372822791</v>
      </c>
      <c r="FW651">
        <v>0.006925985340208123</v>
      </c>
      <c r="FX651">
        <v>1</v>
      </c>
      <c r="FY651">
        <v>1</v>
      </c>
      <c r="FZ651">
        <v>3</v>
      </c>
      <c r="GA651" t="s">
        <v>420</v>
      </c>
      <c r="GB651">
        <v>2.97959</v>
      </c>
      <c r="GC651">
        <v>2.72792</v>
      </c>
      <c r="GD651">
        <v>0.148971</v>
      </c>
      <c r="GE651">
        <v>0.154817</v>
      </c>
      <c r="GF651">
        <v>0.108236</v>
      </c>
      <c r="GG651">
        <v>0.0980486</v>
      </c>
      <c r="GH651">
        <v>25509.8</v>
      </c>
      <c r="GI651">
        <v>24981.7</v>
      </c>
      <c r="GJ651">
        <v>30503.5</v>
      </c>
      <c r="GK651">
        <v>29803.3</v>
      </c>
      <c r="GL651">
        <v>37534.3</v>
      </c>
      <c r="GM651">
        <v>35395.9</v>
      </c>
      <c r="GN651">
        <v>46662.7</v>
      </c>
      <c r="GO651">
        <v>44323.1</v>
      </c>
      <c r="GP651">
        <v>1.87168</v>
      </c>
      <c r="GQ651">
        <v>1.84713</v>
      </c>
      <c r="GR651">
        <v>0.129465</v>
      </c>
      <c r="GS651">
        <v>0</v>
      </c>
      <c r="GT651">
        <v>25.3672</v>
      </c>
      <c r="GU651">
        <v>999.9</v>
      </c>
      <c r="GV651">
        <v>49.6</v>
      </c>
      <c r="GW651">
        <v>32.1</v>
      </c>
      <c r="GX651">
        <v>26.3583</v>
      </c>
      <c r="GY651">
        <v>63.3327</v>
      </c>
      <c r="GZ651">
        <v>25.1963</v>
      </c>
      <c r="HA651">
        <v>1</v>
      </c>
      <c r="HB651">
        <v>-0.0439024</v>
      </c>
      <c r="HC651">
        <v>0.212307</v>
      </c>
      <c r="HD651">
        <v>20.1933</v>
      </c>
      <c r="HE651">
        <v>5.22613</v>
      </c>
      <c r="HF651">
        <v>11.968</v>
      </c>
      <c r="HG651">
        <v>4.9697</v>
      </c>
      <c r="HH651">
        <v>3.28918</v>
      </c>
      <c r="HI651">
        <v>8732.9</v>
      </c>
      <c r="HJ651">
        <v>9999</v>
      </c>
      <c r="HK651">
        <v>9999</v>
      </c>
      <c r="HL651">
        <v>288.7</v>
      </c>
      <c r="HM651">
        <v>4.97291</v>
      </c>
      <c r="HN651">
        <v>1.87744</v>
      </c>
      <c r="HO651">
        <v>1.87558</v>
      </c>
      <c r="HP651">
        <v>1.87837</v>
      </c>
      <c r="HQ651">
        <v>1.87512</v>
      </c>
      <c r="HR651">
        <v>1.87866</v>
      </c>
      <c r="HS651">
        <v>1.87576</v>
      </c>
      <c r="HT651">
        <v>1.8769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3.557</v>
      </c>
      <c r="II651">
        <v>0.3289</v>
      </c>
      <c r="IJ651">
        <v>1.541952822118649</v>
      </c>
      <c r="IK651">
        <v>0.003202726084708442</v>
      </c>
      <c r="IL651">
        <v>-1.448271390364826E-06</v>
      </c>
      <c r="IM651">
        <v>3.765748828769889E-10</v>
      </c>
      <c r="IN651">
        <v>-0.02072656761999695</v>
      </c>
      <c r="IO651">
        <v>0.006539777670035186</v>
      </c>
      <c r="IP651">
        <v>0.0002256768223539976</v>
      </c>
      <c r="IQ651">
        <v>4.51151419958819E-06</v>
      </c>
      <c r="IR651">
        <v>-0</v>
      </c>
      <c r="IS651">
        <v>2097</v>
      </c>
      <c r="IT651">
        <v>1</v>
      </c>
      <c r="IU651">
        <v>27</v>
      </c>
      <c r="IV651">
        <v>61865.5</v>
      </c>
      <c r="IW651">
        <v>61865.3</v>
      </c>
      <c r="IX651">
        <v>2.17773</v>
      </c>
      <c r="IY651">
        <v>2.53052</v>
      </c>
      <c r="IZ651">
        <v>1.39893</v>
      </c>
      <c r="JA651">
        <v>2.34253</v>
      </c>
      <c r="JB651">
        <v>1.44897</v>
      </c>
      <c r="JC651">
        <v>2.40845</v>
      </c>
      <c r="JD651">
        <v>37.5059</v>
      </c>
      <c r="JE651">
        <v>24.0787</v>
      </c>
      <c r="JF651">
        <v>18</v>
      </c>
      <c r="JG651">
        <v>487.284</v>
      </c>
      <c r="JH651">
        <v>442.797</v>
      </c>
      <c r="JI651">
        <v>24.9993</v>
      </c>
      <c r="JJ651">
        <v>26.4467</v>
      </c>
      <c r="JK651">
        <v>29.9999</v>
      </c>
      <c r="JL651">
        <v>26.2732</v>
      </c>
      <c r="JM651">
        <v>26.3485</v>
      </c>
      <c r="JN651">
        <v>43.6442</v>
      </c>
      <c r="JO651">
        <v>27.946</v>
      </c>
      <c r="JP651">
        <v>13.4272</v>
      </c>
      <c r="JQ651">
        <v>25</v>
      </c>
      <c r="JR651">
        <v>988.847</v>
      </c>
      <c r="JS651">
        <v>20.6988</v>
      </c>
      <c r="JT651">
        <v>100.842</v>
      </c>
      <c r="JU651">
        <v>101.916</v>
      </c>
    </row>
    <row r="652" spans="1:281">
      <c r="A652">
        <v>636</v>
      </c>
      <c r="B652">
        <v>1658951055.6</v>
      </c>
      <c r="C652">
        <v>8966.599999904633</v>
      </c>
      <c r="D652" t="s">
        <v>1700</v>
      </c>
      <c r="E652" t="s">
        <v>1701</v>
      </c>
      <c r="F652">
        <v>5</v>
      </c>
      <c r="G652" t="s">
        <v>415</v>
      </c>
      <c r="H652" t="s">
        <v>1583</v>
      </c>
      <c r="I652">
        <v>1658951048.1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997.7753096869451</v>
      </c>
      <c r="AK652">
        <v>962.7233090909085</v>
      </c>
      <c r="AL652">
        <v>3.395142668408802</v>
      </c>
      <c r="AM652">
        <v>65.00318199955021</v>
      </c>
      <c r="AN652">
        <f>(AP652 - AO652 + DI652*1E3/(8.314*(DK652+273.15)) * AR652/DH652 * AQ652) * DH652/(100*CV652) * 1000/(1000 - AP652)</f>
        <v>0</v>
      </c>
      <c r="AO652">
        <v>20.85009370598895</v>
      </c>
      <c r="AP652">
        <v>24.33137454545454</v>
      </c>
      <c r="AQ652">
        <v>-5.136802369769045E-05</v>
      </c>
      <c r="AR652">
        <v>81.21380509989817</v>
      </c>
      <c r="AS652">
        <v>2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1658951048.1</v>
      </c>
      <c r="DB652">
        <v>916.0728148148148</v>
      </c>
      <c r="DC652">
        <v>960.3908148148148</v>
      </c>
      <c r="DD652">
        <v>24.34027777777778</v>
      </c>
      <c r="DE652">
        <v>20.86281111111111</v>
      </c>
      <c r="DF652">
        <v>912.5282222222221</v>
      </c>
      <c r="DG652">
        <v>24.01139629629629</v>
      </c>
      <c r="DH652">
        <v>500.0636296296295</v>
      </c>
      <c r="DI652">
        <v>90.37325555555555</v>
      </c>
      <c r="DJ652">
        <v>0.09989764814814812</v>
      </c>
      <c r="DK652">
        <v>26.88435185185185</v>
      </c>
      <c r="DL652">
        <v>27.49358518518519</v>
      </c>
      <c r="DM652">
        <v>999.9000000000001</v>
      </c>
      <c r="DN652">
        <v>0</v>
      </c>
      <c r="DO652">
        <v>0</v>
      </c>
      <c r="DP652">
        <v>9999.174814814816</v>
      </c>
      <c r="DQ652">
        <v>0</v>
      </c>
      <c r="DR652">
        <v>18.5351</v>
      </c>
      <c r="DS652">
        <v>-44.31790370370371</v>
      </c>
      <c r="DT652">
        <v>938.9265555555555</v>
      </c>
      <c r="DU652">
        <v>980.8537037037037</v>
      </c>
      <c r="DV652">
        <v>3.477463703703703</v>
      </c>
      <c r="DW652">
        <v>960.3908148148148</v>
      </c>
      <c r="DX652">
        <v>20.86281111111111</v>
      </c>
      <c r="DY652">
        <v>2.19970925925926</v>
      </c>
      <c r="DZ652">
        <v>1.88544</v>
      </c>
      <c r="EA652">
        <v>18.96019629629629</v>
      </c>
      <c r="EB652">
        <v>16.51372962962963</v>
      </c>
      <c r="EC652">
        <v>2000.001481481482</v>
      </c>
      <c r="ED652">
        <v>0.9799962222222223</v>
      </c>
      <c r="EE652">
        <v>0.02000416296296297</v>
      </c>
      <c r="EF652">
        <v>0</v>
      </c>
      <c r="EG652">
        <v>571.053037037037</v>
      </c>
      <c r="EH652">
        <v>5.000560000000001</v>
      </c>
      <c r="EI652">
        <v>11358.68888888889</v>
      </c>
      <c r="EJ652">
        <v>17294.87407407407</v>
      </c>
      <c r="EK652">
        <v>37.75918518518519</v>
      </c>
      <c r="EL652">
        <v>38.42781481481481</v>
      </c>
      <c r="EM652">
        <v>37.5</v>
      </c>
      <c r="EN652">
        <v>37.437</v>
      </c>
      <c r="EO652">
        <v>38.78903703703704</v>
      </c>
      <c r="EP652">
        <v>1955.091481481481</v>
      </c>
      <c r="EQ652">
        <v>39.91</v>
      </c>
      <c r="ER652">
        <v>0</v>
      </c>
      <c r="ES652">
        <v>1658951055.3</v>
      </c>
      <c r="ET652">
        <v>0</v>
      </c>
      <c r="EU652">
        <v>571.0975999999999</v>
      </c>
      <c r="EV652">
        <v>4.599461546124934</v>
      </c>
      <c r="EW652">
        <v>85.42307705763272</v>
      </c>
      <c r="EX652">
        <v>11359.024</v>
      </c>
      <c r="EY652">
        <v>15</v>
      </c>
      <c r="EZ652">
        <v>0</v>
      </c>
      <c r="FA652" t="s">
        <v>419</v>
      </c>
      <c r="FB652">
        <v>1655239120</v>
      </c>
      <c r="FC652">
        <v>1655239135</v>
      </c>
      <c r="FD652">
        <v>0</v>
      </c>
      <c r="FE652">
        <v>-0.075</v>
      </c>
      <c r="FF652">
        <v>-0.027</v>
      </c>
      <c r="FG652">
        <v>1.986</v>
      </c>
      <c r="FH652">
        <v>0.139</v>
      </c>
      <c r="FI652">
        <v>420</v>
      </c>
      <c r="FJ652">
        <v>22</v>
      </c>
      <c r="FK652">
        <v>0.12</v>
      </c>
      <c r="FL652">
        <v>0.02</v>
      </c>
      <c r="FM652">
        <v>-44.1333375</v>
      </c>
      <c r="FN652">
        <v>-3.50585403377104</v>
      </c>
      <c r="FO652">
        <v>0.3609146545150945</v>
      </c>
      <c r="FP652">
        <v>0</v>
      </c>
      <c r="FQ652">
        <v>570.844911764706</v>
      </c>
      <c r="FR652">
        <v>4.358670741529774</v>
      </c>
      <c r="FS652">
        <v>0.4672333066068408</v>
      </c>
      <c r="FT652">
        <v>0</v>
      </c>
      <c r="FU652">
        <v>3.47375275</v>
      </c>
      <c r="FV652">
        <v>0.1001199624765393</v>
      </c>
      <c r="FW652">
        <v>0.01334820736793895</v>
      </c>
      <c r="FX652">
        <v>0</v>
      </c>
      <c r="FY652">
        <v>0</v>
      </c>
      <c r="FZ652">
        <v>3</v>
      </c>
      <c r="GA652" t="s">
        <v>426</v>
      </c>
      <c r="GB652">
        <v>2.98</v>
      </c>
      <c r="GC652">
        <v>2.72851</v>
      </c>
      <c r="GD652">
        <v>0.150697</v>
      </c>
      <c r="GE652">
        <v>0.156552</v>
      </c>
      <c r="GF652">
        <v>0.108197</v>
      </c>
      <c r="GG652">
        <v>0.0978195</v>
      </c>
      <c r="GH652">
        <v>25458.3</v>
      </c>
      <c r="GI652">
        <v>24930.6</v>
      </c>
      <c r="GJ652">
        <v>30503.8</v>
      </c>
      <c r="GK652">
        <v>29803.6</v>
      </c>
      <c r="GL652">
        <v>37536.7</v>
      </c>
      <c r="GM652">
        <v>35405.3</v>
      </c>
      <c r="GN652">
        <v>46663.4</v>
      </c>
      <c r="GO652">
        <v>44323.4</v>
      </c>
      <c r="GP652">
        <v>1.87188</v>
      </c>
      <c r="GQ652">
        <v>1.84695</v>
      </c>
      <c r="GR652">
        <v>0.13043</v>
      </c>
      <c r="GS652">
        <v>0</v>
      </c>
      <c r="GT652">
        <v>25.3603</v>
      </c>
      <c r="GU652">
        <v>999.9</v>
      </c>
      <c r="GV652">
        <v>49.6</v>
      </c>
      <c r="GW652">
        <v>32.1</v>
      </c>
      <c r="GX652">
        <v>26.3565</v>
      </c>
      <c r="GY652">
        <v>62.9827</v>
      </c>
      <c r="GZ652">
        <v>24.8438</v>
      </c>
      <c r="HA652">
        <v>1</v>
      </c>
      <c r="HB652">
        <v>-0.0439126</v>
      </c>
      <c r="HC652">
        <v>0.210507</v>
      </c>
      <c r="HD652">
        <v>20.1938</v>
      </c>
      <c r="HE652">
        <v>5.22792</v>
      </c>
      <c r="HF652">
        <v>11.968</v>
      </c>
      <c r="HG652">
        <v>4.97055</v>
      </c>
      <c r="HH652">
        <v>3.28965</v>
      </c>
      <c r="HI652">
        <v>8732.9</v>
      </c>
      <c r="HJ652">
        <v>9999</v>
      </c>
      <c r="HK652">
        <v>9999</v>
      </c>
      <c r="HL652">
        <v>288.7</v>
      </c>
      <c r="HM652">
        <v>4.9729</v>
      </c>
      <c r="HN652">
        <v>1.87743</v>
      </c>
      <c r="HO652">
        <v>1.87553</v>
      </c>
      <c r="HP652">
        <v>1.87836</v>
      </c>
      <c r="HQ652">
        <v>1.87507</v>
      </c>
      <c r="HR652">
        <v>1.87866</v>
      </c>
      <c r="HS652">
        <v>1.87576</v>
      </c>
      <c r="HT652">
        <v>1.87686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3.581</v>
      </c>
      <c r="II652">
        <v>0.3286</v>
      </c>
      <c r="IJ652">
        <v>1.541952822118649</v>
      </c>
      <c r="IK652">
        <v>0.003202726084708442</v>
      </c>
      <c r="IL652">
        <v>-1.448271390364826E-06</v>
      </c>
      <c r="IM652">
        <v>3.765748828769889E-10</v>
      </c>
      <c r="IN652">
        <v>-0.02072656761999695</v>
      </c>
      <c r="IO652">
        <v>0.006539777670035186</v>
      </c>
      <c r="IP652">
        <v>0.0002256768223539976</v>
      </c>
      <c r="IQ652">
        <v>4.51151419958819E-06</v>
      </c>
      <c r="IR652">
        <v>-0</v>
      </c>
      <c r="IS652">
        <v>2097</v>
      </c>
      <c r="IT652">
        <v>1</v>
      </c>
      <c r="IU652">
        <v>27</v>
      </c>
      <c r="IV652">
        <v>61865.6</v>
      </c>
      <c r="IW652">
        <v>61865.3</v>
      </c>
      <c r="IX652">
        <v>2.20581</v>
      </c>
      <c r="IY652">
        <v>2.54028</v>
      </c>
      <c r="IZ652">
        <v>1.39893</v>
      </c>
      <c r="JA652">
        <v>2.34253</v>
      </c>
      <c r="JB652">
        <v>1.44897</v>
      </c>
      <c r="JC652">
        <v>2.44019</v>
      </c>
      <c r="JD652">
        <v>37.5059</v>
      </c>
      <c r="JE652">
        <v>24.0787</v>
      </c>
      <c r="JF652">
        <v>18</v>
      </c>
      <c r="JG652">
        <v>487.377</v>
      </c>
      <c r="JH652">
        <v>442.677</v>
      </c>
      <c r="JI652">
        <v>24.9994</v>
      </c>
      <c r="JJ652">
        <v>26.4443</v>
      </c>
      <c r="JK652">
        <v>29.9999</v>
      </c>
      <c r="JL652">
        <v>26.2709</v>
      </c>
      <c r="JM652">
        <v>26.3468</v>
      </c>
      <c r="JN652">
        <v>44.2624</v>
      </c>
      <c r="JO652">
        <v>28.2367</v>
      </c>
      <c r="JP652">
        <v>13.4272</v>
      </c>
      <c r="JQ652">
        <v>25</v>
      </c>
      <c r="JR652">
        <v>1008.88</v>
      </c>
      <c r="JS652">
        <v>20.6618</v>
      </c>
      <c r="JT652">
        <v>100.843</v>
      </c>
      <c r="JU652">
        <v>101.917</v>
      </c>
    </row>
    <row r="653" spans="1:281">
      <c r="A653">
        <v>637</v>
      </c>
      <c r="B653">
        <v>1658951060.6</v>
      </c>
      <c r="C653">
        <v>8971.599999904633</v>
      </c>
      <c r="D653" t="s">
        <v>1702</v>
      </c>
      <c r="E653" t="s">
        <v>1703</v>
      </c>
      <c r="F653">
        <v>5</v>
      </c>
      <c r="G653" t="s">
        <v>415</v>
      </c>
      <c r="H653" t="s">
        <v>1583</v>
      </c>
      <c r="I653">
        <v>1658951052.814285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1014.948721486666</v>
      </c>
      <c r="AK653">
        <v>979.7730121212122</v>
      </c>
      <c r="AL653">
        <v>3.405391514595066</v>
      </c>
      <c r="AM653">
        <v>65.00318199955021</v>
      </c>
      <c r="AN653">
        <f>(AP653 - AO653 + DI653*1E3/(8.314*(DK653+273.15)) * AR653/DH653 * AQ653) * DH653/(100*CV653) * 1000/(1000 - AP653)</f>
        <v>0</v>
      </c>
      <c r="AO653">
        <v>20.75397145548207</v>
      </c>
      <c r="AP653">
        <v>24.29419030303029</v>
      </c>
      <c r="AQ653">
        <v>-0.006732007134583524</v>
      </c>
      <c r="AR653">
        <v>81.21380509989817</v>
      </c>
      <c r="AS653">
        <v>2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1658951052.814285</v>
      </c>
      <c r="DB653">
        <v>931.7234285714286</v>
      </c>
      <c r="DC653">
        <v>976.250892857143</v>
      </c>
      <c r="DD653">
        <v>24.33032142857143</v>
      </c>
      <c r="DE653">
        <v>20.82416785714286</v>
      </c>
      <c r="DF653">
        <v>928.1554285714285</v>
      </c>
      <c r="DG653">
        <v>24.00168928571428</v>
      </c>
      <c r="DH653">
        <v>500.0835357142857</v>
      </c>
      <c r="DI653">
        <v>90.37350000000002</v>
      </c>
      <c r="DJ653">
        <v>0.09985463928571428</v>
      </c>
      <c r="DK653">
        <v>26.88088928571429</v>
      </c>
      <c r="DL653">
        <v>27.49056785714286</v>
      </c>
      <c r="DM653">
        <v>999.9000000000002</v>
      </c>
      <c r="DN653">
        <v>0</v>
      </c>
      <c r="DO653">
        <v>0</v>
      </c>
      <c r="DP653">
        <v>10000.23178571429</v>
      </c>
      <c r="DQ653">
        <v>0</v>
      </c>
      <c r="DR653">
        <v>18.53544642857143</v>
      </c>
      <c r="DS653">
        <v>-44.52751785714287</v>
      </c>
      <c r="DT653">
        <v>954.9576785714286</v>
      </c>
      <c r="DU653">
        <v>997.0112857142858</v>
      </c>
      <c r="DV653">
        <v>3.506149642857143</v>
      </c>
      <c r="DW653">
        <v>976.250892857143</v>
      </c>
      <c r="DX653">
        <v>20.82416785714286</v>
      </c>
      <c r="DY653">
        <v>2.198815714285714</v>
      </c>
      <c r="DZ653">
        <v>1.881953928571428</v>
      </c>
      <c r="EA653">
        <v>18.95368571428571</v>
      </c>
      <c r="EB653">
        <v>16.48459285714285</v>
      </c>
      <c r="EC653">
        <v>1999.990714285714</v>
      </c>
      <c r="ED653">
        <v>0.9799961071428572</v>
      </c>
      <c r="EE653">
        <v>0.02000428571428572</v>
      </c>
      <c r="EF653">
        <v>0</v>
      </c>
      <c r="EG653">
        <v>571.4166785714285</v>
      </c>
      <c r="EH653">
        <v>5.000560000000001</v>
      </c>
      <c r="EI653">
        <v>11365.23571428572</v>
      </c>
      <c r="EJ653">
        <v>17294.78214285714</v>
      </c>
      <c r="EK653">
        <v>37.75</v>
      </c>
      <c r="EL653">
        <v>38.41485714285714</v>
      </c>
      <c r="EM653">
        <v>37.5</v>
      </c>
      <c r="EN653">
        <v>37.437</v>
      </c>
      <c r="EO653">
        <v>38.77878571428572</v>
      </c>
      <c r="EP653">
        <v>1955.080714285714</v>
      </c>
      <c r="EQ653">
        <v>39.91</v>
      </c>
      <c r="ER653">
        <v>0</v>
      </c>
      <c r="ES653">
        <v>1658951060.1</v>
      </c>
      <c r="ET653">
        <v>0</v>
      </c>
      <c r="EU653">
        <v>571.4557199999999</v>
      </c>
      <c r="EV653">
        <v>4.449000012879099</v>
      </c>
      <c r="EW653">
        <v>81.57692321254579</v>
      </c>
      <c r="EX653">
        <v>11365.668</v>
      </c>
      <c r="EY653">
        <v>15</v>
      </c>
      <c r="EZ653">
        <v>0</v>
      </c>
      <c r="FA653" t="s">
        <v>419</v>
      </c>
      <c r="FB653">
        <v>1655239120</v>
      </c>
      <c r="FC653">
        <v>1655239135</v>
      </c>
      <c r="FD653">
        <v>0</v>
      </c>
      <c r="FE653">
        <v>-0.075</v>
      </c>
      <c r="FF653">
        <v>-0.027</v>
      </c>
      <c r="FG653">
        <v>1.986</v>
      </c>
      <c r="FH653">
        <v>0.139</v>
      </c>
      <c r="FI653">
        <v>420</v>
      </c>
      <c r="FJ653">
        <v>22</v>
      </c>
      <c r="FK653">
        <v>0.12</v>
      </c>
      <c r="FL653">
        <v>0.02</v>
      </c>
      <c r="FM653">
        <v>-44.39967073170732</v>
      </c>
      <c r="FN653">
        <v>-2.853704529616738</v>
      </c>
      <c r="FO653">
        <v>0.2939885747273124</v>
      </c>
      <c r="FP653">
        <v>0</v>
      </c>
      <c r="FQ653">
        <v>571.1968235294119</v>
      </c>
      <c r="FR653">
        <v>4.586890759387825</v>
      </c>
      <c r="FS653">
        <v>0.482946317232796</v>
      </c>
      <c r="FT653">
        <v>0</v>
      </c>
      <c r="FU653">
        <v>3.493669512195122</v>
      </c>
      <c r="FV653">
        <v>0.3015014634146392</v>
      </c>
      <c r="FW653">
        <v>0.03563975075541896</v>
      </c>
      <c r="FX653">
        <v>0</v>
      </c>
      <c r="FY653">
        <v>0</v>
      </c>
      <c r="FZ653">
        <v>3</v>
      </c>
      <c r="GA653" t="s">
        <v>426</v>
      </c>
      <c r="GB653">
        <v>2.97974</v>
      </c>
      <c r="GC653">
        <v>2.7281</v>
      </c>
      <c r="GD653">
        <v>0.152408</v>
      </c>
      <c r="GE653">
        <v>0.158236</v>
      </c>
      <c r="GF653">
        <v>0.108076</v>
      </c>
      <c r="GG653">
        <v>0.0975502</v>
      </c>
      <c r="GH653">
        <v>25406.8</v>
      </c>
      <c r="GI653">
        <v>24880.7</v>
      </c>
      <c r="GJ653">
        <v>30503.5</v>
      </c>
      <c r="GK653">
        <v>29803.3</v>
      </c>
      <c r="GL653">
        <v>37541.5</v>
      </c>
      <c r="GM653">
        <v>35416.1</v>
      </c>
      <c r="GN653">
        <v>46662.8</v>
      </c>
      <c r="GO653">
        <v>44323.2</v>
      </c>
      <c r="GP653">
        <v>1.872</v>
      </c>
      <c r="GQ653">
        <v>1.84708</v>
      </c>
      <c r="GR653">
        <v>0.129763</v>
      </c>
      <c r="GS653">
        <v>0</v>
      </c>
      <c r="GT653">
        <v>25.3529</v>
      </c>
      <c r="GU653">
        <v>999.9</v>
      </c>
      <c r="GV653">
        <v>49.6</v>
      </c>
      <c r="GW653">
        <v>32.1</v>
      </c>
      <c r="GX653">
        <v>26.3589</v>
      </c>
      <c r="GY653">
        <v>63.1127</v>
      </c>
      <c r="GZ653">
        <v>25.1883</v>
      </c>
      <c r="HA653">
        <v>1</v>
      </c>
      <c r="HB653">
        <v>-0.0442454</v>
      </c>
      <c r="HC653">
        <v>0.20826</v>
      </c>
      <c r="HD653">
        <v>20.1937</v>
      </c>
      <c r="HE653">
        <v>5.22762</v>
      </c>
      <c r="HF653">
        <v>11.968</v>
      </c>
      <c r="HG653">
        <v>4.97045</v>
      </c>
      <c r="HH653">
        <v>3.28965</v>
      </c>
      <c r="HI653">
        <v>8733.1</v>
      </c>
      <c r="HJ653">
        <v>9999</v>
      </c>
      <c r="HK653">
        <v>9999</v>
      </c>
      <c r="HL653">
        <v>288.7</v>
      </c>
      <c r="HM653">
        <v>4.97291</v>
      </c>
      <c r="HN653">
        <v>1.87744</v>
      </c>
      <c r="HO653">
        <v>1.87554</v>
      </c>
      <c r="HP653">
        <v>1.87837</v>
      </c>
      <c r="HQ653">
        <v>1.87511</v>
      </c>
      <c r="HR653">
        <v>1.87866</v>
      </c>
      <c r="HS653">
        <v>1.87576</v>
      </c>
      <c r="HT653">
        <v>1.87688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3.606</v>
      </c>
      <c r="II653">
        <v>0.3277</v>
      </c>
      <c r="IJ653">
        <v>1.541952822118649</v>
      </c>
      <c r="IK653">
        <v>0.003202726084708442</v>
      </c>
      <c r="IL653">
        <v>-1.448271390364826E-06</v>
      </c>
      <c r="IM653">
        <v>3.765748828769889E-10</v>
      </c>
      <c r="IN653">
        <v>-0.02072656761999695</v>
      </c>
      <c r="IO653">
        <v>0.006539777670035186</v>
      </c>
      <c r="IP653">
        <v>0.0002256768223539976</v>
      </c>
      <c r="IQ653">
        <v>4.51151419958819E-06</v>
      </c>
      <c r="IR653">
        <v>-0</v>
      </c>
      <c r="IS653">
        <v>2097</v>
      </c>
      <c r="IT653">
        <v>1</v>
      </c>
      <c r="IU653">
        <v>27</v>
      </c>
      <c r="IV653">
        <v>61865.7</v>
      </c>
      <c r="IW653">
        <v>61865.4</v>
      </c>
      <c r="IX653">
        <v>2.23633</v>
      </c>
      <c r="IY653">
        <v>2.5354</v>
      </c>
      <c r="IZ653">
        <v>1.39893</v>
      </c>
      <c r="JA653">
        <v>2.34253</v>
      </c>
      <c r="JB653">
        <v>1.44897</v>
      </c>
      <c r="JC653">
        <v>2.38525</v>
      </c>
      <c r="JD653">
        <v>37.5059</v>
      </c>
      <c r="JE653">
        <v>24.0787</v>
      </c>
      <c r="JF653">
        <v>18</v>
      </c>
      <c r="JG653">
        <v>487.43</v>
      </c>
      <c r="JH653">
        <v>442.736</v>
      </c>
      <c r="JI653">
        <v>24.9995</v>
      </c>
      <c r="JJ653">
        <v>26.4415</v>
      </c>
      <c r="JK653">
        <v>29.9998</v>
      </c>
      <c r="JL653">
        <v>26.2687</v>
      </c>
      <c r="JM653">
        <v>26.3446</v>
      </c>
      <c r="JN653">
        <v>44.8237</v>
      </c>
      <c r="JO653">
        <v>28.2367</v>
      </c>
      <c r="JP653">
        <v>13.4272</v>
      </c>
      <c r="JQ653">
        <v>25</v>
      </c>
      <c r="JR653">
        <v>1022.26</v>
      </c>
      <c r="JS653">
        <v>20.6514</v>
      </c>
      <c r="JT653">
        <v>100.842</v>
      </c>
      <c r="JU653">
        <v>101.917</v>
      </c>
    </row>
    <row r="654" spans="1:281">
      <c r="A654">
        <v>638</v>
      </c>
      <c r="B654">
        <v>1658951065.6</v>
      </c>
      <c r="C654">
        <v>8976.599999904633</v>
      </c>
      <c r="D654" t="s">
        <v>1704</v>
      </c>
      <c r="E654" t="s">
        <v>1705</v>
      </c>
      <c r="F654">
        <v>5</v>
      </c>
      <c r="G654" t="s">
        <v>415</v>
      </c>
      <c r="H654" t="s">
        <v>1583</v>
      </c>
      <c r="I654">
        <v>1658951058.1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1031.931115070647</v>
      </c>
      <c r="AK654">
        <v>996.7666121212122</v>
      </c>
      <c r="AL654">
        <v>3.398871588427629</v>
      </c>
      <c r="AM654">
        <v>65.00318199955021</v>
      </c>
      <c r="AN654">
        <f>(AP654 - AO654 + DI654*1E3/(8.314*(DK654+273.15)) * AR654/DH654 * AQ654) * DH654/(100*CV654) * 1000/(1000 - AP654)</f>
        <v>0</v>
      </c>
      <c r="AO654">
        <v>20.71710662683689</v>
      </c>
      <c r="AP654">
        <v>24.25360909090908</v>
      </c>
      <c r="AQ654">
        <v>-0.00870736241589466</v>
      </c>
      <c r="AR654">
        <v>81.21380509989817</v>
      </c>
      <c r="AS654">
        <v>2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1658951058.1</v>
      </c>
      <c r="DB654">
        <v>949.309074074074</v>
      </c>
      <c r="DC654">
        <v>994.0619629629631</v>
      </c>
      <c r="DD654">
        <v>24.30561111111112</v>
      </c>
      <c r="DE654">
        <v>20.77052222222222</v>
      </c>
      <c r="DF654">
        <v>945.7151851851852</v>
      </c>
      <c r="DG654">
        <v>23.97758888888889</v>
      </c>
      <c r="DH654">
        <v>500.0741481481481</v>
      </c>
      <c r="DI654">
        <v>90.37304814814814</v>
      </c>
      <c r="DJ654">
        <v>0.1000135481481481</v>
      </c>
      <c r="DK654">
        <v>26.87762592592592</v>
      </c>
      <c r="DL654">
        <v>27.48702592592593</v>
      </c>
      <c r="DM654">
        <v>999.9000000000001</v>
      </c>
      <c r="DN654">
        <v>0</v>
      </c>
      <c r="DO654">
        <v>0</v>
      </c>
      <c r="DP654">
        <v>9993.385555555556</v>
      </c>
      <c r="DQ654">
        <v>0</v>
      </c>
      <c r="DR654">
        <v>18.54348518518519</v>
      </c>
      <c r="DS654">
        <v>-44.7526888888889</v>
      </c>
      <c r="DT654">
        <v>972.956962962963</v>
      </c>
      <c r="DU654">
        <v>1015.14462962963</v>
      </c>
      <c r="DV654">
        <v>3.535093703703704</v>
      </c>
      <c r="DW654">
        <v>994.0619629629631</v>
      </c>
      <c r="DX654">
        <v>20.77052222222222</v>
      </c>
      <c r="DY654">
        <v>2.196571851851852</v>
      </c>
      <c r="DZ654">
        <v>1.877095925925926</v>
      </c>
      <c r="EA654">
        <v>18.93733333333333</v>
      </c>
      <c r="EB654">
        <v>16.44397777777778</v>
      </c>
      <c r="EC654">
        <v>1999.994074074074</v>
      </c>
      <c r="ED654">
        <v>0.9799961111111112</v>
      </c>
      <c r="EE654">
        <v>0.02000428148148148</v>
      </c>
      <c r="EF654">
        <v>0</v>
      </c>
      <c r="EG654">
        <v>571.7113703703703</v>
      </c>
      <c r="EH654">
        <v>5.000560000000001</v>
      </c>
      <c r="EI654">
        <v>11372.25185185185</v>
      </c>
      <c r="EJ654">
        <v>17294.79259259259</v>
      </c>
      <c r="EK654">
        <v>37.75</v>
      </c>
      <c r="EL654">
        <v>38.40255555555555</v>
      </c>
      <c r="EM654">
        <v>37.5</v>
      </c>
      <c r="EN654">
        <v>37.437</v>
      </c>
      <c r="EO654">
        <v>38.76148148148148</v>
      </c>
      <c r="EP654">
        <v>1955.084074074074</v>
      </c>
      <c r="EQ654">
        <v>39.91</v>
      </c>
      <c r="ER654">
        <v>0</v>
      </c>
      <c r="ES654">
        <v>1658951065.5</v>
      </c>
      <c r="ET654">
        <v>0</v>
      </c>
      <c r="EU654">
        <v>571.7607307692307</v>
      </c>
      <c r="EV654">
        <v>4.293230769050893</v>
      </c>
      <c r="EW654">
        <v>76.29743578961975</v>
      </c>
      <c r="EX654">
        <v>11372.39615384615</v>
      </c>
      <c r="EY654">
        <v>15</v>
      </c>
      <c r="EZ654">
        <v>0</v>
      </c>
      <c r="FA654" t="s">
        <v>419</v>
      </c>
      <c r="FB654">
        <v>1655239120</v>
      </c>
      <c r="FC654">
        <v>1655239135</v>
      </c>
      <c r="FD654">
        <v>0</v>
      </c>
      <c r="FE654">
        <v>-0.075</v>
      </c>
      <c r="FF654">
        <v>-0.027</v>
      </c>
      <c r="FG654">
        <v>1.986</v>
      </c>
      <c r="FH654">
        <v>0.139</v>
      </c>
      <c r="FI654">
        <v>420</v>
      </c>
      <c r="FJ654">
        <v>22</v>
      </c>
      <c r="FK654">
        <v>0.12</v>
      </c>
      <c r="FL654">
        <v>0.02</v>
      </c>
      <c r="FM654">
        <v>-44.6129075</v>
      </c>
      <c r="FN654">
        <v>-2.623034521575865</v>
      </c>
      <c r="FO654">
        <v>0.2702394090316033</v>
      </c>
      <c r="FP654">
        <v>0</v>
      </c>
      <c r="FQ654">
        <v>571.5647647058822</v>
      </c>
      <c r="FR654">
        <v>3.605714282987886</v>
      </c>
      <c r="FS654">
        <v>0.4016344591221261</v>
      </c>
      <c r="FT654">
        <v>0</v>
      </c>
      <c r="FU654">
        <v>3.51740625</v>
      </c>
      <c r="FV654">
        <v>0.3733331707317094</v>
      </c>
      <c r="FW654">
        <v>0.04038191288730014</v>
      </c>
      <c r="FX654">
        <v>0</v>
      </c>
      <c r="FY654">
        <v>0</v>
      </c>
      <c r="FZ654">
        <v>3</v>
      </c>
      <c r="GA654" t="s">
        <v>426</v>
      </c>
      <c r="GB654">
        <v>2.98015</v>
      </c>
      <c r="GC654">
        <v>2.72831</v>
      </c>
      <c r="GD654">
        <v>0.154113</v>
      </c>
      <c r="GE654">
        <v>0.159915</v>
      </c>
      <c r="GF654">
        <v>0.107965</v>
      </c>
      <c r="GG654">
        <v>0.09753340000000001</v>
      </c>
      <c r="GH654">
        <v>25356.3</v>
      </c>
      <c r="GI654">
        <v>24831.6</v>
      </c>
      <c r="GJ654">
        <v>30504.2</v>
      </c>
      <c r="GK654">
        <v>29804</v>
      </c>
      <c r="GL654">
        <v>37547</v>
      </c>
      <c r="GM654">
        <v>35417.5</v>
      </c>
      <c r="GN654">
        <v>46663.5</v>
      </c>
      <c r="GO654">
        <v>44324.1</v>
      </c>
      <c r="GP654">
        <v>1.87192</v>
      </c>
      <c r="GQ654">
        <v>1.84705</v>
      </c>
      <c r="GR654">
        <v>0.130001</v>
      </c>
      <c r="GS654">
        <v>0</v>
      </c>
      <c r="GT654">
        <v>25.3459</v>
      </c>
      <c r="GU654">
        <v>999.9</v>
      </c>
      <c r="GV654">
        <v>49.6</v>
      </c>
      <c r="GW654">
        <v>32.1</v>
      </c>
      <c r="GX654">
        <v>26.3539</v>
      </c>
      <c r="GY654">
        <v>63.0627</v>
      </c>
      <c r="GZ654">
        <v>24.8237</v>
      </c>
      <c r="HA654">
        <v>1</v>
      </c>
      <c r="HB654">
        <v>-0.0445503</v>
      </c>
      <c r="HC654">
        <v>0.20567</v>
      </c>
      <c r="HD654">
        <v>20.1936</v>
      </c>
      <c r="HE654">
        <v>5.22762</v>
      </c>
      <c r="HF654">
        <v>11.968</v>
      </c>
      <c r="HG654">
        <v>4.97065</v>
      </c>
      <c r="HH654">
        <v>3.28965</v>
      </c>
      <c r="HI654">
        <v>8733.1</v>
      </c>
      <c r="HJ654">
        <v>9999</v>
      </c>
      <c r="HK654">
        <v>9999</v>
      </c>
      <c r="HL654">
        <v>288.7</v>
      </c>
      <c r="HM654">
        <v>4.9729</v>
      </c>
      <c r="HN654">
        <v>1.87744</v>
      </c>
      <c r="HO654">
        <v>1.87555</v>
      </c>
      <c r="HP654">
        <v>1.87836</v>
      </c>
      <c r="HQ654">
        <v>1.8751</v>
      </c>
      <c r="HR654">
        <v>1.87866</v>
      </c>
      <c r="HS654">
        <v>1.87576</v>
      </c>
      <c r="HT654">
        <v>1.87687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3.63</v>
      </c>
      <c r="II654">
        <v>0.3267</v>
      </c>
      <c r="IJ654">
        <v>1.541952822118649</v>
      </c>
      <c r="IK654">
        <v>0.003202726084708442</v>
      </c>
      <c r="IL654">
        <v>-1.448271390364826E-06</v>
      </c>
      <c r="IM654">
        <v>3.765748828769889E-10</v>
      </c>
      <c r="IN654">
        <v>-0.02072656761999695</v>
      </c>
      <c r="IO654">
        <v>0.006539777670035186</v>
      </c>
      <c r="IP654">
        <v>0.0002256768223539976</v>
      </c>
      <c r="IQ654">
        <v>4.51151419958819E-06</v>
      </c>
      <c r="IR654">
        <v>-0</v>
      </c>
      <c r="IS654">
        <v>2097</v>
      </c>
      <c r="IT654">
        <v>1</v>
      </c>
      <c r="IU654">
        <v>27</v>
      </c>
      <c r="IV654">
        <v>61865.8</v>
      </c>
      <c r="IW654">
        <v>61865.5</v>
      </c>
      <c r="IX654">
        <v>2.2644</v>
      </c>
      <c r="IY654">
        <v>2.53906</v>
      </c>
      <c r="IZ654">
        <v>1.39893</v>
      </c>
      <c r="JA654">
        <v>2.34253</v>
      </c>
      <c r="JB654">
        <v>1.44897</v>
      </c>
      <c r="JC654">
        <v>2.46338</v>
      </c>
      <c r="JD654">
        <v>37.5059</v>
      </c>
      <c r="JE654">
        <v>24.0787</v>
      </c>
      <c r="JF654">
        <v>18</v>
      </c>
      <c r="JG654">
        <v>487.378</v>
      </c>
      <c r="JH654">
        <v>442.708</v>
      </c>
      <c r="JI654">
        <v>24.9994</v>
      </c>
      <c r="JJ654">
        <v>26.4387</v>
      </c>
      <c r="JK654">
        <v>29.9999</v>
      </c>
      <c r="JL654">
        <v>26.2671</v>
      </c>
      <c r="JM654">
        <v>26.3429</v>
      </c>
      <c r="JN654">
        <v>45.4452</v>
      </c>
      <c r="JO654">
        <v>28.2367</v>
      </c>
      <c r="JP654">
        <v>13.053</v>
      </c>
      <c r="JQ654">
        <v>25</v>
      </c>
      <c r="JR654">
        <v>1042.3</v>
      </c>
      <c r="JS654">
        <v>20.6456</v>
      </c>
      <c r="JT654">
        <v>100.844</v>
      </c>
      <c r="JU654">
        <v>101.919</v>
      </c>
    </row>
    <row r="655" spans="1:281">
      <c r="A655">
        <v>639</v>
      </c>
      <c r="B655">
        <v>1658951070.6</v>
      </c>
      <c r="C655">
        <v>8981.599999904633</v>
      </c>
      <c r="D655" t="s">
        <v>1706</v>
      </c>
      <c r="E655" t="s">
        <v>1707</v>
      </c>
      <c r="F655">
        <v>5</v>
      </c>
      <c r="G655" t="s">
        <v>415</v>
      </c>
      <c r="H655" t="s">
        <v>1583</v>
      </c>
      <c r="I655">
        <v>1658951062.814285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1049.018766609538</v>
      </c>
      <c r="AK655">
        <v>1013.749939393939</v>
      </c>
      <c r="AL655">
        <v>3.389262362437027</v>
      </c>
      <c r="AM655">
        <v>65.00318199955021</v>
      </c>
      <c r="AN655">
        <f>(AP655 - AO655 + DI655*1E3/(8.314*(DK655+273.15)) * AR655/DH655 * AQ655) * DH655/(100*CV655) * 1000/(1000 - AP655)</f>
        <v>0</v>
      </c>
      <c r="AO655">
        <v>20.71208954048495</v>
      </c>
      <c r="AP655">
        <v>24.24023696969697</v>
      </c>
      <c r="AQ655">
        <v>-0.001289453732191361</v>
      </c>
      <c r="AR655">
        <v>81.21380509989817</v>
      </c>
      <c r="AS655">
        <v>2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1658951062.814285</v>
      </c>
      <c r="DB655">
        <v>964.9863571428571</v>
      </c>
      <c r="DC655">
        <v>1009.878392857143</v>
      </c>
      <c r="DD655">
        <v>24.276525</v>
      </c>
      <c r="DE655">
        <v>20.7293</v>
      </c>
      <c r="DF655">
        <v>961.3694642857143</v>
      </c>
      <c r="DG655">
        <v>23.94922142857143</v>
      </c>
      <c r="DH655">
        <v>500.0974642857144</v>
      </c>
      <c r="DI655">
        <v>90.37456428571429</v>
      </c>
      <c r="DJ655">
        <v>0.1000490642857143</v>
      </c>
      <c r="DK655">
        <v>26.87550357142857</v>
      </c>
      <c r="DL655">
        <v>27.48174285714287</v>
      </c>
      <c r="DM655">
        <v>999.9000000000002</v>
      </c>
      <c r="DN655">
        <v>0</v>
      </c>
      <c r="DO655">
        <v>0</v>
      </c>
      <c r="DP655">
        <v>9988.016071428572</v>
      </c>
      <c r="DQ655">
        <v>0</v>
      </c>
      <c r="DR655">
        <v>18.55171071428572</v>
      </c>
      <c r="DS655">
        <v>-44.89236071428572</v>
      </c>
      <c r="DT655">
        <v>988.9958928571428</v>
      </c>
      <c r="DU655">
        <v>1031.254285714286</v>
      </c>
      <c r="DV655">
        <v>3.547232857142858</v>
      </c>
      <c r="DW655">
        <v>1009.878392857143</v>
      </c>
      <c r="DX655">
        <v>20.7293</v>
      </c>
      <c r="DY655">
        <v>2.193979642857143</v>
      </c>
      <c r="DZ655">
        <v>1.873401428571429</v>
      </c>
      <c r="EA655">
        <v>18.91841428571428</v>
      </c>
      <c r="EB655">
        <v>16.41306071428571</v>
      </c>
      <c r="EC655">
        <v>1999.991071428572</v>
      </c>
      <c r="ED655">
        <v>0.979996</v>
      </c>
      <c r="EE655">
        <v>0.0200044</v>
      </c>
      <c r="EF655">
        <v>0</v>
      </c>
      <c r="EG655">
        <v>572.043642857143</v>
      </c>
      <c r="EH655">
        <v>5.000560000000001</v>
      </c>
      <c r="EI655">
        <v>11378.11071428571</v>
      </c>
      <c r="EJ655">
        <v>17294.76428571429</v>
      </c>
      <c r="EK655">
        <v>37.75</v>
      </c>
      <c r="EL655">
        <v>38.38828571428571</v>
      </c>
      <c r="EM655">
        <v>37.5</v>
      </c>
      <c r="EN655">
        <v>37.43035714285714</v>
      </c>
      <c r="EO655">
        <v>38.75</v>
      </c>
      <c r="EP655">
        <v>1955.081071428571</v>
      </c>
      <c r="EQ655">
        <v>39.91</v>
      </c>
      <c r="ER655">
        <v>0</v>
      </c>
      <c r="ES655">
        <v>1658951070.3</v>
      </c>
      <c r="ET655">
        <v>0</v>
      </c>
      <c r="EU655">
        <v>572.0763076923078</v>
      </c>
      <c r="EV655">
        <v>3.198290603109927</v>
      </c>
      <c r="EW655">
        <v>72.3726496048769</v>
      </c>
      <c r="EX655">
        <v>11378.35</v>
      </c>
      <c r="EY655">
        <v>15</v>
      </c>
      <c r="EZ655">
        <v>0</v>
      </c>
      <c r="FA655" t="s">
        <v>419</v>
      </c>
      <c r="FB655">
        <v>1655239120</v>
      </c>
      <c r="FC655">
        <v>1655239135</v>
      </c>
      <c r="FD655">
        <v>0</v>
      </c>
      <c r="FE655">
        <v>-0.075</v>
      </c>
      <c r="FF655">
        <v>-0.027</v>
      </c>
      <c r="FG655">
        <v>1.986</v>
      </c>
      <c r="FH655">
        <v>0.139</v>
      </c>
      <c r="FI655">
        <v>420</v>
      </c>
      <c r="FJ655">
        <v>22</v>
      </c>
      <c r="FK655">
        <v>0.12</v>
      </c>
      <c r="FL655">
        <v>0.02</v>
      </c>
      <c r="FM655">
        <v>-44.76694</v>
      </c>
      <c r="FN655">
        <v>-1.795154971857307</v>
      </c>
      <c r="FO655">
        <v>0.1935391172347339</v>
      </c>
      <c r="FP655">
        <v>0</v>
      </c>
      <c r="FQ655">
        <v>571.8412941176471</v>
      </c>
      <c r="FR655">
        <v>3.818731861709877</v>
      </c>
      <c r="FS655">
        <v>0.4273807043327855</v>
      </c>
      <c r="FT655">
        <v>0</v>
      </c>
      <c r="FU655">
        <v>3.53036675</v>
      </c>
      <c r="FV655">
        <v>0.2087150093808623</v>
      </c>
      <c r="FW655">
        <v>0.03226284747100755</v>
      </c>
      <c r="FX655">
        <v>0</v>
      </c>
      <c r="FY655">
        <v>0</v>
      </c>
      <c r="FZ655">
        <v>3</v>
      </c>
      <c r="GA655" t="s">
        <v>426</v>
      </c>
      <c r="GB655">
        <v>2.97968</v>
      </c>
      <c r="GC655">
        <v>2.72832</v>
      </c>
      <c r="GD655">
        <v>0.155786</v>
      </c>
      <c r="GE655">
        <v>0.161584</v>
      </c>
      <c r="GF655">
        <v>0.107929</v>
      </c>
      <c r="GG655">
        <v>0.09749720000000001</v>
      </c>
      <c r="GH655">
        <v>25306</v>
      </c>
      <c r="GI655">
        <v>24782.7</v>
      </c>
      <c r="GJ655">
        <v>30504</v>
      </c>
      <c r="GK655">
        <v>29804.5</v>
      </c>
      <c r="GL655">
        <v>37548.7</v>
      </c>
      <c r="GM655">
        <v>35419.7</v>
      </c>
      <c r="GN655">
        <v>46663.6</v>
      </c>
      <c r="GO655">
        <v>44324.9</v>
      </c>
      <c r="GP655">
        <v>1.87188</v>
      </c>
      <c r="GQ655">
        <v>1.84725</v>
      </c>
      <c r="GR655">
        <v>0.12999</v>
      </c>
      <c r="GS655">
        <v>0</v>
      </c>
      <c r="GT655">
        <v>25.3406</v>
      </c>
      <c r="GU655">
        <v>999.9</v>
      </c>
      <c r="GV655">
        <v>49.6</v>
      </c>
      <c r="GW655">
        <v>32.1</v>
      </c>
      <c r="GX655">
        <v>26.3564</v>
      </c>
      <c r="GY655">
        <v>63.3127</v>
      </c>
      <c r="GZ655">
        <v>25.2764</v>
      </c>
      <c r="HA655">
        <v>1</v>
      </c>
      <c r="HB655">
        <v>-0.0450076</v>
      </c>
      <c r="HC655">
        <v>0.203369</v>
      </c>
      <c r="HD655">
        <v>20.1938</v>
      </c>
      <c r="HE655">
        <v>5.22687</v>
      </c>
      <c r="HF655">
        <v>11.968</v>
      </c>
      <c r="HG655">
        <v>4.9702</v>
      </c>
      <c r="HH655">
        <v>3.28948</v>
      </c>
      <c r="HI655">
        <v>8733.299999999999</v>
      </c>
      <c r="HJ655">
        <v>9999</v>
      </c>
      <c r="HK655">
        <v>9999</v>
      </c>
      <c r="HL655">
        <v>288.7</v>
      </c>
      <c r="HM655">
        <v>4.9729</v>
      </c>
      <c r="HN655">
        <v>1.87744</v>
      </c>
      <c r="HO655">
        <v>1.87556</v>
      </c>
      <c r="HP655">
        <v>1.87839</v>
      </c>
      <c r="HQ655">
        <v>1.87514</v>
      </c>
      <c r="HR655">
        <v>1.87866</v>
      </c>
      <c r="HS655">
        <v>1.87576</v>
      </c>
      <c r="HT655">
        <v>1.87692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3.654</v>
      </c>
      <c r="II655">
        <v>0.3263</v>
      </c>
      <c r="IJ655">
        <v>1.541952822118649</v>
      </c>
      <c r="IK655">
        <v>0.003202726084708442</v>
      </c>
      <c r="IL655">
        <v>-1.448271390364826E-06</v>
      </c>
      <c r="IM655">
        <v>3.765748828769889E-10</v>
      </c>
      <c r="IN655">
        <v>-0.02072656761999695</v>
      </c>
      <c r="IO655">
        <v>0.006539777670035186</v>
      </c>
      <c r="IP655">
        <v>0.0002256768223539976</v>
      </c>
      <c r="IQ655">
        <v>4.51151419958819E-06</v>
      </c>
      <c r="IR655">
        <v>-0</v>
      </c>
      <c r="IS655">
        <v>2097</v>
      </c>
      <c r="IT655">
        <v>1</v>
      </c>
      <c r="IU655">
        <v>27</v>
      </c>
      <c r="IV655">
        <v>61865.8</v>
      </c>
      <c r="IW655">
        <v>61865.6</v>
      </c>
      <c r="IX655">
        <v>2.29492</v>
      </c>
      <c r="IY655">
        <v>2.53784</v>
      </c>
      <c r="IZ655">
        <v>1.39893</v>
      </c>
      <c r="JA655">
        <v>2.34253</v>
      </c>
      <c r="JB655">
        <v>1.44897</v>
      </c>
      <c r="JC655">
        <v>2.37427</v>
      </c>
      <c r="JD655">
        <v>37.5059</v>
      </c>
      <c r="JE655">
        <v>24.0787</v>
      </c>
      <c r="JF655">
        <v>18</v>
      </c>
      <c r="JG655">
        <v>487.335</v>
      </c>
      <c r="JH655">
        <v>442.814</v>
      </c>
      <c r="JI655">
        <v>24.9994</v>
      </c>
      <c r="JJ655">
        <v>26.4359</v>
      </c>
      <c r="JK655">
        <v>29.9998</v>
      </c>
      <c r="JL655">
        <v>26.2648</v>
      </c>
      <c r="JM655">
        <v>26.3408</v>
      </c>
      <c r="JN655">
        <v>46.0012</v>
      </c>
      <c r="JO655">
        <v>28.2367</v>
      </c>
      <c r="JP655">
        <v>13.053</v>
      </c>
      <c r="JQ655">
        <v>25</v>
      </c>
      <c r="JR655">
        <v>1055.67</v>
      </c>
      <c r="JS655">
        <v>20.634</v>
      </c>
      <c r="JT655">
        <v>100.844</v>
      </c>
      <c r="JU655">
        <v>101.92</v>
      </c>
    </row>
    <row r="656" spans="1:281">
      <c r="A656">
        <v>640</v>
      </c>
      <c r="B656">
        <v>1658951075.6</v>
      </c>
      <c r="C656">
        <v>8986.599999904633</v>
      </c>
      <c r="D656" t="s">
        <v>1708</v>
      </c>
      <c r="E656" t="s">
        <v>1709</v>
      </c>
      <c r="F656">
        <v>5</v>
      </c>
      <c r="G656" t="s">
        <v>415</v>
      </c>
      <c r="H656" t="s">
        <v>1583</v>
      </c>
      <c r="I656">
        <v>1658951068.1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1066.177560688019</v>
      </c>
      <c r="AK656">
        <v>1030.804</v>
      </c>
      <c r="AL656">
        <v>3.425713028758365</v>
      </c>
      <c r="AM656">
        <v>65.00318199955021</v>
      </c>
      <c r="AN656">
        <f>(AP656 - AO656 + DI656*1E3/(8.314*(DK656+273.15)) * AR656/DH656 * AQ656) * DH656/(100*CV656) * 1000/(1000 - AP656)</f>
        <v>0</v>
      </c>
      <c r="AO656">
        <v>20.69464445286822</v>
      </c>
      <c r="AP656">
        <v>24.22188181818181</v>
      </c>
      <c r="AQ656">
        <v>-0.001026816440594954</v>
      </c>
      <c r="AR656">
        <v>81.21380509989817</v>
      </c>
      <c r="AS656">
        <v>2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1658951068.1</v>
      </c>
      <c r="DB656">
        <v>982.5467777777778</v>
      </c>
      <c r="DC656">
        <v>1027.574074074074</v>
      </c>
      <c r="DD656">
        <v>24.24695925925926</v>
      </c>
      <c r="DE656">
        <v>20.70739259259259</v>
      </c>
      <c r="DF656">
        <v>978.9044444444445</v>
      </c>
      <c r="DG656">
        <v>23.92038148148148</v>
      </c>
      <c r="DH656">
        <v>500.0803703703703</v>
      </c>
      <c r="DI656">
        <v>90.37593333333332</v>
      </c>
      <c r="DJ656">
        <v>0.1000368888888889</v>
      </c>
      <c r="DK656">
        <v>26.87334444444445</v>
      </c>
      <c r="DL656">
        <v>27.47404444444444</v>
      </c>
      <c r="DM656">
        <v>999.9000000000001</v>
      </c>
      <c r="DN656">
        <v>0</v>
      </c>
      <c r="DO656">
        <v>0</v>
      </c>
      <c r="DP656">
        <v>9987.455185185185</v>
      </c>
      <c r="DQ656">
        <v>0</v>
      </c>
      <c r="DR656">
        <v>18.55314074074074</v>
      </c>
      <c r="DS656">
        <v>-45.02741851851852</v>
      </c>
      <c r="DT656">
        <v>1006.963814814815</v>
      </c>
      <c r="DU656">
        <v>1049.301851851852</v>
      </c>
      <c r="DV656">
        <v>3.539580740740741</v>
      </c>
      <c r="DW656">
        <v>1027.574074074074</v>
      </c>
      <c r="DX656">
        <v>20.70739259259259</v>
      </c>
      <c r="DY656">
        <v>2.191341481481482</v>
      </c>
      <c r="DZ656">
        <v>1.871449629629629</v>
      </c>
      <c r="EA656">
        <v>18.89915555555556</v>
      </c>
      <c r="EB656">
        <v>16.39669259259259</v>
      </c>
      <c r="EC656">
        <v>2000.004814814815</v>
      </c>
      <c r="ED656">
        <v>0.979996</v>
      </c>
      <c r="EE656">
        <v>0.0200044</v>
      </c>
      <c r="EF656">
        <v>0</v>
      </c>
      <c r="EG656">
        <v>572.3368518518519</v>
      </c>
      <c r="EH656">
        <v>5.000560000000001</v>
      </c>
      <c r="EI656">
        <v>11384.15555555556</v>
      </c>
      <c r="EJ656">
        <v>17294.88518518519</v>
      </c>
      <c r="EK656">
        <v>37.75</v>
      </c>
      <c r="EL656">
        <v>38.37959259259259</v>
      </c>
      <c r="EM656">
        <v>37.5</v>
      </c>
      <c r="EN656">
        <v>37.42551851851852</v>
      </c>
      <c r="EO656">
        <v>38.75</v>
      </c>
      <c r="EP656">
        <v>1955.094814814815</v>
      </c>
      <c r="EQ656">
        <v>39.91</v>
      </c>
      <c r="ER656">
        <v>0</v>
      </c>
      <c r="ES656">
        <v>1658951075.1</v>
      </c>
      <c r="ET656">
        <v>0</v>
      </c>
      <c r="EU656">
        <v>572.3267307692308</v>
      </c>
      <c r="EV656">
        <v>3.371999986482055</v>
      </c>
      <c r="EW656">
        <v>67.07350425876913</v>
      </c>
      <c r="EX656">
        <v>11383.79615384615</v>
      </c>
      <c r="EY656">
        <v>15</v>
      </c>
      <c r="EZ656">
        <v>0</v>
      </c>
      <c r="FA656" t="s">
        <v>419</v>
      </c>
      <c r="FB656">
        <v>1655239120</v>
      </c>
      <c r="FC656">
        <v>1655239135</v>
      </c>
      <c r="FD656">
        <v>0</v>
      </c>
      <c r="FE656">
        <v>-0.075</v>
      </c>
      <c r="FF656">
        <v>-0.027</v>
      </c>
      <c r="FG656">
        <v>1.986</v>
      </c>
      <c r="FH656">
        <v>0.139</v>
      </c>
      <c r="FI656">
        <v>420</v>
      </c>
      <c r="FJ656">
        <v>22</v>
      </c>
      <c r="FK656">
        <v>0.12</v>
      </c>
      <c r="FL656">
        <v>0.02</v>
      </c>
      <c r="FM656">
        <v>-44.95454390243902</v>
      </c>
      <c r="FN656">
        <v>-1.47630522648082</v>
      </c>
      <c r="FO656">
        <v>0.1577655439348646</v>
      </c>
      <c r="FP656">
        <v>0</v>
      </c>
      <c r="FQ656">
        <v>572.1689705882354</v>
      </c>
      <c r="FR656">
        <v>3.156287238523095</v>
      </c>
      <c r="FS656">
        <v>0.3674836119030434</v>
      </c>
      <c r="FT656">
        <v>0</v>
      </c>
      <c r="FU656">
        <v>3.543326585365854</v>
      </c>
      <c r="FV656">
        <v>-0.05847658536585974</v>
      </c>
      <c r="FW656">
        <v>0.01547293744633907</v>
      </c>
      <c r="FX656">
        <v>1</v>
      </c>
      <c r="FY656">
        <v>1</v>
      </c>
      <c r="FZ656">
        <v>3</v>
      </c>
      <c r="GA656" t="s">
        <v>420</v>
      </c>
      <c r="GB656">
        <v>2.98012</v>
      </c>
      <c r="GC656">
        <v>2.72815</v>
      </c>
      <c r="GD656">
        <v>0.157454</v>
      </c>
      <c r="GE656">
        <v>0.163231</v>
      </c>
      <c r="GF656">
        <v>0.107876</v>
      </c>
      <c r="GG656">
        <v>0.0974467</v>
      </c>
      <c r="GH656">
        <v>25255.7</v>
      </c>
      <c r="GI656">
        <v>24734.3</v>
      </c>
      <c r="GJ656">
        <v>30503.7</v>
      </c>
      <c r="GK656">
        <v>29804.8</v>
      </c>
      <c r="GL656">
        <v>37550.3</v>
      </c>
      <c r="GM656">
        <v>35422.4</v>
      </c>
      <c r="GN656">
        <v>46662.7</v>
      </c>
      <c r="GO656">
        <v>44325.6</v>
      </c>
      <c r="GP656">
        <v>1.87213</v>
      </c>
      <c r="GQ656">
        <v>1.84708</v>
      </c>
      <c r="GR656">
        <v>0.130679</v>
      </c>
      <c r="GS656">
        <v>0</v>
      </c>
      <c r="GT656">
        <v>25.3354</v>
      </c>
      <c r="GU656">
        <v>999.9</v>
      </c>
      <c r="GV656">
        <v>49.6</v>
      </c>
      <c r="GW656">
        <v>32.1</v>
      </c>
      <c r="GX656">
        <v>26.3556</v>
      </c>
      <c r="GY656">
        <v>63.1127</v>
      </c>
      <c r="GZ656">
        <v>24.7396</v>
      </c>
      <c r="HA656">
        <v>1</v>
      </c>
      <c r="HB656">
        <v>-0.045155</v>
      </c>
      <c r="HC656">
        <v>0.201027</v>
      </c>
      <c r="HD656">
        <v>20.1937</v>
      </c>
      <c r="HE656">
        <v>5.22762</v>
      </c>
      <c r="HF656">
        <v>11.968</v>
      </c>
      <c r="HG656">
        <v>4.9704</v>
      </c>
      <c r="HH656">
        <v>3.2895</v>
      </c>
      <c r="HI656">
        <v>8733.299999999999</v>
      </c>
      <c r="HJ656">
        <v>9999</v>
      </c>
      <c r="HK656">
        <v>9999</v>
      </c>
      <c r="HL656">
        <v>288.7</v>
      </c>
      <c r="HM656">
        <v>4.97291</v>
      </c>
      <c r="HN656">
        <v>1.87744</v>
      </c>
      <c r="HO656">
        <v>1.87558</v>
      </c>
      <c r="HP656">
        <v>1.87839</v>
      </c>
      <c r="HQ656">
        <v>1.87515</v>
      </c>
      <c r="HR656">
        <v>1.87866</v>
      </c>
      <c r="HS656">
        <v>1.87576</v>
      </c>
      <c r="HT656">
        <v>1.87692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3.68</v>
      </c>
      <c r="II656">
        <v>0.326</v>
      </c>
      <c r="IJ656">
        <v>1.541952822118649</v>
      </c>
      <c r="IK656">
        <v>0.003202726084708442</v>
      </c>
      <c r="IL656">
        <v>-1.448271390364826E-06</v>
      </c>
      <c r="IM656">
        <v>3.765748828769889E-10</v>
      </c>
      <c r="IN656">
        <v>-0.02072656761999695</v>
      </c>
      <c r="IO656">
        <v>0.006539777670035186</v>
      </c>
      <c r="IP656">
        <v>0.0002256768223539976</v>
      </c>
      <c r="IQ656">
        <v>4.51151419958819E-06</v>
      </c>
      <c r="IR656">
        <v>-0</v>
      </c>
      <c r="IS656">
        <v>2097</v>
      </c>
      <c r="IT656">
        <v>1</v>
      </c>
      <c r="IU656">
        <v>27</v>
      </c>
      <c r="IV656">
        <v>61865.9</v>
      </c>
      <c r="IW656">
        <v>61865.7</v>
      </c>
      <c r="IX656">
        <v>2.323</v>
      </c>
      <c r="IY656">
        <v>2.5354</v>
      </c>
      <c r="IZ656">
        <v>1.39893</v>
      </c>
      <c r="JA656">
        <v>2.34253</v>
      </c>
      <c r="JB656">
        <v>1.44897</v>
      </c>
      <c r="JC656">
        <v>2.45239</v>
      </c>
      <c r="JD656">
        <v>37.5059</v>
      </c>
      <c r="JE656">
        <v>24.0787</v>
      </c>
      <c r="JF656">
        <v>18</v>
      </c>
      <c r="JG656">
        <v>487.457</v>
      </c>
      <c r="JH656">
        <v>442.69</v>
      </c>
      <c r="JI656">
        <v>24.9994</v>
      </c>
      <c r="JJ656">
        <v>26.4332</v>
      </c>
      <c r="JK656">
        <v>29.9999</v>
      </c>
      <c r="JL656">
        <v>26.2627</v>
      </c>
      <c r="JM656">
        <v>26.3386</v>
      </c>
      <c r="JN656">
        <v>46.6172</v>
      </c>
      <c r="JO656">
        <v>28.5105</v>
      </c>
      <c r="JP656">
        <v>13.053</v>
      </c>
      <c r="JQ656">
        <v>25</v>
      </c>
      <c r="JR656">
        <v>1075.72</v>
      </c>
      <c r="JS656">
        <v>20.6229</v>
      </c>
      <c r="JT656">
        <v>100.842</v>
      </c>
      <c r="JU656">
        <v>101.922</v>
      </c>
    </row>
    <row r="657" spans="1:281">
      <c r="A657">
        <v>641</v>
      </c>
      <c r="B657">
        <v>1658951080.6</v>
      </c>
      <c r="C657">
        <v>8991.599999904633</v>
      </c>
      <c r="D657" t="s">
        <v>1710</v>
      </c>
      <c r="E657" t="s">
        <v>1711</v>
      </c>
      <c r="F657">
        <v>5</v>
      </c>
      <c r="G657" t="s">
        <v>415</v>
      </c>
      <c r="H657" t="s">
        <v>1583</v>
      </c>
      <c r="I657">
        <v>1658951072.814285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1083.291962620439</v>
      </c>
      <c r="AK657">
        <v>1047.833151515151</v>
      </c>
      <c r="AL657">
        <v>3.410182441857041</v>
      </c>
      <c r="AM657">
        <v>65.00318199955021</v>
      </c>
      <c r="AN657">
        <f>(AP657 - AO657 + DI657*1E3/(8.314*(DK657+273.15)) * AR657/DH657 * AQ657) * DH657/(100*CV657) * 1000/(1000 - AP657)</f>
        <v>0</v>
      </c>
      <c r="AO657">
        <v>20.65656134205408</v>
      </c>
      <c r="AP657">
        <v>24.2007703030303</v>
      </c>
      <c r="AQ657">
        <v>-0.0004789434684593146</v>
      </c>
      <c r="AR657">
        <v>81.21380509989817</v>
      </c>
      <c r="AS657">
        <v>2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1658951072.814285</v>
      </c>
      <c r="DB657">
        <v>998.2174285714285</v>
      </c>
      <c r="DC657">
        <v>1043.402857142857</v>
      </c>
      <c r="DD657">
        <v>24.22941428571428</v>
      </c>
      <c r="DE657">
        <v>20.68694285714286</v>
      </c>
      <c r="DF657">
        <v>994.5525357142858</v>
      </c>
      <c r="DG657">
        <v>23.90326428571428</v>
      </c>
      <c r="DH657">
        <v>500.0933571428572</v>
      </c>
      <c r="DI657">
        <v>90.3759392857143</v>
      </c>
      <c r="DJ657">
        <v>0.09995596785714286</v>
      </c>
      <c r="DK657">
        <v>26.87084285714286</v>
      </c>
      <c r="DL657">
        <v>27.47200714285714</v>
      </c>
      <c r="DM657">
        <v>999.9000000000002</v>
      </c>
      <c r="DN657">
        <v>0</v>
      </c>
      <c r="DO657">
        <v>0</v>
      </c>
      <c r="DP657">
        <v>9994.510357142859</v>
      </c>
      <c r="DQ657">
        <v>0</v>
      </c>
      <c r="DR657">
        <v>18.54801071428571</v>
      </c>
      <c r="DS657">
        <v>-45.18552142857144</v>
      </c>
      <c r="DT657">
        <v>1023.005392857143</v>
      </c>
      <c r="DU657">
        <v>1065.443571428572</v>
      </c>
      <c r="DV657">
        <v>3.542475714285714</v>
      </c>
      <c r="DW657">
        <v>1043.402857142857</v>
      </c>
      <c r="DX657">
        <v>20.68694285714286</v>
      </c>
      <c r="DY657">
        <v>2.189755357142857</v>
      </c>
      <c r="DZ657">
        <v>1.869602142857143</v>
      </c>
      <c r="EA657">
        <v>18.88756785714286</v>
      </c>
      <c r="EB657">
        <v>16.38117142857143</v>
      </c>
      <c r="EC657">
        <v>2000.015</v>
      </c>
      <c r="ED657">
        <v>0.979996</v>
      </c>
      <c r="EE657">
        <v>0.0200044</v>
      </c>
      <c r="EF657">
        <v>0</v>
      </c>
      <c r="EG657">
        <v>572.6195714285714</v>
      </c>
      <c r="EH657">
        <v>5.000560000000001</v>
      </c>
      <c r="EI657">
        <v>11389.14285714286</v>
      </c>
      <c r="EJ657">
        <v>17294.975</v>
      </c>
      <c r="EK657">
        <v>37.75</v>
      </c>
      <c r="EL657">
        <v>38.375</v>
      </c>
      <c r="EM657">
        <v>37.49325</v>
      </c>
      <c r="EN657">
        <v>37.40821428571429</v>
      </c>
      <c r="EO657">
        <v>38.75</v>
      </c>
      <c r="EP657">
        <v>1955.105</v>
      </c>
      <c r="EQ657">
        <v>39.91</v>
      </c>
      <c r="ER657">
        <v>0</v>
      </c>
      <c r="ES657">
        <v>1658951080.5</v>
      </c>
      <c r="ET657">
        <v>0</v>
      </c>
      <c r="EU657">
        <v>572.6086799999999</v>
      </c>
      <c r="EV657">
        <v>2.366999985860719</v>
      </c>
      <c r="EW657">
        <v>60.02307680742327</v>
      </c>
      <c r="EX657">
        <v>11389.892</v>
      </c>
      <c r="EY657">
        <v>15</v>
      </c>
      <c r="EZ657">
        <v>0</v>
      </c>
      <c r="FA657" t="s">
        <v>419</v>
      </c>
      <c r="FB657">
        <v>1655239120</v>
      </c>
      <c r="FC657">
        <v>1655239135</v>
      </c>
      <c r="FD657">
        <v>0</v>
      </c>
      <c r="FE657">
        <v>-0.075</v>
      </c>
      <c r="FF657">
        <v>-0.027</v>
      </c>
      <c r="FG657">
        <v>1.986</v>
      </c>
      <c r="FH657">
        <v>0.139</v>
      </c>
      <c r="FI657">
        <v>420</v>
      </c>
      <c r="FJ657">
        <v>22</v>
      </c>
      <c r="FK657">
        <v>0.12</v>
      </c>
      <c r="FL657">
        <v>0.02</v>
      </c>
      <c r="FM657">
        <v>-45.07347499999999</v>
      </c>
      <c r="FN657">
        <v>-1.960021013133125</v>
      </c>
      <c r="FO657">
        <v>0.1944168726602709</v>
      </c>
      <c r="FP657">
        <v>0</v>
      </c>
      <c r="FQ657">
        <v>572.4013823529411</v>
      </c>
      <c r="FR657">
        <v>3.40374331169096</v>
      </c>
      <c r="FS657">
        <v>0.3905034469009457</v>
      </c>
      <c r="FT657">
        <v>0</v>
      </c>
      <c r="FU657">
        <v>3.544604749999999</v>
      </c>
      <c r="FV657">
        <v>-0.0339646153846152</v>
      </c>
      <c r="FW657">
        <v>0.01376862011740828</v>
      </c>
      <c r="FX657">
        <v>1</v>
      </c>
      <c r="FY657">
        <v>1</v>
      </c>
      <c r="FZ657">
        <v>3</v>
      </c>
      <c r="GA657" t="s">
        <v>420</v>
      </c>
      <c r="GB657">
        <v>2.97973</v>
      </c>
      <c r="GC657">
        <v>2.7282</v>
      </c>
      <c r="GD657">
        <v>0.159104</v>
      </c>
      <c r="GE657">
        <v>0.164878</v>
      </c>
      <c r="GF657">
        <v>0.1078</v>
      </c>
      <c r="GG657">
        <v>0.0972416</v>
      </c>
      <c r="GH657">
        <v>25207.2</v>
      </c>
      <c r="GI657">
        <v>24685.8</v>
      </c>
      <c r="GJ657">
        <v>30504.8</v>
      </c>
      <c r="GK657">
        <v>29805</v>
      </c>
      <c r="GL657">
        <v>37555</v>
      </c>
      <c r="GM657">
        <v>35430.8</v>
      </c>
      <c r="GN657">
        <v>46664.3</v>
      </c>
      <c r="GO657">
        <v>44325.8</v>
      </c>
      <c r="GP657">
        <v>1.8719</v>
      </c>
      <c r="GQ657">
        <v>1.84728</v>
      </c>
      <c r="GR657">
        <v>0.130452</v>
      </c>
      <c r="GS657">
        <v>0</v>
      </c>
      <c r="GT657">
        <v>25.3288</v>
      </c>
      <c r="GU657">
        <v>999.9</v>
      </c>
      <c r="GV657">
        <v>49.6</v>
      </c>
      <c r="GW657">
        <v>32.1</v>
      </c>
      <c r="GX657">
        <v>26.3554</v>
      </c>
      <c r="GY657">
        <v>63.0327</v>
      </c>
      <c r="GZ657">
        <v>25.2804</v>
      </c>
      <c r="HA657">
        <v>1</v>
      </c>
      <c r="HB657">
        <v>-0.0453608</v>
      </c>
      <c r="HC657">
        <v>0.197141</v>
      </c>
      <c r="HD657">
        <v>20.1936</v>
      </c>
      <c r="HE657">
        <v>5.22792</v>
      </c>
      <c r="HF657">
        <v>11.968</v>
      </c>
      <c r="HG657">
        <v>4.97035</v>
      </c>
      <c r="HH657">
        <v>3.2895</v>
      </c>
      <c r="HI657">
        <v>8733.5</v>
      </c>
      <c r="HJ657">
        <v>9999</v>
      </c>
      <c r="HK657">
        <v>9999</v>
      </c>
      <c r="HL657">
        <v>288.7</v>
      </c>
      <c r="HM657">
        <v>4.97291</v>
      </c>
      <c r="HN657">
        <v>1.87745</v>
      </c>
      <c r="HO657">
        <v>1.87557</v>
      </c>
      <c r="HP657">
        <v>1.87838</v>
      </c>
      <c r="HQ657">
        <v>1.87514</v>
      </c>
      <c r="HR657">
        <v>1.87867</v>
      </c>
      <c r="HS657">
        <v>1.87576</v>
      </c>
      <c r="HT657">
        <v>1.87694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3.71</v>
      </c>
      <c r="II657">
        <v>0.3254</v>
      </c>
      <c r="IJ657">
        <v>1.541952822118649</v>
      </c>
      <c r="IK657">
        <v>0.003202726084708442</v>
      </c>
      <c r="IL657">
        <v>-1.448271390364826E-06</v>
      </c>
      <c r="IM657">
        <v>3.765748828769889E-10</v>
      </c>
      <c r="IN657">
        <v>-0.02072656761999695</v>
      </c>
      <c r="IO657">
        <v>0.006539777670035186</v>
      </c>
      <c r="IP657">
        <v>0.0002256768223539976</v>
      </c>
      <c r="IQ657">
        <v>4.51151419958819E-06</v>
      </c>
      <c r="IR657">
        <v>-0</v>
      </c>
      <c r="IS657">
        <v>2097</v>
      </c>
      <c r="IT657">
        <v>1</v>
      </c>
      <c r="IU657">
        <v>27</v>
      </c>
      <c r="IV657">
        <v>61866</v>
      </c>
      <c r="IW657">
        <v>61865.8</v>
      </c>
      <c r="IX657">
        <v>2.35352</v>
      </c>
      <c r="IY657">
        <v>2.53418</v>
      </c>
      <c r="IZ657">
        <v>1.39893</v>
      </c>
      <c r="JA657">
        <v>2.34253</v>
      </c>
      <c r="JB657">
        <v>1.44897</v>
      </c>
      <c r="JC657">
        <v>2.37305</v>
      </c>
      <c r="JD657">
        <v>37.5059</v>
      </c>
      <c r="JE657">
        <v>24.0787</v>
      </c>
      <c r="JF657">
        <v>18</v>
      </c>
      <c r="JG657">
        <v>487.318</v>
      </c>
      <c r="JH657">
        <v>442.794</v>
      </c>
      <c r="JI657">
        <v>24.9992</v>
      </c>
      <c r="JJ657">
        <v>26.4303</v>
      </c>
      <c r="JK657">
        <v>29.9998</v>
      </c>
      <c r="JL657">
        <v>26.2604</v>
      </c>
      <c r="JM657">
        <v>26.3363</v>
      </c>
      <c r="JN657">
        <v>47.1706</v>
      </c>
      <c r="JO657">
        <v>28.5105</v>
      </c>
      <c r="JP657">
        <v>13.053</v>
      </c>
      <c r="JQ657">
        <v>25</v>
      </c>
      <c r="JR657">
        <v>1089.41</v>
      </c>
      <c r="JS657">
        <v>20.638</v>
      </c>
      <c r="JT657">
        <v>100.846</v>
      </c>
      <c r="JU657">
        <v>101.922</v>
      </c>
    </row>
    <row r="658" spans="1:281">
      <c r="A658">
        <v>642</v>
      </c>
      <c r="B658">
        <v>1658951085.6</v>
      </c>
      <c r="C658">
        <v>8996.599999904633</v>
      </c>
      <c r="D658" t="s">
        <v>1712</v>
      </c>
      <c r="E658" t="s">
        <v>1713</v>
      </c>
      <c r="F658">
        <v>5</v>
      </c>
      <c r="G658" t="s">
        <v>415</v>
      </c>
      <c r="H658" t="s">
        <v>1583</v>
      </c>
      <c r="I658">
        <v>1658951078.1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1100.261718905943</v>
      </c>
      <c r="AK658">
        <v>1064.754484848484</v>
      </c>
      <c r="AL658">
        <v>3.373551492777707</v>
      </c>
      <c r="AM658">
        <v>65.00318199955021</v>
      </c>
      <c r="AN658">
        <f>(AP658 - AO658 + DI658*1E3/(8.314*(DK658+273.15)) * AR658/DH658 * AQ658) * DH658/(100*CV658) * 1000/(1000 - AP658)</f>
        <v>0</v>
      </c>
      <c r="AO658">
        <v>20.62151311489028</v>
      </c>
      <c r="AP658">
        <v>24.17274969696969</v>
      </c>
      <c r="AQ658">
        <v>-0.006074249897350907</v>
      </c>
      <c r="AR658">
        <v>81.21380509989817</v>
      </c>
      <c r="AS658">
        <v>2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1658951078.1</v>
      </c>
      <c r="DB658">
        <v>1015.788703703704</v>
      </c>
      <c r="DC658">
        <v>1061.128888888889</v>
      </c>
      <c r="DD658">
        <v>24.20792962962964</v>
      </c>
      <c r="DE658">
        <v>20.65630740740741</v>
      </c>
      <c r="DF658">
        <v>1012.098111111111</v>
      </c>
      <c r="DG658">
        <v>23.8823</v>
      </c>
      <c r="DH658">
        <v>500.0711851851852</v>
      </c>
      <c r="DI658">
        <v>90.37542222222224</v>
      </c>
      <c r="DJ658">
        <v>0.09988479629629629</v>
      </c>
      <c r="DK658">
        <v>26.86675925925926</v>
      </c>
      <c r="DL658">
        <v>27.46782222222222</v>
      </c>
      <c r="DM658">
        <v>999.9000000000001</v>
      </c>
      <c r="DN658">
        <v>0</v>
      </c>
      <c r="DO658">
        <v>0</v>
      </c>
      <c r="DP658">
        <v>9997.567037037039</v>
      </c>
      <c r="DQ658">
        <v>0</v>
      </c>
      <c r="DR658">
        <v>18.53985185185185</v>
      </c>
      <c r="DS658">
        <v>-45.34033333333333</v>
      </c>
      <c r="DT658">
        <v>1040.988888888889</v>
      </c>
      <c r="DU658">
        <v>1083.51037037037</v>
      </c>
      <c r="DV658">
        <v>3.551623703703704</v>
      </c>
      <c r="DW658">
        <v>1061.128888888889</v>
      </c>
      <c r="DX658">
        <v>20.65630740740741</v>
      </c>
      <c r="DY658">
        <v>2.187801481481481</v>
      </c>
      <c r="DZ658">
        <v>1.866823333333333</v>
      </c>
      <c r="EA658">
        <v>18.87327777777778</v>
      </c>
      <c r="EB658">
        <v>16.35781481481481</v>
      </c>
      <c r="EC658">
        <v>2000.025185185185</v>
      </c>
      <c r="ED658">
        <v>0.979996</v>
      </c>
      <c r="EE658">
        <v>0.0200044</v>
      </c>
      <c r="EF658">
        <v>0</v>
      </c>
      <c r="EG658">
        <v>572.8616296296296</v>
      </c>
      <c r="EH658">
        <v>5.000560000000001</v>
      </c>
      <c r="EI658">
        <v>11394.18518518519</v>
      </c>
      <c r="EJ658">
        <v>17295.06296296296</v>
      </c>
      <c r="EK658">
        <v>37.75</v>
      </c>
      <c r="EL658">
        <v>38.375</v>
      </c>
      <c r="EM658">
        <v>37.47666666666667</v>
      </c>
      <c r="EN658">
        <v>37.39337037037038</v>
      </c>
      <c r="EO658">
        <v>38.75</v>
      </c>
      <c r="EP658">
        <v>1955.115185185185</v>
      </c>
      <c r="EQ658">
        <v>39.91</v>
      </c>
      <c r="ER658">
        <v>0</v>
      </c>
      <c r="ES658">
        <v>1658951085.3</v>
      </c>
      <c r="ET658">
        <v>0</v>
      </c>
      <c r="EU658">
        <v>572.84288</v>
      </c>
      <c r="EV658">
        <v>2.566692299898528</v>
      </c>
      <c r="EW658">
        <v>56.07692316031432</v>
      </c>
      <c r="EX658">
        <v>11394.448</v>
      </c>
      <c r="EY658">
        <v>15</v>
      </c>
      <c r="EZ658">
        <v>0</v>
      </c>
      <c r="FA658" t="s">
        <v>419</v>
      </c>
      <c r="FB658">
        <v>1655239120</v>
      </c>
      <c r="FC658">
        <v>1655239135</v>
      </c>
      <c r="FD658">
        <v>0</v>
      </c>
      <c r="FE658">
        <v>-0.075</v>
      </c>
      <c r="FF658">
        <v>-0.027</v>
      </c>
      <c r="FG658">
        <v>1.986</v>
      </c>
      <c r="FH658">
        <v>0.139</v>
      </c>
      <c r="FI658">
        <v>420</v>
      </c>
      <c r="FJ658">
        <v>22</v>
      </c>
      <c r="FK658">
        <v>0.12</v>
      </c>
      <c r="FL658">
        <v>0.02</v>
      </c>
      <c r="FM658">
        <v>-45.2465825</v>
      </c>
      <c r="FN658">
        <v>-1.777318198874164</v>
      </c>
      <c r="FO658">
        <v>0.1799725283029334</v>
      </c>
      <c r="FP658">
        <v>0</v>
      </c>
      <c r="FQ658">
        <v>572.6979705882353</v>
      </c>
      <c r="FR658">
        <v>2.316409470954576</v>
      </c>
      <c r="FS658">
        <v>0.3083422931146177</v>
      </c>
      <c r="FT658">
        <v>0</v>
      </c>
      <c r="FU658">
        <v>3.546810999999999</v>
      </c>
      <c r="FV658">
        <v>0.1238003752345073</v>
      </c>
      <c r="FW658">
        <v>0.01513651442704036</v>
      </c>
      <c r="FX658">
        <v>0</v>
      </c>
      <c r="FY658">
        <v>0</v>
      </c>
      <c r="FZ658">
        <v>3</v>
      </c>
      <c r="GA658" t="s">
        <v>426</v>
      </c>
      <c r="GB658">
        <v>2.97997</v>
      </c>
      <c r="GC658">
        <v>2.72847</v>
      </c>
      <c r="GD658">
        <v>0.160735</v>
      </c>
      <c r="GE658">
        <v>0.166491</v>
      </c>
      <c r="GF658">
        <v>0.107724</v>
      </c>
      <c r="GG658">
        <v>0.09722459999999999</v>
      </c>
      <c r="GH658">
        <v>25158.1</v>
      </c>
      <c r="GI658">
        <v>24638</v>
      </c>
      <c r="GJ658">
        <v>30504.6</v>
      </c>
      <c r="GK658">
        <v>29804.8</v>
      </c>
      <c r="GL658">
        <v>37558.6</v>
      </c>
      <c r="GM658">
        <v>35431.4</v>
      </c>
      <c r="GN658">
        <v>46664.7</v>
      </c>
      <c r="GO658">
        <v>44325.5</v>
      </c>
      <c r="GP658">
        <v>1.87202</v>
      </c>
      <c r="GQ658">
        <v>1.84728</v>
      </c>
      <c r="GR658">
        <v>0.130683</v>
      </c>
      <c r="GS658">
        <v>0</v>
      </c>
      <c r="GT658">
        <v>25.322</v>
      </c>
      <c r="GU658">
        <v>999.9</v>
      </c>
      <c r="GV658">
        <v>49.5</v>
      </c>
      <c r="GW658">
        <v>32.1</v>
      </c>
      <c r="GX658">
        <v>26.3024</v>
      </c>
      <c r="GY658">
        <v>63.2227</v>
      </c>
      <c r="GZ658">
        <v>25.0361</v>
      </c>
      <c r="HA658">
        <v>1</v>
      </c>
      <c r="HB658">
        <v>-0.0458003</v>
      </c>
      <c r="HC658">
        <v>0.194662</v>
      </c>
      <c r="HD658">
        <v>20.1936</v>
      </c>
      <c r="HE658">
        <v>5.22702</v>
      </c>
      <c r="HF658">
        <v>11.968</v>
      </c>
      <c r="HG658">
        <v>4.9705</v>
      </c>
      <c r="HH658">
        <v>3.2895</v>
      </c>
      <c r="HI658">
        <v>8733.5</v>
      </c>
      <c r="HJ658">
        <v>9999</v>
      </c>
      <c r="HK658">
        <v>9999</v>
      </c>
      <c r="HL658">
        <v>288.7</v>
      </c>
      <c r="HM658">
        <v>4.97291</v>
      </c>
      <c r="HN658">
        <v>1.87744</v>
      </c>
      <c r="HO658">
        <v>1.87552</v>
      </c>
      <c r="HP658">
        <v>1.87836</v>
      </c>
      <c r="HQ658">
        <v>1.87512</v>
      </c>
      <c r="HR658">
        <v>1.87866</v>
      </c>
      <c r="HS658">
        <v>1.87576</v>
      </c>
      <c r="HT658">
        <v>1.87689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3.72</v>
      </c>
      <c r="II658">
        <v>0.3247</v>
      </c>
      <c r="IJ658">
        <v>1.541952822118649</v>
      </c>
      <c r="IK658">
        <v>0.003202726084708442</v>
      </c>
      <c r="IL658">
        <v>-1.448271390364826E-06</v>
      </c>
      <c r="IM658">
        <v>3.765748828769889E-10</v>
      </c>
      <c r="IN658">
        <v>-0.02072656761999695</v>
      </c>
      <c r="IO658">
        <v>0.006539777670035186</v>
      </c>
      <c r="IP658">
        <v>0.0002256768223539976</v>
      </c>
      <c r="IQ658">
        <v>4.51151419958819E-06</v>
      </c>
      <c r="IR658">
        <v>-0</v>
      </c>
      <c r="IS658">
        <v>2097</v>
      </c>
      <c r="IT658">
        <v>1</v>
      </c>
      <c r="IU658">
        <v>27</v>
      </c>
      <c r="IV658">
        <v>61866.1</v>
      </c>
      <c r="IW658">
        <v>61865.8</v>
      </c>
      <c r="IX658">
        <v>2.38159</v>
      </c>
      <c r="IY658">
        <v>2.53296</v>
      </c>
      <c r="IZ658">
        <v>1.39893</v>
      </c>
      <c r="JA658">
        <v>2.34253</v>
      </c>
      <c r="JB658">
        <v>1.44897</v>
      </c>
      <c r="JC658">
        <v>2.44995</v>
      </c>
      <c r="JD658">
        <v>37.5059</v>
      </c>
      <c r="JE658">
        <v>24.0787</v>
      </c>
      <c r="JF658">
        <v>18</v>
      </c>
      <c r="JG658">
        <v>487.371</v>
      </c>
      <c r="JH658">
        <v>442.782</v>
      </c>
      <c r="JI658">
        <v>24.9993</v>
      </c>
      <c r="JJ658">
        <v>26.427</v>
      </c>
      <c r="JK658">
        <v>29.9998</v>
      </c>
      <c r="JL658">
        <v>26.2582</v>
      </c>
      <c r="JM658">
        <v>26.3347</v>
      </c>
      <c r="JN658">
        <v>47.7964</v>
      </c>
      <c r="JO658">
        <v>28.5105</v>
      </c>
      <c r="JP658">
        <v>13.053</v>
      </c>
      <c r="JQ658">
        <v>25</v>
      </c>
      <c r="JR658">
        <v>1109.44</v>
      </c>
      <c r="JS658">
        <v>20.6471</v>
      </c>
      <c r="JT658">
        <v>100.846</v>
      </c>
      <c r="JU658">
        <v>101.922</v>
      </c>
    </row>
    <row r="659" spans="1:281">
      <c r="A659">
        <v>643</v>
      </c>
      <c r="B659">
        <v>1658951090.6</v>
      </c>
      <c r="C659">
        <v>9001.599999904633</v>
      </c>
      <c r="D659" t="s">
        <v>1714</v>
      </c>
      <c r="E659" t="s">
        <v>1715</v>
      </c>
      <c r="F659">
        <v>5</v>
      </c>
      <c r="G659" t="s">
        <v>415</v>
      </c>
      <c r="H659" t="s">
        <v>1583</v>
      </c>
      <c r="I659">
        <v>1658951082.814285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1117.708198111683</v>
      </c>
      <c r="AK659">
        <v>1081.867636363637</v>
      </c>
      <c r="AL659">
        <v>3.423102985556114</v>
      </c>
      <c r="AM659">
        <v>65.00318199955021</v>
      </c>
      <c r="AN659">
        <f>(AP659 - AO659 + DI659*1E3/(8.314*(DK659+273.15)) * AR659/DH659 * AQ659) * DH659/(100*CV659) * 1000/(1000 - AP659)</f>
        <v>0</v>
      </c>
      <c r="AO659">
        <v>20.61930198803425</v>
      </c>
      <c r="AP659">
        <v>24.15969151515151</v>
      </c>
      <c r="AQ659">
        <v>-0.0008585012390673518</v>
      </c>
      <c r="AR659">
        <v>81.21380509989817</v>
      </c>
      <c r="AS659">
        <v>2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1658951082.814285</v>
      </c>
      <c r="DB659">
        <v>1031.474642857143</v>
      </c>
      <c r="DC659">
        <v>1077.0075</v>
      </c>
      <c r="DD659">
        <v>24.18766428571429</v>
      </c>
      <c r="DE659">
        <v>20.63321071428572</v>
      </c>
      <c r="DF659">
        <v>1027.761428571428</v>
      </c>
      <c r="DG659">
        <v>23.86252857142857</v>
      </c>
      <c r="DH659">
        <v>500.0818214285714</v>
      </c>
      <c r="DI659">
        <v>90.37540714285716</v>
      </c>
      <c r="DJ659">
        <v>0.0999892</v>
      </c>
      <c r="DK659">
        <v>26.86333214285714</v>
      </c>
      <c r="DL659">
        <v>27.46361428571428</v>
      </c>
      <c r="DM659">
        <v>999.9000000000002</v>
      </c>
      <c r="DN659">
        <v>0</v>
      </c>
      <c r="DO659">
        <v>0</v>
      </c>
      <c r="DP659">
        <v>9991.983928571428</v>
      </c>
      <c r="DQ659">
        <v>0</v>
      </c>
      <c r="DR659">
        <v>18.53855</v>
      </c>
      <c r="DS659">
        <v>-45.5329392857143</v>
      </c>
      <c r="DT659">
        <v>1057.041071428572</v>
      </c>
      <c r="DU659">
        <v>1099.6975</v>
      </c>
      <c r="DV659">
        <v>3.554451071428572</v>
      </c>
      <c r="DW659">
        <v>1077.0075</v>
      </c>
      <c r="DX659">
        <v>20.63321071428572</v>
      </c>
      <c r="DY659">
        <v>2.185969285714286</v>
      </c>
      <c r="DZ659">
        <v>1.864735357142857</v>
      </c>
      <c r="EA659">
        <v>18.85986071428571</v>
      </c>
      <c r="EB659">
        <v>16.34026071428571</v>
      </c>
      <c r="EC659">
        <v>2000.011071428572</v>
      </c>
      <c r="ED659">
        <v>0.9799956785714284</v>
      </c>
      <c r="EE659">
        <v>0.02000473214285714</v>
      </c>
      <c r="EF659">
        <v>0</v>
      </c>
      <c r="EG659">
        <v>573.0691071428571</v>
      </c>
      <c r="EH659">
        <v>5.000560000000001</v>
      </c>
      <c r="EI659">
        <v>11398.26785714286</v>
      </c>
      <c r="EJ659">
        <v>17294.94285714285</v>
      </c>
      <c r="EK659">
        <v>37.75</v>
      </c>
      <c r="EL659">
        <v>38.375</v>
      </c>
      <c r="EM659">
        <v>37.45724999999999</v>
      </c>
      <c r="EN659">
        <v>37.37942857142857</v>
      </c>
      <c r="EO659">
        <v>38.75</v>
      </c>
      <c r="EP659">
        <v>1955.100714285714</v>
      </c>
      <c r="EQ659">
        <v>39.91035714285714</v>
      </c>
      <c r="ER659">
        <v>0</v>
      </c>
      <c r="ES659">
        <v>1658951090.1</v>
      </c>
      <c r="ET659">
        <v>0</v>
      </c>
      <c r="EU659">
        <v>573.0588</v>
      </c>
      <c r="EV659">
        <v>2.729076924290879</v>
      </c>
      <c r="EW659">
        <v>48.54615391505348</v>
      </c>
      <c r="EX659">
        <v>11398.624</v>
      </c>
      <c r="EY659">
        <v>15</v>
      </c>
      <c r="EZ659">
        <v>0</v>
      </c>
      <c r="FA659" t="s">
        <v>419</v>
      </c>
      <c r="FB659">
        <v>1655239120</v>
      </c>
      <c r="FC659">
        <v>1655239135</v>
      </c>
      <c r="FD659">
        <v>0</v>
      </c>
      <c r="FE659">
        <v>-0.075</v>
      </c>
      <c r="FF659">
        <v>-0.027</v>
      </c>
      <c r="FG659">
        <v>1.986</v>
      </c>
      <c r="FH659">
        <v>0.139</v>
      </c>
      <c r="FI659">
        <v>420</v>
      </c>
      <c r="FJ659">
        <v>22</v>
      </c>
      <c r="FK659">
        <v>0.12</v>
      </c>
      <c r="FL659">
        <v>0.02</v>
      </c>
      <c r="FM659">
        <v>-45.41083</v>
      </c>
      <c r="FN659">
        <v>-2.118524577860991</v>
      </c>
      <c r="FO659">
        <v>0.2214733146453539</v>
      </c>
      <c r="FP659">
        <v>0</v>
      </c>
      <c r="FQ659">
        <v>572.8771470588235</v>
      </c>
      <c r="FR659">
        <v>2.650282651278675</v>
      </c>
      <c r="FS659">
        <v>0.328160123429092</v>
      </c>
      <c r="FT659">
        <v>0</v>
      </c>
      <c r="FU659">
        <v>3.54947225</v>
      </c>
      <c r="FV659">
        <v>0.06588213883676736</v>
      </c>
      <c r="FW659">
        <v>0.0136908842825254</v>
      </c>
      <c r="FX659">
        <v>1</v>
      </c>
      <c r="FY659">
        <v>1</v>
      </c>
      <c r="FZ659">
        <v>3</v>
      </c>
      <c r="GA659" t="s">
        <v>420</v>
      </c>
      <c r="GB659">
        <v>2.97975</v>
      </c>
      <c r="GC659">
        <v>2.72823</v>
      </c>
      <c r="GD659">
        <v>0.162369</v>
      </c>
      <c r="GE659">
        <v>0.168128</v>
      </c>
      <c r="GF659">
        <v>0.107686</v>
      </c>
      <c r="GG659">
        <v>0.09722</v>
      </c>
      <c r="GH659">
        <v>25109.6</v>
      </c>
      <c r="GI659">
        <v>24589.9</v>
      </c>
      <c r="GJ659">
        <v>30505.1</v>
      </c>
      <c r="GK659">
        <v>29805.2</v>
      </c>
      <c r="GL659">
        <v>37560.8</v>
      </c>
      <c r="GM659">
        <v>35432.1</v>
      </c>
      <c r="GN659">
        <v>46665.2</v>
      </c>
      <c r="GO659">
        <v>44326</v>
      </c>
      <c r="GP659">
        <v>1.8721</v>
      </c>
      <c r="GQ659">
        <v>1.84718</v>
      </c>
      <c r="GR659">
        <v>0.130732</v>
      </c>
      <c r="GS659">
        <v>0</v>
      </c>
      <c r="GT659">
        <v>25.3144</v>
      </c>
      <c r="GU659">
        <v>999.9</v>
      </c>
      <c r="GV659">
        <v>49.5</v>
      </c>
      <c r="GW659">
        <v>32.1</v>
      </c>
      <c r="GX659">
        <v>26.3035</v>
      </c>
      <c r="GY659">
        <v>63.4127</v>
      </c>
      <c r="GZ659">
        <v>25.3365</v>
      </c>
      <c r="HA659">
        <v>1</v>
      </c>
      <c r="HB659">
        <v>-0.0458816</v>
      </c>
      <c r="HC659">
        <v>0.19247</v>
      </c>
      <c r="HD659">
        <v>20.1935</v>
      </c>
      <c r="HE659">
        <v>5.22792</v>
      </c>
      <c r="HF659">
        <v>11.968</v>
      </c>
      <c r="HG659">
        <v>4.9701</v>
      </c>
      <c r="HH659">
        <v>3.2895</v>
      </c>
      <c r="HI659">
        <v>8733.700000000001</v>
      </c>
      <c r="HJ659">
        <v>9999</v>
      </c>
      <c r="HK659">
        <v>9999</v>
      </c>
      <c r="HL659">
        <v>288.7</v>
      </c>
      <c r="HM659">
        <v>4.9729</v>
      </c>
      <c r="HN659">
        <v>1.87744</v>
      </c>
      <c r="HO659">
        <v>1.87554</v>
      </c>
      <c r="HP659">
        <v>1.87837</v>
      </c>
      <c r="HQ659">
        <v>1.87513</v>
      </c>
      <c r="HR659">
        <v>1.87866</v>
      </c>
      <c r="HS659">
        <v>1.87576</v>
      </c>
      <c r="HT659">
        <v>1.87687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3.75</v>
      </c>
      <c r="II659">
        <v>0.3244</v>
      </c>
      <c r="IJ659">
        <v>1.541952822118649</v>
      </c>
      <c r="IK659">
        <v>0.003202726084708442</v>
      </c>
      <c r="IL659">
        <v>-1.448271390364826E-06</v>
      </c>
      <c r="IM659">
        <v>3.765748828769889E-10</v>
      </c>
      <c r="IN659">
        <v>-0.02072656761999695</v>
      </c>
      <c r="IO659">
        <v>0.006539777670035186</v>
      </c>
      <c r="IP659">
        <v>0.0002256768223539976</v>
      </c>
      <c r="IQ659">
        <v>4.51151419958819E-06</v>
      </c>
      <c r="IR659">
        <v>-0</v>
      </c>
      <c r="IS659">
        <v>2097</v>
      </c>
      <c r="IT659">
        <v>1</v>
      </c>
      <c r="IU659">
        <v>27</v>
      </c>
      <c r="IV659">
        <v>61866.2</v>
      </c>
      <c r="IW659">
        <v>61865.9</v>
      </c>
      <c r="IX659">
        <v>2.41333</v>
      </c>
      <c r="IY659">
        <v>2.53418</v>
      </c>
      <c r="IZ659">
        <v>1.39893</v>
      </c>
      <c r="JA659">
        <v>2.34253</v>
      </c>
      <c r="JB659">
        <v>1.44897</v>
      </c>
      <c r="JC659">
        <v>2.36938</v>
      </c>
      <c r="JD659">
        <v>37.5059</v>
      </c>
      <c r="JE659">
        <v>24.0787</v>
      </c>
      <c r="JF659">
        <v>18</v>
      </c>
      <c r="JG659">
        <v>487.396</v>
      </c>
      <c r="JH659">
        <v>442.703</v>
      </c>
      <c r="JI659">
        <v>24.9994</v>
      </c>
      <c r="JJ659">
        <v>26.4242</v>
      </c>
      <c r="JK659">
        <v>29.9998</v>
      </c>
      <c r="JL659">
        <v>26.2559</v>
      </c>
      <c r="JM659">
        <v>26.3324</v>
      </c>
      <c r="JN659">
        <v>48.3451</v>
      </c>
      <c r="JO659">
        <v>28.5105</v>
      </c>
      <c r="JP659">
        <v>13.053</v>
      </c>
      <c r="JQ659">
        <v>25</v>
      </c>
      <c r="JR659">
        <v>1122.84</v>
      </c>
      <c r="JS659">
        <v>20.6471</v>
      </c>
      <c r="JT659">
        <v>100.847</v>
      </c>
      <c r="JU659">
        <v>101.923</v>
      </c>
    </row>
    <row r="660" spans="1:281">
      <c r="A660">
        <v>644</v>
      </c>
      <c r="B660">
        <v>1658951095.6</v>
      </c>
      <c r="C660">
        <v>9006.599999904633</v>
      </c>
      <c r="D660" t="s">
        <v>1716</v>
      </c>
      <c r="E660" t="s">
        <v>1717</v>
      </c>
      <c r="F660">
        <v>5</v>
      </c>
      <c r="G660" t="s">
        <v>415</v>
      </c>
      <c r="H660" t="s">
        <v>1583</v>
      </c>
      <c r="I660">
        <v>1658951088.1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1134.857281713405</v>
      </c>
      <c r="AK660">
        <v>1099.035878787879</v>
      </c>
      <c r="AL660">
        <v>3.421304174190833</v>
      </c>
      <c r="AM660">
        <v>65.00318199955021</v>
      </c>
      <c r="AN660">
        <f>(AP660 - AO660 + DI660*1E3/(8.314*(DK660+273.15)) * AR660/DH660 * AQ660) * DH660/(100*CV660) * 1000/(1000 - AP660)</f>
        <v>0</v>
      </c>
      <c r="AO660">
        <v>20.61733227458972</v>
      </c>
      <c r="AP660">
        <v>24.15111151515152</v>
      </c>
      <c r="AQ660">
        <v>-0.0003719666749831818</v>
      </c>
      <c r="AR660">
        <v>81.21380509989817</v>
      </c>
      <c r="AS660">
        <v>2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1658951088.1</v>
      </c>
      <c r="DB660">
        <v>1049.095925925926</v>
      </c>
      <c r="DC660">
        <v>1094.821111111111</v>
      </c>
      <c r="DD660">
        <v>24.1664</v>
      </c>
      <c r="DE660">
        <v>20.61935925925926</v>
      </c>
      <c r="DF660">
        <v>1045.357037037037</v>
      </c>
      <c r="DG660">
        <v>23.84178518518518</v>
      </c>
      <c r="DH660">
        <v>500.0760370370371</v>
      </c>
      <c r="DI660">
        <v>90.37663703703701</v>
      </c>
      <c r="DJ660">
        <v>0.1000644037037037</v>
      </c>
      <c r="DK660">
        <v>26.85965555555556</v>
      </c>
      <c r="DL660">
        <v>27.45558888888889</v>
      </c>
      <c r="DM660">
        <v>999.9000000000001</v>
      </c>
      <c r="DN660">
        <v>0</v>
      </c>
      <c r="DO660">
        <v>0</v>
      </c>
      <c r="DP660">
        <v>9992.472962962964</v>
      </c>
      <c r="DQ660">
        <v>0</v>
      </c>
      <c r="DR660">
        <v>18.53632592592593</v>
      </c>
      <c r="DS660">
        <v>-45.7249037037037</v>
      </c>
      <c r="DT660">
        <v>1075.075925925926</v>
      </c>
      <c r="DU660">
        <v>1117.87037037037</v>
      </c>
      <c r="DV660">
        <v>3.547041851851852</v>
      </c>
      <c r="DW660">
        <v>1094.821111111111</v>
      </c>
      <c r="DX660">
        <v>20.61935925925926</v>
      </c>
      <c r="DY660">
        <v>2.184078518518518</v>
      </c>
      <c r="DZ660">
        <v>1.863508888888889</v>
      </c>
      <c r="EA660">
        <v>18.8459962962963</v>
      </c>
      <c r="EB660">
        <v>16.32993703703704</v>
      </c>
      <c r="EC660">
        <v>1999.985555555555</v>
      </c>
      <c r="ED660">
        <v>0.9799953333333333</v>
      </c>
      <c r="EE660">
        <v>0.02000508888888889</v>
      </c>
      <c r="EF660">
        <v>0</v>
      </c>
      <c r="EG660">
        <v>573.3027037037037</v>
      </c>
      <c r="EH660">
        <v>5.000560000000001</v>
      </c>
      <c r="EI660">
        <v>11402.33333333334</v>
      </c>
      <c r="EJ660">
        <v>17294.72962962963</v>
      </c>
      <c r="EK660">
        <v>37.75</v>
      </c>
      <c r="EL660">
        <v>38.375</v>
      </c>
      <c r="EM660">
        <v>37.44166666666667</v>
      </c>
      <c r="EN660">
        <v>37.375</v>
      </c>
      <c r="EO660">
        <v>38.75</v>
      </c>
      <c r="EP660">
        <v>1955.075185185185</v>
      </c>
      <c r="EQ660">
        <v>39.91037037037037</v>
      </c>
      <c r="ER660">
        <v>0</v>
      </c>
      <c r="ES660">
        <v>1658951095.5</v>
      </c>
      <c r="ET660">
        <v>0</v>
      </c>
      <c r="EU660">
        <v>573.2913076923077</v>
      </c>
      <c r="EV660">
        <v>3.058598282241931</v>
      </c>
      <c r="EW660">
        <v>43.31282046637033</v>
      </c>
      <c r="EX660">
        <v>11402.57307692308</v>
      </c>
      <c r="EY660">
        <v>15</v>
      </c>
      <c r="EZ660">
        <v>0</v>
      </c>
      <c r="FA660" t="s">
        <v>419</v>
      </c>
      <c r="FB660">
        <v>1655239120</v>
      </c>
      <c r="FC660">
        <v>1655239135</v>
      </c>
      <c r="FD660">
        <v>0</v>
      </c>
      <c r="FE660">
        <v>-0.075</v>
      </c>
      <c r="FF660">
        <v>-0.027</v>
      </c>
      <c r="FG660">
        <v>1.986</v>
      </c>
      <c r="FH660">
        <v>0.139</v>
      </c>
      <c r="FI660">
        <v>420</v>
      </c>
      <c r="FJ660">
        <v>22</v>
      </c>
      <c r="FK660">
        <v>0.12</v>
      </c>
      <c r="FL660">
        <v>0.02</v>
      </c>
      <c r="FM660">
        <v>-45.6268475</v>
      </c>
      <c r="FN660">
        <v>-2.453699437148259</v>
      </c>
      <c r="FO660">
        <v>0.250558260677532</v>
      </c>
      <c r="FP660">
        <v>0</v>
      </c>
      <c r="FQ660">
        <v>573.1562647058823</v>
      </c>
      <c r="FR660">
        <v>2.681298696655229</v>
      </c>
      <c r="FS660">
        <v>0.3249351345969066</v>
      </c>
      <c r="FT660">
        <v>0</v>
      </c>
      <c r="FU660">
        <v>3.55027375</v>
      </c>
      <c r="FV660">
        <v>-0.08931028142589428</v>
      </c>
      <c r="FW660">
        <v>0.01287919129594325</v>
      </c>
      <c r="FX660">
        <v>1</v>
      </c>
      <c r="FY660">
        <v>1</v>
      </c>
      <c r="FZ660">
        <v>3</v>
      </c>
      <c r="GA660" t="s">
        <v>420</v>
      </c>
      <c r="GB660">
        <v>2.98003</v>
      </c>
      <c r="GC660">
        <v>2.72861</v>
      </c>
      <c r="GD660">
        <v>0.163987</v>
      </c>
      <c r="GE660">
        <v>0.169729</v>
      </c>
      <c r="GF660">
        <v>0.107661</v>
      </c>
      <c r="GG660">
        <v>0.09721879999999999</v>
      </c>
      <c r="GH660">
        <v>25061.1</v>
      </c>
      <c r="GI660">
        <v>24542.8</v>
      </c>
      <c r="GJ660">
        <v>30505.1</v>
      </c>
      <c r="GK660">
        <v>29805.4</v>
      </c>
      <c r="GL660">
        <v>37562</v>
      </c>
      <c r="GM660">
        <v>35432.4</v>
      </c>
      <c r="GN660">
        <v>46665.2</v>
      </c>
      <c r="GO660">
        <v>44326.2</v>
      </c>
      <c r="GP660">
        <v>1.8721</v>
      </c>
      <c r="GQ660">
        <v>1.84732</v>
      </c>
      <c r="GR660">
        <v>0.130303</v>
      </c>
      <c r="GS660">
        <v>0</v>
      </c>
      <c r="GT660">
        <v>25.3076</v>
      </c>
      <c r="GU660">
        <v>999.9</v>
      </c>
      <c r="GV660">
        <v>49.5</v>
      </c>
      <c r="GW660">
        <v>32.1</v>
      </c>
      <c r="GX660">
        <v>26.2993</v>
      </c>
      <c r="GY660">
        <v>63.3927</v>
      </c>
      <c r="GZ660">
        <v>24.7556</v>
      </c>
      <c r="HA660">
        <v>1</v>
      </c>
      <c r="HB660">
        <v>-0.0463872</v>
      </c>
      <c r="HC660">
        <v>0.189959</v>
      </c>
      <c r="HD660">
        <v>20.1935</v>
      </c>
      <c r="HE660">
        <v>5.22792</v>
      </c>
      <c r="HF660">
        <v>11.968</v>
      </c>
      <c r="HG660">
        <v>4.97015</v>
      </c>
      <c r="HH660">
        <v>3.2895</v>
      </c>
      <c r="HI660">
        <v>8733.700000000001</v>
      </c>
      <c r="HJ660">
        <v>9999</v>
      </c>
      <c r="HK660">
        <v>9999</v>
      </c>
      <c r="HL660">
        <v>288.7</v>
      </c>
      <c r="HM660">
        <v>4.97291</v>
      </c>
      <c r="HN660">
        <v>1.87744</v>
      </c>
      <c r="HO660">
        <v>1.87556</v>
      </c>
      <c r="HP660">
        <v>1.87836</v>
      </c>
      <c r="HQ660">
        <v>1.87515</v>
      </c>
      <c r="HR660">
        <v>1.87866</v>
      </c>
      <c r="HS660">
        <v>1.87576</v>
      </c>
      <c r="HT660">
        <v>1.87691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3.77</v>
      </c>
      <c r="II660">
        <v>0.3242</v>
      </c>
      <c r="IJ660">
        <v>1.541952822118649</v>
      </c>
      <c r="IK660">
        <v>0.003202726084708442</v>
      </c>
      <c r="IL660">
        <v>-1.448271390364826E-06</v>
      </c>
      <c r="IM660">
        <v>3.765748828769889E-10</v>
      </c>
      <c r="IN660">
        <v>-0.02072656761999695</v>
      </c>
      <c r="IO660">
        <v>0.006539777670035186</v>
      </c>
      <c r="IP660">
        <v>0.0002256768223539976</v>
      </c>
      <c r="IQ660">
        <v>4.51151419958819E-06</v>
      </c>
      <c r="IR660">
        <v>-0</v>
      </c>
      <c r="IS660">
        <v>2097</v>
      </c>
      <c r="IT660">
        <v>1</v>
      </c>
      <c r="IU660">
        <v>27</v>
      </c>
      <c r="IV660">
        <v>61866.3</v>
      </c>
      <c r="IW660">
        <v>61866</v>
      </c>
      <c r="IX660">
        <v>2.44019</v>
      </c>
      <c r="IY660">
        <v>2.5354</v>
      </c>
      <c r="IZ660">
        <v>1.39893</v>
      </c>
      <c r="JA660">
        <v>2.34253</v>
      </c>
      <c r="JB660">
        <v>1.44897</v>
      </c>
      <c r="JC660">
        <v>2.45972</v>
      </c>
      <c r="JD660">
        <v>37.53</v>
      </c>
      <c r="JE660">
        <v>24.0875</v>
      </c>
      <c r="JF660">
        <v>18</v>
      </c>
      <c r="JG660">
        <v>487.381</v>
      </c>
      <c r="JH660">
        <v>442.778</v>
      </c>
      <c r="JI660">
        <v>24.9993</v>
      </c>
      <c r="JJ660">
        <v>26.4209</v>
      </c>
      <c r="JK660">
        <v>29.9999</v>
      </c>
      <c r="JL660">
        <v>26.2537</v>
      </c>
      <c r="JM660">
        <v>26.3302</v>
      </c>
      <c r="JN660">
        <v>48.9497</v>
      </c>
      <c r="JO660">
        <v>28.5105</v>
      </c>
      <c r="JP660">
        <v>13.053</v>
      </c>
      <c r="JQ660">
        <v>25</v>
      </c>
      <c r="JR660">
        <v>1142.87</v>
      </c>
      <c r="JS660">
        <v>20.6471</v>
      </c>
      <c r="JT660">
        <v>100.847</v>
      </c>
      <c r="JU660">
        <v>101.923</v>
      </c>
    </row>
    <row r="661" spans="1:281">
      <c r="A661">
        <v>645</v>
      </c>
      <c r="B661">
        <v>1658951100.6</v>
      </c>
      <c r="C661">
        <v>9011.599999904633</v>
      </c>
      <c r="D661" t="s">
        <v>1718</v>
      </c>
      <c r="E661" t="s">
        <v>1719</v>
      </c>
      <c r="F661">
        <v>5</v>
      </c>
      <c r="G661" t="s">
        <v>415</v>
      </c>
      <c r="H661" t="s">
        <v>1583</v>
      </c>
      <c r="I661">
        <v>1658951092.814285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1151.957724323801</v>
      </c>
      <c r="AK661">
        <v>1116.169636363636</v>
      </c>
      <c r="AL661">
        <v>3.419666898805862</v>
      </c>
      <c r="AM661">
        <v>65.00318199955021</v>
      </c>
      <c r="AN661">
        <f>(AP661 - AO661 + DI661*1E3/(8.314*(DK661+273.15)) * AR661/DH661 * AQ661) * DH661/(100*CV661) * 1000/(1000 - AP661)</f>
        <v>0</v>
      </c>
      <c r="AO661">
        <v>20.61679281134066</v>
      </c>
      <c r="AP661">
        <v>24.14488909090909</v>
      </c>
      <c r="AQ661">
        <v>-0.0002320309323356699</v>
      </c>
      <c r="AR661">
        <v>81.21380509989817</v>
      </c>
      <c r="AS661">
        <v>2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1658951092.814285</v>
      </c>
      <c r="DB661">
        <v>1064.847857142857</v>
      </c>
      <c r="DC661">
        <v>1110.723928571429</v>
      </c>
      <c r="DD661">
        <v>24.15519642857143</v>
      </c>
      <c r="DE661">
        <v>20.61772142857143</v>
      </c>
      <c r="DF661">
        <v>1061.086785714286</v>
      </c>
      <c r="DG661">
        <v>23.83085357142857</v>
      </c>
      <c r="DH661">
        <v>500.0976785714286</v>
      </c>
      <c r="DI661">
        <v>90.37745357142857</v>
      </c>
      <c r="DJ661">
        <v>0.1000604785714286</v>
      </c>
      <c r="DK661">
        <v>26.85698571428571</v>
      </c>
      <c r="DL661">
        <v>27.45005714285714</v>
      </c>
      <c r="DM661">
        <v>999.9000000000002</v>
      </c>
      <c r="DN661">
        <v>0</v>
      </c>
      <c r="DO661">
        <v>0</v>
      </c>
      <c r="DP661">
        <v>9998.685714285715</v>
      </c>
      <c r="DQ661">
        <v>0</v>
      </c>
      <c r="DR661">
        <v>18.5351</v>
      </c>
      <c r="DS661">
        <v>-45.87554642857143</v>
      </c>
      <c r="DT661">
        <v>1091.205714285714</v>
      </c>
      <c r="DU661">
        <v>1134.105714285714</v>
      </c>
      <c r="DV661">
        <v>3.537477499999999</v>
      </c>
      <c r="DW661">
        <v>1110.723928571429</v>
      </c>
      <c r="DX661">
        <v>20.61772142857143</v>
      </c>
      <c r="DY661">
        <v>2.183086071428572</v>
      </c>
      <c r="DZ661">
        <v>1.863377142857143</v>
      </c>
      <c r="EA661">
        <v>18.83872142857143</v>
      </c>
      <c r="EB661">
        <v>16.32882857142857</v>
      </c>
      <c r="EC661">
        <v>1999.970357142857</v>
      </c>
      <c r="ED661">
        <v>0.9799951428571428</v>
      </c>
      <c r="EE661">
        <v>0.02000528571428572</v>
      </c>
      <c r="EF661">
        <v>0</v>
      </c>
      <c r="EG661">
        <v>573.548642857143</v>
      </c>
      <c r="EH661">
        <v>5.000560000000001</v>
      </c>
      <c r="EI661">
        <v>11405.70714285714</v>
      </c>
      <c r="EJ661">
        <v>17294.6</v>
      </c>
      <c r="EK661">
        <v>37.7455</v>
      </c>
      <c r="EL661">
        <v>38.3705</v>
      </c>
      <c r="EM661">
        <v>37.437</v>
      </c>
      <c r="EN661">
        <v>37.375</v>
      </c>
      <c r="EO661">
        <v>38.75</v>
      </c>
      <c r="EP661">
        <v>1955.06</v>
      </c>
      <c r="EQ661">
        <v>39.91035714285714</v>
      </c>
      <c r="ER661">
        <v>0</v>
      </c>
      <c r="ES661">
        <v>1658951100.3</v>
      </c>
      <c r="ET661">
        <v>0</v>
      </c>
      <c r="EU661">
        <v>573.5783461538462</v>
      </c>
      <c r="EV661">
        <v>3.700752128081095</v>
      </c>
      <c r="EW661">
        <v>40.21196581280951</v>
      </c>
      <c r="EX661">
        <v>11405.90769230769</v>
      </c>
      <c r="EY661">
        <v>15</v>
      </c>
      <c r="EZ661">
        <v>0</v>
      </c>
      <c r="FA661" t="s">
        <v>419</v>
      </c>
      <c r="FB661">
        <v>1655239120</v>
      </c>
      <c r="FC661">
        <v>1655239135</v>
      </c>
      <c r="FD661">
        <v>0</v>
      </c>
      <c r="FE661">
        <v>-0.075</v>
      </c>
      <c r="FF661">
        <v>-0.027</v>
      </c>
      <c r="FG661">
        <v>1.986</v>
      </c>
      <c r="FH661">
        <v>0.139</v>
      </c>
      <c r="FI661">
        <v>420</v>
      </c>
      <c r="FJ661">
        <v>22</v>
      </c>
      <c r="FK661">
        <v>0.12</v>
      </c>
      <c r="FL661">
        <v>0.02</v>
      </c>
      <c r="FM661">
        <v>-45.7461875</v>
      </c>
      <c r="FN661">
        <v>-2.026071669793538</v>
      </c>
      <c r="FO661">
        <v>0.2226051674911206</v>
      </c>
      <c r="FP661">
        <v>0</v>
      </c>
      <c r="FQ661">
        <v>573.3515294117648</v>
      </c>
      <c r="FR661">
        <v>3.378273488889884</v>
      </c>
      <c r="FS661">
        <v>0.3731295497540451</v>
      </c>
      <c r="FT661">
        <v>0</v>
      </c>
      <c r="FU661">
        <v>3.54561875</v>
      </c>
      <c r="FV661">
        <v>-0.1379548592870665</v>
      </c>
      <c r="FW661">
        <v>0.01365311707770427</v>
      </c>
      <c r="FX661">
        <v>0</v>
      </c>
      <c r="FY661">
        <v>0</v>
      </c>
      <c r="FZ661">
        <v>3</v>
      </c>
      <c r="GA661" t="s">
        <v>426</v>
      </c>
      <c r="GB661">
        <v>2.97976</v>
      </c>
      <c r="GC661">
        <v>2.72832</v>
      </c>
      <c r="GD661">
        <v>0.165597</v>
      </c>
      <c r="GE661">
        <v>0.17131</v>
      </c>
      <c r="GF661">
        <v>0.107651</v>
      </c>
      <c r="GG661">
        <v>0.097209</v>
      </c>
      <c r="GH661">
        <v>25013.9</v>
      </c>
      <c r="GI661">
        <v>24496.3</v>
      </c>
      <c r="GJ661">
        <v>30506.4</v>
      </c>
      <c r="GK661">
        <v>29805.7</v>
      </c>
      <c r="GL661">
        <v>37564.1</v>
      </c>
      <c r="GM661">
        <v>35433.3</v>
      </c>
      <c r="GN661">
        <v>46667.1</v>
      </c>
      <c r="GO661">
        <v>44326.7</v>
      </c>
      <c r="GP661">
        <v>1.87227</v>
      </c>
      <c r="GQ661">
        <v>1.8476</v>
      </c>
      <c r="GR661">
        <v>0.131194</v>
      </c>
      <c r="GS661">
        <v>0</v>
      </c>
      <c r="GT661">
        <v>25.3005</v>
      </c>
      <c r="GU661">
        <v>999.9</v>
      </c>
      <c r="GV661">
        <v>49.5</v>
      </c>
      <c r="GW661">
        <v>32.1</v>
      </c>
      <c r="GX661">
        <v>26.3008</v>
      </c>
      <c r="GY661">
        <v>63.1327</v>
      </c>
      <c r="GZ661">
        <v>25.3966</v>
      </c>
      <c r="HA661">
        <v>1</v>
      </c>
      <c r="HB661">
        <v>-0.0465549</v>
      </c>
      <c r="HC661">
        <v>0.187623</v>
      </c>
      <c r="HD661">
        <v>20.1935</v>
      </c>
      <c r="HE661">
        <v>5.22852</v>
      </c>
      <c r="HF661">
        <v>11.968</v>
      </c>
      <c r="HG661">
        <v>4.9703</v>
      </c>
      <c r="HH661">
        <v>3.28965</v>
      </c>
      <c r="HI661">
        <v>8734</v>
      </c>
      <c r="HJ661">
        <v>9999</v>
      </c>
      <c r="HK661">
        <v>9999</v>
      </c>
      <c r="HL661">
        <v>288.7</v>
      </c>
      <c r="HM661">
        <v>4.97291</v>
      </c>
      <c r="HN661">
        <v>1.87744</v>
      </c>
      <c r="HO661">
        <v>1.87556</v>
      </c>
      <c r="HP661">
        <v>1.87836</v>
      </c>
      <c r="HQ661">
        <v>1.87512</v>
      </c>
      <c r="HR661">
        <v>1.87866</v>
      </c>
      <c r="HS661">
        <v>1.87576</v>
      </c>
      <c r="HT661">
        <v>1.8769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3.8</v>
      </c>
      <c r="II661">
        <v>0.3241</v>
      </c>
      <c r="IJ661">
        <v>1.541952822118649</v>
      </c>
      <c r="IK661">
        <v>0.003202726084708442</v>
      </c>
      <c r="IL661">
        <v>-1.448271390364826E-06</v>
      </c>
      <c r="IM661">
        <v>3.765748828769889E-10</v>
      </c>
      <c r="IN661">
        <v>-0.02072656761999695</v>
      </c>
      <c r="IO661">
        <v>0.006539777670035186</v>
      </c>
      <c r="IP661">
        <v>0.0002256768223539976</v>
      </c>
      <c r="IQ661">
        <v>4.51151419958819E-06</v>
      </c>
      <c r="IR661">
        <v>-0</v>
      </c>
      <c r="IS661">
        <v>2097</v>
      </c>
      <c r="IT661">
        <v>1</v>
      </c>
      <c r="IU661">
        <v>27</v>
      </c>
      <c r="IV661">
        <v>61866.3</v>
      </c>
      <c r="IW661">
        <v>61866.1</v>
      </c>
      <c r="IX661">
        <v>2.4707</v>
      </c>
      <c r="IY661">
        <v>2.53662</v>
      </c>
      <c r="IZ661">
        <v>1.39893</v>
      </c>
      <c r="JA661">
        <v>2.34253</v>
      </c>
      <c r="JB661">
        <v>1.44897</v>
      </c>
      <c r="JC661">
        <v>2.35474</v>
      </c>
      <c r="JD661">
        <v>37.53</v>
      </c>
      <c r="JE661">
        <v>24.0787</v>
      </c>
      <c r="JF661">
        <v>18</v>
      </c>
      <c r="JG661">
        <v>487.457</v>
      </c>
      <c r="JH661">
        <v>442.934</v>
      </c>
      <c r="JI661">
        <v>24.9994</v>
      </c>
      <c r="JJ661">
        <v>26.4178</v>
      </c>
      <c r="JK661">
        <v>29.9998</v>
      </c>
      <c r="JL661">
        <v>26.2509</v>
      </c>
      <c r="JM661">
        <v>26.3285</v>
      </c>
      <c r="JN661">
        <v>49.492</v>
      </c>
      <c r="JO661">
        <v>28.5105</v>
      </c>
      <c r="JP661">
        <v>12.6806</v>
      </c>
      <c r="JQ661">
        <v>25</v>
      </c>
      <c r="JR661">
        <v>1156.23</v>
      </c>
      <c r="JS661">
        <v>20.6471</v>
      </c>
      <c r="JT661">
        <v>100.852</v>
      </c>
      <c r="JU661">
        <v>101.924</v>
      </c>
    </row>
    <row r="662" spans="1:281">
      <c r="A662">
        <v>646</v>
      </c>
      <c r="B662">
        <v>1658951105.6</v>
      </c>
      <c r="C662">
        <v>9016.599999904633</v>
      </c>
      <c r="D662" t="s">
        <v>1720</v>
      </c>
      <c r="E662" t="s">
        <v>1721</v>
      </c>
      <c r="F662">
        <v>5</v>
      </c>
      <c r="G662" t="s">
        <v>415</v>
      </c>
      <c r="H662" t="s">
        <v>1583</v>
      </c>
      <c r="I662">
        <v>1658951098.1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1168.943922028061</v>
      </c>
      <c r="AK662">
        <v>1133.219818181818</v>
      </c>
      <c r="AL662">
        <v>3.419048985469457</v>
      </c>
      <c r="AM662">
        <v>65.00318199955021</v>
      </c>
      <c r="AN662">
        <f>(AP662 - AO662 + DI662*1E3/(8.314*(DK662+273.15)) * AR662/DH662 * AQ662) * DH662/(100*CV662) * 1000/(1000 - AP662)</f>
        <v>0</v>
      </c>
      <c r="AO662">
        <v>20.60611558283866</v>
      </c>
      <c r="AP662">
        <v>24.14157393939394</v>
      </c>
      <c r="AQ662">
        <v>6.714458586286265E-06</v>
      </c>
      <c r="AR662">
        <v>81.21380509989817</v>
      </c>
      <c r="AS662">
        <v>2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1658951098.1</v>
      </c>
      <c r="DB662">
        <v>1082.516666666667</v>
      </c>
      <c r="DC662">
        <v>1128.442592592593</v>
      </c>
      <c r="DD662">
        <v>24.14780740740741</v>
      </c>
      <c r="DE662">
        <v>20.61314814814815</v>
      </c>
      <c r="DF662">
        <v>1078.731851851852</v>
      </c>
      <c r="DG662">
        <v>23.82364444444444</v>
      </c>
      <c r="DH662">
        <v>500.0770740740741</v>
      </c>
      <c r="DI662">
        <v>90.37861481481481</v>
      </c>
      <c r="DJ662">
        <v>0.09991264074074074</v>
      </c>
      <c r="DK662">
        <v>26.8545962962963</v>
      </c>
      <c r="DL662">
        <v>27.4461037037037</v>
      </c>
      <c r="DM662">
        <v>999.9000000000001</v>
      </c>
      <c r="DN662">
        <v>0</v>
      </c>
      <c r="DO662">
        <v>0</v>
      </c>
      <c r="DP662">
        <v>10006.9762962963</v>
      </c>
      <c r="DQ662">
        <v>0</v>
      </c>
      <c r="DR662">
        <v>18.5351</v>
      </c>
      <c r="DS662">
        <v>-45.92582962962963</v>
      </c>
      <c r="DT662">
        <v>1109.304444444444</v>
      </c>
      <c r="DU662">
        <v>1152.192592592593</v>
      </c>
      <c r="DV662">
        <v>3.53466962962963</v>
      </c>
      <c r="DW662">
        <v>1128.442592592593</v>
      </c>
      <c r="DX662">
        <v>20.61314814814815</v>
      </c>
      <c r="DY662">
        <v>2.182446666666667</v>
      </c>
      <c r="DZ662">
        <v>1.862987407407407</v>
      </c>
      <c r="EA662">
        <v>18.83403703703704</v>
      </c>
      <c r="EB662">
        <v>16.32554074074074</v>
      </c>
      <c r="EC662">
        <v>1999.975925925926</v>
      </c>
      <c r="ED662">
        <v>0.9799951111111112</v>
      </c>
      <c r="EE662">
        <v>0.02000531851851852</v>
      </c>
      <c r="EF662">
        <v>0</v>
      </c>
      <c r="EG662">
        <v>573.7339259259259</v>
      </c>
      <c r="EH662">
        <v>5.000560000000001</v>
      </c>
      <c r="EI662">
        <v>11409.24814814815</v>
      </c>
      <c r="EJ662">
        <v>17294.65555555555</v>
      </c>
      <c r="EK662">
        <v>37.736</v>
      </c>
      <c r="EL662">
        <v>38.35633333333333</v>
      </c>
      <c r="EM662">
        <v>37.437</v>
      </c>
      <c r="EN662">
        <v>37.375</v>
      </c>
      <c r="EO662">
        <v>38.75</v>
      </c>
      <c r="EP662">
        <v>1955.065555555556</v>
      </c>
      <c r="EQ662">
        <v>39.91037037037037</v>
      </c>
      <c r="ER662">
        <v>0</v>
      </c>
      <c r="ES662">
        <v>1658951105.7</v>
      </c>
      <c r="ET662">
        <v>0</v>
      </c>
      <c r="EU662">
        <v>573.79112</v>
      </c>
      <c r="EV662">
        <v>1.931461534957624</v>
      </c>
      <c r="EW662">
        <v>38.7384615402747</v>
      </c>
      <c r="EX662">
        <v>11409.708</v>
      </c>
      <c r="EY662">
        <v>15</v>
      </c>
      <c r="EZ662">
        <v>0</v>
      </c>
      <c r="FA662" t="s">
        <v>419</v>
      </c>
      <c r="FB662">
        <v>1655239120</v>
      </c>
      <c r="FC662">
        <v>1655239135</v>
      </c>
      <c r="FD662">
        <v>0</v>
      </c>
      <c r="FE662">
        <v>-0.075</v>
      </c>
      <c r="FF662">
        <v>-0.027</v>
      </c>
      <c r="FG662">
        <v>1.986</v>
      </c>
      <c r="FH662">
        <v>0.139</v>
      </c>
      <c r="FI662">
        <v>420</v>
      </c>
      <c r="FJ662">
        <v>22</v>
      </c>
      <c r="FK662">
        <v>0.12</v>
      </c>
      <c r="FL662">
        <v>0.02</v>
      </c>
      <c r="FM662">
        <v>-45.87548536585366</v>
      </c>
      <c r="FN662">
        <v>-0.8452703832753015</v>
      </c>
      <c r="FO662">
        <v>0.1287114802637877</v>
      </c>
      <c r="FP662">
        <v>0</v>
      </c>
      <c r="FQ662">
        <v>573.5952647058823</v>
      </c>
      <c r="FR662">
        <v>2.587578298063479</v>
      </c>
      <c r="FS662">
        <v>0.3288684082285708</v>
      </c>
      <c r="FT662">
        <v>0</v>
      </c>
      <c r="FU662">
        <v>3.538192926829268</v>
      </c>
      <c r="FV662">
        <v>-0.04757310104530305</v>
      </c>
      <c r="FW662">
        <v>0.006994724577956967</v>
      </c>
      <c r="FX662">
        <v>1</v>
      </c>
      <c r="FY662">
        <v>1</v>
      </c>
      <c r="FZ662">
        <v>3</v>
      </c>
      <c r="GA662" t="s">
        <v>420</v>
      </c>
      <c r="GB662">
        <v>2.97969</v>
      </c>
      <c r="GC662">
        <v>2.72839</v>
      </c>
      <c r="GD662">
        <v>0.167179</v>
      </c>
      <c r="GE662">
        <v>0.172872</v>
      </c>
      <c r="GF662">
        <v>0.107637</v>
      </c>
      <c r="GG662">
        <v>0.0971678</v>
      </c>
      <c r="GH662">
        <v>24966.5</v>
      </c>
      <c r="GI662">
        <v>24450.5</v>
      </c>
      <c r="GJ662">
        <v>30506.4</v>
      </c>
      <c r="GK662">
        <v>29806.1</v>
      </c>
      <c r="GL662">
        <v>37564.6</v>
      </c>
      <c r="GM662">
        <v>35435.7</v>
      </c>
      <c r="GN662">
        <v>46666.8</v>
      </c>
      <c r="GO662">
        <v>44327.6</v>
      </c>
      <c r="GP662">
        <v>1.87202</v>
      </c>
      <c r="GQ662">
        <v>1.84765</v>
      </c>
      <c r="GR662">
        <v>0.131674</v>
      </c>
      <c r="GS662">
        <v>0</v>
      </c>
      <c r="GT662">
        <v>25.2943</v>
      </c>
      <c r="GU662">
        <v>999.9</v>
      </c>
      <c r="GV662">
        <v>49.5</v>
      </c>
      <c r="GW662">
        <v>32.1</v>
      </c>
      <c r="GX662">
        <v>26.3007</v>
      </c>
      <c r="GY662">
        <v>63.0227</v>
      </c>
      <c r="GZ662">
        <v>25.3766</v>
      </c>
      <c r="HA662">
        <v>1</v>
      </c>
      <c r="HB662">
        <v>-0.0469919</v>
      </c>
      <c r="HC662">
        <v>0.185052</v>
      </c>
      <c r="HD662">
        <v>20.1934</v>
      </c>
      <c r="HE662">
        <v>5.22837</v>
      </c>
      <c r="HF662">
        <v>11.968</v>
      </c>
      <c r="HG662">
        <v>4.97025</v>
      </c>
      <c r="HH662">
        <v>3.2896</v>
      </c>
      <c r="HI662">
        <v>8734</v>
      </c>
      <c r="HJ662">
        <v>9999</v>
      </c>
      <c r="HK662">
        <v>9999</v>
      </c>
      <c r="HL662">
        <v>288.7</v>
      </c>
      <c r="HM662">
        <v>4.97292</v>
      </c>
      <c r="HN662">
        <v>1.87743</v>
      </c>
      <c r="HO662">
        <v>1.87549</v>
      </c>
      <c r="HP662">
        <v>1.87836</v>
      </c>
      <c r="HQ662">
        <v>1.87505</v>
      </c>
      <c r="HR662">
        <v>1.87864</v>
      </c>
      <c r="HS662">
        <v>1.87576</v>
      </c>
      <c r="HT662">
        <v>1.87685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3.82</v>
      </c>
      <c r="II662">
        <v>0.324</v>
      </c>
      <c r="IJ662">
        <v>1.541952822118649</v>
      </c>
      <c r="IK662">
        <v>0.003202726084708442</v>
      </c>
      <c r="IL662">
        <v>-1.448271390364826E-06</v>
      </c>
      <c r="IM662">
        <v>3.765748828769889E-10</v>
      </c>
      <c r="IN662">
        <v>-0.02072656761999695</v>
      </c>
      <c r="IO662">
        <v>0.006539777670035186</v>
      </c>
      <c r="IP662">
        <v>0.0002256768223539976</v>
      </c>
      <c r="IQ662">
        <v>4.51151419958819E-06</v>
      </c>
      <c r="IR662">
        <v>-0</v>
      </c>
      <c r="IS662">
        <v>2097</v>
      </c>
      <c r="IT662">
        <v>1</v>
      </c>
      <c r="IU662">
        <v>27</v>
      </c>
      <c r="IV662">
        <v>61866.4</v>
      </c>
      <c r="IW662">
        <v>61866.2</v>
      </c>
      <c r="IX662">
        <v>2.49756</v>
      </c>
      <c r="IY662">
        <v>2.53052</v>
      </c>
      <c r="IZ662">
        <v>1.39893</v>
      </c>
      <c r="JA662">
        <v>2.34253</v>
      </c>
      <c r="JB662">
        <v>1.44897</v>
      </c>
      <c r="JC662">
        <v>2.46826</v>
      </c>
      <c r="JD662">
        <v>37.53</v>
      </c>
      <c r="JE662">
        <v>24.0787</v>
      </c>
      <c r="JF662">
        <v>18</v>
      </c>
      <c r="JG662">
        <v>487.306</v>
      </c>
      <c r="JH662">
        <v>442.948</v>
      </c>
      <c r="JI662">
        <v>24.9994</v>
      </c>
      <c r="JJ662">
        <v>26.4148</v>
      </c>
      <c r="JK662">
        <v>29.9999</v>
      </c>
      <c r="JL662">
        <v>26.2488</v>
      </c>
      <c r="JM662">
        <v>26.3264</v>
      </c>
      <c r="JN662">
        <v>50.1001</v>
      </c>
      <c r="JO662">
        <v>28.5105</v>
      </c>
      <c r="JP662">
        <v>12.6806</v>
      </c>
      <c r="JQ662">
        <v>25</v>
      </c>
      <c r="JR662">
        <v>1176.27</v>
      </c>
      <c r="JS662">
        <v>20.6471</v>
      </c>
      <c r="JT662">
        <v>100.851</v>
      </c>
      <c r="JU662">
        <v>101.926</v>
      </c>
    </row>
    <row r="663" spans="1:281">
      <c r="A663">
        <v>647</v>
      </c>
      <c r="B663">
        <v>1658951110.6</v>
      </c>
      <c r="C663">
        <v>9021.599999904633</v>
      </c>
      <c r="D663" t="s">
        <v>1722</v>
      </c>
      <c r="E663" t="s">
        <v>1723</v>
      </c>
      <c r="F663">
        <v>5</v>
      </c>
      <c r="G663" t="s">
        <v>415</v>
      </c>
      <c r="H663" t="s">
        <v>1583</v>
      </c>
      <c r="I663">
        <v>1658951102.814285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1186.161576016493</v>
      </c>
      <c r="AK663">
        <v>1150.197636363636</v>
      </c>
      <c r="AL663">
        <v>3.409898093993464</v>
      </c>
      <c r="AM663">
        <v>65.00318199955021</v>
      </c>
      <c r="AN663">
        <f>(AP663 - AO663 + DI663*1E3/(8.314*(DK663+273.15)) * AR663/DH663 * AQ663) * DH663/(100*CV663) * 1000/(1000 - AP663)</f>
        <v>0</v>
      </c>
      <c r="AO663">
        <v>20.6002773078252</v>
      </c>
      <c r="AP663">
        <v>24.13744484848485</v>
      </c>
      <c r="AQ663">
        <v>-3.382581939029129E-05</v>
      </c>
      <c r="AR663">
        <v>81.21380509989817</v>
      </c>
      <c r="AS663">
        <v>2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1658951102.814285</v>
      </c>
      <c r="DB663">
        <v>1098.216071428571</v>
      </c>
      <c r="DC663">
        <v>1144.238214285714</v>
      </c>
      <c r="DD663">
        <v>24.14363214285714</v>
      </c>
      <c r="DE663">
        <v>20.60771428571428</v>
      </c>
      <c r="DF663">
        <v>1094.41</v>
      </c>
      <c r="DG663">
        <v>23.819575</v>
      </c>
      <c r="DH663">
        <v>500.0856071428571</v>
      </c>
      <c r="DI663">
        <v>90.37946785714287</v>
      </c>
      <c r="DJ663">
        <v>0.09993831785714284</v>
      </c>
      <c r="DK663">
        <v>26.85298214285714</v>
      </c>
      <c r="DL663">
        <v>27.44271071428571</v>
      </c>
      <c r="DM663">
        <v>999.9000000000002</v>
      </c>
      <c r="DN663">
        <v>0</v>
      </c>
      <c r="DO663">
        <v>0</v>
      </c>
      <c r="DP663">
        <v>10007.82321428571</v>
      </c>
      <c r="DQ663">
        <v>0</v>
      </c>
      <c r="DR663">
        <v>18.5351</v>
      </c>
      <c r="DS663">
        <v>-46.02226785714286</v>
      </c>
      <c r="DT663">
        <v>1125.3875</v>
      </c>
      <c r="DU663">
        <v>1168.314642857143</v>
      </c>
      <c r="DV663">
        <v>3.535924285714285</v>
      </c>
      <c r="DW663">
        <v>1144.238214285714</v>
      </c>
      <c r="DX663">
        <v>20.60771428571428</v>
      </c>
      <c r="DY663">
        <v>2.182089285714286</v>
      </c>
      <c r="DZ663">
        <v>1.862514285714285</v>
      </c>
      <c r="EA663">
        <v>18.83142142857143</v>
      </c>
      <c r="EB663">
        <v>16.32156071428572</v>
      </c>
      <c r="EC663">
        <v>1999.995357142857</v>
      </c>
      <c r="ED663">
        <v>0.9799951428571428</v>
      </c>
      <c r="EE663">
        <v>0.02000528571428572</v>
      </c>
      <c r="EF663">
        <v>0</v>
      </c>
      <c r="EG663">
        <v>573.9038571428571</v>
      </c>
      <c r="EH663">
        <v>5.000560000000001</v>
      </c>
      <c r="EI663">
        <v>11411.93928571428</v>
      </c>
      <c r="EJ663">
        <v>17294.82142857143</v>
      </c>
      <c r="EK663">
        <v>37.72075</v>
      </c>
      <c r="EL663">
        <v>38.34125</v>
      </c>
      <c r="EM663">
        <v>37.437</v>
      </c>
      <c r="EN663">
        <v>37.375</v>
      </c>
      <c r="EO663">
        <v>38.7455</v>
      </c>
      <c r="EP663">
        <v>1955.084642857143</v>
      </c>
      <c r="EQ663">
        <v>39.91071428571428</v>
      </c>
      <c r="ER663">
        <v>0</v>
      </c>
      <c r="ES663">
        <v>1658951110.5</v>
      </c>
      <c r="ET663">
        <v>0</v>
      </c>
      <c r="EU663">
        <v>573.9675599999999</v>
      </c>
      <c r="EV663">
        <v>1.538461536820016</v>
      </c>
      <c r="EW663">
        <v>30.73076919666745</v>
      </c>
      <c r="EX663">
        <v>11412.308</v>
      </c>
      <c r="EY663">
        <v>15</v>
      </c>
      <c r="EZ663">
        <v>0</v>
      </c>
      <c r="FA663" t="s">
        <v>419</v>
      </c>
      <c r="FB663">
        <v>1655239120</v>
      </c>
      <c r="FC663">
        <v>1655239135</v>
      </c>
      <c r="FD663">
        <v>0</v>
      </c>
      <c r="FE663">
        <v>-0.075</v>
      </c>
      <c r="FF663">
        <v>-0.027</v>
      </c>
      <c r="FG663">
        <v>1.986</v>
      </c>
      <c r="FH663">
        <v>0.139</v>
      </c>
      <c r="FI663">
        <v>420</v>
      </c>
      <c r="FJ663">
        <v>22</v>
      </c>
      <c r="FK663">
        <v>0.12</v>
      </c>
      <c r="FL663">
        <v>0.02</v>
      </c>
      <c r="FM663">
        <v>-45.98284390243902</v>
      </c>
      <c r="FN663">
        <v>-0.8775449477352393</v>
      </c>
      <c r="FO663">
        <v>0.1183036091006286</v>
      </c>
      <c r="FP663">
        <v>0</v>
      </c>
      <c r="FQ663">
        <v>573.8058823529411</v>
      </c>
      <c r="FR663">
        <v>2.128067224932638</v>
      </c>
      <c r="FS663">
        <v>0.2943618985800257</v>
      </c>
      <c r="FT663">
        <v>0</v>
      </c>
      <c r="FU663">
        <v>3.536152682926829</v>
      </c>
      <c r="FV663">
        <v>0.01294411149826414</v>
      </c>
      <c r="FW663">
        <v>0.004234127332204147</v>
      </c>
      <c r="FX663">
        <v>1</v>
      </c>
      <c r="FY663">
        <v>1</v>
      </c>
      <c r="FZ663">
        <v>3</v>
      </c>
      <c r="GA663" t="s">
        <v>420</v>
      </c>
      <c r="GB663">
        <v>2.97986</v>
      </c>
      <c r="GC663">
        <v>2.72845</v>
      </c>
      <c r="GD663">
        <v>0.16875</v>
      </c>
      <c r="GE663">
        <v>0.174438</v>
      </c>
      <c r="GF663">
        <v>0.107624</v>
      </c>
      <c r="GG663">
        <v>0.0971611</v>
      </c>
      <c r="GH663">
        <v>24919.3</v>
      </c>
      <c r="GI663">
        <v>24404.8</v>
      </c>
      <c r="GJ663">
        <v>30506.2</v>
      </c>
      <c r="GK663">
        <v>29806.8</v>
      </c>
      <c r="GL663">
        <v>37565.2</v>
      </c>
      <c r="GM663">
        <v>35436.8</v>
      </c>
      <c r="GN663">
        <v>46666.8</v>
      </c>
      <c r="GO663">
        <v>44328.4</v>
      </c>
      <c r="GP663">
        <v>1.8722</v>
      </c>
      <c r="GQ663">
        <v>1.8477</v>
      </c>
      <c r="GR663">
        <v>0.131294</v>
      </c>
      <c r="GS663">
        <v>0</v>
      </c>
      <c r="GT663">
        <v>25.2883</v>
      </c>
      <c r="GU663">
        <v>999.9</v>
      </c>
      <c r="GV663">
        <v>49.5</v>
      </c>
      <c r="GW663">
        <v>32.1</v>
      </c>
      <c r="GX663">
        <v>26.3001</v>
      </c>
      <c r="GY663">
        <v>62.8527</v>
      </c>
      <c r="GZ663">
        <v>25.3726</v>
      </c>
      <c r="HA663">
        <v>1</v>
      </c>
      <c r="HB663">
        <v>-0.0471494</v>
      </c>
      <c r="HC663">
        <v>0.18213</v>
      </c>
      <c r="HD663">
        <v>20.1932</v>
      </c>
      <c r="HE663">
        <v>5.22792</v>
      </c>
      <c r="HF663">
        <v>11.968</v>
      </c>
      <c r="HG663">
        <v>4.97</v>
      </c>
      <c r="HH663">
        <v>3.28955</v>
      </c>
      <c r="HI663">
        <v>8734.200000000001</v>
      </c>
      <c r="HJ663">
        <v>9999</v>
      </c>
      <c r="HK663">
        <v>9999</v>
      </c>
      <c r="HL663">
        <v>288.7</v>
      </c>
      <c r="HM663">
        <v>4.97291</v>
      </c>
      <c r="HN663">
        <v>1.87742</v>
      </c>
      <c r="HO663">
        <v>1.8755</v>
      </c>
      <c r="HP663">
        <v>1.87836</v>
      </c>
      <c r="HQ663">
        <v>1.87509</v>
      </c>
      <c r="HR663">
        <v>1.87866</v>
      </c>
      <c r="HS663">
        <v>1.87575</v>
      </c>
      <c r="HT663">
        <v>1.87687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3.84</v>
      </c>
      <c r="II663">
        <v>0.3239</v>
      </c>
      <c r="IJ663">
        <v>1.541952822118649</v>
      </c>
      <c r="IK663">
        <v>0.003202726084708442</v>
      </c>
      <c r="IL663">
        <v>-1.448271390364826E-06</v>
      </c>
      <c r="IM663">
        <v>3.765748828769889E-10</v>
      </c>
      <c r="IN663">
        <v>-0.02072656761999695</v>
      </c>
      <c r="IO663">
        <v>0.006539777670035186</v>
      </c>
      <c r="IP663">
        <v>0.0002256768223539976</v>
      </c>
      <c r="IQ663">
        <v>4.51151419958819E-06</v>
      </c>
      <c r="IR663">
        <v>-0</v>
      </c>
      <c r="IS663">
        <v>2097</v>
      </c>
      <c r="IT663">
        <v>1</v>
      </c>
      <c r="IU663">
        <v>27</v>
      </c>
      <c r="IV663">
        <v>61866.5</v>
      </c>
      <c r="IW663">
        <v>61866.3</v>
      </c>
      <c r="IX663">
        <v>2.52808</v>
      </c>
      <c r="IY663">
        <v>2.53906</v>
      </c>
      <c r="IZ663">
        <v>1.39893</v>
      </c>
      <c r="JA663">
        <v>2.34253</v>
      </c>
      <c r="JB663">
        <v>1.44897</v>
      </c>
      <c r="JC663">
        <v>2.34131</v>
      </c>
      <c r="JD663">
        <v>37.5059</v>
      </c>
      <c r="JE663">
        <v>24.0787</v>
      </c>
      <c r="JF663">
        <v>18</v>
      </c>
      <c r="JG663">
        <v>487.385</v>
      </c>
      <c r="JH663">
        <v>442.956</v>
      </c>
      <c r="JI663">
        <v>24.9993</v>
      </c>
      <c r="JJ663">
        <v>26.4119</v>
      </c>
      <c r="JK663">
        <v>29.9998</v>
      </c>
      <c r="JL663">
        <v>26.2465</v>
      </c>
      <c r="JM663">
        <v>26.3236</v>
      </c>
      <c r="JN663">
        <v>50.639</v>
      </c>
      <c r="JO663">
        <v>28.5105</v>
      </c>
      <c r="JP663">
        <v>12.6806</v>
      </c>
      <c r="JQ663">
        <v>25</v>
      </c>
      <c r="JR663">
        <v>1189.63</v>
      </c>
      <c r="JS663">
        <v>20.5614</v>
      </c>
      <c r="JT663">
        <v>100.851</v>
      </c>
      <c r="JU663">
        <v>101.928</v>
      </c>
    </row>
    <row r="664" spans="1:281">
      <c r="A664">
        <v>648</v>
      </c>
      <c r="B664">
        <v>1658951115.6</v>
      </c>
      <c r="C664">
        <v>9026.599999904633</v>
      </c>
      <c r="D664" t="s">
        <v>1724</v>
      </c>
      <c r="E664" t="s">
        <v>1725</v>
      </c>
      <c r="F664">
        <v>5</v>
      </c>
      <c r="G664" t="s">
        <v>415</v>
      </c>
      <c r="H664" t="s">
        <v>1583</v>
      </c>
      <c r="I664">
        <v>1658951108.1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1203.260974861406</v>
      </c>
      <c r="AK664">
        <v>1167.232484848485</v>
      </c>
      <c r="AL664">
        <v>3.373899869961178</v>
      </c>
      <c r="AM664">
        <v>65.00318199955021</v>
      </c>
      <c r="AN664">
        <f>(AP664 - AO664 + DI664*1E3/(8.314*(DK664+273.15)) * AR664/DH664 * AQ664) * DH664/(100*CV664) * 1000/(1000 - AP664)</f>
        <v>0</v>
      </c>
      <c r="AO664">
        <v>20.59856213043631</v>
      </c>
      <c r="AP664">
        <v>24.13334</v>
      </c>
      <c r="AQ664">
        <v>-7.44173497339803E-06</v>
      </c>
      <c r="AR664">
        <v>81.21380509989817</v>
      </c>
      <c r="AS664">
        <v>2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1658951108.1</v>
      </c>
      <c r="DB664">
        <v>1115.813703703704</v>
      </c>
      <c r="DC664">
        <v>1161.948888888889</v>
      </c>
      <c r="DD664">
        <v>24.13945185185185</v>
      </c>
      <c r="DE664">
        <v>20.60111481481481</v>
      </c>
      <c r="DF664">
        <v>1111.982962962963</v>
      </c>
      <c r="DG664">
        <v>23.8155</v>
      </c>
      <c r="DH664">
        <v>500.0757777777778</v>
      </c>
      <c r="DI664">
        <v>90.37985185185187</v>
      </c>
      <c r="DJ664">
        <v>0.09995571111111111</v>
      </c>
      <c r="DK664">
        <v>26.85231481481482</v>
      </c>
      <c r="DL664">
        <v>27.44378518518519</v>
      </c>
      <c r="DM664">
        <v>999.9000000000001</v>
      </c>
      <c r="DN664">
        <v>0</v>
      </c>
      <c r="DO664">
        <v>0</v>
      </c>
      <c r="DP664">
        <v>10002.30037037037</v>
      </c>
      <c r="DQ664">
        <v>0</v>
      </c>
      <c r="DR664">
        <v>18.5351</v>
      </c>
      <c r="DS664">
        <v>-46.13577407407407</v>
      </c>
      <c r="DT664">
        <v>1143.415555555556</v>
      </c>
      <c r="DU664">
        <v>1186.39037037037</v>
      </c>
      <c r="DV664">
        <v>3.538345555555555</v>
      </c>
      <c r="DW664">
        <v>1161.948888888889</v>
      </c>
      <c r="DX664">
        <v>20.60111481481481</v>
      </c>
      <c r="DY664">
        <v>2.181720740740741</v>
      </c>
      <c r="DZ664">
        <v>1.861925925925926</v>
      </c>
      <c r="EA664">
        <v>18.82872222222222</v>
      </c>
      <c r="EB664">
        <v>16.3166037037037</v>
      </c>
      <c r="EC664">
        <v>2000.004074074074</v>
      </c>
      <c r="ED664">
        <v>0.9799951111111112</v>
      </c>
      <c r="EE664">
        <v>0.02000531851851852</v>
      </c>
      <c r="EF664">
        <v>0</v>
      </c>
      <c r="EG664">
        <v>573.9658518518519</v>
      </c>
      <c r="EH664">
        <v>5.000560000000001</v>
      </c>
      <c r="EI664">
        <v>11414.68518518518</v>
      </c>
      <c r="EJ664">
        <v>17294.90370370371</v>
      </c>
      <c r="EK664">
        <v>37.70333333333333</v>
      </c>
      <c r="EL664">
        <v>38.32366666666667</v>
      </c>
      <c r="EM664">
        <v>37.437</v>
      </c>
      <c r="EN664">
        <v>37.375</v>
      </c>
      <c r="EO664">
        <v>38.74066666666667</v>
      </c>
      <c r="EP664">
        <v>1955.093333333333</v>
      </c>
      <c r="EQ664">
        <v>39.91074074074074</v>
      </c>
      <c r="ER664">
        <v>0</v>
      </c>
      <c r="ES664">
        <v>1658951115.3</v>
      </c>
      <c r="ET664">
        <v>0</v>
      </c>
      <c r="EU664">
        <v>574.0015999999999</v>
      </c>
      <c r="EV664">
        <v>1.42292308520903</v>
      </c>
      <c r="EW664">
        <v>27.60769237374472</v>
      </c>
      <c r="EX664">
        <v>11414.804</v>
      </c>
      <c r="EY664">
        <v>15</v>
      </c>
      <c r="EZ664">
        <v>0</v>
      </c>
      <c r="FA664" t="s">
        <v>419</v>
      </c>
      <c r="FB664">
        <v>1655239120</v>
      </c>
      <c r="FC664">
        <v>1655239135</v>
      </c>
      <c r="FD664">
        <v>0</v>
      </c>
      <c r="FE664">
        <v>-0.075</v>
      </c>
      <c r="FF664">
        <v>-0.027</v>
      </c>
      <c r="FG664">
        <v>1.986</v>
      </c>
      <c r="FH664">
        <v>0.139</v>
      </c>
      <c r="FI664">
        <v>420</v>
      </c>
      <c r="FJ664">
        <v>22</v>
      </c>
      <c r="FK664">
        <v>0.12</v>
      </c>
      <c r="FL664">
        <v>0.02</v>
      </c>
      <c r="FM664">
        <v>-46.07963</v>
      </c>
      <c r="FN664">
        <v>-1.428103564727872</v>
      </c>
      <c r="FO664">
        <v>0.154749389659539</v>
      </c>
      <c r="FP664">
        <v>0</v>
      </c>
      <c r="FQ664">
        <v>573.9622058823529</v>
      </c>
      <c r="FR664">
        <v>1.24902979259679</v>
      </c>
      <c r="FS664">
        <v>0.2520869107146061</v>
      </c>
      <c r="FT664">
        <v>0</v>
      </c>
      <c r="FU664">
        <v>3.53620875</v>
      </c>
      <c r="FV664">
        <v>0.02637061913696077</v>
      </c>
      <c r="FW664">
        <v>0.003968132550394456</v>
      </c>
      <c r="FX664">
        <v>1</v>
      </c>
      <c r="FY664">
        <v>1</v>
      </c>
      <c r="FZ664">
        <v>3</v>
      </c>
      <c r="GA664" t="s">
        <v>420</v>
      </c>
      <c r="GB664">
        <v>2.97987</v>
      </c>
      <c r="GC664">
        <v>2.72853</v>
      </c>
      <c r="GD664">
        <v>0.170297</v>
      </c>
      <c r="GE664">
        <v>0.175969</v>
      </c>
      <c r="GF664">
        <v>0.107614</v>
      </c>
      <c r="GG664">
        <v>0.0971491</v>
      </c>
      <c r="GH664">
        <v>24873.1</v>
      </c>
      <c r="GI664">
        <v>24359.7</v>
      </c>
      <c r="GJ664">
        <v>30506.4</v>
      </c>
      <c r="GK664">
        <v>29807</v>
      </c>
      <c r="GL664">
        <v>37566.1</v>
      </c>
      <c r="GM664">
        <v>35437.6</v>
      </c>
      <c r="GN664">
        <v>46667.2</v>
      </c>
      <c r="GO664">
        <v>44328.8</v>
      </c>
      <c r="GP664">
        <v>1.87227</v>
      </c>
      <c r="GQ664">
        <v>1.848</v>
      </c>
      <c r="GR664">
        <v>0.132099</v>
      </c>
      <c r="GS664">
        <v>0</v>
      </c>
      <c r="GT664">
        <v>25.2841</v>
      </c>
      <c r="GU664">
        <v>999.9</v>
      </c>
      <c r="GV664">
        <v>49.5</v>
      </c>
      <c r="GW664">
        <v>32.1</v>
      </c>
      <c r="GX664">
        <v>26.2988</v>
      </c>
      <c r="GY664">
        <v>63.1927</v>
      </c>
      <c r="GZ664">
        <v>24.8317</v>
      </c>
      <c r="HA664">
        <v>1</v>
      </c>
      <c r="HB664">
        <v>-0.0476321</v>
      </c>
      <c r="HC664">
        <v>0.179736</v>
      </c>
      <c r="HD664">
        <v>20.1934</v>
      </c>
      <c r="HE664">
        <v>5.22867</v>
      </c>
      <c r="HF664">
        <v>11.968</v>
      </c>
      <c r="HG664">
        <v>4.97005</v>
      </c>
      <c r="HH664">
        <v>3.28965</v>
      </c>
      <c r="HI664">
        <v>8734.200000000001</v>
      </c>
      <c r="HJ664">
        <v>9999</v>
      </c>
      <c r="HK664">
        <v>9999</v>
      </c>
      <c r="HL664">
        <v>288.7</v>
      </c>
      <c r="HM664">
        <v>4.9729</v>
      </c>
      <c r="HN664">
        <v>1.87744</v>
      </c>
      <c r="HO664">
        <v>1.87552</v>
      </c>
      <c r="HP664">
        <v>1.87836</v>
      </c>
      <c r="HQ664">
        <v>1.87512</v>
      </c>
      <c r="HR664">
        <v>1.87866</v>
      </c>
      <c r="HS664">
        <v>1.87576</v>
      </c>
      <c r="HT664">
        <v>1.87687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3.86</v>
      </c>
      <c r="II664">
        <v>0.3238</v>
      </c>
      <c r="IJ664">
        <v>1.541952822118649</v>
      </c>
      <c r="IK664">
        <v>0.003202726084708442</v>
      </c>
      <c r="IL664">
        <v>-1.448271390364826E-06</v>
      </c>
      <c r="IM664">
        <v>3.765748828769889E-10</v>
      </c>
      <c r="IN664">
        <v>-0.02072656761999695</v>
      </c>
      <c r="IO664">
        <v>0.006539777670035186</v>
      </c>
      <c r="IP664">
        <v>0.0002256768223539976</v>
      </c>
      <c r="IQ664">
        <v>4.51151419958819E-06</v>
      </c>
      <c r="IR664">
        <v>-0</v>
      </c>
      <c r="IS664">
        <v>2097</v>
      </c>
      <c r="IT664">
        <v>1</v>
      </c>
      <c r="IU664">
        <v>27</v>
      </c>
      <c r="IV664">
        <v>61866.6</v>
      </c>
      <c r="IW664">
        <v>61866.3</v>
      </c>
      <c r="IX664">
        <v>2.55371</v>
      </c>
      <c r="IY664">
        <v>2.52808</v>
      </c>
      <c r="IZ664">
        <v>1.39893</v>
      </c>
      <c r="JA664">
        <v>2.34253</v>
      </c>
      <c r="JB664">
        <v>1.44897</v>
      </c>
      <c r="JC664">
        <v>2.48535</v>
      </c>
      <c r="JD664">
        <v>37.5059</v>
      </c>
      <c r="JE664">
        <v>24.0875</v>
      </c>
      <c r="JF664">
        <v>18</v>
      </c>
      <c r="JG664">
        <v>487.407</v>
      </c>
      <c r="JH664">
        <v>443.124</v>
      </c>
      <c r="JI664">
        <v>24.9994</v>
      </c>
      <c r="JJ664">
        <v>26.408</v>
      </c>
      <c r="JK664">
        <v>29.9998</v>
      </c>
      <c r="JL664">
        <v>26.2437</v>
      </c>
      <c r="JM664">
        <v>26.3214</v>
      </c>
      <c r="JN664">
        <v>51.2452</v>
      </c>
      <c r="JO664">
        <v>28.5105</v>
      </c>
      <c r="JP664">
        <v>12.6806</v>
      </c>
      <c r="JQ664">
        <v>25</v>
      </c>
      <c r="JR664">
        <v>1209.66</v>
      </c>
      <c r="JS664">
        <v>20.5257</v>
      </c>
      <c r="JT664">
        <v>100.852</v>
      </c>
      <c r="JU664">
        <v>101.929</v>
      </c>
    </row>
    <row r="665" spans="1:281">
      <c r="A665">
        <v>649</v>
      </c>
      <c r="B665">
        <v>1658951120.6</v>
      </c>
      <c r="C665">
        <v>9031.599999904633</v>
      </c>
      <c r="D665" t="s">
        <v>1726</v>
      </c>
      <c r="E665" t="s">
        <v>1727</v>
      </c>
      <c r="F665">
        <v>5</v>
      </c>
      <c r="G665" t="s">
        <v>415</v>
      </c>
      <c r="H665" t="s">
        <v>1583</v>
      </c>
      <c r="I665">
        <v>1658951112.814285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1220.116222862016</v>
      </c>
      <c r="AK665">
        <v>1184.236</v>
      </c>
      <c r="AL665">
        <v>3.406112782649865</v>
      </c>
      <c r="AM665">
        <v>65.00318199955021</v>
      </c>
      <c r="AN665">
        <f>(AP665 - AO665 + DI665*1E3/(8.314*(DK665+273.15)) * AR665/DH665 * AQ665) * DH665/(100*CV665) * 1000/(1000 - AP665)</f>
        <v>0</v>
      </c>
      <c r="AO665">
        <v>20.59479554399137</v>
      </c>
      <c r="AP665">
        <v>24.1274806060606</v>
      </c>
      <c r="AQ665">
        <v>-7.174087622172673E-05</v>
      </c>
      <c r="AR665">
        <v>81.21380509989817</v>
      </c>
      <c r="AS665">
        <v>2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1658951112.814285</v>
      </c>
      <c r="DB665">
        <v>1131.473928571428</v>
      </c>
      <c r="DC665">
        <v>1177.710357142857</v>
      </c>
      <c r="DD665">
        <v>24.1348</v>
      </c>
      <c r="DE665">
        <v>20.59768571428571</v>
      </c>
      <c r="DF665">
        <v>1127.622142857143</v>
      </c>
      <c r="DG665">
        <v>23.81096785714286</v>
      </c>
      <c r="DH665">
        <v>500.0882857142856</v>
      </c>
      <c r="DI665">
        <v>90.37981785714284</v>
      </c>
      <c r="DJ665">
        <v>0.1000293</v>
      </c>
      <c r="DK665">
        <v>26.85181428571428</v>
      </c>
      <c r="DL665">
        <v>27.44240357142857</v>
      </c>
      <c r="DM665">
        <v>999.9000000000002</v>
      </c>
      <c r="DN665">
        <v>0</v>
      </c>
      <c r="DO665">
        <v>0</v>
      </c>
      <c r="DP665">
        <v>10002.18607142857</v>
      </c>
      <c r="DQ665">
        <v>0</v>
      </c>
      <c r="DR665">
        <v>18.5351</v>
      </c>
      <c r="DS665">
        <v>-46.23624642857142</v>
      </c>
      <c r="DT665">
        <v>1159.4575</v>
      </c>
      <c r="DU665">
        <v>1202.478571428571</v>
      </c>
      <c r="DV665">
        <v>3.537116071428572</v>
      </c>
      <c r="DW665">
        <v>1177.710357142857</v>
      </c>
      <c r="DX665">
        <v>20.59768571428571</v>
      </c>
      <c r="DY665">
        <v>2.181299285714286</v>
      </c>
      <c r="DZ665">
        <v>1.861615714285714</v>
      </c>
      <c r="EA665">
        <v>18.82562857142857</v>
      </c>
      <c r="EB665">
        <v>16.31399285714286</v>
      </c>
      <c r="EC665">
        <v>2000.014285714285</v>
      </c>
      <c r="ED665">
        <v>0.97999525</v>
      </c>
      <c r="EE665">
        <v>0.020005175</v>
      </c>
      <c r="EF665">
        <v>0</v>
      </c>
      <c r="EG665">
        <v>574.1261428571428</v>
      </c>
      <c r="EH665">
        <v>5.000560000000001</v>
      </c>
      <c r="EI665">
        <v>11416.68928571428</v>
      </c>
      <c r="EJ665">
        <v>17294.99285714286</v>
      </c>
      <c r="EK665">
        <v>37.69375</v>
      </c>
      <c r="EL665">
        <v>38.3165</v>
      </c>
      <c r="EM665">
        <v>37.437</v>
      </c>
      <c r="EN665">
        <v>37.375</v>
      </c>
      <c r="EO665">
        <v>38.7275</v>
      </c>
      <c r="EP665">
        <v>1955.103928571429</v>
      </c>
      <c r="EQ665">
        <v>39.91035714285714</v>
      </c>
      <c r="ER665">
        <v>0</v>
      </c>
      <c r="ES665">
        <v>1658951120.1</v>
      </c>
      <c r="ET665">
        <v>0</v>
      </c>
      <c r="EU665">
        <v>574.1533199999999</v>
      </c>
      <c r="EV665">
        <v>0.6908461509686227</v>
      </c>
      <c r="EW665">
        <v>26.64615387870226</v>
      </c>
      <c r="EX665">
        <v>11416.756</v>
      </c>
      <c r="EY665">
        <v>15</v>
      </c>
      <c r="EZ665">
        <v>0</v>
      </c>
      <c r="FA665" t="s">
        <v>419</v>
      </c>
      <c r="FB665">
        <v>1655239120</v>
      </c>
      <c r="FC665">
        <v>1655239135</v>
      </c>
      <c r="FD665">
        <v>0</v>
      </c>
      <c r="FE665">
        <v>-0.075</v>
      </c>
      <c r="FF665">
        <v>-0.027</v>
      </c>
      <c r="FG665">
        <v>1.986</v>
      </c>
      <c r="FH665">
        <v>0.139</v>
      </c>
      <c r="FI665">
        <v>420</v>
      </c>
      <c r="FJ665">
        <v>22</v>
      </c>
      <c r="FK665">
        <v>0.12</v>
      </c>
      <c r="FL665">
        <v>0.02</v>
      </c>
      <c r="FM665">
        <v>-46.1452775</v>
      </c>
      <c r="FN665">
        <v>-1.321514071294388</v>
      </c>
      <c r="FO665">
        <v>0.1467662350261461</v>
      </c>
      <c r="FP665">
        <v>0</v>
      </c>
      <c r="FQ665">
        <v>574.0706470588235</v>
      </c>
      <c r="FR665">
        <v>1.071596636783348</v>
      </c>
      <c r="FS665">
        <v>0.2614458533923487</v>
      </c>
      <c r="FT665">
        <v>0</v>
      </c>
      <c r="FU665">
        <v>3.537211999999999</v>
      </c>
      <c r="FV665">
        <v>-0.001302439024396668</v>
      </c>
      <c r="FW665">
        <v>0.00289002698949336</v>
      </c>
      <c r="FX665">
        <v>1</v>
      </c>
      <c r="FY665">
        <v>1</v>
      </c>
      <c r="FZ665">
        <v>3</v>
      </c>
      <c r="GA665" t="s">
        <v>420</v>
      </c>
      <c r="GB665">
        <v>2.9798</v>
      </c>
      <c r="GC665">
        <v>2.72829</v>
      </c>
      <c r="GD665">
        <v>0.171841</v>
      </c>
      <c r="GE665">
        <v>0.177499</v>
      </c>
      <c r="GF665">
        <v>0.1076</v>
      </c>
      <c r="GG665">
        <v>0.0971532</v>
      </c>
      <c r="GH665">
        <v>24826.5</v>
      </c>
      <c r="GI665">
        <v>24314.8</v>
      </c>
      <c r="GJ665">
        <v>30506</v>
      </c>
      <c r="GK665">
        <v>29807.3</v>
      </c>
      <c r="GL665">
        <v>37565.9</v>
      </c>
      <c r="GM665">
        <v>35437.9</v>
      </c>
      <c r="GN665">
        <v>46666.1</v>
      </c>
      <c r="GO665">
        <v>44329.1</v>
      </c>
      <c r="GP665">
        <v>1.87227</v>
      </c>
      <c r="GQ665">
        <v>1.84795</v>
      </c>
      <c r="GR665">
        <v>0.131618</v>
      </c>
      <c r="GS665">
        <v>0</v>
      </c>
      <c r="GT665">
        <v>25.2798</v>
      </c>
      <c r="GU665">
        <v>999.9</v>
      </c>
      <c r="GV665">
        <v>49.5</v>
      </c>
      <c r="GW665">
        <v>32.1</v>
      </c>
      <c r="GX665">
        <v>26.2992</v>
      </c>
      <c r="GY665">
        <v>63.4427</v>
      </c>
      <c r="GZ665">
        <v>25.4167</v>
      </c>
      <c r="HA665">
        <v>1</v>
      </c>
      <c r="HB665">
        <v>-0.0478633</v>
      </c>
      <c r="HC665">
        <v>0.176893</v>
      </c>
      <c r="HD665">
        <v>20.1935</v>
      </c>
      <c r="HE665">
        <v>5.22807</v>
      </c>
      <c r="HF665">
        <v>11.968</v>
      </c>
      <c r="HG665">
        <v>4.9698</v>
      </c>
      <c r="HH665">
        <v>3.2895</v>
      </c>
      <c r="HI665">
        <v>8734.4</v>
      </c>
      <c r="HJ665">
        <v>9999</v>
      </c>
      <c r="HK665">
        <v>9999</v>
      </c>
      <c r="HL665">
        <v>288.8</v>
      </c>
      <c r="HM665">
        <v>4.97291</v>
      </c>
      <c r="HN665">
        <v>1.87744</v>
      </c>
      <c r="HO665">
        <v>1.87561</v>
      </c>
      <c r="HP665">
        <v>1.87838</v>
      </c>
      <c r="HQ665">
        <v>1.87515</v>
      </c>
      <c r="HR665">
        <v>1.87868</v>
      </c>
      <c r="HS665">
        <v>1.87576</v>
      </c>
      <c r="HT665">
        <v>1.87696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3.89</v>
      </c>
      <c r="II665">
        <v>0.3236</v>
      </c>
      <c r="IJ665">
        <v>1.541952822118649</v>
      </c>
      <c r="IK665">
        <v>0.003202726084708442</v>
      </c>
      <c r="IL665">
        <v>-1.448271390364826E-06</v>
      </c>
      <c r="IM665">
        <v>3.765748828769889E-10</v>
      </c>
      <c r="IN665">
        <v>-0.02072656761999695</v>
      </c>
      <c r="IO665">
        <v>0.006539777670035186</v>
      </c>
      <c r="IP665">
        <v>0.0002256768223539976</v>
      </c>
      <c r="IQ665">
        <v>4.51151419958819E-06</v>
      </c>
      <c r="IR665">
        <v>-0</v>
      </c>
      <c r="IS665">
        <v>2097</v>
      </c>
      <c r="IT665">
        <v>1</v>
      </c>
      <c r="IU665">
        <v>27</v>
      </c>
      <c r="IV665">
        <v>61866.7</v>
      </c>
      <c r="IW665">
        <v>61866.4</v>
      </c>
      <c r="IX665">
        <v>2.58545</v>
      </c>
      <c r="IY665">
        <v>2.53784</v>
      </c>
      <c r="IZ665">
        <v>1.39893</v>
      </c>
      <c r="JA665">
        <v>2.34253</v>
      </c>
      <c r="JB665">
        <v>1.44897</v>
      </c>
      <c r="JC665">
        <v>2.34253</v>
      </c>
      <c r="JD665">
        <v>37.5059</v>
      </c>
      <c r="JE665">
        <v>24.0787</v>
      </c>
      <c r="JF665">
        <v>18</v>
      </c>
      <c r="JG665">
        <v>487.388</v>
      </c>
      <c r="JH665">
        <v>443.071</v>
      </c>
      <c r="JI665">
        <v>24.9994</v>
      </c>
      <c r="JJ665">
        <v>26.4052</v>
      </c>
      <c r="JK665">
        <v>29.9997</v>
      </c>
      <c r="JL665">
        <v>26.2409</v>
      </c>
      <c r="JM665">
        <v>26.3186</v>
      </c>
      <c r="JN665">
        <v>51.7846</v>
      </c>
      <c r="JO665">
        <v>28.5105</v>
      </c>
      <c r="JP665">
        <v>12.6806</v>
      </c>
      <c r="JQ665">
        <v>25</v>
      </c>
      <c r="JR665">
        <v>1223.02</v>
      </c>
      <c r="JS665">
        <v>20.4932</v>
      </c>
      <c r="JT665">
        <v>100.85</v>
      </c>
      <c r="JU665">
        <v>101.93</v>
      </c>
    </row>
    <row r="666" spans="1:281">
      <c r="A666">
        <v>650</v>
      </c>
      <c r="B666">
        <v>1658951125.6</v>
      </c>
      <c r="C666">
        <v>9036.599999904633</v>
      </c>
      <c r="D666" t="s">
        <v>1728</v>
      </c>
      <c r="E666" t="s">
        <v>1729</v>
      </c>
      <c r="F666">
        <v>5</v>
      </c>
      <c r="G666" t="s">
        <v>415</v>
      </c>
      <c r="H666" t="s">
        <v>1583</v>
      </c>
      <c r="I666">
        <v>1658951118.1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1237.321472893766</v>
      </c>
      <c r="AK666">
        <v>1201.272303030303</v>
      </c>
      <c r="AL666">
        <v>3.421759622989239</v>
      </c>
      <c r="AM666">
        <v>65.00318199955021</v>
      </c>
      <c r="AN666">
        <f>(AP666 - AO666 + DI666*1E3/(8.314*(DK666+273.15)) * AR666/DH666 * AQ666) * DH666/(100*CV666) * 1000/(1000 - AP666)</f>
        <v>0</v>
      </c>
      <c r="AO666">
        <v>20.59589771188519</v>
      </c>
      <c r="AP666">
        <v>24.12483454545455</v>
      </c>
      <c r="AQ666">
        <v>-2.976265383007255E-05</v>
      </c>
      <c r="AR666">
        <v>81.21380509989817</v>
      </c>
      <c r="AS666">
        <v>2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1658951118.1</v>
      </c>
      <c r="DB666">
        <v>1149.034444444444</v>
      </c>
      <c r="DC666">
        <v>1195.388518518519</v>
      </c>
      <c r="DD666">
        <v>24.13022592592592</v>
      </c>
      <c r="DE666">
        <v>20.59432592592593</v>
      </c>
      <c r="DF666">
        <v>1145.158888888889</v>
      </c>
      <c r="DG666">
        <v>23.8064962962963</v>
      </c>
      <c r="DH666">
        <v>500.0706296296296</v>
      </c>
      <c r="DI666">
        <v>90.38022222222223</v>
      </c>
      <c r="DJ666">
        <v>0.09996882222222221</v>
      </c>
      <c r="DK666">
        <v>26.85035555555556</v>
      </c>
      <c r="DL666">
        <v>27.43884444444445</v>
      </c>
      <c r="DM666">
        <v>999.9000000000001</v>
      </c>
      <c r="DN666">
        <v>0</v>
      </c>
      <c r="DO666">
        <v>0</v>
      </c>
      <c r="DP666">
        <v>10000.78</v>
      </c>
      <c r="DQ666">
        <v>0</v>
      </c>
      <c r="DR666">
        <v>18.5351</v>
      </c>
      <c r="DS666">
        <v>-46.35338888888889</v>
      </c>
      <c r="DT666">
        <v>1177.447037037037</v>
      </c>
      <c r="DU666">
        <v>1220.524444444444</v>
      </c>
      <c r="DV666">
        <v>3.535907407407407</v>
      </c>
      <c r="DW666">
        <v>1195.388518518519</v>
      </c>
      <c r="DX666">
        <v>20.59432592592593</v>
      </c>
      <c r="DY666">
        <v>2.180896296296297</v>
      </c>
      <c r="DZ666">
        <v>1.861319259259259</v>
      </c>
      <c r="EA666">
        <v>18.82266666666667</v>
      </c>
      <c r="EB666">
        <v>16.3115</v>
      </c>
      <c r="EC666">
        <v>2000.01037037037</v>
      </c>
      <c r="ED666">
        <v>0.9799950000000001</v>
      </c>
      <c r="EE666">
        <v>0.02000543333333333</v>
      </c>
      <c r="EF666">
        <v>0</v>
      </c>
      <c r="EG666">
        <v>574.2037037037037</v>
      </c>
      <c r="EH666">
        <v>5.000560000000001</v>
      </c>
      <c r="EI666">
        <v>11418.67037037037</v>
      </c>
      <c r="EJ666">
        <v>17294.95555555556</v>
      </c>
      <c r="EK666">
        <v>37.687</v>
      </c>
      <c r="EL666">
        <v>38.312</v>
      </c>
      <c r="EM666">
        <v>37.42551851851852</v>
      </c>
      <c r="EN666">
        <v>37.37033333333333</v>
      </c>
      <c r="EO666">
        <v>38.71033333333333</v>
      </c>
      <c r="EP666">
        <v>1955.09962962963</v>
      </c>
      <c r="EQ666">
        <v>39.91074074074074</v>
      </c>
      <c r="ER666">
        <v>0</v>
      </c>
      <c r="ES666">
        <v>1658951125.5</v>
      </c>
      <c r="ET666">
        <v>0</v>
      </c>
      <c r="EU666">
        <v>574.2242307692308</v>
      </c>
      <c r="EV666">
        <v>1.422358963600707</v>
      </c>
      <c r="EW666">
        <v>21.27521361580672</v>
      </c>
      <c r="EX666">
        <v>11418.75</v>
      </c>
      <c r="EY666">
        <v>15</v>
      </c>
      <c r="EZ666">
        <v>0</v>
      </c>
      <c r="FA666" t="s">
        <v>419</v>
      </c>
      <c r="FB666">
        <v>1655239120</v>
      </c>
      <c r="FC666">
        <v>1655239135</v>
      </c>
      <c r="FD666">
        <v>0</v>
      </c>
      <c r="FE666">
        <v>-0.075</v>
      </c>
      <c r="FF666">
        <v>-0.027</v>
      </c>
      <c r="FG666">
        <v>1.986</v>
      </c>
      <c r="FH666">
        <v>0.139</v>
      </c>
      <c r="FI666">
        <v>420</v>
      </c>
      <c r="FJ666">
        <v>22</v>
      </c>
      <c r="FK666">
        <v>0.12</v>
      </c>
      <c r="FL666">
        <v>0.02</v>
      </c>
      <c r="FM666">
        <v>-46.28426829268292</v>
      </c>
      <c r="FN666">
        <v>-1.309789547038259</v>
      </c>
      <c r="FO666">
        <v>0.1474259043971879</v>
      </c>
      <c r="FP666">
        <v>0</v>
      </c>
      <c r="FQ666">
        <v>574.1718529411764</v>
      </c>
      <c r="FR666">
        <v>1.137799845489572</v>
      </c>
      <c r="FS666">
        <v>0.2615102216372446</v>
      </c>
      <c r="FT666">
        <v>0</v>
      </c>
      <c r="FU666">
        <v>3.536681707317073</v>
      </c>
      <c r="FV666">
        <v>-0.02227003484319929</v>
      </c>
      <c r="FW666">
        <v>0.002999377904962264</v>
      </c>
      <c r="FX666">
        <v>1</v>
      </c>
      <c r="FY666">
        <v>1</v>
      </c>
      <c r="FZ666">
        <v>3</v>
      </c>
      <c r="GA666" t="s">
        <v>420</v>
      </c>
      <c r="GB666">
        <v>2.97993</v>
      </c>
      <c r="GC666">
        <v>2.72828</v>
      </c>
      <c r="GD666">
        <v>0.173379</v>
      </c>
      <c r="GE666">
        <v>0.179036</v>
      </c>
      <c r="GF666">
        <v>0.107589</v>
      </c>
      <c r="GG666">
        <v>0.09704939999999999</v>
      </c>
      <c r="GH666">
        <v>24780.7</v>
      </c>
      <c r="GI666">
        <v>24269</v>
      </c>
      <c r="GJ666">
        <v>30506.4</v>
      </c>
      <c r="GK666">
        <v>29806.9</v>
      </c>
      <c r="GL666">
        <v>37566.8</v>
      </c>
      <c r="GM666">
        <v>35441.7</v>
      </c>
      <c r="GN666">
        <v>46666.6</v>
      </c>
      <c r="GO666">
        <v>44328.7</v>
      </c>
      <c r="GP666">
        <v>1.87225</v>
      </c>
      <c r="GQ666">
        <v>1.84763</v>
      </c>
      <c r="GR666">
        <v>0.131819</v>
      </c>
      <c r="GS666">
        <v>0</v>
      </c>
      <c r="GT666">
        <v>25.2749</v>
      </c>
      <c r="GU666">
        <v>999.9</v>
      </c>
      <c r="GV666">
        <v>49.5</v>
      </c>
      <c r="GW666">
        <v>32.1</v>
      </c>
      <c r="GX666">
        <v>26.3007</v>
      </c>
      <c r="GY666">
        <v>63.3627</v>
      </c>
      <c r="GZ666">
        <v>25.1162</v>
      </c>
      <c r="HA666">
        <v>1</v>
      </c>
      <c r="HB666">
        <v>-0.0482241</v>
      </c>
      <c r="HC666">
        <v>0.174867</v>
      </c>
      <c r="HD666">
        <v>20.1934</v>
      </c>
      <c r="HE666">
        <v>5.22837</v>
      </c>
      <c r="HF666">
        <v>11.968</v>
      </c>
      <c r="HG666">
        <v>4.96925</v>
      </c>
      <c r="HH666">
        <v>3.2895</v>
      </c>
      <c r="HI666">
        <v>8734.4</v>
      </c>
      <c r="HJ666">
        <v>9999</v>
      </c>
      <c r="HK666">
        <v>9999</v>
      </c>
      <c r="HL666">
        <v>288.8</v>
      </c>
      <c r="HM666">
        <v>4.97293</v>
      </c>
      <c r="HN666">
        <v>1.87744</v>
      </c>
      <c r="HO666">
        <v>1.8756</v>
      </c>
      <c r="HP666">
        <v>1.87836</v>
      </c>
      <c r="HQ666">
        <v>1.87514</v>
      </c>
      <c r="HR666">
        <v>1.87866</v>
      </c>
      <c r="HS666">
        <v>1.87576</v>
      </c>
      <c r="HT666">
        <v>1.87695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3.91</v>
      </c>
      <c r="II666">
        <v>0.3235</v>
      </c>
      <c r="IJ666">
        <v>1.541952822118649</v>
      </c>
      <c r="IK666">
        <v>0.003202726084708442</v>
      </c>
      <c r="IL666">
        <v>-1.448271390364826E-06</v>
      </c>
      <c r="IM666">
        <v>3.765748828769889E-10</v>
      </c>
      <c r="IN666">
        <v>-0.02072656761999695</v>
      </c>
      <c r="IO666">
        <v>0.006539777670035186</v>
      </c>
      <c r="IP666">
        <v>0.0002256768223539976</v>
      </c>
      <c r="IQ666">
        <v>4.51151419958819E-06</v>
      </c>
      <c r="IR666">
        <v>-0</v>
      </c>
      <c r="IS666">
        <v>2097</v>
      </c>
      <c r="IT666">
        <v>1</v>
      </c>
      <c r="IU666">
        <v>27</v>
      </c>
      <c r="IV666">
        <v>61866.8</v>
      </c>
      <c r="IW666">
        <v>61866.5</v>
      </c>
      <c r="IX666">
        <v>2.61108</v>
      </c>
      <c r="IY666">
        <v>2.52441</v>
      </c>
      <c r="IZ666">
        <v>1.39893</v>
      </c>
      <c r="JA666">
        <v>2.34253</v>
      </c>
      <c r="JB666">
        <v>1.44897</v>
      </c>
      <c r="JC666">
        <v>2.4707</v>
      </c>
      <c r="JD666">
        <v>37.5059</v>
      </c>
      <c r="JE666">
        <v>24.0875</v>
      </c>
      <c r="JF666">
        <v>18</v>
      </c>
      <c r="JG666">
        <v>487.358</v>
      </c>
      <c r="JH666">
        <v>442.853</v>
      </c>
      <c r="JI666">
        <v>24.9994</v>
      </c>
      <c r="JJ666">
        <v>26.4012</v>
      </c>
      <c r="JK666">
        <v>29.9998</v>
      </c>
      <c r="JL666">
        <v>26.2386</v>
      </c>
      <c r="JM666">
        <v>26.3162</v>
      </c>
      <c r="JN666">
        <v>52.3765</v>
      </c>
      <c r="JO666">
        <v>28.7835</v>
      </c>
      <c r="JP666">
        <v>12.6806</v>
      </c>
      <c r="JQ666">
        <v>25</v>
      </c>
      <c r="JR666">
        <v>1243.05</v>
      </c>
      <c r="JS666">
        <v>20.4683</v>
      </c>
      <c r="JT666">
        <v>100.851</v>
      </c>
      <c r="JU666">
        <v>101.929</v>
      </c>
    </row>
    <row r="667" spans="1:281">
      <c r="A667">
        <v>651</v>
      </c>
      <c r="B667">
        <v>1658951130.6</v>
      </c>
      <c r="C667">
        <v>9041.599999904633</v>
      </c>
      <c r="D667" t="s">
        <v>1730</v>
      </c>
      <c r="E667" t="s">
        <v>1731</v>
      </c>
      <c r="F667">
        <v>5</v>
      </c>
      <c r="G667" t="s">
        <v>415</v>
      </c>
      <c r="H667" t="s">
        <v>1583</v>
      </c>
      <c r="I667">
        <v>1658951122.814285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1254.495974622976</v>
      </c>
      <c r="AK667">
        <v>1218.419636363636</v>
      </c>
      <c r="AL667">
        <v>3.422877420255767</v>
      </c>
      <c r="AM667">
        <v>65.00318199955021</v>
      </c>
      <c r="AN667">
        <f>(AP667 - AO667 + DI667*1E3/(8.314*(DK667+273.15)) * AR667/DH667 * AQ667) * DH667/(100*CV667) * 1000/(1000 - AP667)</f>
        <v>0</v>
      </c>
      <c r="AO667">
        <v>20.51964066430361</v>
      </c>
      <c r="AP667">
        <v>24.0959212121212</v>
      </c>
      <c r="AQ667">
        <v>-0.005164252391403567</v>
      </c>
      <c r="AR667">
        <v>81.21380509989817</v>
      </c>
      <c r="AS667">
        <v>2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1658951122.814285</v>
      </c>
      <c r="DB667">
        <v>1164.711428571429</v>
      </c>
      <c r="DC667">
        <v>1211.193214285714</v>
      </c>
      <c r="DD667">
        <v>24.12267857142857</v>
      </c>
      <c r="DE667">
        <v>20.56933571428572</v>
      </c>
      <c r="DF667">
        <v>1160.815</v>
      </c>
      <c r="DG667">
        <v>23.79913214285714</v>
      </c>
      <c r="DH667">
        <v>500.0739285714286</v>
      </c>
      <c r="DI667">
        <v>90.38108571428573</v>
      </c>
      <c r="DJ667">
        <v>0.1000169964285714</v>
      </c>
      <c r="DK667">
        <v>26.84818928571428</v>
      </c>
      <c r="DL667">
        <v>27.43529285714286</v>
      </c>
      <c r="DM667">
        <v>999.9000000000002</v>
      </c>
      <c r="DN667">
        <v>0</v>
      </c>
      <c r="DO667">
        <v>0</v>
      </c>
      <c r="DP667">
        <v>10000.46035714286</v>
      </c>
      <c r="DQ667">
        <v>0</v>
      </c>
      <c r="DR667">
        <v>18.5351</v>
      </c>
      <c r="DS667">
        <v>-46.48085714285713</v>
      </c>
      <c r="DT667">
        <v>1193.501785714285</v>
      </c>
      <c r="DU667">
        <v>1236.628928571429</v>
      </c>
      <c r="DV667">
        <v>3.553346428571428</v>
      </c>
      <c r="DW667">
        <v>1211.193214285714</v>
      </c>
      <c r="DX667">
        <v>20.56933571428572</v>
      </c>
      <c r="DY667">
        <v>2.180234642857143</v>
      </c>
      <c r="DZ667">
        <v>1.859078214285714</v>
      </c>
      <c r="EA667">
        <v>18.81780357142857</v>
      </c>
      <c r="EB667">
        <v>16.29256785714286</v>
      </c>
      <c r="EC667">
        <v>2000.007857142857</v>
      </c>
      <c r="ED667">
        <v>0.9799947142857144</v>
      </c>
      <c r="EE667">
        <v>0.02000572857142857</v>
      </c>
      <c r="EF667">
        <v>0</v>
      </c>
      <c r="EG667">
        <v>574.2805000000001</v>
      </c>
      <c r="EH667">
        <v>5.000560000000001</v>
      </c>
      <c r="EI667">
        <v>11420.05357142857</v>
      </c>
      <c r="EJ667">
        <v>17294.91785714286</v>
      </c>
      <c r="EK667">
        <v>37.687</v>
      </c>
      <c r="EL667">
        <v>38.312</v>
      </c>
      <c r="EM667">
        <v>37.41707142857143</v>
      </c>
      <c r="EN667">
        <v>37.3615</v>
      </c>
      <c r="EO667">
        <v>38.69599999999999</v>
      </c>
      <c r="EP667">
        <v>1955.096428571428</v>
      </c>
      <c r="EQ667">
        <v>39.91142857142857</v>
      </c>
      <c r="ER667">
        <v>0</v>
      </c>
      <c r="ES667">
        <v>1658951130.3</v>
      </c>
      <c r="ET667">
        <v>0</v>
      </c>
      <c r="EU667">
        <v>574.3052692307692</v>
      </c>
      <c r="EV667">
        <v>0.5399999892290513</v>
      </c>
      <c r="EW667">
        <v>18.69401711920958</v>
      </c>
      <c r="EX667">
        <v>11420.26923076923</v>
      </c>
      <c r="EY667">
        <v>15</v>
      </c>
      <c r="EZ667">
        <v>0</v>
      </c>
      <c r="FA667" t="s">
        <v>419</v>
      </c>
      <c r="FB667">
        <v>1655239120</v>
      </c>
      <c r="FC667">
        <v>1655239135</v>
      </c>
      <c r="FD667">
        <v>0</v>
      </c>
      <c r="FE667">
        <v>-0.075</v>
      </c>
      <c r="FF667">
        <v>-0.027</v>
      </c>
      <c r="FG667">
        <v>1.986</v>
      </c>
      <c r="FH667">
        <v>0.139</v>
      </c>
      <c r="FI667">
        <v>420</v>
      </c>
      <c r="FJ667">
        <v>22</v>
      </c>
      <c r="FK667">
        <v>0.12</v>
      </c>
      <c r="FL667">
        <v>0.02</v>
      </c>
      <c r="FM667">
        <v>-46.41688292682927</v>
      </c>
      <c r="FN667">
        <v>-1.622629965156809</v>
      </c>
      <c r="FO667">
        <v>0.1792333700180276</v>
      </c>
      <c r="FP667">
        <v>0</v>
      </c>
      <c r="FQ667">
        <v>574.2394411764706</v>
      </c>
      <c r="FR667">
        <v>0.8074102331239587</v>
      </c>
      <c r="FS667">
        <v>0.2264023216437323</v>
      </c>
      <c r="FT667">
        <v>1</v>
      </c>
      <c r="FU667">
        <v>3.547305853658537</v>
      </c>
      <c r="FV667">
        <v>0.1568422996515758</v>
      </c>
      <c r="FW667">
        <v>0.02234482108116592</v>
      </c>
      <c r="FX667">
        <v>0</v>
      </c>
      <c r="FY667">
        <v>1</v>
      </c>
      <c r="FZ667">
        <v>3</v>
      </c>
      <c r="GA667" t="s">
        <v>420</v>
      </c>
      <c r="GB667">
        <v>2.97976</v>
      </c>
      <c r="GC667">
        <v>2.72836</v>
      </c>
      <c r="GD667">
        <v>0.174911</v>
      </c>
      <c r="GE667">
        <v>0.180532</v>
      </c>
      <c r="GF667">
        <v>0.107494</v>
      </c>
      <c r="GG667">
        <v>0.0968333</v>
      </c>
      <c r="GH667">
        <v>24735.7</v>
      </c>
      <c r="GI667">
        <v>24225.3</v>
      </c>
      <c r="GJ667">
        <v>30507.5</v>
      </c>
      <c r="GK667">
        <v>29807.5</v>
      </c>
      <c r="GL667">
        <v>37572.1</v>
      </c>
      <c r="GM667">
        <v>35451.1</v>
      </c>
      <c r="GN667">
        <v>46668</v>
      </c>
      <c r="GO667">
        <v>44329.5</v>
      </c>
      <c r="GP667">
        <v>1.87243</v>
      </c>
      <c r="GQ667">
        <v>1.84765</v>
      </c>
      <c r="GR667">
        <v>0.132136</v>
      </c>
      <c r="GS667">
        <v>0</v>
      </c>
      <c r="GT667">
        <v>25.2708</v>
      </c>
      <c r="GU667">
        <v>999.9</v>
      </c>
      <c r="GV667">
        <v>49.5</v>
      </c>
      <c r="GW667">
        <v>32.2</v>
      </c>
      <c r="GX667">
        <v>26.4489</v>
      </c>
      <c r="GY667">
        <v>63.2527</v>
      </c>
      <c r="GZ667">
        <v>25.4688</v>
      </c>
      <c r="HA667">
        <v>1</v>
      </c>
      <c r="HB667">
        <v>-0.0485188</v>
      </c>
      <c r="HC667">
        <v>0.171242</v>
      </c>
      <c r="HD667">
        <v>20.1935</v>
      </c>
      <c r="HE667">
        <v>5.22852</v>
      </c>
      <c r="HF667">
        <v>11.968</v>
      </c>
      <c r="HG667">
        <v>4.9697</v>
      </c>
      <c r="HH667">
        <v>3.2895</v>
      </c>
      <c r="HI667">
        <v>8734.4</v>
      </c>
      <c r="HJ667">
        <v>9999</v>
      </c>
      <c r="HK667">
        <v>9999</v>
      </c>
      <c r="HL667">
        <v>288.8</v>
      </c>
      <c r="HM667">
        <v>4.9729</v>
      </c>
      <c r="HN667">
        <v>1.87744</v>
      </c>
      <c r="HO667">
        <v>1.87551</v>
      </c>
      <c r="HP667">
        <v>1.87836</v>
      </c>
      <c r="HQ667">
        <v>1.87507</v>
      </c>
      <c r="HR667">
        <v>1.87866</v>
      </c>
      <c r="HS667">
        <v>1.87576</v>
      </c>
      <c r="HT667">
        <v>1.87695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3.93</v>
      </c>
      <c r="II667">
        <v>0.3228</v>
      </c>
      <c r="IJ667">
        <v>1.541952822118649</v>
      </c>
      <c r="IK667">
        <v>0.003202726084708442</v>
      </c>
      <c r="IL667">
        <v>-1.448271390364826E-06</v>
      </c>
      <c r="IM667">
        <v>3.765748828769889E-10</v>
      </c>
      <c r="IN667">
        <v>-0.02072656761999695</v>
      </c>
      <c r="IO667">
        <v>0.006539777670035186</v>
      </c>
      <c r="IP667">
        <v>0.0002256768223539976</v>
      </c>
      <c r="IQ667">
        <v>4.51151419958819E-06</v>
      </c>
      <c r="IR667">
        <v>-0</v>
      </c>
      <c r="IS667">
        <v>2097</v>
      </c>
      <c r="IT667">
        <v>1</v>
      </c>
      <c r="IU667">
        <v>27</v>
      </c>
      <c r="IV667">
        <v>61866.8</v>
      </c>
      <c r="IW667">
        <v>61866.6</v>
      </c>
      <c r="IX667">
        <v>2.6416</v>
      </c>
      <c r="IY667">
        <v>2.54395</v>
      </c>
      <c r="IZ667">
        <v>1.39893</v>
      </c>
      <c r="JA667">
        <v>2.34253</v>
      </c>
      <c r="JB667">
        <v>1.44897</v>
      </c>
      <c r="JC667">
        <v>2.33032</v>
      </c>
      <c r="JD667">
        <v>37.5059</v>
      </c>
      <c r="JE667">
        <v>24.0787</v>
      </c>
      <c r="JF667">
        <v>18</v>
      </c>
      <c r="JG667">
        <v>487.435</v>
      </c>
      <c r="JH667">
        <v>442.847</v>
      </c>
      <c r="JI667">
        <v>24.9993</v>
      </c>
      <c r="JJ667">
        <v>26.3979</v>
      </c>
      <c r="JK667">
        <v>29.9998</v>
      </c>
      <c r="JL667">
        <v>26.236</v>
      </c>
      <c r="JM667">
        <v>26.3135</v>
      </c>
      <c r="JN667">
        <v>52.908</v>
      </c>
      <c r="JO667">
        <v>28.7835</v>
      </c>
      <c r="JP667">
        <v>12.3007</v>
      </c>
      <c r="JQ667">
        <v>25</v>
      </c>
      <c r="JR667">
        <v>1256.44</v>
      </c>
      <c r="JS667">
        <v>20.4706</v>
      </c>
      <c r="JT667">
        <v>100.854</v>
      </c>
      <c r="JU667">
        <v>101.931</v>
      </c>
    </row>
    <row r="668" spans="1:281">
      <c r="A668">
        <v>652</v>
      </c>
      <c r="B668">
        <v>1658951135.6</v>
      </c>
      <c r="C668">
        <v>9046.599999904633</v>
      </c>
      <c r="D668" t="s">
        <v>1732</v>
      </c>
      <c r="E668" t="s">
        <v>1733</v>
      </c>
      <c r="F668">
        <v>5</v>
      </c>
      <c r="G668" t="s">
        <v>415</v>
      </c>
      <c r="H668" t="s">
        <v>1583</v>
      </c>
      <c r="I668">
        <v>1658951128.1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1271.727201004487</v>
      </c>
      <c r="AK668">
        <v>1235.455575757576</v>
      </c>
      <c r="AL668">
        <v>3.409324615789002</v>
      </c>
      <c r="AM668">
        <v>65.00318199955021</v>
      </c>
      <c r="AN668">
        <f>(AP668 - AO668 + DI668*1E3/(8.314*(DK668+273.15)) * AR668/DH668 * AQ668) * DH668/(100*CV668) * 1000/(1000 - AP668)</f>
        <v>0</v>
      </c>
      <c r="AO668">
        <v>20.48725004132211</v>
      </c>
      <c r="AP668">
        <v>24.06320363636362</v>
      </c>
      <c r="AQ668">
        <v>-0.007006182813995536</v>
      </c>
      <c r="AR668">
        <v>81.21380509989817</v>
      </c>
      <c r="AS668">
        <v>2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1658951128.1</v>
      </c>
      <c r="DB668">
        <v>1182.341851851852</v>
      </c>
      <c r="DC668">
        <v>1229.011481481481</v>
      </c>
      <c r="DD668">
        <v>24.10421851851851</v>
      </c>
      <c r="DE668">
        <v>20.53234814814815</v>
      </c>
      <c r="DF668">
        <v>1178.421111111111</v>
      </c>
      <c r="DG668">
        <v>23.78111111111111</v>
      </c>
      <c r="DH668">
        <v>500.088888888889</v>
      </c>
      <c r="DI668">
        <v>90.38159259259258</v>
      </c>
      <c r="DJ668">
        <v>0.1000412111111111</v>
      </c>
      <c r="DK668">
        <v>26.84538518518518</v>
      </c>
      <c r="DL668">
        <v>27.43271851851852</v>
      </c>
      <c r="DM668">
        <v>999.9000000000001</v>
      </c>
      <c r="DN668">
        <v>0</v>
      </c>
      <c r="DO668">
        <v>0</v>
      </c>
      <c r="DP668">
        <v>9998.282592592594</v>
      </c>
      <c r="DQ668">
        <v>0</v>
      </c>
      <c r="DR668">
        <v>18.5351</v>
      </c>
      <c r="DS668">
        <v>-46.66895555555556</v>
      </c>
      <c r="DT668">
        <v>1211.544444444445</v>
      </c>
      <c r="DU668">
        <v>1254.774814814815</v>
      </c>
      <c r="DV668">
        <v>3.571872592592593</v>
      </c>
      <c r="DW668">
        <v>1229.011481481481</v>
      </c>
      <c r="DX668">
        <v>20.53234814814815</v>
      </c>
      <c r="DY668">
        <v>2.178578518518518</v>
      </c>
      <c r="DZ668">
        <v>1.855744814814815</v>
      </c>
      <c r="EA668">
        <v>18.80563703703704</v>
      </c>
      <c r="EB668">
        <v>16.26439629629629</v>
      </c>
      <c r="EC668">
        <v>2000.012222222222</v>
      </c>
      <c r="ED668">
        <v>0.9799944444444444</v>
      </c>
      <c r="EE668">
        <v>0.02000600740740741</v>
      </c>
      <c r="EF668">
        <v>0</v>
      </c>
      <c r="EG668">
        <v>574.3891851851851</v>
      </c>
      <c r="EH668">
        <v>5.000560000000001</v>
      </c>
      <c r="EI668">
        <v>11421.47407407407</v>
      </c>
      <c r="EJ668">
        <v>17294.94814814815</v>
      </c>
      <c r="EK668">
        <v>37.68240740740741</v>
      </c>
      <c r="EL668">
        <v>38.312</v>
      </c>
      <c r="EM668">
        <v>37.39566666666666</v>
      </c>
      <c r="EN668">
        <v>37.347</v>
      </c>
      <c r="EO668">
        <v>38.687</v>
      </c>
      <c r="EP668">
        <v>1955.1</v>
      </c>
      <c r="EQ668">
        <v>39.91222222222222</v>
      </c>
      <c r="ER668">
        <v>0</v>
      </c>
      <c r="ES668">
        <v>1658951135.7</v>
      </c>
      <c r="ET668">
        <v>0</v>
      </c>
      <c r="EU668">
        <v>574.42692</v>
      </c>
      <c r="EV668">
        <v>1.245538460445025</v>
      </c>
      <c r="EW668">
        <v>14.02307694085173</v>
      </c>
      <c r="EX668">
        <v>11421.668</v>
      </c>
      <c r="EY668">
        <v>15</v>
      </c>
      <c r="EZ668">
        <v>0</v>
      </c>
      <c r="FA668" t="s">
        <v>419</v>
      </c>
      <c r="FB668">
        <v>1655239120</v>
      </c>
      <c r="FC668">
        <v>1655239135</v>
      </c>
      <c r="FD668">
        <v>0</v>
      </c>
      <c r="FE668">
        <v>-0.075</v>
      </c>
      <c r="FF668">
        <v>-0.027</v>
      </c>
      <c r="FG668">
        <v>1.986</v>
      </c>
      <c r="FH668">
        <v>0.139</v>
      </c>
      <c r="FI668">
        <v>420</v>
      </c>
      <c r="FJ668">
        <v>22</v>
      </c>
      <c r="FK668">
        <v>0.12</v>
      </c>
      <c r="FL668">
        <v>0.02</v>
      </c>
      <c r="FM668">
        <v>-46.5649975</v>
      </c>
      <c r="FN668">
        <v>-2.00602288930574</v>
      </c>
      <c r="FO668">
        <v>0.2113991112652797</v>
      </c>
      <c r="FP668">
        <v>0</v>
      </c>
      <c r="FQ668">
        <v>574.3753529411764</v>
      </c>
      <c r="FR668">
        <v>1.200672266839653</v>
      </c>
      <c r="FS668">
        <v>0.246795447850198</v>
      </c>
      <c r="FT668">
        <v>0</v>
      </c>
      <c r="FU668">
        <v>3.561869</v>
      </c>
      <c r="FV668">
        <v>0.2480325703564719</v>
      </c>
      <c r="FW668">
        <v>0.02764086149163952</v>
      </c>
      <c r="FX668">
        <v>0</v>
      </c>
      <c r="FY668">
        <v>0</v>
      </c>
      <c r="FZ668">
        <v>3</v>
      </c>
      <c r="GA668" t="s">
        <v>426</v>
      </c>
      <c r="GB668">
        <v>2.98016</v>
      </c>
      <c r="GC668">
        <v>2.72846</v>
      </c>
      <c r="GD668">
        <v>0.176421</v>
      </c>
      <c r="GE668">
        <v>0.18204</v>
      </c>
      <c r="GF668">
        <v>0.107398</v>
      </c>
      <c r="GG668">
        <v>0.0967778</v>
      </c>
      <c r="GH668">
        <v>24690.6</v>
      </c>
      <c r="GI668">
        <v>24180.4</v>
      </c>
      <c r="GJ668">
        <v>30507.7</v>
      </c>
      <c r="GK668">
        <v>29807.1</v>
      </c>
      <c r="GL668">
        <v>37576.6</v>
      </c>
      <c r="GM668">
        <v>35453.1</v>
      </c>
      <c r="GN668">
        <v>46668.3</v>
      </c>
      <c r="GO668">
        <v>44329.1</v>
      </c>
      <c r="GP668">
        <v>1.87258</v>
      </c>
      <c r="GQ668">
        <v>1.84792</v>
      </c>
      <c r="GR668">
        <v>0.132728</v>
      </c>
      <c r="GS668">
        <v>0</v>
      </c>
      <c r="GT668">
        <v>25.2681</v>
      </c>
      <c r="GU668">
        <v>999.9</v>
      </c>
      <c r="GV668">
        <v>49.5</v>
      </c>
      <c r="GW668">
        <v>32.1</v>
      </c>
      <c r="GX668">
        <v>26.3026</v>
      </c>
      <c r="GY668">
        <v>63.2027</v>
      </c>
      <c r="GZ668">
        <v>24.7396</v>
      </c>
      <c r="HA668">
        <v>1</v>
      </c>
      <c r="HB668">
        <v>-0.0488211</v>
      </c>
      <c r="HC668">
        <v>0.167933</v>
      </c>
      <c r="HD668">
        <v>20.1934</v>
      </c>
      <c r="HE668">
        <v>5.22807</v>
      </c>
      <c r="HF668">
        <v>11.968</v>
      </c>
      <c r="HG668">
        <v>4.96965</v>
      </c>
      <c r="HH668">
        <v>3.28948</v>
      </c>
      <c r="HI668">
        <v>8734.6</v>
      </c>
      <c r="HJ668">
        <v>9999</v>
      </c>
      <c r="HK668">
        <v>9999</v>
      </c>
      <c r="HL668">
        <v>288.8</v>
      </c>
      <c r="HM668">
        <v>4.9729</v>
      </c>
      <c r="HN668">
        <v>1.87744</v>
      </c>
      <c r="HO668">
        <v>1.87553</v>
      </c>
      <c r="HP668">
        <v>1.87836</v>
      </c>
      <c r="HQ668">
        <v>1.87512</v>
      </c>
      <c r="HR668">
        <v>1.87866</v>
      </c>
      <c r="HS668">
        <v>1.87576</v>
      </c>
      <c r="HT668">
        <v>1.87693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3.96</v>
      </c>
      <c r="II668">
        <v>0.3221</v>
      </c>
      <c r="IJ668">
        <v>1.541952822118649</v>
      </c>
      <c r="IK668">
        <v>0.003202726084708442</v>
      </c>
      <c r="IL668">
        <v>-1.448271390364826E-06</v>
      </c>
      <c r="IM668">
        <v>3.765748828769889E-10</v>
      </c>
      <c r="IN668">
        <v>-0.02072656761999695</v>
      </c>
      <c r="IO668">
        <v>0.006539777670035186</v>
      </c>
      <c r="IP668">
        <v>0.0002256768223539976</v>
      </c>
      <c r="IQ668">
        <v>4.51151419958819E-06</v>
      </c>
      <c r="IR668">
        <v>-0</v>
      </c>
      <c r="IS668">
        <v>2097</v>
      </c>
      <c r="IT668">
        <v>1</v>
      </c>
      <c r="IU668">
        <v>27</v>
      </c>
      <c r="IV668">
        <v>61866.9</v>
      </c>
      <c r="IW668">
        <v>61866.7</v>
      </c>
      <c r="IX668">
        <v>2.66724</v>
      </c>
      <c r="IY668">
        <v>2.52075</v>
      </c>
      <c r="IZ668">
        <v>1.39893</v>
      </c>
      <c r="JA668">
        <v>2.34253</v>
      </c>
      <c r="JB668">
        <v>1.44897</v>
      </c>
      <c r="JC668">
        <v>2.47437</v>
      </c>
      <c r="JD668">
        <v>37.5059</v>
      </c>
      <c r="JE668">
        <v>24.0875</v>
      </c>
      <c r="JF668">
        <v>18</v>
      </c>
      <c r="JG668">
        <v>487.497</v>
      </c>
      <c r="JH668">
        <v>442.995</v>
      </c>
      <c r="JI668">
        <v>24.9993</v>
      </c>
      <c r="JJ668">
        <v>26.3946</v>
      </c>
      <c r="JK668">
        <v>29.9999</v>
      </c>
      <c r="JL668">
        <v>26.2331</v>
      </c>
      <c r="JM668">
        <v>26.3108</v>
      </c>
      <c r="JN668">
        <v>53.5003</v>
      </c>
      <c r="JO668">
        <v>28.7835</v>
      </c>
      <c r="JP668">
        <v>12.3007</v>
      </c>
      <c r="JQ668">
        <v>25</v>
      </c>
      <c r="JR668">
        <v>1276.48</v>
      </c>
      <c r="JS668">
        <v>20.4734</v>
      </c>
      <c r="JT668">
        <v>100.855</v>
      </c>
      <c r="JU668">
        <v>101.93</v>
      </c>
    </row>
    <row r="669" spans="1:281">
      <c r="A669">
        <v>653</v>
      </c>
      <c r="B669">
        <v>1658951140.6</v>
      </c>
      <c r="C669">
        <v>9051.599999904633</v>
      </c>
      <c r="D669" t="s">
        <v>1734</v>
      </c>
      <c r="E669" t="s">
        <v>1735</v>
      </c>
      <c r="F669">
        <v>5</v>
      </c>
      <c r="G669" t="s">
        <v>415</v>
      </c>
      <c r="H669" t="s">
        <v>1583</v>
      </c>
      <c r="I669">
        <v>1658951132.814285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1288.53563122396</v>
      </c>
      <c r="AK669">
        <v>1252.47793939394</v>
      </c>
      <c r="AL669">
        <v>3.396093188462085</v>
      </c>
      <c r="AM669">
        <v>65.00318199955021</v>
      </c>
      <c r="AN669">
        <f>(AP669 - AO669 + DI669*1E3/(8.314*(DK669+273.15)) * AR669/DH669 * AQ669) * DH669/(100*CV669) * 1000/(1000 - AP669)</f>
        <v>0</v>
      </c>
      <c r="AO669">
        <v>20.47960054057631</v>
      </c>
      <c r="AP669">
        <v>24.04448424242424</v>
      </c>
      <c r="AQ669">
        <v>-0.001859276334374027</v>
      </c>
      <c r="AR669">
        <v>81.21380509989817</v>
      </c>
      <c r="AS669">
        <v>2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1658951132.814285</v>
      </c>
      <c r="DB669">
        <v>1198.091785714286</v>
      </c>
      <c r="DC669">
        <v>1244.817857142857</v>
      </c>
      <c r="DD669">
        <v>24.08062857142857</v>
      </c>
      <c r="DE669">
        <v>20.49820357142858</v>
      </c>
      <c r="DF669">
        <v>1194.148571428572</v>
      </c>
      <c r="DG669">
        <v>23.75810357142857</v>
      </c>
      <c r="DH669">
        <v>500.0956785714287</v>
      </c>
      <c r="DI669">
        <v>90.38154999999999</v>
      </c>
      <c r="DJ669">
        <v>0.1000652607142857</v>
      </c>
      <c r="DK669">
        <v>26.84421785714286</v>
      </c>
      <c r="DL669">
        <v>27.43695357142857</v>
      </c>
      <c r="DM669">
        <v>999.9000000000002</v>
      </c>
      <c r="DN669">
        <v>0</v>
      </c>
      <c r="DO669">
        <v>0</v>
      </c>
      <c r="DP669">
        <v>9994.0625</v>
      </c>
      <c r="DQ669">
        <v>0</v>
      </c>
      <c r="DR669">
        <v>18.5351</v>
      </c>
      <c r="DS669">
        <v>-46.72603214285714</v>
      </c>
      <c r="DT669">
        <v>1227.653214285714</v>
      </c>
      <c r="DU669">
        <v>1270.868571428571</v>
      </c>
      <c r="DV669">
        <v>3.5824325</v>
      </c>
      <c r="DW669">
        <v>1244.817857142857</v>
      </c>
      <c r="DX669">
        <v>20.49820357142858</v>
      </c>
      <c r="DY669">
        <v>2.176445357142857</v>
      </c>
      <c r="DZ669">
        <v>1.852658571428571</v>
      </c>
      <c r="EA669">
        <v>18.78996428571429</v>
      </c>
      <c r="EB669">
        <v>16.23829642857143</v>
      </c>
      <c r="EC669">
        <v>2000.021785714286</v>
      </c>
      <c r="ED669">
        <v>0.9799946071428572</v>
      </c>
      <c r="EE669">
        <v>0.02000583928571429</v>
      </c>
      <c r="EF669">
        <v>0</v>
      </c>
      <c r="EG669">
        <v>574.4242142857144</v>
      </c>
      <c r="EH669">
        <v>5.000560000000001</v>
      </c>
      <c r="EI669">
        <v>11422.39285714286</v>
      </c>
      <c r="EJ669">
        <v>17295.03214285714</v>
      </c>
      <c r="EK669">
        <v>37.67371428571429</v>
      </c>
      <c r="EL669">
        <v>38.312</v>
      </c>
      <c r="EM669">
        <v>37.38607142857143</v>
      </c>
      <c r="EN669">
        <v>37.33224999999999</v>
      </c>
      <c r="EO669">
        <v>38.687</v>
      </c>
      <c r="EP669">
        <v>1955.11</v>
      </c>
      <c r="EQ669">
        <v>39.91178571428571</v>
      </c>
      <c r="ER669">
        <v>0</v>
      </c>
      <c r="ES669">
        <v>1658951140.5</v>
      </c>
      <c r="ET669">
        <v>0</v>
      </c>
      <c r="EU669">
        <v>574.4625600000001</v>
      </c>
      <c r="EV669">
        <v>0.9065384576710044</v>
      </c>
      <c r="EW669">
        <v>8.492307690144539</v>
      </c>
      <c r="EX669">
        <v>11422.532</v>
      </c>
      <c r="EY669">
        <v>15</v>
      </c>
      <c r="EZ669">
        <v>0</v>
      </c>
      <c r="FA669" t="s">
        <v>419</v>
      </c>
      <c r="FB669">
        <v>1655239120</v>
      </c>
      <c r="FC669">
        <v>1655239135</v>
      </c>
      <c r="FD669">
        <v>0</v>
      </c>
      <c r="FE669">
        <v>-0.075</v>
      </c>
      <c r="FF669">
        <v>-0.027</v>
      </c>
      <c r="FG669">
        <v>1.986</v>
      </c>
      <c r="FH669">
        <v>0.139</v>
      </c>
      <c r="FI669">
        <v>420</v>
      </c>
      <c r="FJ669">
        <v>22</v>
      </c>
      <c r="FK669">
        <v>0.12</v>
      </c>
      <c r="FL669">
        <v>0.02</v>
      </c>
      <c r="FM669">
        <v>-46.6534625</v>
      </c>
      <c r="FN669">
        <v>-1.094725328330168</v>
      </c>
      <c r="FO669">
        <v>0.1500234976387038</v>
      </c>
      <c r="FP669">
        <v>0</v>
      </c>
      <c r="FQ669">
        <v>574.3939999999999</v>
      </c>
      <c r="FR669">
        <v>0.7026126794820232</v>
      </c>
      <c r="FS669">
        <v>0.2138986840979167</v>
      </c>
      <c r="FT669">
        <v>1</v>
      </c>
      <c r="FU669">
        <v>3.56955225</v>
      </c>
      <c r="FV669">
        <v>0.1672515196997962</v>
      </c>
      <c r="FW669">
        <v>0.02440856156018827</v>
      </c>
      <c r="FX669">
        <v>0</v>
      </c>
      <c r="FY669">
        <v>1</v>
      </c>
      <c r="FZ669">
        <v>3</v>
      </c>
      <c r="GA669" t="s">
        <v>420</v>
      </c>
      <c r="GB669">
        <v>2.97979</v>
      </c>
      <c r="GC669">
        <v>2.7282</v>
      </c>
      <c r="GD669">
        <v>0.177915</v>
      </c>
      <c r="GE669">
        <v>0.183509</v>
      </c>
      <c r="GF669">
        <v>0.107344</v>
      </c>
      <c r="GG669">
        <v>0.09676940000000001</v>
      </c>
      <c r="GH669">
        <v>24646.2</v>
      </c>
      <c r="GI669">
        <v>24137.8</v>
      </c>
      <c r="GJ669">
        <v>30508</v>
      </c>
      <c r="GK669">
        <v>29808.1</v>
      </c>
      <c r="GL669">
        <v>37579.8</v>
      </c>
      <c r="GM669">
        <v>35454.5</v>
      </c>
      <c r="GN669">
        <v>46669.2</v>
      </c>
      <c r="GO669">
        <v>44330.4</v>
      </c>
      <c r="GP669">
        <v>1.87243</v>
      </c>
      <c r="GQ669">
        <v>1.84813</v>
      </c>
      <c r="GR669">
        <v>0.132591</v>
      </c>
      <c r="GS669">
        <v>0</v>
      </c>
      <c r="GT669">
        <v>25.2649</v>
      </c>
      <c r="GU669">
        <v>999.9</v>
      </c>
      <c r="GV669">
        <v>49.5</v>
      </c>
      <c r="GW669">
        <v>32.1</v>
      </c>
      <c r="GX669">
        <v>26.3008</v>
      </c>
      <c r="GY669">
        <v>63.2727</v>
      </c>
      <c r="GZ669">
        <v>25.4046</v>
      </c>
      <c r="HA669">
        <v>1</v>
      </c>
      <c r="HB669">
        <v>-0.0489405</v>
      </c>
      <c r="HC669">
        <v>0.165114</v>
      </c>
      <c r="HD669">
        <v>20.1934</v>
      </c>
      <c r="HE669">
        <v>5.22882</v>
      </c>
      <c r="HF669">
        <v>11.968</v>
      </c>
      <c r="HG669">
        <v>4.96965</v>
      </c>
      <c r="HH669">
        <v>3.2895</v>
      </c>
      <c r="HI669">
        <v>8734.6</v>
      </c>
      <c r="HJ669">
        <v>9999</v>
      </c>
      <c r="HK669">
        <v>9999</v>
      </c>
      <c r="HL669">
        <v>288.8</v>
      </c>
      <c r="HM669">
        <v>4.9729</v>
      </c>
      <c r="HN669">
        <v>1.87743</v>
      </c>
      <c r="HO669">
        <v>1.87551</v>
      </c>
      <c r="HP669">
        <v>1.87836</v>
      </c>
      <c r="HQ669">
        <v>1.87508</v>
      </c>
      <c r="HR669">
        <v>1.87866</v>
      </c>
      <c r="HS669">
        <v>1.87576</v>
      </c>
      <c r="HT669">
        <v>1.87689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3.97</v>
      </c>
      <c r="II669">
        <v>0.3216</v>
      </c>
      <c r="IJ669">
        <v>1.541952822118649</v>
      </c>
      <c r="IK669">
        <v>0.003202726084708442</v>
      </c>
      <c r="IL669">
        <v>-1.448271390364826E-06</v>
      </c>
      <c r="IM669">
        <v>3.765748828769889E-10</v>
      </c>
      <c r="IN669">
        <v>-0.02072656761999695</v>
      </c>
      <c r="IO669">
        <v>0.006539777670035186</v>
      </c>
      <c r="IP669">
        <v>0.0002256768223539976</v>
      </c>
      <c r="IQ669">
        <v>4.51151419958819E-06</v>
      </c>
      <c r="IR669">
        <v>-0</v>
      </c>
      <c r="IS669">
        <v>2097</v>
      </c>
      <c r="IT669">
        <v>1</v>
      </c>
      <c r="IU669">
        <v>27</v>
      </c>
      <c r="IV669">
        <v>61867</v>
      </c>
      <c r="IW669">
        <v>61866.8</v>
      </c>
      <c r="IX669">
        <v>2.69653</v>
      </c>
      <c r="IY669">
        <v>2.54761</v>
      </c>
      <c r="IZ669">
        <v>1.39893</v>
      </c>
      <c r="JA669">
        <v>2.34253</v>
      </c>
      <c r="JB669">
        <v>1.44897</v>
      </c>
      <c r="JC669">
        <v>2.34253</v>
      </c>
      <c r="JD669">
        <v>37.5059</v>
      </c>
      <c r="JE669">
        <v>24.07</v>
      </c>
      <c r="JF669">
        <v>18</v>
      </c>
      <c r="JG669">
        <v>487.397</v>
      </c>
      <c r="JH669">
        <v>443.101</v>
      </c>
      <c r="JI669">
        <v>24.9993</v>
      </c>
      <c r="JJ669">
        <v>26.3911</v>
      </c>
      <c r="JK669">
        <v>29.9998</v>
      </c>
      <c r="JL669">
        <v>26.2304</v>
      </c>
      <c r="JM669">
        <v>26.3086</v>
      </c>
      <c r="JN669">
        <v>54.0333</v>
      </c>
      <c r="JO669">
        <v>28.7835</v>
      </c>
      <c r="JP669">
        <v>12.3007</v>
      </c>
      <c r="JQ669">
        <v>25</v>
      </c>
      <c r="JR669">
        <v>1289.86</v>
      </c>
      <c r="JS669">
        <v>20.4779</v>
      </c>
      <c r="JT669">
        <v>100.857</v>
      </c>
      <c r="JU669">
        <v>101.933</v>
      </c>
    </row>
    <row r="670" spans="1:281">
      <c r="A670">
        <v>654</v>
      </c>
      <c r="B670">
        <v>1658951145.6</v>
      </c>
      <c r="C670">
        <v>9056.599999904633</v>
      </c>
      <c r="D670" t="s">
        <v>1736</v>
      </c>
      <c r="E670" t="s">
        <v>1737</v>
      </c>
      <c r="F670">
        <v>5</v>
      </c>
      <c r="G670" t="s">
        <v>415</v>
      </c>
      <c r="H670" t="s">
        <v>1583</v>
      </c>
      <c r="I670">
        <v>1658951138.1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1305.56984079544</v>
      </c>
      <c r="AK670">
        <v>1269.325333333333</v>
      </c>
      <c r="AL670">
        <v>3.372354007070705</v>
      </c>
      <c r="AM670">
        <v>65.00318199955021</v>
      </c>
      <c r="AN670">
        <f>(AP670 - AO670 + DI670*1E3/(8.314*(DK670+273.15)) * AR670/DH670 * AQ670) * DH670/(100*CV670) * 1000/(1000 - AP670)</f>
        <v>0</v>
      </c>
      <c r="AO670">
        <v>20.47809674931778</v>
      </c>
      <c r="AP670">
        <v>24.03505393939393</v>
      </c>
      <c r="AQ670">
        <v>-0.0005124146425253631</v>
      </c>
      <c r="AR670">
        <v>81.21380509989817</v>
      </c>
      <c r="AS670">
        <v>2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1658951138.1</v>
      </c>
      <c r="DB670">
        <v>1215.670740740741</v>
      </c>
      <c r="DC670">
        <v>1262.478888888889</v>
      </c>
      <c r="DD670">
        <v>24.05465925925926</v>
      </c>
      <c r="DE670">
        <v>20.48145925925926</v>
      </c>
      <c r="DF670">
        <v>1211.704074074074</v>
      </c>
      <c r="DG670">
        <v>23.73275925925926</v>
      </c>
      <c r="DH670">
        <v>500.0958518518519</v>
      </c>
      <c r="DI670">
        <v>90.38170740740742</v>
      </c>
      <c r="DJ670">
        <v>0.1000178481481481</v>
      </c>
      <c r="DK670">
        <v>26.84265185185185</v>
      </c>
      <c r="DL670">
        <v>27.43854814814815</v>
      </c>
      <c r="DM670">
        <v>999.9000000000001</v>
      </c>
      <c r="DN670">
        <v>0</v>
      </c>
      <c r="DO670">
        <v>0</v>
      </c>
      <c r="DP670">
        <v>9992.963333333333</v>
      </c>
      <c r="DQ670">
        <v>0</v>
      </c>
      <c r="DR670">
        <v>18.5351</v>
      </c>
      <c r="DS670">
        <v>-46.8087</v>
      </c>
      <c r="DT670">
        <v>1245.632962962963</v>
      </c>
      <c r="DU670">
        <v>1288.877777777778</v>
      </c>
      <c r="DV670">
        <v>3.573208518518518</v>
      </c>
      <c r="DW670">
        <v>1262.478888888889</v>
      </c>
      <c r="DX670">
        <v>20.48145925925926</v>
      </c>
      <c r="DY670">
        <v>2.174101481481481</v>
      </c>
      <c r="DZ670">
        <v>1.851148518518519</v>
      </c>
      <c r="EA670">
        <v>18.77274074074074</v>
      </c>
      <c r="EB670">
        <v>16.22551481481482</v>
      </c>
      <c r="EC670">
        <v>2000.027037037037</v>
      </c>
      <c r="ED670">
        <v>0.979994888888889</v>
      </c>
      <c r="EE670">
        <v>0.02000554814814815</v>
      </c>
      <c r="EF670">
        <v>0</v>
      </c>
      <c r="EG670">
        <v>574.5207407407407</v>
      </c>
      <c r="EH670">
        <v>5.000560000000001</v>
      </c>
      <c r="EI670">
        <v>11423.32962962963</v>
      </c>
      <c r="EJ670">
        <v>17295.08148148148</v>
      </c>
      <c r="EK670">
        <v>37.66633333333333</v>
      </c>
      <c r="EL670">
        <v>38.312</v>
      </c>
      <c r="EM670">
        <v>37.375</v>
      </c>
      <c r="EN670">
        <v>37.326</v>
      </c>
      <c r="EO670">
        <v>38.687</v>
      </c>
      <c r="EP670">
        <v>1955.115925925926</v>
      </c>
      <c r="EQ670">
        <v>39.9111111111111</v>
      </c>
      <c r="ER670">
        <v>0</v>
      </c>
      <c r="ES670">
        <v>1658951145.3</v>
      </c>
      <c r="ET670">
        <v>0</v>
      </c>
      <c r="EU670">
        <v>574.5181600000001</v>
      </c>
      <c r="EV670">
        <v>-0.3270769332416721</v>
      </c>
      <c r="EW670">
        <v>9.099999988712147</v>
      </c>
      <c r="EX670">
        <v>11423.316</v>
      </c>
      <c r="EY670">
        <v>15</v>
      </c>
      <c r="EZ670">
        <v>0</v>
      </c>
      <c r="FA670" t="s">
        <v>419</v>
      </c>
      <c r="FB670">
        <v>1655239120</v>
      </c>
      <c r="FC670">
        <v>1655239135</v>
      </c>
      <c r="FD670">
        <v>0</v>
      </c>
      <c r="FE670">
        <v>-0.075</v>
      </c>
      <c r="FF670">
        <v>-0.027</v>
      </c>
      <c r="FG670">
        <v>1.986</v>
      </c>
      <c r="FH670">
        <v>0.139</v>
      </c>
      <c r="FI670">
        <v>420</v>
      </c>
      <c r="FJ670">
        <v>22</v>
      </c>
      <c r="FK670">
        <v>0.12</v>
      </c>
      <c r="FL670">
        <v>0.02</v>
      </c>
      <c r="FM670">
        <v>-46.7422175</v>
      </c>
      <c r="FN670">
        <v>-0.5806052532832883</v>
      </c>
      <c r="FO670">
        <v>0.1175696642155195</v>
      </c>
      <c r="FP670">
        <v>0</v>
      </c>
      <c r="FQ670">
        <v>574.4690000000001</v>
      </c>
      <c r="FR670">
        <v>0.6117952584034586</v>
      </c>
      <c r="FS670">
        <v>0.2122070298774497</v>
      </c>
      <c r="FT670">
        <v>1</v>
      </c>
      <c r="FU670">
        <v>3.57686375</v>
      </c>
      <c r="FV670">
        <v>-0.06676559099437905</v>
      </c>
      <c r="FW670">
        <v>0.01488096614596982</v>
      </c>
      <c r="FX670">
        <v>1</v>
      </c>
      <c r="FY670">
        <v>2</v>
      </c>
      <c r="FZ670">
        <v>3</v>
      </c>
      <c r="GA670" t="s">
        <v>481</v>
      </c>
      <c r="GB670">
        <v>2.97985</v>
      </c>
      <c r="GC670">
        <v>2.72843</v>
      </c>
      <c r="GD670">
        <v>0.179391</v>
      </c>
      <c r="GE670">
        <v>0.184989</v>
      </c>
      <c r="GF670">
        <v>0.107318</v>
      </c>
      <c r="GG670">
        <v>0.0967688</v>
      </c>
      <c r="GH670">
        <v>24602.1</v>
      </c>
      <c r="GI670">
        <v>24094</v>
      </c>
      <c r="GJ670">
        <v>30508.2</v>
      </c>
      <c r="GK670">
        <v>29808</v>
      </c>
      <c r="GL670">
        <v>37581.3</v>
      </c>
      <c r="GM670">
        <v>35454.6</v>
      </c>
      <c r="GN670">
        <v>46669.7</v>
      </c>
      <c r="GO670">
        <v>44330.3</v>
      </c>
      <c r="GP670">
        <v>1.8726</v>
      </c>
      <c r="GQ670">
        <v>1.84805</v>
      </c>
      <c r="GR670">
        <v>0.132643</v>
      </c>
      <c r="GS670">
        <v>0</v>
      </c>
      <c r="GT670">
        <v>25.2622</v>
      </c>
      <c r="GU670">
        <v>999.9</v>
      </c>
      <c r="GV670">
        <v>49.5</v>
      </c>
      <c r="GW670">
        <v>32.1</v>
      </c>
      <c r="GX670">
        <v>26.3002</v>
      </c>
      <c r="GY670">
        <v>63.1927</v>
      </c>
      <c r="GZ670">
        <v>25.2965</v>
      </c>
      <c r="HA670">
        <v>1</v>
      </c>
      <c r="HB670">
        <v>-0.0494868</v>
      </c>
      <c r="HC670">
        <v>0.163467</v>
      </c>
      <c r="HD670">
        <v>20.1933</v>
      </c>
      <c r="HE670">
        <v>5.22867</v>
      </c>
      <c r="HF670">
        <v>11.968</v>
      </c>
      <c r="HG670">
        <v>4.9695</v>
      </c>
      <c r="HH670">
        <v>3.28948</v>
      </c>
      <c r="HI670">
        <v>8734.799999999999</v>
      </c>
      <c r="HJ670">
        <v>9999</v>
      </c>
      <c r="HK670">
        <v>9999</v>
      </c>
      <c r="HL670">
        <v>288.8</v>
      </c>
      <c r="HM670">
        <v>4.97291</v>
      </c>
      <c r="HN670">
        <v>1.87744</v>
      </c>
      <c r="HO670">
        <v>1.87559</v>
      </c>
      <c r="HP670">
        <v>1.87837</v>
      </c>
      <c r="HQ670">
        <v>1.87514</v>
      </c>
      <c r="HR670">
        <v>1.87866</v>
      </c>
      <c r="HS670">
        <v>1.87576</v>
      </c>
      <c r="HT670">
        <v>1.87696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4</v>
      </c>
      <c r="II670">
        <v>0.3214</v>
      </c>
      <c r="IJ670">
        <v>1.541952822118649</v>
      </c>
      <c r="IK670">
        <v>0.003202726084708442</v>
      </c>
      <c r="IL670">
        <v>-1.448271390364826E-06</v>
      </c>
      <c r="IM670">
        <v>3.765748828769889E-10</v>
      </c>
      <c r="IN670">
        <v>-0.02072656761999695</v>
      </c>
      <c r="IO670">
        <v>0.006539777670035186</v>
      </c>
      <c r="IP670">
        <v>0.0002256768223539976</v>
      </c>
      <c r="IQ670">
        <v>4.51151419958819E-06</v>
      </c>
      <c r="IR670">
        <v>-0</v>
      </c>
      <c r="IS670">
        <v>2097</v>
      </c>
      <c r="IT670">
        <v>1</v>
      </c>
      <c r="IU670">
        <v>27</v>
      </c>
      <c r="IV670">
        <v>61867.1</v>
      </c>
      <c r="IW670">
        <v>61866.8</v>
      </c>
      <c r="IX670">
        <v>2.72339</v>
      </c>
      <c r="IY670">
        <v>2.52197</v>
      </c>
      <c r="IZ670">
        <v>1.39893</v>
      </c>
      <c r="JA670">
        <v>2.34253</v>
      </c>
      <c r="JB670">
        <v>1.44897</v>
      </c>
      <c r="JC670">
        <v>2.47314</v>
      </c>
      <c r="JD670">
        <v>37.5059</v>
      </c>
      <c r="JE670">
        <v>24.0875</v>
      </c>
      <c r="JF670">
        <v>18</v>
      </c>
      <c r="JG670">
        <v>487.473</v>
      </c>
      <c r="JH670">
        <v>443.033</v>
      </c>
      <c r="JI670">
        <v>24.9995</v>
      </c>
      <c r="JJ670">
        <v>26.3874</v>
      </c>
      <c r="JK670">
        <v>29.9998</v>
      </c>
      <c r="JL670">
        <v>26.2276</v>
      </c>
      <c r="JM670">
        <v>26.3058</v>
      </c>
      <c r="JN670">
        <v>54.6233</v>
      </c>
      <c r="JO670">
        <v>28.7835</v>
      </c>
      <c r="JP670">
        <v>12.3007</v>
      </c>
      <c r="JQ670">
        <v>25</v>
      </c>
      <c r="JR670">
        <v>1309.89</v>
      </c>
      <c r="JS670">
        <v>20.4797</v>
      </c>
      <c r="JT670">
        <v>100.857</v>
      </c>
      <c r="JU670">
        <v>101.933</v>
      </c>
    </row>
    <row r="671" spans="1:281">
      <c r="A671">
        <v>655</v>
      </c>
      <c r="B671">
        <v>1658951150.6</v>
      </c>
      <c r="C671">
        <v>9061.599999904633</v>
      </c>
      <c r="D671" t="s">
        <v>1738</v>
      </c>
      <c r="E671" t="s">
        <v>1739</v>
      </c>
      <c r="F671">
        <v>5</v>
      </c>
      <c r="G671" t="s">
        <v>415</v>
      </c>
      <c r="H671" t="s">
        <v>1583</v>
      </c>
      <c r="I671">
        <v>1658951142.814285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1322.733542361396</v>
      </c>
      <c r="AK671">
        <v>1286.443272727272</v>
      </c>
      <c r="AL671">
        <v>3.431970376578797</v>
      </c>
      <c r="AM671">
        <v>65.00318199955021</v>
      </c>
      <c r="AN671">
        <f>(AP671 - AO671 + DI671*1E3/(8.314*(DK671+273.15)) * AR671/DH671 * AQ671) * DH671/(100*CV671) * 1000/(1000 - AP671)</f>
        <v>0</v>
      </c>
      <c r="AO671">
        <v>20.47650251506693</v>
      </c>
      <c r="AP671">
        <v>24.02666121212121</v>
      </c>
      <c r="AQ671">
        <v>-0.000226936278144021</v>
      </c>
      <c r="AR671">
        <v>81.21380509989817</v>
      </c>
      <c r="AS671">
        <v>2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1658951142.814285</v>
      </c>
      <c r="DB671">
        <v>1231.314642857143</v>
      </c>
      <c r="DC671">
        <v>1278.221785714286</v>
      </c>
      <c r="DD671">
        <v>24.04050714285714</v>
      </c>
      <c r="DE671">
        <v>20.47800714285714</v>
      </c>
      <c r="DF671">
        <v>1227.326071428571</v>
      </c>
      <c r="DG671">
        <v>23.71895357142857</v>
      </c>
      <c r="DH671">
        <v>500.0790714285714</v>
      </c>
      <c r="DI671">
        <v>90.38225357142858</v>
      </c>
      <c r="DJ671">
        <v>0.09997549999999999</v>
      </c>
      <c r="DK671">
        <v>26.84090357142858</v>
      </c>
      <c r="DL671">
        <v>27.437225</v>
      </c>
      <c r="DM671">
        <v>999.9000000000002</v>
      </c>
      <c r="DN671">
        <v>0</v>
      </c>
      <c r="DO671">
        <v>0</v>
      </c>
      <c r="DP671">
        <v>9993.68142857143</v>
      </c>
      <c r="DQ671">
        <v>0</v>
      </c>
      <c r="DR671">
        <v>18.5351</v>
      </c>
      <c r="DS671">
        <v>-46.90754642857144</v>
      </c>
      <c r="DT671">
        <v>1261.643214285714</v>
      </c>
      <c r="DU671">
        <v>1304.944285714286</v>
      </c>
      <c r="DV671">
        <v>3.562505714285714</v>
      </c>
      <c r="DW671">
        <v>1278.221785714286</v>
      </c>
      <c r="DX671">
        <v>20.47800714285714</v>
      </c>
      <c r="DY671">
        <v>2.172835357142857</v>
      </c>
      <c r="DZ671">
        <v>1.850848571428571</v>
      </c>
      <c r="EA671">
        <v>18.76342142857143</v>
      </c>
      <c r="EB671">
        <v>16.22297142857143</v>
      </c>
      <c r="EC671">
        <v>2000.013928571428</v>
      </c>
      <c r="ED671">
        <v>0.9799949285714286</v>
      </c>
      <c r="EE671">
        <v>0.02000550714285714</v>
      </c>
      <c r="EF671">
        <v>0</v>
      </c>
      <c r="EG671">
        <v>574.5317142857143</v>
      </c>
      <c r="EH671">
        <v>5.000560000000001</v>
      </c>
      <c r="EI671">
        <v>11423.82142857143</v>
      </c>
      <c r="EJ671">
        <v>17294.96785714286</v>
      </c>
      <c r="EK671">
        <v>37.66707142857143</v>
      </c>
      <c r="EL671">
        <v>38.312</v>
      </c>
      <c r="EM671">
        <v>37.375</v>
      </c>
      <c r="EN671">
        <v>37.31875</v>
      </c>
      <c r="EO671">
        <v>38.687</v>
      </c>
      <c r="EP671">
        <v>1955.103214285714</v>
      </c>
      <c r="EQ671">
        <v>39.91071428571428</v>
      </c>
      <c r="ER671">
        <v>0</v>
      </c>
      <c r="ES671">
        <v>1658951150.1</v>
      </c>
      <c r="ET671">
        <v>0</v>
      </c>
      <c r="EU671">
        <v>574.52144</v>
      </c>
      <c r="EV671">
        <v>0.875384610338937</v>
      </c>
      <c r="EW671">
        <v>9.184615395593541</v>
      </c>
      <c r="EX671">
        <v>11423.9</v>
      </c>
      <c r="EY671">
        <v>15</v>
      </c>
      <c r="EZ671">
        <v>0</v>
      </c>
      <c r="FA671" t="s">
        <v>419</v>
      </c>
      <c r="FB671">
        <v>1655239120</v>
      </c>
      <c r="FC671">
        <v>1655239135</v>
      </c>
      <c r="FD671">
        <v>0</v>
      </c>
      <c r="FE671">
        <v>-0.075</v>
      </c>
      <c r="FF671">
        <v>-0.027</v>
      </c>
      <c r="FG671">
        <v>1.986</v>
      </c>
      <c r="FH671">
        <v>0.139</v>
      </c>
      <c r="FI671">
        <v>420</v>
      </c>
      <c r="FJ671">
        <v>22</v>
      </c>
      <c r="FK671">
        <v>0.12</v>
      </c>
      <c r="FL671">
        <v>0.02</v>
      </c>
      <c r="FM671">
        <v>-46.85576829268293</v>
      </c>
      <c r="FN671">
        <v>-1.448203484320496</v>
      </c>
      <c r="FO671">
        <v>0.1847419735726669</v>
      </c>
      <c r="FP671">
        <v>0</v>
      </c>
      <c r="FQ671">
        <v>574.5379411764707</v>
      </c>
      <c r="FR671">
        <v>0.4164705846686855</v>
      </c>
      <c r="FS671">
        <v>0.2252973122181667</v>
      </c>
      <c r="FT671">
        <v>1</v>
      </c>
      <c r="FU671">
        <v>3.570691951219512</v>
      </c>
      <c r="FV671">
        <v>-0.1435160278745652</v>
      </c>
      <c r="FW671">
        <v>0.01441916022376465</v>
      </c>
      <c r="FX671">
        <v>0</v>
      </c>
      <c r="FY671">
        <v>1</v>
      </c>
      <c r="FZ671">
        <v>3</v>
      </c>
      <c r="GA671" t="s">
        <v>420</v>
      </c>
      <c r="GB671">
        <v>2.97982</v>
      </c>
      <c r="GC671">
        <v>2.72834</v>
      </c>
      <c r="GD671">
        <v>0.180873</v>
      </c>
      <c r="GE671">
        <v>0.186467</v>
      </c>
      <c r="GF671">
        <v>0.107294</v>
      </c>
      <c r="GG671">
        <v>0.0967577</v>
      </c>
      <c r="GH671">
        <v>24557.9</v>
      </c>
      <c r="GI671">
        <v>24050.5</v>
      </c>
      <c r="GJ671">
        <v>30508.6</v>
      </c>
      <c r="GK671">
        <v>29808.3</v>
      </c>
      <c r="GL671">
        <v>37582.8</v>
      </c>
      <c r="GM671">
        <v>35455.3</v>
      </c>
      <c r="GN671">
        <v>46670.1</v>
      </c>
      <c r="GO671">
        <v>44330.5</v>
      </c>
      <c r="GP671">
        <v>1.8723</v>
      </c>
      <c r="GQ671">
        <v>1.84827</v>
      </c>
      <c r="GR671">
        <v>0.132743</v>
      </c>
      <c r="GS671">
        <v>0</v>
      </c>
      <c r="GT671">
        <v>25.2607</v>
      </c>
      <c r="GU671">
        <v>999.9</v>
      </c>
      <c r="GV671">
        <v>49.5</v>
      </c>
      <c r="GW671">
        <v>32.2</v>
      </c>
      <c r="GX671">
        <v>26.4494</v>
      </c>
      <c r="GY671">
        <v>63.1127</v>
      </c>
      <c r="GZ671">
        <v>25.3325</v>
      </c>
      <c r="HA671">
        <v>1</v>
      </c>
      <c r="HB671">
        <v>-0.0497967</v>
      </c>
      <c r="HC671">
        <v>0.162416</v>
      </c>
      <c r="HD671">
        <v>20.1935</v>
      </c>
      <c r="HE671">
        <v>5.22957</v>
      </c>
      <c r="HF671">
        <v>11.968</v>
      </c>
      <c r="HG671">
        <v>4.9701</v>
      </c>
      <c r="HH671">
        <v>3.28965</v>
      </c>
      <c r="HI671">
        <v>8734.799999999999</v>
      </c>
      <c r="HJ671">
        <v>9999</v>
      </c>
      <c r="HK671">
        <v>9999</v>
      </c>
      <c r="HL671">
        <v>288.8</v>
      </c>
      <c r="HM671">
        <v>4.97288</v>
      </c>
      <c r="HN671">
        <v>1.87744</v>
      </c>
      <c r="HO671">
        <v>1.87558</v>
      </c>
      <c r="HP671">
        <v>1.87837</v>
      </c>
      <c r="HQ671">
        <v>1.87514</v>
      </c>
      <c r="HR671">
        <v>1.87867</v>
      </c>
      <c r="HS671">
        <v>1.87576</v>
      </c>
      <c r="HT671">
        <v>1.87695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4.02</v>
      </c>
      <c r="II671">
        <v>0.3212</v>
      </c>
      <c r="IJ671">
        <v>1.541952822118649</v>
      </c>
      <c r="IK671">
        <v>0.003202726084708442</v>
      </c>
      <c r="IL671">
        <v>-1.448271390364826E-06</v>
      </c>
      <c r="IM671">
        <v>3.765748828769889E-10</v>
      </c>
      <c r="IN671">
        <v>-0.02072656761999695</v>
      </c>
      <c r="IO671">
        <v>0.006539777670035186</v>
      </c>
      <c r="IP671">
        <v>0.0002256768223539976</v>
      </c>
      <c r="IQ671">
        <v>4.51151419958819E-06</v>
      </c>
      <c r="IR671">
        <v>-0</v>
      </c>
      <c r="IS671">
        <v>2097</v>
      </c>
      <c r="IT671">
        <v>1</v>
      </c>
      <c r="IU671">
        <v>27</v>
      </c>
      <c r="IV671">
        <v>61867.2</v>
      </c>
      <c r="IW671">
        <v>61866.9</v>
      </c>
      <c r="IX671">
        <v>2.75269</v>
      </c>
      <c r="IY671">
        <v>2.54272</v>
      </c>
      <c r="IZ671">
        <v>1.39893</v>
      </c>
      <c r="JA671">
        <v>2.34253</v>
      </c>
      <c r="JB671">
        <v>1.44897</v>
      </c>
      <c r="JC671">
        <v>2.35474</v>
      </c>
      <c r="JD671">
        <v>37.5059</v>
      </c>
      <c r="JE671">
        <v>24.0787</v>
      </c>
      <c r="JF671">
        <v>18</v>
      </c>
      <c r="JG671">
        <v>487.29</v>
      </c>
      <c r="JH671">
        <v>443.154</v>
      </c>
      <c r="JI671">
        <v>24.9996</v>
      </c>
      <c r="JJ671">
        <v>26.384</v>
      </c>
      <c r="JK671">
        <v>29.9998</v>
      </c>
      <c r="JL671">
        <v>26.2248</v>
      </c>
      <c r="JM671">
        <v>26.3036</v>
      </c>
      <c r="JN671">
        <v>55.1403</v>
      </c>
      <c r="JO671">
        <v>28.7835</v>
      </c>
      <c r="JP671">
        <v>12.3007</v>
      </c>
      <c r="JQ671">
        <v>25</v>
      </c>
      <c r="JR671">
        <v>1323.25</v>
      </c>
      <c r="JS671">
        <v>20.4817</v>
      </c>
      <c r="JT671">
        <v>100.858</v>
      </c>
      <c r="JU671">
        <v>101.933</v>
      </c>
    </row>
    <row r="672" spans="1:281">
      <c r="A672">
        <v>656</v>
      </c>
      <c r="B672">
        <v>1658951155.6</v>
      </c>
      <c r="C672">
        <v>9066.599999904633</v>
      </c>
      <c r="D672" t="s">
        <v>1740</v>
      </c>
      <c r="E672" t="s">
        <v>1741</v>
      </c>
      <c r="F672">
        <v>5</v>
      </c>
      <c r="G672" t="s">
        <v>415</v>
      </c>
      <c r="H672" t="s">
        <v>1583</v>
      </c>
      <c r="I672">
        <v>1658951148.1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1339.91168246144</v>
      </c>
      <c r="AK672">
        <v>1303.531878787879</v>
      </c>
      <c r="AL672">
        <v>3.375088638124126</v>
      </c>
      <c r="AM672">
        <v>65.00318199955021</v>
      </c>
      <c r="AN672">
        <f>(AP672 - AO672 + DI672*1E3/(8.314*(DK672+273.15)) * AR672/DH672 * AQ672) * DH672/(100*CV672) * 1000/(1000 - AP672)</f>
        <v>0</v>
      </c>
      <c r="AO672">
        <v>20.47471430583954</v>
      </c>
      <c r="AP672">
        <v>24.01891636363636</v>
      </c>
      <c r="AQ672">
        <v>-0.0001266492035425943</v>
      </c>
      <c r="AR672">
        <v>81.21380509989817</v>
      </c>
      <c r="AS672">
        <v>2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1658951148.1</v>
      </c>
      <c r="DB672">
        <v>1248.898518518519</v>
      </c>
      <c r="DC672">
        <v>1295.917777777778</v>
      </c>
      <c r="DD672">
        <v>24.03036296296297</v>
      </c>
      <c r="DE672">
        <v>20.47615555555556</v>
      </c>
      <c r="DF672">
        <v>1244.887407407408</v>
      </c>
      <c r="DG672">
        <v>23.70904814814815</v>
      </c>
      <c r="DH672">
        <v>500.0922222222222</v>
      </c>
      <c r="DI672">
        <v>90.38232592592593</v>
      </c>
      <c r="DJ672">
        <v>0.09999824814814814</v>
      </c>
      <c r="DK672">
        <v>26.83836296296296</v>
      </c>
      <c r="DL672">
        <v>27.43233703703704</v>
      </c>
      <c r="DM672">
        <v>999.9000000000001</v>
      </c>
      <c r="DN672">
        <v>0</v>
      </c>
      <c r="DO672">
        <v>0</v>
      </c>
      <c r="DP672">
        <v>9999.000370370371</v>
      </c>
      <c r="DQ672">
        <v>0</v>
      </c>
      <c r="DR672">
        <v>18.5351</v>
      </c>
      <c r="DS672">
        <v>-47.01929999999999</v>
      </c>
      <c r="DT672">
        <v>1279.647407407408</v>
      </c>
      <c r="DU672">
        <v>1323.007777777778</v>
      </c>
      <c r="DV672">
        <v>3.554209259259259</v>
      </c>
      <c r="DW672">
        <v>1295.917777777778</v>
      </c>
      <c r="DX672">
        <v>20.47615555555556</v>
      </c>
      <c r="DY672">
        <v>2.171919629629629</v>
      </c>
      <c r="DZ672">
        <v>1.850683333333333</v>
      </c>
      <c r="EA672">
        <v>18.75668148148148</v>
      </c>
      <c r="EB672">
        <v>16.22156296296296</v>
      </c>
      <c r="EC672">
        <v>2000.016666666667</v>
      </c>
      <c r="ED672">
        <v>0.9799947777777779</v>
      </c>
      <c r="EE672">
        <v>0.02000566296296296</v>
      </c>
      <c r="EF672">
        <v>0</v>
      </c>
      <c r="EG672">
        <v>574.5725555555556</v>
      </c>
      <c r="EH672">
        <v>5.000560000000001</v>
      </c>
      <c r="EI672">
        <v>11424.66666666666</v>
      </c>
      <c r="EJ672">
        <v>17294.99259259259</v>
      </c>
      <c r="EK672">
        <v>37.66633333333333</v>
      </c>
      <c r="EL672">
        <v>38.3074074074074</v>
      </c>
      <c r="EM672">
        <v>37.375</v>
      </c>
      <c r="EN672">
        <v>37.31666666666667</v>
      </c>
      <c r="EO672">
        <v>38.687</v>
      </c>
      <c r="EP672">
        <v>1955.105185185185</v>
      </c>
      <c r="EQ672">
        <v>39.91148148148148</v>
      </c>
      <c r="ER672">
        <v>0</v>
      </c>
      <c r="ES672">
        <v>1658951155.5</v>
      </c>
      <c r="ET672">
        <v>0</v>
      </c>
      <c r="EU672">
        <v>574.5713461538462</v>
      </c>
      <c r="EV672">
        <v>-0.1668034176470529</v>
      </c>
      <c r="EW672">
        <v>5.210256402095681</v>
      </c>
      <c r="EX672">
        <v>11424.71538461539</v>
      </c>
      <c r="EY672">
        <v>15</v>
      </c>
      <c r="EZ672">
        <v>0</v>
      </c>
      <c r="FA672" t="s">
        <v>419</v>
      </c>
      <c r="FB672">
        <v>1655239120</v>
      </c>
      <c r="FC672">
        <v>1655239135</v>
      </c>
      <c r="FD672">
        <v>0</v>
      </c>
      <c r="FE672">
        <v>-0.075</v>
      </c>
      <c r="FF672">
        <v>-0.027</v>
      </c>
      <c r="FG672">
        <v>1.986</v>
      </c>
      <c r="FH672">
        <v>0.139</v>
      </c>
      <c r="FI672">
        <v>420</v>
      </c>
      <c r="FJ672">
        <v>22</v>
      </c>
      <c r="FK672">
        <v>0.12</v>
      </c>
      <c r="FL672">
        <v>0.02</v>
      </c>
      <c r="FM672">
        <v>-46.943405</v>
      </c>
      <c r="FN672">
        <v>-1.470652908067646</v>
      </c>
      <c r="FO672">
        <v>0.194759993260936</v>
      </c>
      <c r="FP672">
        <v>0</v>
      </c>
      <c r="FQ672">
        <v>574.5445588235294</v>
      </c>
      <c r="FR672">
        <v>0.4289839542149077</v>
      </c>
      <c r="FS672">
        <v>0.2016225639765956</v>
      </c>
      <c r="FT672">
        <v>1</v>
      </c>
      <c r="FU672">
        <v>3.55898775</v>
      </c>
      <c r="FV672">
        <v>-0.09238165103190028</v>
      </c>
      <c r="FW672">
        <v>0.009154559379757113</v>
      </c>
      <c r="FX672">
        <v>1</v>
      </c>
      <c r="FY672">
        <v>2</v>
      </c>
      <c r="FZ672">
        <v>3</v>
      </c>
      <c r="GA672" t="s">
        <v>481</v>
      </c>
      <c r="GB672">
        <v>2.98001</v>
      </c>
      <c r="GC672">
        <v>2.72851</v>
      </c>
      <c r="GD672">
        <v>0.18234</v>
      </c>
      <c r="GE672">
        <v>0.187859</v>
      </c>
      <c r="GF672">
        <v>0.107269</v>
      </c>
      <c r="GG672">
        <v>0.0967533</v>
      </c>
      <c r="GH672">
        <v>24514.3</v>
      </c>
      <c r="GI672">
        <v>24009.7</v>
      </c>
      <c r="GJ672">
        <v>30508.9</v>
      </c>
      <c r="GK672">
        <v>29808.6</v>
      </c>
      <c r="GL672">
        <v>37584.4</v>
      </c>
      <c r="GM672">
        <v>35455.9</v>
      </c>
      <c r="GN672">
        <v>46670.6</v>
      </c>
      <c r="GO672">
        <v>44330.9</v>
      </c>
      <c r="GP672">
        <v>1.8727</v>
      </c>
      <c r="GQ672">
        <v>1.84827</v>
      </c>
      <c r="GR672">
        <v>0.132795</v>
      </c>
      <c r="GS672">
        <v>0</v>
      </c>
      <c r="GT672">
        <v>25.2585</v>
      </c>
      <c r="GU672">
        <v>999.9</v>
      </c>
      <c r="GV672">
        <v>49.5</v>
      </c>
      <c r="GW672">
        <v>32.1</v>
      </c>
      <c r="GX672">
        <v>26.3009</v>
      </c>
      <c r="GY672">
        <v>63.1527</v>
      </c>
      <c r="GZ672">
        <v>24.7716</v>
      </c>
      <c r="HA672">
        <v>1</v>
      </c>
      <c r="HB672">
        <v>-0.0500483</v>
      </c>
      <c r="HC672">
        <v>0.160392</v>
      </c>
      <c r="HD672">
        <v>20.1936</v>
      </c>
      <c r="HE672">
        <v>5.22852</v>
      </c>
      <c r="HF672">
        <v>11.968</v>
      </c>
      <c r="HG672">
        <v>4.9697</v>
      </c>
      <c r="HH672">
        <v>3.2895</v>
      </c>
      <c r="HI672">
        <v>8735</v>
      </c>
      <c r="HJ672">
        <v>9999</v>
      </c>
      <c r="HK672">
        <v>9999</v>
      </c>
      <c r="HL672">
        <v>288.8</v>
      </c>
      <c r="HM672">
        <v>4.9729</v>
      </c>
      <c r="HN672">
        <v>1.87744</v>
      </c>
      <c r="HO672">
        <v>1.87555</v>
      </c>
      <c r="HP672">
        <v>1.87836</v>
      </c>
      <c r="HQ672">
        <v>1.87514</v>
      </c>
      <c r="HR672">
        <v>1.87866</v>
      </c>
      <c r="HS672">
        <v>1.87576</v>
      </c>
      <c r="HT672">
        <v>1.87691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4.05</v>
      </c>
      <c r="II672">
        <v>0.321</v>
      </c>
      <c r="IJ672">
        <v>1.541952822118649</v>
      </c>
      <c r="IK672">
        <v>0.003202726084708442</v>
      </c>
      <c r="IL672">
        <v>-1.448271390364826E-06</v>
      </c>
      <c r="IM672">
        <v>3.765748828769889E-10</v>
      </c>
      <c r="IN672">
        <v>-0.02072656761999695</v>
      </c>
      <c r="IO672">
        <v>0.006539777670035186</v>
      </c>
      <c r="IP672">
        <v>0.0002256768223539976</v>
      </c>
      <c r="IQ672">
        <v>4.51151419958819E-06</v>
      </c>
      <c r="IR672">
        <v>-0</v>
      </c>
      <c r="IS672">
        <v>2097</v>
      </c>
      <c r="IT672">
        <v>1</v>
      </c>
      <c r="IU672">
        <v>27</v>
      </c>
      <c r="IV672">
        <v>61867.3</v>
      </c>
      <c r="IW672">
        <v>61867</v>
      </c>
      <c r="IX672">
        <v>2.77588</v>
      </c>
      <c r="IY672">
        <v>2.52075</v>
      </c>
      <c r="IZ672">
        <v>1.39893</v>
      </c>
      <c r="JA672">
        <v>2.34253</v>
      </c>
      <c r="JB672">
        <v>1.44897</v>
      </c>
      <c r="JC672">
        <v>2.46338</v>
      </c>
      <c r="JD672">
        <v>37.5059</v>
      </c>
      <c r="JE672">
        <v>24.0875</v>
      </c>
      <c r="JF672">
        <v>18</v>
      </c>
      <c r="JG672">
        <v>487.489</v>
      </c>
      <c r="JH672">
        <v>443.133</v>
      </c>
      <c r="JI672">
        <v>24.9995</v>
      </c>
      <c r="JJ672">
        <v>26.3807</v>
      </c>
      <c r="JK672">
        <v>29.9999</v>
      </c>
      <c r="JL672">
        <v>26.2221</v>
      </c>
      <c r="JM672">
        <v>26.3009</v>
      </c>
      <c r="JN672">
        <v>55.6208</v>
      </c>
      <c r="JO672">
        <v>28.7835</v>
      </c>
      <c r="JP672">
        <v>12.3007</v>
      </c>
      <c r="JQ672">
        <v>25</v>
      </c>
      <c r="JR672">
        <v>1336.61</v>
      </c>
      <c r="JS672">
        <v>20.4833</v>
      </c>
      <c r="JT672">
        <v>100.86</v>
      </c>
      <c r="JU672">
        <v>101.934</v>
      </c>
    </row>
    <row r="673" spans="1:281">
      <c r="A673">
        <v>657</v>
      </c>
      <c r="B673">
        <v>1658951160.6</v>
      </c>
      <c r="C673">
        <v>9071.599999904633</v>
      </c>
      <c r="D673" t="s">
        <v>1742</v>
      </c>
      <c r="E673" t="s">
        <v>1743</v>
      </c>
      <c r="F673">
        <v>5</v>
      </c>
      <c r="G673" t="s">
        <v>415</v>
      </c>
      <c r="H673" t="s">
        <v>1583</v>
      </c>
      <c r="I673">
        <v>1658951152.814285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1355.679729232175</v>
      </c>
      <c r="AK673">
        <v>1320.130121212122</v>
      </c>
      <c r="AL673">
        <v>3.296438942267469</v>
      </c>
      <c r="AM673">
        <v>65.00318199955021</v>
      </c>
      <c r="AN673">
        <f>(AP673 - AO673 + DI673*1E3/(8.314*(DK673+273.15)) * AR673/DH673 * AQ673) * DH673/(100*CV673) * 1000/(1000 - AP673)</f>
        <v>0</v>
      </c>
      <c r="AO673">
        <v>20.47252500862955</v>
      </c>
      <c r="AP673">
        <v>24.0130806060606</v>
      </c>
      <c r="AQ673">
        <v>-0.0001369147955763056</v>
      </c>
      <c r="AR673">
        <v>81.21380509989817</v>
      </c>
      <c r="AS673">
        <v>2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1658951152.814285</v>
      </c>
      <c r="DB673">
        <v>1264.536071428571</v>
      </c>
      <c r="DC673">
        <v>1311.342857142857</v>
      </c>
      <c r="DD673">
        <v>24.02273928571428</v>
      </c>
      <c r="DE673">
        <v>20.47446071428572</v>
      </c>
      <c r="DF673">
        <v>1260.503214285714</v>
      </c>
      <c r="DG673">
        <v>23.70161428571428</v>
      </c>
      <c r="DH673">
        <v>500.0786785714286</v>
      </c>
      <c r="DI673">
        <v>90.3825107142857</v>
      </c>
      <c r="DJ673">
        <v>0.1000025</v>
      </c>
      <c r="DK673">
        <v>26.83612857142857</v>
      </c>
      <c r="DL673">
        <v>27.43062857142857</v>
      </c>
      <c r="DM673">
        <v>999.9000000000002</v>
      </c>
      <c r="DN673">
        <v>0</v>
      </c>
      <c r="DO673">
        <v>0</v>
      </c>
      <c r="DP673">
        <v>10004.77464285714</v>
      </c>
      <c r="DQ673">
        <v>0</v>
      </c>
      <c r="DR673">
        <v>18.5351</v>
      </c>
      <c r="DS673">
        <v>-46.80700357142858</v>
      </c>
      <c r="DT673">
        <v>1295.660357142857</v>
      </c>
      <c r="DU673">
        <v>1338.753571428572</v>
      </c>
      <c r="DV673">
        <v>3.548280714285714</v>
      </c>
      <c r="DW673">
        <v>1311.342857142857</v>
      </c>
      <c r="DX673">
        <v>20.47446071428572</v>
      </c>
      <c r="DY673">
        <v>2.171235714285715</v>
      </c>
      <c r="DZ673">
        <v>1.850533928571428</v>
      </c>
      <c r="EA673">
        <v>18.75164285714286</v>
      </c>
      <c r="EB673">
        <v>16.2203</v>
      </c>
      <c r="EC673">
        <v>2000.015</v>
      </c>
      <c r="ED673">
        <v>0.9799946071428572</v>
      </c>
      <c r="EE673">
        <v>0.02000583928571429</v>
      </c>
      <c r="EF673">
        <v>0</v>
      </c>
      <c r="EG673">
        <v>574.6138214285713</v>
      </c>
      <c r="EH673">
        <v>5.000560000000001</v>
      </c>
      <c r="EI673">
        <v>11424.975</v>
      </c>
      <c r="EJ673">
        <v>17294.975</v>
      </c>
      <c r="EK673">
        <v>37.65378571428572</v>
      </c>
      <c r="EL673">
        <v>38.29207142857143</v>
      </c>
      <c r="EM673">
        <v>37.375</v>
      </c>
      <c r="EN673">
        <v>37.312</v>
      </c>
      <c r="EO673">
        <v>38.687</v>
      </c>
      <c r="EP673">
        <v>1955.103214285714</v>
      </c>
      <c r="EQ673">
        <v>39.91178571428571</v>
      </c>
      <c r="ER673">
        <v>0</v>
      </c>
      <c r="ES673">
        <v>1658951160.3</v>
      </c>
      <c r="ET673">
        <v>0</v>
      </c>
      <c r="EU673">
        <v>574.6231923076923</v>
      </c>
      <c r="EV673">
        <v>0.6070085594618124</v>
      </c>
      <c r="EW673">
        <v>3.258119648211365</v>
      </c>
      <c r="EX673">
        <v>11425.07307692308</v>
      </c>
      <c r="EY673">
        <v>15</v>
      </c>
      <c r="EZ673">
        <v>0</v>
      </c>
      <c r="FA673" t="s">
        <v>419</v>
      </c>
      <c r="FB673">
        <v>1655239120</v>
      </c>
      <c r="FC673">
        <v>1655239135</v>
      </c>
      <c r="FD673">
        <v>0</v>
      </c>
      <c r="FE673">
        <v>-0.075</v>
      </c>
      <c r="FF673">
        <v>-0.027</v>
      </c>
      <c r="FG673">
        <v>1.986</v>
      </c>
      <c r="FH673">
        <v>0.139</v>
      </c>
      <c r="FI673">
        <v>420</v>
      </c>
      <c r="FJ673">
        <v>22</v>
      </c>
      <c r="FK673">
        <v>0.12</v>
      </c>
      <c r="FL673">
        <v>0.02</v>
      </c>
      <c r="FM673">
        <v>-46.86407749999999</v>
      </c>
      <c r="FN673">
        <v>1.471784240150138</v>
      </c>
      <c r="FO673">
        <v>0.3282103551744673</v>
      </c>
      <c r="FP673">
        <v>0</v>
      </c>
      <c r="FQ673">
        <v>574.607088235294</v>
      </c>
      <c r="FR673">
        <v>0.51802903130945</v>
      </c>
      <c r="FS673">
        <v>0.2166443775688127</v>
      </c>
      <c r="FT673">
        <v>1</v>
      </c>
      <c r="FU673">
        <v>3.552577499999999</v>
      </c>
      <c r="FV673">
        <v>-0.07697560975610414</v>
      </c>
      <c r="FW673">
        <v>0.00745830937612535</v>
      </c>
      <c r="FX673">
        <v>1</v>
      </c>
      <c r="FY673">
        <v>2</v>
      </c>
      <c r="FZ673">
        <v>3</v>
      </c>
      <c r="GA673" t="s">
        <v>481</v>
      </c>
      <c r="GB673">
        <v>2.97976</v>
      </c>
      <c r="GC673">
        <v>2.72852</v>
      </c>
      <c r="GD673">
        <v>0.18375</v>
      </c>
      <c r="GE673">
        <v>0.189207</v>
      </c>
      <c r="GF673">
        <v>0.107256</v>
      </c>
      <c r="GG673">
        <v>0.0967519</v>
      </c>
      <c r="GH673">
        <v>24472.3</v>
      </c>
      <c r="GI673">
        <v>23969.4</v>
      </c>
      <c r="GJ673">
        <v>30509.2</v>
      </c>
      <c r="GK673">
        <v>29808.1</v>
      </c>
      <c r="GL673">
        <v>37585.4</v>
      </c>
      <c r="GM673">
        <v>35455.8</v>
      </c>
      <c r="GN673">
        <v>46671.1</v>
      </c>
      <c r="GO673">
        <v>44330.6</v>
      </c>
      <c r="GP673">
        <v>1.87248</v>
      </c>
      <c r="GQ673">
        <v>1.84853</v>
      </c>
      <c r="GR673">
        <v>0.132836</v>
      </c>
      <c r="GS673">
        <v>0</v>
      </c>
      <c r="GT673">
        <v>25.2564</v>
      </c>
      <c r="GU673">
        <v>999.9</v>
      </c>
      <c r="GV673">
        <v>49.5</v>
      </c>
      <c r="GW673">
        <v>32.1</v>
      </c>
      <c r="GX673">
        <v>26.2997</v>
      </c>
      <c r="GY673">
        <v>63.1627</v>
      </c>
      <c r="GZ673">
        <v>25.3365</v>
      </c>
      <c r="HA673">
        <v>1</v>
      </c>
      <c r="HB673">
        <v>-0.0503506</v>
      </c>
      <c r="HC673">
        <v>0.158263</v>
      </c>
      <c r="HD673">
        <v>20.1936</v>
      </c>
      <c r="HE673">
        <v>5.22942</v>
      </c>
      <c r="HF673">
        <v>11.968</v>
      </c>
      <c r="HG673">
        <v>4.96985</v>
      </c>
      <c r="HH673">
        <v>3.2895</v>
      </c>
      <c r="HI673">
        <v>8735</v>
      </c>
      <c r="HJ673">
        <v>9999</v>
      </c>
      <c r="HK673">
        <v>9999</v>
      </c>
      <c r="HL673">
        <v>288.8</v>
      </c>
      <c r="HM673">
        <v>4.9729</v>
      </c>
      <c r="HN673">
        <v>1.87744</v>
      </c>
      <c r="HO673">
        <v>1.87556</v>
      </c>
      <c r="HP673">
        <v>1.87836</v>
      </c>
      <c r="HQ673">
        <v>1.87511</v>
      </c>
      <c r="HR673">
        <v>1.87866</v>
      </c>
      <c r="HS673">
        <v>1.87576</v>
      </c>
      <c r="HT673">
        <v>1.87689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4.07</v>
      </c>
      <c r="II673">
        <v>0.3209</v>
      </c>
      <c r="IJ673">
        <v>1.541952822118649</v>
      </c>
      <c r="IK673">
        <v>0.003202726084708442</v>
      </c>
      <c r="IL673">
        <v>-1.448271390364826E-06</v>
      </c>
      <c r="IM673">
        <v>3.765748828769889E-10</v>
      </c>
      <c r="IN673">
        <v>-0.02072656761999695</v>
      </c>
      <c r="IO673">
        <v>0.006539777670035186</v>
      </c>
      <c r="IP673">
        <v>0.0002256768223539976</v>
      </c>
      <c r="IQ673">
        <v>4.51151419958819E-06</v>
      </c>
      <c r="IR673">
        <v>-0</v>
      </c>
      <c r="IS673">
        <v>2097</v>
      </c>
      <c r="IT673">
        <v>1</v>
      </c>
      <c r="IU673">
        <v>27</v>
      </c>
      <c r="IV673">
        <v>61867.3</v>
      </c>
      <c r="IW673">
        <v>61867.1</v>
      </c>
      <c r="IX673">
        <v>2.80518</v>
      </c>
      <c r="IY673">
        <v>2.53784</v>
      </c>
      <c r="IZ673">
        <v>1.39893</v>
      </c>
      <c r="JA673">
        <v>2.34253</v>
      </c>
      <c r="JB673">
        <v>1.44897</v>
      </c>
      <c r="JC673">
        <v>2.39136</v>
      </c>
      <c r="JD673">
        <v>37.5059</v>
      </c>
      <c r="JE673">
        <v>24.0787</v>
      </c>
      <c r="JF673">
        <v>18</v>
      </c>
      <c r="JG673">
        <v>487.351</v>
      </c>
      <c r="JH673">
        <v>443.269</v>
      </c>
      <c r="JI673">
        <v>24.9995</v>
      </c>
      <c r="JJ673">
        <v>26.3768</v>
      </c>
      <c r="JK673">
        <v>29.9997</v>
      </c>
      <c r="JL673">
        <v>26.2198</v>
      </c>
      <c r="JM673">
        <v>26.2986</v>
      </c>
      <c r="JN673">
        <v>56.2174</v>
      </c>
      <c r="JO673">
        <v>28.7835</v>
      </c>
      <c r="JP673">
        <v>11.9055</v>
      </c>
      <c r="JQ673">
        <v>25</v>
      </c>
      <c r="JR673">
        <v>1356.7</v>
      </c>
      <c r="JS673">
        <v>20.4833</v>
      </c>
      <c r="JT673">
        <v>100.861</v>
      </c>
      <c r="JU673">
        <v>101.933</v>
      </c>
    </row>
    <row r="674" spans="1:281">
      <c r="A674">
        <v>658</v>
      </c>
      <c r="B674">
        <v>1658951165.6</v>
      </c>
      <c r="C674">
        <v>9076.599999904633</v>
      </c>
      <c r="D674" t="s">
        <v>1744</v>
      </c>
      <c r="E674" t="s">
        <v>1745</v>
      </c>
      <c r="F674">
        <v>5</v>
      </c>
      <c r="G674" t="s">
        <v>415</v>
      </c>
      <c r="H674" t="s">
        <v>1583</v>
      </c>
      <c r="I674">
        <v>1658951158.1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1372.504216471109</v>
      </c>
      <c r="AK674">
        <v>1336.566242424242</v>
      </c>
      <c r="AL674">
        <v>3.308873485188982</v>
      </c>
      <c r="AM674">
        <v>65.00318199955021</v>
      </c>
      <c r="AN674">
        <f>(AP674 - AO674 + DI674*1E3/(8.314*(DK674+273.15)) * AR674/DH674 * AQ674) * DH674/(100*CV674) * 1000/(1000 - AP674)</f>
        <v>0</v>
      </c>
      <c r="AO674">
        <v>20.46578109304182</v>
      </c>
      <c r="AP674">
        <v>24.00272121212121</v>
      </c>
      <c r="AQ674">
        <v>-0.0001218027446547773</v>
      </c>
      <c r="AR674">
        <v>81.21380509989817</v>
      </c>
      <c r="AS674">
        <v>2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1658951158.1</v>
      </c>
      <c r="DB674">
        <v>1281.882592592592</v>
      </c>
      <c r="DC674">
        <v>1328.530740740741</v>
      </c>
      <c r="DD674">
        <v>24.01501851851852</v>
      </c>
      <c r="DE674">
        <v>20.47041481481481</v>
      </c>
      <c r="DF674">
        <v>1277.827037037037</v>
      </c>
      <c r="DG674">
        <v>23.69408518518518</v>
      </c>
      <c r="DH674">
        <v>500.097962962963</v>
      </c>
      <c r="DI674">
        <v>90.38283703703704</v>
      </c>
      <c r="DJ674">
        <v>0.1000186185185185</v>
      </c>
      <c r="DK674">
        <v>26.83452592592593</v>
      </c>
      <c r="DL674">
        <v>27.43021111111111</v>
      </c>
      <c r="DM674">
        <v>999.9000000000001</v>
      </c>
      <c r="DN674">
        <v>0</v>
      </c>
      <c r="DO674">
        <v>0</v>
      </c>
      <c r="DP674">
        <v>10010.09037037037</v>
      </c>
      <c r="DQ674">
        <v>0</v>
      </c>
      <c r="DR674">
        <v>18.5351</v>
      </c>
      <c r="DS674">
        <v>-46.64811111111111</v>
      </c>
      <c r="DT674">
        <v>1313.424444444444</v>
      </c>
      <c r="DU674">
        <v>1356.295185185185</v>
      </c>
      <c r="DV674">
        <v>3.544611481481481</v>
      </c>
      <c r="DW674">
        <v>1328.530740740741</v>
      </c>
      <c r="DX674">
        <v>20.47041481481481</v>
      </c>
      <c r="DY674">
        <v>2.170545925925926</v>
      </c>
      <c r="DZ674">
        <v>1.850174814814815</v>
      </c>
      <c r="EA674">
        <v>18.74656296296296</v>
      </c>
      <c r="EB674">
        <v>16.21725185185185</v>
      </c>
      <c r="EC674">
        <v>2000.042962962963</v>
      </c>
      <c r="ED674">
        <v>0.9799947777777779</v>
      </c>
      <c r="EE674">
        <v>0.02000566296296296</v>
      </c>
      <c r="EF674">
        <v>0</v>
      </c>
      <c r="EG674">
        <v>574.6621851851852</v>
      </c>
      <c r="EH674">
        <v>5.000560000000001</v>
      </c>
      <c r="EI674">
        <v>11425.34444444444</v>
      </c>
      <c r="EJ674">
        <v>17295.22222222222</v>
      </c>
      <c r="EK674">
        <v>37.64107407407408</v>
      </c>
      <c r="EL674">
        <v>38.27296296296296</v>
      </c>
      <c r="EM674">
        <v>37.37033333333333</v>
      </c>
      <c r="EN674">
        <v>37.312</v>
      </c>
      <c r="EO674">
        <v>38.6824074074074</v>
      </c>
      <c r="EP674">
        <v>1955.131481481482</v>
      </c>
      <c r="EQ674">
        <v>39.91148148148148</v>
      </c>
      <c r="ER674">
        <v>0</v>
      </c>
      <c r="ES674">
        <v>1658951165.1</v>
      </c>
      <c r="ET674">
        <v>0</v>
      </c>
      <c r="EU674">
        <v>574.6526923076924</v>
      </c>
      <c r="EV674">
        <v>1.190153859619838</v>
      </c>
      <c r="EW674">
        <v>-0.4376068414247694</v>
      </c>
      <c r="EX674">
        <v>11425.2</v>
      </c>
      <c r="EY674">
        <v>15</v>
      </c>
      <c r="EZ674">
        <v>0</v>
      </c>
      <c r="FA674" t="s">
        <v>419</v>
      </c>
      <c r="FB674">
        <v>1655239120</v>
      </c>
      <c r="FC674">
        <v>1655239135</v>
      </c>
      <c r="FD674">
        <v>0</v>
      </c>
      <c r="FE674">
        <v>-0.075</v>
      </c>
      <c r="FF674">
        <v>-0.027</v>
      </c>
      <c r="FG674">
        <v>1.986</v>
      </c>
      <c r="FH674">
        <v>0.139</v>
      </c>
      <c r="FI674">
        <v>420</v>
      </c>
      <c r="FJ674">
        <v>22</v>
      </c>
      <c r="FK674">
        <v>0.12</v>
      </c>
      <c r="FL674">
        <v>0.02</v>
      </c>
      <c r="FM674">
        <v>-46.7685975</v>
      </c>
      <c r="FN674">
        <v>2.494648030018927</v>
      </c>
      <c r="FO674">
        <v>0.4003870118319897</v>
      </c>
      <c r="FP674">
        <v>0</v>
      </c>
      <c r="FQ674">
        <v>574.6461764705882</v>
      </c>
      <c r="FR674">
        <v>0.6354469139609141</v>
      </c>
      <c r="FS674">
        <v>0.2264696409452969</v>
      </c>
      <c r="FT674">
        <v>1</v>
      </c>
      <c r="FU674">
        <v>3.54711325</v>
      </c>
      <c r="FV674">
        <v>-0.04595651031895669</v>
      </c>
      <c r="FW674">
        <v>0.005206269963947309</v>
      </c>
      <c r="FX674">
        <v>1</v>
      </c>
      <c r="FY674">
        <v>2</v>
      </c>
      <c r="FZ674">
        <v>3</v>
      </c>
      <c r="GA674" t="s">
        <v>481</v>
      </c>
      <c r="GB674">
        <v>2.97994</v>
      </c>
      <c r="GC674">
        <v>2.72844</v>
      </c>
      <c r="GD674">
        <v>0.185151</v>
      </c>
      <c r="GE674">
        <v>0.190663</v>
      </c>
      <c r="GF674">
        <v>0.107222</v>
      </c>
      <c r="GG674">
        <v>0.0967031</v>
      </c>
      <c r="GH674">
        <v>24430</v>
      </c>
      <c r="GI674">
        <v>23926.6</v>
      </c>
      <c r="GJ674">
        <v>30508.9</v>
      </c>
      <c r="GK674">
        <v>29808.3</v>
      </c>
      <c r="GL674">
        <v>37586.3</v>
      </c>
      <c r="GM674">
        <v>35457.8</v>
      </c>
      <c r="GN674">
        <v>46670.3</v>
      </c>
      <c r="GO674">
        <v>44330.6</v>
      </c>
      <c r="GP674">
        <v>1.8727</v>
      </c>
      <c r="GQ674">
        <v>1.84862</v>
      </c>
      <c r="GR674">
        <v>0.133015</v>
      </c>
      <c r="GS674">
        <v>0</v>
      </c>
      <c r="GT674">
        <v>25.2537</v>
      </c>
      <c r="GU674">
        <v>999.9</v>
      </c>
      <c r="GV674">
        <v>49.5</v>
      </c>
      <c r="GW674">
        <v>32.1</v>
      </c>
      <c r="GX674">
        <v>26.3014</v>
      </c>
      <c r="GY674">
        <v>63.2927</v>
      </c>
      <c r="GZ674">
        <v>24.8397</v>
      </c>
      <c r="HA674">
        <v>1</v>
      </c>
      <c r="HB674">
        <v>-0.0506733</v>
      </c>
      <c r="HC674">
        <v>0.155997</v>
      </c>
      <c r="HD674">
        <v>20.1935</v>
      </c>
      <c r="HE674">
        <v>5.22972</v>
      </c>
      <c r="HF674">
        <v>11.968</v>
      </c>
      <c r="HG674">
        <v>4.97</v>
      </c>
      <c r="HH674">
        <v>3.28958</v>
      </c>
      <c r="HI674">
        <v>8735.299999999999</v>
      </c>
      <c r="HJ674">
        <v>9999</v>
      </c>
      <c r="HK674">
        <v>9999</v>
      </c>
      <c r="HL674">
        <v>288.8</v>
      </c>
      <c r="HM674">
        <v>4.97288</v>
      </c>
      <c r="HN674">
        <v>1.87738</v>
      </c>
      <c r="HO674">
        <v>1.87547</v>
      </c>
      <c r="HP674">
        <v>1.87836</v>
      </c>
      <c r="HQ674">
        <v>1.87504</v>
      </c>
      <c r="HR674">
        <v>1.87863</v>
      </c>
      <c r="HS674">
        <v>1.87573</v>
      </c>
      <c r="HT674">
        <v>1.87684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4.09</v>
      </c>
      <c r="II674">
        <v>0.3207</v>
      </c>
      <c r="IJ674">
        <v>1.541952822118649</v>
      </c>
      <c r="IK674">
        <v>0.003202726084708442</v>
      </c>
      <c r="IL674">
        <v>-1.448271390364826E-06</v>
      </c>
      <c r="IM674">
        <v>3.765748828769889E-10</v>
      </c>
      <c r="IN674">
        <v>-0.02072656761999695</v>
      </c>
      <c r="IO674">
        <v>0.006539777670035186</v>
      </c>
      <c r="IP674">
        <v>0.0002256768223539976</v>
      </c>
      <c r="IQ674">
        <v>4.51151419958819E-06</v>
      </c>
      <c r="IR674">
        <v>-0</v>
      </c>
      <c r="IS674">
        <v>2097</v>
      </c>
      <c r="IT674">
        <v>1</v>
      </c>
      <c r="IU674">
        <v>27</v>
      </c>
      <c r="IV674">
        <v>61867.4</v>
      </c>
      <c r="IW674">
        <v>61867.2</v>
      </c>
      <c r="IX674">
        <v>2.83081</v>
      </c>
      <c r="IY674">
        <v>2.52075</v>
      </c>
      <c r="IZ674">
        <v>1.39893</v>
      </c>
      <c r="JA674">
        <v>2.34253</v>
      </c>
      <c r="JB674">
        <v>1.44897</v>
      </c>
      <c r="JC674">
        <v>2.44019</v>
      </c>
      <c r="JD674">
        <v>37.5059</v>
      </c>
      <c r="JE674">
        <v>24.0787</v>
      </c>
      <c r="JF674">
        <v>18</v>
      </c>
      <c r="JG674">
        <v>487.451</v>
      </c>
      <c r="JH674">
        <v>443.309</v>
      </c>
      <c r="JI674">
        <v>24.9995</v>
      </c>
      <c r="JJ674">
        <v>26.3735</v>
      </c>
      <c r="JK674">
        <v>29.9998</v>
      </c>
      <c r="JL674">
        <v>26.2165</v>
      </c>
      <c r="JM674">
        <v>26.2958</v>
      </c>
      <c r="JN674">
        <v>56.7191</v>
      </c>
      <c r="JO674">
        <v>28.7835</v>
      </c>
      <c r="JP674">
        <v>11.9055</v>
      </c>
      <c r="JQ674">
        <v>25</v>
      </c>
      <c r="JR674">
        <v>1370.07</v>
      </c>
      <c r="JS674">
        <v>20.4833</v>
      </c>
      <c r="JT674">
        <v>100.859</v>
      </c>
      <c r="JU674">
        <v>101.933</v>
      </c>
    </row>
    <row r="675" spans="1:281">
      <c r="A675">
        <v>659</v>
      </c>
      <c r="B675">
        <v>1658951170.6</v>
      </c>
      <c r="C675">
        <v>9081.599999904633</v>
      </c>
      <c r="D675" t="s">
        <v>1746</v>
      </c>
      <c r="E675" t="s">
        <v>1747</v>
      </c>
      <c r="F675">
        <v>5</v>
      </c>
      <c r="G675" t="s">
        <v>415</v>
      </c>
      <c r="H675" t="s">
        <v>1583</v>
      </c>
      <c r="I675">
        <v>1658951162.814285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1389.485164560165</v>
      </c>
      <c r="AK675">
        <v>1353.377575757576</v>
      </c>
      <c r="AL675">
        <v>3.363498804380619</v>
      </c>
      <c r="AM675">
        <v>65.00318199955021</v>
      </c>
      <c r="AN675">
        <f>(AP675 - AO675 + DI675*1E3/(8.314*(DK675+273.15)) * AR675/DH675 * AQ675) * DH675/(100*CV675) * 1000/(1000 - AP675)</f>
        <v>0</v>
      </c>
      <c r="AO675">
        <v>20.45411894488776</v>
      </c>
      <c r="AP675">
        <v>23.99482545454545</v>
      </c>
      <c r="AQ675">
        <v>-8.331218417054801E-05</v>
      </c>
      <c r="AR675">
        <v>81.21380509989817</v>
      </c>
      <c r="AS675">
        <v>2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1658951162.814285</v>
      </c>
      <c r="DB675">
        <v>1297.190357142857</v>
      </c>
      <c r="DC675">
        <v>1343.843571428571</v>
      </c>
      <c r="DD675">
        <v>24.00700000000001</v>
      </c>
      <c r="DE675">
        <v>20.46396428571429</v>
      </c>
      <c r="DF675">
        <v>1293.113928571429</v>
      </c>
      <c r="DG675">
        <v>23.68626071428571</v>
      </c>
      <c r="DH675">
        <v>500.0662499999999</v>
      </c>
      <c r="DI675">
        <v>90.38365714285713</v>
      </c>
      <c r="DJ675">
        <v>0.09993495000000001</v>
      </c>
      <c r="DK675">
        <v>26.83371785714285</v>
      </c>
      <c r="DL675">
        <v>27.43276785714286</v>
      </c>
      <c r="DM675">
        <v>999.9000000000002</v>
      </c>
      <c r="DN675">
        <v>0</v>
      </c>
      <c r="DO675">
        <v>0</v>
      </c>
      <c r="DP675">
        <v>10007.72678571429</v>
      </c>
      <c r="DQ675">
        <v>0</v>
      </c>
      <c r="DR675">
        <v>18.5351</v>
      </c>
      <c r="DS675">
        <v>-46.65309285714285</v>
      </c>
      <c r="DT675">
        <v>1329.098571428571</v>
      </c>
      <c r="DU675">
        <v>1371.918928571429</v>
      </c>
      <c r="DV675">
        <v>3.543042499999999</v>
      </c>
      <c r="DW675">
        <v>1343.843571428571</v>
      </c>
      <c r="DX675">
        <v>20.46396428571429</v>
      </c>
      <c r="DY675">
        <v>2.169840357142857</v>
      </c>
      <c r="DZ675">
        <v>1.849608214285714</v>
      </c>
      <c r="EA675">
        <v>18.74136785714285</v>
      </c>
      <c r="EB675">
        <v>16.21245714285714</v>
      </c>
      <c r="EC675">
        <v>2000.028571428571</v>
      </c>
      <c r="ED675">
        <v>0.9799947142857144</v>
      </c>
      <c r="EE675">
        <v>0.02000572857142857</v>
      </c>
      <c r="EF675">
        <v>0</v>
      </c>
      <c r="EG675">
        <v>574.6510714285714</v>
      </c>
      <c r="EH675">
        <v>5.000560000000001</v>
      </c>
      <c r="EI675">
        <v>11425.03214285714</v>
      </c>
      <c r="EJ675">
        <v>17295.09285714286</v>
      </c>
      <c r="EK675">
        <v>37.62942857142857</v>
      </c>
      <c r="EL675">
        <v>38.25885714285715</v>
      </c>
      <c r="EM675">
        <v>37.366</v>
      </c>
      <c r="EN675">
        <v>37.312</v>
      </c>
      <c r="EO675">
        <v>38.68257142857142</v>
      </c>
      <c r="EP675">
        <v>1955.117857142857</v>
      </c>
      <c r="EQ675">
        <v>39.91071428571428</v>
      </c>
      <c r="ER675">
        <v>0</v>
      </c>
      <c r="ES675">
        <v>1658951170.5</v>
      </c>
      <c r="ET675">
        <v>0</v>
      </c>
      <c r="EU675">
        <v>574.6541999999999</v>
      </c>
      <c r="EV675">
        <v>-0.8509230567875542</v>
      </c>
      <c r="EW675">
        <v>-6.961538531404248</v>
      </c>
      <c r="EX675">
        <v>11424.896</v>
      </c>
      <c r="EY675">
        <v>15</v>
      </c>
      <c r="EZ675">
        <v>0</v>
      </c>
      <c r="FA675" t="s">
        <v>419</v>
      </c>
      <c r="FB675">
        <v>1655239120</v>
      </c>
      <c r="FC675">
        <v>1655239135</v>
      </c>
      <c r="FD675">
        <v>0</v>
      </c>
      <c r="FE675">
        <v>-0.075</v>
      </c>
      <c r="FF675">
        <v>-0.027</v>
      </c>
      <c r="FG675">
        <v>1.986</v>
      </c>
      <c r="FH675">
        <v>0.139</v>
      </c>
      <c r="FI675">
        <v>420</v>
      </c>
      <c r="FJ675">
        <v>22</v>
      </c>
      <c r="FK675">
        <v>0.12</v>
      </c>
      <c r="FL675">
        <v>0.02</v>
      </c>
      <c r="FM675">
        <v>-46.7543175</v>
      </c>
      <c r="FN675">
        <v>0.4086675422139295</v>
      </c>
      <c r="FO675">
        <v>0.3896152761940296</v>
      </c>
      <c r="FP675">
        <v>1</v>
      </c>
      <c r="FQ675">
        <v>574.6330588235294</v>
      </c>
      <c r="FR675">
        <v>0.09906799913460301</v>
      </c>
      <c r="FS675">
        <v>0.228743619798698</v>
      </c>
      <c r="FT675">
        <v>1</v>
      </c>
      <c r="FU675">
        <v>3.5449895</v>
      </c>
      <c r="FV675">
        <v>-0.02148697936211362</v>
      </c>
      <c r="FW675">
        <v>0.00354628393533291</v>
      </c>
      <c r="FX675">
        <v>1</v>
      </c>
      <c r="FY675">
        <v>3</v>
      </c>
      <c r="FZ675">
        <v>3</v>
      </c>
      <c r="GA675" t="s">
        <v>1748</v>
      </c>
      <c r="GB675">
        <v>2.97981</v>
      </c>
      <c r="GC675">
        <v>2.72812</v>
      </c>
      <c r="GD675">
        <v>0.186569</v>
      </c>
      <c r="GE675">
        <v>0.19206</v>
      </c>
      <c r="GF675">
        <v>0.1072</v>
      </c>
      <c r="GG675">
        <v>0.0966905</v>
      </c>
      <c r="GH675">
        <v>24388.1</v>
      </c>
      <c r="GI675">
        <v>23885.6</v>
      </c>
      <c r="GJ675">
        <v>30509.6</v>
      </c>
      <c r="GK675">
        <v>29808.7</v>
      </c>
      <c r="GL675">
        <v>37588</v>
      </c>
      <c r="GM675">
        <v>35459.1</v>
      </c>
      <c r="GN675">
        <v>46671.1</v>
      </c>
      <c r="GO675">
        <v>44331.5</v>
      </c>
      <c r="GP675">
        <v>1.87285</v>
      </c>
      <c r="GQ675">
        <v>1.84872</v>
      </c>
      <c r="GR675">
        <v>0.133127</v>
      </c>
      <c r="GS675">
        <v>0</v>
      </c>
      <c r="GT675">
        <v>25.2516</v>
      </c>
      <c r="GU675">
        <v>999.9</v>
      </c>
      <c r="GV675">
        <v>49.5</v>
      </c>
      <c r="GW675">
        <v>32.1</v>
      </c>
      <c r="GX675">
        <v>26.3007</v>
      </c>
      <c r="GY675">
        <v>63.3927</v>
      </c>
      <c r="GZ675">
        <v>25.2965</v>
      </c>
      <c r="HA675">
        <v>1</v>
      </c>
      <c r="HB675">
        <v>-0.0510747</v>
      </c>
      <c r="HC675">
        <v>0.153001</v>
      </c>
      <c r="HD675">
        <v>20.1936</v>
      </c>
      <c r="HE675">
        <v>5.22852</v>
      </c>
      <c r="HF675">
        <v>11.968</v>
      </c>
      <c r="HG675">
        <v>4.9699</v>
      </c>
      <c r="HH675">
        <v>3.28943</v>
      </c>
      <c r="HI675">
        <v>8735.299999999999</v>
      </c>
      <c r="HJ675">
        <v>9999</v>
      </c>
      <c r="HK675">
        <v>9999</v>
      </c>
      <c r="HL675">
        <v>288.8</v>
      </c>
      <c r="HM675">
        <v>4.97288</v>
      </c>
      <c r="HN675">
        <v>1.87743</v>
      </c>
      <c r="HO675">
        <v>1.87554</v>
      </c>
      <c r="HP675">
        <v>1.87836</v>
      </c>
      <c r="HQ675">
        <v>1.87507</v>
      </c>
      <c r="HR675">
        <v>1.87866</v>
      </c>
      <c r="HS675">
        <v>1.87576</v>
      </c>
      <c r="HT675">
        <v>1.87687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4.11</v>
      </c>
      <c r="II675">
        <v>0.3205</v>
      </c>
      <c r="IJ675">
        <v>1.541952822118649</v>
      </c>
      <c r="IK675">
        <v>0.003202726084708442</v>
      </c>
      <c r="IL675">
        <v>-1.448271390364826E-06</v>
      </c>
      <c r="IM675">
        <v>3.765748828769889E-10</v>
      </c>
      <c r="IN675">
        <v>-0.02072656761999695</v>
      </c>
      <c r="IO675">
        <v>0.006539777670035186</v>
      </c>
      <c r="IP675">
        <v>0.0002256768223539976</v>
      </c>
      <c r="IQ675">
        <v>4.51151419958819E-06</v>
      </c>
      <c r="IR675">
        <v>-0</v>
      </c>
      <c r="IS675">
        <v>2097</v>
      </c>
      <c r="IT675">
        <v>1</v>
      </c>
      <c r="IU675">
        <v>27</v>
      </c>
      <c r="IV675">
        <v>61867.5</v>
      </c>
      <c r="IW675">
        <v>61867.3</v>
      </c>
      <c r="IX675">
        <v>2.86133</v>
      </c>
      <c r="IY675">
        <v>2.53906</v>
      </c>
      <c r="IZ675">
        <v>1.39893</v>
      </c>
      <c r="JA675">
        <v>2.34253</v>
      </c>
      <c r="JB675">
        <v>1.44897</v>
      </c>
      <c r="JC675">
        <v>2.39258</v>
      </c>
      <c r="JD675">
        <v>37.5059</v>
      </c>
      <c r="JE675">
        <v>24.0787</v>
      </c>
      <c r="JF675">
        <v>18</v>
      </c>
      <c r="JG675">
        <v>487.513</v>
      </c>
      <c r="JH675">
        <v>443.349</v>
      </c>
      <c r="JI675">
        <v>24.9993</v>
      </c>
      <c r="JJ675">
        <v>26.3701</v>
      </c>
      <c r="JK675">
        <v>29.9998</v>
      </c>
      <c r="JL675">
        <v>26.2137</v>
      </c>
      <c r="JM675">
        <v>26.2931</v>
      </c>
      <c r="JN675">
        <v>57.3078</v>
      </c>
      <c r="JO675">
        <v>28.7835</v>
      </c>
      <c r="JP675">
        <v>11.9055</v>
      </c>
      <c r="JQ675">
        <v>25</v>
      </c>
      <c r="JR675">
        <v>1390.15</v>
      </c>
      <c r="JS675">
        <v>20.4833</v>
      </c>
      <c r="JT675">
        <v>100.861</v>
      </c>
      <c r="JU675">
        <v>101.935</v>
      </c>
    </row>
    <row r="676" spans="1:281">
      <c r="A676">
        <v>660</v>
      </c>
      <c r="B676">
        <v>1658951175.6</v>
      </c>
      <c r="C676">
        <v>9086.599999904633</v>
      </c>
      <c r="D676" t="s">
        <v>1749</v>
      </c>
      <c r="E676" t="s">
        <v>1750</v>
      </c>
      <c r="F676">
        <v>5</v>
      </c>
      <c r="G676" t="s">
        <v>415</v>
      </c>
      <c r="H676" t="s">
        <v>1583</v>
      </c>
      <c r="I676">
        <v>1658951168.1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1406.608085034658</v>
      </c>
      <c r="AK676">
        <v>1370.287696969697</v>
      </c>
      <c r="AL676">
        <v>3.379563681110473</v>
      </c>
      <c r="AM676">
        <v>65.00318199955021</v>
      </c>
      <c r="AN676">
        <f>(AP676 - AO676 + DI676*1E3/(8.314*(DK676+273.15)) * AR676/DH676 * AQ676) * DH676/(100*CV676) * 1000/(1000 - AP676)</f>
        <v>0</v>
      </c>
      <c r="AO676">
        <v>20.45190641828027</v>
      </c>
      <c r="AP676">
        <v>23.9858393939394</v>
      </c>
      <c r="AQ676">
        <v>-5.851763149068604E-05</v>
      </c>
      <c r="AR676">
        <v>81.21380509989817</v>
      </c>
      <c r="AS676">
        <v>2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1658951168.1</v>
      </c>
      <c r="DB676">
        <v>1314.387037037037</v>
      </c>
      <c r="DC676">
        <v>1361.394074074074</v>
      </c>
      <c r="DD676">
        <v>23.99898888888888</v>
      </c>
      <c r="DE676">
        <v>20.45669259259259</v>
      </c>
      <c r="DF676">
        <v>1310.287777777778</v>
      </c>
      <c r="DG676">
        <v>23.67844074074074</v>
      </c>
      <c r="DH676">
        <v>500.0863333333334</v>
      </c>
      <c r="DI676">
        <v>90.38404074074073</v>
      </c>
      <c r="DJ676">
        <v>0.09995615925925927</v>
      </c>
      <c r="DK676">
        <v>26.83247407407408</v>
      </c>
      <c r="DL676">
        <v>27.43196296296296</v>
      </c>
      <c r="DM676">
        <v>999.9000000000001</v>
      </c>
      <c r="DN676">
        <v>0</v>
      </c>
      <c r="DO676">
        <v>0</v>
      </c>
      <c r="DP676">
        <v>10007.85148148148</v>
      </c>
      <c r="DQ676">
        <v>0</v>
      </c>
      <c r="DR676">
        <v>18.5351</v>
      </c>
      <c r="DS676">
        <v>-47.00697777777778</v>
      </c>
      <c r="DT676">
        <v>1346.707407407408</v>
      </c>
      <c r="DU676">
        <v>1389.825925925926</v>
      </c>
      <c r="DV676">
        <v>3.542294444444444</v>
      </c>
      <c r="DW676">
        <v>1361.394074074074</v>
      </c>
      <c r="DX676">
        <v>20.45669259259259</v>
      </c>
      <c r="DY676">
        <v>2.169124444444444</v>
      </c>
      <c r="DZ676">
        <v>1.848959259259259</v>
      </c>
      <c r="EA676">
        <v>18.73608888888889</v>
      </c>
      <c r="EB676">
        <v>16.20695555555555</v>
      </c>
      <c r="EC676">
        <v>2000.042592592592</v>
      </c>
      <c r="ED676">
        <v>0.9799946666666668</v>
      </c>
      <c r="EE676">
        <v>0.02000577777777778</v>
      </c>
      <c r="EF676">
        <v>0</v>
      </c>
      <c r="EG676">
        <v>574.5541481481481</v>
      </c>
      <c r="EH676">
        <v>5.000560000000001</v>
      </c>
      <c r="EI676">
        <v>11424.81851851852</v>
      </c>
      <c r="EJ676">
        <v>17295.21111111111</v>
      </c>
      <c r="EK676">
        <v>37.62729629629629</v>
      </c>
      <c r="EL676">
        <v>38.25229629629629</v>
      </c>
      <c r="EM676">
        <v>37.347</v>
      </c>
      <c r="EN676">
        <v>37.312</v>
      </c>
      <c r="EO676">
        <v>38.66403703703704</v>
      </c>
      <c r="EP676">
        <v>1955.131851851852</v>
      </c>
      <c r="EQ676">
        <v>39.91074074074074</v>
      </c>
      <c r="ER676">
        <v>0</v>
      </c>
      <c r="ES676">
        <v>1658951175.3</v>
      </c>
      <c r="ET676">
        <v>0</v>
      </c>
      <c r="EU676">
        <v>574.56328</v>
      </c>
      <c r="EV676">
        <v>-1.223461523244338</v>
      </c>
      <c r="EW676">
        <v>-6.815384724859518</v>
      </c>
      <c r="EX676">
        <v>11424.544</v>
      </c>
      <c r="EY676">
        <v>15</v>
      </c>
      <c r="EZ676">
        <v>0</v>
      </c>
      <c r="FA676" t="s">
        <v>419</v>
      </c>
      <c r="FB676">
        <v>1655239120</v>
      </c>
      <c r="FC676">
        <v>1655239135</v>
      </c>
      <c r="FD676">
        <v>0</v>
      </c>
      <c r="FE676">
        <v>-0.075</v>
      </c>
      <c r="FF676">
        <v>-0.027</v>
      </c>
      <c r="FG676">
        <v>1.986</v>
      </c>
      <c r="FH676">
        <v>0.139</v>
      </c>
      <c r="FI676">
        <v>420</v>
      </c>
      <c r="FJ676">
        <v>22</v>
      </c>
      <c r="FK676">
        <v>0.12</v>
      </c>
      <c r="FL676">
        <v>0.02</v>
      </c>
      <c r="FM676">
        <v>-46.802795</v>
      </c>
      <c r="FN676">
        <v>-4.083912945590948</v>
      </c>
      <c r="FO676">
        <v>0.4388951406372595</v>
      </c>
      <c r="FP676">
        <v>0</v>
      </c>
      <c r="FQ676">
        <v>574.6024411764706</v>
      </c>
      <c r="FR676">
        <v>-0.9251795183931454</v>
      </c>
      <c r="FS676">
        <v>0.2521032924600501</v>
      </c>
      <c r="FT676">
        <v>1</v>
      </c>
      <c r="FU676">
        <v>3.542114499999999</v>
      </c>
      <c r="FV676">
        <v>-0.008689305816143337</v>
      </c>
      <c r="FW676">
        <v>0.002450917124261849</v>
      </c>
      <c r="FX676">
        <v>1</v>
      </c>
      <c r="FY676">
        <v>2</v>
      </c>
      <c r="FZ676">
        <v>3</v>
      </c>
      <c r="GA676" t="s">
        <v>481</v>
      </c>
      <c r="GB676">
        <v>2.98</v>
      </c>
      <c r="GC676">
        <v>2.72846</v>
      </c>
      <c r="GD676">
        <v>0.187981</v>
      </c>
      <c r="GE676">
        <v>0.193499</v>
      </c>
      <c r="GF676">
        <v>0.10717</v>
      </c>
      <c r="GG676">
        <v>0.0966844</v>
      </c>
      <c r="GH676">
        <v>24346.1</v>
      </c>
      <c r="GI676">
        <v>23843.6</v>
      </c>
      <c r="GJ676">
        <v>30510</v>
      </c>
      <c r="GK676">
        <v>29809.2</v>
      </c>
      <c r="GL676">
        <v>37589.9</v>
      </c>
      <c r="GM676">
        <v>35459.9</v>
      </c>
      <c r="GN676">
        <v>46671.8</v>
      </c>
      <c r="GO676">
        <v>44332.1</v>
      </c>
      <c r="GP676">
        <v>1.87293</v>
      </c>
      <c r="GQ676">
        <v>1.8486</v>
      </c>
      <c r="GR676">
        <v>0.132814</v>
      </c>
      <c r="GS676">
        <v>0</v>
      </c>
      <c r="GT676">
        <v>25.2495</v>
      </c>
      <c r="GU676">
        <v>999.9</v>
      </c>
      <c r="GV676">
        <v>49.5</v>
      </c>
      <c r="GW676">
        <v>32.1</v>
      </c>
      <c r="GX676">
        <v>26.3009</v>
      </c>
      <c r="GY676">
        <v>63.3727</v>
      </c>
      <c r="GZ676">
        <v>24.8718</v>
      </c>
      <c r="HA676">
        <v>1</v>
      </c>
      <c r="HB676">
        <v>-0.0512576</v>
      </c>
      <c r="HC676">
        <v>0.150664</v>
      </c>
      <c r="HD676">
        <v>20.1936</v>
      </c>
      <c r="HE676">
        <v>5.22972</v>
      </c>
      <c r="HF676">
        <v>11.968</v>
      </c>
      <c r="HG676">
        <v>4.9702</v>
      </c>
      <c r="HH676">
        <v>3.28965</v>
      </c>
      <c r="HI676">
        <v>8735.5</v>
      </c>
      <c r="HJ676">
        <v>9999</v>
      </c>
      <c r="HK676">
        <v>9999</v>
      </c>
      <c r="HL676">
        <v>288.8</v>
      </c>
      <c r="HM676">
        <v>4.97288</v>
      </c>
      <c r="HN676">
        <v>1.87744</v>
      </c>
      <c r="HO676">
        <v>1.87555</v>
      </c>
      <c r="HP676">
        <v>1.87836</v>
      </c>
      <c r="HQ676">
        <v>1.8751</v>
      </c>
      <c r="HR676">
        <v>1.87866</v>
      </c>
      <c r="HS676">
        <v>1.87576</v>
      </c>
      <c r="HT676">
        <v>1.87687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4.13</v>
      </c>
      <c r="II676">
        <v>0.3202</v>
      </c>
      <c r="IJ676">
        <v>1.541952822118649</v>
      </c>
      <c r="IK676">
        <v>0.003202726084708442</v>
      </c>
      <c r="IL676">
        <v>-1.448271390364826E-06</v>
      </c>
      <c r="IM676">
        <v>3.765748828769889E-10</v>
      </c>
      <c r="IN676">
        <v>-0.02072656761999695</v>
      </c>
      <c r="IO676">
        <v>0.006539777670035186</v>
      </c>
      <c r="IP676">
        <v>0.0002256768223539976</v>
      </c>
      <c r="IQ676">
        <v>4.51151419958819E-06</v>
      </c>
      <c r="IR676">
        <v>-0</v>
      </c>
      <c r="IS676">
        <v>2097</v>
      </c>
      <c r="IT676">
        <v>1</v>
      </c>
      <c r="IU676">
        <v>27</v>
      </c>
      <c r="IV676">
        <v>61867.6</v>
      </c>
      <c r="IW676">
        <v>61867.3</v>
      </c>
      <c r="IX676">
        <v>2.88574</v>
      </c>
      <c r="IY676">
        <v>2.52197</v>
      </c>
      <c r="IZ676">
        <v>1.39893</v>
      </c>
      <c r="JA676">
        <v>2.34253</v>
      </c>
      <c r="JB676">
        <v>1.44897</v>
      </c>
      <c r="JC676">
        <v>2.45239</v>
      </c>
      <c r="JD676">
        <v>37.5059</v>
      </c>
      <c r="JE676">
        <v>24.0875</v>
      </c>
      <c r="JF676">
        <v>18</v>
      </c>
      <c r="JG676">
        <v>487.535</v>
      </c>
      <c r="JH676">
        <v>443.25</v>
      </c>
      <c r="JI676">
        <v>24.9994</v>
      </c>
      <c r="JJ676">
        <v>26.3666</v>
      </c>
      <c r="JK676">
        <v>29.9999</v>
      </c>
      <c r="JL676">
        <v>26.211</v>
      </c>
      <c r="JM676">
        <v>26.2903</v>
      </c>
      <c r="JN676">
        <v>57.8092</v>
      </c>
      <c r="JO676">
        <v>28.7835</v>
      </c>
      <c r="JP676">
        <v>11.9055</v>
      </c>
      <c r="JQ676">
        <v>25</v>
      </c>
      <c r="JR676">
        <v>1403.52</v>
      </c>
      <c r="JS676">
        <v>20.4833</v>
      </c>
      <c r="JT676">
        <v>100.862</v>
      </c>
      <c r="JU676">
        <v>101.937</v>
      </c>
    </row>
    <row r="677" spans="1:281">
      <c r="A677">
        <v>661</v>
      </c>
      <c r="B677">
        <v>1658951180.6</v>
      </c>
      <c r="C677">
        <v>9091.599999904633</v>
      </c>
      <c r="D677" t="s">
        <v>1751</v>
      </c>
      <c r="E677" t="s">
        <v>1752</v>
      </c>
      <c r="F677">
        <v>5</v>
      </c>
      <c r="G677" t="s">
        <v>415</v>
      </c>
      <c r="H677" t="s">
        <v>1583</v>
      </c>
      <c r="I677">
        <v>1658951172.814285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1423.910694610861</v>
      </c>
      <c r="AK677">
        <v>1387.355515151514</v>
      </c>
      <c r="AL677">
        <v>3.402484224808964</v>
      </c>
      <c r="AM677">
        <v>65.00318199955021</v>
      </c>
      <c r="AN677">
        <f>(AP677 - AO677 + DI677*1E3/(8.314*(DK677+273.15)) * AR677/DH677 * AQ677) * DH677/(100*CV677) * 1000/(1000 - AP677)</f>
        <v>0</v>
      </c>
      <c r="AO677">
        <v>20.45039674560882</v>
      </c>
      <c r="AP677">
        <v>23.97549090909091</v>
      </c>
      <c r="AQ677">
        <v>-0.0001042212791816836</v>
      </c>
      <c r="AR677">
        <v>81.21380509989817</v>
      </c>
      <c r="AS677">
        <v>2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1658951172.814285</v>
      </c>
      <c r="DB677">
        <v>1329.924285714285</v>
      </c>
      <c r="DC677">
        <v>1377.224285714286</v>
      </c>
      <c r="DD677">
        <v>23.98966785714286</v>
      </c>
      <c r="DE677">
        <v>20.45223928571428</v>
      </c>
      <c r="DF677">
        <v>1325.803928571429</v>
      </c>
      <c r="DG677">
        <v>23.66934285714285</v>
      </c>
      <c r="DH677">
        <v>500.0646071428572</v>
      </c>
      <c r="DI677">
        <v>90.38374285714285</v>
      </c>
      <c r="DJ677">
        <v>0.09996685000000002</v>
      </c>
      <c r="DK677">
        <v>26.830375</v>
      </c>
      <c r="DL677">
        <v>27.42926071428571</v>
      </c>
      <c r="DM677">
        <v>999.9000000000002</v>
      </c>
      <c r="DN677">
        <v>0</v>
      </c>
      <c r="DO677">
        <v>0</v>
      </c>
      <c r="DP677">
        <v>10002.41821428572</v>
      </c>
      <c r="DQ677">
        <v>0</v>
      </c>
      <c r="DR677">
        <v>18.5351</v>
      </c>
      <c r="DS677">
        <v>-47.30069642857143</v>
      </c>
      <c r="DT677">
        <v>1362.612857142857</v>
      </c>
      <c r="DU677">
        <v>1405.98</v>
      </c>
      <c r="DV677">
        <v>3.537423928571429</v>
      </c>
      <c r="DW677">
        <v>1377.224285714286</v>
      </c>
      <c r="DX677">
        <v>20.45223928571428</v>
      </c>
      <c r="DY677">
        <v>2.168274285714285</v>
      </c>
      <c r="DZ677">
        <v>1.848550357142857</v>
      </c>
      <c r="EA677">
        <v>18.72981428571429</v>
      </c>
      <c r="EB677">
        <v>16.20349642857143</v>
      </c>
      <c r="EC677">
        <v>2000.041428571428</v>
      </c>
      <c r="ED677">
        <v>0.9799942857142858</v>
      </c>
      <c r="EE677">
        <v>0.02000617142857142</v>
      </c>
      <c r="EF677">
        <v>0</v>
      </c>
      <c r="EG677">
        <v>574.5438214285714</v>
      </c>
      <c r="EH677">
        <v>5.000560000000001</v>
      </c>
      <c r="EI677">
        <v>11424.33571428571</v>
      </c>
      <c r="EJ677">
        <v>17295.18928571428</v>
      </c>
      <c r="EK677">
        <v>37.625</v>
      </c>
      <c r="EL677">
        <v>38.25</v>
      </c>
      <c r="EM677">
        <v>37.33224999999999</v>
      </c>
      <c r="EN677">
        <v>37.312</v>
      </c>
      <c r="EO677">
        <v>38.65599999999999</v>
      </c>
      <c r="EP677">
        <v>1955.129642857143</v>
      </c>
      <c r="EQ677">
        <v>39.91178571428571</v>
      </c>
      <c r="ER677">
        <v>0</v>
      </c>
      <c r="ES677">
        <v>1658951180.1</v>
      </c>
      <c r="ET677">
        <v>0</v>
      </c>
      <c r="EU677">
        <v>574.54012</v>
      </c>
      <c r="EV677">
        <v>0.6756153957907178</v>
      </c>
      <c r="EW677">
        <v>-3.746153967651104</v>
      </c>
      <c r="EX677">
        <v>11424.112</v>
      </c>
      <c r="EY677">
        <v>15</v>
      </c>
      <c r="EZ677">
        <v>0</v>
      </c>
      <c r="FA677" t="s">
        <v>419</v>
      </c>
      <c r="FB677">
        <v>1655239120</v>
      </c>
      <c r="FC677">
        <v>1655239135</v>
      </c>
      <c r="FD677">
        <v>0</v>
      </c>
      <c r="FE677">
        <v>-0.075</v>
      </c>
      <c r="FF677">
        <v>-0.027</v>
      </c>
      <c r="FG677">
        <v>1.986</v>
      </c>
      <c r="FH677">
        <v>0.139</v>
      </c>
      <c r="FI677">
        <v>420</v>
      </c>
      <c r="FJ677">
        <v>22</v>
      </c>
      <c r="FK677">
        <v>0.12</v>
      </c>
      <c r="FL677">
        <v>0.02</v>
      </c>
      <c r="FM677">
        <v>-47.058725</v>
      </c>
      <c r="FN677">
        <v>-4.268890806754128</v>
      </c>
      <c r="FO677">
        <v>0.4402688597607148</v>
      </c>
      <c r="FP677">
        <v>0</v>
      </c>
      <c r="FQ677">
        <v>574.580705882353</v>
      </c>
      <c r="FR677">
        <v>-0.5613445319179591</v>
      </c>
      <c r="FS677">
        <v>0.2308876132783898</v>
      </c>
      <c r="FT677">
        <v>1</v>
      </c>
      <c r="FU677">
        <v>3.539731000000001</v>
      </c>
      <c r="FV677">
        <v>-0.045793170731718</v>
      </c>
      <c r="FW677">
        <v>0.00555624729471251</v>
      </c>
      <c r="FX677">
        <v>1</v>
      </c>
      <c r="FY677">
        <v>2</v>
      </c>
      <c r="FZ677">
        <v>3</v>
      </c>
      <c r="GA677" t="s">
        <v>481</v>
      </c>
      <c r="GB677">
        <v>2.97995</v>
      </c>
      <c r="GC677">
        <v>2.72837</v>
      </c>
      <c r="GD677">
        <v>0.189393</v>
      </c>
      <c r="GE677">
        <v>0.19488</v>
      </c>
      <c r="GF677">
        <v>0.10714</v>
      </c>
      <c r="GG677">
        <v>0.0966822</v>
      </c>
      <c r="GH677">
        <v>24303.9</v>
      </c>
      <c r="GI677">
        <v>23803.1</v>
      </c>
      <c r="GJ677">
        <v>30510.2</v>
      </c>
      <c r="GK677">
        <v>29809.7</v>
      </c>
      <c r="GL677">
        <v>37591.3</v>
      </c>
      <c r="GM677">
        <v>35460.6</v>
      </c>
      <c r="GN677">
        <v>46671.8</v>
      </c>
      <c r="GO677">
        <v>44332.7</v>
      </c>
      <c r="GP677">
        <v>1.87278</v>
      </c>
      <c r="GQ677">
        <v>1.8488</v>
      </c>
      <c r="GR677">
        <v>0.132967</v>
      </c>
      <c r="GS677">
        <v>0</v>
      </c>
      <c r="GT677">
        <v>25.2468</v>
      </c>
      <c r="GU677">
        <v>999.9</v>
      </c>
      <c r="GV677">
        <v>49.5</v>
      </c>
      <c r="GW677">
        <v>32.1</v>
      </c>
      <c r="GX677">
        <v>26.2994</v>
      </c>
      <c r="GY677">
        <v>63.3527</v>
      </c>
      <c r="GZ677">
        <v>25.1763</v>
      </c>
      <c r="HA677">
        <v>1</v>
      </c>
      <c r="HB677">
        <v>-0.0516159</v>
      </c>
      <c r="HC677">
        <v>0.148328</v>
      </c>
      <c r="HD677">
        <v>20.1934</v>
      </c>
      <c r="HE677">
        <v>5.22882</v>
      </c>
      <c r="HF677">
        <v>11.968</v>
      </c>
      <c r="HG677">
        <v>4.96985</v>
      </c>
      <c r="HH677">
        <v>3.28935</v>
      </c>
      <c r="HI677">
        <v>8735.5</v>
      </c>
      <c r="HJ677">
        <v>9999</v>
      </c>
      <c r="HK677">
        <v>9999</v>
      </c>
      <c r="HL677">
        <v>288.8</v>
      </c>
      <c r="HM677">
        <v>4.97289</v>
      </c>
      <c r="HN677">
        <v>1.87744</v>
      </c>
      <c r="HO677">
        <v>1.87551</v>
      </c>
      <c r="HP677">
        <v>1.87836</v>
      </c>
      <c r="HQ677">
        <v>1.87506</v>
      </c>
      <c r="HR677">
        <v>1.87865</v>
      </c>
      <c r="HS677">
        <v>1.87575</v>
      </c>
      <c r="HT677">
        <v>1.87683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4.15</v>
      </c>
      <c r="II677">
        <v>0.32</v>
      </c>
      <c r="IJ677">
        <v>1.541952822118649</v>
      </c>
      <c r="IK677">
        <v>0.003202726084708442</v>
      </c>
      <c r="IL677">
        <v>-1.448271390364826E-06</v>
      </c>
      <c r="IM677">
        <v>3.765748828769889E-10</v>
      </c>
      <c r="IN677">
        <v>-0.02072656761999695</v>
      </c>
      <c r="IO677">
        <v>0.006539777670035186</v>
      </c>
      <c r="IP677">
        <v>0.0002256768223539976</v>
      </c>
      <c r="IQ677">
        <v>4.51151419958819E-06</v>
      </c>
      <c r="IR677">
        <v>-0</v>
      </c>
      <c r="IS677">
        <v>2097</v>
      </c>
      <c r="IT677">
        <v>1</v>
      </c>
      <c r="IU677">
        <v>27</v>
      </c>
      <c r="IV677">
        <v>61867.7</v>
      </c>
      <c r="IW677">
        <v>61867.4</v>
      </c>
      <c r="IX677">
        <v>2.91504</v>
      </c>
      <c r="IY677">
        <v>2.53296</v>
      </c>
      <c r="IZ677">
        <v>1.39893</v>
      </c>
      <c r="JA677">
        <v>2.34253</v>
      </c>
      <c r="JB677">
        <v>1.44897</v>
      </c>
      <c r="JC677">
        <v>2.39746</v>
      </c>
      <c r="JD677">
        <v>37.5059</v>
      </c>
      <c r="JE677">
        <v>24.0787</v>
      </c>
      <c r="JF677">
        <v>18</v>
      </c>
      <c r="JG677">
        <v>487.434</v>
      </c>
      <c r="JH677">
        <v>443.351</v>
      </c>
      <c r="JI677">
        <v>24.9994</v>
      </c>
      <c r="JJ677">
        <v>26.3629</v>
      </c>
      <c r="JK677">
        <v>29.9998</v>
      </c>
      <c r="JL677">
        <v>26.2082</v>
      </c>
      <c r="JM677">
        <v>26.2875</v>
      </c>
      <c r="JN677">
        <v>58.3971</v>
      </c>
      <c r="JO677">
        <v>28.7835</v>
      </c>
      <c r="JP677">
        <v>11.9055</v>
      </c>
      <c r="JQ677">
        <v>25</v>
      </c>
      <c r="JR677">
        <v>1423.56</v>
      </c>
      <c r="JS677">
        <v>20.4833</v>
      </c>
      <c r="JT677">
        <v>100.863</v>
      </c>
      <c r="JU677">
        <v>101.938</v>
      </c>
    </row>
    <row r="678" spans="1:281">
      <c r="A678">
        <v>662</v>
      </c>
      <c r="B678">
        <v>1658951185.1</v>
      </c>
      <c r="C678">
        <v>9096.099999904633</v>
      </c>
      <c r="D678" t="s">
        <v>1753</v>
      </c>
      <c r="E678" t="s">
        <v>1754</v>
      </c>
      <c r="F678">
        <v>5</v>
      </c>
      <c r="G678" t="s">
        <v>415</v>
      </c>
      <c r="H678" t="s">
        <v>1583</v>
      </c>
      <c r="I678">
        <v>1658951177.260714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1438.952724374496</v>
      </c>
      <c r="AK678">
        <v>1402.520787878788</v>
      </c>
      <c r="AL678">
        <v>3.367311115767262</v>
      </c>
      <c r="AM678">
        <v>65.00318199955021</v>
      </c>
      <c r="AN678">
        <f>(AP678 - AO678 + DI678*1E3/(8.314*(DK678+273.15)) * AR678/DH678 * AQ678) * DH678/(100*CV678) * 1000/(1000 - AP678)</f>
        <v>0</v>
      </c>
      <c r="AO678">
        <v>20.44952848428748</v>
      </c>
      <c r="AP678">
        <v>23.97112242424242</v>
      </c>
      <c r="AQ678">
        <v>-2.49295951550635E-05</v>
      </c>
      <c r="AR678">
        <v>81.21380509989817</v>
      </c>
      <c r="AS678">
        <v>2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1658951177.260714</v>
      </c>
      <c r="DB678">
        <v>1344.631071428572</v>
      </c>
      <c r="DC678">
        <v>1392.078571428571</v>
      </c>
      <c r="DD678">
        <v>23.98227857142857</v>
      </c>
      <c r="DE678">
        <v>20.45072857142857</v>
      </c>
      <c r="DF678">
        <v>1340.491428571428</v>
      </c>
      <c r="DG678">
        <v>23.66213571428571</v>
      </c>
      <c r="DH678">
        <v>500.0933571428571</v>
      </c>
      <c r="DI678">
        <v>90.383375</v>
      </c>
      <c r="DJ678">
        <v>0.1000221892857143</v>
      </c>
      <c r="DK678">
        <v>26.82798571428571</v>
      </c>
      <c r="DL678">
        <v>27.42556428571429</v>
      </c>
      <c r="DM678">
        <v>999.9000000000002</v>
      </c>
      <c r="DN678">
        <v>0</v>
      </c>
      <c r="DO678">
        <v>0</v>
      </c>
      <c r="DP678">
        <v>10004.93928571428</v>
      </c>
      <c r="DQ678">
        <v>0</v>
      </c>
      <c r="DR678">
        <v>18.5351</v>
      </c>
      <c r="DS678">
        <v>-47.44798928571428</v>
      </c>
      <c r="DT678">
        <v>1377.670714285714</v>
      </c>
      <c r="DU678">
        <v>1421.141785714286</v>
      </c>
      <c r="DV678">
        <v>3.5315475</v>
      </c>
      <c r="DW678">
        <v>1392.078571428571</v>
      </c>
      <c r="DX678">
        <v>20.45072857142857</v>
      </c>
      <c r="DY678">
        <v>2.167598214285714</v>
      </c>
      <c r="DZ678">
        <v>1.848405357142857</v>
      </c>
      <c r="EA678">
        <v>18.72482857142857</v>
      </c>
      <c r="EB678">
        <v>16.202275</v>
      </c>
      <c r="EC678">
        <v>2000.045</v>
      </c>
      <c r="ED678">
        <v>0.9799942857142857</v>
      </c>
      <c r="EE678">
        <v>0.02000617142857142</v>
      </c>
      <c r="EF678">
        <v>0</v>
      </c>
      <c r="EG678">
        <v>574.5673214285714</v>
      </c>
      <c r="EH678">
        <v>5.000560000000001</v>
      </c>
      <c r="EI678">
        <v>11423.86071428571</v>
      </c>
      <c r="EJ678">
        <v>17295.21785714286</v>
      </c>
      <c r="EK678">
        <v>37.625</v>
      </c>
      <c r="EL678">
        <v>38.25</v>
      </c>
      <c r="EM678">
        <v>37.31875</v>
      </c>
      <c r="EN678">
        <v>37.312</v>
      </c>
      <c r="EO678">
        <v>38.6405</v>
      </c>
      <c r="EP678">
        <v>1955.133214285714</v>
      </c>
      <c r="EQ678">
        <v>39.91178571428571</v>
      </c>
      <c r="ER678">
        <v>0</v>
      </c>
      <c r="ES678">
        <v>1658951184.9</v>
      </c>
      <c r="ET678">
        <v>0</v>
      </c>
      <c r="EU678">
        <v>574.52856</v>
      </c>
      <c r="EV678">
        <v>0.6914615285309877</v>
      </c>
      <c r="EW678">
        <v>-5.992307760822825</v>
      </c>
      <c r="EX678">
        <v>11423.66</v>
      </c>
      <c r="EY678">
        <v>15</v>
      </c>
      <c r="EZ678">
        <v>0</v>
      </c>
      <c r="FA678" t="s">
        <v>419</v>
      </c>
      <c r="FB678">
        <v>1655239120</v>
      </c>
      <c r="FC678">
        <v>1655239135</v>
      </c>
      <c r="FD678">
        <v>0</v>
      </c>
      <c r="FE678">
        <v>-0.075</v>
      </c>
      <c r="FF678">
        <v>-0.027</v>
      </c>
      <c r="FG678">
        <v>1.986</v>
      </c>
      <c r="FH678">
        <v>0.139</v>
      </c>
      <c r="FI678">
        <v>420</v>
      </c>
      <c r="FJ678">
        <v>22</v>
      </c>
      <c r="FK678">
        <v>0.12</v>
      </c>
      <c r="FL678">
        <v>0.02</v>
      </c>
      <c r="FM678">
        <v>-47.29735121951219</v>
      </c>
      <c r="FN678">
        <v>-2.207151219512153</v>
      </c>
      <c r="FO678">
        <v>0.2506238451680236</v>
      </c>
      <c r="FP678">
        <v>0</v>
      </c>
      <c r="FQ678">
        <v>574.5718823529412</v>
      </c>
      <c r="FR678">
        <v>0.06493507016495043</v>
      </c>
      <c r="FS678">
        <v>0.2350685462865713</v>
      </c>
      <c r="FT678">
        <v>1</v>
      </c>
      <c r="FU678">
        <v>3.535883170731708</v>
      </c>
      <c r="FV678">
        <v>-0.07961728222996807</v>
      </c>
      <c r="FW678">
        <v>0.0080980845187791</v>
      </c>
      <c r="FX678">
        <v>1</v>
      </c>
      <c r="FY678">
        <v>2</v>
      </c>
      <c r="FZ678">
        <v>3</v>
      </c>
      <c r="GA678" t="s">
        <v>481</v>
      </c>
      <c r="GB678">
        <v>2.98008</v>
      </c>
      <c r="GC678">
        <v>2.72844</v>
      </c>
      <c r="GD678">
        <v>0.190648</v>
      </c>
      <c r="GE678">
        <v>0.196151</v>
      </c>
      <c r="GF678">
        <v>0.10713</v>
      </c>
      <c r="GG678">
        <v>0.0966795</v>
      </c>
      <c r="GH678">
        <v>24266.3</v>
      </c>
      <c r="GI678">
        <v>23765.3</v>
      </c>
      <c r="GJ678">
        <v>30510.1</v>
      </c>
      <c r="GK678">
        <v>29809.4</v>
      </c>
      <c r="GL678">
        <v>37591.9</v>
      </c>
      <c r="GM678">
        <v>35460.4</v>
      </c>
      <c r="GN678">
        <v>46671.9</v>
      </c>
      <c r="GO678">
        <v>44332.3</v>
      </c>
      <c r="GP678">
        <v>1.87293</v>
      </c>
      <c r="GQ678">
        <v>1.84895</v>
      </c>
      <c r="GR678">
        <v>0.133485</v>
      </c>
      <c r="GS678">
        <v>0</v>
      </c>
      <c r="GT678">
        <v>25.2436</v>
      </c>
      <c r="GU678">
        <v>999.9</v>
      </c>
      <c r="GV678">
        <v>49.5</v>
      </c>
      <c r="GW678">
        <v>32.1</v>
      </c>
      <c r="GX678">
        <v>26.3011</v>
      </c>
      <c r="GY678">
        <v>63.2427</v>
      </c>
      <c r="GZ678">
        <v>24.8397</v>
      </c>
      <c r="HA678">
        <v>1</v>
      </c>
      <c r="HB678">
        <v>-0.0518902</v>
      </c>
      <c r="HC678">
        <v>0.146348</v>
      </c>
      <c r="HD678">
        <v>20.1935</v>
      </c>
      <c r="HE678">
        <v>5.22942</v>
      </c>
      <c r="HF678">
        <v>11.968</v>
      </c>
      <c r="HG678">
        <v>4.97015</v>
      </c>
      <c r="HH678">
        <v>3.28958</v>
      </c>
      <c r="HI678">
        <v>8735.700000000001</v>
      </c>
      <c r="HJ678">
        <v>9999</v>
      </c>
      <c r="HK678">
        <v>9999</v>
      </c>
      <c r="HL678">
        <v>288.8</v>
      </c>
      <c r="HM678">
        <v>4.97289</v>
      </c>
      <c r="HN678">
        <v>1.87743</v>
      </c>
      <c r="HO678">
        <v>1.87549</v>
      </c>
      <c r="HP678">
        <v>1.87836</v>
      </c>
      <c r="HQ678">
        <v>1.87506</v>
      </c>
      <c r="HR678">
        <v>1.87866</v>
      </c>
      <c r="HS678">
        <v>1.87575</v>
      </c>
      <c r="HT678">
        <v>1.87683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4.17</v>
      </c>
      <c r="II678">
        <v>0.3199</v>
      </c>
      <c r="IJ678">
        <v>1.541952822118649</v>
      </c>
      <c r="IK678">
        <v>0.003202726084708442</v>
      </c>
      <c r="IL678">
        <v>-1.448271390364826E-06</v>
      </c>
      <c r="IM678">
        <v>3.765748828769889E-10</v>
      </c>
      <c r="IN678">
        <v>-0.02072656761999695</v>
      </c>
      <c r="IO678">
        <v>0.006539777670035186</v>
      </c>
      <c r="IP678">
        <v>0.0002256768223539976</v>
      </c>
      <c r="IQ678">
        <v>4.51151419958819E-06</v>
      </c>
      <c r="IR678">
        <v>-0</v>
      </c>
      <c r="IS678">
        <v>2097</v>
      </c>
      <c r="IT678">
        <v>1</v>
      </c>
      <c r="IU678">
        <v>27</v>
      </c>
      <c r="IV678">
        <v>61867.8</v>
      </c>
      <c r="IW678">
        <v>61867.5</v>
      </c>
      <c r="IX678">
        <v>2.93823</v>
      </c>
      <c r="IY678">
        <v>2.52075</v>
      </c>
      <c r="IZ678">
        <v>1.39893</v>
      </c>
      <c r="JA678">
        <v>2.34253</v>
      </c>
      <c r="JB678">
        <v>1.44897</v>
      </c>
      <c r="JC678">
        <v>2.45361</v>
      </c>
      <c r="JD678">
        <v>37.5059</v>
      </c>
      <c r="JE678">
        <v>24.0875</v>
      </c>
      <c r="JF678">
        <v>18</v>
      </c>
      <c r="JG678">
        <v>487.495</v>
      </c>
      <c r="JH678">
        <v>443.424</v>
      </c>
      <c r="JI678">
        <v>24.9995</v>
      </c>
      <c r="JJ678">
        <v>26.3594</v>
      </c>
      <c r="JK678">
        <v>29.9998</v>
      </c>
      <c r="JL678">
        <v>26.2052</v>
      </c>
      <c r="JM678">
        <v>26.285</v>
      </c>
      <c r="JN678">
        <v>58.8616</v>
      </c>
      <c r="JO678">
        <v>28.7835</v>
      </c>
      <c r="JP678">
        <v>11.9055</v>
      </c>
      <c r="JQ678">
        <v>25</v>
      </c>
      <c r="JR678">
        <v>1436.93</v>
      </c>
      <c r="JS678">
        <v>20.4833</v>
      </c>
      <c r="JT678">
        <v>100.863</v>
      </c>
      <c r="JU678">
        <v>101.937</v>
      </c>
    </row>
    <row r="679" spans="1:281">
      <c r="A679">
        <v>663</v>
      </c>
      <c r="B679">
        <v>1658951190.6</v>
      </c>
      <c r="C679">
        <v>9101.599999904633</v>
      </c>
      <c r="D679" t="s">
        <v>1755</v>
      </c>
      <c r="E679" t="s">
        <v>1756</v>
      </c>
      <c r="F679">
        <v>5</v>
      </c>
      <c r="G679" t="s">
        <v>415</v>
      </c>
      <c r="H679" t="s">
        <v>1583</v>
      </c>
      <c r="I679">
        <v>1658951182.832142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1458.122228922813</v>
      </c>
      <c r="AK679">
        <v>1421.424484848485</v>
      </c>
      <c r="AL679">
        <v>3.419838464019534</v>
      </c>
      <c r="AM679">
        <v>65.00318199955021</v>
      </c>
      <c r="AN679">
        <f>(AP679 - AO679 + DI679*1E3/(8.314*(DK679+273.15)) * AR679/DH679 * AQ679) * DH679/(100*CV679) * 1000/(1000 - AP679)</f>
        <v>0</v>
      </c>
      <c r="AO679">
        <v>20.4479070759678</v>
      </c>
      <c r="AP679">
        <v>23.96380424242423</v>
      </c>
      <c r="AQ679">
        <v>-3.922236751575554E-05</v>
      </c>
      <c r="AR679">
        <v>81.21380509989817</v>
      </c>
      <c r="AS679">
        <v>2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1658951182.832142</v>
      </c>
      <c r="DB679">
        <v>1363.145357142857</v>
      </c>
      <c r="DC679">
        <v>1410.811071428571</v>
      </c>
      <c r="DD679">
        <v>23.97332142857143</v>
      </c>
      <c r="DE679">
        <v>20.44929285714286</v>
      </c>
      <c r="DF679">
        <v>1358.98</v>
      </c>
      <c r="DG679">
        <v>23.6534</v>
      </c>
      <c r="DH679">
        <v>500.0830714285715</v>
      </c>
      <c r="DI679">
        <v>90.383375</v>
      </c>
      <c r="DJ679">
        <v>0.1000844071428572</v>
      </c>
      <c r="DK679">
        <v>26.82516785714286</v>
      </c>
      <c r="DL679">
        <v>27.42338571428572</v>
      </c>
      <c r="DM679">
        <v>999.9000000000002</v>
      </c>
      <c r="DN679">
        <v>0</v>
      </c>
      <c r="DO679">
        <v>0</v>
      </c>
      <c r="DP679">
        <v>10001.89785714286</v>
      </c>
      <c r="DQ679">
        <v>0</v>
      </c>
      <c r="DR679">
        <v>18.5351</v>
      </c>
      <c r="DS679">
        <v>-47.66617857142857</v>
      </c>
      <c r="DT679">
        <v>1396.625714285714</v>
      </c>
      <c r="DU679">
        <v>1440.261785714285</v>
      </c>
      <c r="DV679">
        <v>3.524023928571428</v>
      </c>
      <c r="DW679">
        <v>1410.811071428571</v>
      </c>
      <c r="DX679">
        <v>20.44929285714286</v>
      </c>
      <c r="DY679">
        <v>2.166789642857143</v>
      </c>
      <c r="DZ679">
        <v>1.848276071428572</v>
      </c>
      <c r="EA679">
        <v>18.71886785714286</v>
      </c>
      <c r="EB679">
        <v>16.20117142857143</v>
      </c>
      <c r="EC679">
        <v>2000.009285714285</v>
      </c>
      <c r="ED679">
        <v>0.9799938571428571</v>
      </c>
      <c r="EE679">
        <v>0.02000661428571428</v>
      </c>
      <c r="EF679">
        <v>0</v>
      </c>
      <c r="EG679">
        <v>574.5303214285715</v>
      </c>
      <c r="EH679">
        <v>5.000560000000001</v>
      </c>
      <c r="EI679">
        <v>11422.98571428572</v>
      </c>
      <c r="EJ679">
        <v>17294.91428571428</v>
      </c>
      <c r="EK679">
        <v>37.625</v>
      </c>
      <c r="EL679">
        <v>38.25</v>
      </c>
      <c r="EM679">
        <v>37.312</v>
      </c>
      <c r="EN679">
        <v>37.312</v>
      </c>
      <c r="EO679">
        <v>38.63385714285715</v>
      </c>
      <c r="EP679">
        <v>1955.0975</v>
      </c>
      <c r="EQ679">
        <v>39.91178571428571</v>
      </c>
      <c r="ER679">
        <v>0</v>
      </c>
      <c r="ES679">
        <v>1658951190.3</v>
      </c>
      <c r="ET679">
        <v>0</v>
      </c>
      <c r="EU679">
        <v>574.5341923076924</v>
      </c>
      <c r="EV679">
        <v>-0.8459145340372052</v>
      </c>
      <c r="EW679">
        <v>-6.981196620154868</v>
      </c>
      <c r="EX679">
        <v>11422.98461538462</v>
      </c>
      <c r="EY679">
        <v>15</v>
      </c>
      <c r="EZ679">
        <v>0</v>
      </c>
      <c r="FA679" t="s">
        <v>419</v>
      </c>
      <c r="FB679">
        <v>1655239120</v>
      </c>
      <c r="FC679">
        <v>1655239135</v>
      </c>
      <c r="FD679">
        <v>0</v>
      </c>
      <c r="FE679">
        <v>-0.075</v>
      </c>
      <c r="FF679">
        <v>-0.027</v>
      </c>
      <c r="FG679">
        <v>1.986</v>
      </c>
      <c r="FH679">
        <v>0.139</v>
      </c>
      <c r="FI679">
        <v>420</v>
      </c>
      <c r="FJ679">
        <v>22</v>
      </c>
      <c r="FK679">
        <v>0.12</v>
      </c>
      <c r="FL679">
        <v>0.02</v>
      </c>
      <c r="FM679">
        <v>-47.5326475</v>
      </c>
      <c r="FN679">
        <v>-2.267841275797216</v>
      </c>
      <c r="FO679">
        <v>0.2496225510520839</v>
      </c>
      <c r="FP679">
        <v>0</v>
      </c>
      <c r="FQ679">
        <v>574.5073529411765</v>
      </c>
      <c r="FR679">
        <v>-0.3172498074476272</v>
      </c>
      <c r="FS679">
        <v>0.2054933636187522</v>
      </c>
      <c r="FT679">
        <v>1</v>
      </c>
      <c r="FU679">
        <v>3.5290545</v>
      </c>
      <c r="FV679">
        <v>-0.0813930956848084</v>
      </c>
      <c r="FW679">
        <v>0.008038375131206581</v>
      </c>
      <c r="FX679">
        <v>1</v>
      </c>
      <c r="FY679">
        <v>2</v>
      </c>
      <c r="FZ679">
        <v>3</v>
      </c>
      <c r="GA679" t="s">
        <v>481</v>
      </c>
      <c r="GB679">
        <v>2.98001</v>
      </c>
      <c r="GC679">
        <v>2.72842</v>
      </c>
      <c r="GD679">
        <v>0.192196</v>
      </c>
      <c r="GE679">
        <v>0.197678</v>
      </c>
      <c r="GF679">
        <v>0.107107</v>
      </c>
      <c r="GG679">
        <v>0.09667389999999999</v>
      </c>
      <c r="GH679">
        <v>24220.2</v>
      </c>
      <c r="GI679">
        <v>23720.5</v>
      </c>
      <c r="GJ679">
        <v>30510.5</v>
      </c>
      <c r="GK679">
        <v>29809.8</v>
      </c>
      <c r="GL679">
        <v>37593.4</v>
      </c>
      <c r="GM679">
        <v>35461.2</v>
      </c>
      <c r="GN679">
        <v>46672.4</v>
      </c>
      <c r="GO679">
        <v>44332.8</v>
      </c>
      <c r="GP679">
        <v>1.87285</v>
      </c>
      <c r="GQ679">
        <v>1.849</v>
      </c>
      <c r="GR679">
        <v>0.133455</v>
      </c>
      <c r="GS679">
        <v>0</v>
      </c>
      <c r="GT679">
        <v>25.2394</v>
      </c>
      <c r="GU679">
        <v>999.9</v>
      </c>
      <c r="GV679">
        <v>49.4</v>
      </c>
      <c r="GW679">
        <v>32.1</v>
      </c>
      <c r="GX679">
        <v>26.2454</v>
      </c>
      <c r="GY679">
        <v>63.3427</v>
      </c>
      <c r="GZ679">
        <v>25.0361</v>
      </c>
      <c r="HA679">
        <v>1</v>
      </c>
      <c r="HB679">
        <v>-0.0520732</v>
      </c>
      <c r="HC679">
        <v>0.143543</v>
      </c>
      <c r="HD679">
        <v>20.1936</v>
      </c>
      <c r="HE679">
        <v>5.23017</v>
      </c>
      <c r="HF679">
        <v>11.968</v>
      </c>
      <c r="HG679">
        <v>4.9704</v>
      </c>
      <c r="HH679">
        <v>3.28965</v>
      </c>
      <c r="HI679">
        <v>8735.700000000001</v>
      </c>
      <c r="HJ679">
        <v>9999</v>
      </c>
      <c r="HK679">
        <v>9999</v>
      </c>
      <c r="HL679">
        <v>288.8</v>
      </c>
      <c r="HM679">
        <v>4.97288</v>
      </c>
      <c r="HN679">
        <v>1.87744</v>
      </c>
      <c r="HO679">
        <v>1.87549</v>
      </c>
      <c r="HP679">
        <v>1.87836</v>
      </c>
      <c r="HQ679">
        <v>1.87509</v>
      </c>
      <c r="HR679">
        <v>1.87866</v>
      </c>
      <c r="HS679">
        <v>1.87576</v>
      </c>
      <c r="HT679">
        <v>1.87689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4.2</v>
      </c>
      <c r="II679">
        <v>0.3196</v>
      </c>
      <c r="IJ679">
        <v>1.541952822118649</v>
      </c>
      <c r="IK679">
        <v>0.003202726084708442</v>
      </c>
      <c r="IL679">
        <v>-1.448271390364826E-06</v>
      </c>
      <c r="IM679">
        <v>3.765748828769889E-10</v>
      </c>
      <c r="IN679">
        <v>-0.02072656761999695</v>
      </c>
      <c r="IO679">
        <v>0.006539777670035186</v>
      </c>
      <c r="IP679">
        <v>0.0002256768223539976</v>
      </c>
      <c r="IQ679">
        <v>4.51151419958819E-06</v>
      </c>
      <c r="IR679">
        <v>-0</v>
      </c>
      <c r="IS679">
        <v>2097</v>
      </c>
      <c r="IT679">
        <v>1</v>
      </c>
      <c r="IU679">
        <v>27</v>
      </c>
      <c r="IV679">
        <v>61867.8</v>
      </c>
      <c r="IW679">
        <v>61867.6</v>
      </c>
      <c r="IX679">
        <v>2.96997</v>
      </c>
      <c r="IY679">
        <v>2.5354</v>
      </c>
      <c r="IZ679">
        <v>1.39893</v>
      </c>
      <c r="JA679">
        <v>2.34253</v>
      </c>
      <c r="JB679">
        <v>1.44897</v>
      </c>
      <c r="JC679">
        <v>2.42188</v>
      </c>
      <c r="JD679">
        <v>37.53</v>
      </c>
      <c r="JE679">
        <v>24.0787</v>
      </c>
      <c r="JF679">
        <v>18</v>
      </c>
      <c r="JG679">
        <v>487.432</v>
      </c>
      <c r="JH679">
        <v>443.431</v>
      </c>
      <c r="JI679">
        <v>24.9994</v>
      </c>
      <c r="JJ679">
        <v>26.3555</v>
      </c>
      <c r="JK679">
        <v>29.9998</v>
      </c>
      <c r="JL679">
        <v>26.2021</v>
      </c>
      <c r="JM679">
        <v>26.282</v>
      </c>
      <c r="JN679">
        <v>59.4811</v>
      </c>
      <c r="JO679">
        <v>28.7835</v>
      </c>
      <c r="JP679">
        <v>11.9055</v>
      </c>
      <c r="JQ679">
        <v>25</v>
      </c>
      <c r="JR679">
        <v>1457.28</v>
      </c>
      <c r="JS679">
        <v>20.489</v>
      </c>
      <c r="JT679">
        <v>100.864</v>
      </c>
      <c r="JU679">
        <v>101.939</v>
      </c>
    </row>
    <row r="680" spans="1:281">
      <c r="A680">
        <v>664</v>
      </c>
      <c r="B680">
        <v>1658951195.6</v>
      </c>
      <c r="C680">
        <v>9106.599999904633</v>
      </c>
      <c r="D680" t="s">
        <v>1757</v>
      </c>
      <c r="E680" t="s">
        <v>1758</v>
      </c>
      <c r="F680">
        <v>5</v>
      </c>
      <c r="G680" t="s">
        <v>415</v>
      </c>
      <c r="H680" t="s">
        <v>1583</v>
      </c>
      <c r="I680">
        <v>1658951188.118518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1475.218099187572</v>
      </c>
      <c r="AK680">
        <v>1438.640181818182</v>
      </c>
      <c r="AL680">
        <v>3.462464166342769</v>
      </c>
      <c r="AM680">
        <v>65.00318199955021</v>
      </c>
      <c r="AN680">
        <f>(AP680 - AO680 + DI680*1E3/(8.314*(DK680+273.15)) * AR680/DH680 * AQ680) * DH680/(100*CV680) * 1000/(1000 - AP680)</f>
        <v>0</v>
      </c>
      <c r="AO680">
        <v>20.44755632944525</v>
      </c>
      <c r="AP680">
        <v>23.95526666666666</v>
      </c>
      <c r="AQ680">
        <v>-6.366211043520289E-05</v>
      </c>
      <c r="AR680">
        <v>81.21380509989817</v>
      </c>
      <c r="AS680">
        <v>2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1658951188.118518</v>
      </c>
      <c r="DB680">
        <v>1380.750370370371</v>
      </c>
      <c r="DC680">
        <v>1428.52962962963</v>
      </c>
      <c r="DD680">
        <v>23.96575925925926</v>
      </c>
      <c r="DE680">
        <v>20.44798148148149</v>
      </c>
      <c r="DF680">
        <v>1376.560740740741</v>
      </c>
      <c r="DG680">
        <v>23.64601851851852</v>
      </c>
      <c r="DH680">
        <v>500.0994444444444</v>
      </c>
      <c r="DI680">
        <v>90.38390370370372</v>
      </c>
      <c r="DJ680">
        <v>0.1000204222222222</v>
      </c>
      <c r="DK680">
        <v>26.82201481481481</v>
      </c>
      <c r="DL680">
        <v>27.42283333333333</v>
      </c>
      <c r="DM680">
        <v>999.9000000000001</v>
      </c>
      <c r="DN680">
        <v>0</v>
      </c>
      <c r="DO680">
        <v>0</v>
      </c>
      <c r="DP680">
        <v>10005.30259259259</v>
      </c>
      <c r="DQ680">
        <v>0</v>
      </c>
      <c r="DR680">
        <v>18.5351</v>
      </c>
      <c r="DS680">
        <v>-47.77858148148147</v>
      </c>
      <c r="DT680">
        <v>1414.652962962963</v>
      </c>
      <c r="DU680">
        <v>1458.347777777778</v>
      </c>
      <c r="DV680">
        <v>3.517773703703704</v>
      </c>
      <c r="DW680">
        <v>1428.52962962963</v>
      </c>
      <c r="DX680">
        <v>20.44798148148149</v>
      </c>
      <c r="DY680">
        <v>2.16611962962963</v>
      </c>
      <c r="DZ680">
        <v>1.848169259259259</v>
      </c>
      <c r="EA680">
        <v>18.71392222222222</v>
      </c>
      <c r="EB680">
        <v>16.20025925925926</v>
      </c>
      <c r="EC680">
        <v>1999.982222222222</v>
      </c>
      <c r="ED680">
        <v>0.9799937777777779</v>
      </c>
      <c r="EE680">
        <v>0.02000669629629629</v>
      </c>
      <c r="EF680">
        <v>0</v>
      </c>
      <c r="EG680">
        <v>574.4596666666666</v>
      </c>
      <c r="EH680">
        <v>5.000560000000001</v>
      </c>
      <c r="EI680">
        <v>11422.06296296296</v>
      </c>
      <c r="EJ680">
        <v>17294.68518518519</v>
      </c>
      <c r="EK680">
        <v>37.625</v>
      </c>
      <c r="EL680">
        <v>38.25</v>
      </c>
      <c r="EM680">
        <v>37.312</v>
      </c>
      <c r="EN680">
        <v>37.312</v>
      </c>
      <c r="EO680">
        <v>38.625</v>
      </c>
      <c r="EP680">
        <v>1955.071481481481</v>
      </c>
      <c r="EQ680">
        <v>39.91074074074074</v>
      </c>
      <c r="ER680">
        <v>0</v>
      </c>
      <c r="ES680">
        <v>1658951195.1</v>
      </c>
      <c r="ET680">
        <v>0</v>
      </c>
      <c r="EU680">
        <v>574.4686923076923</v>
      </c>
      <c r="EV680">
        <v>-0.6764444553883415</v>
      </c>
      <c r="EW680">
        <v>-11.59658121555842</v>
      </c>
      <c r="EX680">
        <v>11422.25384615385</v>
      </c>
      <c r="EY680">
        <v>15</v>
      </c>
      <c r="EZ680">
        <v>0</v>
      </c>
      <c r="FA680" t="s">
        <v>419</v>
      </c>
      <c r="FB680">
        <v>1655239120</v>
      </c>
      <c r="FC680">
        <v>1655239135</v>
      </c>
      <c r="FD680">
        <v>0</v>
      </c>
      <c r="FE680">
        <v>-0.075</v>
      </c>
      <c r="FF680">
        <v>-0.027</v>
      </c>
      <c r="FG680">
        <v>1.986</v>
      </c>
      <c r="FH680">
        <v>0.139</v>
      </c>
      <c r="FI680">
        <v>420</v>
      </c>
      <c r="FJ680">
        <v>22</v>
      </c>
      <c r="FK680">
        <v>0.12</v>
      </c>
      <c r="FL680">
        <v>0.02</v>
      </c>
      <c r="FM680">
        <v>-47.70998780487805</v>
      </c>
      <c r="FN680">
        <v>-1.428691986062763</v>
      </c>
      <c r="FO680">
        <v>0.1712823046904134</v>
      </c>
      <c r="FP680">
        <v>0</v>
      </c>
      <c r="FQ680">
        <v>574.5023529411765</v>
      </c>
      <c r="FR680">
        <v>-0.5734148268711409</v>
      </c>
      <c r="FS680">
        <v>0.2142221060643503</v>
      </c>
      <c r="FT680">
        <v>1</v>
      </c>
      <c r="FU680">
        <v>3.521767317073171</v>
      </c>
      <c r="FV680">
        <v>-0.07094341463413856</v>
      </c>
      <c r="FW680">
        <v>0.007140080283893194</v>
      </c>
      <c r="FX680">
        <v>1</v>
      </c>
      <c r="FY680">
        <v>2</v>
      </c>
      <c r="FZ680">
        <v>3</v>
      </c>
      <c r="GA680" t="s">
        <v>481</v>
      </c>
      <c r="GB680">
        <v>2.97998</v>
      </c>
      <c r="GC680">
        <v>2.72814</v>
      </c>
      <c r="GD680">
        <v>0.19359</v>
      </c>
      <c r="GE680">
        <v>0.199066</v>
      </c>
      <c r="GF680">
        <v>0.10708</v>
      </c>
      <c r="GG680">
        <v>0.09666279999999999</v>
      </c>
      <c r="GH680">
        <v>24179.2</v>
      </c>
      <c r="GI680">
        <v>23679.7</v>
      </c>
      <c r="GJ680">
        <v>30511.5</v>
      </c>
      <c r="GK680">
        <v>29810</v>
      </c>
      <c r="GL680">
        <v>37595.5</v>
      </c>
      <c r="GM680">
        <v>35462.2</v>
      </c>
      <c r="GN680">
        <v>46673.5</v>
      </c>
      <c r="GO680">
        <v>44333.5</v>
      </c>
      <c r="GP680">
        <v>1.87302</v>
      </c>
      <c r="GQ680">
        <v>1.84905</v>
      </c>
      <c r="GR680">
        <v>0.133321</v>
      </c>
      <c r="GS680">
        <v>0</v>
      </c>
      <c r="GT680">
        <v>25.2362</v>
      </c>
      <c r="GU680">
        <v>999.9</v>
      </c>
      <c r="GV680">
        <v>49.4</v>
      </c>
      <c r="GW680">
        <v>32.1</v>
      </c>
      <c r="GX680">
        <v>26.2468</v>
      </c>
      <c r="GY680">
        <v>63.1427</v>
      </c>
      <c r="GZ680">
        <v>24.9679</v>
      </c>
      <c r="HA680">
        <v>1</v>
      </c>
      <c r="HB680">
        <v>-0.0525152</v>
      </c>
      <c r="HC680">
        <v>0.14104</v>
      </c>
      <c r="HD680">
        <v>20.1935</v>
      </c>
      <c r="HE680">
        <v>5.23002</v>
      </c>
      <c r="HF680">
        <v>11.968</v>
      </c>
      <c r="HG680">
        <v>4.9702</v>
      </c>
      <c r="HH680">
        <v>3.28965</v>
      </c>
      <c r="HI680">
        <v>8735.9</v>
      </c>
      <c r="HJ680">
        <v>9999</v>
      </c>
      <c r="HK680">
        <v>9999</v>
      </c>
      <c r="HL680">
        <v>288.8</v>
      </c>
      <c r="HM680">
        <v>4.97289</v>
      </c>
      <c r="HN680">
        <v>1.87744</v>
      </c>
      <c r="HO680">
        <v>1.87551</v>
      </c>
      <c r="HP680">
        <v>1.87836</v>
      </c>
      <c r="HQ680">
        <v>1.87509</v>
      </c>
      <c r="HR680">
        <v>1.87866</v>
      </c>
      <c r="HS680">
        <v>1.87576</v>
      </c>
      <c r="HT680">
        <v>1.87686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4.22</v>
      </c>
      <c r="II680">
        <v>0.3195</v>
      </c>
      <c r="IJ680">
        <v>1.541952822118649</v>
      </c>
      <c r="IK680">
        <v>0.003202726084708442</v>
      </c>
      <c r="IL680">
        <v>-1.448271390364826E-06</v>
      </c>
      <c r="IM680">
        <v>3.765748828769889E-10</v>
      </c>
      <c r="IN680">
        <v>-0.02072656761999695</v>
      </c>
      <c r="IO680">
        <v>0.006539777670035186</v>
      </c>
      <c r="IP680">
        <v>0.0002256768223539976</v>
      </c>
      <c r="IQ680">
        <v>4.51151419958819E-06</v>
      </c>
      <c r="IR680">
        <v>-0</v>
      </c>
      <c r="IS680">
        <v>2097</v>
      </c>
      <c r="IT680">
        <v>1</v>
      </c>
      <c r="IU680">
        <v>27</v>
      </c>
      <c r="IV680">
        <v>61867.9</v>
      </c>
      <c r="IW680">
        <v>61867.7</v>
      </c>
      <c r="IX680">
        <v>2.99438</v>
      </c>
      <c r="IY680">
        <v>2.52197</v>
      </c>
      <c r="IZ680">
        <v>1.39893</v>
      </c>
      <c r="JA680">
        <v>2.34253</v>
      </c>
      <c r="JB680">
        <v>1.44897</v>
      </c>
      <c r="JC680">
        <v>2.40845</v>
      </c>
      <c r="JD680">
        <v>37.53</v>
      </c>
      <c r="JE680">
        <v>24.0787</v>
      </c>
      <c r="JF680">
        <v>18</v>
      </c>
      <c r="JG680">
        <v>487.509</v>
      </c>
      <c r="JH680">
        <v>443.44</v>
      </c>
      <c r="JI680">
        <v>24.9994</v>
      </c>
      <c r="JJ680">
        <v>26.3518</v>
      </c>
      <c r="JK680">
        <v>29.9998</v>
      </c>
      <c r="JL680">
        <v>26.1993</v>
      </c>
      <c r="JM680">
        <v>26.2792</v>
      </c>
      <c r="JN680">
        <v>59.9818</v>
      </c>
      <c r="JO680">
        <v>28.7835</v>
      </c>
      <c r="JP680">
        <v>11.5013</v>
      </c>
      <c r="JQ680">
        <v>25</v>
      </c>
      <c r="JR680">
        <v>1470.64</v>
      </c>
      <c r="JS680">
        <v>20.4922</v>
      </c>
      <c r="JT680">
        <v>100.867</v>
      </c>
      <c r="JU680">
        <v>101.94</v>
      </c>
    </row>
    <row r="681" spans="1:281">
      <c r="A681">
        <v>665</v>
      </c>
      <c r="B681">
        <v>1658951200.1</v>
      </c>
      <c r="C681">
        <v>9111.099999904633</v>
      </c>
      <c r="D681" t="s">
        <v>1759</v>
      </c>
      <c r="E681" t="s">
        <v>1760</v>
      </c>
      <c r="F681">
        <v>5</v>
      </c>
      <c r="G681" t="s">
        <v>415</v>
      </c>
      <c r="H681" t="s">
        <v>1583</v>
      </c>
      <c r="I681">
        <v>1658951192.562963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1490.829400344533</v>
      </c>
      <c r="AK681">
        <v>1454.131696969696</v>
      </c>
      <c r="AL681">
        <v>3.43263010166873</v>
      </c>
      <c r="AM681">
        <v>65.00318199955021</v>
      </c>
      <c r="AN681">
        <f>(AP681 - AO681 + DI681*1E3/(8.314*(DK681+273.15)) * AR681/DH681 * AQ681) * DH681/(100*CV681) * 1000/(1000 - AP681)</f>
        <v>0</v>
      </c>
      <c r="AO681">
        <v>20.43907137521642</v>
      </c>
      <c r="AP681">
        <v>23.94578181818181</v>
      </c>
      <c r="AQ681">
        <v>-4.995083627414338E-05</v>
      </c>
      <c r="AR681">
        <v>81.21380509989817</v>
      </c>
      <c r="AS681">
        <v>2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1658951192.562963</v>
      </c>
      <c r="DB681">
        <v>1395.657037037037</v>
      </c>
      <c r="DC681">
        <v>1443.557037037037</v>
      </c>
      <c r="DD681">
        <v>23.9591037037037</v>
      </c>
      <c r="DE681">
        <v>20.44467777777778</v>
      </c>
      <c r="DF681">
        <v>1391.447407407408</v>
      </c>
      <c r="DG681">
        <v>23.63952592592593</v>
      </c>
      <c r="DH681">
        <v>500.0753703703704</v>
      </c>
      <c r="DI681">
        <v>90.38327407407408</v>
      </c>
      <c r="DJ681">
        <v>0.1000248851851852</v>
      </c>
      <c r="DK681">
        <v>26.81952962962963</v>
      </c>
      <c r="DL681">
        <v>27.42176666666666</v>
      </c>
      <c r="DM681">
        <v>999.9000000000001</v>
      </c>
      <c r="DN681">
        <v>0</v>
      </c>
      <c r="DO681">
        <v>0</v>
      </c>
      <c r="DP681">
        <v>10000.02555555556</v>
      </c>
      <c r="DQ681">
        <v>0</v>
      </c>
      <c r="DR681">
        <v>18.5351</v>
      </c>
      <c r="DS681">
        <v>-47.89944074074074</v>
      </c>
      <c r="DT681">
        <v>1429.915555555555</v>
      </c>
      <c r="DU681">
        <v>1473.684444444445</v>
      </c>
      <c r="DV681">
        <v>3.514424074074074</v>
      </c>
      <c r="DW681">
        <v>1443.557037037037</v>
      </c>
      <c r="DX681">
        <v>20.44467777777778</v>
      </c>
      <c r="DY681">
        <v>2.165502962962963</v>
      </c>
      <c r="DZ681">
        <v>1.847858148148148</v>
      </c>
      <c r="EA681">
        <v>18.70936666666667</v>
      </c>
      <c r="EB681">
        <v>16.1976074074074</v>
      </c>
      <c r="EC681">
        <v>1999.985555555556</v>
      </c>
      <c r="ED681">
        <v>0.9799937777777777</v>
      </c>
      <c r="EE681">
        <v>0.02000669629629629</v>
      </c>
      <c r="EF681">
        <v>0</v>
      </c>
      <c r="EG681">
        <v>574.4661851851853</v>
      </c>
      <c r="EH681">
        <v>5.000560000000001</v>
      </c>
      <c r="EI681">
        <v>11421.37037037037</v>
      </c>
      <c r="EJ681">
        <v>17294.71481481482</v>
      </c>
      <c r="EK681">
        <v>37.625</v>
      </c>
      <c r="EL681">
        <v>38.24299999999999</v>
      </c>
      <c r="EM681">
        <v>37.312</v>
      </c>
      <c r="EN681">
        <v>37.30511111111111</v>
      </c>
      <c r="EO681">
        <v>38.625</v>
      </c>
      <c r="EP681">
        <v>1955.075185185185</v>
      </c>
      <c r="EQ681">
        <v>39.91037037037037</v>
      </c>
      <c r="ER681">
        <v>0</v>
      </c>
      <c r="ES681">
        <v>1658951199.9</v>
      </c>
      <c r="ET681">
        <v>0</v>
      </c>
      <c r="EU681">
        <v>574.4788076923077</v>
      </c>
      <c r="EV681">
        <v>1.463076924327949</v>
      </c>
      <c r="EW681">
        <v>-14.56068374742141</v>
      </c>
      <c r="EX681">
        <v>11421.38076923077</v>
      </c>
      <c r="EY681">
        <v>15</v>
      </c>
      <c r="EZ681">
        <v>0</v>
      </c>
      <c r="FA681" t="s">
        <v>419</v>
      </c>
      <c r="FB681">
        <v>1655239120</v>
      </c>
      <c r="FC681">
        <v>1655239135</v>
      </c>
      <c r="FD681">
        <v>0</v>
      </c>
      <c r="FE681">
        <v>-0.075</v>
      </c>
      <c r="FF681">
        <v>-0.027</v>
      </c>
      <c r="FG681">
        <v>1.986</v>
      </c>
      <c r="FH681">
        <v>0.139</v>
      </c>
      <c r="FI681">
        <v>420</v>
      </c>
      <c r="FJ681">
        <v>22</v>
      </c>
      <c r="FK681">
        <v>0.12</v>
      </c>
      <c r="FL681">
        <v>0.02</v>
      </c>
      <c r="FM681">
        <v>-47.80157804878049</v>
      </c>
      <c r="FN681">
        <v>-1.502859930313676</v>
      </c>
      <c r="FO681">
        <v>0.1801364516844413</v>
      </c>
      <c r="FP681">
        <v>0</v>
      </c>
      <c r="FQ681">
        <v>574.5071470588235</v>
      </c>
      <c r="FR681">
        <v>0.04606569603206662</v>
      </c>
      <c r="FS681">
        <v>0.2147552823910962</v>
      </c>
      <c r="FT681">
        <v>1</v>
      </c>
      <c r="FU681">
        <v>3.517118536585366</v>
      </c>
      <c r="FV681">
        <v>-0.05158432055749797</v>
      </c>
      <c r="FW681">
        <v>0.005490487366068157</v>
      </c>
      <c r="FX681">
        <v>1</v>
      </c>
      <c r="FY681">
        <v>2</v>
      </c>
      <c r="FZ681">
        <v>3</v>
      </c>
      <c r="GA681" t="s">
        <v>481</v>
      </c>
      <c r="GB681">
        <v>2.97987</v>
      </c>
      <c r="GC681">
        <v>2.72846</v>
      </c>
      <c r="GD681">
        <v>0.194835</v>
      </c>
      <c r="GE681">
        <v>0.20028</v>
      </c>
      <c r="GF681">
        <v>0.107048</v>
      </c>
      <c r="GG681">
        <v>0.0966307</v>
      </c>
      <c r="GH681">
        <v>24142.3</v>
      </c>
      <c r="GI681">
        <v>23643.8</v>
      </c>
      <c r="GJ681">
        <v>30512</v>
      </c>
      <c r="GK681">
        <v>29810</v>
      </c>
      <c r="GL681">
        <v>37597.9</v>
      </c>
      <c r="GM681">
        <v>35463.5</v>
      </c>
      <c r="GN681">
        <v>46674.6</v>
      </c>
      <c r="GO681">
        <v>44333.3</v>
      </c>
      <c r="GP681">
        <v>1.87287</v>
      </c>
      <c r="GQ681">
        <v>1.84935</v>
      </c>
      <c r="GR681">
        <v>0.133172</v>
      </c>
      <c r="GS681">
        <v>0</v>
      </c>
      <c r="GT681">
        <v>25.2335</v>
      </c>
      <c r="GU681">
        <v>999.9</v>
      </c>
      <c r="GV681">
        <v>49.4</v>
      </c>
      <c r="GW681">
        <v>32.2</v>
      </c>
      <c r="GX681">
        <v>26.398</v>
      </c>
      <c r="GY681">
        <v>62.9727</v>
      </c>
      <c r="GZ681">
        <v>24.8077</v>
      </c>
      <c r="HA681">
        <v>1</v>
      </c>
      <c r="HB681">
        <v>-0.0529014</v>
      </c>
      <c r="HC681">
        <v>0.138598</v>
      </c>
      <c r="HD681">
        <v>20.1933</v>
      </c>
      <c r="HE681">
        <v>5.22897</v>
      </c>
      <c r="HF681">
        <v>11.968</v>
      </c>
      <c r="HG681">
        <v>4.96995</v>
      </c>
      <c r="HH681">
        <v>3.28948</v>
      </c>
      <c r="HI681">
        <v>8735.9</v>
      </c>
      <c r="HJ681">
        <v>9999</v>
      </c>
      <c r="HK681">
        <v>9999</v>
      </c>
      <c r="HL681">
        <v>288.8</v>
      </c>
      <c r="HM681">
        <v>4.97288</v>
      </c>
      <c r="HN681">
        <v>1.87744</v>
      </c>
      <c r="HO681">
        <v>1.87552</v>
      </c>
      <c r="HP681">
        <v>1.87836</v>
      </c>
      <c r="HQ681">
        <v>1.87506</v>
      </c>
      <c r="HR681">
        <v>1.87867</v>
      </c>
      <c r="HS681">
        <v>1.87576</v>
      </c>
      <c r="HT681">
        <v>1.8769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4.24</v>
      </c>
      <c r="II681">
        <v>0.3192</v>
      </c>
      <c r="IJ681">
        <v>1.541952822118649</v>
      </c>
      <c r="IK681">
        <v>0.003202726084708442</v>
      </c>
      <c r="IL681">
        <v>-1.448271390364826E-06</v>
      </c>
      <c r="IM681">
        <v>3.765748828769889E-10</v>
      </c>
      <c r="IN681">
        <v>-0.02072656761999695</v>
      </c>
      <c r="IO681">
        <v>0.006539777670035186</v>
      </c>
      <c r="IP681">
        <v>0.0002256768223539976</v>
      </c>
      <c r="IQ681">
        <v>4.51151419958819E-06</v>
      </c>
      <c r="IR681">
        <v>-0</v>
      </c>
      <c r="IS681">
        <v>2097</v>
      </c>
      <c r="IT681">
        <v>1</v>
      </c>
      <c r="IU681">
        <v>27</v>
      </c>
      <c r="IV681">
        <v>61868</v>
      </c>
      <c r="IW681">
        <v>61867.8</v>
      </c>
      <c r="IX681">
        <v>3.0188</v>
      </c>
      <c r="IY681">
        <v>2.53418</v>
      </c>
      <c r="IZ681">
        <v>1.39893</v>
      </c>
      <c r="JA681">
        <v>2.34253</v>
      </c>
      <c r="JB681">
        <v>1.44897</v>
      </c>
      <c r="JC681">
        <v>2.42188</v>
      </c>
      <c r="JD681">
        <v>37.5059</v>
      </c>
      <c r="JE681">
        <v>24.0787</v>
      </c>
      <c r="JF681">
        <v>18</v>
      </c>
      <c r="JG681">
        <v>487.406</v>
      </c>
      <c r="JH681">
        <v>443.606</v>
      </c>
      <c r="JI681">
        <v>24.9994</v>
      </c>
      <c r="JJ681">
        <v>26.3483</v>
      </c>
      <c r="JK681">
        <v>29.9997</v>
      </c>
      <c r="JL681">
        <v>26.1963</v>
      </c>
      <c r="JM681">
        <v>26.2767</v>
      </c>
      <c r="JN681">
        <v>60.5227</v>
      </c>
      <c r="JO681">
        <v>28.7835</v>
      </c>
      <c r="JP681">
        <v>11.5013</v>
      </c>
      <c r="JQ681">
        <v>25</v>
      </c>
      <c r="JR681">
        <v>1490.68</v>
      </c>
      <c r="JS681">
        <v>20.5083</v>
      </c>
      <c r="JT681">
        <v>100.869</v>
      </c>
      <c r="JU681">
        <v>101.94</v>
      </c>
    </row>
    <row r="682" spans="1:281">
      <c r="A682">
        <v>666</v>
      </c>
      <c r="B682">
        <v>1658951205.1</v>
      </c>
      <c r="C682">
        <v>9116.099999904633</v>
      </c>
      <c r="D682" t="s">
        <v>1761</v>
      </c>
      <c r="E682" t="s">
        <v>1762</v>
      </c>
      <c r="F682">
        <v>5</v>
      </c>
      <c r="G682" t="s">
        <v>415</v>
      </c>
      <c r="H682" t="s">
        <v>1583</v>
      </c>
      <c r="I682">
        <v>1658951197.278571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1507.771798985588</v>
      </c>
      <c r="AK682">
        <v>1471.013999999999</v>
      </c>
      <c r="AL682">
        <v>3.40917480386249</v>
      </c>
      <c r="AM682">
        <v>65.00318199955021</v>
      </c>
      <c r="AN682">
        <f>(AP682 - AO682 + DI682*1E3/(8.314*(DK682+273.15)) * AR682/DH682 * AQ682) * DH682/(100*CV682) * 1000/(1000 - AP682)</f>
        <v>0</v>
      </c>
      <c r="AO682">
        <v>20.43307834991716</v>
      </c>
      <c r="AP682">
        <v>23.93436545454546</v>
      </c>
      <c r="AQ682">
        <v>-6.344501588273604E-05</v>
      </c>
      <c r="AR682">
        <v>81.21380509989817</v>
      </c>
      <c r="AS682">
        <v>2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1658951197.278571</v>
      </c>
      <c r="DB682">
        <v>1411.414285714286</v>
      </c>
      <c r="DC682">
        <v>1459.381785714286</v>
      </c>
      <c r="DD682">
        <v>23.94998571428571</v>
      </c>
      <c r="DE682">
        <v>20.43991428571428</v>
      </c>
      <c r="DF682">
        <v>1407.184285714286</v>
      </c>
      <c r="DG682">
        <v>23.630625</v>
      </c>
      <c r="DH682">
        <v>500.0958571428572</v>
      </c>
      <c r="DI682">
        <v>90.38315000000001</v>
      </c>
      <c r="DJ682">
        <v>0.09998459642857141</v>
      </c>
      <c r="DK682">
        <v>26.81653214285715</v>
      </c>
      <c r="DL682">
        <v>27.41993571428571</v>
      </c>
      <c r="DM682">
        <v>999.9000000000002</v>
      </c>
      <c r="DN682">
        <v>0</v>
      </c>
      <c r="DO682">
        <v>0</v>
      </c>
      <c r="DP682">
        <v>9998.821785714286</v>
      </c>
      <c r="DQ682">
        <v>0</v>
      </c>
      <c r="DR682">
        <v>18.53884642857143</v>
      </c>
      <c r="DS682">
        <v>-47.96610357142858</v>
      </c>
      <c r="DT682">
        <v>1446.046785714286</v>
      </c>
      <c r="DU682">
        <v>1489.8325</v>
      </c>
      <c r="DV682">
        <v>3.510066785714286</v>
      </c>
      <c r="DW682">
        <v>1459.381785714286</v>
      </c>
      <c r="DX682">
        <v>20.43991428571428</v>
      </c>
      <c r="DY682">
        <v>2.164675714285714</v>
      </c>
      <c r="DZ682">
        <v>1.847425357142857</v>
      </c>
      <c r="EA682">
        <v>18.70325357142857</v>
      </c>
      <c r="EB682">
        <v>16.19393571428571</v>
      </c>
      <c r="EC682">
        <v>2000.026071428572</v>
      </c>
      <c r="ED682">
        <v>0.9799938571428571</v>
      </c>
      <c r="EE682">
        <v>0.02000661428571429</v>
      </c>
      <c r="EF682">
        <v>0</v>
      </c>
      <c r="EG682">
        <v>574.5146071428572</v>
      </c>
      <c r="EH682">
        <v>5.000560000000001</v>
      </c>
      <c r="EI682">
        <v>11420.74285714286</v>
      </c>
      <c r="EJ682">
        <v>17295.07857142857</v>
      </c>
      <c r="EK682">
        <v>37.625</v>
      </c>
      <c r="EL682">
        <v>38.23875</v>
      </c>
      <c r="EM682">
        <v>37.312</v>
      </c>
      <c r="EN682">
        <v>37.28542857142857</v>
      </c>
      <c r="EO682">
        <v>38.625</v>
      </c>
      <c r="EP682">
        <v>1955.115</v>
      </c>
      <c r="EQ682">
        <v>39.91107142857143</v>
      </c>
      <c r="ER682">
        <v>0</v>
      </c>
      <c r="ES682">
        <v>1658951204.7</v>
      </c>
      <c r="ET682">
        <v>0</v>
      </c>
      <c r="EU682">
        <v>574.5103076923076</v>
      </c>
      <c r="EV682">
        <v>-0.0250940208407449</v>
      </c>
      <c r="EW682">
        <v>-8.324786368396859</v>
      </c>
      <c r="EX682">
        <v>11420.54230769231</v>
      </c>
      <c r="EY682">
        <v>15</v>
      </c>
      <c r="EZ682">
        <v>0</v>
      </c>
      <c r="FA682" t="s">
        <v>419</v>
      </c>
      <c r="FB682">
        <v>1655239120</v>
      </c>
      <c r="FC682">
        <v>1655239135</v>
      </c>
      <c r="FD682">
        <v>0</v>
      </c>
      <c r="FE682">
        <v>-0.075</v>
      </c>
      <c r="FF682">
        <v>-0.027</v>
      </c>
      <c r="FG682">
        <v>1.986</v>
      </c>
      <c r="FH682">
        <v>0.139</v>
      </c>
      <c r="FI682">
        <v>420</v>
      </c>
      <c r="FJ682">
        <v>22</v>
      </c>
      <c r="FK682">
        <v>0.12</v>
      </c>
      <c r="FL682">
        <v>0.02</v>
      </c>
      <c r="FM682">
        <v>-47.93203414634146</v>
      </c>
      <c r="FN682">
        <v>-0.8513310104530112</v>
      </c>
      <c r="FO682">
        <v>0.1265296699221674</v>
      </c>
      <c r="FP682">
        <v>0</v>
      </c>
      <c r="FQ682">
        <v>574.4918529411766</v>
      </c>
      <c r="FR682">
        <v>0.7375248298038174</v>
      </c>
      <c r="FS682">
        <v>0.1955029911540296</v>
      </c>
      <c r="FT682">
        <v>1</v>
      </c>
      <c r="FU682">
        <v>3.512673414634147</v>
      </c>
      <c r="FV682">
        <v>-0.05075790940765535</v>
      </c>
      <c r="FW682">
        <v>0.005430425851223758</v>
      </c>
      <c r="FX682">
        <v>1</v>
      </c>
      <c r="FY682">
        <v>2</v>
      </c>
      <c r="FZ682">
        <v>3</v>
      </c>
      <c r="GA682" t="s">
        <v>481</v>
      </c>
      <c r="GB682">
        <v>2.9798</v>
      </c>
      <c r="GC682">
        <v>2.72815</v>
      </c>
      <c r="GD682">
        <v>0.196207</v>
      </c>
      <c r="GE682">
        <v>0.201665</v>
      </c>
      <c r="GF682">
        <v>0.107022</v>
      </c>
      <c r="GG682">
        <v>0.0966318</v>
      </c>
      <c r="GH682">
        <v>24101.5</v>
      </c>
      <c r="GI682">
        <v>23603.4</v>
      </c>
      <c r="GJ682">
        <v>30512.4</v>
      </c>
      <c r="GK682">
        <v>29810.7</v>
      </c>
      <c r="GL682">
        <v>37599.7</v>
      </c>
      <c r="GM682">
        <v>35464.3</v>
      </c>
      <c r="GN682">
        <v>46675.4</v>
      </c>
      <c r="GO682">
        <v>44334.3</v>
      </c>
      <c r="GP682">
        <v>1.87287</v>
      </c>
      <c r="GQ682">
        <v>1.84927</v>
      </c>
      <c r="GR682">
        <v>0.134483</v>
      </c>
      <c r="GS682">
        <v>0</v>
      </c>
      <c r="GT682">
        <v>25.2296</v>
      </c>
      <c r="GU682">
        <v>999.9</v>
      </c>
      <c r="GV682">
        <v>49.4</v>
      </c>
      <c r="GW682">
        <v>32.2</v>
      </c>
      <c r="GX682">
        <v>26.3938</v>
      </c>
      <c r="GY682">
        <v>63.1027</v>
      </c>
      <c r="GZ682">
        <v>25.02</v>
      </c>
      <c r="HA682">
        <v>1</v>
      </c>
      <c r="HB682">
        <v>-0.0530971</v>
      </c>
      <c r="HC682">
        <v>0.136198</v>
      </c>
      <c r="HD682">
        <v>20.1936</v>
      </c>
      <c r="HE682">
        <v>5.22942</v>
      </c>
      <c r="HF682">
        <v>11.968</v>
      </c>
      <c r="HG682">
        <v>4.9704</v>
      </c>
      <c r="HH682">
        <v>3.2895</v>
      </c>
      <c r="HI682">
        <v>8736.1</v>
      </c>
      <c r="HJ682">
        <v>9999</v>
      </c>
      <c r="HK682">
        <v>9999</v>
      </c>
      <c r="HL682">
        <v>288.8</v>
      </c>
      <c r="HM682">
        <v>4.97291</v>
      </c>
      <c r="HN682">
        <v>1.87744</v>
      </c>
      <c r="HO682">
        <v>1.87556</v>
      </c>
      <c r="HP682">
        <v>1.87837</v>
      </c>
      <c r="HQ682">
        <v>1.87513</v>
      </c>
      <c r="HR682">
        <v>1.87867</v>
      </c>
      <c r="HS682">
        <v>1.87576</v>
      </c>
      <c r="HT682">
        <v>1.8769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4.27</v>
      </c>
      <c r="II682">
        <v>0.319</v>
      </c>
      <c r="IJ682">
        <v>1.541952822118649</v>
      </c>
      <c r="IK682">
        <v>0.003202726084708442</v>
      </c>
      <c r="IL682">
        <v>-1.448271390364826E-06</v>
      </c>
      <c r="IM682">
        <v>3.765748828769889E-10</v>
      </c>
      <c r="IN682">
        <v>-0.02072656761999695</v>
      </c>
      <c r="IO682">
        <v>0.006539777670035186</v>
      </c>
      <c r="IP682">
        <v>0.0002256768223539976</v>
      </c>
      <c r="IQ682">
        <v>4.51151419958819E-06</v>
      </c>
      <c r="IR682">
        <v>-0</v>
      </c>
      <c r="IS682">
        <v>2097</v>
      </c>
      <c r="IT682">
        <v>1</v>
      </c>
      <c r="IU682">
        <v>27</v>
      </c>
      <c r="IV682">
        <v>61868.1</v>
      </c>
      <c r="IW682">
        <v>61867.8</v>
      </c>
      <c r="IX682">
        <v>3.04688</v>
      </c>
      <c r="IY682">
        <v>2.51953</v>
      </c>
      <c r="IZ682">
        <v>1.39893</v>
      </c>
      <c r="JA682">
        <v>2.34253</v>
      </c>
      <c r="JB682">
        <v>1.44897</v>
      </c>
      <c r="JC682">
        <v>2.4292</v>
      </c>
      <c r="JD682">
        <v>37.53</v>
      </c>
      <c r="JE682">
        <v>24.0787</v>
      </c>
      <c r="JF682">
        <v>18</v>
      </c>
      <c r="JG682">
        <v>487.383</v>
      </c>
      <c r="JH682">
        <v>443.533</v>
      </c>
      <c r="JI682">
        <v>24.9994</v>
      </c>
      <c r="JJ682">
        <v>26.3448</v>
      </c>
      <c r="JK682">
        <v>29.9999</v>
      </c>
      <c r="JL682">
        <v>26.1929</v>
      </c>
      <c r="JM682">
        <v>26.2734</v>
      </c>
      <c r="JN682">
        <v>61.0246</v>
      </c>
      <c r="JO682">
        <v>28.7835</v>
      </c>
      <c r="JP682">
        <v>11.5013</v>
      </c>
      <c r="JQ682">
        <v>25</v>
      </c>
      <c r="JR682">
        <v>1504.04</v>
      </c>
      <c r="JS682">
        <v>20.5247</v>
      </c>
      <c r="JT682">
        <v>100.87</v>
      </c>
      <c r="JU682">
        <v>101.942</v>
      </c>
    </row>
    <row r="683" spans="1:281">
      <c r="A683">
        <v>667</v>
      </c>
      <c r="B683">
        <v>1658951210.1</v>
      </c>
      <c r="C683">
        <v>9121.099999904633</v>
      </c>
      <c r="D683" t="s">
        <v>1763</v>
      </c>
      <c r="E683" t="s">
        <v>1764</v>
      </c>
      <c r="F683">
        <v>5</v>
      </c>
      <c r="G683" t="s">
        <v>415</v>
      </c>
      <c r="H683" t="s">
        <v>1583</v>
      </c>
      <c r="I683">
        <v>1658951202.581481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1525.08839647784</v>
      </c>
      <c r="AK683">
        <v>1488.118909090909</v>
      </c>
      <c r="AL683">
        <v>3.414796420126416</v>
      </c>
      <c r="AM683">
        <v>65.00318199955021</v>
      </c>
      <c r="AN683">
        <f>(AP683 - AO683 + DI683*1E3/(8.314*(DK683+273.15)) * AR683/DH683 * AQ683) * DH683/(100*CV683) * 1000/(1000 - AP683)</f>
        <v>0</v>
      </c>
      <c r="AO683">
        <v>20.4307323270199</v>
      </c>
      <c r="AP683">
        <v>23.92488181818182</v>
      </c>
      <c r="AQ683">
        <v>-4.429303147735786E-05</v>
      </c>
      <c r="AR683">
        <v>81.21380509989817</v>
      </c>
      <c r="AS683">
        <v>2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1658951202.581481</v>
      </c>
      <c r="DB683">
        <v>1429.131481481481</v>
      </c>
      <c r="DC683">
        <v>1477.253703703704</v>
      </c>
      <c r="DD683">
        <v>23.93934444444444</v>
      </c>
      <c r="DE683">
        <v>20.43485925925926</v>
      </c>
      <c r="DF683">
        <v>1424.877777777778</v>
      </c>
      <c r="DG683">
        <v>23.62023333333333</v>
      </c>
      <c r="DH683">
        <v>500.0788518518519</v>
      </c>
      <c r="DI683">
        <v>90.38392592592592</v>
      </c>
      <c r="DJ683">
        <v>0.1000145370370371</v>
      </c>
      <c r="DK683">
        <v>26.81465925925926</v>
      </c>
      <c r="DL683">
        <v>27.4197925925926</v>
      </c>
      <c r="DM683">
        <v>999.9000000000001</v>
      </c>
      <c r="DN683">
        <v>0</v>
      </c>
      <c r="DO683">
        <v>0</v>
      </c>
      <c r="DP683">
        <v>9991.065925925926</v>
      </c>
      <c r="DQ683">
        <v>0</v>
      </c>
      <c r="DR683">
        <v>18.53898518518519</v>
      </c>
      <c r="DS683">
        <v>-48.12121851851852</v>
      </c>
      <c r="DT683">
        <v>1464.183703703704</v>
      </c>
      <c r="DU683">
        <v>1508.071111111111</v>
      </c>
      <c r="DV683">
        <v>3.504475925925925</v>
      </c>
      <c r="DW683">
        <v>1477.253703703704</v>
      </c>
      <c r="DX683">
        <v>20.43485925925926</v>
      </c>
      <c r="DY683">
        <v>2.163731851851852</v>
      </c>
      <c r="DZ683">
        <v>1.846983333333333</v>
      </c>
      <c r="EA683">
        <v>18.69627777777778</v>
      </c>
      <c r="EB683">
        <v>16.19018888888889</v>
      </c>
      <c r="EC683">
        <v>2000.036666666667</v>
      </c>
      <c r="ED683">
        <v>0.9799938888888891</v>
      </c>
      <c r="EE683">
        <v>0.02000658148148148</v>
      </c>
      <c r="EF683">
        <v>0</v>
      </c>
      <c r="EG683">
        <v>574.4905555555556</v>
      </c>
      <c r="EH683">
        <v>5.000560000000001</v>
      </c>
      <c r="EI683">
        <v>11419.71111111111</v>
      </c>
      <c r="EJ683">
        <v>17295.17777777778</v>
      </c>
      <c r="EK683">
        <v>37.61333333333334</v>
      </c>
      <c r="EL683">
        <v>38.22433333333333</v>
      </c>
      <c r="EM683">
        <v>37.312</v>
      </c>
      <c r="EN683">
        <v>37.26377777777778</v>
      </c>
      <c r="EO683">
        <v>38.625</v>
      </c>
      <c r="EP683">
        <v>1955.125555555556</v>
      </c>
      <c r="EQ683">
        <v>39.9111111111111</v>
      </c>
      <c r="ER683">
        <v>0</v>
      </c>
      <c r="ES683">
        <v>1658951210.1</v>
      </c>
      <c r="ET683">
        <v>0</v>
      </c>
      <c r="EU683">
        <v>574.4819199999999</v>
      </c>
      <c r="EV683">
        <v>-1.813615385603394</v>
      </c>
      <c r="EW683">
        <v>-11.87692321958114</v>
      </c>
      <c r="EX683">
        <v>11419.436</v>
      </c>
      <c r="EY683">
        <v>15</v>
      </c>
      <c r="EZ683">
        <v>0</v>
      </c>
      <c r="FA683" t="s">
        <v>419</v>
      </c>
      <c r="FB683">
        <v>1655239120</v>
      </c>
      <c r="FC683">
        <v>1655239135</v>
      </c>
      <c r="FD683">
        <v>0</v>
      </c>
      <c r="FE683">
        <v>-0.075</v>
      </c>
      <c r="FF683">
        <v>-0.027</v>
      </c>
      <c r="FG683">
        <v>1.986</v>
      </c>
      <c r="FH683">
        <v>0.139</v>
      </c>
      <c r="FI683">
        <v>420</v>
      </c>
      <c r="FJ683">
        <v>22</v>
      </c>
      <c r="FK683">
        <v>0.12</v>
      </c>
      <c r="FL683">
        <v>0.02</v>
      </c>
      <c r="FM683">
        <v>-48.04801707317073</v>
      </c>
      <c r="FN683">
        <v>-1.727991637630679</v>
      </c>
      <c r="FO683">
        <v>0.2001858574260053</v>
      </c>
      <c r="FP683">
        <v>0</v>
      </c>
      <c r="FQ683">
        <v>574.4749411764707</v>
      </c>
      <c r="FR683">
        <v>-0.6021084823112408</v>
      </c>
      <c r="FS683">
        <v>0.2285420467398184</v>
      </c>
      <c r="FT683">
        <v>1</v>
      </c>
      <c r="FU683">
        <v>3.50683487804878</v>
      </c>
      <c r="FV683">
        <v>-0.06567742160279284</v>
      </c>
      <c r="FW683">
        <v>0.007147802705846968</v>
      </c>
      <c r="FX683">
        <v>1</v>
      </c>
      <c r="FY683">
        <v>2</v>
      </c>
      <c r="FZ683">
        <v>3</v>
      </c>
      <c r="GA683" t="s">
        <v>481</v>
      </c>
      <c r="GB683">
        <v>2.97994</v>
      </c>
      <c r="GC683">
        <v>2.72819</v>
      </c>
      <c r="GD683">
        <v>0.197567</v>
      </c>
      <c r="GE683">
        <v>0.203017</v>
      </c>
      <c r="GF683">
        <v>0.106994</v>
      </c>
      <c r="GG683">
        <v>0.0966626</v>
      </c>
      <c r="GH683">
        <v>24060.5</v>
      </c>
      <c r="GI683">
        <v>23563.9</v>
      </c>
      <c r="GJ683">
        <v>30512.1</v>
      </c>
      <c r="GK683">
        <v>29811.2</v>
      </c>
      <c r="GL683">
        <v>37600.3</v>
      </c>
      <c r="GM683">
        <v>35463.7</v>
      </c>
      <c r="GN683">
        <v>46674.5</v>
      </c>
      <c r="GO683">
        <v>44335</v>
      </c>
      <c r="GP683">
        <v>1.87297</v>
      </c>
      <c r="GQ683">
        <v>1.84945</v>
      </c>
      <c r="GR683">
        <v>0.133902</v>
      </c>
      <c r="GS683">
        <v>0</v>
      </c>
      <c r="GT683">
        <v>25.2259</v>
      </c>
      <c r="GU683">
        <v>999.9</v>
      </c>
      <c r="GV683">
        <v>49.4</v>
      </c>
      <c r="GW683">
        <v>32.1</v>
      </c>
      <c r="GX683">
        <v>26.2483</v>
      </c>
      <c r="GY683">
        <v>63.4127</v>
      </c>
      <c r="GZ683">
        <v>24.9399</v>
      </c>
      <c r="HA683">
        <v>1</v>
      </c>
      <c r="HB683">
        <v>-0.053435</v>
      </c>
      <c r="HC683">
        <v>0.134891</v>
      </c>
      <c r="HD683">
        <v>20.1936</v>
      </c>
      <c r="HE683">
        <v>5.22867</v>
      </c>
      <c r="HF683">
        <v>11.968</v>
      </c>
      <c r="HG683">
        <v>4.97005</v>
      </c>
      <c r="HH683">
        <v>3.2895</v>
      </c>
      <c r="HI683">
        <v>8736.1</v>
      </c>
      <c r="HJ683">
        <v>9999</v>
      </c>
      <c r="HK683">
        <v>9999</v>
      </c>
      <c r="HL683">
        <v>288.8</v>
      </c>
      <c r="HM683">
        <v>4.97289</v>
      </c>
      <c r="HN683">
        <v>1.87743</v>
      </c>
      <c r="HO683">
        <v>1.87549</v>
      </c>
      <c r="HP683">
        <v>1.87836</v>
      </c>
      <c r="HQ683">
        <v>1.87507</v>
      </c>
      <c r="HR683">
        <v>1.87866</v>
      </c>
      <c r="HS683">
        <v>1.87576</v>
      </c>
      <c r="HT683">
        <v>1.87684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4.29</v>
      </c>
      <c r="II683">
        <v>0.3188</v>
      </c>
      <c r="IJ683">
        <v>1.541952822118649</v>
      </c>
      <c r="IK683">
        <v>0.003202726084708442</v>
      </c>
      <c r="IL683">
        <v>-1.448271390364826E-06</v>
      </c>
      <c r="IM683">
        <v>3.765748828769889E-10</v>
      </c>
      <c r="IN683">
        <v>-0.02072656761999695</v>
      </c>
      <c r="IO683">
        <v>0.006539777670035186</v>
      </c>
      <c r="IP683">
        <v>0.0002256768223539976</v>
      </c>
      <c r="IQ683">
        <v>4.51151419958819E-06</v>
      </c>
      <c r="IR683">
        <v>-0</v>
      </c>
      <c r="IS683">
        <v>2097</v>
      </c>
      <c r="IT683">
        <v>1</v>
      </c>
      <c r="IU683">
        <v>27</v>
      </c>
      <c r="IV683">
        <v>61868.2</v>
      </c>
      <c r="IW683">
        <v>61867.9</v>
      </c>
      <c r="IX683">
        <v>3.07129</v>
      </c>
      <c r="IY683">
        <v>2.53418</v>
      </c>
      <c r="IZ683">
        <v>1.39893</v>
      </c>
      <c r="JA683">
        <v>2.34253</v>
      </c>
      <c r="JB683">
        <v>1.44897</v>
      </c>
      <c r="JC683">
        <v>2.41577</v>
      </c>
      <c r="JD683">
        <v>37.5059</v>
      </c>
      <c r="JE683">
        <v>24.0787</v>
      </c>
      <c r="JF683">
        <v>18</v>
      </c>
      <c r="JG683">
        <v>487.419</v>
      </c>
      <c r="JH683">
        <v>443.62</v>
      </c>
      <c r="JI683">
        <v>24.9995</v>
      </c>
      <c r="JJ683">
        <v>26.3411</v>
      </c>
      <c r="JK683">
        <v>29.9997</v>
      </c>
      <c r="JL683">
        <v>26.1903</v>
      </c>
      <c r="JM683">
        <v>26.2708</v>
      </c>
      <c r="JN683">
        <v>61.5781</v>
      </c>
      <c r="JO683">
        <v>28.4907</v>
      </c>
      <c r="JP683">
        <v>11.5013</v>
      </c>
      <c r="JQ683">
        <v>25</v>
      </c>
      <c r="JR683">
        <v>1524.09</v>
      </c>
      <c r="JS683">
        <v>20.541</v>
      </c>
      <c r="JT683">
        <v>100.869</v>
      </c>
      <c r="JU683">
        <v>101.944</v>
      </c>
    </row>
    <row r="684" spans="1:281">
      <c r="A684">
        <v>668</v>
      </c>
      <c r="B684">
        <v>1658951215.1</v>
      </c>
      <c r="C684">
        <v>9126.099999904633</v>
      </c>
      <c r="D684" t="s">
        <v>1765</v>
      </c>
      <c r="E684" t="s">
        <v>1766</v>
      </c>
      <c r="F684">
        <v>5</v>
      </c>
      <c r="G684" t="s">
        <v>415</v>
      </c>
      <c r="H684" t="s">
        <v>1583</v>
      </c>
      <c r="I684">
        <v>1658951207.6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1542.064836962673</v>
      </c>
      <c r="AK684">
        <v>1505.175999999999</v>
      </c>
      <c r="AL684">
        <v>3.383153514853963</v>
      </c>
      <c r="AM684">
        <v>65.00318199955021</v>
      </c>
      <c r="AN684">
        <f>(AP684 - AO684 + DI684*1E3/(8.314*(DK684+273.15)) * AR684/DH684 * AQ684) * DH684/(100*CV684) * 1000/(1000 - AP684)</f>
        <v>0</v>
      </c>
      <c r="AO684">
        <v>20.46369650556483</v>
      </c>
      <c r="AP684">
        <v>23.93018545454545</v>
      </c>
      <c r="AQ684">
        <v>1.315485040352523E-05</v>
      </c>
      <c r="AR684">
        <v>81.21380509989817</v>
      </c>
      <c r="AS684">
        <v>2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1658951207.6</v>
      </c>
      <c r="DB684">
        <v>1445.847407407408</v>
      </c>
      <c r="DC684">
        <v>1494.042962962963</v>
      </c>
      <c r="DD684">
        <v>23.93108148148148</v>
      </c>
      <c r="DE684">
        <v>20.4430925925926</v>
      </c>
      <c r="DF684">
        <v>1441.57037037037</v>
      </c>
      <c r="DG684">
        <v>23.61217407407407</v>
      </c>
      <c r="DH684">
        <v>500.0925555555555</v>
      </c>
      <c r="DI684">
        <v>90.38539259259259</v>
      </c>
      <c r="DJ684">
        <v>0.09996242222222221</v>
      </c>
      <c r="DK684">
        <v>26.8129962962963</v>
      </c>
      <c r="DL684">
        <v>27.4194</v>
      </c>
      <c r="DM684">
        <v>999.9000000000001</v>
      </c>
      <c r="DN684">
        <v>0</v>
      </c>
      <c r="DO684">
        <v>0</v>
      </c>
      <c r="DP684">
        <v>9993.097407407407</v>
      </c>
      <c r="DQ684">
        <v>0</v>
      </c>
      <c r="DR684">
        <v>18.54287037037037</v>
      </c>
      <c r="DS684">
        <v>-48.19522222222223</v>
      </c>
      <c r="DT684">
        <v>1481.296666666667</v>
      </c>
      <c r="DU684">
        <v>1525.224444444444</v>
      </c>
      <c r="DV684">
        <v>3.487980740740741</v>
      </c>
      <c r="DW684">
        <v>1494.042962962963</v>
      </c>
      <c r="DX684">
        <v>20.4430925925926</v>
      </c>
      <c r="DY684">
        <v>2.16302</v>
      </c>
      <c r="DZ684">
        <v>1.847757777777778</v>
      </c>
      <c r="EA684">
        <v>18.69102222222222</v>
      </c>
      <c r="EB684">
        <v>16.19676296296296</v>
      </c>
      <c r="EC684">
        <v>2000.028518518519</v>
      </c>
      <c r="ED684">
        <v>0.9799938888888888</v>
      </c>
      <c r="EE684">
        <v>0.02000658148148148</v>
      </c>
      <c r="EF684">
        <v>0</v>
      </c>
      <c r="EG684">
        <v>574.4188148148148</v>
      </c>
      <c r="EH684">
        <v>5.000560000000001</v>
      </c>
      <c r="EI684">
        <v>11418.57777777778</v>
      </c>
      <c r="EJ684">
        <v>17295.10740740741</v>
      </c>
      <c r="EK684">
        <v>37.59233333333333</v>
      </c>
      <c r="EL684">
        <v>38.21033333333333</v>
      </c>
      <c r="EM684">
        <v>37.312</v>
      </c>
      <c r="EN684">
        <v>37.25</v>
      </c>
      <c r="EO684">
        <v>38.60866666666666</v>
      </c>
      <c r="EP684">
        <v>1955.117407407407</v>
      </c>
      <c r="EQ684">
        <v>39.9111111111111</v>
      </c>
      <c r="ER684">
        <v>0</v>
      </c>
      <c r="ES684">
        <v>1658951214.9</v>
      </c>
      <c r="ET684">
        <v>0</v>
      </c>
      <c r="EU684">
        <v>574.3962799999999</v>
      </c>
      <c r="EV684">
        <v>-0.8523846170929197</v>
      </c>
      <c r="EW684">
        <v>-17.39230776995655</v>
      </c>
      <c r="EX684">
        <v>11418.336</v>
      </c>
      <c r="EY684">
        <v>15</v>
      </c>
      <c r="EZ684">
        <v>0</v>
      </c>
      <c r="FA684" t="s">
        <v>419</v>
      </c>
      <c r="FB684">
        <v>1655239120</v>
      </c>
      <c r="FC684">
        <v>1655239135</v>
      </c>
      <c r="FD684">
        <v>0</v>
      </c>
      <c r="FE684">
        <v>-0.075</v>
      </c>
      <c r="FF684">
        <v>-0.027</v>
      </c>
      <c r="FG684">
        <v>1.986</v>
      </c>
      <c r="FH684">
        <v>0.139</v>
      </c>
      <c r="FI684">
        <v>420</v>
      </c>
      <c r="FJ684">
        <v>22</v>
      </c>
      <c r="FK684">
        <v>0.12</v>
      </c>
      <c r="FL684">
        <v>0.02</v>
      </c>
      <c r="FM684">
        <v>-48.11874634146341</v>
      </c>
      <c r="FN684">
        <v>-1.34310940766554</v>
      </c>
      <c r="FO684">
        <v>0.1843572858014531</v>
      </c>
      <c r="FP684">
        <v>0</v>
      </c>
      <c r="FQ684">
        <v>574.4686470588235</v>
      </c>
      <c r="FR684">
        <v>-0.9645836515529299</v>
      </c>
      <c r="FS684">
        <v>0.2142748211104967</v>
      </c>
      <c r="FT684">
        <v>1</v>
      </c>
      <c r="FU684">
        <v>3.497624634146341</v>
      </c>
      <c r="FV684">
        <v>-0.150416236933803</v>
      </c>
      <c r="FW684">
        <v>0.01696395735836408</v>
      </c>
      <c r="FX684">
        <v>0</v>
      </c>
      <c r="FY684">
        <v>1</v>
      </c>
      <c r="FZ684">
        <v>3</v>
      </c>
      <c r="GA684" t="s">
        <v>420</v>
      </c>
      <c r="GB684">
        <v>2.97973</v>
      </c>
      <c r="GC684">
        <v>2.72794</v>
      </c>
      <c r="GD684">
        <v>0.198911</v>
      </c>
      <c r="GE684">
        <v>0.204328</v>
      </c>
      <c r="GF684">
        <v>0.107016</v>
      </c>
      <c r="GG684">
        <v>0.0967691</v>
      </c>
      <c r="GH684">
        <v>24020.1</v>
      </c>
      <c r="GI684">
        <v>23525.3</v>
      </c>
      <c r="GJ684">
        <v>30512</v>
      </c>
      <c r="GK684">
        <v>29811.4</v>
      </c>
      <c r="GL684">
        <v>37599.6</v>
      </c>
      <c r="GM684">
        <v>35459.9</v>
      </c>
      <c r="GN684">
        <v>46674.7</v>
      </c>
      <c r="GO684">
        <v>44335.4</v>
      </c>
      <c r="GP684">
        <v>1.87272</v>
      </c>
      <c r="GQ684">
        <v>1.84967</v>
      </c>
      <c r="GR684">
        <v>0.13423</v>
      </c>
      <c r="GS684">
        <v>0</v>
      </c>
      <c r="GT684">
        <v>25.2223</v>
      </c>
      <c r="GU684">
        <v>999.9</v>
      </c>
      <c r="GV684">
        <v>49.4</v>
      </c>
      <c r="GW684">
        <v>32.1</v>
      </c>
      <c r="GX684">
        <v>26.2455</v>
      </c>
      <c r="GY684">
        <v>63.0927</v>
      </c>
      <c r="GZ684">
        <v>25.1482</v>
      </c>
      <c r="HA684">
        <v>1</v>
      </c>
      <c r="HB684">
        <v>-0.0537525</v>
      </c>
      <c r="HC684">
        <v>0.13299</v>
      </c>
      <c r="HD684">
        <v>20.1936</v>
      </c>
      <c r="HE684">
        <v>5.22912</v>
      </c>
      <c r="HF684">
        <v>11.968</v>
      </c>
      <c r="HG684">
        <v>4.96915</v>
      </c>
      <c r="HH684">
        <v>3.28948</v>
      </c>
      <c r="HI684">
        <v>8736.299999999999</v>
      </c>
      <c r="HJ684">
        <v>9999</v>
      </c>
      <c r="HK684">
        <v>9999</v>
      </c>
      <c r="HL684">
        <v>288.8</v>
      </c>
      <c r="HM684">
        <v>4.9729</v>
      </c>
      <c r="HN684">
        <v>1.87744</v>
      </c>
      <c r="HO684">
        <v>1.87556</v>
      </c>
      <c r="HP684">
        <v>1.87838</v>
      </c>
      <c r="HQ684">
        <v>1.87513</v>
      </c>
      <c r="HR684">
        <v>1.87867</v>
      </c>
      <c r="HS684">
        <v>1.87576</v>
      </c>
      <c r="HT684">
        <v>1.87688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4.31</v>
      </c>
      <c r="II684">
        <v>0.3189</v>
      </c>
      <c r="IJ684">
        <v>1.541952822118649</v>
      </c>
      <c r="IK684">
        <v>0.003202726084708442</v>
      </c>
      <c r="IL684">
        <v>-1.448271390364826E-06</v>
      </c>
      <c r="IM684">
        <v>3.765748828769889E-10</v>
      </c>
      <c r="IN684">
        <v>-0.02072656761999695</v>
      </c>
      <c r="IO684">
        <v>0.006539777670035186</v>
      </c>
      <c r="IP684">
        <v>0.0002256768223539976</v>
      </c>
      <c r="IQ684">
        <v>4.51151419958819E-06</v>
      </c>
      <c r="IR684">
        <v>-0</v>
      </c>
      <c r="IS684">
        <v>2097</v>
      </c>
      <c r="IT684">
        <v>1</v>
      </c>
      <c r="IU684">
        <v>27</v>
      </c>
      <c r="IV684">
        <v>61868.3</v>
      </c>
      <c r="IW684">
        <v>61868</v>
      </c>
      <c r="IX684">
        <v>3.09937</v>
      </c>
      <c r="IY684">
        <v>2.52075</v>
      </c>
      <c r="IZ684">
        <v>1.39893</v>
      </c>
      <c r="JA684">
        <v>2.34253</v>
      </c>
      <c r="JB684">
        <v>1.44897</v>
      </c>
      <c r="JC684">
        <v>2.39868</v>
      </c>
      <c r="JD684">
        <v>37.5059</v>
      </c>
      <c r="JE684">
        <v>24.0875</v>
      </c>
      <c r="JF684">
        <v>18</v>
      </c>
      <c r="JG684">
        <v>487.263</v>
      </c>
      <c r="JH684">
        <v>443.736</v>
      </c>
      <c r="JI684">
        <v>24.9995</v>
      </c>
      <c r="JJ684">
        <v>26.3372</v>
      </c>
      <c r="JK684">
        <v>29.9998</v>
      </c>
      <c r="JL684">
        <v>26.1874</v>
      </c>
      <c r="JM684">
        <v>26.2679</v>
      </c>
      <c r="JN684">
        <v>62.0922</v>
      </c>
      <c r="JO684">
        <v>28.4907</v>
      </c>
      <c r="JP684">
        <v>11.5013</v>
      </c>
      <c r="JQ684">
        <v>25</v>
      </c>
      <c r="JR684">
        <v>1537.55</v>
      </c>
      <c r="JS684">
        <v>20.5436</v>
      </c>
      <c r="JT684">
        <v>100.869</v>
      </c>
      <c r="JU684">
        <v>101.944</v>
      </c>
    </row>
    <row r="685" spans="1:281">
      <c r="A685">
        <v>669</v>
      </c>
      <c r="B685">
        <v>1658951220.1</v>
      </c>
      <c r="C685">
        <v>9131.099999904633</v>
      </c>
      <c r="D685" t="s">
        <v>1767</v>
      </c>
      <c r="E685" t="s">
        <v>1768</v>
      </c>
      <c r="F685">
        <v>5</v>
      </c>
      <c r="G685" t="s">
        <v>415</v>
      </c>
      <c r="H685" t="s">
        <v>1583</v>
      </c>
      <c r="I685">
        <v>1658951212.314285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1559.172821019792</v>
      </c>
      <c r="AK685">
        <v>1522.231272727273</v>
      </c>
      <c r="AL685">
        <v>3.426221630232733</v>
      </c>
      <c r="AM685">
        <v>65.00318199955021</v>
      </c>
      <c r="AN685">
        <f>(AP685 - AO685 + DI685*1E3/(8.314*(DK685+273.15)) * AR685/DH685 * AQ685) * DH685/(100*CV685) * 1000/(1000 - AP685)</f>
        <v>0</v>
      </c>
      <c r="AO685">
        <v>20.47528625931051</v>
      </c>
      <c r="AP685">
        <v>23.93248545454545</v>
      </c>
      <c r="AQ685">
        <v>1.46571669466578E-05</v>
      </c>
      <c r="AR685">
        <v>81.21380509989817</v>
      </c>
      <c r="AS685">
        <v>2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1658951212.314285</v>
      </c>
      <c r="DB685">
        <v>1461.551071428572</v>
      </c>
      <c r="DC685">
        <v>1509.852142857143</v>
      </c>
      <c r="DD685">
        <v>23.92933214285714</v>
      </c>
      <c r="DE685">
        <v>20.45636071428572</v>
      </c>
      <c r="DF685">
        <v>1457.251428571429</v>
      </c>
      <c r="DG685">
        <v>23.61046785714286</v>
      </c>
      <c r="DH685">
        <v>500.0641071428572</v>
      </c>
      <c r="DI685">
        <v>90.3862</v>
      </c>
      <c r="DJ685">
        <v>0.09989075714285714</v>
      </c>
      <c r="DK685">
        <v>26.81230714285715</v>
      </c>
      <c r="DL685">
        <v>27.42234285714286</v>
      </c>
      <c r="DM685">
        <v>999.9000000000002</v>
      </c>
      <c r="DN685">
        <v>0</v>
      </c>
      <c r="DO685">
        <v>0</v>
      </c>
      <c r="DP685">
        <v>9996.132857142858</v>
      </c>
      <c r="DQ685">
        <v>0</v>
      </c>
      <c r="DR685">
        <v>18.54574642857143</v>
      </c>
      <c r="DS685">
        <v>-48.30183571428571</v>
      </c>
      <c r="DT685">
        <v>1497.3825</v>
      </c>
      <c r="DU685">
        <v>1541.385</v>
      </c>
      <c r="DV685">
        <v>3.472968928571428</v>
      </c>
      <c r="DW685">
        <v>1509.852142857143</v>
      </c>
      <c r="DX685">
        <v>20.45636071428572</v>
      </c>
      <c r="DY685">
        <v>2.162881428571429</v>
      </c>
      <c r="DZ685">
        <v>1.848972142857143</v>
      </c>
      <c r="EA685">
        <v>18.69</v>
      </c>
      <c r="EB685">
        <v>16.20706785714286</v>
      </c>
      <c r="EC685">
        <v>1999.991785714286</v>
      </c>
      <c r="ED685">
        <v>0.9799939642857142</v>
      </c>
      <c r="EE685">
        <v>0.02000650357142857</v>
      </c>
      <c r="EF685">
        <v>0</v>
      </c>
      <c r="EG685">
        <v>574.3199999999999</v>
      </c>
      <c r="EH685">
        <v>5.000560000000001</v>
      </c>
      <c r="EI685">
        <v>11417.21071428571</v>
      </c>
      <c r="EJ685">
        <v>17294.775</v>
      </c>
      <c r="EK685">
        <v>37.57324999999999</v>
      </c>
      <c r="EL685">
        <v>38.19599999999999</v>
      </c>
      <c r="EM685">
        <v>37.312</v>
      </c>
      <c r="EN685">
        <v>37.25</v>
      </c>
      <c r="EO685">
        <v>38.5935</v>
      </c>
      <c r="EP685">
        <v>1955.081785714286</v>
      </c>
      <c r="EQ685">
        <v>39.91</v>
      </c>
      <c r="ER685">
        <v>0</v>
      </c>
      <c r="ES685">
        <v>1658951219.7</v>
      </c>
      <c r="ET685">
        <v>0</v>
      </c>
      <c r="EU685">
        <v>574.32568</v>
      </c>
      <c r="EV685">
        <v>-0.8588461514606996</v>
      </c>
      <c r="EW685">
        <v>-14.48461546957119</v>
      </c>
      <c r="EX685">
        <v>11416.92</v>
      </c>
      <c r="EY685">
        <v>15</v>
      </c>
      <c r="EZ685">
        <v>0</v>
      </c>
      <c r="FA685" t="s">
        <v>419</v>
      </c>
      <c r="FB685">
        <v>1655239120</v>
      </c>
      <c r="FC685">
        <v>1655239135</v>
      </c>
      <c r="FD685">
        <v>0</v>
      </c>
      <c r="FE685">
        <v>-0.075</v>
      </c>
      <c r="FF685">
        <v>-0.027</v>
      </c>
      <c r="FG685">
        <v>1.986</v>
      </c>
      <c r="FH685">
        <v>0.139</v>
      </c>
      <c r="FI685">
        <v>420</v>
      </c>
      <c r="FJ685">
        <v>22</v>
      </c>
      <c r="FK685">
        <v>0.12</v>
      </c>
      <c r="FL685">
        <v>0.02</v>
      </c>
      <c r="FM685">
        <v>-48.22382926829269</v>
      </c>
      <c r="FN685">
        <v>-1.261266898954801</v>
      </c>
      <c r="FO685">
        <v>0.2071659877017467</v>
      </c>
      <c r="FP685">
        <v>0</v>
      </c>
      <c r="FQ685">
        <v>574.3643823529411</v>
      </c>
      <c r="FR685">
        <v>-1.227181054498584</v>
      </c>
      <c r="FS685">
        <v>0.2107453180982749</v>
      </c>
      <c r="FT685">
        <v>0</v>
      </c>
      <c r="FU685">
        <v>3.481738536585366</v>
      </c>
      <c r="FV685">
        <v>-0.2073146341463424</v>
      </c>
      <c r="FW685">
        <v>0.02142394962117424</v>
      </c>
      <c r="FX685">
        <v>0</v>
      </c>
      <c r="FY685">
        <v>0</v>
      </c>
      <c r="FZ685">
        <v>3</v>
      </c>
      <c r="GA685" t="s">
        <v>426</v>
      </c>
      <c r="GB685">
        <v>2.97998</v>
      </c>
      <c r="GC685">
        <v>2.72878</v>
      </c>
      <c r="GD685">
        <v>0.200248</v>
      </c>
      <c r="GE685">
        <v>0.205682</v>
      </c>
      <c r="GF685">
        <v>0.107021</v>
      </c>
      <c r="GG685">
        <v>0.0967779</v>
      </c>
      <c r="GH685">
        <v>23980.5</v>
      </c>
      <c r="GI685">
        <v>23485.4</v>
      </c>
      <c r="GJ685">
        <v>30512.5</v>
      </c>
      <c r="GK685">
        <v>29811.6</v>
      </c>
      <c r="GL685">
        <v>37600</v>
      </c>
      <c r="GM685">
        <v>35459.9</v>
      </c>
      <c r="GN685">
        <v>46675.3</v>
      </c>
      <c r="GO685">
        <v>44335.8</v>
      </c>
      <c r="GP685">
        <v>1.87283</v>
      </c>
      <c r="GQ685">
        <v>1.8496</v>
      </c>
      <c r="GR685">
        <v>0.134774</v>
      </c>
      <c r="GS685">
        <v>0</v>
      </c>
      <c r="GT685">
        <v>25.2196</v>
      </c>
      <c r="GU685">
        <v>999.9</v>
      </c>
      <c r="GV685">
        <v>49.4</v>
      </c>
      <c r="GW685">
        <v>32.2</v>
      </c>
      <c r="GX685">
        <v>26.3935</v>
      </c>
      <c r="GY685">
        <v>63.4027</v>
      </c>
      <c r="GZ685">
        <v>25.3325</v>
      </c>
      <c r="HA685">
        <v>1</v>
      </c>
      <c r="HB685">
        <v>-0.054159</v>
      </c>
      <c r="HC685">
        <v>0.131759</v>
      </c>
      <c r="HD685">
        <v>20.1936</v>
      </c>
      <c r="HE685">
        <v>5.23047</v>
      </c>
      <c r="HF685">
        <v>11.968</v>
      </c>
      <c r="HG685">
        <v>4.97045</v>
      </c>
      <c r="HH685">
        <v>3.28965</v>
      </c>
      <c r="HI685">
        <v>8736.299999999999</v>
      </c>
      <c r="HJ685">
        <v>9999</v>
      </c>
      <c r="HK685">
        <v>9999</v>
      </c>
      <c r="HL685">
        <v>288.8</v>
      </c>
      <c r="HM685">
        <v>4.97291</v>
      </c>
      <c r="HN685">
        <v>1.87744</v>
      </c>
      <c r="HO685">
        <v>1.8756</v>
      </c>
      <c r="HP685">
        <v>1.87837</v>
      </c>
      <c r="HQ685">
        <v>1.87514</v>
      </c>
      <c r="HR685">
        <v>1.87867</v>
      </c>
      <c r="HS685">
        <v>1.87576</v>
      </c>
      <c r="HT685">
        <v>1.87696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4.33</v>
      </c>
      <c r="II685">
        <v>0.319</v>
      </c>
      <c r="IJ685">
        <v>1.541952822118649</v>
      </c>
      <c r="IK685">
        <v>0.003202726084708442</v>
      </c>
      <c r="IL685">
        <v>-1.448271390364826E-06</v>
      </c>
      <c r="IM685">
        <v>3.765748828769889E-10</v>
      </c>
      <c r="IN685">
        <v>-0.02072656761999695</v>
      </c>
      <c r="IO685">
        <v>0.006539777670035186</v>
      </c>
      <c r="IP685">
        <v>0.0002256768223539976</v>
      </c>
      <c r="IQ685">
        <v>4.51151419958819E-06</v>
      </c>
      <c r="IR685">
        <v>-0</v>
      </c>
      <c r="IS685">
        <v>2097</v>
      </c>
      <c r="IT685">
        <v>1</v>
      </c>
      <c r="IU685">
        <v>27</v>
      </c>
      <c r="IV685">
        <v>61868.3</v>
      </c>
      <c r="IW685">
        <v>61868.1</v>
      </c>
      <c r="IX685">
        <v>3.125</v>
      </c>
      <c r="IY685">
        <v>2.52808</v>
      </c>
      <c r="IZ685">
        <v>1.39893</v>
      </c>
      <c r="JA685">
        <v>2.34253</v>
      </c>
      <c r="JB685">
        <v>1.44897</v>
      </c>
      <c r="JC685">
        <v>2.44751</v>
      </c>
      <c r="JD685">
        <v>37.5059</v>
      </c>
      <c r="JE685">
        <v>24.0787</v>
      </c>
      <c r="JF685">
        <v>18</v>
      </c>
      <c r="JG685">
        <v>487.295</v>
      </c>
      <c r="JH685">
        <v>443.669</v>
      </c>
      <c r="JI685">
        <v>24.9996</v>
      </c>
      <c r="JJ685">
        <v>26.3338</v>
      </c>
      <c r="JK685">
        <v>29.9997</v>
      </c>
      <c r="JL685">
        <v>26.1842</v>
      </c>
      <c r="JM685">
        <v>26.2652</v>
      </c>
      <c r="JN685">
        <v>62.6559</v>
      </c>
      <c r="JO685">
        <v>28.4907</v>
      </c>
      <c r="JP685">
        <v>11.5013</v>
      </c>
      <c r="JQ685">
        <v>25</v>
      </c>
      <c r="JR685">
        <v>1557.58</v>
      </c>
      <c r="JS685">
        <v>20.5538</v>
      </c>
      <c r="JT685">
        <v>100.87</v>
      </c>
      <c r="JU685">
        <v>101.945</v>
      </c>
    </row>
    <row r="686" spans="1:281">
      <c r="A686">
        <v>670</v>
      </c>
      <c r="B686">
        <v>1658951225.1</v>
      </c>
      <c r="C686">
        <v>9136.099999904633</v>
      </c>
      <c r="D686" t="s">
        <v>1769</v>
      </c>
      <c r="E686" t="s">
        <v>1770</v>
      </c>
      <c r="F686">
        <v>5</v>
      </c>
      <c r="G686" t="s">
        <v>415</v>
      </c>
      <c r="H686" t="s">
        <v>1583</v>
      </c>
      <c r="I686">
        <v>1658951217.6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1576.236720836849</v>
      </c>
      <c r="AK686">
        <v>1539.333333333333</v>
      </c>
      <c r="AL686">
        <v>3.423774434699956</v>
      </c>
      <c r="AM686">
        <v>65.00318199955021</v>
      </c>
      <c r="AN686">
        <f>(AP686 - AO686 + DI686*1E3/(8.314*(DK686+273.15)) * AR686/DH686 * AQ686) * DH686/(100*CV686) * 1000/(1000 - AP686)</f>
        <v>0</v>
      </c>
      <c r="AO686">
        <v>20.47465925955223</v>
      </c>
      <c r="AP686">
        <v>23.93287393939395</v>
      </c>
      <c r="AQ686">
        <v>9.551482608562102E-06</v>
      </c>
      <c r="AR686">
        <v>81.21380509989817</v>
      </c>
      <c r="AS686">
        <v>2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1658951217.6</v>
      </c>
      <c r="DB686">
        <v>1479.16</v>
      </c>
      <c r="DC686">
        <v>1527.511111111111</v>
      </c>
      <c r="DD686">
        <v>23.93089259259259</v>
      </c>
      <c r="DE686">
        <v>20.47302962962963</v>
      </c>
      <c r="DF686">
        <v>1474.835555555556</v>
      </c>
      <c r="DG686">
        <v>23.6119962962963</v>
      </c>
      <c r="DH686">
        <v>500.0816666666666</v>
      </c>
      <c r="DI686">
        <v>90.38567777777779</v>
      </c>
      <c r="DJ686">
        <v>0.09989062592592593</v>
      </c>
      <c r="DK686">
        <v>26.81001851851852</v>
      </c>
      <c r="DL686">
        <v>27.42355185185185</v>
      </c>
      <c r="DM686">
        <v>999.9000000000001</v>
      </c>
      <c r="DN686">
        <v>0</v>
      </c>
      <c r="DO686">
        <v>0</v>
      </c>
      <c r="DP686">
        <v>10008.02518518518</v>
      </c>
      <c r="DQ686">
        <v>0</v>
      </c>
      <c r="DR686">
        <v>18.55217407407407</v>
      </c>
      <c r="DS686">
        <v>-48.3526</v>
      </c>
      <c r="DT686">
        <v>1515.425185185185</v>
      </c>
      <c r="DU686">
        <v>1559.43925925926</v>
      </c>
      <c r="DV686">
        <v>3.457860740740741</v>
      </c>
      <c r="DW686">
        <v>1527.511111111111</v>
      </c>
      <c r="DX686">
        <v>20.47302962962963</v>
      </c>
      <c r="DY686">
        <v>2.163011111111111</v>
      </c>
      <c r="DZ686">
        <v>1.85046925925926</v>
      </c>
      <c r="EA686">
        <v>18.69095555555555</v>
      </c>
      <c r="EB686">
        <v>16.21975925925926</v>
      </c>
      <c r="EC686">
        <v>2000.007407407407</v>
      </c>
      <c r="ED686">
        <v>0.9799939999999999</v>
      </c>
      <c r="EE686">
        <v>0.02000646666666667</v>
      </c>
      <c r="EF686">
        <v>0</v>
      </c>
      <c r="EG686">
        <v>574.262962962963</v>
      </c>
      <c r="EH686">
        <v>5.000560000000001</v>
      </c>
      <c r="EI686">
        <v>11415.95555555556</v>
      </c>
      <c r="EJ686">
        <v>17294.9</v>
      </c>
      <c r="EK686">
        <v>37.562</v>
      </c>
      <c r="EL686">
        <v>38.187</v>
      </c>
      <c r="EM686">
        <v>37.312</v>
      </c>
      <c r="EN686">
        <v>37.25</v>
      </c>
      <c r="EO686">
        <v>38.57599999999999</v>
      </c>
      <c r="EP686">
        <v>1955.096666666667</v>
      </c>
      <c r="EQ686">
        <v>39.91074074074074</v>
      </c>
      <c r="ER686">
        <v>0</v>
      </c>
      <c r="ES686">
        <v>1658951225.1</v>
      </c>
      <c r="ET686">
        <v>0</v>
      </c>
      <c r="EU686">
        <v>574.294076923077</v>
      </c>
      <c r="EV686">
        <v>-0.6382905940190321</v>
      </c>
      <c r="EW686">
        <v>-13.50085471689274</v>
      </c>
      <c r="EX686">
        <v>11415.82692307692</v>
      </c>
      <c r="EY686">
        <v>15</v>
      </c>
      <c r="EZ686">
        <v>0</v>
      </c>
      <c r="FA686" t="s">
        <v>419</v>
      </c>
      <c r="FB686">
        <v>1655239120</v>
      </c>
      <c r="FC686">
        <v>1655239135</v>
      </c>
      <c r="FD686">
        <v>0</v>
      </c>
      <c r="FE686">
        <v>-0.075</v>
      </c>
      <c r="FF686">
        <v>-0.027</v>
      </c>
      <c r="FG686">
        <v>1.986</v>
      </c>
      <c r="FH686">
        <v>0.139</v>
      </c>
      <c r="FI686">
        <v>420</v>
      </c>
      <c r="FJ686">
        <v>22</v>
      </c>
      <c r="FK686">
        <v>0.12</v>
      </c>
      <c r="FL686">
        <v>0.02</v>
      </c>
      <c r="FM686">
        <v>-48.34223658536585</v>
      </c>
      <c r="FN686">
        <v>-0.8512933797909114</v>
      </c>
      <c r="FO686">
        <v>0.1710064451161627</v>
      </c>
      <c r="FP686">
        <v>0</v>
      </c>
      <c r="FQ686">
        <v>574.2998235294117</v>
      </c>
      <c r="FR686">
        <v>-0.4451642468404332</v>
      </c>
      <c r="FS686">
        <v>0.2069514678242214</v>
      </c>
      <c r="FT686">
        <v>1</v>
      </c>
      <c r="FU686">
        <v>3.468833414634147</v>
      </c>
      <c r="FV686">
        <v>-0.1649268292682938</v>
      </c>
      <c r="FW686">
        <v>0.01832165127420134</v>
      </c>
      <c r="FX686">
        <v>0</v>
      </c>
      <c r="FY686">
        <v>1</v>
      </c>
      <c r="FZ686">
        <v>3</v>
      </c>
      <c r="GA686" t="s">
        <v>420</v>
      </c>
      <c r="GB686">
        <v>2.97988</v>
      </c>
      <c r="GC686">
        <v>2.72835</v>
      </c>
      <c r="GD686">
        <v>0.201586</v>
      </c>
      <c r="GE686">
        <v>0.206993</v>
      </c>
      <c r="GF686">
        <v>0.107021</v>
      </c>
      <c r="GG686">
        <v>0.0968637</v>
      </c>
      <c r="GH686">
        <v>23940.5</v>
      </c>
      <c r="GI686">
        <v>23446.6</v>
      </c>
      <c r="GJ686">
        <v>30512.6</v>
      </c>
      <c r="GK686">
        <v>29811.5</v>
      </c>
      <c r="GL686">
        <v>37600.2</v>
      </c>
      <c r="GM686">
        <v>35456.4</v>
      </c>
      <c r="GN686">
        <v>46675.6</v>
      </c>
      <c r="GO686">
        <v>44335.5</v>
      </c>
      <c r="GP686">
        <v>1.87302</v>
      </c>
      <c r="GQ686">
        <v>1.84985</v>
      </c>
      <c r="GR686">
        <v>0.134699</v>
      </c>
      <c r="GS686">
        <v>0</v>
      </c>
      <c r="GT686">
        <v>25.2159</v>
      </c>
      <c r="GU686">
        <v>999.9</v>
      </c>
      <c r="GV686">
        <v>49.4</v>
      </c>
      <c r="GW686">
        <v>32.2</v>
      </c>
      <c r="GX686">
        <v>26.3972</v>
      </c>
      <c r="GY686">
        <v>63.1727</v>
      </c>
      <c r="GZ686">
        <v>25.1923</v>
      </c>
      <c r="HA686">
        <v>1</v>
      </c>
      <c r="HB686">
        <v>-0.0543343</v>
      </c>
      <c r="HC686">
        <v>0.130199</v>
      </c>
      <c r="HD686">
        <v>20.1937</v>
      </c>
      <c r="HE686">
        <v>5.23017</v>
      </c>
      <c r="HF686">
        <v>11.968</v>
      </c>
      <c r="HG686">
        <v>4.9703</v>
      </c>
      <c r="HH686">
        <v>3.28965</v>
      </c>
      <c r="HI686">
        <v>8736.299999999999</v>
      </c>
      <c r="HJ686">
        <v>9999</v>
      </c>
      <c r="HK686">
        <v>9999</v>
      </c>
      <c r="HL686">
        <v>288.8</v>
      </c>
      <c r="HM686">
        <v>4.97291</v>
      </c>
      <c r="HN686">
        <v>1.87743</v>
      </c>
      <c r="HO686">
        <v>1.87556</v>
      </c>
      <c r="HP686">
        <v>1.87836</v>
      </c>
      <c r="HQ686">
        <v>1.8751</v>
      </c>
      <c r="HR686">
        <v>1.87866</v>
      </c>
      <c r="HS686">
        <v>1.87576</v>
      </c>
      <c r="HT686">
        <v>1.87689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4.35</v>
      </c>
      <c r="II686">
        <v>0.319</v>
      </c>
      <c r="IJ686">
        <v>1.541952822118649</v>
      </c>
      <c r="IK686">
        <v>0.003202726084708442</v>
      </c>
      <c r="IL686">
        <v>-1.448271390364826E-06</v>
      </c>
      <c r="IM686">
        <v>3.765748828769889E-10</v>
      </c>
      <c r="IN686">
        <v>-0.02072656761999695</v>
      </c>
      <c r="IO686">
        <v>0.006539777670035186</v>
      </c>
      <c r="IP686">
        <v>0.0002256768223539976</v>
      </c>
      <c r="IQ686">
        <v>4.51151419958819E-06</v>
      </c>
      <c r="IR686">
        <v>-0</v>
      </c>
      <c r="IS686">
        <v>2097</v>
      </c>
      <c r="IT686">
        <v>1</v>
      </c>
      <c r="IU686">
        <v>27</v>
      </c>
      <c r="IV686">
        <v>61868.4</v>
      </c>
      <c r="IW686">
        <v>61868.2</v>
      </c>
      <c r="IX686">
        <v>3.15308</v>
      </c>
      <c r="IY686">
        <v>2.5293</v>
      </c>
      <c r="IZ686">
        <v>1.39893</v>
      </c>
      <c r="JA686">
        <v>2.34253</v>
      </c>
      <c r="JB686">
        <v>1.44897</v>
      </c>
      <c r="JC686">
        <v>2.38403</v>
      </c>
      <c r="JD686">
        <v>37.5059</v>
      </c>
      <c r="JE686">
        <v>24.0787</v>
      </c>
      <c r="JF686">
        <v>18</v>
      </c>
      <c r="JG686">
        <v>487.384</v>
      </c>
      <c r="JH686">
        <v>443.801</v>
      </c>
      <c r="JI686">
        <v>24.9996</v>
      </c>
      <c r="JJ686">
        <v>26.3299</v>
      </c>
      <c r="JK686">
        <v>29.9999</v>
      </c>
      <c r="JL686">
        <v>26.1813</v>
      </c>
      <c r="JM686">
        <v>26.2623</v>
      </c>
      <c r="JN686">
        <v>63.1534</v>
      </c>
      <c r="JO686">
        <v>28.2125</v>
      </c>
      <c r="JP686">
        <v>11.5013</v>
      </c>
      <c r="JQ686">
        <v>25</v>
      </c>
      <c r="JR686">
        <v>1570.95</v>
      </c>
      <c r="JS686">
        <v>20.5671</v>
      </c>
      <c r="JT686">
        <v>100.871</v>
      </c>
      <c r="JU686">
        <v>101.945</v>
      </c>
    </row>
    <row r="687" spans="1:281">
      <c r="A687">
        <v>671</v>
      </c>
      <c r="B687">
        <v>1658951230.1</v>
      </c>
      <c r="C687">
        <v>9141.099999904633</v>
      </c>
      <c r="D687" t="s">
        <v>1771</v>
      </c>
      <c r="E687" t="s">
        <v>1772</v>
      </c>
      <c r="F687">
        <v>5</v>
      </c>
      <c r="G687" t="s">
        <v>415</v>
      </c>
      <c r="H687" t="s">
        <v>1583</v>
      </c>
      <c r="I687">
        <v>1658951222.314285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1593.565990752289</v>
      </c>
      <c r="AK687">
        <v>1556.370303030303</v>
      </c>
      <c r="AL687">
        <v>3.40060047824744</v>
      </c>
      <c r="AM687">
        <v>65.00318199955021</v>
      </c>
      <c r="AN687">
        <f>(AP687 - AO687 + DI687*1E3/(8.314*(DK687+273.15)) * AR687/DH687 * AQ687) * DH687/(100*CV687) * 1000/(1000 - AP687)</f>
        <v>0</v>
      </c>
      <c r="AO687">
        <v>20.53646614707166</v>
      </c>
      <c r="AP687">
        <v>23.94810848484848</v>
      </c>
      <c r="AQ687">
        <v>4.826379936237935E-05</v>
      </c>
      <c r="AR687">
        <v>81.21380509989817</v>
      </c>
      <c r="AS687">
        <v>2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1658951222.314285</v>
      </c>
      <c r="DB687">
        <v>1494.845714285714</v>
      </c>
      <c r="DC687">
        <v>1543.3225</v>
      </c>
      <c r="DD687">
        <v>23.93465357142858</v>
      </c>
      <c r="DE687">
        <v>20.49591071428571</v>
      </c>
      <c r="DF687">
        <v>1490.499642857143</v>
      </c>
      <c r="DG687">
        <v>23.61566071428571</v>
      </c>
      <c r="DH687">
        <v>500.0682142857144</v>
      </c>
      <c r="DI687">
        <v>90.38535000000002</v>
      </c>
      <c r="DJ687">
        <v>0.09998136785714287</v>
      </c>
      <c r="DK687">
        <v>26.80758214285715</v>
      </c>
      <c r="DL687">
        <v>27.42451785714285</v>
      </c>
      <c r="DM687">
        <v>999.9000000000002</v>
      </c>
      <c r="DN687">
        <v>0</v>
      </c>
      <c r="DO687">
        <v>0</v>
      </c>
      <c r="DP687">
        <v>10006.86714285714</v>
      </c>
      <c r="DQ687">
        <v>0</v>
      </c>
      <c r="DR687">
        <v>18.55993928571428</v>
      </c>
      <c r="DS687">
        <v>-48.4774</v>
      </c>
      <c r="DT687">
        <v>1531.502142857142</v>
      </c>
      <c r="DU687">
        <v>1575.6175</v>
      </c>
      <c r="DV687">
        <v>3.438736071428572</v>
      </c>
      <c r="DW687">
        <v>1543.3225</v>
      </c>
      <c r="DX687">
        <v>20.49591071428571</v>
      </c>
      <c r="DY687">
        <v>2.163342857142857</v>
      </c>
      <c r="DZ687">
        <v>1.852531071428571</v>
      </c>
      <c r="EA687">
        <v>18.69340357142857</v>
      </c>
      <c r="EB687">
        <v>16.23721428571428</v>
      </c>
      <c r="EC687">
        <v>2000.002857142857</v>
      </c>
      <c r="ED687">
        <v>0.9799939642857144</v>
      </c>
      <c r="EE687">
        <v>0.02000650357142857</v>
      </c>
      <c r="EF687">
        <v>0</v>
      </c>
      <c r="EG687">
        <v>574.1649642857144</v>
      </c>
      <c r="EH687">
        <v>5.000560000000001</v>
      </c>
      <c r="EI687">
        <v>11414.79285714285</v>
      </c>
      <c r="EJ687">
        <v>17294.86071428571</v>
      </c>
      <c r="EK687">
        <v>37.562</v>
      </c>
      <c r="EL687">
        <v>38.187</v>
      </c>
      <c r="EM687">
        <v>37.30757142857143</v>
      </c>
      <c r="EN687">
        <v>37.25</v>
      </c>
      <c r="EO687">
        <v>38.57549999999999</v>
      </c>
      <c r="EP687">
        <v>1955.092142857143</v>
      </c>
      <c r="EQ687">
        <v>39.91071428571428</v>
      </c>
      <c r="ER687">
        <v>0</v>
      </c>
      <c r="ES687">
        <v>1658951229.9</v>
      </c>
      <c r="ET687">
        <v>0</v>
      </c>
      <c r="EU687">
        <v>574.1897307692308</v>
      </c>
      <c r="EV687">
        <v>-1.046461535903671</v>
      </c>
      <c r="EW687">
        <v>-13.25811964224267</v>
      </c>
      <c r="EX687">
        <v>11414.59230769231</v>
      </c>
      <c r="EY687">
        <v>15</v>
      </c>
      <c r="EZ687">
        <v>0</v>
      </c>
      <c r="FA687" t="s">
        <v>419</v>
      </c>
      <c r="FB687">
        <v>1655239120</v>
      </c>
      <c r="FC687">
        <v>1655239135</v>
      </c>
      <c r="FD687">
        <v>0</v>
      </c>
      <c r="FE687">
        <v>-0.075</v>
      </c>
      <c r="FF687">
        <v>-0.027</v>
      </c>
      <c r="FG687">
        <v>1.986</v>
      </c>
      <c r="FH687">
        <v>0.139</v>
      </c>
      <c r="FI687">
        <v>420</v>
      </c>
      <c r="FJ687">
        <v>22</v>
      </c>
      <c r="FK687">
        <v>0.12</v>
      </c>
      <c r="FL687">
        <v>0.02</v>
      </c>
      <c r="FM687">
        <v>-48.402175</v>
      </c>
      <c r="FN687">
        <v>-1.46125553470908</v>
      </c>
      <c r="FO687">
        <v>0.1937827801302275</v>
      </c>
      <c r="FP687">
        <v>0</v>
      </c>
      <c r="FQ687">
        <v>574.2305882352941</v>
      </c>
      <c r="FR687">
        <v>-0.8772803647601006</v>
      </c>
      <c r="FS687">
        <v>0.2067473760623083</v>
      </c>
      <c r="FT687">
        <v>1</v>
      </c>
      <c r="FU687">
        <v>3.44755825</v>
      </c>
      <c r="FV687">
        <v>-0.2148075422138869</v>
      </c>
      <c r="FW687">
        <v>0.02429922250685195</v>
      </c>
      <c r="FX687">
        <v>0</v>
      </c>
      <c r="FY687">
        <v>1</v>
      </c>
      <c r="FZ687">
        <v>3</v>
      </c>
      <c r="GA687" t="s">
        <v>420</v>
      </c>
      <c r="GB687">
        <v>2.97988</v>
      </c>
      <c r="GC687">
        <v>2.72863</v>
      </c>
      <c r="GD687">
        <v>0.202902</v>
      </c>
      <c r="GE687">
        <v>0.208307</v>
      </c>
      <c r="GF687">
        <v>0.107075</v>
      </c>
      <c r="GG687">
        <v>0.09700549999999999</v>
      </c>
      <c r="GH687">
        <v>23901.3</v>
      </c>
      <c r="GI687">
        <v>23407.7</v>
      </c>
      <c r="GJ687">
        <v>30513</v>
      </c>
      <c r="GK687">
        <v>29811.3</v>
      </c>
      <c r="GL687">
        <v>37598.4</v>
      </c>
      <c r="GM687">
        <v>35450.5</v>
      </c>
      <c r="GN687">
        <v>46676.1</v>
      </c>
      <c r="GO687">
        <v>44335.1</v>
      </c>
      <c r="GP687">
        <v>1.87305</v>
      </c>
      <c r="GQ687">
        <v>1.85</v>
      </c>
      <c r="GR687">
        <v>0.134893</v>
      </c>
      <c r="GS687">
        <v>0</v>
      </c>
      <c r="GT687">
        <v>25.2127</v>
      </c>
      <c r="GU687">
        <v>999.9</v>
      </c>
      <c r="GV687">
        <v>49.4</v>
      </c>
      <c r="GW687">
        <v>32.1</v>
      </c>
      <c r="GX687">
        <v>26.243</v>
      </c>
      <c r="GY687">
        <v>63.3327</v>
      </c>
      <c r="GZ687">
        <v>25.2284</v>
      </c>
      <c r="HA687">
        <v>1</v>
      </c>
      <c r="HB687">
        <v>-0.054784</v>
      </c>
      <c r="HC687">
        <v>0.128077</v>
      </c>
      <c r="HD687">
        <v>20.1937</v>
      </c>
      <c r="HE687">
        <v>5.23062</v>
      </c>
      <c r="HF687">
        <v>11.968</v>
      </c>
      <c r="HG687">
        <v>4.9704</v>
      </c>
      <c r="HH687">
        <v>3.28965</v>
      </c>
      <c r="HI687">
        <v>8736.6</v>
      </c>
      <c r="HJ687">
        <v>9999</v>
      </c>
      <c r="HK687">
        <v>9999</v>
      </c>
      <c r="HL687">
        <v>288.8</v>
      </c>
      <c r="HM687">
        <v>4.9729</v>
      </c>
      <c r="HN687">
        <v>1.87743</v>
      </c>
      <c r="HO687">
        <v>1.87551</v>
      </c>
      <c r="HP687">
        <v>1.87836</v>
      </c>
      <c r="HQ687">
        <v>1.87508</v>
      </c>
      <c r="HR687">
        <v>1.87866</v>
      </c>
      <c r="HS687">
        <v>1.87575</v>
      </c>
      <c r="HT687">
        <v>1.87686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4.38</v>
      </c>
      <c r="II687">
        <v>0.3193</v>
      </c>
      <c r="IJ687">
        <v>1.541952822118649</v>
      </c>
      <c r="IK687">
        <v>0.003202726084708442</v>
      </c>
      <c r="IL687">
        <v>-1.448271390364826E-06</v>
      </c>
      <c r="IM687">
        <v>3.765748828769889E-10</v>
      </c>
      <c r="IN687">
        <v>-0.02072656761999695</v>
      </c>
      <c r="IO687">
        <v>0.006539777670035186</v>
      </c>
      <c r="IP687">
        <v>0.0002256768223539976</v>
      </c>
      <c r="IQ687">
        <v>4.51151419958819E-06</v>
      </c>
      <c r="IR687">
        <v>-0</v>
      </c>
      <c r="IS687">
        <v>2097</v>
      </c>
      <c r="IT687">
        <v>1</v>
      </c>
      <c r="IU687">
        <v>27</v>
      </c>
      <c r="IV687">
        <v>61868.5</v>
      </c>
      <c r="IW687">
        <v>61868.3</v>
      </c>
      <c r="IX687">
        <v>3.17871</v>
      </c>
      <c r="IY687">
        <v>2.52808</v>
      </c>
      <c r="IZ687">
        <v>1.39893</v>
      </c>
      <c r="JA687">
        <v>2.34253</v>
      </c>
      <c r="JB687">
        <v>1.44897</v>
      </c>
      <c r="JC687">
        <v>2.44019</v>
      </c>
      <c r="JD687">
        <v>37.5059</v>
      </c>
      <c r="JE687">
        <v>24.0787</v>
      </c>
      <c r="JF687">
        <v>18</v>
      </c>
      <c r="JG687">
        <v>487.379</v>
      </c>
      <c r="JH687">
        <v>443.872</v>
      </c>
      <c r="JI687">
        <v>24.9995</v>
      </c>
      <c r="JJ687">
        <v>26.3271</v>
      </c>
      <c r="JK687">
        <v>29.9998</v>
      </c>
      <c r="JL687">
        <v>26.1787</v>
      </c>
      <c r="JM687">
        <v>26.2597</v>
      </c>
      <c r="JN687">
        <v>63.7142</v>
      </c>
      <c r="JO687">
        <v>28.2125</v>
      </c>
      <c r="JP687">
        <v>11.1282</v>
      </c>
      <c r="JQ687">
        <v>25</v>
      </c>
      <c r="JR687">
        <v>1590.98</v>
      </c>
      <c r="JS687">
        <v>20.5573</v>
      </c>
      <c r="JT687">
        <v>100.872</v>
      </c>
      <c r="JU687">
        <v>101.944</v>
      </c>
    </row>
    <row r="688" spans="1:281">
      <c r="A688">
        <v>672</v>
      </c>
      <c r="B688">
        <v>1658951235.1</v>
      </c>
      <c r="C688">
        <v>9146.099999904633</v>
      </c>
      <c r="D688" t="s">
        <v>1773</v>
      </c>
      <c r="E688" t="s">
        <v>1774</v>
      </c>
      <c r="F688">
        <v>5</v>
      </c>
      <c r="G688" t="s">
        <v>415</v>
      </c>
      <c r="H688" t="s">
        <v>1583</v>
      </c>
      <c r="I688">
        <v>1658951227.6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1610.439182263643</v>
      </c>
      <c r="AK688">
        <v>1573.423696969696</v>
      </c>
      <c r="AL688">
        <v>3.403096891389551</v>
      </c>
      <c r="AM688">
        <v>65.00318199955021</v>
      </c>
      <c r="AN688">
        <f>(AP688 - AO688 + DI688*1E3/(8.314*(DK688+273.15)) * AR688/DH688 * AQ688) * DH688/(100*CV688) * 1000/(1000 - AP688)</f>
        <v>0</v>
      </c>
      <c r="AO688">
        <v>20.5422706977822</v>
      </c>
      <c r="AP688">
        <v>23.95773454545454</v>
      </c>
      <c r="AQ688">
        <v>0.001078271900728641</v>
      </c>
      <c r="AR688">
        <v>81.21380509989817</v>
      </c>
      <c r="AS688">
        <v>2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1658951227.6</v>
      </c>
      <c r="DB688">
        <v>1512.455925925926</v>
      </c>
      <c r="DC688">
        <v>1561.005555555556</v>
      </c>
      <c r="DD688">
        <v>23.94257407407408</v>
      </c>
      <c r="DE688">
        <v>20.51922592592593</v>
      </c>
      <c r="DF688">
        <v>1508.085555555556</v>
      </c>
      <c r="DG688">
        <v>23.62338148148148</v>
      </c>
      <c r="DH688">
        <v>500.0981111111111</v>
      </c>
      <c r="DI688">
        <v>90.38506296296298</v>
      </c>
      <c r="DJ688">
        <v>0.1000343407407407</v>
      </c>
      <c r="DK688">
        <v>26.80468518518518</v>
      </c>
      <c r="DL688">
        <v>27.42258148148148</v>
      </c>
      <c r="DM688">
        <v>999.9000000000001</v>
      </c>
      <c r="DN688">
        <v>0</v>
      </c>
      <c r="DO688">
        <v>0</v>
      </c>
      <c r="DP688">
        <v>10009.14259259259</v>
      </c>
      <c r="DQ688">
        <v>0</v>
      </c>
      <c r="DR688">
        <v>18.56014444444445</v>
      </c>
      <c r="DS688">
        <v>-48.54933333333334</v>
      </c>
      <c r="DT688">
        <v>1549.557407407407</v>
      </c>
      <c r="DU688">
        <v>1593.708148148148</v>
      </c>
      <c r="DV688">
        <v>3.423331851851852</v>
      </c>
      <c r="DW688">
        <v>1561.005555555556</v>
      </c>
      <c r="DX688">
        <v>20.51922592592593</v>
      </c>
      <c r="DY688">
        <v>2.16405074074074</v>
      </c>
      <c r="DZ688">
        <v>1.854633333333333</v>
      </c>
      <c r="EA688">
        <v>18.69863703703703</v>
      </c>
      <c r="EB688">
        <v>16.25499259259259</v>
      </c>
      <c r="EC688">
        <v>1999.997777777778</v>
      </c>
      <c r="ED688">
        <v>0.9799938888888888</v>
      </c>
      <c r="EE688">
        <v>0.02000658148148148</v>
      </c>
      <c r="EF688">
        <v>0</v>
      </c>
      <c r="EG688">
        <v>574.1218148148148</v>
      </c>
      <c r="EH688">
        <v>5.000560000000001</v>
      </c>
      <c r="EI688">
        <v>11413.43333333333</v>
      </c>
      <c r="EJ688">
        <v>17294.82222222222</v>
      </c>
      <c r="EK688">
        <v>37.562</v>
      </c>
      <c r="EL688">
        <v>38.187</v>
      </c>
      <c r="EM688">
        <v>37.30740740740741</v>
      </c>
      <c r="EN688">
        <v>37.25</v>
      </c>
      <c r="EO688">
        <v>38.57133333333333</v>
      </c>
      <c r="EP688">
        <v>1955.087037037037</v>
      </c>
      <c r="EQ688">
        <v>39.91074074074074</v>
      </c>
      <c r="ER688">
        <v>0</v>
      </c>
      <c r="ES688">
        <v>1658951234.7</v>
      </c>
      <c r="ET688">
        <v>0</v>
      </c>
      <c r="EU688">
        <v>574.1542692307693</v>
      </c>
      <c r="EV688">
        <v>-1.506564104726644</v>
      </c>
      <c r="EW688">
        <v>-16.07863247614569</v>
      </c>
      <c r="EX688">
        <v>11413.42692307692</v>
      </c>
      <c r="EY688">
        <v>15</v>
      </c>
      <c r="EZ688">
        <v>0</v>
      </c>
      <c r="FA688" t="s">
        <v>419</v>
      </c>
      <c r="FB688">
        <v>1655239120</v>
      </c>
      <c r="FC688">
        <v>1655239135</v>
      </c>
      <c r="FD688">
        <v>0</v>
      </c>
      <c r="FE688">
        <v>-0.075</v>
      </c>
      <c r="FF688">
        <v>-0.027</v>
      </c>
      <c r="FG688">
        <v>1.986</v>
      </c>
      <c r="FH688">
        <v>0.139</v>
      </c>
      <c r="FI688">
        <v>420</v>
      </c>
      <c r="FJ688">
        <v>22</v>
      </c>
      <c r="FK688">
        <v>0.12</v>
      </c>
      <c r="FL688">
        <v>0.02</v>
      </c>
      <c r="FM688">
        <v>-48.4891</v>
      </c>
      <c r="FN688">
        <v>-1.04071069418377</v>
      </c>
      <c r="FO688">
        <v>0.1627509631307908</v>
      </c>
      <c r="FP688">
        <v>0</v>
      </c>
      <c r="FQ688">
        <v>574.1694117647058</v>
      </c>
      <c r="FR688">
        <v>-0.8046142088710246</v>
      </c>
      <c r="FS688">
        <v>0.2097870233253512</v>
      </c>
      <c r="FT688">
        <v>1</v>
      </c>
      <c r="FU688">
        <v>3.43337325</v>
      </c>
      <c r="FV688">
        <v>-0.2158202251407227</v>
      </c>
      <c r="FW688">
        <v>0.02448530287616433</v>
      </c>
      <c r="FX688">
        <v>0</v>
      </c>
      <c r="FY688">
        <v>1</v>
      </c>
      <c r="FZ688">
        <v>3</v>
      </c>
      <c r="GA688" t="s">
        <v>420</v>
      </c>
      <c r="GB688">
        <v>2.97981</v>
      </c>
      <c r="GC688">
        <v>2.72822</v>
      </c>
      <c r="GD688">
        <v>0.20421</v>
      </c>
      <c r="GE688">
        <v>0.209608</v>
      </c>
      <c r="GF688">
        <v>0.107101</v>
      </c>
      <c r="GG688">
        <v>0.09699729999999999</v>
      </c>
      <c r="GH688">
        <v>23862.3</v>
      </c>
      <c r="GI688">
        <v>23369.3</v>
      </c>
      <c r="GJ688">
        <v>30513.3</v>
      </c>
      <c r="GK688">
        <v>29811.4</v>
      </c>
      <c r="GL688">
        <v>37597.9</v>
      </c>
      <c r="GM688">
        <v>35451.2</v>
      </c>
      <c r="GN688">
        <v>46676.7</v>
      </c>
      <c r="GO688">
        <v>44335.5</v>
      </c>
      <c r="GP688">
        <v>1.87313</v>
      </c>
      <c r="GQ688">
        <v>1.85032</v>
      </c>
      <c r="GR688">
        <v>0.135332</v>
      </c>
      <c r="GS688">
        <v>0</v>
      </c>
      <c r="GT688">
        <v>25.2094</v>
      </c>
      <c r="GU688">
        <v>999.9</v>
      </c>
      <c r="GV688">
        <v>49.4</v>
      </c>
      <c r="GW688">
        <v>32.2</v>
      </c>
      <c r="GX688">
        <v>26.3981</v>
      </c>
      <c r="GY688">
        <v>63.4027</v>
      </c>
      <c r="GZ688">
        <v>25.2965</v>
      </c>
      <c r="HA688">
        <v>1</v>
      </c>
      <c r="HB688">
        <v>-0.0548933</v>
      </c>
      <c r="HC688">
        <v>0.126639</v>
      </c>
      <c r="HD688">
        <v>20.1936</v>
      </c>
      <c r="HE688">
        <v>5.22972</v>
      </c>
      <c r="HF688">
        <v>11.968</v>
      </c>
      <c r="HG688">
        <v>4.97035</v>
      </c>
      <c r="HH688">
        <v>3.2895</v>
      </c>
      <c r="HI688">
        <v>8736.6</v>
      </c>
      <c r="HJ688">
        <v>9999</v>
      </c>
      <c r="HK688">
        <v>9999</v>
      </c>
      <c r="HL688">
        <v>288.8</v>
      </c>
      <c r="HM688">
        <v>4.97291</v>
      </c>
      <c r="HN688">
        <v>1.87744</v>
      </c>
      <c r="HO688">
        <v>1.87551</v>
      </c>
      <c r="HP688">
        <v>1.87836</v>
      </c>
      <c r="HQ688">
        <v>1.87507</v>
      </c>
      <c r="HR688">
        <v>1.87866</v>
      </c>
      <c r="HS688">
        <v>1.87574</v>
      </c>
      <c r="HT688">
        <v>1.87685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4.4</v>
      </c>
      <c r="II688">
        <v>0.3196</v>
      </c>
      <c r="IJ688">
        <v>1.541952822118649</v>
      </c>
      <c r="IK688">
        <v>0.003202726084708442</v>
      </c>
      <c r="IL688">
        <v>-1.448271390364826E-06</v>
      </c>
      <c r="IM688">
        <v>3.765748828769889E-10</v>
      </c>
      <c r="IN688">
        <v>-0.02072656761999695</v>
      </c>
      <c r="IO688">
        <v>0.006539777670035186</v>
      </c>
      <c r="IP688">
        <v>0.0002256768223539976</v>
      </c>
      <c r="IQ688">
        <v>4.51151419958819E-06</v>
      </c>
      <c r="IR688">
        <v>-0</v>
      </c>
      <c r="IS688">
        <v>2097</v>
      </c>
      <c r="IT688">
        <v>1</v>
      </c>
      <c r="IU688">
        <v>27</v>
      </c>
      <c r="IV688">
        <v>61868.6</v>
      </c>
      <c r="IW688">
        <v>61868.3</v>
      </c>
      <c r="IX688">
        <v>3.20557</v>
      </c>
      <c r="IY688">
        <v>2.52808</v>
      </c>
      <c r="IZ688">
        <v>1.39893</v>
      </c>
      <c r="JA688">
        <v>2.34253</v>
      </c>
      <c r="JB688">
        <v>1.44897</v>
      </c>
      <c r="JC688">
        <v>2.36328</v>
      </c>
      <c r="JD688">
        <v>37.5059</v>
      </c>
      <c r="JE688">
        <v>24.0787</v>
      </c>
      <c r="JF688">
        <v>18</v>
      </c>
      <c r="JG688">
        <v>487.396</v>
      </c>
      <c r="JH688">
        <v>444.05</v>
      </c>
      <c r="JI688">
        <v>24.9996</v>
      </c>
      <c r="JJ688">
        <v>26.3232</v>
      </c>
      <c r="JK688">
        <v>29.9999</v>
      </c>
      <c r="JL688">
        <v>26.1752</v>
      </c>
      <c r="JM688">
        <v>26.2568</v>
      </c>
      <c r="JN688">
        <v>64.2041</v>
      </c>
      <c r="JO688">
        <v>28.2125</v>
      </c>
      <c r="JP688">
        <v>11.1282</v>
      </c>
      <c r="JQ688">
        <v>25</v>
      </c>
      <c r="JR688">
        <v>1604.34</v>
      </c>
      <c r="JS688">
        <v>20.5547</v>
      </c>
      <c r="JT688">
        <v>100.873</v>
      </c>
      <c r="JU688">
        <v>101.945</v>
      </c>
    </row>
    <row r="689" spans="1:281">
      <c r="A689">
        <v>673</v>
      </c>
      <c r="B689">
        <v>1658951939</v>
      </c>
      <c r="C689">
        <v>9850</v>
      </c>
      <c r="D689" t="s">
        <v>1775</v>
      </c>
      <c r="E689" t="s">
        <v>1776</v>
      </c>
      <c r="F689">
        <v>5</v>
      </c>
      <c r="G689" t="s">
        <v>415</v>
      </c>
      <c r="H689" t="s">
        <v>1777</v>
      </c>
      <c r="I689">
        <v>1658951931.25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426.7190017164638</v>
      </c>
      <c r="AK689">
        <v>394.9577696969695</v>
      </c>
      <c r="AL689">
        <v>-0.0004200656755709755</v>
      </c>
      <c r="AM689">
        <v>64.998441122467</v>
      </c>
      <c r="AN689">
        <f>(AP689 - AO689 + DI689*1E3/(8.314*(DK689+273.15)) * AR689/DH689 * AQ689) * DH689/(100*CV689) * 1000/(1000 - AP689)</f>
        <v>0</v>
      </c>
      <c r="AO689">
        <v>15.38435039177963</v>
      </c>
      <c r="AP689">
        <v>23.90270363636364</v>
      </c>
      <c r="AQ689">
        <v>-7.126452625620257E-05</v>
      </c>
      <c r="AR689">
        <v>81.62995295013953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1658951931.25</v>
      </c>
      <c r="DB689">
        <v>385.5078333333333</v>
      </c>
      <c r="DC689">
        <v>420.1428999999999</v>
      </c>
      <c r="DD689">
        <v>23.91486</v>
      </c>
      <c r="DE689">
        <v>15.38401666666667</v>
      </c>
      <c r="DF689">
        <v>382.9305666666667</v>
      </c>
      <c r="DG689">
        <v>23.59634666666666</v>
      </c>
      <c r="DH689">
        <v>500.0843000000001</v>
      </c>
      <c r="DI689">
        <v>90.34676</v>
      </c>
      <c r="DJ689">
        <v>0.09994779000000001</v>
      </c>
      <c r="DK689">
        <v>26.47115666666667</v>
      </c>
      <c r="DL689">
        <v>26.41106333333333</v>
      </c>
      <c r="DM689">
        <v>999.9000000000002</v>
      </c>
      <c r="DN689">
        <v>0</v>
      </c>
      <c r="DO689">
        <v>0</v>
      </c>
      <c r="DP689">
        <v>10003.774</v>
      </c>
      <c r="DQ689">
        <v>0</v>
      </c>
      <c r="DR689">
        <v>18.7006</v>
      </c>
      <c r="DS689">
        <v>-34.63507666666666</v>
      </c>
      <c r="DT689">
        <v>394.9529999999999</v>
      </c>
      <c r="DU689">
        <v>426.7074666666666</v>
      </c>
      <c r="DV689">
        <v>8.530832999999999</v>
      </c>
      <c r="DW689">
        <v>420.1428999999999</v>
      </c>
      <c r="DX689">
        <v>15.38401666666667</v>
      </c>
      <c r="DY689">
        <v>2.160630333333333</v>
      </c>
      <c r="DZ689">
        <v>1.389898</v>
      </c>
      <c r="EA689">
        <v>18.67334333333333</v>
      </c>
      <c r="EB689">
        <v>11.80785333333333</v>
      </c>
      <c r="EC689">
        <v>1999.994333333334</v>
      </c>
      <c r="ED689">
        <v>0.9800064999999999</v>
      </c>
      <c r="EE689">
        <v>0.01999328333333333</v>
      </c>
      <c r="EF689">
        <v>0</v>
      </c>
      <c r="EG689">
        <v>1057.192333333333</v>
      </c>
      <c r="EH689">
        <v>5.000560000000002</v>
      </c>
      <c r="EI689">
        <v>20905.79666666667</v>
      </c>
      <c r="EJ689">
        <v>17294.86</v>
      </c>
      <c r="EK689">
        <v>37.25</v>
      </c>
      <c r="EL689">
        <v>37.8708</v>
      </c>
      <c r="EM689">
        <v>36.93699999999999</v>
      </c>
      <c r="EN689">
        <v>36.875</v>
      </c>
      <c r="EO689">
        <v>38.25</v>
      </c>
      <c r="EP689">
        <v>1955.104333333333</v>
      </c>
      <c r="EQ689">
        <v>39.89000000000001</v>
      </c>
      <c r="ER689">
        <v>0</v>
      </c>
      <c r="ES689">
        <v>1658951939.1</v>
      </c>
      <c r="ET689">
        <v>0</v>
      </c>
      <c r="EU689">
        <v>1057.02</v>
      </c>
      <c r="EV689">
        <v>-21.73811963997208</v>
      </c>
      <c r="EW689">
        <v>-417.2307692929207</v>
      </c>
      <c r="EX689">
        <v>20902.63846153846</v>
      </c>
      <c r="EY689">
        <v>15</v>
      </c>
      <c r="EZ689">
        <v>0</v>
      </c>
      <c r="FA689" t="s">
        <v>419</v>
      </c>
      <c r="FB689">
        <v>1655239120</v>
      </c>
      <c r="FC689">
        <v>1655239135</v>
      </c>
      <c r="FD689">
        <v>0</v>
      </c>
      <c r="FE689">
        <v>-0.075</v>
      </c>
      <c r="FF689">
        <v>-0.027</v>
      </c>
      <c r="FG689">
        <v>1.986</v>
      </c>
      <c r="FH689">
        <v>0.139</v>
      </c>
      <c r="FI689">
        <v>420</v>
      </c>
      <c r="FJ689">
        <v>22</v>
      </c>
      <c r="FK689">
        <v>0.12</v>
      </c>
      <c r="FL689">
        <v>0.02</v>
      </c>
      <c r="FM689">
        <v>-34.64580243902439</v>
      </c>
      <c r="FN689">
        <v>0.06734843205578903</v>
      </c>
      <c r="FO689">
        <v>0.03511931917644494</v>
      </c>
      <c r="FP689">
        <v>1</v>
      </c>
      <c r="FQ689">
        <v>1058.359411764706</v>
      </c>
      <c r="FR689">
        <v>-21.65714283074736</v>
      </c>
      <c r="FS689">
        <v>2.143461934755063</v>
      </c>
      <c r="FT689">
        <v>0</v>
      </c>
      <c r="FU689">
        <v>8.53581243902439</v>
      </c>
      <c r="FV689">
        <v>-0.09345094076654251</v>
      </c>
      <c r="FW689">
        <v>0.009403161061770606</v>
      </c>
      <c r="FX689">
        <v>1</v>
      </c>
      <c r="FY689">
        <v>2</v>
      </c>
      <c r="FZ689">
        <v>3</v>
      </c>
      <c r="GA689" t="s">
        <v>481</v>
      </c>
      <c r="GB689">
        <v>2.98043</v>
      </c>
      <c r="GC689">
        <v>2.72836</v>
      </c>
      <c r="GD689">
        <v>0.0804373</v>
      </c>
      <c r="GE689">
        <v>0.086697</v>
      </c>
      <c r="GF689">
        <v>0.106988</v>
      </c>
      <c r="GG689">
        <v>0.0790554</v>
      </c>
      <c r="GH689">
        <v>27600.2</v>
      </c>
      <c r="GI689">
        <v>27021.9</v>
      </c>
      <c r="GJ689">
        <v>30540.8</v>
      </c>
      <c r="GK689">
        <v>29830</v>
      </c>
      <c r="GL689">
        <v>37623.4</v>
      </c>
      <c r="GM689">
        <v>36178.1</v>
      </c>
      <c r="GN689">
        <v>46715.1</v>
      </c>
      <c r="GO689">
        <v>44363</v>
      </c>
      <c r="GP689">
        <v>1.88452</v>
      </c>
      <c r="GQ689">
        <v>1.84142</v>
      </c>
      <c r="GR689">
        <v>0.114352</v>
      </c>
      <c r="GS689">
        <v>0</v>
      </c>
      <c r="GT689">
        <v>24.5313</v>
      </c>
      <c r="GU689">
        <v>999.9</v>
      </c>
      <c r="GV689">
        <v>48.9</v>
      </c>
      <c r="GW689">
        <v>32.2</v>
      </c>
      <c r="GX689">
        <v>26.1378</v>
      </c>
      <c r="GY689">
        <v>63.2329</v>
      </c>
      <c r="GZ689">
        <v>25.3646</v>
      </c>
      <c r="HA689">
        <v>1</v>
      </c>
      <c r="HB689">
        <v>-0.0883664</v>
      </c>
      <c r="HC689">
        <v>-0.0559205</v>
      </c>
      <c r="HD689">
        <v>20.1944</v>
      </c>
      <c r="HE689">
        <v>5.23241</v>
      </c>
      <c r="HF689">
        <v>11.968</v>
      </c>
      <c r="HG689">
        <v>4.97095</v>
      </c>
      <c r="HH689">
        <v>3.29025</v>
      </c>
      <c r="HI689">
        <v>8751.1</v>
      </c>
      <c r="HJ689">
        <v>9999</v>
      </c>
      <c r="HK689">
        <v>9999</v>
      </c>
      <c r="HL689">
        <v>289</v>
      </c>
      <c r="HM689">
        <v>4.97289</v>
      </c>
      <c r="HN689">
        <v>1.87735</v>
      </c>
      <c r="HO689">
        <v>1.87547</v>
      </c>
      <c r="HP689">
        <v>1.87831</v>
      </c>
      <c r="HQ689">
        <v>1.87501</v>
      </c>
      <c r="HR689">
        <v>1.87856</v>
      </c>
      <c r="HS689">
        <v>1.87567</v>
      </c>
      <c r="HT689">
        <v>1.87683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2.577</v>
      </c>
      <c r="II689">
        <v>0.3182</v>
      </c>
      <c r="IJ689">
        <v>1.541952822118649</v>
      </c>
      <c r="IK689">
        <v>0.003202726084708442</v>
      </c>
      <c r="IL689">
        <v>-1.448271390364826E-06</v>
      </c>
      <c r="IM689">
        <v>3.765748828769889E-10</v>
      </c>
      <c r="IN689">
        <v>-0.02072656761999695</v>
      </c>
      <c r="IO689">
        <v>0.006539777670035186</v>
      </c>
      <c r="IP689">
        <v>0.0002256768223539976</v>
      </c>
      <c r="IQ689">
        <v>4.51151419958819E-06</v>
      </c>
      <c r="IR689">
        <v>-0</v>
      </c>
      <c r="IS689">
        <v>2097</v>
      </c>
      <c r="IT689">
        <v>1</v>
      </c>
      <c r="IU689">
        <v>27</v>
      </c>
      <c r="IV689">
        <v>61880.3</v>
      </c>
      <c r="IW689">
        <v>61880.1</v>
      </c>
      <c r="IX689">
        <v>1.09619</v>
      </c>
      <c r="IY689">
        <v>2.55127</v>
      </c>
      <c r="IZ689">
        <v>1.39893</v>
      </c>
      <c r="JA689">
        <v>2.34375</v>
      </c>
      <c r="JB689">
        <v>1.44897</v>
      </c>
      <c r="JC689">
        <v>2.32788</v>
      </c>
      <c r="JD689">
        <v>37.4338</v>
      </c>
      <c r="JE689">
        <v>24.0787</v>
      </c>
      <c r="JF689">
        <v>18</v>
      </c>
      <c r="JG689">
        <v>490.712</v>
      </c>
      <c r="JH689">
        <v>435.414</v>
      </c>
      <c r="JI689">
        <v>24.9998</v>
      </c>
      <c r="JJ689">
        <v>25.8922</v>
      </c>
      <c r="JK689">
        <v>30</v>
      </c>
      <c r="JL689">
        <v>25.7597</v>
      </c>
      <c r="JM689">
        <v>25.8458</v>
      </c>
      <c r="JN689">
        <v>21.8971</v>
      </c>
      <c r="JO689">
        <v>44.1322</v>
      </c>
      <c r="JP689">
        <v>0</v>
      </c>
      <c r="JQ689">
        <v>25</v>
      </c>
      <c r="JR689">
        <v>413.449</v>
      </c>
      <c r="JS689">
        <v>15.476</v>
      </c>
      <c r="JT689">
        <v>100.959</v>
      </c>
      <c r="JU689">
        <v>102.008</v>
      </c>
    </row>
    <row r="690" spans="1:281">
      <c r="A690">
        <v>674</v>
      </c>
      <c r="B690">
        <v>1658951944</v>
      </c>
      <c r="C690">
        <v>9855</v>
      </c>
      <c r="D690" t="s">
        <v>1778</v>
      </c>
      <c r="E690" t="s">
        <v>1779</v>
      </c>
      <c r="F690">
        <v>5</v>
      </c>
      <c r="G690" t="s">
        <v>415</v>
      </c>
      <c r="H690" t="s">
        <v>1777</v>
      </c>
      <c r="I690">
        <v>1658951936.155172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426.5722625874425</v>
      </c>
      <c r="AK690">
        <v>394.8520303030301</v>
      </c>
      <c r="AL690">
        <v>-0.02957226585921619</v>
      </c>
      <c r="AM690">
        <v>64.998441122467</v>
      </c>
      <c r="AN690">
        <f>(AP690 - AO690 + DI690*1E3/(8.314*(DK690+273.15)) * AR690/DH690 * AQ690) * DH690/(100*CV690) * 1000/(1000 - AP690)</f>
        <v>0</v>
      </c>
      <c r="AO690">
        <v>15.38358084475172</v>
      </c>
      <c r="AP690">
        <v>23.9015012121212</v>
      </c>
      <c r="AQ690">
        <v>-2.000413048982428E-05</v>
      </c>
      <c r="AR690">
        <v>81.62995295013953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1658951936.155172</v>
      </c>
      <c r="DB690">
        <v>385.5021379310346</v>
      </c>
      <c r="DC690">
        <v>420.0051379310345</v>
      </c>
      <c r="DD690">
        <v>23.90758965517241</v>
      </c>
      <c r="DE690">
        <v>15.38422068965517</v>
      </c>
      <c r="DF690">
        <v>382.9248965517242</v>
      </c>
      <c r="DG690">
        <v>23.58925172413793</v>
      </c>
      <c r="DH690">
        <v>500.0673793103449</v>
      </c>
      <c r="DI690">
        <v>90.34624137931033</v>
      </c>
      <c r="DJ690">
        <v>0.09990029655172412</v>
      </c>
      <c r="DK690">
        <v>26.46915517241379</v>
      </c>
      <c r="DL690">
        <v>26.41247586206897</v>
      </c>
      <c r="DM690">
        <v>999.9000000000002</v>
      </c>
      <c r="DN690">
        <v>0</v>
      </c>
      <c r="DO690">
        <v>0</v>
      </c>
      <c r="DP690">
        <v>10003.55655172414</v>
      </c>
      <c r="DQ690">
        <v>0</v>
      </c>
      <c r="DR690">
        <v>18.7006</v>
      </c>
      <c r="DS690">
        <v>-34.50304827586207</v>
      </c>
      <c r="DT690">
        <v>394.9442068965517</v>
      </c>
      <c r="DU690">
        <v>426.5675862068965</v>
      </c>
      <c r="DV690">
        <v>8.523367586206895</v>
      </c>
      <c r="DW690">
        <v>420.0051379310345</v>
      </c>
      <c r="DX690">
        <v>15.38422068965517</v>
      </c>
      <c r="DY690">
        <v>2.159961034482759</v>
      </c>
      <c r="DZ690">
        <v>1.389907586206897</v>
      </c>
      <c r="EA690">
        <v>18.66839310344827</v>
      </c>
      <c r="EB690">
        <v>11.80796206896552</v>
      </c>
      <c r="EC690">
        <v>1999.994482758621</v>
      </c>
      <c r="ED690">
        <v>0.9800066206896551</v>
      </c>
      <c r="EE690">
        <v>0.01999315862068965</v>
      </c>
      <c r="EF690">
        <v>0</v>
      </c>
      <c r="EG690">
        <v>1055.471724137931</v>
      </c>
      <c r="EH690">
        <v>5.000560000000001</v>
      </c>
      <c r="EI690">
        <v>20871.95862068965</v>
      </c>
      <c r="EJ690">
        <v>17294.85517241379</v>
      </c>
      <c r="EK690">
        <v>37.25</v>
      </c>
      <c r="EL690">
        <v>37.86848275862069</v>
      </c>
      <c r="EM690">
        <v>36.93699999999999</v>
      </c>
      <c r="EN690">
        <v>36.875</v>
      </c>
      <c r="EO690">
        <v>38.25</v>
      </c>
      <c r="EP690">
        <v>1955.10448275862</v>
      </c>
      <c r="EQ690">
        <v>39.89000000000001</v>
      </c>
      <c r="ER690">
        <v>0</v>
      </c>
      <c r="ES690">
        <v>1658951943.9</v>
      </c>
      <c r="ET690">
        <v>0</v>
      </c>
      <c r="EU690">
        <v>1055.332307692308</v>
      </c>
      <c r="EV690">
        <v>-20.99213675031459</v>
      </c>
      <c r="EW690">
        <v>-406.810256482759</v>
      </c>
      <c r="EX690">
        <v>20869.56923076923</v>
      </c>
      <c r="EY690">
        <v>15</v>
      </c>
      <c r="EZ690">
        <v>0</v>
      </c>
      <c r="FA690" t="s">
        <v>419</v>
      </c>
      <c r="FB690">
        <v>1655239120</v>
      </c>
      <c r="FC690">
        <v>1655239135</v>
      </c>
      <c r="FD690">
        <v>0</v>
      </c>
      <c r="FE690">
        <v>-0.075</v>
      </c>
      <c r="FF690">
        <v>-0.027</v>
      </c>
      <c r="FG690">
        <v>1.986</v>
      </c>
      <c r="FH690">
        <v>0.139</v>
      </c>
      <c r="FI690">
        <v>420</v>
      </c>
      <c r="FJ690">
        <v>22</v>
      </c>
      <c r="FK690">
        <v>0.12</v>
      </c>
      <c r="FL690">
        <v>0.02</v>
      </c>
      <c r="FM690">
        <v>-34.5732731707317</v>
      </c>
      <c r="FN690">
        <v>0.9444982578397588</v>
      </c>
      <c r="FO690">
        <v>0.2047241690122372</v>
      </c>
      <c r="FP690">
        <v>0</v>
      </c>
      <c r="FQ690">
        <v>1056.398823529412</v>
      </c>
      <c r="FR690">
        <v>-21.08540870333585</v>
      </c>
      <c r="FS690">
        <v>2.087408701358027</v>
      </c>
      <c r="FT690">
        <v>0</v>
      </c>
      <c r="FU690">
        <v>8.528301707317073</v>
      </c>
      <c r="FV690">
        <v>-0.09599351916376052</v>
      </c>
      <c r="FW690">
        <v>0.00958776606205413</v>
      </c>
      <c r="FX690">
        <v>1</v>
      </c>
      <c r="FY690">
        <v>1</v>
      </c>
      <c r="FZ690">
        <v>3</v>
      </c>
      <c r="GA690" t="s">
        <v>420</v>
      </c>
      <c r="GB690">
        <v>2.98045</v>
      </c>
      <c r="GC690">
        <v>2.7283</v>
      </c>
      <c r="GD690">
        <v>0.0804071</v>
      </c>
      <c r="GE690">
        <v>0.08630939999999999</v>
      </c>
      <c r="GF690">
        <v>0.106988</v>
      </c>
      <c r="GG690">
        <v>0.07908080000000001</v>
      </c>
      <c r="GH690">
        <v>27601</v>
      </c>
      <c r="GI690">
        <v>27033.2</v>
      </c>
      <c r="GJ690">
        <v>30540.6</v>
      </c>
      <c r="GK690">
        <v>29829.8</v>
      </c>
      <c r="GL690">
        <v>37623.2</v>
      </c>
      <c r="GM690">
        <v>36176.8</v>
      </c>
      <c r="GN690">
        <v>46714.8</v>
      </c>
      <c r="GO690">
        <v>44362.7</v>
      </c>
      <c r="GP690">
        <v>1.88465</v>
      </c>
      <c r="GQ690">
        <v>1.84145</v>
      </c>
      <c r="GR690">
        <v>0.115089</v>
      </c>
      <c r="GS690">
        <v>0</v>
      </c>
      <c r="GT690">
        <v>24.5292</v>
      </c>
      <c r="GU690">
        <v>999.9</v>
      </c>
      <c r="GV690">
        <v>48.9</v>
      </c>
      <c r="GW690">
        <v>32.2</v>
      </c>
      <c r="GX690">
        <v>26.1373</v>
      </c>
      <c r="GY690">
        <v>63.3029</v>
      </c>
      <c r="GZ690">
        <v>25.2764</v>
      </c>
      <c r="HA690">
        <v>1</v>
      </c>
      <c r="HB690">
        <v>-0.0884273</v>
      </c>
      <c r="HC690">
        <v>-0.0563889</v>
      </c>
      <c r="HD690">
        <v>20.1939</v>
      </c>
      <c r="HE690">
        <v>5.22837</v>
      </c>
      <c r="HF690">
        <v>11.968</v>
      </c>
      <c r="HG690">
        <v>4.97005</v>
      </c>
      <c r="HH690">
        <v>3.2895</v>
      </c>
      <c r="HI690">
        <v>8751.299999999999</v>
      </c>
      <c r="HJ690">
        <v>9999</v>
      </c>
      <c r="HK690">
        <v>9999</v>
      </c>
      <c r="HL690">
        <v>289</v>
      </c>
      <c r="HM690">
        <v>4.97292</v>
      </c>
      <c r="HN690">
        <v>1.87735</v>
      </c>
      <c r="HO690">
        <v>1.87546</v>
      </c>
      <c r="HP690">
        <v>1.8783</v>
      </c>
      <c r="HQ690">
        <v>1.875</v>
      </c>
      <c r="HR690">
        <v>1.87859</v>
      </c>
      <c r="HS690">
        <v>1.87563</v>
      </c>
      <c r="HT690">
        <v>1.87683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2.577</v>
      </c>
      <c r="II690">
        <v>0.3182</v>
      </c>
      <c r="IJ690">
        <v>1.541952822118649</v>
      </c>
      <c r="IK690">
        <v>0.003202726084708442</v>
      </c>
      <c r="IL690">
        <v>-1.448271390364826E-06</v>
      </c>
      <c r="IM690">
        <v>3.765748828769889E-10</v>
      </c>
      <c r="IN690">
        <v>-0.02072656761999695</v>
      </c>
      <c r="IO690">
        <v>0.006539777670035186</v>
      </c>
      <c r="IP690">
        <v>0.0002256768223539976</v>
      </c>
      <c r="IQ690">
        <v>4.51151419958819E-06</v>
      </c>
      <c r="IR690">
        <v>-0</v>
      </c>
      <c r="IS690">
        <v>2097</v>
      </c>
      <c r="IT690">
        <v>1</v>
      </c>
      <c r="IU690">
        <v>27</v>
      </c>
      <c r="IV690">
        <v>61880.4</v>
      </c>
      <c r="IW690">
        <v>61880.2</v>
      </c>
      <c r="IX690">
        <v>1.06934</v>
      </c>
      <c r="IY690">
        <v>2.53662</v>
      </c>
      <c r="IZ690">
        <v>1.39893</v>
      </c>
      <c r="JA690">
        <v>2.34253</v>
      </c>
      <c r="JB690">
        <v>1.44897</v>
      </c>
      <c r="JC690">
        <v>2.47559</v>
      </c>
      <c r="JD690">
        <v>37.4338</v>
      </c>
      <c r="JE690">
        <v>24.0875</v>
      </c>
      <c r="JF690">
        <v>18</v>
      </c>
      <c r="JG690">
        <v>490.769</v>
      </c>
      <c r="JH690">
        <v>435.419</v>
      </c>
      <c r="JI690">
        <v>24.9998</v>
      </c>
      <c r="JJ690">
        <v>25.8905</v>
      </c>
      <c r="JK690">
        <v>29.9999</v>
      </c>
      <c r="JL690">
        <v>25.7581</v>
      </c>
      <c r="JM690">
        <v>25.8445</v>
      </c>
      <c r="JN690">
        <v>21.3851</v>
      </c>
      <c r="JO690">
        <v>43.8458</v>
      </c>
      <c r="JP690">
        <v>0</v>
      </c>
      <c r="JQ690">
        <v>25</v>
      </c>
      <c r="JR690">
        <v>400.041</v>
      </c>
      <c r="JS690">
        <v>15.4917</v>
      </c>
      <c r="JT690">
        <v>100.959</v>
      </c>
      <c r="JU690">
        <v>102.007</v>
      </c>
    </row>
    <row r="691" spans="1:281">
      <c r="A691">
        <v>675</v>
      </c>
      <c r="B691">
        <v>1658951949</v>
      </c>
      <c r="C691">
        <v>9860</v>
      </c>
      <c r="D691" t="s">
        <v>1780</v>
      </c>
      <c r="E691" t="s">
        <v>1781</v>
      </c>
      <c r="F691">
        <v>5</v>
      </c>
      <c r="G691" t="s">
        <v>415</v>
      </c>
      <c r="H691" t="s">
        <v>1777</v>
      </c>
      <c r="I691">
        <v>1658951941.232143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418.6961004148856</v>
      </c>
      <c r="AK691">
        <v>391.4926787878787</v>
      </c>
      <c r="AL691">
        <v>-0.9179562618700698</v>
      </c>
      <c r="AM691">
        <v>64.998441122467</v>
      </c>
      <c r="AN691">
        <f>(AP691 - AO691 + DI691*1E3/(8.314*(DK691+273.15)) * AR691/DH691 * AQ691) * DH691/(100*CV691) * 1000/(1000 - AP691)</f>
        <v>0</v>
      </c>
      <c r="AO691">
        <v>15.42298744806705</v>
      </c>
      <c r="AP691">
        <v>23.90745999999999</v>
      </c>
      <c r="AQ691">
        <v>-2.752954063377701E-05</v>
      </c>
      <c r="AR691">
        <v>81.62995295013953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1658951941.232143</v>
      </c>
      <c r="DB691">
        <v>385.0191071428571</v>
      </c>
      <c r="DC691">
        <v>417.2700714285714</v>
      </c>
      <c r="DD691">
        <v>23.90302857142857</v>
      </c>
      <c r="DE691">
        <v>15.39990714285714</v>
      </c>
      <c r="DF691">
        <v>382.443</v>
      </c>
      <c r="DG691">
        <v>23.58480357142857</v>
      </c>
      <c r="DH691">
        <v>500.0734642857143</v>
      </c>
      <c r="DI691">
        <v>90.34605357142857</v>
      </c>
      <c r="DJ691">
        <v>0.09986221071428572</v>
      </c>
      <c r="DK691">
        <v>26.46698928571429</v>
      </c>
      <c r="DL691">
        <v>26.41638214285714</v>
      </c>
      <c r="DM691">
        <v>999.9000000000002</v>
      </c>
      <c r="DN691">
        <v>0</v>
      </c>
      <c r="DO691">
        <v>0</v>
      </c>
      <c r="DP691">
        <v>10004.22071428572</v>
      </c>
      <c r="DQ691">
        <v>0</v>
      </c>
      <c r="DR691">
        <v>18.70341071428572</v>
      </c>
      <c r="DS691">
        <v>-32.250925</v>
      </c>
      <c r="DT691">
        <v>394.4474642857143</v>
      </c>
      <c r="DU691">
        <v>423.7963571428572</v>
      </c>
      <c r="DV691">
        <v>8.503132857142857</v>
      </c>
      <c r="DW691">
        <v>417.2700714285714</v>
      </c>
      <c r="DX691">
        <v>15.39990714285714</v>
      </c>
      <c r="DY691">
        <v>2.159546428571429</v>
      </c>
      <c r="DZ691">
        <v>1.391321428571428</v>
      </c>
      <c r="EA691">
        <v>18.66532142857142</v>
      </c>
      <c r="EB691">
        <v>11.82335</v>
      </c>
      <c r="EC691">
        <v>1999.990357142857</v>
      </c>
      <c r="ED691">
        <v>0.9800066428571428</v>
      </c>
      <c r="EE691">
        <v>0.01999313571428571</v>
      </c>
      <c r="EF691">
        <v>0</v>
      </c>
      <c r="EG691">
        <v>1053.719642857143</v>
      </c>
      <c r="EH691">
        <v>5.000560000000001</v>
      </c>
      <c r="EI691">
        <v>20839.3</v>
      </c>
      <c r="EJ691">
        <v>17294.82142857143</v>
      </c>
      <c r="EK691">
        <v>37.25</v>
      </c>
      <c r="EL691">
        <v>37.8615</v>
      </c>
      <c r="EM691">
        <v>36.937</v>
      </c>
      <c r="EN691">
        <v>36.875</v>
      </c>
      <c r="EO691">
        <v>38.25</v>
      </c>
      <c r="EP691">
        <v>1955.100357142857</v>
      </c>
      <c r="EQ691">
        <v>39.89000000000001</v>
      </c>
      <c r="ER691">
        <v>0</v>
      </c>
      <c r="ES691">
        <v>1658951948.7</v>
      </c>
      <c r="ET691">
        <v>0</v>
      </c>
      <c r="EU691">
        <v>1053.666923076923</v>
      </c>
      <c r="EV691">
        <v>-20.53059831336576</v>
      </c>
      <c r="EW691">
        <v>-375.0119660964573</v>
      </c>
      <c r="EX691">
        <v>20838.71153846154</v>
      </c>
      <c r="EY691">
        <v>15</v>
      </c>
      <c r="EZ691">
        <v>0</v>
      </c>
      <c r="FA691" t="s">
        <v>419</v>
      </c>
      <c r="FB691">
        <v>1655239120</v>
      </c>
      <c r="FC691">
        <v>1655239135</v>
      </c>
      <c r="FD691">
        <v>0</v>
      </c>
      <c r="FE691">
        <v>-0.075</v>
      </c>
      <c r="FF691">
        <v>-0.027</v>
      </c>
      <c r="FG691">
        <v>1.986</v>
      </c>
      <c r="FH691">
        <v>0.139</v>
      </c>
      <c r="FI691">
        <v>420</v>
      </c>
      <c r="FJ691">
        <v>22</v>
      </c>
      <c r="FK691">
        <v>0.12</v>
      </c>
      <c r="FL691">
        <v>0.02</v>
      </c>
      <c r="FM691">
        <v>-32.91574749999999</v>
      </c>
      <c r="FN691">
        <v>24.52508555347099</v>
      </c>
      <c r="FO691">
        <v>3.080350533055248</v>
      </c>
      <c r="FP691">
        <v>0</v>
      </c>
      <c r="FQ691">
        <v>1054.712941176471</v>
      </c>
      <c r="FR691">
        <v>-20.61390374995236</v>
      </c>
      <c r="FS691">
        <v>2.038994171603718</v>
      </c>
      <c r="FT691">
        <v>0</v>
      </c>
      <c r="FU691">
        <v>8.5109285</v>
      </c>
      <c r="FV691">
        <v>-0.2192332457786214</v>
      </c>
      <c r="FW691">
        <v>0.02479629917447363</v>
      </c>
      <c r="FX691">
        <v>0</v>
      </c>
      <c r="FY691">
        <v>0</v>
      </c>
      <c r="FZ691">
        <v>3</v>
      </c>
      <c r="GA691" t="s">
        <v>426</v>
      </c>
      <c r="GB691">
        <v>2.98055</v>
      </c>
      <c r="GC691">
        <v>2.72818</v>
      </c>
      <c r="GD691">
        <v>0.0797829</v>
      </c>
      <c r="GE691">
        <v>0.08426790000000001</v>
      </c>
      <c r="GF691">
        <v>0.107013</v>
      </c>
      <c r="GG691">
        <v>0.0793489</v>
      </c>
      <c r="GH691">
        <v>27619.9</v>
      </c>
      <c r="GI691">
        <v>27093.5</v>
      </c>
      <c r="GJ691">
        <v>30540.9</v>
      </c>
      <c r="GK691">
        <v>29829.7</v>
      </c>
      <c r="GL691">
        <v>37622.3</v>
      </c>
      <c r="GM691">
        <v>36165.9</v>
      </c>
      <c r="GN691">
        <v>46715.1</v>
      </c>
      <c r="GO691">
        <v>44362.7</v>
      </c>
      <c r="GP691">
        <v>1.8847</v>
      </c>
      <c r="GQ691">
        <v>1.84145</v>
      </c>
      <c r="GR691">
        <v>0.115812</v>
      </c>
      <c r="GS691">
        <v>0</v>
      </c>
      <c r="GT691">
        <v>24.5271</v>
      </c>
      <c r="GU691">
        <v>999.9</v>
      </c>
      <c r="GV691">
        <v>48.9</v>
      </c>
      <c r="GW691">
        <v>32.2</v>
      </c>
      <c r="GX691">
        <v>26.14</v>
      </c>
      <c r="GY691">
        <v>63.1629</v>
      </c>
      <c r="GZ691">
        <v>25.4768</v>
      </c>
      <c r="HA691">
        <v>1</v>
      </c>
      <c r="HB691">
        <v>-0.088938</v>
      </c>
      <c r="HC691">
        <v>-0.056781</v>
      </c>
      <c r="HD691">
        <v>20.1939</v>
      </c>
      <c r="HE691">
        <v>5.22912</v>
      </c>
      <c r="HF691">
        <v>11.968</v>
      </c>
      <c r="HG691">
        <v>4.97</v>
      </c>
      <c r="HH691">
        <v>3.28945</v>
      </c>
      <c r="HI691">
        <v>8751.299999999999</v>
      </c>
      <c r="HJ691">
        <v>9999</v>
      </c>
      <c r="HK691">
        <v>9999</v>
      </c>
      <c r="HL691">
        <v>289</v>
      </c>
      <c r="HM691">
        <v>4.97291</v>
      </c>
      <c r="HN691">
        <v>1.87736</v>
      </c>
      <c r="HO691">
        <v>1.87547</v>
      </c>
      <c r="HP691">
        <v>1.87832</v>
      </c>
      <c r="HQ691">
        <v>1.875</v>
      </c>
      <c r="HR691">
        <v>1.87857</v>
      </c>
      <c r="HS691">
        <v>1.87563</v>
      </c>
      <c r="HT691">
        <v>1.87683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2.568</v>
      </c>
      <c r="II691">
        <v>0.3184</v>
      </c>
      <c r="IJ691">
        <v>1.541952822118649</v>
      </c>
      <c r="IK691">
        <v>0.003202726084708442</v>
      </c>
      <c r="IL691">
        <v>-1.448271390364826E-06</v>
      </c>
      <c r="IM691">
        <v>3.765748828769889E-10</v>
      </c>
      <c r="IN691">
        <v>-0.02072656761999695</v>
      </c>
      <c r="IO691">
        <v>0.006539777670035186</v>
      </c>
      <c r="IP691">
        <v>0.0002256768223539976</v>
      </c>
      <c r="IQ691">
        <v>4.51151419958819E-06</v>
      </c>
      <c r="IR691">
        <v>-0</v>
      </c>
      <c r="IS691">
        <v>2097</v>
      </c>
      <c r="IT691">
        <v>1</v>
      </c>
      <c r="IU691">
        <v>27</v>
      </c>
      <c r="IV691">
        <v>61880.5</v>
      </c>
      <c r="IW691">
        <v>61880.2</v>
      </c>
      <c r="IX691">
        <v>1.0376</v>
      </c>
      <c r="IY691">
        <v>2.54761</v>
      </c>
      <c r="IZ691">
        <v>1.39893</v>
      </c>
      <c r="JA691">
        <v>2.34253</v>
      </c>
      <c r="JB691">
        <v>1.44897</v>
      </c>
      <c r="JC691">
        <v>2.36084</v>
      </c>
      <c r="JD691">
        <v>37.4338</v>
      </c>
      <c r="JE691">
        <v>24.0787</v>
      </c>
      <c r="JF691">
        <v>18</v>
      </c>
      <c r="JG691">
        <v>490.785</v>
      </c>
      <c r="JH691">
        <v>435.402</v>
      </c>
      <c r="JI691">
        <v>24.9998</v>
      </c>
      <c r="JJ691">
        <v>25.8884</v>
      </c>
      <c r="JK691">
        <v>30</v>
      </c>
      <c r="JL691">
        <v>25.7565</v>
      </c>
      <c r="JM691">
        <v>25.8424</v>
      </c>
      <c r="JN691">
        <v>20.7748</v>
      </c>
      <c r="JO691">
        <v>43.8458</v>
      </c>
      <c r="JP691">
        <v>0</v>
      </c>
      <c r="JQ691">
        <v>25</v>
      </c>
      <c r="JR691">
        <v>386.686</v>
      </c>
      <c r="JS691">
        <v>15.504</v>
      </c>
      <c r="JT691">
        <v>100.959</v>
      </c>
      <c r="JU691">
        <v>102.007</v>
      </c>
    </row>
    <row r="692" spans="1:281">
      <c r="A692">
        <v>676</v>
      </c>
      <c r="B692">
        <v>1658951954</v>
      </c>
      <c r="C692">
        <v>9865</v>
      </c>
      <c r="D692" t="s">
        <v>1782</v>
      </c>
      <c r="E692" t="s">
        <v>1783</v>
      </c>
      <c r="F692">
        <v>5</v>
      </c>
      <c r="G692" t="s">
        <v>415</v>
      </c>
      <c r="H692" t="s">
        <v>1777</v>
      </c>
      <c r="I692">
        <v>1658951946.5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403.7123637574971</v>
      </c>
      <c r="AK692">
        <v>382.3596181818181</v>
      </c>
      <c r="AL692">
        <v>-1.994345208736767</v>
      </c>
      <c r="AM692">
        <v>64.998441122467</v>
      </c>
      <c r="AN692">
        <f>(AP692 - AO692 + DI692*1E3/(8.314*(DK692+273.15)) * AR692/DH692 * AQ692) * DH692/(100*CV692) * 1000/(1000 - AP692)</f>
        <v>0</v>
      </c>
      <c r="AO692">
        <v>15.46664584594021</v>
      </c>
      <c r="AP692">
        <v>23.91771393939393</v>
      </c>
      <c r="AQ692">
        <v>2.883079999656155E-05</v>
      </c>
      <c r="AR692">
        <v>81.62995295013953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1658951946.5</v>
      </c>
      <c r="DB692">
        <v>382.2071111111111</v>
      </c>
      <c r="DC692">
        <v>409.4704814814816</v>
      </c>
      <c r="DD692">
        <v>23.90591851851852</v>
      </c>
      <c r="DE692">
        <v>15.42804444444445</v>
      </c>
      <c r="DF692">
        <v>379.6374074074074</v>
      </c>
      <c r="DG692">
        <v>23.58762592592593</v>
      </c>
      <c r="DH692">
        <v>500.0575555555556</v>
      </c>
      <c r="DI692">
        <v>90.34664074074074</v>
      </c>
      <c r="DJ692">
        <v>0.0998813851851852</v>
      </c>
      <c r="DK692">
        <v>26.46572962962964</v>
      </c>
      <c r="DL692">
        <v>26.41724074074074</v>
      </c>
      <c r="DM692">
        <v>999.9000000000001</v>
      </c>
      <c r="DN692">
        <v>0</v>
      </c>
      <c r="DO692">
        <v>0</v>
      </c>
      <c r="DP692">
        <v>9994.306296296298</v>
      </c>
      <c r="DQ692">
        <v>0</v>
      </c>
      <c r="DR692">
        <v>18.70417777777778</v>
      </c>
      <c r="DS692">
        <v>-27.26332962962963</v>
      </c>
      <c r="DT692">
        <v>391.5678518518519</v>
      </c>
      <c r="DU692">
        <v>415.8864444444444</v>
      </c>
      <c r="DV692">
        <v>8.477891851851853</v>
      </c>
      <c r="DW692">
        <v>409.4704814814816</v>
      </c>
      <c r="DX692">
        <v>15.42804444444445</v>
      </c>
      <c r="DY692">
        <v>2.159821481481481</v>
      </c>
      <c r="DZ692">
        <v>1.393871851851852</v>
      </c>
      <c r="EA692">
        <v>18.66735925925926</v>
      </c>
      <c r="EB692">
        <v>11.85108888888889</v>
      </c>
      <c r="EC692">
        <v>1999.972222222222</v>
      </c>
      <c r="ED692">
        <v>0.9800066666666666</v>
      </c>
      <c r="EE692">
        <v>0.01999311111111111</v>
      </c>
      <c r="EF692">
        <v>0</v>
      </c>
      <c r="EG692">
        <v>1051.8</v>
      </c>
      <c r="EH692">
        <v>5.000560000000001</v>
      </c>
      <c r="EI692">
        <v>20802.86296296296</v>
      </c>
      <c r="EJ692">
        <v>17294.65555555555</v>
      </c>
      <c r="EK692">
        <v>37.25</v>
      </c>
      <c r="EL692">
        <v>37.85633333333334</v>
      </c>
      <c r="EM692">
        <v>36.937</v>
      </c>
      <c r="EN692">
        <v>36.875</v>
      </c>
      <c r="EO692">
        <v>38.25</v>
      </c>
      <c r="EP692">
        <v>1955.082222222222</v>
      </c>
      <c r="EQ692">
        <v>39.89000000000001</v>
      </c>
      <c r="ER692">
        <v>0</v>
      </c>
      <c r="ES692">
        <v>1658951954.1</v>
      </c>
      <c r="ET692">
        <v>0</v>
      </c>
      <c r="EU692">
        <v>1051.5564</v>
      </c>
      <c r="EV692">
        <v>-23.87769234375299</v>
      </c>
      <c r="EW692">
        <v>-449.3538467491352</v>
      </c>
      <c r="EX692">
        <v>20798.472</v>
      </c>
      <c r="EY692">
        <v>15</v>
      </c>
      <c r="EZ692">
        <v>0</v>
      </c>
      <c r="FA692" t="s">
        <v>419</v>
      </c>
      <c r="FB692">
        <v>1655239120</v>
      </c>
      <c r="FC692">
        <v>1655239135</v>
      </c>
      <c r="FD692">
        <v>0</v>
      </c>
      <c r="FE692">
        <v>-0.075</v>
      </c>
      <c r="FF692">
        <v>-0.027</v>
      </c>
      <c r="FG692">
        <v>1.986</v>
      </c>
      <c r="FH692">
        <v>0.139</v>
      </c>
      <c r="FI692">
        <v>420</v>
      </c>
      <c r="FJ692">
        <v>22</v>
      </c>
      <c r="FK692">
        <v>0.12</v>
      </c>
      <c r="FL692">
        <v>0.02</v>
      </c>
      <c r="FM692">
        <v>-29.85210487804878</v>
      </c>
      <c r="FN692">
        <v>53.70074634146335</v>
      </c>
      <c r="FO692">
        <v>5.794588341065759</v>
      </c>
      <c r="FP692">
        <v>0</v>
      </c>
      <c r="FQ692">
        <v>1052.981470588235</v>
      </c>
      <c r="FR692">
        <v>-21.32421694385467</v>
      </c>
      <c r="FS692">
        <v>2.110563253999987</v>
      </c>
      <c r="FT692">
        <v>0</v>
      </c>
      <c r="FU692">
        <v>8.492679024390243</v>
      </c>
      <c r="FV692">
        <v>-0.3047692682926615</v>
      </c>
      <c r="FW692">
        <v>0.03259026510380054</v>
      </c>
      <c r="FX692">
        <v>0</v>
      </c>
      <c r="FY692">
        <v>0</v>
      </c>
      <c r="FZ692">
        <v>3</v>
      </c>
      <c r="GA692" t="s">
        <v>426</v>
      </c>
      <c r="GB692">
        <v>2.98053</v>
      </c>
      <c r="GC692">
        <v>2.72838</v>
      </c>
      <c r="GD692">
        <v>0.0782606</v>
      </c>
      <c r="GE692">
        <v>0.0818608</v>
      </c>
      <c r="GF692">
        <v>0.107044</v>
      </c>
      <c r="GG692">
        <v>0.07936790000000001</v>
      </c>
      <c r="GH692">
        <v>27665.7</v>
      </c>
      <c r="GI692">
        <v>27164.6</v>
      </c>
      <c r="GJ692">
        <v>30540.9</v>
      </c>
      <c r="GK692">
        <v>29829.6</v>
      </c>
      <c r="GL692">
        <v>37620.7</v>
      </c>
      <c r="GM692">
        <v>36164.9</v>
      </c>
      <c r="GN692">
        <v>46715</v>
      </c>
      <c r="GO692">
        <v>44362.6</v>
      </c>
      <c r="GP692">
        <v>1.88468</v>
      </c>
      <c r="GQ692">
        <v>1.84127</v>
      </c>
      <c r="GR692">
        <v>0.115</v>
      </c>
      <c r="GS692">
        <v>0</v>
      </c>
      <c r="GT692">
        <v>24.5253</v>
      </c>
      <c r="GU692">
        <v>999.9</v>
      </c>
      <c r="GV692">
        <v>48.9</v>
      </c>
      <c r="GW692">
        <v>32.2</v>
      </c>
      <c r="GX692">
        <v>26.1416</v>
      </c>
      <c r="GY692">
        <v>63.0529</v>
      </c>
      <c r="GZ692">
        <v>25.3646</v>
      </c>
      <c r="HA692">
        <v>1</v>
      </c>
      <c r="HB692">
        <v>-0.0888567</v>
      </c>
      <c r="HC692">
        <v>-0.0573448</v>
      </c>
      <c r="HD692">
        <v>20.1938</v>
      </c>
      <c r="HE692">
        <v>5.23002</v>
      </c>
      <c r="HF692">
        <v>11.968</v>
      </c>
      <c r="HG692">
        <v>4.9699</v>
      </c>
      <c r="HH692">
        <v>3.28965</v>
      </c>
      <c r="HI692">
        <v>8751.5</v>
      </c>
      <c r="HJ692">
        <v>9999</v>
      </c>
      <c r="HK692">
        <v>9999</v>
      </c>
      <c r="HL692">
        <v>289</v>
      </c>
      <c r="HM692">
        <v>4.97292</v>
      </c>
      <c r="HN692">
        <v>1.87731</v>
      </c>
      <c r="HO692">
        <v>1.87546</v>
      </c>
      <c r="HP692">
        <v>1.87832</v>
      </c>
      <c r="HQ692">
        <v>1.875</v>
      </c>
      <c r="HR692">
        <v>1.87853</v>
      </c>
      <c r="HS692">
        <v>1.87563</v>
      </c>
      <c r="HT692">
        <v>1.87683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2.547</v>
      </c>
      <c r="II692">
        <v>0.3186</v>
      </c>
      <c r="IJ692">
        <v>1.541952822118649</v>
      </c>
      <c r="IK692">
        <v>0.003202726084708442</v>
      </c>
      <c r="IL692">
        <v>-1.448271390364826E-06</v>
      </c>
      <c r="IM692">
        <v>3.765748828769889E-10</v>
      </c>
      <c r="IN692">
        <v>-0.02072656761999695</v>
      </c>
      <c r="IO692">
        <v>0.006539777670035186</v>
      </c>
      <c r="IP692">
        <v>0.0002256768223539976</v>
      </c>
      <c r="IQ692">
        <v>4.51151419958819E-06</v>
      </c>
      <c r="IR692">
        <v>-0</v>
      </c>
      <c r="IS692">
        <v>2097</v>
      </c>
      <c r="IT692">
        <v>1</v>
      </c>
      <c r="IU692">
        <v>27</v>
      </c>
      <c r="IV692">
        <v>61880.6</v>
      </c>
      <c r="IW692">
        <v>61880.3</v>
      </c>
      <c r="IX692">
        <v>1.00464</v>
      </c>
      <c r="IY692">
        <v>2.5415</v>
      </c>
      <c r="IZ692">
        <v>1.39893</v>
      </c>
      <c r="JA692">
        <v>2.34375</v>
      </c>
      <c r="JB692">
        <v>1.44897</v>
      </c>
      <c r="JC692">
        <v>2.46094</v>
      </c>
      <c r="JD692">
        <v>37.4338</v>
      </c>
      <c r="JE692">
        <v>24.0787</v>
      </c>
      <c r="JF692">
        <v>18</v>
      </c>
      <c r="JG692">
        <v>490.759</v>
      </c>
      <c r="JH692">
        <v>435.286</v>
      </c>
      <c r="JI692">
        <v>24.9998</v>
      </c>
      <c r="JJ692">
        <v>25.8878</v>
      </c>
      <c r="JK692">
        <v>30</v>
      </c>
      <c r="JL692">
        <v>25.7547</v>
      </c>
      <c r="JM692">
        <v>25.841</v>
      </c>
      <c r="JN692">
        <v>20.081</v>
      </c>
      <c r="JO692">
        <v>43.8458</v>
      </c>
      <c r="JP692">
        <v>0</v>
      </c>
      <c r="JQ692">
        <v>25</v>
      </c>
      <c r="JR692">
        <v>366.637</v>
      </c>
      <c r="JS692">
        <v>15.5074</v>
      </c>
      <c r="JT692">
        <v>100.959</v>
      </c>
      <c r="JU692">
        <v>102.007</v>
      </c>
    </row>
    <row r="693" spans="1:281">
      <c r="A693">
        <v>677</v>
      </c>
      <c r="B693">
        <v>1658951959</v>
      </c>
      <c r="C693">
        <v>9870</v>
      </c>
      <c r="D693" t="s">
        <v>1784</v>
      </c>
      <c r="E693" t="s">
        <v>1785</v>
      </c>
      <c r="F693">
        <v>5</v>
      </c>
      <c r="G693" t="s">
        <v>415</v>
      </c>
      <c r="H693" t="s">
        <v>1777</v>
      </c>
      <c r="I693">
        <v>1658951951.214286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388.3856840978832</v>
      </c>
      <c r="AK693">
        <v>370.2300181818181</v>
      </c>
      <c r="AL693">
        <v>-2.506171354714557</v>
      </c>
      <c r="AM693">
        <v>64.998441122467</v>
      </c>
      <c r="AN693">
        <f>(AP693 - AO693 + DI693*1E3/(8.314*(DK693+273.15)) * AR693/DH693 * AQ693) * DH693/(100*CV693) * 1000/(1000 - AP693)</f>
        <v>0</v>
      </c>
      <c r="AO693">
        <v>15.4681014797696</v>
      </c>
      <c r="AP693">
        <v>23.92081393939394</v>
      </c>
      <c r="AQ693">
        <v>3.009315462321866E-05</v>
      </c>
      <c r="AR693">
        <v>81.62995295013953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1658951951.214286</v>
      </c>
      <c r="DB693">
        <v>376.1523928571429</v>
      </c>
      <c r="DC693">
        <v>397.6525714285713</v>
      </c>
      <c r="DD693">
        <v>23.91305714285714</v>
      </c>
      <c r="DE693">
        <v>15.45346785714286</v>
      </c>
      <c r="DF693">
        <v>373.5963928571428</v>
      </c>
      <c r="DG693">
        <v>23.59459285714286</v>
      </c>
      <c r="DH693">
        <v>500.0915714285714</v>
      </c>
      <c r="DI693">
        <v>90.3468142857143</v>
      </c>
      <c r="DJ693">
        <v>0.09996543571428572</v>
      </c>
      <c r="DK693">
        <v>26.46500357142857</v>
      </c>
      <c r="DL693">
        <v>26.42103928571428</v>
      </c>
      <c r="DM693">
        <v>999.9000000000002</v>
      </c>
      <c r="DN693">
        <v>0</v>
      </c>
      <c r="DO693">
        <v>0</v>
      </c>
      <c r="DP693">
        <v>9995.516785714286</v>
      </c>
      <c r="DQ693">
        <v>0</v>
      </c>
      <c r="DR693">
        <v>18.70405</v>
      </c>
      <c r="DS693">
        <v>-21.50019642857143</v>
      </c>
      <c r="DT693">
        <v>385.3675357142856</v>
      </c>
      <c r="DU693">
        <v>403.8939285714286</v>
      </c>
      <c r="DV693">
        <v>8.459594999999998</v>
      </c>
      <c r="DW693">
        <v>397.6525714285713</v>
      </c>
      <c r="DX693">
        <v>15.45346785714286</v>
      </c>
      <c r="DY693">
        <v>2.16047</v>
      </c>
      <c r="DZ693">
        <v>1.3961725</v>
      </c>
      <c r="EA693">
        <v>18.67216071428572</v>
      </c>
      <c r="EB693">
        <v>11.8761</v>
      </c>
      <c r="EC693">
        <v>1999.972142857143</v>
      </c>
      <c r="ED693">
        <v>0.9800061785714285</v>
      </c>
      <c r="EE693">
        <v>0.019993625</v>
      </c>
      <c r="EF693">
        <v>0</v>
      </c>
      <c r="EG693">
        <v>1049.410714285714</v>
      </c>
      <c r="EH693">
        <v>5.000560000000001</v>
      </c>
      <c r="EI693">
        <v>20757.17857142857</v>
      </c>
      <c r="EJ693">
        <v>17294.66071428571</v>
      </c>
      <c r="EK693">
        <v>37.25</v>
      </c>
      <c r="EL693">
        <v>37.85475</v>
      </c>
      <c r="EM693">
        <v>36.937</v>
      </c>
      <c r="EN693">
        <v>36.875</v>
      </c>
      <c r="EO693">
        <v>38.25</v>
      </c>
      <c r="EP693">
        <v>1955.081071428571</v>
      </c>
      <c r="EQ693">
        <v>39.89107142857144</v>
      </c>
      <c r="ER693">
        <v>0</v>
      </c>
      <c r="ES693">
        <v>1658951958.9</v>
      </c>
      <c r="ET693">
        <v>0</v>
      </c>
      <c r="EU693">
        <v>1049.0424</v>
      </c>
      <c r="EV693">
        <v>-36.55230763272537</v>
      </c>
      <c r="EW693">
        <v>-727.9461528124287</v>
      </c>
      <c r="EX693">
        <v>20750.26</v>
      </c>
      <c r="EY693">
        <v>15</v>
      </c>
      <c r="EZ693">
        <v>0</v>
      </c>
      <c r="FA693" t="s">
        <v>419</v>
      </c>
      <c r="FB693">
        <v>1655239120</v>
      </c>
      <c r="FC693">
        <v>1655239135</v>
      </c>
      <c r="FD693">
        <v>0</v>
      </c>
      <c r="FE693">
        <v>-0.075</v>
      </c>
      <c r="FF693">
        <v>-0.027</v>
      </c>
      <c r="FG693">
        <v>1.986</v>
      </c>
      <c r="FH693">
        <v>0.139</v>
      </c>
      <c r="FI693">
        <v>420</v>
      </c>
      <c r="FJ693">
        <v>22</v>
      </c>
      <c r="FK693">
        <v>0.12</v>
      </c>
      <c r="FL693">
        <v>0.02</v>
      </c>
      <c r="FM693">
        <v>-25.34516341463415</v>
      </c>
      <c r="FN693">
        <v>73.13612822299656</v>
      </c>
      <c r="FO693">
        <v>7.323869233049417</v>
      </c>
      <c r="FP693">
        <v>0</v>
      </c>
      <c r="FQ693">
        <v>1050.858529411765</v>
      </c>
      <c r="FR693">
        <v>-27.58609627112124</v>
      </c>
      <c r="FS693">
        <v>2.77763031923103</v>
      </c>
      <c r="FT693">
        <v>0</v>
      </c>
      <c r="FU693">
        <v>8.475793414634147</v>
      </c>
      <c r="FV693">
        <v>-0.2619593728222952</v>
      </c>
      <c r="FW693">
        <v>0.03004245553681895</v>
      </c>
      <c r="FX693">
        <v>0</v>
      </c>
      <c r="FY693">
        <v>0</v>
      </c>
      <c r="FZ693">
        <v>3</v>
      </c>
      <c r="GA693" t="s">
        <v>426</v>
      </c>
      <c r="GB693">
        <v>2.98032</v>
      </c>
      <c r="GC693">
        <v>2.72839</v>
      </c>
      <c r="GD693">
        <v>0.0762758</v>
      </c>
      <c r="GE693">
        <v>0.07931630000000001</v>
      </c>
      <c r="GF693">
        <v>0.10705</v>
      </c>
      <c r="GG693">
        <v>0.07936749999999999</v>
      </c>
      <c r="GH693">
        <v>27725.1</v>
      </c>
      <c r="GI693">
        <v>27239.8</v>
      </c>
      <c r="GJ693">
        <v>30540.7</v>
      </c>
      <c r="GK693">
        <v>29829.5</v>
      </c>
      <c r="GL693">
        <v>37620.2</v>
      </c>
      <c r="GM693">
        <v>36164.6</v>
      </c>
      <c r="GN693">
        <v>46714.9</v>
      </c>
      <c r="GO693">
        <v>44362.3</v>
      </c>
      <c r="GP693">
        <v>1.88468</v>
      </c>
      <c r="GQ693">
        <v>1.8414</v>
      </c>
      <c r="GR693">
        <v>0.11608</v>
      </c>
      <c r="GS693">
        <v>0</v>
      </c>
      <c r="GT693">
        <v>24.5264</v>
      </c>
      <c r="GU693">
        <v>999.9</v>
      </c>
      <c r="GV693">
        <v>48.9</v>
      </c>
      <c r="GW693">
        <v>32.2</v>
      </c>
      <c r="GX693">
        <v>26.1407</v>
      </c>
      <c r="GY693">
        <v>63.2429</v>
      </c>
      <c r="GZ693">
        <v>25.5088</v>
      </c>
      <c r="HA693">
        <v>1</v>
      </c>
      <c r="HB693">
        <v>-0.08891010000000001</v>
      </c>
      <c r="HC693">
        <v>-0.0581972</v>
      </c>
      <c r="HD693">
        <v>20.1937</v>
      </c>
      <c r="HE693">
        <v>5.23092</v>
      </c>
      <c r="HF693">
        <v>11.968</v>
      </c>
      <c r="HG693">
        <v>4.96985</v>
      </c>
      <c r="HH693">
        <v>3.28965</v>
      </c>
      <c r="HI693">
        <v>8751.5</v>
      </c>
      <c r="HJ693">
        <v>9999</v>
      </c>
      <c r="HK693">
        <v>9999</v>
      </c>
      <c r="HL693">
        <v>289</v>
      </c>
      <c r="HM693">
        <v>4.97292</v>
      </c>
      <c r="HN693">
        <v>1.87731</v>
      </c>
      <c r="HO693">
        <v>1.87546</v>
      </c>
      <c r="HP693">
        <v>1.87828</v>
      </c>
      <c r="HQ693">
        <v>1.875</v>
      </c>
      <c r="HR693">
        <v>1.87853</v>
      </c>
      <c r="HS693">
        <v>1.87564</v>
      </c>
      <c r="HT693">
        <v>1.87683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2.519</v>
      </c>
      <c r="II693">
        <v>0.3187</v>
      </c>
      <c r="IJ693">
        <v>1.541952822118649</v>
      </c>
      <c r="IK693">
        <v>0.003202726084708442</v>
      </c>
      <c r="IL693">
        <v>-1.448271390364826E-06</v>
      </c>
      <c r="IM693">
        <v>3.765748828769889E-10</v>
      </c>
      <c r="IN693">
        <v>-0.02072656761999695</v>
      </c>
      <c r="IO693">
        <v>0.006539777670035186</v>
      </c>
      <c r="IP693">
        <v>0.0002256768223539976</v>
      </c>
      <c r="IQ693">
        <v>4.51151419958819E-06</v>
      </c>
      <c r="IR693">
        <v>-0</v>
      </c>
      <c r="IS693">
        <v>2097</v>
      </c>
      <c r="IT693">
        <v>1</v>
      </c>
      <c r="IU693">
        <v>27</v>
      </c>
      <c r="IV693">
        <v>61880.7</v>
      </c>
      <c r="IW693">
        <v>61880.4</v>
      </c>
      <c r="IX693">
        <v>0.970459</v>
      </c>
      <c r="IY693">
        <v>2.54639</v>
      </c>
      <c r="IZ693">
        <v>1.39893</v>
      </c>
      <c r="JA693">
        <v>2.34375</v>
      </c>
      <c r="JB693">
        <v>1.44897</v>
      </c>
      <c r="JC693">
        <v>2.36084</v>
      </c>
      <c r="JD693">
        <v>37.4338</v>
      </c>
      <c r="JE693">
        <v>24.0787</v>
      </c>
      <c r="JF693">
        <v>18</v>
      </c>
      <c r="JG693">
        <v>490.745</v>
      </c>
      <c r="JH693">
        <v>435.353</v>
      </c>
      <c r="JI693">
        <v>24.9998</v>
      </c>
      <c r="JJ693">
        <v>25.8861</v>
      </c>
      <c r="JK693">
        <v>30</v>
      </c>
      <c r="JL693">
        <v>25.7527</v>
      </c>
      <c r="JM693">
        <v>25.8399</v>
      </c>
      <c r="JN693">
        <v>19.4216</v>
      </c>
      <c r="JO693">
        <v>43.8458</v>
      </c>
      <c r="JP693">
        <v>0</v>
      </c>
      <c r="JQ693">
        <v>25</v>
      </c>
      <c r="JR693">
        <v>353.252</v>
      </c>
      <c r="JS693">
        <v>15.5268</v>
      </c>
      <c r="JT693">
        <v>100.959</v>
      </c>
      <c r="JU693">
        <v>102.006</v>
      </c>
    </row>
    <row r="694" spans="1:281">
      <c r="A694">
        <v>678</v>
      </c>
      <c r="B694">
        <v>1658951964</v>
      </c>
      <c r="C694">
        <v>9875</v>
      </c>
      <c r="D694" t="s">
        <v>1786</v>
      </c>
      <c r="E694" t="s">
        <v>1787</v>
      </c>
      <c r="F694">
        <v>5</v>
      </c>
      <c r="G694" t="s">
        <v>415</v>
      </c>
      <c r="H694" t="s">
        <v>1777</v>
      </c>
      <c r="I694">
        <v>1658951956.5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372.0233853095949</v>
      </c>
      <c r="AK694">
        <v>356.4453939393939</v>
      </c>
      <c r="AL694">
        <v>-2.801312685856989</v>
      </c>
      <c r="AM694">
        <v>64.998441122467</v>
      </c>
      <c r="AN694">
        <f>(AP694 - AO694 + DI694*1E3/(8.314*(DK694+273.15)) * AR694/DH694 * AQ694) * DH694/(100*CV694) * 1000/(1000 - AP694)</f>
        <v>0</v>
      </c>
      <c r="AO694">
        <v>15.46853652962247</v>
      </c>
      <c r="AP694">
        <v>23.92330727272727</v>
      </c>
      <c r="AQ694">
        <v>-1.669911018605453E-05</v>
      </c>
      <c r="AR694">
        <v>81.62995295013953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1658951956.5</v>
      </c>
      <c r="DB694">
        <v>365.6110740740741</v>
      </c>
      <c r="DC694">
        <v>381.5916666666667</v>
      </c>
      <c r="DD694">
        <v>23.91991111111111</v>
      </c>
      <c r="DE694">
        <v>15.46792962962963</v>
      </c>
      <c r="DF694">
        <v>363.0791851851852</v>
      </c>
      <c r="DG694">
        <v>23.60128148148148</v>
      </c>
      <c r="DH694">
        <v>500.0767037037037</v>
      </c>
      <c r="DI694">
        <v>90.34748888888889</v>
      </c>
      <c r="DJ694">
        <v>0.1000259222222222</v>
      </c>
      <c r="DK694">
        <v>26.46592222222222</v>
      </c>
      <c r="DL694">
        <v>26.42362962962963</v>
      </c>
      <c r="DM694">
        <v>999.9000000000001</v>
      </c>
      <c r="DN694">
        <v>0</v>
      </c>
      <c r="DO694">
        <v>0</v>
      </c>
      <c r="DP694">
        <v>9993.035185185186</v>
      </c>
      <c r="DQ694">
        <v>0</v>
      </c>
      <c r="DR694">
        <v>18.70126296296296</v>
      </c>
      <c r="DS694">
        <v>-15.98069259259259</v>
      </c>
      <c r="DT694">
        <v>374.5707407407407</v>
      </c>
      <c r="DU694">
        <v>387.586962962963</v>
      </c>
      <c r="DV694">
        <v>8.451975925925925</v>
      </c>
      <c r="DW694">
        <v>381.5916666666667</v>
      </c>
      <c r="DX694">
        <v>15.46792962962963</v>
      </c>
      <c r="DY694">
        <v>2.161103703703704</v>
      </c>
      <c r="DZ694">
        <v>1.39748962962963</v>
      </c>
      <c r="EA694">
        <v>18.67685925925926</v>
      </c>
      <c r="EB694">
        <v>11.89041851851852</v>
      </c>
      <c r="EC694">
        <v>1999.973333333334</v>
      </c>
      <c r="ED694">
        <v>0.9800061851851852</v>
      </c>
      <c r="EE694">
        <v>0.01999361851851851</v>
      </c>
      <c r="EF694">
        <v>0</v>
      </c>
      <c r="EG694">
        <v>1045.651111111111</v>
      </c>
      <c r="EH694">
        <v>5.000560000000001</v>
      </c>
      <c r="EI694">
        <v>20683.57407407407</v>
      </c>
      <c r="EJ694">
        <v>17294.67407407408</v>
      </c>
      <c r="EK694">
        <v>37.25</v>
      </c>
      <c r="EL694">
        <v>37.86566666666667</v>
      </c>
      <c r="EM694">
        <v>36.937</v>
      </c>
      <c r="EN694">
        <v>36.875</v>
      </c>
      <c r="EO694">
        <v>38.25</v>
      </c>
      <c r="EP694">
        <v>1955.082222222222</v>
      </c>
      <c r="EQ694">
        <v>39.89037037037038</v>
      </c>
      <c r="ER694">
        <v>0</v>
      </c>
      <c r="ES694">
        <v>1658951963.7</v>
      </c>
      <c r="ET694">
        <v>0</v>
      </c>
      <c r="EU694">
        <v>1045.5008</v>
      </c>
      <c r="EV694">
        <v>-52.85846152886486</v>
      </c>
      <c r="EW694">
        <v>-1029.415384637988</v>
      </c>
      <c r="EX694">
        <v>20680.88</v>
      </c>
      <c r="EY694">
        <v>15</v>
      </c>
      <c r="EZ694">
        <v>0</v>
      </c>
      <c r="FA694" t="s">
        <v>419</v>
      </c>
      <c r="FB694">
        <v>1655239120</v>
      </c>
      <c r="FC694">
        <v>1655239135</v>
      </c>
      <c r="FD694">
        <v>0</v>
      </c>
      <c r="FE694">
        <v>-0.075</v>
      </c>
      <c r="FF694">
        <v>-0.027</v>
      </c>
      <c r="FG694">
        <v>1.986</v>
      </c>
      <c r="FH694">
        <v>0.139</v>
      </c>
      <c r="FI694">
        <v>420</v>
      </c>
      <c r="FJ694">
        <v>22</v>
      </c>
      <c r="FK694">
        <v>0.12</v>
      </c>
      <c r="FL694">
        <v>0.02</v>
      </c>
      <c r="FM694">
        <v>-20.06571707317073</v>
      </c>
      <c r="FN694">
        <v>65.34441324041811</v>
      </c>
      <c r="FO694">
        <v>6.610127932782942</v>
      </c>
      <c r="FP694">
        <v>0</v>
      </c>
      <c r="FQ694">
        <v>1047.618529411765</v>
      </c>
      <c r="FR694">
        <v>-41.75783041573421</v>
      </c>
      <c r="FS694">
        <v>4.193689329255497</v>
      </c>
      <c r="FT694">
        <v>0</v>
      </c>
      <c r="FU694">
        <v>8.460303414634147</v>
      </c>
      <c r="FV694">
        <v>-0.1169519163763016</v>
      </c>
      <c r="FW694">
        <v>0.01948520834986989</v>
      </c>
      <c r="FX694">
        <v>0</v>
      </c>
      <c r="FY694">
        <v>0</v>
      </c>
      <c r="FZ694">
        <v>3</v>
      </c>
      <c r="GA694" t="s">
        <v>426</v>
      </c>
      <c r="GB694">
        <v>2.98052</v>
      </c>
      <c r="GC694">
        <v>2.72798</v>
      </c>
      <c r="GD694">
        <v>0.07399790000000001</v>
      </c>
      <c r="GE694">
        <v>0.07659580000000001</v>
      </c>
      <c r="GF694">
        <v>0.107053</v>
      </c>
      <c r="GG694">
        <v>0.07937180000000001</v>
      </c>
      <c r="GH694">
        <v>27793.7</v>
      </c>
      <c r="GI694">
        <v>27320.5</v>
      </c>
      <c r="GJ694">
        <v>30541</v>
      </c>
      <c r="GK694">
        <v>29829.6</v>
      </c>
      <c r="GL694">
        <v>37620.1</v>
      </c>
      <c r="GM694">
        <v>36164.6</v>
      </c>
      <c r="GN694">
        <v>46715</v>
      </c>
      <c r="GO694">
        <v>44362.9</v>
      </c>
      <c r="GP694">
        <v>1.8845</v>
      </c>
      <c r="GQ694">
        <v>1.8414</v>
      </c>
      <c r="GR694">
        <v>0.116512</v>
      </c>
      <c r="GS694">
        <v>0</v>
      </c>
      <c r="GT694">
        <v>24.528</v>
      </c>
      <c r="GU694">
        <v>999.9</v>
      </c>
      <c r="GV694">
        <v>48.9</v>
      </c>
      <c r="GW694">
        <v>32.2</v>
      </c>
      <c r="GX694">
        <v>26.1365</v>
      </c>
      <c r="GY694">
        <v>63.2529</v>
      </c>
      <c r="GZ694">
        <v>25.5168</v>
      </c>
      <c r="HA694">
        <v>1</v>
      </c>
      <c r="HB694">
        <v>-0.0889736</v>
      </c>
      <c r="HC694">
        <v>-0.0585621</v>
      </c>
      <c r="HD694">
        <v>20.1937</v>
      </c>
      <c r="HE694">
        <v>5.22867</v>
      </c>
      <c r="HF694">
        <v>11.968</v>
      </c>
      <c r="HG694">
        <v>4.9694</v>
      </c>
      <c r="HH694">
        <v>3.28927</v>
      </c>
      <c r="HI694">
        <v>8751.700000000001</v>
      </c>
      <c r="HJ694">
        <v>9999</v>
      </c>
      <c r="HK694">
        <v>9999</v>
      </c>
      <c r="HL694">
        <v>289</v>
      </c>
      <c r="HM694">
        <v>4.97291</v>
      </c>
      <c r="HN694">
        <v>1.87736</v>
      </c>
      <c r="HO694">
        <v>1.87546</v>
      </c>
      <c r="HP694">
        <v>1.8783</v>
      </c>
      <c r="HQ694">
        <v>1.875</v>
      </c>
      <c r="HR694">
        <v>1.87853</v>
      </c>
      <c r="HS694">
        <v>1.87563</v>
      </c>
      <c r="HT694">
        <v>1.87682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2.487</v>
      </c>
      <c r="II694">
        <v>0.3187</v>
      </c>
      <c r="IJ694">
        <v>1.541952822118649</v>
      </c>
      <c r="IK694">
        <v>0.003202726084708442</v>
      </c>
      <c r="IL694">
        <v>-1.448271390364826E-06</v>
      </c>
      <c r="IM694">
        <v>3.765748828769889E-10</v>
      </c>
      <c r="IN694">
        <v>-0.02072656761999695</v>
      </c>
      <c r="IO694">
        <v>0.006539777670035186</v>
      </c>
      <c r="IP694">
        <v>0.0002256768223539976</v>
      </c>
      <c r="IQ694">
        <v>4.51151419958819E-06</v>
      </c>
      <c r="IR694">
        <v>-0</v>
      </c>
      <c r="IS694">
        <v>2097</v>
      </c>
      <c r="IT694">
        <v>1</v>
      </c>
      <c r="IU694">
        <v>27</v>
      </c>
      <c r="IV694">
        <v>61880.7</v>
      </c>
      <c r="IW694">
        <v>61880.5</v>
      </c>
      <c r="IX694">
        <v>0.9338379999999999</v>
      </c>
      <c r="IY694">
        <v>2.54761</v>
      </c>
      <c r="IZ694">
        <v>1.39893</v>
      </c>
      <c r="JA694">
        <v>2.34375</v>
      </c>
      <c r="JB694">
        <v>1.44897</v>
      </c>
      <c r="JC694">
        <v>2.45728</v>
      </c>
      <c r="JD694">
        <v>37.4338</v>
      </c>
      <c r="JE694">
        <v>24.0787</v>
      </c>
      <c r="JF694">
        <v>18</v>
      </c>
      <c r="JG694">
        <v>490.646</v>
      </c>
      <c r="JH694">
        <v>435.338</v>
      </c>
      <c r="JI694">
        <v>24.9998</v>
      </c>
      <c r="JJ694">
        <v>25.8851</v>
      </c>
      <c r="JK694">
        <v>30</v>
      </c>
      <c r="JL694">
        <v>25.7521</v>
      </c>
      <c r="JM694">
        <v>25.838</v>
      </c>
      <c r="JN694">
        <v>18.6735</v>
      </c>
      <c r="JO694">
        <v>43.8458</v>
      </c>
      <c r="JP694">
        <v>0</v>
      </c>
      <c r="JQ694">
        <v>25</v>
      </c>
      <c r="JR694">
        <v>333.05</v>
      </c>
      <c r="JS694">
        <v>15.5461</v>
      </c>
      <c r="JT694">
        <v>100.959</v>
      </c>
      <c r="JU694">
        <v>102.007</v>
      </c>
    </row>
    <row r="695" spans="1:281">
      <c r="A695">
        <v>679</v>
      </c>
      <c r="B695">
        <v>1658951969</v>
      </c>
      <c r="C695">
        <v>9880</v>
      </c>
      <c r="D695" t="s">
        <v>1788</v>
      </c>
      <c r="E695" t="s">
        <v>1789</v>
      </c>
      <c r="F695">
        <v>5</v>
      </c>
      <c r="G695" t="s">
        <v>415</v>
      </c>
      <c r="H695" t="s">
        <v>1777</v>
      </c>
      <c r="I695">
        <v>1658951961.214286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355.0761552071816</v>
      </c>
      <c r="AK695">
        <v>341.5299939393938</v>
      </c>
      <c r="AL695">
        <v>-3.019328874856074</v>
      </c>
      <c r="AM695">
        <v>64.998441122467</v>
      </c>
      <c r="AN695">
        <f>(AP695 - AO695 + DI695*1E3/(8.314*(DK695+273.15)) * AR695/DH695 * AQ695) * DH695/(100*CV695) * 1000/(1000 - AP695)</f>
        <v>0</v>
      </c>
      <c r="AO695">
        <v>15.46724542143855</v>
      </c>
      <c r="AP695">
        <v>23.92099696969696</v>
      </c>
      <c r="AQ695">
        <v>-1.789029916748787E-05</v>
      </c>
      <c r="AR695">
        <v>81.62995295013953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1658951961.214286</v>
      </c>
      <c r="DB695">
        <v>353.70525</v>
      </c>
      <c r="DC695">
        <v>366.5229285714286</v>
      </c>
      <c r="DD695">
        <v>23.92213214285714</v>
      </c>
      <c r="DE695">
        <v>15.46788214285714</v>
      </c>
      <c r="DF695">
        <v>351.201</v>
      </c>
      <c r="DG695">
        <v>23.60343928571429</v>
      </c>
      <c r="DH695">
        <v>500.1013214285714</v>
      </c>
      <c r="DI695">
        <v>90.34775714285713</v>
      </c>
      <c r="DJ695">
        <v>0.1000402321428572</v>
      </c>
      <c r="DK695">
        <v>26.46677142857142</v>
      </c>
      <c r="DL695">
        <v>26.43271785714286</v>
      </c>
      <c r="DM695">
        <v>999.9000000000002</v>
      </c>
      <c r="DN695">
        <v>0</v>
      </c>
      <c r="DO695">
        <v>0</v>
      </c>
      <c r="DP695">
        <v>9994.288214285714</v>
      </c>
      <c r="DQ695">
        <v>0</v>
      </c>
      <c r="DR695">
        <v>18.70143928571429</v>
      </c>
      <c r="DS695">
        <v>-12.81777428571428</v>
      </c>
      <c r="DT695">
        <v>362.3740714285714</v>
      </c>
      <c r="DU695">
        <v>372.2815</v>
      </c>
      <c r="DV695">
        <v>8.454238214285713</v>
      </c>
      <c r="DW695">
        <v>366.5229285714286</v>
      </c>
      <c r="DX695">
        <v>15.46788214285714</v>
      </c>
      <c r="DY695">
        <v>2.161309642857143</v>
      </c>
      <c r="DZ695">
        <v>1.397488928571428</v>
      </c>
      <c r="EA695">
        <v>18.67838571428571</v>
      </c>
      <c r="EB695">
        <v>11.89041785714286</v>
      </c>
      <c r="EC695">
        <v>1999.991785714286</v>
      </c>
      <c r="ED695">
        <v>0.9800046785714286</v>
      </c>
      <c r="EE695">
        <v>0.01999515357142857</v>
      </c>
      <c r="EF695">
        <v>0</v>
      </c>
      <c r="EG695">
        <v>1041.228928571428</v>
      </c>
      <c r="EH695">
        <v>5.000560000000001</v>
      </c>
      <c r="EI695">
        <v>20597.65714285714</v>
      </c>
      <c r="EJ695">
        <v>17294.83214285714</v>
      </c>
      <c r="EK695">
        <v>37.25</v>
      </c>
      <c r="EL695">
        <v>37.8705</v>
      </c>
      <c r="EM695">
        <v>36.937</v>
      </c>
      <c r="EN695">
        <v>36.875</v>
      </c>
      <c r="EO695">
        <v>38.25</v>
      </c>
      <c r="EP695">
        <v>1955.0975</v>
      </c>
      <c r="EQ695">
        <v>39.89142857142858</v>
      </c>
      <c r="ER695">
        <v>0</v>
      </c>
      <c r="ES695">
        <v>1658951969.1</v>
      </c>
      <c r="ET695">
        <v>0</v>
      </c>
      <c r="EU695">
        <v>1040.688076923077</v>
      </c>
      <c r="EV695">
        <v>-61.17435896949309</v>
      </c>
      <c r="EW695">
        <v>-1192.765811903901</v>
      </c>
      <c r="EX695">
        <v>20587.3</v>
      </c>
      <c r="EY695">
        <v>15</v>
      </c>
      <c r="EZ695">
        <v>0</v>
      </c>
      <c r="FA695" t="s">
        <v>419</v>
      </c>
      <c r="FB695">
        <v>1655239120</v>
      </c>
      <c r="FC695">
        <v>1655239135</v>
      </c>
      <c r="FD695">
        <v>0</v>
      </c>
      <c r="FE695">
        <v>-0.075</v>
      </c>
      <c r="FF695">
        <v>-0.027</v>
      </c>
      <c r="FG695">
        <v>1.986</v>
      </c>
      <c r="FH695">
        <v>0.139</v>
      </c>
      <c r="FI695">
        <v>420</v>
      </c>
      <c r="FJ695">
        <v>22</v>
      </c>
      <c r="FK695">
        <v>0.12</v>
      </c>
      <c r="FL695">
        <v>0.02</v>
      </c>
      <c r="FM695">
        <v>-14.6488145</v>
      </c>
      <c r="FN695">
        <v>41.02105936210134</v>
      </c>
      <c r="FO695">
        <v>3.996603821073556</v>
      </c>
      <c r="FP695">
        <v>0</v>
      </c>
      <c r="FQ695">
        <v>1043.357647058823</v>
      </c>
      <c r="FR695">
        <v>-55.57830405104018</v>
      </c>
      <c r="FS695">
        <v>5.485417598357813</v>
      </c>
      <c r="FT695">
        <v>0</v>
      </c>
      <c r="FU695">
        <v>8.452548999999999</v>
      </c>
      <c r="FV695">
        <v>0.02374806754217905</v>
      </c>
      <c r="FW695">
        <v>0.003168628094302068</v>
      </c>
      <c r="FX695">
        <v>1</v>
      </c>
      <c r="FY695">
        <v>1</v>
      </c>
      <c r="FZ695">
        <v>3</v>
      </c>
      <c r="GA695" t="s">
        <v>420</v>
      </c>
      <c r="GB695">
        <v>2.98038</v>
      </c>
      <c r="GC695">
        <v>2.72846</v>
      </c>
      <c r="GD695">
        <v>0.0715051</v>
      </c>
      <c r="GE695">
        <v>0.07374940000000001</v>
      </c>
      <c r="GF695">
        <v>0.107053</v>
      </c>
      <c r="GG695">
        <v>0.0793618</v>
      </c>
      <c r="GH695">
        <v>27868.7</v>
      </c>
      <c r="GI695">
        <v>27404.5</v>
      </c>
      <c r="GJ695">
        <v>30541.2</v>
      </c>
      <c r="GK695">
        <v>29829.4</v>
      </c>
      <c r="GL695">
        <v>37620.4</v>
      </c>
      <c r="GM695">
        <v>36164.5</v>
      </c>
      <c r="GN695">
        <v>46715.7</v>
      </c>
      <c r="GO695">
        <v>44362.4</v>
      </c>
      <c r="GP695">
        <v>1.8846</v>
      </c>
      <c r="GQ695">
        <v>1.84137</v>
      </c>
      <c r="GR695">
        <v>0.116788</v>
      </c>
      <c r="GS695">
        <v>0</v>
      </c>
      <c r="GT695">
        <v>24.53</v>
      </c>
      <c r="GU695">
        <v>999.9</v>
      </c>
      <c r="GV695">
        <v>48.9</v>
      </c>
      <c r="GW695">
        <v>32.2</v>
      </c>
      <c r="GX695">
        <v>26.1383</v>
      </c>
      <c r="GY695">
        <v>63.3829</v>
      </c>
      <c r="GZ695">
        <v>25.3726</v>
      </c>
      <c r="HA695">
        <v>1</v>
      </c>
      <c r="HB695">
        <v>-0.0889736</v>
      </c>
      <c r="HC695">
        <v>-0.0586057</v>
      </c>
      <c r="HD695">
        <v>20.1939</v>
      </c>
      <c r="HE695">
        <v>5.23002</v>
      </c>
      <c r="HF695">
        <v>11.968</v>
      </c>
      <c r="HG695">
        <v>4.96975</v>
      </c>
      <c r="HH695">
        <v>3.2895</v>
      </c>
      <c r="HI695">
        <v>8751.700000000001</v>
      </c>
      <c r="HJ695">
        <v>9999</v>
      </c>
      <c r="HK695">
        <v>9999</v>
      </c>
      <c r="HL695">
        <v>289</v>
      </c>
      <c r="HM695">
        <v>4.97292</v>
      </c>
      <c r="HN695">
        <v>1.87743</v>
      </c>
      <c r="HO695">
        <v>1.87551</v>
      </c>
      <c r="HP695">
        <v>1.87836</v>
      </c>
      <c r="HQ695">
        <v>1.87505</v>
      </c>
      <c r="HR695">
        <v>1.87864</v>
      </c>
      <c r="HS695">
        <v>1.87574</v>
      </c>
      <c r="HT695">
        <v>1.87684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2.453</v>
      </c>
      <c r="II695">
        <v>0.3187</v>
      </c>
      <c r="IJ695">
        <v>1.541952822118649</v>
      </c>
      <c r="IK695">
        <v>0.003202726084708442</v>
      </c>
      <c r="IL695">
        <v>-1.448271390364826E-06</v>
      </c>
      <c r="IM695">
        <v>3.765748828769889E-10</v>
      </c>
      <c r="IN695">
        <v>-0.02072656761999695</v>
      </c>
      <c r="IO695">
        <v>0.006539777670035186</v>
      </c>
      <c r="IP695">
        <v>0.0002256768223539976</v>
      </c>
      <c r="IQ695">
        <v>4.51151419958819E-06</v>
      </c>
      <c r="IR695">
        <v>-0</v>
      </c>
      <c r="IS695">
        <v>2097</v>
      </c>
      <c r="IT695">
        <v>1</v>
      </c>
      <c r="IU695">
        <v>27</v>
      </c>
      <c r="IV695">
        <v>61880.8</v>
      </c>
      <c r="IW695">
        <v>61880.6</v>
      </c>
      <c r="IX695">
        <v>0.899658</v>
      </c>
      <c r="IY695">
        <v>2.54517</v>
      </c>
      <c r="IZ695">
        <v>1.39893</v>
      </c>
      <c r="JA695">
        <v>2.34375</v>
      </c>
      <c r="JB695">
        <v>1.44897</v>
      </c>
      <c r="JC695">
        <v>2.37915</v>
      </c>
      <c r="JD695">
        <v>37.4338</v>
      </c>
      <c r="JE695">
        <v>24.0875</v>
      </c>
      <c r="JF695">
        <v>18</v>
      </c>
      <c r="JG695">
        <v>490.687</v>
      </c>
      <c r="JH695">
        <v>435.308</v>
      </c>
      <c r="JI695">
        <v>24.9999</v>
      </c>
      <c r="JJ695">
        <v>25.8839</v>
      </c>
      <c r="JK695">
        <v>30</v>
      </c>
      <c r="JL695">
        <v>25.7504</v>
      </c>
      <c r="JM695">
        <v>25.8361</v>
      </c>
      <c r="JN695">
        <v>17.9913</v>
      </c>
      <c r="JO695">
        <v>43.8458</v>
      </c>
      <c r="JP695">
        <v>0</v>
      </c>
      <c r="JQ695">
        <v>25</v>
      </c>
      <c r="JR695">
        <v>319.399</v>
      </c>
      <c r="JS695">
        <v>15.5555</v>
      </c>
      <c r="JT695">
        <v>100.961</v>
      </c>
      <c r="JU695">
        <v>102.006</v>
      </c>
    </row>
    <row r="696" spans="1:281">
      <c r="A696">
        <v>680</v>
      </c>
      <c r="B696">
        <v>1658951974</v>
      </c>
      <c r="C696">
        <v>9885</v>
      </c>
      <c r="D696" t="s">
        <v>1790</v>
      </c>
      <c r="E696" t="s">
        <v>1791</v>
      </c>
      <c r="F696">
        <v>5</v>
      </c>
      <c r="G696" t="s">
        <v>415</v>
      </c>
      <c r="H696" t="s">
        <v>1777</v>
      </c>
      <c r="I696">
        <v>1658951966.5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338.1719819626061</v>
      </c>
      <c r="AK696">
        <v>326.2363454545453</v>
      </c>
      <c r="AL696">
        <v>-3.069084435827893</v>
      </c>
      <c r="AM696">
        <v>64.998441122467</v>
      </c>
      <c r="AN696">
        <f>(AP696 - AO696 + DI696*1E3/(8.314*(DK696+273.15)) * AR696/DH696 * AQ696) * DH696/(100*CV696) * 1000/(1000 - AP696)</f>
        <v>0</v>
      </c>
      <c r="AO696">
        <v>15.46503798506464</v>
      </c>
      <c r="AP696">
        <v>23.91691696969695</v>
      </c>
      <c r="AQ696">
        <v>-2.478157985276476E-05</v>
      </c>
      <c r="AR696">
        <v>81.62995295013953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1658951966.5</v>
      </c>
      <c r="DB696">
        <v>339.0292222222222</v>
      </c>
      <c r="DC696">
        <v>349.1385185185185</v>
      </c>
      <c r="DD696">
        <v>23.92092962962963</v>
      </c>
      <c r="DE696">
        <v>15.47155925925926</v>
      </c>
      <c r="DF696">
        <v>336.5592222222223</v>
      </c>
      <c r="DG696">
        <v>23.60226666666667</v>
      </c>
      <c r="DH696">
        <v>500.0828888888889</v>
      </c>
      <c r="DI696">
        <v>90.34804444444444</v>
      </c>
      <c r="DJ696">
        <v>0.100039262962963</v>
      </c>
      <c r="DK696">
        <v>26.46805185185185</v>
      </c>
      <c r="DL696">
        <v>26.43903703703704</v>
      </c>
      <c r="DM696">
        <v>999.9000000000001</v>
      </c>
      <c r="DN696">
        <v>0</v>
      </c>
      <c r="DO696">
        <v>0</v>
      </c>
      <c r="DP696">
        <v>9991.506296296297</v>
      </c>
      <c r="DQ696">
        <v>0</v>
      </c>
      <c r="DR696">
        <v>18.70330740740741</v>
      </c>
      <c r="DS696">
        <v>-10.10937851851852</v>
      </c>
      <c r="DT696">
        <v>347.337925925926</v>
      </c>
      <c r="DU696">
        <v>354.6250740740741</v>
      </c>
      <c r="DV696">
        <v>8.449367777777777</v>
      </c>
      <c r="DW696">
        <v>349.1385185185185</v>
      </c>
      <c r="DX696">
        <v>15.47155925925926</v>
      </c>
      <c r="DY696">
        <v>2.161208148148148</v>
      </c>
      <c r="DZ696">
        <v>1.397824814814815</v>
      </c>
      <c r="EA696">
        <v>18.67764074074074</v>
      </c>
      <c r="EB696">
        <v>11.89406666666667</v>
      </c>
      <c r="EC696">
        <v>1999.993333333333</v>
      </c>
      <c r="ED696">
        <v>0.9800053333333333</v>
      </c>
      <c r="EE696">
        <v>0.01999446666666667</v>
      </c>
      <c r="EF696">
        <v>0</v>
      </c>
      <c r="EG696">
        <v>1035.774814814815</v>
      </c>
      <c r="EH696">
        <v>5.000560000000001</v>
      </c>
      <c r="EI696">
        <v>20491.84814814815</v>
      </c>
      <c r="EJ696">
        <v>17294.84444444444</v>
      </c>
      <c r="EK696">
        <v>37.25</v>
      </c>
      <c r="EL696">
        <v>37.875</v>
      </c>
      <c r="EM696">
        <v>36.93933333333333</v>
      </c>
      <c r="EN696">
        <v>36.875</v>
      </c>
      <c r="EO696">
        <v>38.25</v>
      </c>
      <c r="EP696">
        <v>1955.1</v>
      </c>
      <c r="EQ696">
        <v>39.88703703703705</v>
      </c>
      <c r="ER696">
        <v>0</v>
      </c>
      <c r="ES696">
        <v>1658951973.9</v>
      </c>
      <c r="ET696">
        <v>0</v>
      </c>
      <c r="EU696">
        <v>1035.770384615385</v>
      </c>
      <c r="EV696">
        <v>-62.27726494841129</v>
      </c>
      <c r="EW696">
        <v>-1222.3863246229</v>
      </c>
      <c r="EX696">
        <v>20491.21538461539</v>
      </c>
      <c r="EY696">
        <v>15</v>
      </c>
      <c r="EZ696">
        <v>0</v>
      </c>
      <c r="FA696" t="s">
        <v>419</v>
      </c>
      <c r="FB696">
        <v>1655239120</v>
      </c>
      <c r="FC696">
        <v>1655239135</v>
      </c>
      <c r="FD696">
        <v>0</v>
      </c>
      <c r="FE696">
        <v>-0.075</v>
      </c>
      <c r="FF696">
        <v>-0.027</v>
      </c>
      <c r="FG696">
        <v>1.986</v>
      </c>
      <c r="FH696">
        <v>0.139</v>
      </c>
      <c r="FI696">
        <v>420</v>
      </c>
      <c r="FJ696">
        <v>22</v>
      </c>
      <c r="FK696">
        <v>0.12</v>
      </c>
      <c r="FL696">
        <v>0.02</v>
      </c>
      <c r="FM696">
        <v>-12.14625975</v>
      </c>
      <c r="FN696">
        <v>32.32136116322703</v>
      </c>
      <c r="FO696">
        <v>3.136858013089282</v>
      </c>
      <c r="FP696">
        <v>0</v>
      </c>
      <c r="FQ696">
        <v>1039.989411764706</v>
      </c>
      <c r="FR696">
        <v>-60.65668451607339</v>
      </c>
      <c r="FS696">
        <v>5.957894387812867</v>
      </c>
      <c r="FT696">
        <v>0</v>
      </c>
      <c r="FU696">
        <v>8.45297425</v>
      </c>
      <c r="FV696">
        <v>-0.01184971857412519</v>
      </c>
      <c r="FW696">
        <v>0.004435565289509405</v>
      </c>
      <c r="FX696">
        <v>1</v>
      </c>
      <c r="FY696">
        <v>1</v>
      </c>
      <c r="FZ696">
        <v>3</v>
      </c>
      <c r="GA696" t="s">
        <v>420</v>
      </c>
      <c r="GB696">
        <v>2.98045</v>
      </c>
      <c r="GC696">
        <v>2.7283</v>
      </c>
      <c r="GD696">
        <v>0.06890060000000001</v>
      </c>
      <c r="GE696">
        <v>0.07088129999999999</v>
      </c>
      <c r="GF696">
        <v>0.107044</v>
      </c>
      <c r="GG696">
        <v>0.0795974</v>
      </c>
      <c r="GH696">
        <v>27946.4</v>
      </c>
      <c r="GI696">
        <v>27489.2</v>
      </c>
      <c r="GJ696">
        <v>30540.6</v>
      </c>
      <c r="GK696">
        <v>29829.2</v>
      </c>
      <c r="GL696">
        <v>37619.9</v>
      </c>
      <c r="GM696">
        <v>36154.6</v>
      </c>
      <c r="GN696">
        <v>46714.8</v>
      </c>
      <c r="GO696">
        <v>44362</v>
      </c>
      <c r="GP696">
        <v>1.88465</v>
      </c>
      <c r="GQ696">
        <v>1.84135</v>
      </c>
      <c r="GR696">
        <v>0.116453</v>
      </c>
      <c r="GS696">
        <v>0</v>
      </c>
      <c r="GT696">
        <v>24.5326</v>
      </c>
      <c r="GU696">
        <v>999.9</v>
      </c>
      <c r="GV696">
        <v>48.9</v>
      </c>
      <c r="GW696">
        <v>32.2</v>
      </c>
      <c r="GX696">
        <v>26.1393</v>
      </c>
      <c r="GY696">
        <v>63.2129</v>
      </c>
      <c r="GZ696">
        <v>25.609</v>
      </c>
      <c r="HA696">
        <v>1</v>
      </c>
      <c r="HB696">
        <v>-0.08938260000000001</v>
      </c>
      <c r="HC696">
        <v>-0.0591639</v>
      </c>
      <c r="HD696">
        <v>20.1937</v>
      </c>
      <c r="HE696">
        <v>5.22957</v>
      </c>
      <c r="HF696">
        <v>11.968</v>
      </c>
      <c r="HG696">
        <v>4.96975</v>
      </c>
      <c r="HH696">
        <v>3.28948</v>
      </c>
      <c r="HI696">
        <v>8751.9</v>
      </c>
      <c r="HJ696">
        <v>9999</v>
      </c>
      <c r="HK696">
        <v>9999</v>
      </c>
      <c r="HL696">
        <v>289</v>
      </c>
      <c r="HM696">
        <v>4.97291</v>
      </c>
      <c r="HN696">
        <v>1.87741</v>
      </c>
      <c r="HO696">
        <v>1.87546</v>
      </c>
      <c r="HP696">
        <v>1.87834</v>
      </c>
      <c r="HQ696">
        <v>1.875</v>
      </c>
      <c r="HR696">
        <v>1.8786</v>
      </c>
      <c r="HS696">
        <v>1.87568</v>
      </c>
      <c r="HT696">
        <v>1.87683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2.417</v>
      </c>
      <c r="II696">
        <v>0.3186</v>
      </c>
      <c r="IJ696">
        <v>1.541952822118649</v>
      </c>
      <c r="IK696">
        <v>0.003202726084708442</v>
      </c>
      <c r="IL696">
        <v>-1.448271390364826E-06</v>
      </c>
      <c r="IM696">
        <v>3.765748828769889E-10</v>
      </c>
      <c r="IN696">
        <v>-0.02072656761999695</v>
      </c>
      <c r="IO696">
        <v>0.006539777670035186</v>
      </c>
      <c r="IP696">
        <v>0.0002256768223539976</v>
      </c>
      <c r="IQ696">
        <v>4.51151419958819E-06</v>
      </c>
      <c r="IR696">
        <v>-0</v>
      </c>
      <c r="IS696">
        <v>2097</v>
      </c>
      <c r="IT696">
        <v>1</v>
      </c>
      <c r="IU696">
        <v>27</v>
      </c>
      <c r="IV696">
        <v>61880.9</v>
      </c>
      <c r="IW696">
        <v>61880.7</v>
      </c>
      <c r="IX696">
        <v>0.861816</v>
      </c>
      <c r="IY696">
        <v>2.55371</v>
      </c>
      <c r="IZ696">
        <v>1.39893</v>
      </c>
      <c r="JA696">
        <v>2.34375</v>
      </c>
      <c r="JB696">
        <v>1.44897</v>
      </c>
      <c r="JC696">
        <v>2.43286</v>
      </c>
      <c r="JD696">
        <v>37.4338</v>
      </c>
      <c r="JE696">
        <v>24.0787</v>
      </c>
      <c r="JF696">
        <v>18</v>
      </c>
      <c r="JG696">
        <v>490.7</v>
      </c>
      <c r="JH696">
        <v>435.291</v>
      </c>
      <c r="JI696">
        <v>24.9998</v>
      </c>
      <c r="JJ696">
        <v>25.883</v>
      </c>
      <c r="JK696">
        <v>30</v>
      </c>
      <c r="JL696">
        <v>25.7483</v>
      </c>
      <c r="JM696">
        <v>25.8359</v>
      </c>
      <c r="JN696">
        <v>17.2291</v>
      </c>
      <c r="JO696">
        <v>43.5631</v>
      </c>
      <c r="JP696">
        <v>0</v>
      </c>
      <c r="JQ696">
        <v>25</v>
      </c>
      <c r="JR696">
        <v>299.332</v>
      </c>
      <c r="JS696">
        <v>15.5655</v>
      </c>
      <c r="JT696">
        <v>100.959</v>
      </c>
      <c r="JU696">
        <v>102.006</v>
      </c>
    </row>
    <row r="697" spans="1:281">
      <c r="A697">
        <v>681</v>
      </c>
      <c r="B697">
        <v>1658951979</v>
      </c>
      <c r="C697">
        <v>9890</v>
      </c>
      <c r="D697" t="s">
        <v>1792</v>
      </c>
      <c r="E697" t="s">
        <v>1793</v>
      </c>
      <c r="F697">
        <v>5</v>
      </c>
      <c r="G697" t="s">
        <v>415</v>
      </c>
      <c r="H697" t="s">
        <v>1777</v>
      </c>
      <c r="I697">
        <v>1658951971.214286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321.1613116748529</v>
      </c>
      <c r="AK697">
        <v>310.6797515151513</v>
      </c>
      <c r="AL697">
        <v>-3.116836183336821</v>
      </c>
      <c r="AM697">
        <v>64.998441122467</v>
      </c>
      <c r="AN697">
        <f>(AP697 - AO697 + DI697*1E3/(8.314*(DK697+273.15)) * AR697/DH697 * AQ697) * DH697/(100*CV697) * 1000/(1000 - AP697)</f>
        <v>0</v>
      </c>
      <c r="AO697">
        <v>15.58211400131751</v>
      </c>
      <c r="AP697">
        <v>23.95555151515151</v>
      </c>
      <c r="AQ697">
        <v>0.007247754564661301</v>
      </c>
      <c r="AR697">
        <v>81.62995295013953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1658951971.214286</v>
      </c>
      <c r="DB697">
        <v>325.1808928571429</v>
      </c>
      <c r="DC697">
        <v>333.4018571428572</v>
      </c>
      <c r="DD697">
        <v>23.92576071428571</v>
      </c>
      <c r="DE697">
        <v>15.50875357142857</v>
      </c>
      <c r="DF697">
        <v>322.7436785714286</v>
      </c>
      <c r="DG697">
        <v>23.60697142857142</v>
      </c>
      <c r="DH697">
        <v>500.0980714285714</v>
      </c>
      <c r="DI697">
        <v>90.3482392857143</v>
      </c>
      <c r="DJ697">
        <v>0.09995413571428571</v>
      </c>
      <c r="DK697">
        <v>26.46851428571429</v>
      </c>
      <c r="DL697">
        <v>26.44127142857143</v>
      </c>
      <c r="DM697">
        <v>999.9000000000002</v>
      </c>
      <c r="DN697">
        <v>0</v>
      </c>
      <c r="DO697">
        <v>0</v>
      </c>
      <c r="DP697">
        <v>9998.665714285715</v>
      </c>
      <c r="DQ697">
        <v>0</v>
      </c>
      <c r="DR697">
        <v>18.7006</v>
      </c>
      <c r="DS697">
        <v>-8.220963928571427</v>
      </c>
      <c r="DT697">
        <v>333.1517499999999</v>
      </c>
      <c r="DU697">
        <v>338.6531785714286</v>
      </c>
      <c r="DV697">
        <v>8.417000714285715</v>
      </c>
      <c r="DW697">
        <v>333.4018571428572</v>
      </c>
      <c r="DX697">
        <v>15.50875357142857</v>
      </c>
      <c r="DY697">
        <v>2.161648928571429</v>
      </c>
      <c r="DZ697">
        <v>1.401187857142857</v>
      </c>
      <c r="EA697">
        <v>18.6809</v>
      </c>
      <c r="EB697">
        <v>11.930425</v>
      </c>
      <c r="EC697">
        <v>1999.978571428571</v>
      </c>
      <c r="ED697">
        <v>0.9800043214285715</v>
      </c>
      <c r="EE697">
        <v>0.01999551071428571</v>
      </c>
      <c r="EF697">
        <v>0</v>
      </c>
      <c r="EG697">
        <v>1031.026071428571</v>
      </c>
      <c r="EH697">
        <v>5.000560000000001</v>
      </c>
      <c r="EI697">
        <v>20397.72499999999</v>
      </c>
      <c r="EJ697">
        <v>17294.70714285714</v>
      </c>
      <c r="EK697">
        <v>37.25</v>
      </c>
      <c r="EL697">
        <v>37.875</v>
      </c>
      <c r="EM697">
        <v>36.93925</v>
      </c>
      <c r="EN697">
        <v>36.875</v>
      </c>
      <c r="EO697">
        <v>38.25</v>
      </c>
      <c r="EP697">
        <v>1955.083928571428</v>
      </c>
      <c r="EQ697">
        <v>39.88714285714287</v>
      </c>
      <c r="ER697">
        <v>0</v>
      </c>
      <c r="ES697">
        <v>1658951978.7</v>
      </c>
      <c r="ET697">
        <v>0</v>
      </c>
      <c r="EU697">
        <v>1030.900769230769</v>
      </c>
      <c r="EV697">
        <v>-60.086837643043</v>
      </c>
      <c r="EW697">
        <v>-1181.429060477525</v>
      </c>
      <c r="EX697">
        <v>20395.46923076923</v>
      </c>
      <c r="EY697">
        <v>15</v>
      </c>
      <c r="EZ697">
        <v>0</v>
      </c>
      <c r="FA697" t="s">
        <v>419</v>
      </c>
      <c r="FB697">
        <v>1655239120</v>
      </c>
      <c r="FC697">
        <v>1655239135</v>
      </c>
      <c r="FD697">
        <v>0</v>
      </c>
      <c r="FE697">
        <v>-0.075</v>
      </c>
      <c r="FF697">
        <v>-0.027</v>
      </c>
      <c r="FG697">
        <v>1.986</v>
      </c>
      <c r="FH697">
        <v>0.139</v>
      </c>
      <c r="FI697">
        <v>420</v>
      </c>
      <c r="FJ697">
        <v>22</v>
      </c>
      <c r="FK697">
        <v>0.12</v>
      </c>
      <c r="FL697">
        <v>0.02</v>
      </c>
      <c r="FM697">
        <v>-9.2890865</v>
      </c>
      <c r="FN697">
        <v>24.14083789868673</v>
      </c>
      <c r="FO697">
        <v>2.339125998671886</v>
      </c>
      <c r="FP697">
        <v>0</v>
      </c>
      <c r="FQ697">
        <v>1033.985588235294</v>
      </c>
      <c r="FR697">
        <v>-60.89732622370421</v>
      </c>
      <c r="FS697">
        <v>5.97951955141414</v>
      </c>
      <c r="FT697">
        <v>0</v>
      </c>
      <c r="FU697">
        <v>8.426305249999999</v>
      </c>
      <c r="FV697">
        <v>-0.3606287054409123</v>
      </c>
      <c r="FW697">
        <v>0.04261927756236013</v>
      </c>
      <c r="FX697">
        <v>0</v>
      </c>
      <c r="FY697">
        <v>0</v>
      </c>
      <c r="FZ697">
        <v>3</v>
      </c>
      <c r="GA697" t="s">
        <v>426</v>
      </c>
      <c r="GB697">
        <v>2.98027</v>
      </c>
      <c r="GC697">
        <v>2.72834</v>
      </c>
      <c r="GD697">
        <v>0.0662087</v>
      </c>
      <c r="GE697">
        <v>0.06792330000000001</v>
      </c>
      <c r="GF697">
        <v>0.107166</v>
      </c>
      <c r="GG697">
        <v>0.079859</v>
      </c>
      <c r="GH697">
        <v>28027.4</v>
      </c>
      <c r="GI697">
        <v>27576.4</v>
      </c>
      <c r="GJ697">
        <v>30540.9</v>
      </c>
      <c r="GK697">
        <v>29828.9</v>
      </c>
      <c r="GL697">
        <v>37614.7</v>
      </c>
      <c r="GM697">
        <v>36143.8</v>
      </c>
      <c r="GN697">
        <v>46715.2</v>
      </c>
      <c r="GO697">
        <v>44361.8</v>
      </c>
      <c r="GP697">
        <v>1.88455</v>
      </c>
      <c r="GQ697">
        <v>1.84162</v>
      </c>
      <c r="GR697">
        <v>0.116393</v>
      </c>
      <c r="GS697">
        <v>0</v>
      </c>
      <c r="GT697">
        <v>24.5347</v>
      </c>
      <c r="GU697">
        <v>999.9</v>
      </c>
      <c r="GV697">
        <v>48.9</v>
      </c>
      <c r="GW697">
        <v>32.2</v>
      </c>
      <c r="GX697">
        <v>26.1369</v>
      </c>
      <c r="GY697">
        <v>63.3729</v>
      </c>
      <c r="GZ697">
        <v>25.3486</v>
      </c>
      <c r="HA697">
        <v>1</v>
      </c>
      <c r="HB697">
        <v>-0.0890904</v>
      </c>
      <c r="HC697">
        <v>-0.0587473</v>
      </c>
      <c r="HD697">
        <v>20.1939</v>
      </c>
      <c r="HE697">
        <v>5.22957</v>
      </c>
      <c r="HF697">
        <v>11.968</v>
      </c>
      <c r="HG697">
        <v>4.9698</v>
      </c>
      <c r="HH697">
        <v>3.2895</v>
      </c>
      <c r="HI697">
        <v>8751.9</v>
      </c>
      <c r="HJ697">
        <v>9999</v>
      </c>
      <c r="HK697">
        <v>9999</v>
      </c>
      <c r="HL697">
        <v>289</v>
      </c>
      <c r="HM697">
        <v>4.97292</v>
      </c>
      <c r="HN697">
        <v>1.87742</v>
      </c>
      <c r="HO697">
        <v>1.8755</v>
      </c>
      <c r="HP697">
        <v>1.87836</v>
      </c>
      <c r="HQ697">
        <v>1.87502</v>
      </c>
      <c r="HR697">
        <v>1.87862</v>
      </c>
      <c r="HS697">
        <v>1.8757</v>
      </c>
      <c r="HT697">
        <v>1.87684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2.381</v>
      </c>
      <c r="II697">
        <v>0.3196</v>
      </c>
      <c r="IJ697">
        <v>1.541952822118649</v>
      </c>
      <c r="IK697">
        <v>0.003202726084708442</v>
      </c>
      <c r="IL697">
        <v>-1.448271390364826E-06</v>
      </c>
      <c r="IM697">
        <v>3.765748828769889E-10</v>
      </c>
      <c r="IN697">
        <v>-0.02072656761999695</v>
      </c>
      <c r="IO697">
        <v>0.006539777670035186</v>
      </c>
      <c r="IP697">
        <v>0.0002256768223539976</v>
      </c>
      <c r="IQ697">
        <v>4.51151419958819E-06</v>
      </c>
      <c r="IR697">
        <v>-0</v>
      </c>
      <c r="IS697">
        <v>2097</v>
      </c>
      <c r="IT697">
        <v>1</v>
      </c>
      <c r="IU697">
        <v>27</v>
      </c>
      <c r="IV697">
        <v>61881</v>
      </c>
      <c r="IW697">
        <v>61880.7</v>
      </c>
      <c r="IX697">
        <v>0.826416</v>
      </c>
      <c r="IY697">
        <v>2.54028</v>
      </c>
      <c r="IZ697">
        <v>1.39893</v>
      </c>
      <c r="JA697">
        <v>2.34375</v>
      </c>
      <c r="JB697">
        <v>1.44897</v>
      </c>
      <c r="JC697">
        <v>2.42432</v>
      </c>
      <c r="JD697">
        <v>37.4338</v>
      </c>
      <c r="JE697">
        <v>24.0875</v>
      </c>
      <c r="JF697">
        <v>18</v>
      </c>
      <c r="JG697">
        <v>490.645</v>
      </c>
      <c r="JH697">
        <v>435.442</v>
      </c>
      <c r="JI697">
        <v>24.9999</v>
      </c>
      <c r="JJ697">
        <v>25.8817</v>
      </c>
      <c r="JK697">
        <v>30.0001</v>
      </c>
      <c r="JL697">
        <v>25.7482</v>
      </c>
      <c r="JM697">
        <v>25.8339</v>
      </c>
      <c r="JN697">
        <v>16.5433</v>
      </c>
      <c r="JO697">
        <v>43.5631</v>
      </c>
      <c r="JP697">
        <v>0</v>
      </c>
      <c r="JQ697">
        <v>25</v>
      </c>
      <c r="JR697">
        <v>285.957</v>
      </c>
      <c r="JS697">
        <v>15.5437</v>
      </c>
      <c r="JT697">
        <v>100.96</v>
      </c>
      <c r="JU697">
        <v>102.005</v>
      </c>
    </row>
    <row r="698" spans="1:281">
      <c r="A698">
        <v>682</v>
      </c>
      <c r="B698">
        <v>1658951984</v>
      </c>
      <c r="C698">
        <v>9895</v>
      </c>
      <c r="D698" t="s">
        <v>1794</v>
      </c>
      <c r="E698" t="s">
        <v>1795</v>
      </c>
      <c r="F698">
        <v>5</v>
      </c>
      <c r="G698" t="s">
        <v>415</v>
      </c>
      <c r="H698" t="s">
        <v>1777</v>
      </c>
      <c r="I698">
        <v>1658951976.5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304.2711955449765</v>
      </c>
      <c r="AK698">
        <v>295.1178484848484</v>
      </c>
      <c r="AL698">
        <v>-3.119146813395189</v>
      </c>
      <c r="AM698">
        <v>64.998441122467</v>
      </c>
      <c r="AN698">
        <f>(AP698 - AO698 + DI698*1E3/(8.314*(DK698+273.15)) * AR698/DH698 * AQ698) * DH698/(100*CV698) * 1000/(1000 - AP698)</f>
        <v>0</v>
      </c>
      <c r="AO698">
        <v>15.603547791111</v>
      </c>
      <c r="AP698">
        <v>23.97266</v>
      </c>
      <c r="AQ698">
        <v>0.001767385084483986</v>
      </c>
      <c r="AR698">
        <v>81.62995295013953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1658951976.5</v>
      </c>
      <c r="DB698">
        <v>309.2960740740741</v>
      </c>
      <c r="DC698">
        <v>315.7583333333333</v>
      </c>
      <c r="DD698">
        <v>23.9412</v>
      </c>
      <c r="DE698">
        <v>15.55608518518518</v>
      </c>
      <c r="DF698">
        <v>306.896888888889</v>
      </c>
      <c r="DG698">
        <v>23.62204444444444</v>
      </c>
      <c r="DH698">
        <v>500.0767407407407</v>
      </c>
      <c r="DI698">
        <v>90.34822962962963</v>
      </c>
      <c r="DJ698">
        <v>0.09996945555555557</v>
      </c>
      <c r="DK698">
        <v>26.46842222222222</v>
      </c>
      <c r="DL698">
        <v>26.44645555555556</v>
      </c>
      <c r="DM698">
        <v>999.9000000000001</v>
      </c>
      <c r="DN698">
        <v>0</v>
      </c>
      <c r="DO698">
        <v>0</v>
      </c>
      <c r="DP698">
        <v>10008.84444444444</v>
      </c>
      <c r="DQ698">
        <v>0</v>
      </c>
      <c r="DR698">
        <v>18.70361481481482</v>
      </c>
      <c r="DS698">
        <v>-6.462262592592594</v>
      </c>
      <c r="DT698">
        <v>316.8823333333333</v>
      </c>
      <c r="DU698">
        <v>320.7470740740741</v>
      </c>
      <c r="DV698">
        <v>8.385114074074075</v>
      </c>
      <c r="DW698">
        <v>315.7583333333333</v>
      </c>
      <c r="DX698">
        <v>15.55608518518518</v>
      </c>
      <c r="DY698">
        <v>2.163043703703704</v>
      </c>
      <c r="DZ698">
        <v>1.405463703703704</v>
      </c>
      <c r="EA698">
        <v>18.6912074074074</v>
      </c>
      <c r="EB698">
        <v>11.97662962962963</v>
      </c>
      <c r="EC698">
        <v>1999.967037037037</v>
      </c>
      <c r="ED698">
        <v>0.980004740740741</v>
      </c>
      <c r="EE698">
        <v>0.01999507407407407</v>
      </c>
      <c r="EF698">
        <v>0</v>
      </c>
      <c r="EG698">
        <v>1025.956666666667</v>
      </c>
      <c r="EH698">
        <v>5.000560000000001</v>
      </c>
      <c r="EI698">
        <v>20297.85185185185</v>
      </c>
      <c r="EJ698">
        <v>17294.61111111111</v>
      </c>
      <c r="EK698">
        <v>37.25</v>
      </c>
      <c r="EL698">
        <v>37.87033333333333</v>
      </c>
      <c r="EM698">
        <v>36.93933333333333</v>
      </c>
      <c r="EN698">
        <v>36.875</v>
      </c>
      <c r="EO698">
        <v>38.25</v>
      </c>
      <c r="EP698">
        <v>1955.074074074074</v>
      </c>
      <c r="EQ698">
        <v>39.88592592592593</v>
      </c>
      <c r="ER698">
        <v>0</v>
      </c>
      <c r="ES698">
        <v>1658951984.1</v>
      </c>
      <c r="ET698">
        <v>0</v>
      </c>
      <c r="EU698">
        <v>1025.4956</v>
      </c>
      <c r="EV698">
        <v>-53.93000006972085</v>
      </c>
      <c r="EW698">
        <v>-1064.023078488145</v>
      </c>
      <c r="EX698">
        <v>20288.808</v>
      </c>
      <c r="EY698">
        <v>15</v>
      </c>
      <c r="EZ698">
        <v>0</v>
      </c>
      <c r="FA698" t="s">
        <v>419</v>
      </c>
      <c r="FB698">
        <v>1655239120</v>
      </c>
      <c r="FC698">
        <v>1655239135</v>
      </c>
      <c r="FD698">
        <v>0</v>
      </c>
      <c r="FE698">
        <v>-0.075</v>
      </c>
      <c r="FF698">
        <v>-0.027</v>
      </c>
      <c r="FG698">
        <v>1.986</v>
      </c>
      <c r="FH698">
        <v>0.139</v>
      </c>
      <c r="FI698">
        <v>420</v>
      </c>
      <c r="FJ698">
        <v>22</v>
      </c>
      <c r="FK698">
        <v>0.12</v>
      </c>
      <c r="FL698">
        <v>0.02</v>
      </c>
      <c r="FM698">
        <v>-7.4054745</v>
      </c>
      <c r="FN698">
        <v>19.93471767354598</v>
      </c>
      <c r="FO698">
        <v>1.923064917379221</v>
      </c>
      <c r="FP698">
        <v>0</v>
      </c>
      <c r="FQ698">
        <v>1028.691764705882</v>
      </c>
      <c r="FR698">
        <v>-57.29656225462273</v>
      </c>
      <c r="FS698">
        <v>5.631342683164014</v>
      </c>
      <c r="FT698">
        <v>0</v>
      </c>
      <c r="FU698">
        <v>8.403682</v>
      </c>
      <c r="FV698">
        <v>-0.4215516697936284</v>
      </c>
      <c r="FW698">
        <v>0.04615845021228494</v>
      </c>
      <c r="FX698">
        <v>0</v>
      </c>
      <c r="FY698">
        <v>0</v>
      </c>
      <c r="FZ698">
        <v>3</v>
      </c>
      <c r="GA698" t="s">
        <v>426</v>
      </c>
      <c r="GB698">
        <v>2.98045</v>
      </c>
      <c r="GC698">
        <v>2.72847</v>
      </c>
      <c r="GD698">
        <v>0.0634598</v>
      </c>
      <c r="GE698">
        <v>0.0649279</v>
      </c>
      <c r="GF698">
        <v>0.107218</v>
      </c>
      <c r="GG698">
        <v>0.0798832</v>
      </c>
      <c r="GH698">
        <v>28110.4</v>
      </c>
      <c r="GI698">
        <v>27665.5</v>
      </c>
      <c r="GJ698">
        <v>30541.4</v>
      </c>
      <c r="GK698">
        <v>29829.3</v>
      </c>
      <c r="GL698">
        <v>37613.1</v>
      </c>
      <c r="GM698">
        <v>36143</v>
      </c>
      <c r="GN698">
        <v>46716.2</v>
      </c>
      <c r="GO698">
        <v>44362.3</v>
      </c>
      <c r="GP698">
        <v>1.8845</v>
      </c>
      <c r="GQ698">
        <v>1.84135</v>
      </c>
      <c r="GR698">
        <v>0.117145</v>
      </c>
      <c r="GS698">
        <v>0</v>
      </c>
      <c r="GT698">
        <v>24.5362</v>
      </c>
      <c r="GU698">
        <v>999.9</v>
      </c>
      <c r="GV698">
        <v>48.9</v>
      </c>
      <c r="GW698">
        <v>32.2</v>
      </c>
      <c r="GX698">
        <v>26.1396</v>
      </c>
      <c r="GY698">
        <v>63.3229</v>
      </c>
      <c r="GZ698">
        <v>25.7051</v>
      </c>
      <c r="HA698">
        <v>1</v>
      </c>
      <c r="HB698">
        <v>-0.08899899999999999</v>
      </c>
      <c r="HC698">
        <v>-0.0592756</v>
      </c>
      <c r="HD698">
        <v>20.1939</v>
      </c>
      <c r="HE698">
        <v>5.23047</v>
      </c>
      <c r="HF698">
        <v>11.968</v>
      </c>
      <c r="HG698">
        <v>4.97015</v>
      </c>
      <c r="HH698">
        <v>3.28958</v>
      </c>
      <c r="HI698">
        <v>8752.200000000001</v>
      </c>
      <c r="HJ698">
        <v>9999</v>
      </c>
      <c r="HK698">
        <v>9999</v>
      </c>
      <c r="HL698">
        <v>289</v>
      </c>
      <c r="HM698">
        <v>4.97291</v>
      </c>
      <c r="HN698">
        <v>1.87742</v>
      </c>
      <c r="HO698">
        <v>1.87551</v>
      </c>
      <c r="HP698">
        <v>1.87836</v>
      </c>
      <c r="HQ698">
        <v>1.87502</v>
      </c>
      <c r="HR698">
        <v>1.87865</v>
      </c>
      <c r="HS698">
        <v>1.87573</v>
      </c>
      <c r="HT698">
        <v>1.87683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2.344</v>
      </c>
      <c r="II698">
        <v>0.3199</v>
      </c>
      <c r="IJ698">
        <v>1.541952822118649</v>
      </c>
      <c r="IK698">
        <v>0.003202726084708442</v>
      </c>
      <c r="IL698">
        <v>-1.448271390364826E-06</v>
      </c>
      <c r="IM698">
        <v>3.765748828769889E-10</v>
      </c>
      <c r="IN698">
        <v>-0.02072656761999695</v>
      </c>
      <c r="IO698">
        <v>0.006539777670035186</v>
      </c>
      <c r="IP698">
        <v>0.0002256768223539976</v>
      </c>
      <c r="IQ698">
        <v>4.51151419958819E-06</v>
      </c>
      <c r="IR698">
        <v>-0</v>
      </c>
      <c r="IS698">
        <v>2097</v>
      </c>
      <c r="IT698">
        <v>1</v>
      </c>
      <c r="IU698">
        <v>27</v>
      </c>
      <c r="IV698">
        <v>61881.1</v>
      </c>
      <c r="IW698">
        <v>61880.8</v>
      </c>
      <c r="IX698">
        <v>0.789795</v>
      </c>
      <c r="IY698">
        <v>2.55981</v>
      </c>
      <c r="IZ698">
        <v>1.39893</v>
      </c>
      <c r="JA698">
        <v>2.34375</v>
      </c>
      <c r="JB698">
        <v>1.44897</v>
      </c>
      <c r="JC698">
        <v>2.41089</v>
      </c>
      <c r="JD698">
        <v>37.4578</v>
      </c>
      <c r="JE698">
        <v>24.0787</v>
      </c>
      <c r="JF698">
        <v>18</v>
      </c>
      <c r="JG698">
        <v>490.603</v>
      </c>
      <c r="JH698">
        <v>435.272</v>
      </c>
      <c r="JI698">
        <v>24.9999</v>
      </c>
      <c r="JJ698">
        <v>25.8817</v>
      </c>
      <c r="JK698">
        <v>30.0001</v>
      </c>
      <c r="JL698">
        <v>25.7461</v>
      </c>
      <c r="JM698">
        <v>25.8333</v>
      </c>
      <c r="JN698">
        <v>15.7763</v>
      </c>
      <c r="JO698">
        <v>43.5631</v>
      </c>
      <c r="JP698">
        <v>0</v>
      </c>
      <c r="JQ698">
        <v>25</v>
      </c>
      <c r="JR698">
        <v>265.881</v>
      </c>
      <c r="JS698">
        <v>15.5437</v>
      </c>
      <c r="JT698">
        <v>100.962</v>
      </c>
      <c r="JU698">
        <v>102.006</v>
      </c>
    </row>
    <row r="699" spans="1:281">
      <c r="A699">
        <v>683</v>
      </c>
      <c r="B699">
        <v>1658951989</v>
      </c>
      <c r="C699">
        <v>9900</v>
      </c>
      <c r="D699" t="s">
        <v>1796</v>
      </c>
      <c r="E699" t="s">
        <v>1797</v>
      </c>
      <c r="F699">
        <v>5</v>
      </c>
      <c r="G699" t="s">
        <v>415</v>
      </c>
      <c r="H699" t="s">
        <v>1777</v>
      </c>
      <c r="I699">
        <v>1658951981.214286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287.4266415654672</v>
      </c>
      <c r="AK699">
        <v>279.5838121212119</v>
      </c>
      <c r="AL699">
        <v>-3.105368637899621</v>
      </c>
      <c r="AM699">
        <v>64.998441122467</v>
      </c>
      <c r="AN699">
        <f>(AP699 - AO699 + DI699*1E3/(8.314*(DK699+273.15)) * AR699/DH699 * AQ699) * DH699/(100*CV699) * 1000/(1000 - AP699)</f>
        <v>0</v>
      </c>
      <c r="AO699">
        <v>15.60586939780107</v>
      </c>
      <c r="AP699">
        <v>23.98199212121213</v>
      </c>
      <c r="AQ699">
        <v>0.003131875021093612</v>
      </c>
      <c r="AR699">
        <v>81.62995295013953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1658951981.214286</v>
      </c>
      <c r="DB699">
        <v>295.0010357142857</v>
      </c>
      <c r="DC699">
        <v>300.0534285714286</v>
      </c>
      <c r="DD699">
        <v>23.96062142857143</v>
      </c>
      <c r="DE699">
        <v>15.59526071428571</v>
      </c>
      <c r="DF699">
        <v>292.6366428571428</v>
      </c>
      <c r="DG699">
        <v>23.641</v>
      </c>
      <c r="DH699">
        <v>500.0912499999999</v>
      </c>
      <c r="DI699">
        <v>90.34816785714285</v>
      </c>
      <c r="DJ699">
        <v>0.09997379642857142</v>
      </c>
      <c r="DK699">
        <v>26.46818214285715</v>
      </c>
      <c r="DL699">
        <v>26.45134285714286</v>
      </c>
      <c r="DM699">
        <v>999.9000000000002</v>
      </c>
      <c r="DN699">
        <v>0</v>
      </c>
      <c r="DO699">
        <v>0</v>
      </c>
      <c r="DP699">
        <v>10009.19142857143</v>
      </c>
      <c r="DQ699">
        <v>0</v>
      </c>
      <c r="DR699">
        <v>18.70488928571428</v>
      </c>
      <c r="DS699">
        <v>-5.052383214285713</v>
      </c>
      <c r="DT699">
        <v>302.2426785714287</v>
      </c>
      <c r="DU699">
        <v>304.8066785714286</v>
      </c>
      <c r="DV699">
        <v>8.365359642857143</v>
      </c>
      <c r="DW699">
        <v>300.0534285714286</v>
      </c>
      <c r="DX699">
        <v>15.59526071428571</v>
      </c>
      <c r="DY699">
        <v>2.1647975</v>
      </c>
      <c r="DZ699">
        <v>1.409001785714285</v>
      </c>
      <c r="EA699">
        <v>18.70415714285715</v>
      </c>
      <c r="EB699">
        <v>12.01485357142857</v>
      </c>
      <c r="EC699">
        <v>1999.974285714286</v>
      </c>
      <c r="ED699">
        <v>0.9800019285714285</v>
      </c>
      <c r="EE699">
        <v>0.01999795714285714</v>
      </c>
      <c r="EF699">
        <v>0</v>
      </c>
      <c r="EG699">
        <v>1021.913571428571</v>
      </c>
      <c r="EH699">
        <v>5.000560000000001</v>
      </c>
      <c r="EI699">
        <v>20218.76428571429</v>
      </c>
      <c r="EJ699">
        <v>17294.65357142857</v>
      </c>
      <c r="EK699">
        <v>37.25</v>
      </c>
      <c r="EL699">
        <v>37.8705</v>
      </c>
      <c r="EM699">
        <v>36.93925</v>
      </c>
      <c r="EN699">
        <v>36.875</v>
      </c>
      <c r="EO699">
        <v>38.25</v>
      </c>
      <c r="EP699">
        <v>1955.076428571429</v>
      </c>
      <c r="EQ699">
        <v>39.89285714285715</v>
      </c>
      <c r="ER699">
        <v>0</v>
      </c>
      <c r="ES699">
        <v>1658951988.9</v>
      </c>
      <c r="ET699">
        <v>0</v>
      </c>
      <c r="EU699">
        <v>1021.3964</v>
      </c>
      <c r="EV699">
        <v>-48.51923068382971</v>
      </c>
      <c r="EW699">
        <v>-935.4461525151489</v>
      </c>
      <c r="EX699">
        <v>20208.736</v>
      </c>
      <c r="EY699">
        <v>15</v>
      </c>
      <c r="EZ699">
        <v>0</v>
      </c>
      <c r="FA699" t="s">
        <v>419</v>
      </c>
      <c r="FB699">
        <v>1655239120</v>
      </c>
      <c r="FC699">
        <v>1655239135</v>
      </c>
      <c r="FD699">
        <v>0</v>
      </c>
      <c r="FE699">
        <v>-0.075</v>
      </c>
      <c r="FF699">
        <v>-0.027</v>
      </c>
      <c r="FG699">
        <v>1.986</v>
      </c>
      <c r="FH699">
        <v>0.139</v>
      </c>
      <c r="FI699">
        <v>420</v>
      </c>
      <c r="FJ699">
        <v>22</v>
      </c>
      <c r="FK699">
        <v>0.12</v>
      </c>
      <c r="FL699">
        <v>0.02</v>
      </c>
      <c r="FM699">
        <v>-6.117826500000001</v>
      </c>
      <c r="FN699">
        <v>18.2101461163227</v>
      </c>
      <c r="FO699">
        <v>1.753490884818838</v>
      </c>
      <c r="FP699">
        <v>0</v>
      </c>
      <c r="FQ699">
        <v>1025.372058823529</v>
      </c>
      <c r="FR699">
        <v>-53.8446142288549</v>
      </c>
      <c r="FS699">
        <v>5.295324674493957</v>
      </c>
      <c r="FT699">
        <v>0</v>
      </c>
      <c r="FU699">
        <v>8.38779175</v>
      </c>
      <c r="FV699">
        <v>-0.2832127204502941</v>
      </c>
      <c r="FW699">
        <v>0.03911326481435023</v>
      </c>
      <c r="FX699">
        <v>0</v>
      </c>
      <c r="FY699">
        <v>0</v>
      </c>
      <c r="FZ699">
        <v>3</v>
      </c>
      <c r="GA699" t="s">
        <v>426</v>
      </c>
      <c r="GB699">
        <v>2.98049</v>
      </c>
      <c r="GC699">
        <v>2.72836</v>
      </c>
      <c r="GD699">
        <v>0.0606613</v>
      </c>
      <c r="GE699">
        <v>0.0618653</v>
      </c>
      <c r="GF699">
        <v>0.107239</v>
      </c>
      <c r="GG699">
        <v>0.0798743</v>
      </c>
      <c r="GH699">
        <v>28194.4</v>
      </c>
      <c r="GI699">
        <v>27755.9</v>
      </c>
      <c r="GJ699">
        <v>30541.3</v>
      </c>
      <c r="GK699">
        <v>29829.1</v>
      </c>
      <c r="GL699">
        <v>37611.6</v>
      </c>
      <c r="GM699">
        <v>36142.9</v>
      </c>
      <c r="GN699">
        <v>46715.7</v>
      </c>
      <c r="GO699">
        <v>44361.9</v>
      </c>
      <c r="GP699">
        <v>1.88482</v>
      </c>
      <c r="GQ699">
        <v>1.84147</v>
      </c>
      <c r="GR699">
        <v>0.117496</v>
      </c>
      <c r="GS699">
        <v>0</v>
      </c>
      <c r="GT699">
        <v>24.5356</v>
      </c>
      <c r="GU699">
        <v>999.9</v>
      </c>
      <c r="GV699">
        <v>48.9</v>
      </c>
      <c r="GW699">
        <v>32.2</v>
      </c>
      <c r="GX699">
        <v>26.1372</v>
      </c>
      <c r="GY699">
        <v>63.2429</v>
      </c>
      <c r="GZ699">
        <v>25.1843</v>
      </c>
      <c r="HA699">
        <v>1</v>
      </c>
      <c r="HB699">
        <v>-0.0893598</v>
      </c>
      <c r="HC699">
        <v>-0.059744</v>
      </c>
      <c r="HD699">
        <v>20.1938</v>
      </c>
      <c r="HE699">
        <v>5.23017</v>
      </c>
      <c r="HF699">
        <v>11.968</v>
      </c>
      <c r="HG699">
        <v>4.97025</v>
      </c>
      <c r="HH699">
        <v>3.28958</v>
      </c>
      <c r="HI699">
        <v>8752.200000000001</v>
      </c>
      <c r="HJ699">
        <v>9999</v>
      </c>
      <c r="HK699">
        <v>9999</v>
      </c>
      <c r="HL699">
        <v>289</v>
      </c>
      <c r="HM699">
        <v>4.9729</v>
      </c>
      <c r="HN699">
        <v>1.87739</v>
      </c>
      <c r="HO699">
        <v>1.87546</v>
      </c>
      <c r="HP699">
        <v>1.87834</v>
      </c>
      <c r="HQ699">
        <v>1.875</v>
      </c>
      <c r="HR699">
        <v>1.87861</v>
      </c>
      <c r="HS699">
        <v>1.87567</v>
      </c>
      <c r="HT699">
        <v>1.87683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2.306</v>
      </c>
      <c r="II699">
        <v>0.3201</v>
      </c>
      <c r="IJ699">
        <v>1.541952822118649</v>
      </c>
      <c r="IK699">
        <v>0.003202726084708442</v>
      </c>
      <c r="IL699">
        <v>-1.448271390364826E-06</v>
      </c>
      <c r="IM699">
        <v>3.765748828769889E-10</v>
      </c>
      <c r="IN699">
        <v>-0.02072656761999695</v>
      </c>
      <c r="IO699">
        <v>0.006539777670035186</v>
      </c>
      <c r="IP699">
        <v>0.0002256768223539976</v>
      </c>
      <c r="IQ699">
        <v>4.51151419958819E-06</v>
      </c>
      <c r="IR699">
        <v>-0</v>
      </c>
      <c r="IS699">
        <v>2097</v>
      </c>
      <c r="IT699">
        <v>1</v>
      </c>
      <c r="IU699">
        <v>27</v>
      </c>
      <c r="IV699">
        <v>61881.2</v>
      </c>
      <c r="IW699">
        <v>61880.9</v>
      </c>
      <c r="IX699">
        <v>0.753174</v>
      </c>
      <c r="IY699">
        <v>2.54272</v>
      </c>
      <c r="IZ699">
        <v>1.39893</v>
      </c>
      <c r="JA699">
        <v>2.34375</v>
      </c>
      <c r="JB699">
        <v>1.44897</v>
      </c>
      <c r="JC699">
        <v>2.43652</v>
      </c>
      <c r="JD699">
        <v>37.4338</v>
      </c>
      <c r="JE699">
        <v>24.0875</v>
      </c>
      <c r="JF699">
        <v>18</v>
      </c>
      <c r="JG699">
        <v>490.779</v>
      </c>
      <c r="JH699">
        <v>435.333</v>
      </c>
      <c r="JI699">
        <v>24.9999</v>
      </c>
      <c r="JJ699">
        <v>25.8796</v>
      </c>
      <c r="JK699">
        <v>30.0001</v>
      </c>
      <c r="JL699">
        <v>25.746</v>
      </c>
      <c r="JM699">
        <v>25.8315</v>
      </c>
      <c r="JN699">
        <v>15.0797</v>
      </c>
      <c r="JO699">
        <v>43.5631</v>
      </c>
      <c r="JP699">
        <v>0</v>
      </c>
      <c r="JQ699">
        <v>25</v>
      </c>
      <c r="JR699">
        <v>252.475</v>
      </c>
      <c r="JS699">
        <v>15.5437</v>
      </c>
      <c r="JT699">
        <v>100.961</v>
      </c>
      <c r="JU699">
        <v>102.005</v>
      </c>
    </row>
    <row r="700" spans="1:281">
      <c r="A700">
        <v>684</v>
      </c>
      <c r="B700">
        <v>1658951994</v>
      </c>
      <c r="C700">
        <v>9905</v>
      </c>
      <c r="D700" t="s">
        <v>1798</v>
      </c>
      <c r="E700" t="s">
        <v>1799</v>
      </c>
      <c r="F700">
        <v>5</v>
      </c>
      <c r="G700" t="s">
        <v>415</v>
      </c>
      <c r="H700" t="s">
        <v>1777</v>
      </c>
      <c r="I700">
        <v>1658951986.5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270.6838982451217</v>
      </c>
      <c r="AK700">
        <v>264.093903030303</v>
      </c>
      <c r="AL700">
        <v>-3.094303220886705</v>
      </c>
      <c r="AM700">
        <v>64.998441122467</v>
      </c>
      <c r="AN700">
        <f>(AP700 - AO700 + DI700*1E3/(8.314*(DK700+273.15)) * AR700/DH700 * AQ700) * DH700/(100*CV700) * 1000/(1000 - AP700)</f>
        <v>0</v>
      </c>
      <c r="AO700">
        <v>15.60317040383922</v>
      </c>
      <c r="AP700">
        <v>23.98501333333332</v>
      </c>
      <c r="AQ700">
        <v>0.0006837769841710803</v>
      </c>
      <c r="AR700">
        <v>81.62995295013953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1658951986.5</v>
      </c>
      <c r="DB700">
        <v>278.9564444444444</v>
      </c>
      <c r="DC700">
        <v>282.5284814814814</v>
      </c>
      <c r="DD700">
        <v>23.97806666666667</v>
      </c>
      <c r="DE700">
        <v>15.60433333333334</v>
      </c>
      <c r="DF700">
        <v>276.6315555555556</v>
      </c>
      <c r="DG700">
        <v>23.65802962962963</v>
      </c>
      <c r="DH700">
        <v>500.0661851851852</v>
      </c>
      <c r="DI700">
        <v>90.34838148148148</v>
      </c>
      <c r="DJ700">
        <v>0.1000233703703704</v>
      </c>
      <c r="DK700">
        <v>26.46847407407408</v>
      </c>
      <c r="DL700">
        <v>26.45888148148148</v>
      </c>
      <c r="DM700">
        <v>999.9000000000001</v>
      </c>
      <c r="DN700">
        <v>0</v>
      </c>
      <c r="DO700">
        <v>0</v>
      </c>
      <c r="DP700">
        <v>10009.31814814815</v>
      </c>
      <c r="DQ700">
        <v>0</v>
      </c>
      <c r="DR700">
        <v>18.70826666666667</v>
      </c>
      <c r="DS700">
        <v>-3.572128888888889</v>
      </c>
      <c r="DT700">
        <v>285.8094814814815</v>
      </c>
      <c r="DU700">
        <v>287.007</v>
      </c>
      <c r="DV700">
        <v>8.373735185185184</v>
      </c>
      <c r="DW700">
        <v>282.5284814814814</v>
      </c>
      <c r="DX700">
        <v>15.60433333333334</v>
      </c>
      <c r="DY700">
        <v>2.166379259259259</v>
      </c>
      <c r="DZ700">
        <v>1.409825555555555</v>
      </c>
      <c r="EA700">
        <v>18.71583703703704</v>
      </c>
      <c r="EB700">
        <v>12.02373703703704</v>
      </c>
      <c r="EC700">
        <v>2000.006666666667</v>
      </c>
      <c r="ED700">
        <v>0.9800005925925925</v>
      </c>
      <c r="EE700">
        <v>0.01999931111111111</v>
      </c>
      <c r="EF700">
        <v>0</v>
      </c>
      <c r="EG700">
        <v>1017.881851851852</v>
      </c>
      <c r="EH700">
        <v>5.000560000000001</v>
      </c>
      <c r="EI700">
        <v>20141.11481481481</v>
      </c>
      <c r="EJ700">
        <v>17294.93333333333</v>
      </c>
      <c r="EK700">
        <v>37.25</v>
      </c>
      <c r="EL700">
        <v>37.86566666666667</v>
      </c>
      <c r="EM700">
        <v>36.937</v>
      </c>
      <c r="EN700">
        <v>36.875</v>
      </c>
      <c r="EO700">
        <v>38.25</v>
      </c>
      <c r="EP700">
        <v>1955.105555555556</v>
      </c>
      <c r="EQ700">
        <v>39.8962962962963</v>
      </c>
      <c r="ER700">
        <v>0</v>
      </c>
      <c r="ES700">
        <v>1658951993.7</v>
      </c>
      <c r="ET700">
        <v>0</v>
      </c>
      <c r="EU700">
        <v>1017.8064</v>
      </c>
      <c r="EV700">
        <v>-41.8069230654304</v>
      </c>
      <c r="EW700">
        <v>-804.1461540307886</v>
      </c>
      <c r="EX700">
        <v>20139.036</v>
      </c>
      <c r="EY700">
        <v>15</v>
      </c>
      <c r="EZ700">
        <v>0</v>
      </c>
      <c r="FA700" t="s">
        <v>419</v>
      </c>
      <c r="FB700">
        <v>1655239120</v>
      </c>
      <c r="FC700">
        <v>1655239135</v>
      </c>
      <c r="FD700">
        <v>0</v>
      </c>
      <c r="FE700">
        <v>-0.075</v>
      </c>
      <c r="FF700">
        <v>-0.027</v>
      </c>
      <c r="FG700">
        <v>1.986</v>
      </c>
      <c r="FH700">
        <v>0.139</v>
      </c>
      <c r="FI700">
        <v>420</v>
      </c>
      <c r="FJ700">
        <v>22</v>
      </c>
      <c r="FK700">
        <v>0.12</v>
      </c>
      <c r="FL700">
        <v>0.02</v>
      </c>
      <c r="FM700">
        <v>-4.568934878048779</v>
      </c>
      <c r="FN700">
        <v>17.00476912891985</v>
      </c>
      <c r="FO700">
        <v>1.678077143218046</v>
      </c>
      <c r="FP700">
        <v>0</v>
      </c>
      <c r="FQ700">
        <v>1020.391764705882</v>
      </c>
      <c r="FR700">
        <v>-46.23101605844685</v>
      </c>
      <c r="FS700">
        <v>4.556213256505264</v>
      </c>
      <c r="FT700">
        <v>0</v>
      </c>
      <c r="FU700">
        <v>8.370440731707317</v>
      </c>
      <c r="FV700">
        <v>0.05135728222996495</v>
      </c>
      <c r="FW700">
        <v>0.01521633836122015</v>
      </c>
      <c r="FX700">
        <v>1</v>
      </c>
      <c r="FY700">
        <v>1</v>
      </c>
      <c r="FZ700">
        <v>3</v>
      </c>
      <c r="GA700" t="s">
        <v>420</v>
      </c>
      <c r="GB700">
        <v>2.98041</v>
      </c>
      <c r="GC700">
        <v>2.7284</v>
      </c>
      <c r="GD700">
        <v>0.0578176</v>
      </c>
      <c r="GE700">
        <v>0.0587784</v>
      </c>
      <c r="GF700">
        <v>0.107248</v>
      </c>
      <c r="GG700">
        <v>0.0798658</v>
      </c>
      <c r="GH700">
        <v>28279.9</v>
      </c>
      <c r="GI700">
        <v>27847.3</v>
      </c>
      <c r="GJ700">
        <v>30541.5</v>
      </c>
      <c r="GK700">
        <v>29829.1</v>
      </c>
      <c r="GL700">
        <v>37611.4</v>
      </c>
      <c r="GM700">
        <v>36142.7</v>
      </c>
      <c r="GN700">
        <v>46716.2</v>
      </c>
      <c r="GO700">
        <v>44361.6</v>
      </c>
      <c r="GP700">
        <v>1.8847</v>
      </c>
      <c r="GQ700">
        <v>1.84133</v>
      </c>
      <c r="GR700">
        <v>0.117674</v>
      </c>
      <c r="GS700">
        <v>0</v>
      </c>
      <c r="GT700">
        <v>24.5354</v>
      </c>
      <c r="GU700">
        <v>999.9</v>
      </c>
      <c r="GV700">
        <v>48.9</v>
      </c>
      <c r="GW700">
        <v>32.2</v>
      </c>
      <c r="GX700">
        <v>26.1383</v>
      </c>
      <c r="GY700">
        <v>63.1629</v>
      </c>
      <c r="GZ700">
        <v>25.8173</v>
      </c>
      <c r="HA700">
        <v>1</v>
      </c>
      <c r="HB700">
        <v>-0.0892276</v>
      </c>
      <c r="HC700">
        <v>-0.060049</v>
      </c>
      <c r="HD700">
        <v>20.1939</v>
      </c>
      <c r="HE700">
        <v>5.22942</v>
      </c>
      <c r="HF700">
        <v>11.968</v>
      </c>
      <c r="HG700">
        <v>4.97</v>
      </c>
      <c r="HH700">
        <v>3.2895</v>
      </c>
      <c r="HI700">
        <v>8752.4</v>
      </c>
      <c r="HJ700">
        <v>9999</v>
      </c>
      <c r="HK700">
        <v>9999</v>
      </c>
      <c r="HL700">
        <v>289</v>
      </c>
      <c r="HM700">
        <v>4.9729</v>
      </c>
      <c r="HN700">
        <v>1.87742</v>
      </c>
      <c r="HO700">
        <v>1.87547</v>
      </c>
      <c r="HP700">
        <v>1.87833</v>
      </c>
      <c r="HQ700">
        <v>1.87501</v>
      </c>
      <c r="HR700">
        <v>1.87861</v>
      </c>
      <c r="HS700">
        <v>1.87567</v>
      </c>
      <c r="HT700">
        <v>1.87684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2.268</v>
      </c>
      <c r="II700">
        <v>0.3202</v>
      </c>
      <c r="IJ700">
        <v>1.541952822118649</v>
      </c>
      <c r="IK700">
        <v>0.003202726084708442</v>
      </c>
      <c r="IL700">
        <v>-1.448271390364826E-06</v>
      </c>
      <c r="IM700">
        <v>3.765748828769889E-10</v>
      </c>
      <c r="IN700">
        <v>-0.02072656761999695</v>
      </c>
      <c r="IO700">
        <v>0.006539777670035186</v>
      </c>
      <c r="IP700">
        <v>0.0002256768223539976</v>
      </c>
      <c r="IQ700">
        <v>4.51151419958819E-06</v>
      </c>
      <c r="IR700">
        <v>-0</v>
      </c>
      <c r="IS700">
        <v>2097</v>
      </c>
      <c r="IT700">
        <v>1</v>
      </c>
      <c r="IU700">
        <v>27</v>
      </c>
      <c r="IV700">
        <v>61881.2</v>
      </c>
      <c r="IW700">
        <v>61881</v>
      </c>
      <c r="IX700">
        <v>0.715332</v>
      </c>
      <c r="IY700">
        <v>2.56714</v>
      </c>
      <c r="IZ700">
        <v>1.39893</v>
      </c>
      <c r="JA700">
        <v>2.34375</v>
      </c>
      <c r="JB700">
        <v>1.44897</v>
      </c>
      <c r="JC700">
        <v>2.3877</v>
      </c>
      <c r="JD700">
        <v>37.4338</v>
      </c>
      <c r="JE700">
        <v>24.07</v>
      </c>
      <c r="JF700">
        <v>18</v>
      </c>
      <c r="JG700">
        <v>490.696</v>
      </c>
      <c r="JH700">
        <v>435.227</v>
      </c>
      <c r="JI700">
        <v>24.9998</v>
      </c>
      <c r="JJ700">
        <v>25.8796</v>
      </c>
      <c r="JK700">
        <v>30.0001</v>
      </c>
      <c r="JL700">
        <v>25.7439</v>
      </c>
      <c r="JM700">
        <v>25.8295</v>
      </c>
      <c r="JN700">
        <v>14.2917</v>
      </c>
      <c r="JO700">
        <v>43.5631</v>
      </c>
      <c r="JP700">
        <v>0</v>
      </c>
      <c r="JQ700">
        <v>25</v>
      </c>
      <c r="JR700">
        <v>232.438</v>
      </c>
      <c r="JS700">
        <v>15.5437</v>
      </c>
      <c r="JT700">
        <v>100.962</v>
      </c>
      <c r="JU700">
        <v>102.005</v>
      </c>
    </row>
    <row r="701" spans="1:281">
      <c r="A701">
        <v>685</v>
      </c>
      <c r="B701">
        <v>1658951999</v>
      </c>
      <c r="C701">
        <v>9910</v>
      </c>
      <c r="D701" t="s">
        <v>1800</v>
      </c>
      <c r="E701" t="s">
        <v>1801</v>
      </c>
      <c r="F701">
        <v>5</v>
      </c>
      <c r="G701" t="s">
        <v>415</v>
      </c>
      <c r="H701" t="s">
        <v>1777</v>
      </c>
      <c r="I701">
        <v>1658951991.214286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253.7519995066999</v>
      </c>
      <c r="AK701">
        <v>248.6662545454544</v>
      </c>
      <c r="AL701">
        <v>-3.102593671104175</v>
      </c>
      <c r="AM701">
        <v>64.998441122467</v>
      </c>
      <c r="AN701">
        <f>(AP701 - AO701 + DI701*1E3/(8.314*(DK701+273.15)) * AR701/DH701 * AQ701) * DH701/(100*CV701) * 1000/(1000 - AP701)</f>
        <v>0</v>
      </c>
      <c r="AO701">
        <v>15.60207621509773</v>
      </c>
      <c r="AP701">
        <v>23.97952909090909</v>
      </c>
      <c r="AQ701">
        <v>-0.000197255574097168</v>
      </c>
      <c r="AR701">
        <v>81.62995295013953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1658951991.214286</v>
      </c>
      <c r="DB701">
        <v>264.6978214285714</v>
      </c>
      <c r="DC701">
        <v>266.9017499999999</v>
      </c>
      <c r="DD701">
        <v>23.98201428571429</v>
      </c>
      <c r="DE701">
        <v>15.60368928571428</v>
      </c>
      <c r="DF701">
        <v>262.4086785714285</v>
      </c>
      <c r="DG701">
        <v>23.66188214285715</v>
      </c>
      <c r="DH701">
        <v>500.0863571428571</v>
      </c>
      <c r="DI701">
        <v>90.34885714285711</v>
      </c>
      <c r="DJ701">
        <v>0.1000376142857143</v>
      </c>
      <c r="DK701">
        <v>26.46935714285714</v>
      </c>
      <c r="DL701">
        <v>26.46222142857143</v>
      </c>
      <c r="DM701">
        <v>999.9000000000002</v>
      </c>
      <c r="DN701">
        <v>0</v>
      </c>
      <c r="DO701">
        <v>0</v>
      </c>
      <c r="DP701">
        <v>10006.30071428571</v>
      </c>
      <c r="DQ701">
        <v>0</v>
      </c>
      <c r="DR701">
        <v>18.70473928571429</v>
      </c>
      <c r="DS701">
        <v>-2.203984660714286</v>
      </c>
      <c r="DT701">
        <v>271.2017857142857</v>
      </c>
      <c r="DU701">
        <v>271.1324642857143</v>
      </c>
      <c r="DV701">
        <v>8.378322499999999</v>
      </c>
      <c r="DW701">
        <v>266.9017499999999</v>
      </c>
      <c r="DX701">
        <v>15.60368928571428</v>
      </c>
      <c r="DY701">
        <v>2.166747857142857</v>
      </c>
      <c r="DZ701">
        <v>1.409775714285714</v>
      </c>
      <c r="EA701">
        <v>18.71855</v>
      </c>
      <c r="EB701">
        <v>12.02319285714286</v>
      </c>
      <c r="EC701">
        <v>2000.012857142857</v>
      </c>
      <c r="ED701">
        <v>0.9800013571428571</v>
      </c>
      <c r="EE701">
        <v>0.01999852857142857</v>
      </c>
      <c r="EF701">
        <v>0</v>
      </c>
      <c r="EG701">
        <v>1014.899642857143</v>
      </c>
      <c r="EH701">
        <v>5.000560000000001</v>
      </c>
      <c r="EI701">
        <v>20083.04285714286</v>
      </c>
      <c r="EJ701">
        <v>17294.99285714286</v>
      </c>
      <c r="EK701">
        <v>37.25442857142857</v>
      </c>
      <c r="EL701">
        <v>37.8705</v>
      </c>
      <c r="EM701">
        <v>36.937</v>
      </c>
      <c r="EN701">
        <v>36.875</v>
      </c>
      <c r="EO701">
        <v>38.25</v>
      </c>
      <c r="EP701">
        <v>1955.112499999999</v>
      </c>
      <c r="EQ701">
        <v>39.89464285714287</v>
      </c>
      <c r="ER701">
        <v>0</v>
      </c>
      <c r="ES701">
        <v>1658951999.1</v>
      </c>
      <c r="ET701">
        <v>0</v>
      </c>
      <c r="EU701">
        <v>1014.620769230769</v>
      </c>
      <c r="EV701">
        <v>-33.18222222064075</v>
      </c>
      <c r="EW701">
        <v>-663.4188035262529</v>
      </c>
      <c r="EX701">
        <v>20076.91538461539</v>
      </c>
      <c r="EY701">
        <v>15</v>
      </c>
      <c r="EZ701">
        <v>0</v>
      </c>
      <c r="FA701" t="s">
        <v>419</v>
      </c>
      <c r="FB701">
        <v>1655239120</v>
      </c>
      <c r="FC701">
        <v>1655239135</v>
      </c>
      <c r="FD701">
        <v>0</v>
      </c>
      <c r="FE701">
        <v>-0.075</v>
      </c>
      <c r="FF701">
        <v>-0.027</v>
      </c>
      <c r="FG701">
        <v>1.986</v>
      </c>
      <c r="FH701">
        <v>0.139</v>
      </c>
      <c r="FI701">
        <v>420</v>
      </c>
      <c r="FJ701">
        <v>22</v>
      </c>
      <c r="FK701">
        <v>0.12</v>
      </c>
      <c r="FL701">
        <v>0.02</v>
      </c>
      <c r="FM701">
        <v>-3.121562046341464</v>
      </c>
      <c r="FN701">
        <v>17.11696937979093</v>
      </c>
      <c r="FO701">
        <v>1.690337165149158</v>
      </c>
      <c r="FP701">
        <v>0</v>
      </c>
      <c r="FQ701">
        <v>1016.981470588235</v>
      </c>
      <c r="FR701">
        <v>-38.90252096954046</v>
      </c>
      <c r="FS701">
        <v>3.842134924562999</v>
      </c>
      <c r="FT701">
        <v>0</v>
      </c>
      <c r="FU701">
        <v>8.373425853658537</v>
      </c>
      <c r="FV701">
        <v>0.07688508710803434</v>
      </c>
      <c r="FW701">
        <v>0.008824465429980645</v>
      </c>
      <c r="FX701">
        <v>1</v>
      </c>
      <c r="FY701">
        <v>1</v>
      </c>
      <c r="FZ701">
        <v>3</v>
      </c>
      <c r="GA701" t="s">
        <v>420</v>
      </c>
      <c r="GB701">
        <v>2.98062</v>
      </c>
      <c r="GC701">
        <v>2.72865</v>
      </c>
      <c r="GD701">
        <v>0.0549126</v>
      </c>
      <c r="GE701">
        <v>0.0555251</v>
      </c>
      <c r="GF701">
        <v>0.107231</v>
      </c>
      <c r="GG701">
        <v>0.0798658</v>
      </c>
      <c r="GH701">
        <v>28367</v>
      </c>
      <c r="GI701">
        <v>27943.8</v>
      </c>
      <c r="GJ701">
        <v>30541.3</v>
      </c>
      <c r="GK701">
        <v>29829.4</v>
      </c>
      <c r="GL701">
        <v>37612</v>
      </c>
      <c r="GM701">
        <v>36143</v>
      </c>
      <c r="GN701">
        <v>46716.2</v>
      </c>
      <c r="GO701">
        <v>44362.3</v>
      </c>
      <c r="GP701">
        <v>1.88475</v>
      </c>
      <c r="GQ701">
        <v>1.84137</v>
      </c>
      <c r="GR701">
        <v>0.11798</v>
      </c>
      <c r="GS701">
        <v>0</v>
      </c>
      <c r="GT701">
        <v>24.5349</v>
      </c>
      <c r="GU701">
        <v>999.9</v>
      </c>
      <c r="GV701">
        <v>48.9</v>
      </c>
      <c r="GW701">
        <v>32.2</v>
      </c>
      <c r="GX701">
        <v>26.1389</v>
      </c>
      <c r="GY701">
        <v>63.1129</v>
      </c>
      <c r="GZ701">
        <v>25.1562</v>
      </c>
      <c r="HA701">
        <v>1</v>
      </c>
      <c r="HB701">
        <v>-0.0894665</v>
      </c>
      <c r="HC701">
        <v>-0.0598747</v>
      </c>
      <c r="HD701">
        <v>20.1938</v>
      </c>
      <c r="HE701">
        <v>5.22957</v>
      </c>
      <c r="HF701">
        <v>11.968</v>
      </c>
      <c r="HG701">
        <v>4.97055</v>
      </c>
      <c r="HH701">
        <v>3.2895</v>
      </c>
      <c r="HI701">
        <v>8752.4</v>
      </c>
      <c r="HJ701">
        <v>9999</v>
      </c>
      <c r="HK701">
        <v>9999</v>
      </c>
      <c r="HL701">
        <v>289</v>
      </c>
      <c r="HM701">
        <v>4.97291</v>
      </c>
      <c r="HN701">
        <v>1.87739</v>
      </c>
      <c r="HO701">
        <v>1.87548</v>
      </c>
      <c r="HP701">
        <v>1.87832</v>
      </c>
      <c r="HQ701">
        <v>1.875</v>
      </c>
      <c r="HR701">
        <v>1.8786</v>
      </c>
      <c r="HS701">
        <v>1.87565</v>
      </c>
      <c r="HT701">
        <v>1.87683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2.229</v>
      </c>
      <c r="II701">
        <v>0.32</v>
      </c>
      <c r="IJ701">
        <v>1.541952822118649</v>
      </c>
      <c r="IK701">
        <v>0.003202726084708442</v>
      </c>
      <c r="IL701">
        <v>-1.448271390364826E-06</v>
      </c>
      <c r="IM701">
        <v>3.765748828769889E-10</v>
      </c>
      <c r="IN701">
        <v>-0.02072656761999695</v>
      </c>
      <c r="IO701">
        <v>0.006539777670035186</v>
      </c>
      <c r="IP701">
        <v>0.0002256768223539976</v>
      </c>
      <c r="IQ701">
        <v>4.51151419958819E-06</v>
      </c>
      <c r="IR701">
        <v>-0</v>
      </c>
      <c r="IS701">
        <v>2097</v>
      </c>
      <c r="IT701">
        <v>1</v>
      </c>
      <c r="IU701">
        <v>27</v>
      </c>
      <c r="IV701">
        <v>61881.3</v>
      </c>
      <c r="IW701">
        <v>61881.1</v>
      </c>
      <c r="IX701">
        <v>0.678711</v>
      </c>
      <c r="IY701">
        <v>2.54761</v>
      </c>
      <c r="IZ701">
        <v>1.39893</v>
      </c>
      <c r="JA701">
        <v>2.34375</v>
      </c>
      <c r="JB701">
        <v>1.44897</v>
      </c>
      <c r="JC701">
        <v>2.45117</v>
      </c>
      <c r="JD701">
        <v>37.4338</v>
      </c>
      <c r="JE701">
        <v>24.0875</v>
      </c>
      <c r="JF701">
        <v>18</v>
      </c>
      <c r="JG701">
        <v>490.713</v>
      </c>
      <c r="JH701">
        <v>435.253</v>
      </c>
      <c r="JI701">
        <v>24.9999</v>
      </c>
      <c r="JJ701">
        <v>25.8791</v>
      </c>
      <c r="JK701">
        <v>30</v>
      </c>
      <c r="JL701">
        <v>25.7423</v>
      </c>
      <c r="JM701">
        <v>25.829</v>
      </c>
      <c r="JN701">
        <v>13.5887</v>
      </c>
      <c r="JO701">
        <v>43.5631</v>
      </c>
      <c r="JP701">
        <v>0</v>
      </c>
      <c r="JQ701">
        <v>25</v>
      </c>
      <c r="JR701">
        <v>219.081</v>
      </c>
      <c r="JS701">
        <v>15.5437</v>
      </c>
      <c r="JT701">
        <v>100.961</v>
      </c>
      <c r="JU701">
        <v>102.006</v>
      </c>
    </row>
    <row r="702" spans="1:281">
      <c r="A702">
        <v>686</v>
      </c>
      <c r="B702">
        <v>1658952004</v>
      </c>
      <c r="C702">
        <v>9915</v>
      </c>
      <c r="D702" t="s">
        <v>1802</v>
      </c>
      <c r="E702" t="s">
        <v>1803</v>
      </c>
      <c r="F702">
        <v>5</v>
      </c>
      <c r="G702" t="s">
        <v>415</v>
      </c>
      <c r="H702" t="s">
        <v>1777</v>
      </c>
      <c r="I702">
        <v>1658951996.5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236.9353586328983</v>
      </c>
      <c r="AK702">
        <v>233.2497151515152</v>
      </c>
      <c r="AL702">
        <v>-3.071717837724738</v>
      </c>
      <c r="AM702">
        <v>64.998441122467</v>
      </c>
      <c r="AN702">
        <f>(AP702 - AO702 + DI702*1E3/(8.314*(DK702+273.15)) * AR702/DH702 * AQ702) * DH702/(100*CV702) * 1000/(1000 - AP702)</f>
        <v>0</v>
      </c>
      <c r="AO702">
        <v>15.60119860878147</v>
      </c>
      <c r="AP702">
        <v>23.97504969696969</v>
      </c>
      <c r="AQ702">
        <v>-8.717352442634244E-05</v>
      </c>
      <c r="AR702">
        <v>81.62995295013953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1658951996.5</v>
      </c>
      <c r="DB702">
        <v>248.7376296296296</v>
      </c>
      <c r="DC702">
        <v>249.386</v>
      </c>
      <c r="DD702">
        <v>23.9802037037037</v>
      </c>
      <c r="DE702">
        <v>15.60205185185185</v>
      </c>
      <c r="DF702">
        <v>246.4888148148149</v>
      </c>
      <c r="DG702">
        <v>23.66011481481482</v>
      </c>
      <c r="DH702">
        <v>500.0713333333333</v>
      </c>
      <c r="DI702">
        <v>90.34879629629631</v>
      </c>
      <c r="DJ702">
        <v>0.1000023111111111</v>
      </c>
      <c r="DK702">
        <v>26.47114444444444</v>
      </c>
      <c r="DL702">
        <v>26.47102962962963</v>
      </c>
      <c r="DM702">
        <v>999.9000000000001</v>
      </c>
      <c r="DN702">
        <v>0</v>
      </c>
      <c r="DO702">
        <v>0</v>
      </c>
      <c r="DP702">
        <v>10009.78</v>
      </c>
      <c r="DQ702">
        <v>0</v>
      </c>
      <c r="DR702">
        <v>18.7006</v>
      </c>
      <c r="DS702">
        <v>-0.6484660185185185</v>
      </c>
      <c r="DT702">
        <v>254.8489259259259</v>
      </c>
      <c r="DU702">
        <v>253.3386666666667</v>
      </c>
      <c r="DV702">
        <v>8.378153333333334</v>
      </c>
      <c r="DW702">
        <v>249.386</v>
      </c>
      <c r="DX702">
        <v>15.60205185185185</v>
      </c>
      <c r="DY702">
        <v>2.166582592592593</v>
      </c>
      <c r="DZ702">
        <v>1.409627037037037</v>
      </c>
      <c r="EA702">
        <v>18.71733703703703</v>
      </c>
      <c r="EB702">
        <v>12.02158888888889</v>
      </c>
      <c r="EC702">
        <v>2000.008148148148</v>
      </c>
      <c r="ED702">
        <v>0.9800035555555555</v>
      </c>
      <c r="EE702">
        <v>0.0199962962962963</v>
      </c>
      <c r="EF702">
        <v>0</v>
      </c>
      <c r="EG702">
        <v>1012.172962962963</v>
      </c>
      <c r="EH702">
        <v>5.000560000000001</v>
      </c>
      <c r="EI702">
        <v>20028.90740740741</v>
      </c>
      <c r="EJ702">
        <v>17294.97407407407</v>
      </c>
      <c r="EK702">
        <v>37.25459259259259</v>
      </c>
      <c r="EL702">
        <v>37.87033333333333</v>
      </c>
      <c r="EM702">
        <v>36.937</v>
      </c>
      <c r="EN702">
        <v>36.875</v>
      </c>
      <c r="EO702">
        <v>38.25</v>
      </c>
      <c r="EP702">
        <v>1955.111481481481</v>
      </c>
      <c r="EQ702">
        <v>39.89000000000001</v>
      </c>
      <c r="ER702">
        <v>0</v>
      </c>
      <c r="ES702">
        <v>1658952003.9</v>
      </c>
      <c r="ET702">
        <v>0</v>
      </c>
      <c r="EU702">
        <v>1012.194230769231</v>
      </c>
      <c r="EV702">
        <v>-26.86051281219215</v>
      </c>
      <c r="EW702">
        <v>-535.2478630313567</v>
      </c>
      <c r="EX702">
        <v>20028.87692307692</v>
      </c>
      <c r="EY702">
        <v>15</v>
      </c>
      <c r="EZ702">
        <v>0</v>
      </c>
      <c r="FA702" t="s">
        <v>419</v>
      </c>
      <c r="FB702">
        <v>1655239120</v>
      </c>
      <c r="FC702">
        <v>1655239135</v>
      </c>
      <c r="FD702">
        <v>0</v>
      </c>
      <c r="FE702">
        <v>-0.075</v>
      </c>
      <c r="FF702">
        <v>-0.027</v>
      </c>
      <c r="FG702">
        <v>1.986</v>
      </c>
      <c r="FH702">
        <v>0.139</v>
      </c>
      <c r="FI702">
        <v>420</v>
      </c>
      <c r="FJ702">
        <v>22</v>
      </c>
      <c r="FK702">
        <v>0.12</v>
      </c>
      <c r="FL702">
        <v>0.02</v>
      </c>
      <c r="FM702">
        <v>-1.668196865853658</v>
      </c>
      <c r="FN702">
        <v>17.75427623832752</v>
      </c>
      <c r="FO702">
        <v>1.753125341366889</v>
      </c>
      <c r="FP702">
        <v>0</v>
      </c>
      <c r="FQ702">
        <v>1014.158235294118</v>
      </c>
      <c r="FR702">
        <v>-31.91993889217438</v>
      </c>
      <c r="FS702">
        <v>3.163610623943911</v>
      </c>
      <c r="FT702">
        <v>0</v>
      </c>
      <c r="FU702">
        <v>8.377049512195123</v>
      </c>
      <c r="FV702">
        <v>0.008688083623721763</v>
      </c>
      <c r="FW702">
        <v>0.004254727615149845</v>
      </c>
      <c r="FX702">
        <v>1</v>
      </c>
      <c r="FY702">
        <v>1</v>
      </c>
      <c r="FZ702">
        <v>3</v>
      </c>
      <c r="GA702" t="s">
        <v>420</v>
      </c>
      <c r="GB702">
        <v>2.98028</v>
      </c>
      <c r="GC702">
        <v>2.72823</v>
      </c>
      <c r="GD702">
        <v>0.0519541</v>
      </c>
      <c r="GE702">
        <v>0.0522756</v>
      </c>
      <c r="GF702">
        <v>0.107215</v>
      </c>
      <c r="GG702">
        <v>0.07985920000000001</v>
      </c>
      <c r="GH702">
        <v>28455.9</v>
      </c>
      <c r="GI702">
        <v>28040.1</v>
      </c>
      <c r="GJ702">
        <v>30541.4</v>
      </c>
      <c r="GK702">
        <v>29829.6</v>
      </c>
      <c r="GL702">
        <v>37612.2</v>
      </c>
      <c r="GM702">
        <v>36143.3</v>
      </c>
      <c r="GN702">
        <v>46715.9</v>
      </c>
      <c r="GO702">
        <v>44362.6</v>
      </c>
      <c r="GP702">
        <v>1.8846</v>
      </c>
      <c r="GQ702">
        <v>1.84142</v>
      </c>
      <c r="GR702">
        <v>0.119537</v>
      </c>
      <c r="GS702">
        <v>0</v>
      </c>
      <c r="GT702">
        <v>24.5354</v>
      </c>
      <c r="GU702">
        <v>999.9</v>
      </c>
      <c r="GV702">
        <v>48.9</v>
      </c>
      <c r="GW702">
        <v>32.2</v>
      </c>
      <c r="GX702">
        <v>26.138</v>
      </c>
      <c r="GY702">
        <v>63.0329</v>
      </c>
      <c r="GZ702">
        <v>25.8133</v>
      </c>
      <c r="HA702">
        <v>1</v>
      </c>
      <c r="HB702">
        <v>-0.0894588</v>
      </c>
      <c r="HC702">
        <v>-0.060158</v>
      </c>
      <c r="HD702">
        <v>20.1939</v>
      </c>
      <c r="HE702">
        <v>5.22972</v>
      </c>
      <c r="HF702">
        <v>11.968</v>
      </c>
      <c r="HG702">
        <v>4.9704</v>
      </c>
      <c r="HH702">
        <v>3.2894</v>
      </c>
      <c r="HI702">
        <v>8752.6</v>
      </c>
      <c r="HJ702">
        <v>9999</v>
      </c>
      <c r="HK702">
        <v>9999</v>
      </c>
      <c r="HL702">
        <v>289</v>
      </c>
      <c r="HM702">
        <v>4.9729</v>
      </c>
      <c r="HN702">
        <v>1.8774</v>
      </c>
      <c r="HO702">
        <v>1.8755</v>
      </c>
      <c r="HP702">
        <v>1.87835</v>
      </c>
      <c r="HQ702">
        <v>1.87502</v>
      </c>
      <c r="HR702">
        <v>1.87863</v>
      </c>
      <c r="HS702">
        <v>1.8757</v>
      </c>
      <c r="HT702">
        <v>1.87683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2.19</v>
      </c>
      <c r="II702">
        <v>0.3199</v>
      </c>
      <c r="IJ702">
        <v>1.541952822118649</v>
      </c>
      <c r="IK702">
        <v>0.003202726084708442</v>
      </c>
      <c r="IL702">
        <v>-1.448271390364826E-06</v>
      </c>
      <c r="IM702">
        <v>3.765748828769889E-10</v>
      </c>
      <c r="IN702">
        <v>-0.02072656761999695</v>
      </c>
      <c r="IO702">
        <v>0.006539777670035186</v>
      </c>
      <c r="IP702">
        <v>0.0002256768223539976</v>
      </c>
      <c r="IQ702">
        <v>4.51151419958819E-06</v>
      </c>
      <c r="IR702">
        <v>-0</v>
      </c>
      <c r="IS702">
        <v>2097</v>
      </c>
      <c r="IT702">
        <v>1</v>
      </c>
      <c r="IU702">
        <v>27</v>
      </c>
      <c r="IV702">
        <v>61881.4</v>
      </c>
      <c r="IW702">
        <v>61881.2</v>
      </c>
      <c r="IX702">
        <v>0.640869</v>
      </c>
      <c r="IY702">
        <v>2.57202</v>
      </c>
      <c r="IZ702">
        <v>1.39893</v>
      </c>
      <c r="JA702">
        <v>2.34375</v>
      </c>
      <c r="JB702">
        <v>1.44897</v>
      </c>
      <c r="JC702">
        <v>2.33032</v>
      </c>
      <c r="JD702">
        <v>37.4338</v>
      </c>
      <c r="JE702">
        <v>24.07</v>
      </c>
      <c r="JF702">
        <v>18</v>
      </c>
      <c r="JG702">
        <v>490.626</v>
      </c>
      <c r="JH702">
        <v>435.269</v>
      </c>
      <c r="JI702">
        <v>24.9999</v>
      </c>
      <c r="JJ702">
        <v>25.8774</v>
      </c>
      <c r="JK702">
        <v>30</v>
      </c>
      <c r="JL702">
        <v>25.7417</v>
      </c>
      <c r="JM702">
        <v>25.8272</v>
      </c>
      <c r="JN702">
        <v>12.7942</v>
      </c>
      <c r="JO702">
        <v>43.5631</v>
      </c>
      <c r="JP702">
        <v>0</v>
      </c>
      <c r="JQ702">
        <v>25</v>
      </c>
      <c r="JR702">
        <v>199.025</v>
      </c>
      <c r="JS702">
        <v>15.5437</v>
      </c>
      <c r="JT702">
        <v>100.961</v>
      </c>
      <c r="JU702">
        <v>102.007</v>
      </c>
    </row>
    <row r="703" spans="1:281">
      <c r="A703">
        <v>687</v>
      </c>
      <c r="B703">
        <v>1658952009</v>
      </c>
      <c r="C703">
        <v>9920</v>
      </c>
      <c r="D703" t="s">
        <v>1804</v>
      </c>
      <c r="E703" t="s">
        <v>1805</v>
      </c>
      <c r="F703">
        <v>5</v>
      </c>
      <c r="G703" t="s">
        <v>415</v>
      </c>
      <c r="H703" t="s">
        <v>1777</v>
      </c>
      <c r="I703">
        <v>1658952001.214286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220.1373581160011</v>
      </c>
      <c r="AK703">
        <v>217.7925999999999</v>
      </c>
      <c r="AL703">
        <v>-3.094729826252356</v>
      </c>
      <c r="AM703">
        <v>64.998441122467</v>
      </c>
      <c r="AN703">
        <f>(AP703 - AO703 + DI703*1E3/(8.314*(DK703+273.15)) * AR703/DH703 * AQ703) * DH703/(100*CV703) * 1000/(1000 - AP703)</f>
        <v>0</v>
      </c>
      <c r="AO703">
        <v>15.59994490347511</v>
      </c>
      <c r="AP703">
        <v>23.97228666666666</v>
      </c>
      <c r="AQ703">
        <v>2.561261592158282E-06</v>
      </c>
      <c r="AR703">
        <v>81.62995295013953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1658952001.214286</v>
      </c>
      <c r="DB703">
        <v>234.5366785714286</v>
      </c>
      <c r="DC703">
        <v>233.7491071428572</v>
      </c>
      <c r="DD703">
        <v>23.97686785714287</v>
      </c>
      <c r="DE703">
        <v>15.60103571428571</v>
      </c>
      <c r="DF703">
        <v>232.3243571428571</v>
      </c>
      <c r="DG703">
        <v>23.65686071428571</v>
      </c>
      <c r="DH703">
        <v>500.0862857142857</v>
      </c>
      <c r="DI703">
        <v>90.34814285714286</v>
      </c>
      <c r="DJ703">
        <v>0.09997554642857144</v>
      </c>
      <c r="DK703">
        <v>26.47283928571428</v>
      </c>
      <c r="DL703">
        <v>26.4802</v>
      </c>
      <c r="DM703">
        <v>999.9000000000002</v>
      </c>
      <c r="DN703">
        <v>0</v>
      </c>
      <c r="DO703">
        <v>0</v>
      </c>
      <c r="DP703">
        <v>10005.65464285714</v>
      </c>
      <c r="DQ703">
        <v>0</v>
      </c>
      <c r="DR703">
        <v>18.7006</v>
      </c>
      <c r="DS703">
        <v>0.7874366964285714</v>
      </c>
      <c r="DT703">
        <v>240.2982142857143</v>
      </c>
      <c r="DU703">
        <v>237.4536785714286</v>
      </c>
      <c r="DV703">
        <v>8.375829642857143</v>
      </c>
      <c r="DW703">
        <v>233.7491071428572</v>
      </c>
      <c r="DX703">
        <v>15.60103571428571</v>
      </c>
      <c r="DY703">
        <v>2.166265</v>
      </c>
      <c r="DZ703">
        <v>1.409524642857143</v>
      </c>
      <c r="EA703">
        <v>18.71498928571429</v>
      </c>
      <c r="EB703">
        <v>12.02049285714286</v>
      </c>
      <c r="EC703">
        <v>2000.01</v>
      </c>
      <c r="ED703">
        <v>0.9800043214285713</v>
      </c>
      <c r="EE703">
        <v>0.019995525</v>
      </c>
      <c r="EF703">
        <v>0</v>
      </c>
      <c r="EG703">
        <v>1010.323928571428</v>
      </c>
      <c r="EH703">
        <v>5.000560000000001</v>
      </c>
      <c r="EI703">
        <v>19991.7</v>
      </c>
      <c r="EJ703">
        <v>17294.98928571429</v>
      </c>
      <c r="EK703">
        <v>37.25442857142857</v>
      </c>
      <c r="EL703">
        <v>37.8705</v>
      </c>
      <c r="EM703">
        <v>36.937</v>
      </c>
      <c r="EN703">
        <v>36.875</v>
      </c>
      <c r="EO703">
        <v>38.25</v>
      </c>
      <c r="EP703">
        <v>1955.115</v>
      </c>
      <c r="EQ703">
        <v>39.88857142857144</v>
      </c>
      <c r="ER703">
        <v>0</v>
      </c>
      <c r="ES703">
        <v>1658952008.7</v>
      </c>
      <c r="ET703">
        <v>0</v>
      </c>
      <c r="EU703">
        <v>1010.273461538461</v>
      </c>
      <c r="EV703">
        <v>-21.20376070633521</v>
      </c>
      <c r="EW703">
        <v>-416.6803420577356</v>
      </c>
      <c r="EX703">
        <v>19990.66538461539</v>
      </c>
      <c r="EY703">
        <v>15</v>
      </c>
      <c r="EZ703">
        <v>0</v>
      </c>
      <c r="FA703" t="s">
        <v>419</v>
      </c>
      <c r="FB703">
        <v>1655239120</v>
      </c>
      <c r="FC703">
        <v>1655239135</v>
      </c>
      <c r="FD703">
        <v>0</v>
      </c>
      <c r="FE703">
        <v>-0.075</v>
      </c>
      <c r="FF703">
        <v>-0.027</v>
      </c>
      <c r="FG703">
        <v>1.986</v>
      </c>
      <c r="FH703">
        <v>0.139</v>
      </c>
      <c r="FI703">
        <v>420</v>
      </c>
      <c r="FJ703">
        <v>22</v>
      </c>
      <c r="FK703">
        <v>0.12</v>
      </c>
      <c r="FL703">
        <v>0.02</v>
      </c>
      <c r="FM703">
        <v>0.02920246250000003</v>
      </c>
      <c r="FN703">
        <v>18.22554147804879</v>
      </c>
      <c r="FO703">
        <v>1.755199236704439</v>
      </c>
      <c r="FP703">
        <v>0</v>
      </c>
      <c r="FQ703">
        <v>1011.567941176471</v>
      </c>
      <c r="FR703">
        <v>-24.82551567582048</v>
      </c>
      <c r="FS703">
        <v>2.461493782969734</v>
      </c>
      <c r="FT703">
        <v>0</v>
      </c>
      <c r="FU703">
        <v>8.377058250000001</v>
      </c>
      <c r="FV703">
        <v>-0.02889287054412034</v>
      </c>
      <c r="FW703">
        <v>0.003390256544496277</v>
      </c>
      <c r="FX703">
        <v>1</v>
      </c>
      <c r="FY703">
        <v>1</v>
      </c>
      <c r="FZ703">
        <v>3</v>
      </c>
      <c r="GA703" t="s">
        <v>420</v>
      </c>
      <c r="GB703">
        <v>2.9805</v>
      </c>
      <c r="GC703">
        <v>2.72836</v>
      </c>
      <c r="GD703">
        <v>0.0489248</v>
      </c>
      <c r="GE703">
        <v>0.0489031</v>
      </c>
      <c r="GF703">
        <v>0.107209</v>
      </c>
      <c r="GG703">
        <v>0.0798531</v>
      </c>
      <c r="GH703">
        <v>28546.8</v>
      </c>
      <c r="GI703">
        <v>28139.8</v>
      </c>
      <c r="GJ703">
        <v>30541.4</v>
      </c>
      <c r="GK703">
        <v>29829.4</v>
      </c>
      <c r="GL703">
        <v>37612.2</v>
      </c>
      <c r="GM703">
        <v>36143.1</v>
      </c>
      <c r="GN703">
        <v>46716</v>
      </c>
      <c r="GO703">
        <v>44362.3</v>
      </c>
      <c r="GP703">
        <v>1.88455</v>
      </c>
      <c r="GQ703">
        <v>1.84147</v>
      </c>
      <c r="GR703">
        <v>0.11903</v>
      </c>
      <c r="GS703">
        <v>0</v>
      </c>
      <c r="GT703">
        <v>24.5357</v>
      </c>
      <c r="GU703">
        <v>999.9</v>
      </c>
      <c r="GV703">
        <v>48.9</v>
      </c>
      <c r="GW703">
        <v>32.2</v>
      </c>
      <c r="GX703">
        <v>26.1384</v>
      </c>
      <c r="GY703">
        <v>63.2829</v>
      </c>
      <c r="GZ703">
        <v>25.1923</v>
      </c>
      <c r="HA703">
        <v>1</v>
      </c>
      <c r="HB703">
        <v>-0.0894131</v>
      </c>
      <c r="HC703">
        <v>-0.0604439</v>
      </c>
      <c r="HD703">
        <v>20.1938</v>
      </c>
      <c r="HE703">
        <v>5.23017</v>
      </c>
      <c r="HF703">
        <v>11.968</v>
      </c>
      <c r="HG703">
        <v>4.9704</v>
      </c>
      <c r="HH703">
        <v>3.28948</v>
      </c>
      <c r="HI703">
        <v>8752.6</v>
      </c>
      <c r="HJ703">
        <v>9999</v>
      </c>
      <c r="HK703">
        <v>9999</v>
      </c>
      <c r="HL703">
        <v>289</v>
      </c>
      <c r="HM703">
        <v>4.97291</v>
      </c>
      <c r="HN703">
        <v>1.87741</v>
      </c>
      <c r="HO703">
        <v>1.87549</v>
      </c>
      <c r="HP703">
        <v>1.87834</v>
      </c>
      <c r="HQ703">
        <v>1.87502</v>
      </c>
      <c r="HR703">
        <v>1.87864</v>
      </c>
      <c r="HS703">
        <v>1.8757</v>
      </c>
      <c r="HT703">
        <v>1.87683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2.152</v>
      </c>
      <c r="II703">
        <v>0.3199</v>
      </c>
      <c r="IJ703">
        <v>1.541952822118649</v>
      </c>
      <c r="IK703">
        <v>0.003202726084708442</v>
      </c>
      <c r="IL703">
        <v>-1.448271390364826E-06</v>
      </c>
      <c r="IM703">
        <v>3.765748828769889E-10</v>
      </c>
      <c r="IN703">
        <v>-0.02072656761999695</v>
      </c>
      <c r="IO703">
        <v>0.006539777670035186</v>
      </c>
      <c r="IP703">
        <v>0.0002256768223539976</v>
      </c>
      <c r="IQ703">
        <v>4.51151419958819E-06</v>
      </c>
      <c r="IR703">
        <v>-0</v>
      </c>
      <c r="IS703">
        <v>2097</v>
      </c>
      <c r="IT703">
        <v>1</v>
      </c>
      <c r="IU703">
        <v>27</v>
      </c>
      <c r="IV703">
        <v>61881.5</v>
      </c>
      <c r="IW703">
        <v>61881.2</v>
      </c>
      <c r="IX703">
        <v>0.604248</v>
      </c>
      <c r="IY703">
        <v>2.55615</v>
      </c>
      <c r="IZ703">
        <v>1.39893</v>
      </c>
      <c r="JA703">
        <v>2.34375</v>
      </c>
      <c r="JB703">
        <v>1.44897</v>
      </c>
      <c r="JC703">
        <v>2.47681</v>
      </c>
      <c r="JD703">
        <v>37.4338</v>
      </c>
      <c r="JE703">
        <v>24.0875</v>
      </c>
      <c r="JF703">
        <v>18</v>
      </c>
      <c r="JG703">
        <v>490.588</v>
      </c>
      <c r="JH703">
        <v>435.293</v>
      </c>
      <c r="JI703">
        <v>24.9998</v>
      </c>
      <c r="JJ703">
        <v>25.8774</v>
      </c>
      <c r="JK703">
        <v>30.0001</v>
      </c>
      <c r="JL703">
        <v>25.7402</v>
      </c>
      <c r="JM703">
        <v>25.8263</v>
      </c>
      <c r="JN703">
        <v>12.0771</v>
      </c>
      <c r="JO703">
        <v>43.5631</v>
      </c>
      <c r="JP703">
        <v>0</v>
      </c>
      <c r="JQ703">
        <v>25</v>
      </c>
      <c r="JR703">
        <v>185.666</v>
      </c>
      <c r="JS703">
        <v>15.5437</v>
      </c>
      <c r="JT703">
        <v>100.961</v>
      </c>
      <c r="JU703">
        <v>102.006</v>
      </c>
    </row>
    <row r="704" spans="1:281">
      <c r="A704">
        <v>688</v>
      </c>
      <c r="B704">
        <v>1658952014</v>
      </c>
      <c r="C704">
        <v>9925</v>
      </c>
      <c r="D704" t="s">
        <v>1806</v>
      </c>
      <c r="E704" t="s">
        <v>1807</v>
      </c>
      <c r="F704">
        <v>5</v>
      </c>
      <c r="G704" t="s">
        <v>415</v>
      </c>
      <c r="H704" t="s">
        <v>1777</v>
      </c>
      <c r="I704">
        <v>1658952006.5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203.3110256726168</v>
      </c>
      <c r="AK704">
        <v>202.4119636363635</v>
      </c>
      <c r="AL704">
        <v>-3.07147014149701</v>
      </c>
      <c r="AM704">
        <v>64.998441122467</v>
      </c>
      <c r="AN704">
        <f>(AP704 - AO704 + DI704*1E3/(8.314*(DK704+273.15)) * AR704/DH704 * AQ704) * DH704/(100*CV704) * 1000/(1000 - AP704)</f>
        <v>0</v>
      </c>
      <c r="AO704">
        <v>15.59918313405681</v>
      </c>
      <c r="AP704">
        <v>23.96632666666666</v>
      </c>
      <c r="AQ704">
        <v>-4.250767305963334E-05</v>
      </c>
      <c r="AR704">
        <v>81.62995295013953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1658952006.5</v>
      </c>
      <c r="DB704">
        <v>218.6067777777778</v>
      </c>
      <c r="DC704">
        <v>216.2370740740741</v>
      </c>
      <c r="DD704">
        <v>23.97236296296296</v>
      </c>
      <c r="DE704">
        <v>15.59994814814815</v>
      </c>
      <c r="DF704">
        <v>216.4358148148148</v>
      </c>
      <c r="DG704">
        <v>23.65245925925926</v>
      </c>
      <c r="DH704">
        <v>500.0757777777778</v>
      </c>
      <c r="DI704">
        <v>90.34808148148149</v>
      </c>
      <c r="DJ704">
        <v>0.09989176296296297</v>
      </c>
      <c r="DK704">
        <v>26.47508148148149</v>
      </c>
      <c r="DL704">
        <v>26.48944814814815</v>
      </c>
      <c r="DM704">
        <v>999.9000000000001</v>
      </c>
      <c r="DN704">
        <v>0</v>
      </c>
      <c r="DO704">
        <v>0</v>
      </c>
      <c r="DP704">
        <v>10005.66111111111</v>
      </c>
      <c r="DQ704">
        <v>0</v>
      </c>
      <c r="DR704">
        <v>18.70448518518519</v>
      </c>
      <c r="DS704">
        <v>2.369580296296296</v>
      </c>
      <c r="DT704">
        <v>223.9759259259259</v>
      </c>
      <c r="DU704">
        <v>219.6637777777778</v>
      </c>
      <c r="DV704">
        <v>8.372417777777777</v>
      </c>
      <c r="DW704">
        <v>216.2370740740741</v>
      </c>
      <c r="DX704">
        <v>15.59994814814815</v>
      </c>
      <c r="DY704">
        <v>2.165856296296297</v>
      </c>
      <c r="DZ704">
        <v>1.409425185185185</v>
      </c>
      <c r="EA704">
        <v>18.71197777777778</v>
      </c>
      <c r="EB704">
        <v>12.01942592592593</v>
      </c>
      <c r="EC704">
        <v>2000.001851851852</v>
      </c>
      <c r="ED704">
        <v>0.9800036666666665</v>
      </c>
      <c r="EE704">
        <v>0.01999621111111111</v>
      </c>
      <c r="EF704">
        <v>0</v>
      </c>
      <c r="EG704">
        <v>1008.628518518518</v>
      </c>
      <c r="EH704">
        <v>5.000560000000001</v>
      </c>
      <c r="EI704">
        <v>19959.38148148148</v>
      </c>
      <c r="EJ704">
        <v>17294.92222222222</v>
      </c>
      <c r="EK704">
        <v>37.25</v>
      </c>
      <c r="EL704">
        <v>37.85866666666667</v>
      </c>
      <c r="EM704">
        <v>36.937</v>
      </c>
      <c r="EN704">
        <v>36.875</v>
      </c>
      <c r="EO704">
        <v>38.25</v>
      </c>
      <c r="EP704">
        <v>1955.105555555556</v>
      </c>
      <c r="EQ704">
        <v>39.89037037037038</v>
      </c>
      <c r="ER704">
        <v>0</v>
      </c>
      <c r="ES704">
        <v>1658952014.1</v>
      </c>
      <c r="ET704">
        <v>0</v>
      </c>
      <c r="EU704">
        <v>1008.5068</v>
      </c>
      <c r="EV704">
        <v>-15.48615389819611</v>
      </c>
      <c r="EW704">
        <v>-289.0923082617476</v>
      </c>
      <c r="EX704">
        <v>19956.86</v>
      </c>
      <c r="EY704">
        <v>15</v>
      </c>
      <c r="EZ704">
        <v>0</v>
      </c>
      <c r="FA704" t="s">
        <v>419</v>
      </c>
      <c r="FB704">
        <v>1655239120</v>
      </c>
      <c r="FC704">
        <v>1655239135</v>
      </c>
      <c r="FD704">
        <v>0</v>
      </c>
      <c r="FE704">
        <v>-0.075</v>
      </c>
      <c r="FF704">
        <v>-0.027</v>
      </c>
      <c r="FG704">
        <v>1.986</v>
      </c>
      <c r="FH704">
        <v>0.139</v>
      </c>
      <c r="FI704">
        <v>420</v>
      </c>
      <c r="FJ704">
        <v>22</v>
      </c>
      <c r="FK704">
        <v>0.12</v>
      </c>
      <c r="FL704">
        <v>0.02</v>
      </c>
      <c r="FM704">
        <v>1.5500919625</v>
      </c>
      <c r="FN704">
        <v>18.02017521163227</v>
      </c>
      <c r="FO704">
        <v>1.734549820576454</v>
      </c>
      <c r="FP704">
        <v>0</v>
      </c>
      <c r="FQ704">
        <v>1009.580882352941</v>
      </c>
      <c r="FR704">
        <v>-19.00427808016174</v>
      </c>
      <c r="FS704">
        <v>1.889641060916162</v>
      </c>
      <c r="FT704">
        <v>0</v>
      </c>
      <c r="FU704">
        <v>8.374179999999999</v>
      </c>
      <c r="FV704">
        <v>-0.03543804878049979</v>
      </c>
      <c r="FW704">
        <v>0.003591787159618365</v>
      </c>
      <c r="FX704">
        <v>1</v>
      </c>
      <c r="FY704">
        <v>1</v>
      </c>
      <c r="FZ704">
        <v>3</v>
      </c>
      <c r="GA704" t="s">
        <v>420</v>
      </c>
      <c r="GB704">
        <v>2.98028</v>
      </c>
      <c r="GC704">
        <v>2.72835</v>
      </c>
      <c r="GD704">
        <v>0.0458401</v>
      </c>
      <c r="GE704">
        <v>0.0454902</v>
      </c>
      <c r="GF704">
        <v>0.107197</v>
      </c>
      <c r="GG704">
        <v>0.0798528</v>
      </c>
      <c r="GH704">
        <v>28639.2</v>
      </c>
      <c r="GI704">
        <v>28240.7</v>
      </c>
      <c r="GJ704">
        <v>30541.2</v>
      </c>
      <c r="GK704">
        <v>29829.3</v>
      </c>
      <c r="GL704">
        <v>37612.3</v>
      </c>
      <c r="GM704">
        <v>36142.7</v>
      </c>
      <c r="GN704">
        <v>46715.7</v>
      </c>
      <c r="GO704">
        <v>44362.1</v>
      </c>
      <c r="GP704">
        <v>1.88447</v>
      </c>
      <c r="GQ704">
        <v>1.84133</v>
      </c>
      <c r="GR704">
        <v>0.119522</v>
      </c>
      <c r="GS704">
        <v>0</v>
      </c>
      <c r="GT704">
        <v>24.5374</v>
      </c>
      <c r="GU704">
        <v>999.9</v>
      </c>
      <c r="GV704">
        <v>48.9</v>
      </c>
      <c r="GW704">
        <v>32.2</v>
      </c>
      <c r="GX704">
        <v>26.1378</v>
      </c>
      <c r="GY704">
        <v>63.2929</v>
      </c>
      <c r="GZ704">
        <v>25.7412</v>
      </c>
      <c r="HA704">
        <v>1</v>
      </c>
      <c r="HB704">
        <v>-0.08953510000000001</v>
      </c>
      <c r="HC704">
        <v>-0.0602124</v>
      </c>
      <c r="HD704">
        <v>20.1939</v>
      </c>
      <c r="HE704">
        <v>5.22957</v>
      </c>
      <c r="HF704">
        <v>11.968</v>
      </c>
      <c r="HG704">
        <v>4.9701</v>
      </c>
      <c r="HH704">
        <v>3.28948</v>
      </c>
      <c r="HI704">
        <v>8752.799999999999</v>
      </c>
      <c r="HJ704">
        <v>9999</v>
      </c>
      <c r="HK704">
        <v>9999</v>
      </c>
      <c r="HL704">
        <v>289</v>
      </c>
      <c r="HM704">
        <v>4.97292</v>
      </c>
      <c r="HN704">
        <v>1.87739</v>
      </c>
      <c r="HO704">
        <v>1.8755</v>
      </c>
      <c r="HP704">
        <v>1.87834</v>
      </c>
      <c r="HQ704">
        <v>1.87504</v>
      </c>
      <c r="HR704">
        <v>1.87864</v>
      </c>
      <c r="HS704">
        <v>1.87571</v>
      </c>
      <c r="HT704">
        <v>1.87684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2.111</v>
      </c>
      <c r="II704">
        <v>0.3197</v>
      </c>
      <c r="IJ704">
        <v>1.541952822118649</v>
      </c>
      <c r="IK704">
        <v>0.003202726084708442</v>
      </c>
      <c r="IL704">
        <v>-1.448271390364826E-06</v>
      </c>
      <c r="IM704">
        <v>3.765748828769889E-10</v>
      </c>
      <c r="IN704">
        <v>-0.02072656761999695</v>
      </c>
      <c r="IO704">
        <v>0.006539777670035186</v>
      </c>
      <c r="IP704">
        <v>0.0002256768223539976</v>
      </c>
      <c r="IQ704">
        <v>4.51151419958819E-06</v>
      </c>
      <c r="IR704">
        <v>-0</v>
      </c>
      <c r="IS704">
        <v>2097</v>
      </c>
      <c r="IT704">
        <v>1</v>
      </c>
      <c r="IU704">
        <v>27</v>
      </c>
      <c r="IV704">
        <v>61881.6</v>
      </c>
      <c r="IW704">
        <v>61881.3</v>
      </c>
      <c r="IX704">
        <v>0.563965</v>
      </c>
      <c r="IY704">
        <v>2.57812</v>
      </c>
      <c r="IZ704">
        <v>1.39893</v>
      </c>
      <c r="JA704">
        <v>2.34375</v>
      </c>
      <c r="JB704">
        <v>1.44897</v>
      </c>
      <c r="JC704">
        <v>2.35352</v>
      </c>
      <c r="JD704">
        <v>37.4338</v>
      </c>
      <c r="JE704">
        <v>24.0787</v>
      </c>
      <c r="JF704">
        <v>18</v>
      </c>
      <c r="JG704">
        <v>490.543</v>
      </c>
      <c r="JH704">
        <v>435.192</v>
      </c>
      <c r="JI704">
        <v>24.9999</v>
      </c>
      <c r="JJ704">
        <v>25.8764</v>
      </c>
      <c r="JK704">
        <v>30</v>
      </c>
      <c r="JL704">
        <v>25.7395</v>
      </c>
      <c r="JM704">
        <v>25.825</v>
      </c>
      <c r="JN704">
        <v>11.2702</v>
      </c>
      <c r="JO704">
        <v>43.5631</v>
      </c>
      <c r="JP704">
        <v>0</v>
      </c>
      <c r="JQ704">
        <v>25</v>
      </c>
      <c r="JR704">
        <v>165.629</v>
      </c>
      <c r="JS704">
        <v>15.5438</v>
      </c>
      <c r="JT704">
        <v>100.961</v>
      </c>
      <c r="JU704">
        <v>102.006</v>
      </c>
    </row>
    <row r="705" spans="1:281">
      <c r="A705">
        <v>689</v>
      </c>
      <c r="B705">
        <v>1658952019</v>
      </c>
      <c r="C705">
        <v>9930</v>
      </c>
      <c r="D705" t="s">
        <v>1808</v>
      </c>
      <c r="E705" t="s">
        <v>1809</v>
      </c>
      <c r="F705">
        <v>5</v>
      </c>
      <c r="G705" t="s">
        <v>415</v>
      </c>
      <c r="H705" t="s">
        <v>1777</v>
      </c>
      <c r="I705">
        <v>1658952011.214286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186.5608715951977</v>
      </c>
      <c r="AK705">
        <v>187.0779333333334</v>
      </c>
      <c r="AL705">
        <v>-3.061256677560559</v>
      </c>
      <c r="AM705">
        <v>64.998441122467</v>
      </c>
      <c r="AN705">
        <f>(AP705 - AO705 + DI705*1E3/(8.314*(DK705+273.15)) * AR705/DH705 * AQ705) * DH705/(100*CV705) * 1000/(1000 - AP705)</f>
        <v>0</v>
      </c>
      <c r="AO705">
        <v>15.59709839350287</v>
      </c>
      <c r="AP705">
        <v>23.9697406060606</v>
      </c>
      <c r="AQ705">
        <v>0.0001351653279560204</v>
      </c>
      <c r="AR705">
        <v>81.62995295013953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1658952011.214286</v>
      </c>
      <c r="DB705">
        <v>204.4389285714285</v>
      </c>
      <c r="DC705">
        <v>200.6537857142857</v>
      </c>
      <c r="DD705">
        <v>23.97078928571429</v>
      </c>
      <c r="DE705">
        <v>15.59861428571428</v>
      </c>
      <c r="DF705">
        <v>202.3054285714286</v>
      </c>
      <c r="DG705">
        <v>23.65092142857143</v>
      </c>
      <c r="DH705">
        <v>500.07625</v>
      </c>
      <c r="DI705">
        <v>90.34839285714288</v>
      </c>
      <c r="DJ705">
        <v>0.09992959285714287</v>
      </c>
      <c r="DK705">
        <v>26.47593571428572</v>
      </c>
      <c r="DL705">
        <v>26.49409285714286</v>
      </c>
      <c r="DM705">
        <v>999.9000000000002</v>
      </c>
      <c r="DN705">
        <v>0</v>
      </c>
      <c r="DO705">
        <v>0</v>
      </c>
      <c r="DP705">
        <v>10005.36964285714</v>
      </c>
      <c r="DQ705">
        <v>0</v>
      </c>
      <c r="DR705">
        <v>18.70434642857143</v>
      </c>
      <c r="DS705">
        <v>3.785000357142857</v>
      </c>
      <c r="DT705">
        <v>209.4597857142857</v>
      </c>
      <c r="DU705">
        <v>203.8332857142857</v>
      </c>
      <c r="DV705">
        <v>8.372167857142859</v>
      </c>
      <c r="DW705">
        <v>200.6537857142857</v>
      </c>
      <c r="DX705">
        <v>15.59861428571428</v>
      </c>
      <c r="DY705">
        <v>2.165721428571429</v>
      </c>
      <c r="DZ705">
        <v>1.409310357142857</v>
      </c>
      <c r="EA705">
        <v>18.71098571428572</v>
      </c>
      <c r="EB705">
        <v>12.01818571428572</v>
      </c>
      <c r="EC705">
        <v>2000.005714285714</v>
      </c>
      <c r="ED705">
        <v>0.9800021428571429</v>
      </c>
      <c r="EE705">
        <v>0.01999776428571428</v>
      </c>
      <c r="EF705">
        <v>0</v>
      </c>
      <c r="EG705">
        <v>1007.640357142857</v>
      </c>
      <c r="EH705">
        <v>5.000560000000001</v>
      </c>
      <c r="EI705">
        <v>19939.52142857143</v>
      </c>
      <c r="EJ705">
        <v>17294.94285714285</v>
      </c>
      <c r="EK705">
        <v>37.25</v>
      </c>
      <c r="EL705">
        <v>37.85475</v>
      </c>
      <c r="EM705">
        <v>36.937</v>
      </c>
      <c r="EN705">
        <v>36.875</v>
      </c>
      <c r="EO705">
        <v>38.25</v>
      </c>
      <c r="EP705">
        <v>1955.107142857143</v>
      </c>
      <c r="EQ705">
        <v>39.89357142857143</v>
      </c>
      <c r="ER705">
        <v>0</v>
      </c>
      <c r="ES705">
        <v>1658952018.9</v>
      </c>
      <c r="ET705">
        <v>0</v>
      </c>
      <c r="EU705">
        <v>1007.5416</v>
      </c>
      <c r="EV705">
        <v>-9.489230780816843</v>
      </c>
      <c r="EW705">
        <v>-194.5538459283493</v>
      </c>
      <c r="EX705">
        <v>19937.288</v>
      </c>
      <c r="EY705">
        <v>15</v>
      </c>
      <c r="EZ705">
        <v>0</v>
      </c>
      <c r="FA705" t="s">
        <v>419</v>
      </c>
      <c r="FB705">
        <v>1655239120</v>
      </c>
      <c r="FC705">
        <v>1655239135</v>
      </c>
      <c r="FD705">
        <v>0</v>
      </c>
      <c r="FE705">
        <v>-0.075</v>
      </c>
      <c r="FF705">
        <v>-0.027</v>
      </c>
      <c r="FG705">
        <v>1.986</v>
      </c>
      <c r="FH705">
        <v>0.139</v>
      </c>
      <c r="FI705">
        <v>420</v>
      </c>
      <c r="FJ705">
        <v>22</v>
      </c>
      <c r="FK705">
        <v>0.12</v>
      </c>
      <c r="FL705">
        <v>0.02</v>
      </c>
      <c r="FM705">
        <v>2.7514480375</v>
      </c>
      <c r="FN705">
        <v>17.90978024352721</v>
      </c>
      <c r="FO705">
        <v>1.723123239475671</v>
      </c>
      <c r="FP705">
        <v>0</v>
      </c>
      <c r="FQ705">
        <v>1008.451176470588</v>
      </c>
      <c r="FR705">
        <v>-14.19770819183486</v>
      </c>
      <c r="FS705">
        <v>1.441854942336602</v>
      </c>
      <c r="FT705">
        <v>0</v>
      </c>
      <c r="FU705">
        <v>8.3728775</v>
      </c>
      <c r="FV705">
        <v>-0.01541560975609059</v>
      </c>
      <c r="FW705">
        <v>0.002587430916952081</v>
      </c>
      <c r="FX705">
        <v>1</v>
      </c>
      <c r="FY705">
        <v>1</v>
      </c>
      <c r="FZ705">
        <v>3</v>
      </c>
      <c r="GA705" t="s">
        <v>420</v>
      </c>
      <c r="GB705">
        <v>2.98069</v>
      </c>
      <c r="GC705">
        <v>2.72848</v>
      </c>
      <c r="GD705">
        <v>0.0427031</v>
      </c>
      <c r="GE705">
        <v>0.0419885</v>
      </c>
      <c r="GF705">
        <v>0.107197</v>
      </c>
      <c r="GG705">
        <v>0.0798426</v>
      </c>
      <c r="GH705">
        <v>28733.6</v>
      </c>
      <c r="GI705">
        <v>28344.4</v>
      </c>
      <c r="GJ705">
        <v>30541.4</v>
      </c>
      <c r="GK705">
        <v>29829.4</v>
      </c>
      <c r="GL705">
        <v>37612</v>
      </c>
      <c r="GM705">
        <v>36142.8</v>
      </c>
      <c r="GN705">
        <v>46715.6</v>
      </c>
      <c r="GO705">
        <v>44362.1</v>
      </c>
      <c r="GP705">
        <v>1.88472</v>
      </c>
      <c r="GQ705">
        <v>1.84123</v>
      </c>
      <c r="GR705">
        <v>0.119872</v>
      </c>
      <c r="GS705">
        <v>0</v>
      </c>
      <c r="GT705">
        <v>24.5374</v>
      </c>
      <c r="GU705">
        <v>999.9</v>
      </c>
      <c r="GV705">
        <v>48.9</v>
      </c>
      <c r="GW705">
        <v>32.2</v>
      </c>
      <c r="GX705">
        <v>26.14</v>
      </c>
      <c r="GY705">
        <v>63.2129</v>
      </c>
      <c r="GZ705">
        <v>25.3325</v>
      </c>
      <c r="HA705">
        <v>1</v>
      </c>
      <c r="HB705">
        <v>-0.08957569999999999</v>
      </c>
      <c r="HC705">
        <v>-0.0604848</v>
      </c>
      <c r="HD705">
        <v>20.194</v>
      </c>
      <c r="HE705">
        <v>5.23062</v>
      </c>
      <c r="HF705">
        <v>11.968</v>
      </c>
      <c r="HG705">
        <v>4.97005</v>
      </c>
      <c r="HH705">
        <v>3.28955</v>
      </c>
      <c r="HI705">
        <v>8752.799999999999</v>
      </c>
      <c r="HJ705">
        <v>9999</v>
      </c>
      <c r="HK705">
        <v>9999</v>
      </c>
      <c r="HL705">
        <v>289</v>
      </c>
      <c r="HM705">
        <v>4.97291</v>
      </c>
      <c r="HN705">
        <v>1.8774</v>
      </c>
      <c r="HO705">
        <v>1.8755</v>
      </c>
      <c r="HP705">
        <v>1.87835</v>
      </c>
      <c r="HQ705">
        <v>1.87502</v>
      </c>
      <c r="HR705">
        <v>1.87864</v>
      </c>
      <c r="HS705">
        <v>1.87571</v>
      </c>
      <c r="HT705">
        <v>1.87683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2.071</v>
      </c>
      <c r="II705">
        <v>0.3198</v>
      </c>
      <c r="IJ705">
        <v>1.541952822118649</v>
      </c>
      <c r="IK705">
        <v>0.003202726084708442</v>
      </c>
      <c r="IL705">
        <v>-1.448271390364826E-06</v>
      </c>
      <c r="IM705">
        <v>3.765748828769889E-10</v>
      </c>
      <c r="IN705">
        <v>-0.02072656761999695</v>
      </c>
      <c r="IO705">
        <v>0.006539777670035186</v>
      </c>
      <c r="IP705">
        <v>0.0002256768223539976</v>
      </c>
      <c r="IQ705">
        <v>4.51151419958819E-06</v>
      </c>
      <c r="IR705">
        <v>-0</v>
      </c>
      <c r="IS705">
        <v>2097</v>
      </c>
      <c r="IT705">
        <v>1</v>
      </c>
      <c r="IU705">
        <v>27</v>
      </c>
      <c r="IV705">
        <v>61881.7</v>
      </c>
      <c r="IW705">
        <v>61881.4</v>
      </c>
      <c r="IX705">
        <v>0.527344</v>
      </c>
      <c r="IY705">
        <v>2.56958</v>
      </c>
      <c r="IZ705">
        <v>1.39893</v>
      </c>
      <c r="JA705">
        <v>2.34375</v>
      </c>
      <c r="JB705">
        <v>1.44897</v>
      </c>
      <c r="JC705">
        <v>2.47192</v>
      </c>
      <c r="JD705">
        <v>37.4338</v>
      </c>
      <c r="JE705">
        <v>24.0787</v>
      </c>
      <c r="JF705">
        <v>18</v>
      </c>
      <c r="JG705">
        <v>490.664</v>
      </c>
      <c r="JH705">
        <v>435.117</v>
      </c>
      <c r="JI705">
        <v>24.9999</v>
      </c>
      <c r="JJ705">
        <v>25.8752</v>
      </c>
      <c r="JK705">
        <v>30</v>
      </c>
      <c r="JL705">
        <v>25.7374</v>
      </c>
      <c r="JM705">
        <v>25.8231</v>
      </c>
      <c r="JN705">
        <v>10.5352</v>
      </c>
      <c r="JO705">
        <v>43.5631</v>
      </c>
      <c r="JP705">
        <v>0</v>
      </c>
      <c r="JQ705">
        <v>25</v>
      </c>
      <c r="JR705">
        <v>152.271</v>
      </c>
      <c r="JS705">
        <v>15.5438</v>
      </c>
      <c r="JT705">
        <v>100.961</v>
      </c>
      <c r="JU705">
        <v>102.006</v>
      </c>
    </row>
    <row r="706" spans="1:281">
      <c r="A706">
        <v>690</v>
      </c>
      <c r="B706">
        <v>1658952024</v>
      </c>
      <c r="C706">
        <v>9935</v>
      </c>
      <c r="D706" t="s">
        <v>1810</v>
      </c>
      <c r="E706" t="s">
        <v>1811</v>
      </c>
      <c r="F706">
        <v>5</v>
      </c>
      <c r="G706" t="s">
        <v>415</v>
      </c>
      <c r="H706" t="s">
        <v>1777</v>
      </c>
      <c r="I706">
        <v>1658952016.5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169.7643080951384</v>
      </c>
      <c r="AK706">
        <v>171.7064060606059</v>
      </c>
      <c r="AL706">
        <v>-3.084190712285454</v>
      </c>
      <c r="AM706">
        <v>64.998441122467</v>
      </c>
      <c r="AN706">
        <f>(AP706 - AO706 + DI706*1E3/(8.314*(DK706+273.15)) * AR706/DH706 * AQ706) * DH706/(100*CV706) * 1000/(1000 - AP706)</f>
        <v>0</v>
      </c>
      <c r="AO706">
        <v>15.59573792691139</v>
      </c>
      <c r="AP706">
        <v>23.96427939393939</v>
      </c>
      <c r="AQ706">
        <v>-8.041106054518364E-05</v>
      </c>
      <c r="AR706">
        <v>81.62995295013953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1658952016.5</v>
      </c>
      <c r="DB706">
        <v>188.5791111111111</v>
      </c>
      <c r="DC706">
        <v>183.1793703703704</v>
      </c>
      <c r="DD706">
        <v>23.96772592592592</v>
      </c>
      <c r="DE706">
        <v>15.59721111111111</v>
      </c>
      <c r="DF706">
        <v>186.4881111111112</v>
      </c>
      <c r="DG706">
        <v>23.64792592592593</v>
      </c>
      <c r="DH706">
        <v>500.0778518518519</v>
      </c>
      <c r="DI706">
        <v>90.34855185185187</v>
      </c>
      <c r="DJ706">
        <v>0.09999448148148146</v>
      </c>
      <c r="DK706">
        <v>26.47678518518519</v>
      </c>
      <c r="DL706">
        <v>26.49654814814815</v>
      </c>
      <c r="DM706">
        <v>999.9000000000001</v>
      </c>
      <c r="DN706">
        <v>0</v>
      </c>
      <c r="DO706">
        <v>0</v>
      </c>
      <c r="DP706">
        <v>10007.00592592593</v>
      </c>
      <c r="DQ706">
        <v>0</v>
      </c>
      <c r="DR706">
        <v>18.70448518518519</v>
      </c>
      <c r="DS706">
        <v>5.399741851851853</v>
      </c>
      <c r="DT706">
        <v>193.21</v>
      </c>
      <c r="DU706">
        <v>186.0817777777778</v>
      </c>
      <c r="DV706">
        <v>8.370504074074075</v>
      </c>
      <c r="DW706">
        <v>183.1793703703704</v>
      </c>
      <c r="DX706">
        <v>15.59721111111111</v>
      </c>
      <c r="DY706">
        <v>2.16544925925926</v>
      </c>
      <c r="DZ706">
        <v>1.409186296296296</v>
      </c>
      <c r="EA706">
        <v>18.70897407407407</v>
      </c>
      <c r="EB706">
        <v>12.01684444444444</v>
      </c>
      <c r="EC706">
        <v>1999.987777777778</v>
      </c>
      <c r="ED706">
        <v>0.9800005925925925</v>
      </c>
      <c r="EE706">
        <v>0.01999934814814815</v>
      </c>
      <c r="EF706">
        <v>0</v>
      </c>
      <c r="EG706">
        <v>1006.89</v>
      </c>
      <c r="EH706">
        <v>5.000560000000001</v>
      </c>
      <c r="EI706">
        <v>19925.06666666667</v>
      </c>
      <c r="EJ706">
        <v>17294.78518518518</v>
      </c>
      <c r="EK706">
        <v>37.25</v>
      </c>
      <c r="EL706">
        <v>37.84466666666666</v>
      </c>
      <c r="EM706">
        <v>36.937</v>
      </c>
      <c r="EN706">
        <v>36.875</v>
      </c>
      <c r="EO706">
        <v>38.25</v>
      </c>
      <c r="EP706">
        <v>1955.087777777778</v>
      </c>
      <c r="EQ706">
        <v>39.89703703703704</v>
      </c>
      <c r="ER706">
        <v>0</v>
      </c>
      <c r="ES706">
        <v>1658952023.7</v>
      </c>
      <c r="ET706">
        <v>0</v>
      </c>
      <c r="EU706">
        <v>1006.8964</v>
      </c>
      <c r="EV706">
        <v>-5.248461555824389</v>
      </c>
      <c r="EW706">
        <v>-107.7692306958975</v>
      </c>
      <c r="EX706">
        <v>19925.092</v>
      </c>
      <c r="EY706">
        <v>15</v>
      </c>
      <c r="EZ706">
        <v>0</v>
      </c>
      <c r="FA706" t="s">
        <v>419</v>
      </c>
      <c r="FB706">
        <v>1655239120</v>
      </c>
      <c r="FC706">
        <v>1655239135</v>
      </c>
      <c r="FD706">
        <v>0</v>
      </c>
      <c r="FE706">
        <v>-0.075</v>
      </c>
      <c r="FF706">
        <v>-0.027</v>
      </c>
      <c r="FG706">
        <v>1.986</v>
      </c>
      <c r="FH706">
        <v>0.139</v>
      </c>
      <c r="FI706">
        <v>420</v>
      </c>
      <c r="FJ706">
        <v>22</v>
      </c>
      <c r="FK706">
        <v>0.12</v>
      </c>
      <c r="FL706">
        <v>0.02</v>
      </c>
      <c r="FM706">
        <v>4.335245365853659</v>
      </c>
      <c r="FN706">
        <v>18.28518857142857</v>
      </c>
      <c r="FO706">
        <v>1.803181975078848</v>
      </c>
      <c r="FP706">
        <v>0</v>
      </c>
      <c r="FQ706">
        <v>1007.410294117647</v>
      </c>
      <c r="FR706">
        <v>-8.435294135139941</v>
      </c>
      <c r="FS706">
        <v>0.8840331551345534</v>
      </c>
      <c r="FT706">
        <v>0</v>
      </c>
      <c r="FU706">
        <v>8.371553414634146</v>
      </c>
      <c r="FV706">
        <v>-0.01145017421599148</v>
      </c>
      <c r="FW706">
        <v>0.002520215447387186</v>
      </c>
      <c r="FX706">
        <v>1</v>
      </c>
      <c r="FY706">
        <v>1</v>
      </c>
      <c r="FZ706">
        <v>3</v>
      </c>
      <c r="GA706" t="s">
        <v>420</v>
      </c>
      <c r="GB706">
        <v>2.98041</v>
      </c>
      <c r="GC706">
        <v>2.7285</v>
      </c>
      <c r="GD706">
        <v>0.0394811</v>
      </c>
      <c r="GE706">
        <v>0.038376</v>
      </c>
      <c r="GF706">
        <v>0.107188</v>
      </c>
      <c r="GG706">
        <v>0.0798455</v>
      </c>
      <c r="GH706">
        <v>28830.8</v>
      </c>
      <c r="GI706">
        <v>28451.6</v>
      </c>
      <c r="GJ706">
        <v>30541.9</v>
      </c>
      <c r="GK706">
        <v>29829.7</v>
      </c>
      <c r="GL706">
        <v>37612.8</v>
      </c>
      <c r="GM706">
        <v>36142.8</v>
      </c>
      <c r="GN706">
        <v>46716.4</v>
      </c>
      <c r="GO706">
        <v>44362.5</v>
      </c>
      <c r="GP706">
        <v>1.8846</v>
      </c>
      <c r="GQ706">
        <v>1.84105</v>
      </c>
      <c r="GR706">
        <v>0.119656</v>
      </c>
      <c r="GS706">
        <v>0</v>
      </c>
      <c r="GT706">
        <v>24.5361</v>
      </c>
      <c r="GU706">
        <v>999.9</v>
      </c>
      <c r="GV706">
        <v>48.9</v>
      </c>
      <c r="GW706">
        <v>32.2</v>
      </c>
      <c r="GX706">
        <v>26.1373</v>
      </c>
      <c r="GY706">
        <v>63.0729</v>
      </c>
      <c r="GZ706">
        <v>25.5248</v>
      </c>
      <c r="HA706">
        <v>1</v>
      </c>
      <c r="HB706">
        <v>-0.0895681</v>
      </c>
      <c r="HC706">
        <v>-0.0597522</v>
      </c>
      <c r="HD706">
        <v>20.194</v>
      </c>
      <c r="HE706">
        <v>5.23092</v>
      </c>
      <c r="HF706">
        <v>11.968</v>
      </c>
      <c r="HG706">
        <v>4.97045</v>
      </c>
      <c r="HH706">
        <v>3.28965</v>
      </c>
      <c r="HI706">
        <v>8753</v>
      </c>
      <c r="HJ706">
        <v>9999</v>
      </c>
      <c r="HK706">
        <v>9999</v>
      </c>
      <c r="HL706">
        <v>289</v>
      </c>
      <c r="HM706">
        <v>4.97291</v>
      </c>
      <c r="HN706">
        <v>1.87738</v>
      </c>
      <c r="HO706">
        <v>1.87548</v>
      </c>
      <c r="HP706">
        <v>1.87835</v>
      </c>
      <c r="HQ706">
        <v>1.87503</v>
      </c>
      <c r="HR706">
        <v>1.87862</v>
      </c>
      <c r="HS706">
        <v>1.87568</v>
      </c>
      <c r="HT706">
        <v>1.87683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2.031</v>
      </c>
      <c r="II706">
        <v>0.3197</v>
      </c>
      <c r="IJ706">
        <v>1.541952822118649</v>
      </c>
      <c r="IK706">
        <v>0.003202726084708442</v>
      </c>
      <c r="IL706">
        <v>-1.448271390364826E-06</v>
      </c>
      <c r="IM706">
        <v>3.765748828769889E-10</v>
      </c>
      <c r="IN706">
        <v>-0.02072656761999695</v>
      </c>
      <c r="IO706">
        <v>0.006539777670035186</v>
      </c>
      <c r="IP706">
        <v>0.0002256768223539976</v>
      </c>
      <c r="IQ706">
        <v>4.51151419958819E-06</v>
      </c>
      <c r="IR706">
        <v>-0</v>
      </c>
      <c r="IS706">
        <v>2097</v>
      </c>
      <c r="IT706">
        <v>1</v>
      </c>
      <c r="IU706">
        <v>27</v>
      </c>
      <c r="IV706">
        <v>61881.7</v>
      </c>
      <c r="IW706">
        <v>61881.5</v>
      </c>
      <c r="IX706">
        <v>0.48584</v>
      </c>
      <c r="IY706">
        <v>2.57812</v>
      </c>
      <c r="IZ706">
        <v>1.39893</v>
      </c>
      <c r="JA706">
        <v>2.34375</v>
      </c>
      <c r="JB706">
        <v>1.44897</v>
      </c>
      <c r="JC706">
        <v>2.36694</v>
      </c>
      <c r="JD706">
        <v>37.4338</v>
      </c>
      <c r="JE706">
        <v>24.0787</v>
      </c>
      <c r="JF706">
        <v>18</v>
      </c>
      <c r="JG706">
        <v>490.596</v>
      </c>
      <c r="JH706">
        <v>435.009</v>
      </c>
      <c r="JI706">
        <v>25</v>
      </c>
      <c r="JJ706">
        <v>25.8752</v>
      </c>
      <c r="JK706">
        <v>30</v>
      </c>
      <c r="JL706">
        <v>25.7374</v>
      </c>
      <c r="JM706">
        <v>25.8229</v>
      </c>
      <c r="JN706">
        <v>9.71725</v>
      </c>
      <c r="JO706">
        <v>43.5631</v>
      </c>
      <c r="JP706">
        <v>0</v>
      </c>
      <c r="JQ706">
        <v>25</v>
      </c>
      <c r="JR706">
        <v>132.231</v>
      </c>
      <c r="JS706">
        <v>15.544</v>
      </c>
      <c r="JT706">
        <v>100.962</v>
      </c>
      <c r="JU706">
        <v>102.007</v>
      </c>
    </row>
    <row r="707" spans="1:281">
      <c r="A707">
        <v>691</v>
      </c>
      <c r="B707">
        <v>1658952029</v>
      </c>
      <c r="C707">
        <v>9940</v>
      </c>
      <c r="D707" t="s">
        <v>1812</v>
      </c>
      <c r="E707" t="s">
        <v>1813</v>
      </c>
      <c r="F707">
        <v>5</v>
      </c>
      <c r="G707" t="s">
        <v>415</v>
      </c>
      <c r="H707" t="s">
        <v>1777</v>
      </c>
      <c r="I707">
        <v>1658952021.214286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152.8566837484283</v>
      </c>
      <c r="AK707">
        <v>156.2723878787878</v>
      </c>
      <c r="AL707">
        <v>-3.08909487644405</v>
      </c>
      <c r="AM707">
        <v>64.998441122467</v>
      </c>
      <c r="AN707">
        <f>(AP707 - AO707 + DI707*1E3/(8.314*(DK707+273.15)) * AR707/DH707 * AQ707) * DH707/(100*CV707) * 1000/(1000 - AP707)</f>
        <v>0</v>
      </c>
      <c r="AO707">
        <v>15.59546417728001</v>
      </c>
      <c r="AP707">
        <v>23.95886545454546</v>
      </c>
      <c r="AQ707">
        <v>-4.884682438392734E-05</v>
      </c>
      <c r="AR707">
        <v>81.62995295013953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1658952021.214286</v>
      </c>
      <c r="DB707">
        <v>174.4366071428572</v>
      </c>
      <c r="DC707">
        <v>167.5665357142857</v>
      </c>
      <c r="DD707">
        <v>23.96547142857142</v>
      </c>
      <c r="DE707">
        <v>15.59601785714286</v>
      </c>
      <c r="DF707">
        <v>172.3839642857143</v>
      </c>
      <c r="DG707">
        <v>23.64573214285714</v>
      </c>
      <c r="DH707">
        <v>500.0761071428571</v>
      </c>
      <c r="DI707">
        <v>90.34874285714287</v>
      </c>
      <c r="DJ707">
        <v>0.1000636035714286</v>
      </c>
      <c r="DK707">
        <v>26.47709285714286</v>
      </c>
      <c r="DL707">
        <v>26.499475</v>
      </c>
      <c r="DM707">
        <v>999.9000000000002</v>
      </c>
      <c r="DN707">
        <v>0</v>
      </c>
      <c r="DO707">
        <v>0</v>
      </c>
      <c r="DP707">
        <v>10001.67071428572</v>
      </c>
      <c r="DQ707">
        <v>0</v>
      </c>
      <c r="DR707">
        <v>18.70109285714286</v>
      </c>
      <c r="DS707">
        <v>6.870026428571429</v>
      </c>
      <c r="DT707">
        <v>178.7198928571428</v>
      </c>
      <c r="DU707">
        <v>170.2213928571428</v>
      </c>
      <c r="DV707">
        <v>8.369446428571429</v>
      </c>
      <c r="DW707">
        <v>167.5665357142857</v>
      </c>
      <c r="DX707">
        <v>15.59601785714286</v>
      </c>
      <c r="DY707">
        <v>2.165251071428572</v>
      </c>
      <c r="DZ707">
        <v>1.409081428571429</v>
      </c>
      <c r="EA707">
        <v>18.70750714285714</v>
      </c>
      <c r="EB707">
        <v>12.01572142857143</v>
      </c>
      <c r="EC707">
        <v>1999.980714285714</v>
      </c>
      <c r="ED707">
        <v>0.9799996428571429</v>
      </c>
      <c r="EE707">
        <v>0.02000031428571428</v>
      </c>
      <c r="EF707">
        <v>0</v>
      </c>
      <c r="EG707">
        <v>1006.672857142857</v>
      </c>
      <c r="EH707">
        <v>5.000560000000001</v>
      </c>
      <c r="EI707">
        <v>19919.53214285714</v>
      </c>
      <c r="EJ707">
        <v>17294.71071428571</v>
      </c>
      <c r="EK707">
        <v>37.25</v>
      </c>
      <c r="EL707">
        <v>37.83675</v>
      </c>
      <c r="EM707">
        <v>36.937</v>
      </c>
      <c r="EN707">
        <v>36.875</v>
      </c>
      <c r="EO707">
        <v>38.25</v>
      </c>
      <c r="EP707">
        <v>1955.080714285714</v>
      </c>
      <c r="EQ707">
        <v>39.89892857142858</v>
      </c>
      <c r="ER707">
        <v>0</v>
      </c>
      <c r="ES707">
        <v>1658952029.1</v>
      </c>
      <c r="ET707">
        <v>0</v>
      </c>
      <c r="EU707">
        <v>1006.676923076923</v>
      </c>
      <c r="EV707">
        <v>-1.429059834743368</v>
      </c>
      <c r="EW707">
        <v>-23.42905975645552</v>
      </c>
      <c r="EX707">
        <v>19919.48846153846</v>
      </c>
      <c r="EY707">
        <v>15</v>
      </c>
      <c r="EZ707">
        <v>0</v>
      </c>
      <c r="FA707" t="s">
        <v>419</v>
      </c>
      <c r="FB707">
        <v>1655239120</v>
      </c>
      <c r="FC707">
        <v>1655239135</v>
      </c>
      <c r="FD707">
        <v>0</v>
      </c>
      <c r="FE707">
        <v>-0.075</v>
      </c>
      <c r="FF707">
        <v>-0.027</v>
      </c>
      <c r="FG707">
        <v>1.986</v>
      </c>
      <c r="FH707">
        <v>0.139</v>
      </c>
      <c r="FI707">
        <v>420</v>
      </c>
      <c r="FJ707">
        <v>22</v>
      </c>
      <c r="FK707">
        <v>0.12</v>
      </c>
      <c r="FL707">
        <v>0.02</v>
      </c>
      <c r="FM707">
        <v>6.11071825</v>
      </c>
      <c r="FN707">
        <v>18.69391756097561</v>
      </c>
      <c r="FO707">
        <v>1.798642179053254</v>
      </c>
      <c r="FP707">
        <v>0</v>
      </c>
      <c r="FQ707">
        <v>1006.869117647059</v>
      </c>
      <c r="FR707">
        <v>-3.381665396484988</v>
      </c>
      <c r="FS707">
        <v>0.4381335254909973</v>
      </c>
      <c r="FT707">
        <v>0</v>
      </c>
      <c r="FU707">
        <v>8.369482250000001</v>
      </c>
      <c r="FV707">
        <v>-0.01651958724205291</v>
      </c>
      <c r="FW707">
        <v>0.00290181536929904</v>
      </c>
      <c r="FX707">
        <v>1</v>
      </c>
      <c r="FY707">
        <v>1</v>
      </c>
      <c r="FZ707">
        <v>3</v>
      </c>
      <c r="GA707" t="s">
        <v>420</v>
      </c>
      <c r="GB707">
        <v>2.98052</v>
      </c>
      <c r="GC707">
        <v>2.72826</v>
      </c>
      <c r="GD707">
        <v>0.0361791</v>
      </c>
      <c r="GE707">
        <v>0.0346592</v>
      </c>
      <c r="GF707">
        <v>0.107169</v>
      </c>
      <c r="GG707">
        <v>0.0798336</v>
      </c>
      <c r="GH707">
        <v>28930.7</v>
      </c>
      <c r="GI707">
        <v>28561</v>
      </c>
      <c r="GJ707">
        <v>30542.7</v>
      </c>
      <c r="GK707">
        <v>29829.1</v>
      </c>
      <c r="GL707">
        <v>37614.6</v>
      </c>
      <c r="GM707">
        <v>36142.2</v>
      </c>
      <c r="GN707">
        <v>46718</v>
      </c>
      <c r="GO707">
        <v>44361.5</v>
      </c>
      <c r="GP707">
        <v>1.88472</v>
      </c>
      <c r="GQ707">
        <v>1.84107</v>
      </c>
      <c r="GR707">
        <v>0.12023</v>
      </c>
      <c r="GS707">
        <v>0</v>
      </c>
      <c r="GT707">
        <v>24.5357</v>
      </c>
      <c r="GU707">
        <v>999.9</v>
      </c>
      <c r="GV707">
        <v>48.9</v>
      </c>
      <c r="GW707">
        <v>32.2</v>
      </c>
      <c r="GX707">
        <v>26.1379</v>
      </c>
      <c r="GY707">
        <v>62.9329</v>
      </c>
      <c r="GZ707">
        <v>25.5409</v>
      </c>
      <c r="HA707">
        <v>1</v>
      </c>
      <c r="HB707">
        <v>-0.0896113</v>
      </c>
      <c r="HC707">
        <v>-0.060512</v>
      </c>
      <c r="HD707">
        <v>20.1939</v>
      </c>
      <c r="HE707">
        <v>5.23062</v>
      </c>
      <c r="HF707">
        <v>11.968</v>
      </c>
      <c r="HG707">
        <v>4.9706</v>
      </c>
      <c r="HH707">
        <v>3.28965</v>
      </c>
      <c r="HI707">
        <v>8753</v>
      </c>
      <c r="HJ707">
        <v>9999</v>
      </c>
      <c r="HK707">
        <v>9999</v>
      </c>
      <c r="HL707">
        <v>289</v>
      </c>
      <c r="HM707">
        <v>4.97291</v>
      </c>
      <c r="HN707">
        <v>1.87741</v>
      </c>
      <c r="HO707">
        <v>1.87549</v>
      </c>
      <c r="HP707">
        <v>1.87834</v>
      </c>
      <c r="HQ707">
        <v>1.87501</v>
      </c>
      <c r="HR707">
        <v>1.87862</v>
      </c>
      <c r="HS707">
        <v>1.87571</v>
      </c>
      <c r="HT707">
        <v>1.87683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1.988</v>
      </c>
      <c r="II707">
        <v>0.3196</v>
      </c>
      <c r="IJ707">
        <v>1.541952822118649</v>
      </c>
      <c r="IK707">
        <v>0.003202726084708442</v>
      </c>
      <c r="IL707">
        <v>-1.448271390364826E-06</v>
      </c>
      <c r="IM707">
        <v>3.765748828769889E-10</v>
      </c>
      <c r="IN707">
        <v>-0.02072656761999695</v>
      </c>
      <c r="IO707">
        <v>0.006539777670035186</v>
      </c>
      <c r="IP707">
        <v>0.0002256768223539976</v>
      </c>
      <c r="IQ707">
        <v>4.51151419958819E-06</v>
      </c>
      <c r="IR707">
        <v>-0</v>
      </c>
      <c r="IS707">
        <v>2097</v>
      </c>
      <c r="IT707">
        <v>1</v>
      </c>
      <c r="IU707">
        <v>27</v>
      </c>
      <c r="IV707">
        <v>61881.8</v>
      </c>
      <c r="IW707">
        <v>61881.6</v>
      </c>
      <c r="IX707">
        <v>0.449219</v>
      </c>
      <c r="IY707">
        <v>2.57446</v>
      </c>
      <c r="IZ707">
        <v>1.39893</v>
      </c>
      <c r="JA707">
        <v>2.34253</v>
      </c>
      <c r="JB707">
        <v>1.44897</v>
      </c>
      <c r="JC707">
        <v>2.45483</v>
      </c>
      <c r="JD707">
        <v>37.4338</v>
      </c>
      <c r="JE707">
        <v>24.0787</v>
      </c>
      <c r="JF707">
        <v>18</v>
      </c>
      <c r="JG707">
        <v>490.649</v>
      </c>
      <c r="JH707">
        <v>435.007</v>
      </c>
      <c r="JI707">
        <v>24.9999</v>
      </c>
      <c r="JJ707">
        <v>25.8752</v>
      </c>
      <c r="JK707">
        <v>29.9999</v>
      </c>
      <c r="JL707">
        <v>25.7353</v>
      </c>
      <c r="JM707">
        <v>25.8207</v>
      </c>
      <c r="JN707">
        <v>8.97955</v>
      </c>
      <c r="JO707">
        <v>43.5631</v>
      </c>
      <c r="JP707">
        <v>0</v>
      </c>
      <c r="JQ707">
        <v>25</v>
      </c>
      <c r="JR707">
        <v>118.872</v>
      </c>
      <c r="JS707">
        <v>15.5531</v>
      </c>
      <c r="JT707">
        <v>100.966</v>
      </c>
      <c r="JU707">
        <v>102.005</v>
      </c>
    </row>
    <row r="708" spans="1:281">
      <c r="A708">
        <v>692</v>
      </c>
      <c r="B708">
        <v>1658952034</v>
      </c>
      <c r="C708">
        <v>9945</v>
      </c>
      <c r="D708" t="s">
        <v>1814</v>
      </c>
      <c r="E708" t="s">
        <v>1815</v>
      </c>
      <c r="F708">
        <v>5</v>
      </c>
      <c r="G708" t="s">
        <v>415</v>
      </c>
      <c r="H708" t="s">
        <v>1777</v>
      </c>
      <c r="I708">
        <v>1658952026.5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135.9649627199283</v>
      </c>
      <c r="AK708">
        <v>140.895103030303</v>
      </c>
      <c r="AL708">
        <v>-3.08178635868461</v>
      </c>
      <c r="AM708">
        <v>64.998441122467</v>
      </c>
      <c r="AN708">
        <f>(AP708 - AO708 + DI708*1E3/(8.314*(DK708+273.15)) * AR708/DH708 * AQ708) * DH708/(100*CV708) * 1000/(1000 - AP708)</f>
        <v>0</v>
      </c>
      <c r="AO708">
        <v>15.59330015555854</v>
      </c>
      <c r="AP708">
        <v>23.9553509090909</v>
      </c>
      <c r="AQ708">
        <v>-5.661813029620132E-05</v>
      </c>
      <c r="AR708">
        <v>81.62995295013953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1658952026.5</v>
      </c>
      <c r="DB708">
        <v>158.5695925925926</v>
      </c>
      <c r="DC708">
        <v>150.0170740740741</v>
      </c>
      <c r="DD708">
        <v>23.96041481481481</v>
      </c>
      <c r="DE708">
        <v>15.59472592592593</v>
      </c>
      <c r="DF708">
        <v>156.5605185185185</v>
      </c>
      <c r="DG708">
        <v>23.6408</v>
      </c>
      <c r="DH708">
        <v>500.1019629629629</v>
      </c>
      <c r="DI708">
        <v>90.34900740740741</v>
      </c>
      <c r="DJ708">
        <v>0.1000424740740741</v>
      </c>
      <c r="DK708">
        <v>26.47831481481481</v>
      </c>
      <c r="DL708">
        <v>26.50297037037037</v>
      </c>
      <c r="DM708">
        <v>999.9000000000001</v>
      </c>
      <c r="DN708">
        <v>0</v>
      </c>
      <c r="DO708">
        <v>0</v>
      </c>
      <c r="DP708">
        <v>9992.820740740739</v>
      </c>
      <c r="DQ708">
        <v>0</v>
      </c>
      <c r="DR708">
        <v>18.70448518518519</v>
      </c>
      <c r="DS708">
        <v>8.552468148148147</v>
      </c>
      <c r="DT708">
        <v>162.4623333333333</v>
      </c>
      <c r="DU708">
        <v>152.3937407407407</v>
      </c>
      <c r="DV708">
        <v>8.365682592592593</v>
      </c>
      <c r="DW708">
        <v>150.0170740740741</v>
      </c>
      <c r="DX708">
        <v>15.59472592592593</v>
      </c>
      <c r="DY708">
        <v>2.16480037037037</v>
      </c>
      <c r="DZ708">
        <v>1.408968518518519</v>
      </c>
      <c r="EA708">
        <v>18.70417407407407</v>
      </c>
      <c r="EB708">
        <v>12.01450740740741</v>
      </c>
      <c r="EC708">
        <v>1999.984444444445</v>
      </c>
      <c r="ED708">
        <v>0.98</v>
      </c>
      <c r="EE708">
        <v>0.01999993333333333</v>
      </c>
      <c r="EF708">
        <v>0</v>
      </c>
      <c r="EG708">
        <v>1006.725925925926</v>
      </c>
      <c r="EH708">
        <v>5.000560000000001</v>
      </c>
      <c r="EI708">
        <v>19919.98148148148</v>
      </c>
      <c r="EJ708">
        <v>17294.75555555556</v>
      </c>
      <c r="EK708">
        <v>37.25</v>
      </c>
      <c r="EL708">
        <v>37.82366666666667</v>
      </c>
      <c r="EM708">
        <v>36.937</v>
      </c>
      <c r="EN708">
        <v>36.875</v>
      </c>
      <c r="EO708">
        <v>38.25</v>
      </c>
      <c r="EP708">
        <v>1955.085555555556</v>
      </c>
      <c r="EQ708">
        <v>39.89814814814816</v>
      </c>
      <c r="ER708">
        <v>0</v>
      </c>
      <c r="ES708">
        <v>1658952033.9</v>
      </c>
      <c r="ET708">
        <v>0</v>
      </c>
      <c r="EU708">
        <v>1006.74</v>
      </c>
      <c r="EV708">
        <v>3.318290615080045</v>
      </c>
      <c r="EW708">
        <v>48.90598307338492</v>
      </c>
      <c r="EX708">
        <v>19920.49615384615</v>
      </c>
      <c r="EY708">
        <v>15</v>
      </c>
      <c r="EZ708">
        <v>0</v>
      </c>
      <c r="FA708" t="s">
        <v>419</v>
      </c>
      <c r="FB708">
        <v>1655239120</v>
      </c>
      <c r="FC708">
        <v>1655239135</v>
      </c>
      <c r="FD708">
        <v>0</v>
      </c>
      <c r="FE708">
        <v>-0.075</v>
      </c>
      <c r="FF708">
        <v>-0.027</v>
      </c>
      <c r="FG708">
        <v>1.986</v>
      </c>
      <c r="FH708">
        <v>0.139</v>
      </c>
      <c r="FI708">
        <v>420</v>
      </c>
      <c r="FJ708">
        <v>22</v>
      </c>
      <c r="FK708">
        <v>0.12</v>
      </c>
      <c r="FL708">
        <v>0.02</v>
      </c>
      <c r="FM708">
        <v>7.679058</v>
      </c>
      <c r="FN708">
        <v>19.11244165103189</v>
      </c>
      <c r="FO708">
        <v>1.83864454543177</v>
      </c>
      <c r="FP708">
        <v>0</v>
      </c>
      <c r="FQ708">
        <v>1006.762647058824</v>
      </c>
      <c r="FR708">
        <v>0.4621848737886483</v>
      </c>
      <c r="FS708">
        <v>0.3052319159120702</v>
      </c>
      <c r="FT708">
        <v>1</v>
      </c>
      <c r="FU708">
        <v>8.367742</v>
      </c>
      <c r="FV708">
        <v>-0.04015384615386342</v>
      </c>
      <c r="FW708">
        <v>0.004166426046385565</v>
      </c>
      <c r="FX708">
        <v>1</v>
      </c>
      <c r="FY708">
        <v>2</v>
      </c>
      <c r="FZ708">
        <v>3</v>
      </c>
      <c r="GA708" t="s">
        <v>481</v>
      </c>
      <c r="GB708">
        <v>2.98043</v>
      </c>
      <c r="GC708">
        <v>2.72814</v>
      </c>
      <c r="GD708">
        <v>0.0328116</v>
      </c>
      <c r="GE708">
        <v>0.030879</v>
      </c>
      <c r="GF708">
        <v>0.107162</v>
      </c>
      <c r="GG708">
        <v>0.07983129999999999</v>
      </c>
      <c r="GH708">
        <v>29031.6</v>
      </c>
      <c r="GI708">
        <v>28672.6</v>
      </c>
      <c r="GJ708">
        <v>30542.5</v>
      </c>
      <c r="GK708">
        <v>29828.7</v>
      </c>
      <c r="GL708">
        <v>37614.3</v>
      </c>
      <c r="GM708">
        <v>36141.6</v>
      </c>
      <c r="GN708">
        <v>46717.5</v>
      </c>
      <c r="GO708">
        <v>44361</v>
      </c>
      <c r="GP708">
        <v>1.884</v>
      </c>
      <c r="GQ708">
        <v>1.84098</v>
      </c>
      <c r="GR708">
        <v>0.120491</v>
      </c>
      <c r="GS708">
        <v>0</v>
      </c>
      <c r="GT708">
        <v>24.5374</v>
      </c>
      <c r="GU708">
        <v>999.9</v>
      </c>
      <c r="GV708">
        <v>48.9</v>
      </c>
      <c r="GW708">
        <v>32.2</v>
      </c>
      <c r="GX708">
        <v>26.138</v>
      </c>
      <c r="GY708">
        <v>63.0929</v>
      </c>
      <c r="GZ708">
        <v>25.3846</v>
      </c>
      <c r="HA708">
        <v>1</v>
      </c>
      <c r="HB708">
        <v>-0.0897993</v>
      </c>
      <c r="HC708">
        <v>-0.06122</v>
      </c>
      <c r="HD708">
        <v>20.1939</v>
      </c>
      <c r="HE708">
        <v>5.23092</v>
      </c>
      <c r="HF708">
        <v>11.968</v>
      </c>
      <c r="HG708">
        <v>4.97075</v>
      </c>
      <c r="HH708">
        <v>3.28965</v>
      </c>
      <c r="HI708">
        <v>8753.200000000001</v>
      </c>
      <c r="HJ708">
        <v>9999</v>
      </c>
      <c r="HK708">
        <v>9999</v>
      </c>
      <c r="HL708">
        <v>289</v>
      </c>
      <c r="HM708">
        <v>4.97291</v>
      </c>
      <c r="HN708">
        <v>1.87735</v>
      </c>
      <c r="HO708">
        <v>1.87547</v>
      </c>
      <c r="HP708">
        <v>1.8783</v>
      </c>
      <c r="HQ708">
        <v>1.87501</v>
      </c>
      <c r="HR708">
        <v>1.87859</v>
      </c>
      <c r="HS708">
        <v>1.87563</v>
      </c>
      <c r="HT708">
        <v>1.87683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1.946</v>
      </c>
      <c r="II708">
        <v>0.3195</v>
      </c>
      <c r="IJ708">
        <v>1.541952822118649</v>
      </c>
      <c r="IK708">
        <v>0.003202726084708442</v>
      </c>
      <c r="IL708">
        <v>-1.448271390364826E-06</v>
      </c>
      <c r="IM708">
        <v>3.765748828769889E-10</v>
      </c>
      <c r="IN708">
        <v>-0.02072656761999695</v>
      </c>
      <c r="IO708">
        <v>0.006539777670035186</v>
      </c>
      <c r="IP708">
        <v>0.0002256768223539976</v>
      </c>
      <c r="IQ708">
        <v>4.51151419958819E-06</v>
      </c>
      <c r="IR708">
        <v>-0</v>
      </c>
      <c r="IS708">
        <v>2097</v>
      </c>
      <c r="IT708">
        <v>1</v>
      </c>
      <c r="IU708">
        <v>27</v>
      </c>
      <c r="IV708">
        <v>61881.9</v>
      </c>
      <c r="IW708">
        <v>61881.7</v>
      </c>
      <c r="IX708">
        <v>0.408936</v>
      </c>
      <c r="IY708">
        <v>2.58057</v>
      </c>
      <c r="IZ708">
        <v>1.39893</v>
      </c>
      <c r="JA708">
        <v>2.34375</v>
      </c>
      <c r="JB708">
        <v>1.44897</v>
      </c>
      <c r="JC708">
        <v>2.39502</v>
      </c>
      <c r="JD708">
        <v>37.4338</v>
      </c>
      <c r="JE708">
        <v>24.0787</v>
      </c>
      <c r="JF708">
        <v>18</v>
      </c>
      <c r="JG708">
        <v>490.253</v>
      </c>
      <c r="JH708">
        <v>434.946</v>
      </c>
      <c r="JI708">
        <v>24.9998</v>
      </c>
      <c r="JJ708">
        <v>25.8732</v>
      </c>
      <c r="JK708">
        <v>30.0002</v>
      </c>
      <c r="JL708">
        <v>25.7352</v>
      </c>
      <c r="JM708">
        <v>25.8207</v>
      </c>
      <c r="JN708">
        <v>8.155530000000001</v>
      </c>
      <c r="JO708">
        <v>43.5631</v>
      </c>
      <c r="JP708">
        <v>0</v>
      </c>
      <c r="JQ708">
        <v>25</v>
      </c>
      <c r="JR708">
        <v>98.8344</v>
      </c>
      <c r="JS708">
        <v>15.5549</v>
      </c>
      <c r="JT708">
        <v>100.965</v>
      </c>
      <c r="JU708">
        <v>102.003</v>
      </c>
    </row>
    <row r="709" spans="1:281">
      <c r="A709">
        <v>693</v>
      </c>
      <c r="B709">
        <v>1658952039</v>
      </c>
      <c r="C709">
        <v>9950</v>
      </c>
      <c r="D709" t="s">
        <v>1816</v>
      </c>
      <c r="E709" t="s">
        <v>1817</v>
      </c>
      <c r="F709">
        <v>5</v>
      </c>
      <c r="G709" t="s">
        <v>415</v>
      </c>
      <c r="H709" t="s">
        <v>1777</v>
      </c>
      <c r="I709">
        <v>1658952031.214286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119.1589813943692</v>
      </c>
      <c r="AK709">
        <v>125.5241454545454</v>
      </c>
      <c r="AL709">
        <v>-3.066202467056915</v>
      </c>
      <c r="AM709">
        <v>64.998441122467</v>
      </c>
      <c r="AN709">
        <f>(AP709 - AO709 + DI709*1E3/(8.314*(DK709+273.15)) * AR709/DH709 * AQ709) * DH709/(100*CV709) * 1000/(1000 - AP709)</f>
        <v>0</v>
      </c>
      <c r="AO709">
        <v>15.5922563431086</v>
      </c>
      <c r="AP709">
        <v>23.95887757575757</v>
      </c>
      <c r="AQ709">
        <v>5.052146280453122E-05</v>
      </c>
      <c r="AR709">
        <v>81.62995295013953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1658952031.214286</v>
      </c>
      <c r="DB709">
        <v>144.3913571428572</v>
      </c>
      <c r="DC709">
        <v>134.3535714285714</v>
      </c>
      <c r="DD709">
        <v>23.95821071428571</v>
      </c>
      <c r="DE709">
        <v>15.59364285714286</v>
      </c>
      <c r="DF709">
        <v>142.42175</v>
      </c>
      <c r="DG709">
        <v>23.63865000000001</v>
      </c>
      <c r="DH709">
        <v>500.0813214285715</v>
      </c>
      <c r="DI709">
        <v>90.34913571428571</v>
      </c>
      <c r="DJ709">
        <v>0.09999162857142856</v>
      </c>
      <c r="DK709">
        <v>26.47950714285714</v>
      </c>
      <c r="DL709">
        <v>26.50716071428571</v>
      </c>
      <c r="DM709">
        <v>999.9000000000002</v>
      </c>
      <c r="DN709">
        <v>0</v>
      </c>
      <c r="DO709">
        <v>0</v>
      </c>
      <c r="DP709">
        <v>9994.504642857142</v>
      </c>
      <c r="DQ709">
        <v>0</v>
      </c>
      <c r="DR709">
        <v>18.70809285714286</v>
      </c>
      <c r="DS709">
        <v>10.03768892857143</v>
      </c>
      <c r="DT709">
        <v>147.9355714285714</v>
      </c>
      <c r="DU709">
        <v>136.4818214285714</v>
      </c>
      <c r="DV709">
        <v>8.364562142857142</v>
      </c>
      <c r="DW709">
        <v>134.3535714285714</v>
      </c>
      <c r="DX709">
        <v>15.59364285714286</v>
      </c>
      <c r="DY709">
        <v>2.164603571428572</v>
      </c>
      <c r="DZ709">
        <v>1.408873214285714</v>
      </c>
      <c r="EA709">
        <v>18.70272857142857</v>
      </c>
      <c r="EB709">
        <v>12.01347142857143</v>
      </c>
      <c r="EC709">
        <v>1999.993214285714</v>
      </c>
      <c r="ED709">
        <v>0.9799998571428572</v>
      </c>
      <c r="EE709">
        <v>0.02000007857142857</v>
      </c>
      <c r="EF709">
        <v>0</v>
      </c>
      <c r="EG709">
        <v>1007.101071428571</v>
      </c>
      <c r="EH709">
        <v>5.000560000000001</v>
      </c>
      <c r="EI709">
        <v>19926.68214285715</v>
      </c>
      <c r="EJ709">
        <v>17294.83214285715</v>
      </c>
      <c r="EK709">
        <v>37.25</v>
      </c>
      <c r="EL709">
        <v>37.81875</v>
      </c>
      <c r="EM709">
        <v>36.937</v>
      </c>
      <c r="EN709">
        <v>36.875</v>
      </c>
      <c r="EO709">
        <v>38.25</v>
      </c>
      <c r="EP709">
        <v>1955.093214285715</v>
      </c>
      <c r="EQ709">
        <v>39.89857142857144</v>
      </c>
      <c r="ER709">
        <v>0</v>
      </c>
      <c r="ES709">
        <v>1658952038.7</v>
      </c>
      <c r="ET709">
        <v>0</v>
      </c>
      <c r="EU709">
        <v>1007.105769230769</v>
      </c>
      <c r="EV709">
        <v>6.368888914138225</v>
      </c>
      <c r="EW709">
        <v>115.729914680432</v>
      </c>
      <c r="EX709">
        <v>19927.03461538461</v>
      </c>
      <c r="EY709">
        <v>15</v>
      </c>
      <c r="EZ709">
        <v>0</v>
      </c>
      <c r="FA709" t="s">
        <v>419</v>
      </c>
      <c r="FB709">
        <v>1655239120</v>
      </c>
      <c r="FC709">
        <v>1655239135</v>
      </c>
      <c r="FD709">
        <v>0</v>
      </c>
      <c r="FE709">
        <v>-0.075</v>
      </c>
      <c r="FF709">
        <v>-0.027</v>
      </c>
      <c r="FG709">
        <v>1.986</v>
      </c>
      <c r="FH709">
        <v>0.139</v>
      </c>
      <c r="FI709">
        <v>420</v>
      </c>
      <c r="FJ709">
        <v>22</v>
      </c>
      <c r="FK709">
        <v>0.12</v>
      </c>
      <c r="FL709">
        <v>0.02</v>
      </c>
      <c r="FM709">
        <v>8.9370335</v>
      </c>
      <c r="FN709">
        <v>18.98948803001876</v>
      </c>
      <c r="FO709">
        <v>1.826914691892523</v>
      </c>
      <c r="FP709">
        <v>0</v>
      </c>
      <c r="FQ709">
        <v>1006.899117647059</v>
      </c>
      <c r="FR709">
        <v>3.726050431078827</v>
      </c>
      <c r="FS709">
        <v>0.4907099757257994</v>
      </c>
      <c r="FT709">
        <v>0</v>
      </c>
      <c r="FU709">
        <v>8.366088250000001</v>
      </c>
      <c r="FV709">
        <v>-0.02726532833023065</v>
      </c>
      <c r="FW709">
        <v>0.003315704968404085</v>
      </c>
      <c r="FX709">
        <v>1</v>
      </c>
      <c r="FY709">
        <v>1</v>
      </c>
      <c r="FZ709">
        <v>3</v>
      </c>
      <c r="GA709" t="s">
        <v>420</v>
      </c>
      <c r="GB709">
        <v>2.98047</v>
      </c>
      <c r="GC709">
        <v>2.72823</v>
      </c>
      <c r="GD709">
        <v>0.0293829</v>
      </c>
      <c r="GE709">
        <v>0.0270041</v>
      </c>
      <c r="GF709">
        <v>0.107165</v>
      </c>
      <c r="GG709">
        <v>0.0798305</v>
      </c>
      <c r="GH709">
        <v>29134.1</v>
      </c>
      <c r="GI709">
        <v>28787.6</v>
      </c>
      <c r="GJ709">
        <v>30542</v>
      </c>
      <c r="GK709">
        <v>29829.1</v>
      </c>
      <c r="GL709">
        <v>37613.6</v>
      </c>
      <c r="GM709">
        <v>36141.8</v>
      </c>
      <c r="GN709">
        <v>46717.1</v>
      </c>
      <c r="GO709">
        <v>44361.5</v>
      </c>
      <c r="GP709">
        <v>1.88375</v>
      </c>
      <c r="GQ709">
        <v>1.84077</v>
      </c>
      <c r="GR709">
        <v>0.120416</v>
      </c>
      <c r="GS709">
        <v>0</v>
      </c>
      <c r="GT709">
        <v>24.5393</v>
      </c>
      <c r="GU709">
        <v>999.9</v>
      </c>
      <c r="GV709">
        <v>48.9</v>
      </c>
      <c r="GW709">
        <v>32.2</v>
      </c>
      <c r="GX709">
        <v>26.1399</v>
      </c>
      <c r="GY709">
        <v>62.6229</v>
      </c>
      <c r="GZ709">
        <v>25.633</v>
      </c>
      <c r="HA709">
        <v>1</v>
      </c>
      <c r="HB709">
        <v>-0.0899136</v>
      </c>
      <c r="HC709">
        <v>-0.0608932</v>
      </c>
      <c r="HD709">
        <v>20.1939</v>
      </c>
      <c r="HE709">
        <v>5.22987</v>
      </c>
      <c r="HF709">
        <v>11.968</v>
      </c>
      <c r="HG709">
        <v>4.9703</v>
      </c>
      <c r="HH709">
        <v>3.28948</v>
      </c>
      <c r="HI709">
        <v>8753.200000000001</v>
      </c>
      <c r="HJ709">
        <v>9999</v>
      </c>
      <c r="HK709">
        <v>9999</v>
      </c>
      <c r="HL709">
        <v>289</v>
      </c>
      <c r="HM709">
        <v>4.9729</v>
      </c>
      <c r="HN709">
        <v>1.87734</v>
      </c>
      <c r="HO709">
        <v>1.87546</v>
      </c>
      <c r="HP709">
        <v>1.87828</v>
      </c>
      <c r="HQ709">
        <v>1.875</v>
      </c>
      <c r="HR709">
        <v>1.87854</v>
      </c>
      <c r="HS709">
        <v>1.87563</v>
      </c>
      <c r="HT709">
        <v>1.87683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1.903</v>
      </c>
      <c r="II709">
        <v>0.3195</v>
      </c>
      <c r="IJ709">
        <v>1.541952822118649</v>
      </c>
      <c r="IK709">
        <v>0.003202726084708442</v>
      </c>
      <c r="IL709">
        <v>-1.448271390364826E-06</v>
      </c>
      <c r="IM709">
        <v>3.765748828769889E-10</v>
      </c>
      <c r="IN709">
        <v>-0.02072656761999695</v>
      </c>
      <c r="IO709">
        <v>0.006539777670035186</v>
      </c>
      <c r="IP709">
        <v>0.0002256768223539976</v>
      </c>
      <c r="IQ709">
        <v>4.51151419958819E-06</v>
      </c>
      <c r="IR709">
        <v>-0</v>
      </c>
      <c r="IS709">
        <v>2097</v>
      </c>
      <c r="IT709">
        <v>1</v>
      </c>
      <c r="IU709">
        <v>27</v>
      </c>
      <c r="IV709">
        <v>61882</v>
      </c>
      <c r="IW709">
        <v>61881.7</v>
      </c>
      <c r="IX709">
        <v>0.371094</v>
      </c>
      <c r="IY709">
        <v>2.58911</v>
      </c>
      <c r="IZ709">
        <v>1.39893</v>
      </c>
      <c r="JA709">
        <v>2.34253</v>
      </c>
      <c r="JB709">
        <v>1.44897</v>
      </c>
      <c r="JC709">
        <v>2.44507</v>
      </c>
      <c r="JD709">
        <v>37.4338</v>
      </c>
      <c r="JE709">
        <v>24.0787</v>
      </c>
      <c r="JF709">
        <v>18</v>
      </c>
      <c r="JG709">
        <v>490.102</v>
      </c>
      <c r="JH709">
        <v>434.809</v>
      </c>
      <c r="JI709">
        <v>24.9999</v>
      </c>
      <c r="JJ709">
        <v>25.873</v>
      </c>
      <c r="JK709">
        <v>30</v>
      </c>
      <c r="JL709">
        <v>25.7331</v>
      </c>
      <c r="JM709">
        <v>25.8185</v>
      </c>
      <c r="JN709">
        <v>7.40912</v>
      </c>
      <c r="JO709">
        <v>43.5631</v>
      </c>
      <c r="JP709">
        <v>0</v>
      </c>
      <c r="JQ709">
        <v>25</v>
      </c>
      <c r="JR709">
        <v>85.4776</v>
      </c>
      <c r="JS709">
        <v>15.5584</v>
      </c>
      <c r="JT709">
        <v>100.964</v>
      </c>
      <c r="JU709">
        <v>102.005</v>
      </c>
    </row>
    <row r="710" spans="1:281">
      <c r="A710">
        <v>694</v>
      </c>
      <c r="B710">
        <v>1658952044</v>
      </c>
      <c r="C710">
        <v>9955</v>
      </c>
      <c r="D710" t="s">
        <v>1818</v>
      </c>
      <c r="E710" t="s">
        <v>1819</v>
      </c>
      <c r="F710">
        <v>5</v>
      </c>
      <c r="G710" t="s">
        <v>415</v>
      </c>
      <c r="H710" t="s">
        <v>1777</v>
      </c>
      <c r="I710">
        <v>1658952036.5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102.1817442032851</v>
      </c>
      <c r="AK710">
        <v>110.1297636363636</v>
      </c>
      <c r="AL710">
        <v>-3.082108292004409</v>
      </c>
      <c r="AM710">
        <v>64.998441122467</v>
      </c>
      <c r="AN710">
        <f>(AP710 - AO710 + DI710*1E3/(8.314*(DK710+273.15)) * AR710/DH710 * AQ710) * DH710/(100*CV710) * 1000/(1000 - AP710)</f>
        <v>0</v>
      </c>
      <c r="AO710">
        <v>15.5924185859248</v>
      </c>
      <c r="AP710">
        <v>23.94829696969696</v>
      </c>
      <c r="AQ710">
        <v>-9.110695990762103E-05</v>
      </c>
      <c r="AR710">
        <v>81.62995295013953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1658952036.5</v>
      </c>
      <c r="DB710">
        <v>128.5158518518518</v>
      </c>
      <c r="DC710">
        <v>116.7781333333333</v>
      </c>
      <c r="DD710">
        <v>23.95509259259259</v>
      </c>
      <c r="DE710">
        <v>15.59251851851852</v>
      </c>
      <c r="DF710">
        <v>126.5910740740741</v>
      </c>
      <c r="DG710">
        <v>23.63560740740741</v>
      </c>
      <c r="DH710">
        <v>500.0917777777777</v>
      </c>
      <c r="DI710">
        <v>90.3488111111111</v>
      </c>
      <c r="DJ710">
        <v>0.09997442592592594</v>
      </c>
      <c r="DK710">
        <v>26.48077777777778</v>
      </c>
      <c r="DL710">
        <v>26.51377407407407</v>
      </c>
      <c r="DM710">
        <v>999.9000000000001</v>
      </c>
      <c r="DN710">
        <v>0</v>
      </c>
      <c r="DO710">
        <v>0</v>
      </c>
      <c r="DP710">
        <v>9993.588888888889</v>
      </c>
      <c r="DQ710">
        <v>0</v>
      </c>
      <c r="DR710">
        <v>18.71971851851852</v>
      </c>
      <c r="DS710">
        <v>11.73766851851852</v>
      </c>
      <c r="DT710">
        <v>131.6698888888889</v>
      </c>
      <c r="DU710">
        <v>118.6277777777778</v>
      </c>
      <c r="DV710">
        <v>8.362568518518518</v>
      </c>
      <c r="DW710">
        <v>116.7781333333333</v>
      </c>
      <c r="DX710">
        <v>15.59251851851852</v>
      </c>
      <c r="DY710">
        <v>2.164313703703704</v>
      </c>
      <c r="DZ710">
        <v>1.408766666666667</v>
      </c>
      <c r="EA710">
        <v>18.70058518518519</v>
      </c>
      <c r="EB710">
        <v>12.01231481481482</v>
      </c>
      <c r="EC710">
        <v>1999.988888888889</v>
      </c>
      <c r="ED710">
        <v>0.9800001111111113</v>
      </c>
      <c r="EE710">
        <v>0.01999981111111111</v>
      </c>
      <c r="EF710">
        <v>0</v>
      </c>
      <c r="EG710">
        <v>1007.861481481481</v>
      </c>
      <c r="EH710">
        <v>5.000560000000001</v>
      </c>
      <c r="EI710">
        <v>19939.55925925926</v>
      </c>
      <c r="EJ710">
        <v>17294.79259259259</v>
      </c>
      <c r="EK710">
        <v>37.25</v>
      </c>
      <c r="EL710">
        <v>37.81433333333333</v>
      </c>
      <c r="EM710">
        <v>36.937</v>
      </c>
      <c r="EN710">
        <v>36.875</v>
      </c>
      <c r="EO710">
        <v>38.25</v>
      </c>
      <c r="EP710">
        <v>1955.089259259259</v>
      </c>
      <c r="EQ710">
        <v>39.89777777777778</v>
      </c>
      <c r="ER710">
        <v>0</v>
      </c>
      <c r="ES710">
        <v>1658952044.1</v>
      </c>
      <c r="ET710">
        <v>0</v>
      </c>
      <c r="EU710">
        <v>1007.902</v>
      </c>
      <c r="EV710">
        <v>10.26230773792068</v>
      </c>
      <c r="EW710">
        <v>192.7461540496438</v>
      </c>
      <c r="EX710">
        <v>19941.436</v>
      </c>
      <c r="EY710">
        <v>15</v>
      </c>
      <c r="EZ710">
        <v>0</v>
      </c>
      <c r="FA710" t="s">
        <v>419</v>
      </c>
      <c r="FB710">
        <v>1655239120</v>
      </c>
      <c r="FC710">
        <v>1655239135</v>
      </c>
      <c r="FD710">
        <v>0</v>
      </c>
      <c r="FE710">
        <v>-0.075</v>
      </c>
      <c r="FF710">
        <v>-0.027</v>
      </c>
      <c r="FG710">
        <v>1.986</v>
      </c>
      <c r="FH710">
        <v>0.139</v>
      </c>
      <c r="FI710">
        <v>420</v>
      </c>
      <c r="FJ710">
        <v>22</v>
      </c>
      <c r="FK710">
        <v>0.12</v>
      </c>
      <c r="FL710">
        <v>0.02</v>
      </c>
      <c r="FM710">
        <v>10.62080463414634</v>
      </c>
      <c r="FN710">
        <v>19.18677595818816</v>
      </c>
      <c r="FO710">
        <v>1.892230480784577</v>
      </c>
      <c r="FP710">
        <v>0</v>
      </c>
      <c r="FQ710">
        <v>1007.416176470588</v>
      </c>
      <c r="FR710">
        <v>8.097020631368835</v>
      </c>
      <c r="FS710">
        <v>0.8499896701998035</v>
      </c>
      <c r="FT710">
        <v>0</v>
      </c>
      <c r="FU710">
        <v>8.364015609756096</v>
      </c>
      <c r="FV710">
        <v>-0.01696829268292343</v>
      </c>
      <c r="FW710">
        <v>0.00268150217163625</v>
      </c>
      <c r="FX710">
        <v>1</v>
      </c>
      <c r="FY710">
        <v>1</v>
      </c>
      <c r="FZ710">
        <v>3</v>
      </c>
      <c r="GA710" t="s">
        <v>420</v>
      </c>
      <c r="GB710">
        <v>2.98045</v>
      </c>
      <c r="GC710">
        <v>2.72842</v>
      </c>
      <c r="GD710">
        <v>0.0258824</v>
      </c>
      <c r="GE710">
        <v>0.0230389</v>
      </c>
      <c r="GF710">
        <v>0.107134</v>
      </c>
      <c r="GG710">
        <v>0.0798244</v>
      </c>
      <c r="GH710">
        <v>29239.2</v>
      </c>
      <c r="GI710">
        <v>28905.3</v>
      </c>
      <c r="GJ710">
        <v>30542</v>
      </c>
      <c r="GK710">
        <v>29829.5</v>
      </c>
      <c r="GL710">
        <v>37614.5</v>
      </c>
      <c r="GM710">
        <v>36142.4</v>
      </c>
      <c r="GN710">
        <v>46716.9</v>
      </c>
      <c r="GO710">
        <v>44362.2</v>
      </c>
      <c r="GP710">
        <v>1.88365</v>
      </c>
      <c r="GQ710">
        <v>1.84085</v>
      </c>
      <c r="GR710">
        <v>0.121601</v>
      </c>
      <c r="GS710">
        <v>0</v>
      </c>
      <c r="GT710">
        <v>24.5404</v>
      </c>
      <c r="GU710">
        <v>999.9</v>
      </c>
      <c r="GV710">
        <v>48.9</v>
      </c>
      <c r="GW710">
        <v>32.2</v>
      </c>
      <c r="GX710">
        <v>26.1371</v>
      </c>
      <c r="GY710">
        <v>63.2929</v>
      </c>
      <c r="GZ710">
        <v>25.3325</v>
      </c>
      <c r="HA710">
        <v>1</v>
      </c>
      <c r="HB710">
        <v>-0.0895147</v>
      </c>
      <c r="HC710">
        <v>-0.0608388</v>
      </c>
      <c r="HD710">
        <v>20.1939</v>
      </c>
      <c r="HE710">
        <v>5.22987</v>
      </c>
      <c r="HF710">
        <v>11.968</v>
      </c>
      <c r="HG710">
        <v>4.97065</v>
      </c>
      <c r="HH710">
        <v>3.28948</v>
      </c>
      <c r="HI710">
        <v>8753.200000000001</v>
      </c>
      <c r="HJ710">
        <v>9999</v>
      </c>
      <c r="HK710">
        <v>9999</v>
      </c>
      <c r="HL710">
        <v>289</v>
      </c>
      <c r="HM710">
        <v>4.97291</v>
      </c>
      <c r="HN710">
        <v>1.87731</v>
      </c>
      <c r="HO710">
        <v>1.87546</v>
      </c>
      <c r="HP710">
        <v>1.87823</v>
      </c>
      <c r="HQ710">
        <v>1.875</v>
      </c>
      <c r="HR710">
        <v>1.87854</v>
      </c>
      <c r="HS710">
        <v>1.87563</v>
      </c>
      <c r="HT710">
        <v>1.87683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1.86</v>
      </c>
      <c r="II710">
        <v>0.3192</v>
      </c>
      <c r="IJ710">
        <v>1.541952822118649</v>
      </c>
      <c r="IK710">
        <v>0.003202726084708442</v>
      </c>
      <c r="IL710">
        <v>-1.448271390364826E-06</v>
      </c>
      <c r="IM710">
        <v>3.765748828769889E-10</v>
      </c>
      <c r="IN710">
        <v>-0.02072656761999695</v>
      </c>
      <c r="IO710">
        <v>0.006539777670035186</v>
      </c>
      <c r="IP710">
        <v>0.0002256768223539976</v>
      </c>
      <c r="IQ710">
        <v>4.51151419958819E-06</v>
      </c>
      <c r="IR710">
        <v>-0</v>
      </c>
      <c r="IS710">
        <v>2097</v>
      </c>
      <c r="IT710">
        <v>1</v>
      </c>
      <c r="IU710">
        <v>27</v>
      </c>
      <c r="IV710">
        <v>61882.1</v>
      </c>
      <c r="IW710">
        <v>61881.8</v>
      </c>
      <c r="IX710">
        <v>0.330811</v>
      </c>
      <c r="IY710">
        <v>2.58423</v>
      </c>
      <c r="IZ710">
        <v>1.39893</v>
      </c>
      <c r="JA710">
        <v>2.34375</v>
      </c>
      <c r="JB710">
        <v>1.44897</v>
      </c>
      <c r="JC710">
        <v>2.45117</v>
      </c>
      <c r="JD710">
        <v>37.4338</v>
      </c>
      <c r="JE710">
        <v>24.07</v>
      </c>
      <c r="JF710">
        <v>18</v>
      </c>
      <c r="JG710">
        <v>490.047</v>
      </c>
      <c r="JH710">
        <v>434.852</v>
      </c>
      <c r="JI710">
        <v>24.9999</v>
      </c>
      <c r="JJ710">
        <v>25.873</v>
      </c>
      <c r="JK710">
        <v>30.0001</v>
      </c>
      <c r="JL710">
        <v>25.733</v>
      </c>
      <c r="JM710">
        <v>25.8182</v>
      </c>
      <c r="JN710">
        <v>6.57992</v>
      </c>
      <c r="JO710">
        <v>43.5631</v>
      </c>
      <c r="JP710">
        <v>0</v>
      </c>
      <c r="JQ710">
        <v>25</v>
      </c>
      <c r="JR710">
        <v>65.4413</v>
      </c>
      <c r="JS710">
        <v>15.5686</v>
      </c>
      <c r="JT710">
        <v>100.963</v>
      </c>
      <c r="JU710">
        <v>102.006</v>
      </c>
    </row>
    <row r="711" spans="1:281">
      <c r="A711">
        <v>695</v>
      </c>
      <c r="B711">
        <v>1658952049</v>
      </c>
      <c r="C711">
        <v>9960</v>
      </c>
      <c r="D711" t="s">
        <v>1820</v>
      </c>
      <c r="E711" t="s">
        <v>1821</v>
      </c>
      <c r="F711">
        <v>5</v>
      </c>
      <c r="G711" t="s">
        <v>415</v>
      </c>
      <c r="H711" t="s">
        <v>1777</v>
      </c>
      <c r="I711">
        <v>1658952041.214286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85.26276298934137</v>
      </c>
      <c r="AK711">
        <v>94.83644424242425</v>
      </c>
      <c r="AL711">
        <v>-3.051693350271133</v>
      </c>
      <c r="AM711">
        <v>64.998441122467</v>
      </c>
      <c r="AN711">
        <f>(AP711 - AO711 + DI711*1E3/(8.314*(DK711+273.15)) * AR711/DH711 * AQ711) * DH711/(100*CV711) * 1000/(1000 - AP711)</f>
        <v>0</v>
      </c>
      <c r="AO711">
        <v>15.58975894260477</v>
      </c>
      <c r="AP711">
        <v>23.94235939393939</v>
      </c>
      <c r="AQ711">
        <v>-1.973660312140424E-05</v>
      </c>
      <c r="AR711">
        <v>81.62995295013953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1658952041.214286</v>
      </c>
      <c r="DB711">
        <v>114.3683535714286</v>
      </c>
      <c r="DC711">
        <v>101.0907357142857</v>
      </c>
      <c r="DD711">
        <v>23.9513</v>
      </c>
      <c r="DE711">
        <v>15.591525</v>
      </c>
      <c r="DF711">
        <v>112.4840964285714</v>
      </c>
      <c r="DG711">
        <v>23.63191071428572</v>
      </c>
      <c r="DH711">
        <v>500.066</v>
      </c>
      <c r="DI711">
        <v>90.34854642857144</v>
      </c>
      <c r="DJ711">
        <v>0.09998413571428573</v>
      </c>
      <c r="DK711">
        <v>26.48188571428571</v>
      </c>
      <c r="DL711">
        <v>26.52125</v>
      </c>
      <c r="DM711">
        <v>999.9000000000002</v>
      </c>
      <c r="DN711">
        <v>0</v>
      </c>
      <c r="DO711">
        <v>0</v>
      </c>
      <c r="DP711">
        <v>9996.477500000003</v>
      </c>
      <c r="DQ711">
        <v>0</v>
      </c>
      <c r="DR711">
        <v>18.72460357142858</v>
      </c>
      <c r="DS711">
        <v>13.27759642857143</v>
      </c>
      <c r="DT711">
        <v>117.1748607142857</v>
      </c>
      <c r="DU711">
        <v>102.6917642857143</v>
      </c>
      <c r="DV711">
        <v>8.359776428571427</v>
      </c>
      <c r="DW711">
        <v>101.0907357142857</v>
      </c>
      <c r="DX711">
        <v>15.591525</v>
      </c>
      <c r="DY711">
        <v>2.163965</v>
      </c>
      <c r="DZ711">
        <v>1.4086725</v>
      </c>
      <c r="EA711">
        <v>18.69801428571429</v>
      </c>
      <c r="EB711">
        <v>12.0113</v>
      </c>
      <c r="EC711">
        <v>1999.976785714286</v>
      </c>
      <c r="ED711">
        <v>0.9800007857142858</v>
      </c>
      <c r="EE711">
        <v>0.01999914285714285</v>
      </c>
      <c r="EF711">
        <v>0</v>
      </c>
      <c r="EG711">
        <v>1008.771428571428</v>
      </c>
      <c r="EH711">
        <v>5.000560000000001</v>
      </c>
      <c r="EI711">
        <v>19956.30714285714</v>
      </c>
      <c r="EJ711">
        <v>17294.68571428571</v>
      </c>
      <c r="EK711">
        <v>37.25</v>
      </c>
      <c r="EL711">
        <v>37.8165</v>
      </c>
      <c r="EM711">
        <v>36.937</v>
      </c>
      <c r="EN711">
        <v>36.875</v>
      </c>
      <c r="EO711">
        <v>38.25</v>
      </c>
      <c r="EP711">
        <v>1955.077857142857</v>
      </c>
      <c r="EQ711">
        <v>39.89607142857144</v>
      </c>
      <c r="ER711">
        <v>0</v>
      </c>
      <c r="ES711">
        <v>1658952048.9</v>
      </c>
      <c r="ET711">
        <v>0</v>
      </c>
      <c r="EU711">
        <v>1008.8644</v>
      </c>
      <c r="EV711">
        <v>14.22384615279637</v>
      </c>
      <c r="EW711">
        <v>248.8692302530682</v>
      </c>
      <c r="EX711">
        <v>19958.864</v>
      </c>
      <c r="EY711">
        <v>15</v>
      </c>
      <c r="EZ711">
        <v>0</v>
      </c>
      <c r="FA711" t="s">
        <v>419</v>
      </c>
      <c r="FB711">
        <v>1655239120</v>
      </c>
      <c r="FC711">
        <v>1655239135</v>
      </c>
      <c r="FD711">
        <v>0</v>
      </c>
      <c r="FE711">
        <v>-0.075</v>
      </c>
      <c r="FF711">
        <v>-0.027</v>
      </c>
      <c r="FG711">
        <v>1.986</v>
      </c>
      <c r="FH711">
        <v>0.139</v>
      </c>
      <c r="FI711">
        <v>420</v>
      </c>
      <c r="FJ711">
        <v>22</v>
      </c>
      <c r="FK711">
        <v>0.12</v>
      </c>
      <c r="FL711">
        <v>0.02</v>
      </c>
      <c r="FM711">
        <v>12.484915</v>
      </c>
      <c r="FN711">
        <v>19.63418026266413</v>
      </c>
      <c r="FO711">
        <v>1.889359563697445</v>
      </c>
      <c r="FP711">
        <v>0</v>
      </c>
      <c r="FQ711">
        <v>1008.281764705882</v>
      </c>
      <c r="FR711">
        <v>11.46432392263419</v>
      </c>
      <c r="FS711">
        <v>1.168942384199443</v>
      </c>
      <c r="FT711">
        <v>0</v>
      </c>
      <c r="FU711">
        <v>8.360485749999999</v>
      </c>
      <c r="FV711">
        <v>-0.03621039399625207</v>
      </c>
      <c r="FW711">
        <v>0.004557794909547841</v>
      </c>
      <c r="FX711">
        <v>1</v>
      </c>
      <c r="FY711">
        <v>1</v>
      </c>
      <c r="FZ711">
        <v>3</v>
      </c>
      <c r="GA711" t="s">
        <v>420</v>
      </c>
      <c r="GB711">
        <v>2.9804</v>
      </c>
      <c r="GC711">
        <v>2.72837</v>
      </c>
      <c r="GD711">
        <v>0.0223323</v>
      </c>
      <c r="GE711">
        <v>0.0189928</v>
      </c>
      <c r="GF711">
        <v>0.107121</v>
      </c>
      <c r="GG711">
        <v>0.0798248</v>
      </c>
      <c r="GH711">
        <v>29346.1</v>
      </c>
      <c r="GI711">
        <v>29024.9</v>
      </c>
      <c r="GJ711">
        <v>30542.4</v>
      </c>
      <c r="GK711">
        <v>29829.3</v>
      </c>
      <c r="GL711">
        <v>37615.3</v>
      </c>
      <c r="GM711">
        <v>36141.8</v>
      </c>
      <c r="GN711">
        <v>46717.5</v>
      </c>
      <c r="GO711">
        <v>44362</v>
      </c>
      <c r="GP711">
        <v>1.88377</v>
      </c>
      <c r="GQ711">
        <v>1.84085</v>
      </c>
      <c r="GR711">
        <v>0.121504</v>
      </c>
      <c r="GS711">
        <v>0</v>
      </c>
      <c r="GT711">
        <v>24.5424</v>
      </c>
      <c r="GU711">
        <v>999.9</v>
      </c>
      <c r="GV711">
        <v>48.9</v>
      </c>
      <c r="GW711">
        <v>32.2</v>
      </c>
      <c r="GX711">
        <v>26.1384</v>
      </c>
      <c r="GY711">
        <v>63.1529</v>
      </c>
      <c r="GZ711">
        <v>25.7332</v>
      </c>
      <c r="HA711">
        <v>1</v>
      </c>
      <c r="HB711">
        <v>-0.0898882</v>
      </c>
      <c r="HC711">
        <v>-0.0611111</v>
      </c>
      <c r="HD711">
        <v>20.1939</v>
      </c>
      <c r="HE711">
        <v>5.23017</v>
      </c>
      <c r="HF711">
        <v>11.968</v>
      </c>
      <c r="HG711">
        <v>4.97065</v>
      </c>
      <c r="HH711">
        <v>3.2895</v>
      </c>
      <c r="HI711">
        <v>8753.4</v>
      </c>
      <c r="HJ711">
        <v>9999</v>
      </c>
      <c r="HK711">
        <v>9999</v>
      </c>
      <c r="HL711">
        <v>289</v>
      </c>
      <c r="HM711">
        <v>4.9729</v>
      </c>
      <c r="HN711">
        <v>1.87731</v>
      </c>
      <c r="HO711">
        <v>1.87546</v>
      </c>
      <c r="HP711">
        <v>1.87827</v>
      </c>
      <c r="HQ711">
        <v>1.875</v>
      </c>
      <c r="HR711">
        <v>1.87853</v>
      </c>
      <c r="HS711">
        <v>1.87563</v>
      </c>
      <c r="HT711">
        <v>1.87683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1.816</v>
      </c>
      <c r="II711">
        <v>0.3192</v>
      </c>
      <c r="IJ711">
        <v>1.541952822118649</v>
      </c>
      <c r="IK711">
        <v>0.003202726084708442</v>
      </c>
      <c r="IL711">
        <v>-1.448271390364826E-06</v>
      </c>
      <c r="IM711">
        <v>3.765748828769889E-10</v>
      </c>
      <c r="IN711">
        <v>-0.02072656761999695</v>
      </c>
      <c r="IO711">
        <v>0.006539777670035186</v>
      </c>
      <c r="IP711">
        <v>0.0002256768223539976</v>
      </c>
      <c r="IQ711">
        <v>4.51151419958819E-06</v>
      </c>
      <c r="IR711">
        <v>-0</v>
      </c>
      <c r="IS711">
        <v>2097</v>
      </c>
      <c r="IT711">
        <v>1</v>
      </c>
      <c r="IU711">
        <v>27</v>
      </c>
      <c r="IV711">
        <v>61882.2</v>
      </c>
      <c r="IW711">
        <v>61881.9</v>
      </c>
      <c r="IX711">
        <v>0.292969</v>
      </c>
      <c r="IY711">
        <v>2.60254</v>
      </c>
      <c r="IZ711">
        <v>1.39893</v>
      </c>
      <c r="JA711">
        <v>2.34375</v>
      </c>
      <c r="JB711">
        <v>1.44897</v>
      </c>
      <c r="JC711">
        <v>2.41089</v>
      </c>
      <c r="JD711">
        <v>37.4578</v>
      </c>
      <c r="JE711">
        <v>24.0787</v>
      </c>
      <c r="JF711">
        <v>18</v>
      </c>
      <c r="JG711">
        <v>490.101</v>
      </c>
      <c r="JH711">
        <v>434.837</v>
      </c>
      <c r="JI711">
        <v>24.9999</v>
      </c>
      <c r="JJ711">
        <v>25.873</v>
      </c>
      <c r="JK711">
        <v>30.0001</v>
      </c>
      <c r="JL711">
        <v>25.7309</v>
      </c>
      <c r="JM711">
        <v>25.8163</v>
      </c>
      <c r="JN711">
        <v>5.83109</v>
      </c>
      <c r="JO711">
        <v>43.5631</v>
      </c>
      <c r="JP711">
        <v>0</v>
      </c>
      <c r="JQ711">
        <v>25</v>
      </c>
      <c r="JR711">
        <v>52.0855</v>
      </c>
      <c r="JS711">
        <v>15.575</v>
      </c>
      <c r="JT711">
        <v>100.965</v>
      </c>
      <c r="JU711">
        <v>102.006</v>
      </c>
    </row>
    <row r="712" spans="1:281">
      <c r="A712">
        <v>696</v>
      </c>
      <c r="B712">
        <v>1658952054</v>
      </c>
      <c r="C712">
        <v>9965</v>
      </c>
      <c r="D712" t="s">
        <v>1822</v>
      </c>
      <c r="E712" t="s">
        <v>1823</v>
      </c>
      <c r="F712">
        <v>5</v>
      </c>
      <c r="G712" t="s">
        <v>415</v>
      </c>
      <c r="H712" t="s">
        <v>1777</v>
      </c>
      <c r="I712">
        <v>1658952046.5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68.37542291785206</v>
      </c>
      <c r="AK712">
        <v>79.48361818181822</v>
      </c>
      <c r="AL712">
        <v>-3.073672084479628</v>
      </c>
      <c r="AM712">
        <v>64.998441122467</v>
      </c>
      <c r="AN712">
        <f>(AP712 - AO712 + DI712*1E3/(8.314*(DK712+273.15)) * AR712/DH712 * AQ712) * DH712/(100*CV712) * 1000/(1000 - AP712)</f>
        <v>0</v>
      </c>
      <c r="AO712">
        <v>15.59007544822874</v>
      </c>
      <c r="AP712">
        <v>23.94918424242424</v>
      </c>
      <c r="AQ712">
        <v>5.654649200715528E-05</v>
      </c>
      <c r="AR712">
        <v>81.62995295013953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1658952046.5</v>
      </c>
      <c r="DB712">
        <v>98.53804444444444</v>
      </c>
      <c r="DC712">
        <v>83.47537407407407</v>
      </c>
      <c r="DD712">
        <v>23.94735925925926</v>
      </c>
      <c r="DE712">
        <v>15.59073333333333</v>
      </c>
      <c r="DF712">
        <v>96.69976296296298</v>
      </c>
      <c r="DG712">
        <v>23.62806666666667</v>
      </c>
      <c r="DH712">
        <v>500.0911111111111</v>
      </c>
      <c r="DI712">
        <v>90.34870740740742</v>
      </c>
      <c r="DJ712">
        <v>0.1000259407407407</v>
      </c>
      <c r="DK712">
        <v>26.48371851851852</v>
      </c>
      <c r="DL712">
        <v>26.52996296296296</v>
      </c>
      <c r="DM712">
        <v>999.9000000000001</v>
      </c>
      <c r="DN712">
        <v>0</v>
      </c>
      <c r="DO712">
        <v>0</v>
      </c>
      <c r="DP712">
        <v>9997.135555555555</v>
      </c>
      <c r="DQ712">
        <v>0</v>
      </c>
      <c r="DR712">
        <v>18.72963333333334</v>
      </c>
      <c r="DS712">
        <v>15.06266296296296</v>
      </c>
      <c r="DT712">
        <v>100.9556851851852</v>
      </c>
      <c r="DU712">
        <v>84.79739259259259</v>
      </c>
      <c r="DV712">
        <v>8.356635185185185</v>
      </c>
      <c r="DW712">
        <v>83.47537407407407</v>
      </c>
      <c r="DX712">
        <v>15.59073333333333</v>
      </c>
      <c r="DY712">
        <v>2.163612962962963</v>
      </c>
      <c r="DZ712">
        <v>1.408602222222223</v>
      </c>
      <c r="EA712">
        <v>18.69541111111111</v>
      </c>
      <c r="EB712">
        <v>12.01055555555556</v>
      </c>
      <c r="EC712">
        <v>1999.994074074074</v>
      </c>
      <c r="ED712">
        <v>0.9800029629629629</v>
      </c>
      <c r="EE712">
        <v>0.0199969037037037</v>
      </c>
      <c r="EF712">
        <v>0</v>
      </c>
      <c r="EG712">
        <v>1010.021111111111</v>
      </c>
      <c r="EH712">
        <v>5.000560000000001</v>
      </c>
      <c r="EI712">
        <v>19980.03703703704</v>
      </c>
      <c r="EJ712">
        <v>17294.84074074074</v>
      </c>
      <c r="EK712">
        <v>37.25</v>
      </c>
      <c r="EL712">
        <v>37.81433333333333</v>
      </c>
      <c r="EM712">
        <v>36.937</v>
      </c>
      <c r="EN712">
        <v>36.875</v>
      </c>
      <c r="EO712">
        <v>38.25</v>
      </c>
      <c r="EP712">
        <v>1955.097777777778</v>
      </c>
      <c r="EQ712">
        <v>39.89111111111112</v>
      </c>
      <c r="ER712">
        <v>0</v>
      </c>
      <c r="ES712">
        <v>1658952053.7</v>
      </c>
      <c r="ET712">
        <v>0</v>
      </c>
      <c r="EU712">
        <v>1010.012</v>
      </c>
      <c r="EV712">
        <v>14.93461538859154</v>
      </c>
      <c r="EW712">
        <v>299.2769228800712</v>
      </c>
      <c r="EX712">
        <v>19980.6</v>
      </c>
      <c r="EY712">
        <v>15</v>
      </c>
      <c r="EZ712">
        <v>0</v>
      </c>
      <c r="FA712" t="s">
        <v>419</v>
      </c>
      <c r="FB712">
        <v>1655239120</v>
      </c>
      <c r="FC712">
        <v>1655239135</v>
      </c>
      <c r="FD712">
        <v>0</v>
      </c>
      <c r="FE712">
        <v>-0.075</v>
      </c>
      <c r="FF712">
        <v>-0.027</v>
      </c>
      <c r="FG712">
        <v>1.986</v>
      </c>
      <c r="FH712">
        <v>0.139</v>
      </c>
      <c r="FI712">
        <v>420</v>
      </c>
      <c r="FJ712">
        <v>22</v>
      </c>
      <c r="FK712">
        <v>0.12</v>
      </c>
      <c r="FL712">
        <v>0.02</v>
      </c>
      <c r="FM712">
        <v>14.1337175</v>
      </c>
      <c r="FN712">
        <v>20.2509534709193</v>
      </c>
      <c r="FO712">
        <v>1.94824753122999</v>
      </c>
      <c r="FP712">
        <v>0</v>
      </c>
      <c r="FQ712">
        <v>1009.391470588235</v>
      </c>
      <c r="FR712">
        <v>14.21650115842832</v>
      </c>
      <c r="FS712">
        <v>1.418427323716082</v>
      </c>
      <c r="FT712">
        <v>0</v>
      </c>
      <c r="FU712">
        <v>8.358755500000001</v>
      </c>
      <c r="FV712">
        <v>-0.03993365853659596</v>
      </c>
      <c r="FW712">
        <v>0.004908830792561575</v>
      </c>
      <c r="FX712">
        <v>1</v>
      </c>
      <c r="FY712">
        <v>1</v>
      </c>
      <c r="FZ712">
        <v>3</v>
      </c>
      <c r="GA712" t="s">
        <v>420</v>
      </c>
      <c r="GB712">
        <v>2.98045</v>
      </c>
      <c r="GC712">
        <v>2.72842</v>
      </c>
      <c r="GD712">
        <v>0.0187047</v>
      </c>
      <c r="GE712">
        <v>0.0148487</v>
      </c>
      <c r="GF712">
        <v>0.107138</v>
      </c>
      <c r="GG712">
        <v>0.0798209</v>
      </c>
      <c r="GH712">
        <v>29454.8</v>
      </c>
      <c r="GI712">
        <v>29147.3</v>
      </c>
      <c r="GJ712">
        <v>30542.2</v>
      </c>
      <c r="GK712">
        <v>29829</v>
      </c>
      <c r="GL712">
        <v>37613.8</v>
      </c>
      <c r="GM712">
        <v>36141.5</v>
      </c>
      <c r="GN712">
        <v>46716.9</v>
      </c>
      <c r="GO712">
        <v>44361.8</v>
      </c>
      <c r="GP712">
        <v>1.88375</v>
      </c>
      <c r="GQ712">
        <v>1.8408</v>
      </c>
      <c r="GR712">
        <v>0.12143</v>
      </c>
      <c r="GS712">
        <v>0</v>
      </c>
      <c r="GT712">
        <v>24.545</v>
      </c>
      <c r="GU712">
        <v>999.9</v>
      </c>
      <c r="GV712">
        <v>48.9</v>
      </c>
      <c r="GW712">
        <v>32.2</v>
      </c>
      <c r="GX712">
        <v>26.1399</v>
      </c>
      <c r="GY712">
        <v>63.1929</v>
      </c>
      <c r="GZ712">
        <v>25.2604</v>
      </c>
      <c r="HA712">
        <v>1</v>
      </c>
      <c r="HB712">
        <v>-0.0900381</v>
      </c>
      <c r="HC712">
        <v>-0.0614706</v>
      </c>
      <c r="HD712">
        <v>20.1939</v>
      </c>
      <c r="HE712">
        <v>5.23002</v>
      </c>
      <c r="HF712">
        <v>11.968</v>
      </c>
      <c r="HG712">
        <v>4.97065</v>
      </c>
      <c r="HH712">
        <v>3.2895</v>
      </c>
      <c r="HI712">
        <v>8753.4</v>
      </c>
      <c r="HJ712">
        <v>9999</v>
      </c>
      <c r="HK712">
        <v>9999</v>
      </c>
      <c r="HL712">
        <v>289</v>
      </c>
      <c r="HM712">
        <v>4.97292</v>
      </c>
      <c r="HN712">
        <v>1.87731</v>
      </c>
      <c r="HO712">
        <v>1.87546</v>
      </c>
      <c r="HP712">
        <v>1.87826</v>
      </c>
      <c r="HQ712">
        <v>1.875</v>
      </c>
      <c r="HR712">
        <v>1.87853</v>
      </c>
      <c r="HS712">
        <v>1.87561</v>
      </c>
      <c r="HT712">
        <v>1.87683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1.772</v>
      </c>
      <c r="II712">
        <v>0.3193</v>
      </c>
      <c r="IJ712">
        <v>1.541952822118649</v>
      </c>
      <c r="IK712">
        <v>0.003202726084708442</v>
      </c>
      <c r="IL712">
        <v>-1.448271390364826E-06</v>
      </c>
      <c r="IM712">
        <v>3.765748828769889E-10</v>
      </c>
      <c r="IN712">
        <v>-0.02072656761999695</v>
      </c>
      <c r="IO712">
        <v>0.006539777670035186</v>
      </c>
      <c r="IP712">
        <v>0.0002256768223539976</v>
      </c>
      <c r="IQ712">
        <v>4.51151419958819E-06</v>
      </c>
      <c r="IR712">
        <v>-0</v>
      </c>
      <c r="IS712">
        <v>2097</v>
      </c>
      <c r="IT712">
        <v>1</v>
      </c>
      <c r="IU712">
        <v>27</v>
      </c>
      <c r="IV712">
        <v>61882.2</v>
      </c>
      <c r="IW712">
        <v>61882</v>
      </c>
      <c r="IX712">
        <v>0.251465</v>
      </c>
      <c r="IY712">
        <v>2.60498</v>
      </c>
      <c r="IZ712">
        <v>1.39893</v>
      </c>
      <c r="JA712">
        <v>2.34375</v>
      </c>
      <c r="JB712">
        <v>1.44897</v>
      </c>
      <c r="JC712">
        <v>2.43042</v>
      </c>
      <c r="JD712">
        <v>37.4338</v>
      </c>
      <c r="JE712">
        <v>24.0787</v>
      </c>
      <c r="JF712">
        <v>18</v>
      </c>
      <c r="JG712">
        <v>490.086</v>
      </c>
      <c r="JH712">
        <v>434.807</v>
      </c>
      <c r="JI712">
        <v>24.9998</v>
      </c>
      <c r="JJ712">
        <v>25.8715</v>
      </c>
      <c r="JK712">
        <v>30.0001</v>
      </c>
      <c r="JL712">
        <v>25.7308</v>
      </c>
      <c r="JM712">
        <v>25.8163</v>
      </c>
      <c r="JN712">
        <v>5.00429</v>
      </c>
      <c r="JO712">
        <v>43.5631</v>
      </c>
      <c r="JP712">
        <v>0</v>
      </c>
      <c r="JQ712">
        <v>25</v>
      </c>
      <c r="JR712">
        <v>32.05</v>
      </c>
      <c r="JS712">
        <v>15.5827</v>
      </c>
      <c r="JT712">
        <v>100.963</v>
      </c>
      <c r="JU712">
        <v>102.005</v>
      </c>
    </row>
    <row r="713" spans="1:281">
      <c r="A713">
        <v>697</v>
      </c>
      <c r="B713">
        <v>1658952151</v>
      </c>
      <c r="C713">
        <v>10062</v>
      </c>
      <c r="D713" t="s">
        <v>1824</v>
      </c>
      <c r="E713" t="s">
        <v>1825</v>
      </c>
      <c r="F713">
        <v>5</v>
      </c>
      <c r="G713" t="s">
        <v>415</v>
      </c>
      <c r="H713" t="s">
        <v>1777</v>
      </c>
      <c r="I713">
        <v>1658952143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426.8976887672656</v>
      </c>
      <c r="AK713">
        <v>395.4832787878788</v>
      </c>
      <c r="AL713">
        <v>-0.002408595812449817</v>
      </c>
      <c r="AM713">
        <v>64.998441122467</v>
      </c>
      <c r="AN713">
        <f>(AP713 - AO713 + DI713*1E3/(8.314*(DK713+273.15)) * AR713/DH713 * AQ713) * DH713/(100*CV713) * 1000/(1000 - AP713)</f>
        <v>0</v>
      </c>
      <c r="AO713">
        <v>15.83514770589031</v>
      </c>
      <c r="AP713">
        <v>23.99177696969696</v>
      </c>
      <c r="AQ713">
        <v>-0.0002953584812278079</v>
      </c>
      <c r="AR713">
        <v>81.62995295013953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1658952143</v>
      </c>
      <c r="DB713">
        <v>386.0402903225806</v>
      </c>
      <c r="DC713">
        <v>420.131935483871</v>
      </c>
      <c r="DD713">
        <v>23.9912</v>
      </c>
      <c r="DE713">
        <v>15.83188387096774</v>
      </c>
      <c r="DF713">
        <v>383.462064516129</v>
      </c>
      <c r="DG713">
        <v>23.67082258064516</v>
      </c>
      <c r="DH713">
        <v>500.0912258064515</v>
      </c>
      <c r="DI713">
        <v>90.33810967741933</v>
      </c>
      <c r="DJ713">
        <v>0.09997080967741935</v>
      </c>
      <c r="DK713">
        <v>26.4853258064516</v>
      </c>
      <c r="DL713">
        <v>26.52142580645161</v>
      </c>
      <c r="DM713">
        <v>999.9000000000003</v>
      </c>
      <c r="DN713">
        <v>0</v>
      </c>
      <c r="DO713">
        <v>0</v>
      </c>
      <c r="DP713">
        <v>10006.72870967742</v>
      </c>
      <c r="DQ713">
        <v>0</v>
      </c>
      <c r="DR713">
        <v>18.73034193548388</v>
      </c>
      <c r="DS713">
        <v>-34.09157096774194</v>
      </c>
      <c r="DT713">
        <v>395.5294838709678</v>
      </c>
      <c r="DU713">
        <v>426.8904193548387</v>
      </c>
      <c r="DV713">
        <v>8.159304516129032</v>
      </c>
      <c r="DW713">
        <v>420.131935483871</v>
      </c>
      <c r="DX713">
        <v>15.83188387096774</v>
      </c>
      <c r="DY713">
        <v>2.167319032258064</v>
      </c>
      <c r="DZ713">
        <v>1.430223225806452</v>
      </c>
      <c r="EA713">
        <v>18.72276774193548</v>
      </c>
      <c r="EB713">
        <v>12.24191290322581</v>
      </c>
      <c r="EC713">
        <v>2000.020322580645</v>
      </c>
      <c r="ED713">
        <v>0.9799990000000001</v>
      </c>
      <c r="EE713">
        <v>0.02000094516129032</v>
      </c>
      <c r="EF713">
        <v>0</v>
      </c>
      <c r="EG713">
        <v>1001.07935483871</v>
      </c>
      <c r="EH713">
        <v>5.000560000000002</v>
      </c>
      <c r="EI713">
        <v>19823.08387096774</v>
      </c>
      <c r="EJ713">
        <v>17295.04516129032</v>
      </c>
      <c r="EK713">
        <v>37.25</v>
      </c>
      <c r="EL713">
        <v>37.81199999999998</v>
      </c>
      <c r="EM713">
        <v>36.93699999999998</v>
      </c>
      <c r="EN713">
        <v>36.85874193548388</v>
      </c>
      <c r="EO713">
        <v>38.24187096774194</v>
      </c>
      <c r="EP713">
        <v>1955.119032258065</v>
      </c>
      <c r="EQ713">
        <v>39.90064516129034</v>
      </c>
      <c r="ER713">
        <v>0</v>
      </c>
      <c r="ES713">
        <v>1658952150.9</v>
      </c>
      <c r="ET713">
        <v>0</v>
      </c>
      <c r="EU713">
        <v>1001.0116</v>
      </c>
      <c r="EV713">
        <v>-4.218461535529732</v>
      </c>
      <c r="EW713">
        <v>-73.79230753091849</v>
      </c>
      <c r="EX713">
        <v>19821.816</v>
      </c>
      <c r="EY713">
        <v>15</v>
      </c>
      <c r="EZ713">
        <v>0</v>
      </c>
      <c r="FA713" t="s">
        <v>419</v>
      </c>
      <c r="FB713">
        <v>1655239120</v>
      </c>
      <c r="FC713">
        <v>1655239135</v>
      </c>
      <c r="FD713">
        <v>0</v>
      </c>
      <c r="FE713">
        <v>-0.075</v>
      </c>
      <c r="FF713">
        <v>-0.027</v>
      </c>
      <c r="FG713">
        <v>1.986</v>
      </c>
      <c r="FH713">
        <v>0.139</v>
      </c>
      <c r="FI713">
        <v>420</v>
      </c>
      <c r="FJ713">
        <v>22</v>
      </c>
      <c r="FK713">
        <v>0.12</v>
      </c>
      <c r="FL713">
        <v>0.02</v>
      </c>
      <c r="FM713">
        <v>-34.07797</v>
      </c>
      <c r="FN713">
        <v>-0.291975984990504</v>
      </c>
      <c r="FO713">
        <v>0.03845548855495153</v>
      </c>
      <c r="FP713">
        <v>1</v>
      </c>
      <c r="FQ713">
        <v>1001.257058823529</v>
      </c>
      <c r="FR713">
        <v>-4.620015281452169</v>
      </c>
      <c r="FS713">
        <v>0.5076214975501737</v>
      </c>
      <c r="FT713">
        <v>0</v>
      </c>
      <c r="FU713">
        <v>8.15675325</v>
      </c>
      <c r="FV713">
        <v>0.03739485928701293</v>
      </c>
      <c r="FW713">
        <v>0.005248909595096773</v>
      </c>
      <c r="FX713">
        <v>1</v>
      </c>
      <c r="FY713">
        <v>2</v>
      </c>
      <c r="FZ713">
        <v>3</v>
      </c>
      <c r="GA713" t="s">
        <v>481</v>
      </c>
      <c r="GB713">
        <v>2.98023</v>
      </c>
      <c r="GC713">
        <v>2.72801</v>
      </c>
      <c r="GD713">
        <v>0.0805168</v>
      </c>
      <c r="GE713">
        <v>0.0867108</v>
      </c>
      <c r="GF713">
        <v>0.107269</v>
      </c>
      <c r="GG713">
        <v>0.0806857</v>
      </c>
      <c r="GH713">
        <v>27599.2</v>
      </c>
      <c r="GI713">
        <v>27021</v>
      </c>
      <c r="GJ713">
        <v>30542.1</v>
      </c>
      <c r="GK713">
        <v>29829.3</v>
      </c>
      <c r="GL713">
        <v>37613</v>
      </c>
      <c r="GM713">
        <v>36112.2</v>
      </c>
      <c r="GN713">
        <v>46717.3</v>
      </c>
      <c r="GO713">
        <v>44361.8</v>
      </c>
      <c r="GP713">
        <v>1.8847</v>
      </c>
      <c r="GQ713">
        <v>1.84247</v>
      </c>
      <c r="GR713">
        <v>0.120312</v>
      </c>
      <c r="GS713">
        <v>0</v>
      </c>
      <c r="GT713">
        <v>24.5563</v>
      </c>
      <c r="GU713">
        <v>999.9</v>
      </c>
      <c r="GV713">
        <v>48.9</v>
      </c>
      <c r="GW713">
        <v>32.2</v>
      </c>
      <c r="GX713">
        <v>26.1422</v>
      </c>
      <c r="GY713">
        <v>63.0329</v>
      </c>
      <c r="GZ713">
        <v>25.6611</v>
      </c>
      <c r="HA713">
        <v>1</v>
      </c>
      <c r="HB713">
        <v>-0.0906148</v>
      </c>
      <c r="HC713">
        <v>-0.06789489999999999</v>
      </c>
      <c r="HD713">
        <v>20.1946</v>
      </c>
      <c r="HE713">
        <v>5.23122</v>
      </c>
      <c r="HF713">
        <v>11.968</v>
      </c>
      <c r="HG713">
        <v>4.97175</v>
      </c>
      <c r="HH713">
        <v>3.29025</v>
      </c>
      <c r="HI713">
        <v>8755.6</v>
      </c>
      <c r="HJ713">
        <v>9999</v>
      </c>
      <c r="HK713">
        <v>9999</v>
      </c>
      <c r="HL713">
        <v>289</v>
      </c>
      <c r="HM713">
        <v>4.97291</v>
      </c>
      <c r="HN713">
        <v>1.87737</v>
      </c>
      <c r="HO713">
        <v>1.87546</v>
      </c>
      <c r="HP713">
        <v>1.87833</v>
      </c>
      <c r="HQ713">
        <v>1.875</v>
      </c>
      <c r="HR713">
        <v>1.87857</v>
      </c>
      <c r="HS713">
        <v>1.87565</v>
      </c>
      <c r="HT713">
        <v>1.87683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2.578</v>
      </c>
      <c r="II713">
        <v>0.3204</v>
      </c>
      <c r="IJ713">
        <v>1.541952822118649</v>
      </c>
      <c r="IK713">
        <v>0.003202726084708442</v>
      </c>
      <c r="IL713">
        <v>-1.448271390364826E-06</v>
      </c>
      <c r="IM713">
        <v>3.765748828769889E-10</v>
      </c>
      <c r="IN713">
        <v>-0.02072656761999695</v>
      </c>
      <c r="IO713">
        <v>0.006539777670035186</v>
      </c>
      <c r="IP713">
        <v>0.0002256768223539976</v>
      </c>
      <c r="IQ713">
        <v>4.51151419958819E-06</v>
      </c>
      <c r="IR713">
        <v>-0</v>
      </c>
      <c r="IS713">
        <v>2097</v>
      </c>
      <c r="IT713">
        <v>1</v>
      </c>
      <c r="IU713">
        <v>27</v>
      </c>
      <c r="IV713">
        <v>61883.8</v>
      </c>
      <c r="IW713">
        <v>61883.6</v>
      </c>
      <c r="IX713">
        <v>1.09619</v>
      </c>
      <c r="IY713">
        <v>2.55127</v>
      </c>
      <c r="IZ713">
        <v>1.39893</v>
      </c>
      <c r="JA713">
        <v>2.34375</v>
      </c>
      <c r="JB713">
        <v>1.44897</v>
      </c>
      <c r="JC713">
        <v>2.46582</v>
      </c>
      <c r="JD713">
        <v>37.4338</v>
      </c>
      <c r="JE713">
        <v>24.0787</v>
      </c>
      <c r="JF713">
        <v>18</v>
      </c>
      <c r="JG713">
        <v>490.482</v>
      </c>
      <c r="JH713">
        <v>435.669</v>
      </c>
      <c r="JI713">
        <v>24.9999</v>
      </c>
      <c r="JJ713">
        <v>25.8596</v>
      </c>
      <c r="JK713">
        <v>30.0001</v>
      </c>
      <c r="JL713">
        <v>25.7134</v>
      </c>
      <c r="JM713">
        <v>25.7968</v>
      </c>
      <c r="JN713">
        <v>22.0668</v>
      </c>
      <c r="JO713">
        <v>43.2868</v>
      </c>
      <c r="JP713">
        <v>0</v>
      </c>
      <c r="JQ713">
        <v>25</v>
      </c>
      <c r="JR713">
        <v>426.823</v>
      </c>
      <c r="JS713">
        <v>15.7654</v>
      </c>
      <c r="JT713">
        <v>100.964</v>
      </c>
      <c r="JU713">
        <v>102.005</v>
      </c>
    </row>
    <row r="714" spans="1:281">
      <c r="A714">
        <v>698</v>
      </c>
      <c r="B714">
        <v>1658952156</v>
      </c>
      <c r="C714">
        <v>10067</v>
      </c>
      <c r="D714" t="s">
        <v>1826</v>
      </c>
      <c r="E714" t="s">
        <v>1827</v>
      </c>
      <c r="F714">
        <v>5</v>
      </c>
      <c r="G714" t="s">
        <v>415</v>
      </c>
      <c r="H714" t="s">
        <v>1777</v>
      </c>
      <c r="I714">
        <v>1658952148.155172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427.0955227104918</v>
      </c>
      <c r="AK714">
        <v>395.6134484848486</v>
      </c>
      <c r="AL714">
        <v>0.04190447854156375</v>
      </c>
      <c r="AM714">
        <v>64.998441122467</v>
      </c>
      <c r="AN714">
        <f>(AP714 - AO714 + DI714*1E3/(8.314*(DK714+273.15)) * AR714/DH714 * AQ714) * DH714/(100*CV714) * 1000/(1000 - AP714)</f>
        <v>0</v>
      </c>
      <c r="AO714">
        <v>15.80532548681341</v>
      </c>
      <c r="AP714">
        <v>23.98633939393939</v>
      </c>
      <c r="AQ714">
        <v>-2.436928749769023E-06</v>
      </c>
      <c r="AR714">
        <v>81.62995295013953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1658952148.155172</v>
      </c>
      <c r="DB714">
        <v>386.0388620689654</v>
      </c>
      <c r="DC714">
        <v>420.3171034482759</v>
      </c>
      <c r="DD714">
        <v>23.99225172413792</v>
      </c>
      <c r="DE714">
        <v>15.82290344827586</v>
      </c>
      <c r="DF714">
        <v>383.4605862068966</v>
      </c>
      <c r="DG714">
        <v>23.67186551724138</v>
      </c>
      <c r="DH714">
        <v>500.0494482758621</v>
      </c>
      <c r="DI714">
        <v>90.33764827586205</v>
      </c>
      <c r="DJ714">
        <v>0.09984496896551724</v>
      </c>
      <c r="DK714">
        <v>26.48628620689655</v>
      </c>
      <c r="DL714">
        <v>26.52696206896552</v>
      </c>
      <c r="DM714">
        <v>999.9000000000002</v>
      </c>
      <c r="DN714">
        <v>0</v>
      </c>
      <c r="DO714">
        <v>0</v>
      </c>
      <c r="DP714">
        <v>10009.10793103448</v>
      </c>
      <c r="DQ714">
        <v>0</v>
      </c>
      <c r="DR714">
        <v>18.74947586206897</v>
      </c>
      <c r="DS714">
        <v>-34.2782</v>
      </c>
      <c r="DT714">
        <v>395.5283793103449</v>
      </c>
      <c r="DU714">
        <v>427.0746206896552</v>
      </c>
      <c r="DV714">
        <v>8.169349655172415</v>
      </c>
      <c r="DW714">
        <v>420.3171034482759</v>
      </c>
      <c r="DX714">
        <v>15.82290344827586</v>
      </c>
      <c r="DY714">
        <v>2.167403793103448</v>
      </c>
      <c r="DZ714">
        <v>1.429404137931034</v>
      </c>
      <c r="EA714">
        <v>18.72338965517242</v>
      </c>
      <c r="EB714">
        <v>12.2332</v>
      </c>
      <c r="EC714">
        <v>2000.046206896552</v>
      </c>
      <c r="ED714">
        <v>0.9799981724137932</v>
      </c>
      <c r="EE714">
        <v>0.02000178275862068</v>
      </c>
      <c r="EF714">
        <v>0</v>
      </c>
      <c r="EG714">
        <v>1000.706965517241</v>
      </c>
      <c r="EH714">
        <v>5.000560000000001</v>
      </c>
      <c r="EI714">
        <v>19816.47586206896</v>
      </c>
      <c r="EJ714">
        <v>17295.27931034483</v>
      </c>
      <c r="EK714">
        <v>37.25</v>
      </c>
      <c r="EL714">
        <v>37.81199999999999</v>
      </c>
      <c r="EM714">
        <v>36.93699999999999</v>
      </c>
      <c r="EN714">
        <v>36.84675862068966</v>
      </c>
      <c r="EO714">
        <v>38.23913793103448</v>
      </c>
      <c r="EP714">
        <v>1955.142413793104</v>
      </c>
      <c r="EQ714">
        <v>39.90344827586208</v>
      </c>
      <c r="ER714">
        <v>0</v>
      </c>
      <c r="ES714">
        <v>1658952155.7</v>
      </c>
      <c r="ET714">
        <v>0</v>
      </c>
      <c r="EU714">
        <v>1000.64728</v>
      </c>
      <c r="EV714">
        <v>-3.793230776785843</v>
      </c>
      <c r="EW714">
        <v>-87.07692319924379</v>
      </c>
      <c r="EX714">
        <v>19815.308</v>
      </c>
      <c r="EY714">
        <v>15</v>
      </c>
      <c r="EZ714">
        <v>0</v>
      </c>
      <c r="FA714" t="s">
        <v>419</v>
      </c>
      <c r="FB714">
        <v>1655239120</v>
      </c>
      <c r="FC714">
        <v>1655239135</v>
      </c>
      <c r="FD714">
        <v>0</v>
      </c>
      <c r="FE714">
        <v>-0.075</v>
      </c>
      <c r="FF714">
        <v>-0.027</v>
      </c>
      <c r="FG714">
        <v>1.986</v>
      </c>
      <c r="FH714">
        <v>0.139</v>
      </c>
      <c r="FI714">
        <v>420</v>
      </c>
      <c r="FJ714">
        <v>22</v>
      </c>
      <c r="FK714">
        <v>0.12</v>
      </c>
      <c r="FL714">
        <v>0.02</v>
      </c>
      <c r="FM714">
        <v>-34.143635</v>
      </c>
      <c r="FN714">
        <v>-1.016368480300075</v>
      </c>
      <c r="FO714">
        <v>0.165450203309032</v>
      </c>
      <c r="FP714">
        <v>0</v>
      </c>
      <c r="FQ714">
        <v>1000.947705882353</v>
      </c>
      <c r="FR714">
        <v>-4.3018793020568</v>
      </c>
      <c r="FS714">
        <v>0.4814691077630077</v>
      </c>
      <c r="FT714">
        <v>0</v>
      </c>
      <c r="FU714">
        <v>8.164375250000001</v>
      </c>
      <c r="FV714">
        <v>0.08342712945588945</v>
      </c>
      <c r="FW714">
        <v>0.01197427554958957</v>
      </c>
      <c r="FX714">
        <v>1</v>
      </c>
      <c r="FY714">
        <v>1</v>
      </c>
      <c r="FZ714">
        <v>3</v>
      </c>
      <c r="GA714" t="s">
        <v>420</v>
      </c>
      <c r="GB714">
        <v>2.98022</v>
      </c>
      <c r="GC714">
        <v>2.72835</v>
      </c>
      <c r="GD714">
        <v>0.08055329999999999</v>
      </c>
      <c r="GE714">
        <v>0.0871378</v>
      </c>
      <c r="GF714">
        <v>0.107237</v>
      </c>
      <c r="GG714">
        <v>0.0805305</v>
      </c>
      <c r="GH714">
        <v>27598.8</v>
      </c>
      <c r="GI714">
        <v>27008.5</v>
      </c>
      <c r="GJ714">
        <v>30542.9</v>
      </c>
      <c r="GK714">
        <v>29829.5</v>
      </c>
      <c r="GL714">
        <v>37614.8</v>
      </c>
      <c r="GM714">
        <v>36118.8</v>
      </c>
      <c r="GN714">
        <v>46717.8</v>
      </c>
      <c r="GO714">
        <v>44362.3</v>
      </c>
      <c r="GP714">
        <v>1.88437</v>
      </c>
      <c r="GQ714">
        <v>1.84263</v>
      </c>
      <c r="GR714">
        <v>0.119925</v>
      </c>
      <c r="GS714">
        <v>0</v>
      </c>
      <c r="GT714">
        <v>24.559</v>
      </c>
      <c r="GU714">
        <v>999.9</v>
      </c>
      <c r="GV714">
        <v>48.9</v>
      </c>
      <c r="GW714">
        <v>32.2</v>
      </c>
      <c r="GX714">
        <v>26.1446</v>
      </c>
      <c r="GY714">
        <v>63.0429</v>
      </c>
      <c r="GZ714">
        <v>25.7893</v>
      </c>
      <c r="HA714">
        <v>1</v>
      </c>
      <c r="HB714">
        <v>-0.0906377</v>
      </c>
      <c r="HC714">
        <v>-0.0683551</v>
      </c>
      <c r="HD714">
        <v>20.1941</v>
      </c>
      <c r="HE714">
        <v>5.22762</v>
      </c>
      <c r="HF714">
        <v>11.968</v>
      </c>
      <c r="HG714">
        <v>4.97025</v>
      </c>
      <c r="HH714">
        <v>3.28948</v>
      </c>
      <c r="HI714">
        <v>8755.6</v>
      </c>
      <c r="HJ714">
        <v>9999</v>
      </c>
      <c r="HK714">
        <v>9999</v>
      </c>
      <c r="HL714">
        <v>289</v>
      </c>
      <c r="HM714">
        <v>4.97291</v>
      </c>
      <c r="HN714">
        <v>1.87734</v>
      </c>
      <c r="HO714">
        <v>1.87546</v>
      </c>
      <c r="HP714">
        <v>1.87829</v>
      </c>
      <c r="HQ714">
        <v>1.875</v>
      </c>
      <c r="HR714">
        <v>1.87854</v>
      </c>
      <c r="HS714">
        <v>1.87563</v>
      </c>
      <c r="HT714">
        <v>1.87682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2.579</v>
      </c>
      <c r="II714">
        <v>0.3202</v>
      </c>
      <c r="IJ714">
        <v>1.541952822118649</v>
      </c>
      <c r="IK714">
        <v>0.003202726084708442</v>
      </c>
      <c r="IL714">
        <v>-1.448271390364826E-06</v>
      </c>
      <c r="IM714">
        <v>3.765748828769889E-10</v>
      </c>
      <c r="IN714">
        <v>-0.02072656761999695</v>
      </c>
      <c r="IO714">
        <v>0.006539777670035186</v>
      </c>
      <c r="IP714">
        <v>0.0002256768223539976</v>
      </c>
      <c r="IQ714">
        <v>4.51151419958819E-06</v>
      </c>
      <c r="IR714">
        <v>-0</v>
      </c>
      <c r="IS714">
        <v>2097</v>
      </c>
      <c r="IT714">
        <v>1</v>
      </c>
      <c r="IU714">
        <v>27</v>
      </c>
      <c r="IV714">
        <v>61883.9</v>
      </c>
      <c r="IW714">
        <v>61883.7</v>
      </c>
      <c r="IX714">
        <v>1.12305</v>
      </c>
      <c r="IY714">
        <v>2.57568</v>
      </c>
      <c r="IZ714">
        <v>1.39893</v>
      </c>
      <c r="JA714">
        <v>2.34375</v>
      </c>
      <c r="JB714">
        <v>1.44897</v>
      </c>
      <c r="JC714">
        <v>2.34619</v>
      </c>
      <c r="JD714">
        <v>37.4338</v>
      </c>
      <c r="JE714">
        <v>24.07</v>
      </c>
      <c r="JF714">
        <v>18</v>
      </c>
      <c r="JG714">
        <v>490.289</v>
      </c>
      <c r="JH714">
        <v>435.745</v>
      </c>
      <c r="JI714">
        <v>24.9999</v>
      </c>
      <c r="JJ714">
        <v>25.8578</v>
      </c>
      <c r="JK714">
        <v>30</v>
      </c>
      <c r="JL714">
        <v>25.7112</v>
      </c>
      <c r="JM714">
        <v>25.7948</v>
      </c>
      <c r="JN714">
        <v>22.5704</v>
      </c>
      <c r="JO714">
        <v>43.2868</v>
      </c>
      <c r="JP714">
        <v>0</v>
      </c>
      <c r="JQ714">
        <v>25</v>
      </c>
      <c r="JR714">
        <v>440.274</v>
      </c>
      <c r="JS714">
        <v>15.7654</v>
      </c>
      <c r="JT714">
        <v>100.966</v>
      </c>
      <c r="JU714">
        <v>102.006</v>
      </c>
    </row>
    <row r="715" spans="1:281">
      <c r="A715">
        <v>699</v>
      </c>
      <c r="B715">
        <v>1658952161</v>
      </c>
      <c r="C715">
        <v>10072</v>
      </c>
      <c r="D715" t="s">
        <v>1828</v>
      </c>
      <c r="E715" t="s">
        <v>1829</v>
      </c>
      <c r="F715">
        <v>5</v>
      </c>
      <c r="G715" t="s">
        <v>415</v>
      </c>
      <c r="H715" t="s">
        <v>1777</v>
      </c>
      <c r="I715">
        <v>1658952153.232143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435.0723368813163</v>
      </c>
      <c r="AK715">
        <v>399.0327939393939</v>
      </c>
      <c r="AL715">
        <v>0.9206615466794681</v>
      </c>
      <c r="AM715">
        <v>64.998441122467</v>
      </c>
      <c r="AN715">
        <f>(AP715 - AO715 + DI715*1E3/(8.314*(DK715+273.15)) * AR715/DH715 * AQ715) * DH715/(100*CV715) * 1000/(1000 - AP715)</f>
        <v>0</v>
      </c>
      <c r="AO715">
        <v>15.78349569955948</v>
      </c>
      <c r="AP715">
        <v>23.96848060606061</v>
      </c>
      <c r="AQ715">
        <v>-0.002338263055144177</v>
      </c>
      <c r="AR715">
        <v>81.62995295013953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1658952153.232143</v>
      </c>
      <c r="DB715">
        <v>386.5348928571429</v>
      </c>
      <c r="DC715">
        <v>423.0970714285714</v>
      </c>
      <c r="DD715">
        <v>23.98620714285715</v>
      </c>
      <c r="DE715">
        <v>15.80700357142857</v>
      </c>
      <c r="DF715">
        <v>383.9553928571428</v>
      </c>
      <c r="DG715">
        <v>23.66596785714285</v>
      </c>
      <c r="DH715">
        <v>500.0615357142857</v>
      </c>
      <c r="DI715">
        <v>90.33646428571429</v>
      </c>
      <c r="DJ715">
        <v>0.09982324285714284</v>
      </c>
      <c r="DK715">
        <v>26.48726785714286</v>
      </c>
      <c r="DL715">
        <v>26.52756785714285</v>
      </c>
      <c r="DM715">
        <v>999.9000000000002</v>
      </c>
      <c r="DN715">
        <v>0</v>
      </c>
      <c r="DO715">
        <v>0</v>
      </c>
      <c r="DP715">
        <v>10003.3475</v>
      </c>
      <c r="DQ715">
        <v>0</v>
      </c>
      <c r="DR715">
        <v>18.7558</v>
      </c>
      <c r="DS715">
        <v>-36.56218928571429</v>
      </c>
      <c r="DT715">
        <v>396.0342142857143</v>
      </c>
      <c r="DU715">
        <v>429.8922857142857</v>
      </c>
      <c r="DV715">
        <v>8.179206071428572</v>
      </c>
      <c r="DW715">
        <v>423.0970714285714</v>
      </c>
      <c r="DX715">
        <v>15.80700357142857</v>
      </c>
      <c r="DY715">
        <v>2.166828928571428</v>
      </c>
      <c r="DZ715">
        <v>1.427949285714286</v>
      </c>
      <c r="EA715">
        <v>18.71915357142857</v>
      </c>
      <c r="EB715">
        <v>12.21771428571429</v>
      </c>
      <c r="EC715">
        <v>2000.041428571429</v>
      </c>
      <c r="ED715">
        <v>0.9799977857142858</v>
      </c>
      <c r="EE715">
        <v>0.02000219285714286</v>
      </c>
      <c r="EF715">
        <v>0</v>
      </c>
      <c r="EG715">
        <v>1000.240714285714</v>
      </c>
      <c r="EH715">
        <v>5.000560000000001</v>
      </c>
      <c r="EI715">
        <v>19807.59285714286</v>
      </c>
      <c r="EJ715">
        <v>17295.21428571429</v>
      </c>
      <c r="EK715">
        <v>37.25</v>
      </c>
      <c r="EL715">
        <v>37.812</v>
      </c>
      <c r="EM715">
        <v>36.937</v>
      </c>
      <c r="EN715">
        <v>36.85025</v>
      </c>
      <c r="EO715">
        <v>38.2365</v>
      </c>
      <c r="EP715">
        <v>1955.135357142857</v>
      </c>
      <c r="EQ715">
        <v>39.90428571428572</v>
      </c>
      <c r="ER715">
        <v>0</v>
      </c>
      <c r="ES715">
        <v>1658952161.1</v>
      </c>
      <c r="ET715">
        <v>0</v>
      </c>
      <c r="EU715">
        <v>1000.167</v>
      </c>
      <c r="EV715">
        <v>-7.345914548755416</v>
      </c>
      <c r="EW715">
        <v>-122.6666667758042</v>
      </c>
      <c r="EX715">
        <v>19806.16153846154</v>
      </c>
      <c r="EY715">
        <v>15</v>
      </c>
      <c r="EZ715">
        <v>0</v>
      </c>
      <c r="FA715" t="s">
        <v>419</v>
      </c>
      <c r="FB715">
        <v>1655239120</v>
      </c>
      <c r="FC715">
        <v>1655239135</v>
      </c>
      <c r="FD715">
        <v>0</v>
      </c>
      <c r="FE715">
        <v>-0.075</v>
      </c>
      <c r="FF715">
        <v>-0.027</v>
      </c>
      <c r="FG715">
        <v>1.986</v>
      </c>
      <c r="FH715">
        <v>0.139</v>
      </c>
      <c r="FI715">
        <v>420</v>
      </c>
      <c r="FJ715">
        <v>22</v>
      </c>
      <c r="FK715">
        <v>0.12</v>
      </c>
      <c r="FL715">
        <v>0.02</v>
      </c>
      <c r="FM715">
        <v>-35.8860275</v>
      </c>
      <c r="FN715">
        <v>-25.07368592870537</v>
      </c>
      <c r="FO715">
        <v>3.110401575117552</v>
      </c>
      <c r="FP715">
        <v>0</v>
      </c>
      <c r="FQ715">
        <v>1000.4055</v>
      </c>
      <c r="FR715">
        <v>-5.52899924128117</v>
      </c>
      <c r="FS715">
        <v>0.6113650709682469</v>
      </c>
      <c r="FT715">
        <v>0</v>
      </c>
      <c r="FU715">
        <v>8.17478375</v>
      </c>
      <c r="FV715">
        <v>0.1427751219512303</v>
      </c>
      <c r="FW715">
        <v>0.01667277671647712</v>
      </c>
      <c r="FX715">
        <v>0</v>
      </c>
      <c r="FY715">
        <v>0</v>
      </c>
      <c r="FZ715">
        <v>3</v>
      </c>
      <c r="GA715" t="s">
        <v>426</v>
      </c>
      <c r="GB715">
        <v>2.9804</v>
      </c>
      <c r="GC715">
        <v>2.7283</v>
      </c>
      <c r="GD715">
        <v>0.0811832</v>
      </c>
      <c r="GE715">
        <v>0.08912879999999999</v>
      </c>
      <c r="GF715">
        <v>0.107187</v>
      </c>
      <c r="GG715">
        <v>0.0805264</v>
      </c>
      <c r="GH715">
        <v>27579.3</v>
      </c>
      <c r="GI715">
        <v>26949.8</v>
      </c>
      <c r="GJ715">
        <v>30542.3</v>
      </c>
      <c r="GK715">
        <v>29829.7</v>
      </c>
      <c r="GL715">
        <v>37616.6</v>
      </c>
      <c r="GM715">
        <v>36119.1</v>
      </c>
      <c r="GN715">
        <v>46717.4</v>
      </c>
      <c r="GO715">
        <v>44362.3</v>
      </c>
      <c r="GP715">
        <v>1.8845</v>
      </c>
      <c r="GQ715">
        <v>1.84242</v>
      </c>
      <c r="GR715">
        <v>0.119559</v>
      </c>
      <c r="GS715">
        <v>0</v>
      </c>
      <c r="GT715">
        <v>24.5619</v>
      </c>
      <c r="GU715">
        <v>999.9</v>
      </c>
      <c r="GV715">
        <v>48.9</v>
      </c>
      <c r="GW715">
        <v>32.2</v>
      </c>
      <c r="GX715">
        <v>26.1437</v>
      </c>
      <c r="GY715">
        <v>63.2029</v>
      </c>
      <c r="GZ715">
        <v>25.6571</v>
      </c>
      <c r="HA715">
        <v>1</v>
      </c>
      <c r="HB715">
        <v>-0.0906174</v>
      </c>
      <c r="HC715">
        <v>-0.06904680000000001</v>
      </c>
      <c r="HD715">
        <v>20.1939</v>
      </c>
      <c r="HE715">
        <v>5.22792</v>
      </c>
      <c r="HF715">
        <v>11.968</v>
      </c>
      <c r="HG715">
        <v>4.97035</v>
      </c>
      <c r="HH715">
        <v>3.28945</v>
      </c>
      <c r="HI715">
        <v>8755.799999999999</v>
      </c>
      <c r="HJ715">
        <v>9999</v>
      </c>
      <c r="HK715">
        <v>9999</v>
      </c>
      <c r="HL715">
        <v>289</v>
      </c>
      <c r="HM715">
        <v>4.9729</v>
      </c>
      <c r="HN715">
        <v>1.87741</v>
      </c>
      <c r="HO715">
        <v>1.87546</v>
      </c>
      <c r="HP715">
        <v>1.87834</v>
      </c>
      <c r="HQ715">
        <v>1.87501</v>
      </c>
      <c r="HR715">
        <v>1.87861</v>
      </c>
      <c r="HS715">
        <v>1.87565</v>
      </c>
      <c r="HT715">
        <v>1.87683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2.588</v>
      </c>
      <c r="II715">
        <v>0.3198</v>
      </c>
      <c r="IJ715">
        <v>1.541952822118649</v>
      </c>
      <c r="IK715">
        <v>0.003202726084708442</v>
      </c>
      <c r="IL715">
        <v>-1.448271390364826E-06</v>
      </c>
      <c r="IM715">
        <v>3.765748828769889E-10</v>
      </c>
      <c r="IN715">
        <v>-0.02072656761999695</v>
      </c>
      <c r="IO715">
        <v>0.006539777670035186</v>
      </c>
      <c r="IP715">
        <v>0.0002256768223539976</v>
      </c>
      <c r="IQ715">
        <v>4.51151419958819E-06</v>
      </c>
      <c r="IR715">
        <v>-0</v>
      </c>
      <c r="IS715">
        <v>2097</v>
      </c>
      <c r="IT715">
        <v>1</v>
      </c>
      <c r="IU715">
        <v>27</v>
      </c>
      <c r="IV715">
        <v>61884</v>
      </c>
      <c r="IW715">
        <v>61883.8</v>
      </c>
      <c r="IX715">
        <v>1.15356</v>
      </c>
      <c r="IY715">
        <v>2.55737</v>
      </c>
      <c r="IZ715">
        <v>1.39893</v>
      </c>
      <c r="JA715">
        <v>2.34375</v>
      </c>
      <c r="JB715">
        <v>1.44897</v>
      </c>
      <c r="JC715">
        <v>2.47314</v>
      </c>
      <c r="JD715">
        <v>37.4338</v>
      </c>
      <c r="JE715">
        <v>24.0787</v>
      </c>
      <c r="JF715">
        <v>18</v>
      </c>
      <c r="JG715">
        <v>490.357</v>
      </c>
      <c r="JH715">
        <v>435.622</v>
      </c>
      <c r="JI715">
        <v>24.9998</v>
      </c>
      <c r="JJ715">
        <v>25.8578</v>
      </c>
      <c r="JK715">
        <v>30.0001</v>
      </c>
      <c r="JL715">
        <v>25.7112</v>
      </c>
      <c r="JM715">
        <v>25.7946</v>
      </c>
      <c r="JN715">
        <v>23.2529</v>
      </c>
      <c r="JO715">
        <v>43.2868</v>
      </c>
      <c r="JP715">
        <v>0</v>
      </c>
      <c r="JQ715">
        <v>25</v>
      </c>
      <c r="JR715">
        <v>460.31</v>
      </c>
      <c r="JS715">
        <v>15.7655</v>
      </c>
      <c r="JT715">
        <v>100.964</v>
      </c>
      <c r="JU715">
        <v>102.007</v>
      </c>
    </row>
    <row r="716" spans="1:281">
      <c r="A716">
        <v>700</v>
      </c>
      <c r="B716">
        <v>1658952166</v>
      </c>
      <c r="C716">
        <v>10077</v>
      </c>
      <c r="D716" t="s">
        <v>1830</v>
      </c>
      <c r="E716" t="s">
        <v>1831</v>
      </c>
      <c r="F716">
        <v>5</v>
      </c>
      <c r="G716" t="s">
        <v>415</v>
      </c>
      <c r="H716" t="s">
        <v>1777</v>
      </c>
      <c r="I716">
        <v>1658952158.5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450.3196388538038</v>
      </c>
      <c r="AK716">
        <v>408.283115151515</v>
      </c>
      <c r="AL716">
        <v>2.036303833280325</v>
      </c>
      <c r="AM716">
        <v>64.998441122467</v>
      </c>
      <c r="AN716">
        <f>(AP716 - AO716 + DI716*1E3/(8.314*(DK716+273.15)) * AR716/DH716 * AQ716) * DH716/(100*CV716) * 1000/(1000 - AP716)</f>
        <v>0</v>
      </c>
      <c r="AO716">
        <v>15.78491689332558</v>
      </c>
      <c r="AP716">
        <v>23.96722242424242</v>
      </c>
      <c r="AQ716">
        <v>5.309171052306956E-06</v>
      </c>
      <c r="AR716">
        <v>81.62995295013953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1658952158.5</v>
      </c>
      <c r="DB716">
        <v>389.3717777777778</v>
      </c>
      <c r="DC716">
        <v>431.0584814814814</v>
      </c>
      <c r="DD716">
        <v>23.97791851851852</v>
      </c>
      <c r="DE716">
        <v>15.78965555555556</v>
      </c>
      <c r="DF716">
        <v>386.785962962963</v>
      </c>
      <c r="DG716">
        <v>23.65788148148147</v>
      </c>
      <c r="DH716">
        <v>500.0502222222222</v>
      </c>
      <c r="DI716">
        <v>90.3350888888889</v>
      </c>
      <c r="DJ716">
        <v>0.09983502962962962</v>
      </c>
      <c r="DK716">
        <v>26.488</v>
      </c>
      <c r="DL716">
        <v>26.52872592592593</v>
      </c>
      <c r="DM716">
        <v>999.9000000000001</v>
      </c>
      <c r="DN716">
        <v>0</v>
      </c>
      <c r="DO716">
        <v>0</v>
      </c>
      <c r="DP716">
        <v>9999.322592592593</v>
      </c>
      <c r="DQ716">
        <v>0</v>
      </c>
      <c r="DR716">
        <v>18.7558</v>
      </c>
      <c r="DS716">
        <v>-41.6867037037037</v>
      </c>
      <c r="DT716">
        <v>398.9374074074074</v>
      </c>
      <c r="DU716">
        <v>437.9738888888889</v>
      </c>
      <c r="DV716">
        <v>8.188264444444444</v>
      </c>
      <c r="DW716">
        <v>431.0584814814814</v>
      </c>
      <c r="DX716">
        <v>15.78965555555556</v>
      </c>
      <c r="DY716">
        <v>2.166046296296297</v>
      </c>
      <c r="DZ716">
        <v>1.42636</v>
      </c>
      <c r="EA716">
        <v>18.71338888888889</v>
      </c>
      <c r="EB716">
        <v>12.2008037037037</v>
      </c>
      <c r="EC716">
        <v>2000.015185185185</v>
      </c>
      <c r="ED716">
        <v>0.9799984444444445</v>
      </c>
      <c r="EE716">
        <v>0.02000153333333334</v>
      </c>
      <c r="EF716">
        <v>0</v>
      </c>
      <c r="EG716">
        <v>999.7260740740741</v>
      </c>
      <c r="EH716">
        <v>5.000560000000001</v>
      </c>
      <c r="EI716">
        <v>19798.15555555555</v>
      </c>
      <c r="EJ716">
        <v>17295.0037037037</v>
      </c>
      <c r="EK716">
        <v>37.25</v>
      </c>
      <c r="EL716">
        <v>37.812</v>
      </c>
      <c r="EM716">
        <v>36.937</v>
      </c>
      <c r="EN716">
        <v>36.84466666666666</v>
      </c>
      <c r="EO716">
        <v>38.236</v>
      </c>
      <c r="EP716">
        <v>1955.111481481482</v>
      </c>
      <c r="EQ716">
        <v>39.90222222222223</v>
      </c>
      <c r="ER716">
        <v>0</v>
      </c>
      <c r="ES716">
        <v>1658952165.9</v>
      </c>
      <c r="ET716">
        <v>0</v>
      </c>
      <c r="EU716">
        <v>999.7511923076921</v>
      </c>
      <c r="EV716">
        <v>-5.71757264784054</v>
      </c>
      <c r="EW716">
        <v>-99.06324780772232</v>
      </c>
      <c r="EX716">
        <v>19798.1923076923</v>
      </c>
      <c r="EY716">
        <v>15</v>
      </c>
      <c r="EZ716">
        <v>0</v>
      </c>
      <c r="FA716" t="s">
        <v>419</v>
      </c>
      <c r="FB716">
        <v>1655239120</v>
      </c>
      <c r="FC716">
        <v>1655239135</v>
      </c>
      <c r="FD716">
        <v>0</v>
      </c>
      <c r="FE716">
        <v>-0.075</v>
      </c>
      <c r="FF716">
        <v>-0.027</v>
      </c>
      <c r="FG716">
        <v>1.986</v>
      </c>
      <c r="FH716">
        <v>0.139</v>
      </c>
      <c r="FI716">
        <v>420</v>
      </c>
      <c r="FJ716">
        <v>22</v>
      </c>
      <c r="FK716">
        <v>0.12</v>
      </c>
      <c r="FL716">
        <v>0.02</v>
      </c>
      <c r="FM716">
        <v>-38.71602</v>
      </c>
      <c r="FN716">
        <v>-53.48441425891179</v>
      </c>
      <c r="FO716">
        <v>5.656653281278604</v>
      </c>
      <c r="FP716">
        <v>0</v>
      </c>
      <c r="FQ716">
        <v>1000.099264705882</v>
      </c>
      <c r="FR716">
        <v>-6.248204745588899</v>
      </c>
      <c r="FS716">
        <v>0.6581102316402859</v>
      </c>
      <c r="FT716">
        <v>0</v>
      </c>
      <c r="FU716">
        <v>8.17943775</v>
      </c>
      <c r="FV716">
        <v>0.1040279549718585</v>
      </c>
      <c r="FW716">
        <v>0.01510877666912512</v>
      </c>
      <c r="FX716">
        <v>0</v>
      </c>
      <c r="FY716">
        <v>0</v>
      </c>
      <c r="FZ716">
        <v>3</v>
      </c>
      <c r="GA716" t="s">
        <v>426</v>
      </c>
      <c r="GB716">
        <v>2.98032</v>
      </c>
      <c r="GC716">
        <v>2.72846</v>
      </c>
      <c r="GD716">
        <v>0.0826957</v>
      </c>
      <c r="GE716">
        <v>0.0915513</v>
      </c>
      <c r="GF716">
        <v>0.107187</v>
      </c>
      <c r="GG716">
        <v>0.08053109999999999</v>
      </c>
      <c r="GH716">
        <v>27534.8</v>
      </c>
      <c r="GI716">
        <v>26878.6</v>
      </c>
      <c r="GJ716">
        <v>30543.2</v>
      </c>
      <c r="GK716">
        <v>29830.2</v>
      </c>
      <c r="GL716">
        <v>37617.7</v>
      </c>
      <c r="GM716">
        <v>36119.7</v>
      </c>
      <c r="GN716">
        <v>46718.6</v>
      </c>
      <c r="GO716">
        <v>44363</v>
      </c>
      <c r="GP716">
        <v>1.8844</v>
      </c>
      <c r="GQ716">
        <v>1.8426</v>
      </c>
      <c r="GR716">
        <v>0.120126</v>
      </c>
      <c r="GS716">
        <v>0</v>
      </c>
      <c r="GT716">
        <v>24.5643</v>
      </c>
      <c r="GU716">
        <v>999.9</v>
      </c>
      <c r="GV716">
        <v>48.9</v>
      </c>
      <c r="GW716">
        <v>32.2</v>
      </c>
      <c r="GX716">
        <v>26.1428</v>
      </c>
      <c r="GY716">
        <v>63.0929</v>
      </c>
      <c r="GZ716">
        <v>25.629</v>
      </c>
      <c r="HA716">
        <v>1</v>
      </c>
      <c r="HB716">
        <v>-0.0907241</v>
      </c>
      <c r="HC716">
        <v>-0.06945809999999999</v>
      </c>
      <c r="HD716">
        <v>20.194</v>
      </c>
      <c r="HE716">
        <v>5.22762</v>
      </c>
      <c r="HF716">
        <v>11.968</v>
      </c>
      <c r="HG716">
        <v>4.97015</v>
      </c>
      <c r="HH716">
        <v>3.28945</v>
      </c>
      <c r="HI716">
        <v>8755.799999999999</v>
      </c>
      <c r="HJ716">
        <v>9999</v>
      </c>
      <c r="HK716">
        <v>9999</v>
      </c>
      <c r="HL716">
        <v>289</v>
      </c>
      <c r="HM716">
        <v>4.97291</v>
      </c>
      <c r="HN716">
        <v>1.87742</v>
      </c>
      <c r="HO716">
        <v>1.87548</v>
      </c>
      <c r="HP716">
        <v>1.87835</v>
      </c>
      <c r="HQ716">
        <v>1.87503</v>
      </c>
      <c r="HR716">
        <v>1.87863</v>
      </c>
      <c r="HS716">
        <v>1.87567</v>
      </c>
      <c r="HT716">
        <v>1.87683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2.608</v>
      </c>
      <c r="II716">
        <v>0.3198</v>
      </c>
      <c r="IJ716">
        <v>1.541952822118649</v>
      </c>
      <c r="IK716">
        <v>0.003202726084708442</v>
      </c>
      <c r="IL716">
        <v>-1.448271390364826E-06</v>
      </c>
      <c r="IM716">
        <v>3.765748828769889E-10</v>
      </c>
      <c r="IN716">
        <v>-0.02072656761999695</v>
      </c>
      <c r="IO716">
        <v>0.006539777670035186</v>
      </c>
      <c r="IP716">
        <v>0.0002256768223539976</v>
      </c>
      <c r="IQ716">
        <v>4.51151419958819E-06</v>
      </c>
      <c r="IR716">
        <v>-0</v>
      </c>
      <c r="IS716">
        <v>2097</v>
      </c>
      <c r="IT716">
        <v>1</v>
      </c>
      <c r="IU716">
        <v>27</v>
      </c>
      <c r="IV716">
        <v>61884.1</v>
      </c>
      <c r="IW716">
        <v>61883.8</v>
      </c>
      <c r="IX716">
        <v>1.19019</v>
      </c>
      <c r="IY716">
        <v>2.56348</v>
      </c>
      <c r="IZ716">
        <v>1.39893</v>
      </c>
      <c r="JA716">
        <v>2.34375</v>
      </c>
      <c r="JB716">
        <v>1.44897</v>
      </c>
      <c r="JC716">
        <v>2.35474</v>
      </c>
      <c r="JD716">
        <v>37.4338</v>
      </c>
      <c r="JE716">
        <v>24.07</v>
      </c>
      <c r="JF716">
        <v>18</v>
      </c>
      <c r="JG716">
        <v>490.289</v>
      </c>
      <c r="JH716">
        <v>435.713</v>
      </c>
      <c r="JI716">
        <v>24.9998</v>
      </c>
      <c r="JJ716">
        <v>25.8563</v>
      </c>
      <c r="JK716">
        <v>30</v>
      </c>
      <c r="JL716">
        <v>25.7092</v>
      </c>
      <c r="JM716">
        <v>25.7927</v>
      </c>
      <c r="JN716">
        <v>23.9026</v>
      </c>
      <c r="JO716">
        <v>43.2868</v>
      </c>
      <c r="JP716">
        <v>0</v>
      </c>
      <c r="JQ716">
        <v>25</v>
      </c>
      <c r="JR716">
        <v>473.665</v>
      </c>
      <c r="JS716">
        <v>15.7656</v>
      </c>
      <c r="JT716">
        <v>100.967</v>
      </c>
      <c r="JU716">
        <v>102.008</v>
      </c>
    </row>
    <row r="717" spans="1:281">
      <c r="A717">
        <v>701</v>
      </c>
      <c r="B717">
        <v>1658952171</v>
      </c>
      <c r="C717">
        <v>10082</v>
      </c>
      <c r="D717" t="s">
        <v>1832</v>
      </c>
      <c r="E717" t="s">
        <v>1833</v>
      </c>
      <c r="F717">
        <v>5</v>
      </c>
      <c r="G717" t="s">
        <v>415</v>
      </c>
      <c r="H717" t="s">
        <v>1777</v>
      </c>
      <c r="I717">
        <v>1658952163.214286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466.8577597606734</v>
      </c>
      <c r="AK717">
        <v>421.0934545454545</v>
      </c>
      <c r="AL717">
        <v>2.658477913304234</v>
      </c>
      <c r="AM717">
        <v>64.998441122467</v>
      </c>
      <c r="AN717">
        <f>(AP717 - AO717 + DI717*1E3/(8.314*(DK717+273.15)) * AR717/DH717 * AQ717) * DH717/(100*CV717) * 1000/(1000 - AP717)</f>
        <v>0</v>
      </c>
      <c r="AO717">
        <v>15.78533737904438</v>
      </c>
      <c r="AP717">
        <v>23.96256242424242</v>
      </c>
      <c r="AQ717">
        <v>0.0002966120378549793</v>
      </c>
      <c r="AR717">
        <v>81.62995295013953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1658952163.214286</v>
      </c>
      <c r="DB717">
        <v>395.6040714285715</v>
      </c>
      <c r="DC717">
        <v>443.3551785714285</v>
      </c>
      <c r="DD717">
        <v>23.97009642857143</v>
      </c>
      <c r="DE717">
        <v>15.78463928571428</v>
      </c>
      <c r="DF717">
        <v>393.0043214285714</v>
      </c>
      <c r="DG717">
        <v>23.65025000000001</v>
      </c>
      <c r="DH717">
        <v>500.0845714285714</v>
      </c>
      <c r="DI717">
        <v>90.33493214285713</v>
      </c>
      <c r="DJ717">
        <v>0.1000304</v>
      </c>
      <c r="DK717">
        <v>26.48894642857142</v>
      </c>
      <c r="DL717">
        <v>26.52781785714286</v>
      </c>
      <c r="DM717">
        <v>999.9000000000002</v>
      </c>
      <c r="DN717">
        <v>0</v>
      </c>
      <c r="DO717">
        <v>0</v>
      </c>
      <c r="DP717">
        <v>9995.038214285714</v>
      </c>
      <c r="DQ717">
        <v>0</v>
      </c>
      <c r="DR717">
        <v>18.74865</v>
      </c>
      <c r="DS717">
        <v>-47.7511392857143</v>
      </c>
      <c r="DT717">
        <v>405.3195357142857</v>
      </c>
      <c r="DU717">
        <v>450.4656071428572</v>
      </c>
      <c r="DV717">
        <v>8.185465714285714</v>
      </c>
      <c r="DW717">
        <v>443.3551785714285</v>
      </c>
      <c r="DX717">
        <v>15.78463928571428</v>
      </c>
      <c r="DY717">
        <v>2.165336071428572</v>
      </c>
      <c r="DZ717">
        <v>1.425903928571429</v>
      </c>
      <c r="EA717">
        <v>18.70815</v>
      </c>
      <c r="EB717">
        <v>12.19593928571429</v>
      </c>
      <c r="EC717">
        <v>1999.985357142857</v>
      </c>
      <c r="ED717">
        <v>0.9799997500000001</v>
      </c>
      <c r="EE717">
        <v>0.02000021071428571</v>
      </c>
      <c r="EF717">
        <v>0</v>
      </c>
      <c r="EG717">
        <v>999.748142857143</v>
      </c>
      <c r="EH717">
        <v>5.000560000000001</v>
      </c>
      <c r="EI717">
        <v>19798.8</v>
      </c>
      <c r="EJ717">
        <v>17294.75357142857</v>
      </c>
      <c r="EK717">
        <v>37.2455</v>
      </c>
      <c r="EL717">
        <v>37.812</v>
      </c>
      <c r="EM717">
        <v>36.937</v>
      </c>
      <c r="EN717">
        <v>36.85699999999999</v>
      </c>
      <c r="EO717">
        <v>38.22300000000001</v>
      </c>
      <c r="EP717">
        <v>1955.085</v>
      </c>
      <c r="EQ717">
        <v>39.89857142857144</v>
      </c>
      <c r="ER717">
        <v>0</v>
      </c>
      <c r="ES717">
        <v>1658952171.3</v>
      </c>
      <c r="ET717">
        <v>0</v>
      </c>
      <c r="EU717">
        <v>999.8315199999998</v>
      </c>
      <c r="EV717">
        <v>7.160384619565694</v>
      </c>
      <c r="EW717">
        <v>136.9230773073401</v>
      </c>
      <c r="EX717">
        <v>19800.492</v>
      </c>
      <c r="EY717">
        <v>15</v>
      </c>
      <c r="EZ717">
        <v>0</v>
      </c>
      <c r="FA717" t="s">
        <v>419</v>
      </c>
      <c r="FB717">
        <v>1655239120</v>
      </c>
      <c r="FC717">
        <v>1655239135</v>
      </c>
      <c r="FD717">
        <v>0</v>
      </c>
      <c r="FE717">
        <v>-0.075</v>
      </c>
      <c r="FF717">
        <v>-0.027</v>
      </c>
      <c r="FG717">
        <v>1.986</v>
      </c>
      <c r="FH717">
        <v>0.139</v>
      </c>
      <c r="FI717">
        <v>420</v>
      </c>
      <c r="FJ717">
        <v>22</v>
      </c>
      <c r="FK717">
        <v>0.12</v>
      </c>
      <c r="FL717">
        <v>0.02</v>
      </c>
      <c r="FM717">
        <v>-44.5440875</v>
      </c>
      <c r="FN717">
        <v>-78.49461275797374</v>
      </c>
      <c r="FO717">
        <v>7.627122099232039</v>
      </c>
      <c r="FP717">
        <v>0</v>
      </c>
      <c r="FQ717">
        <v>999.8846176470588</v>
      </c>
      <c r="FR717">
        <v>-1.062475179383449</v>
      </c>
      <c r="FS717">
        <v>0.5246008014338635</v>
      </c>
      <c r="FT717">
        <v>0</v>
      </c>
      <c r="FU717">
        <v>8.18606875</v>
      </c>
      <c r="FV717">
        <v>-0.03064761726081992</v>
      </c>
      <c r="FW717">
        <v>0.007790189724101607</v>
      </c>
      <c r="FX717">
        <v>1</v>
      </c>
      <c r="FY717">
        <v>1</v>
      </c>
      <c r="FZ717">
        <v>3</v>
      </c>
      <c r="GA717" t="s">
        <v>420</v>
      </c>
      <c r="GB717">
        <v>2.98052</v>
      </c>
      <c r="GC717">
        <v>2.72833</v>
      </c>
      <c r="GD717">
        <v>0.084706</v>
      </c>
      <c r="GE717">
        <v>0.0940214</v>
      </c>
      <c r="GF717">
        <v>0.107169</v>
      </c>
      <c r="GG717">
        <v>0.0805331</v>
      </c>
      <c r="GH717">
        <v>27474.5</v>
      </c>
      <c r="GI717">
        <v>26805.2</v>
      </c>
      <c r="GJ717">
        <v>30543.3</v>
      </c>
      <c r="GK717">
        <v>29829.9</v>
      </c>
      <c r="GL717">
        <v>37618.7</v>
      </c>
      <c r="GM717">
        <v>36119.2</v>
      </c>
      <c r="GN717">
        <v>46718.7</v>
      </c>
      <c r="GO717">
        <v>44362.4</v>
      </c>
      <c r="GP717">
        <v>1.8846</v>
      </c>
      <c r="GQ717">
        <v>1.8426</v>
      </c>
      <c r="GR717">
        <v>0.11912</v>
      </c>
      <c r="GS717">
        <v>0</v>
      </c>
      <c r="GT717">
        <v>24.5666</v>
      </c>
      <c r="GU717">
        <v>999.9</v>
      </c>
      <c r="GV717">
        <v>48.9</v>
      </c>
      <c r="GW717">
        <v>32.2</v>
      </c>
      <c r="GX717">
        <v>26.1461</v>
      </c>
      <c r="GY717">
        <v>63.2529</v>
      </c>
      <c r="GZ717">
        <v>25.1923</v>
      </c>
      <c r="HA717">
        <v>1</v>
      </c>
      <c r="HB717">
        <v>-0.09071650000000001</v>
      </c>
      <c r="HC717">
        <v>-0.06958060000000001</v>
      </c>
      <c r="HD717">
        <v>20.1939</v>
      </c>
      <c r="HE717">
        <v>5.22807</v>
      </c>
      <c r="HF717">
        <v>11.968</v>
      </c>
      <c r="HG717">
        <v>4.97045</v>
      </c>
      <c r="HH717">
        <v>3.28948</v>
      </c>
      <c r="HI717">
        <v>8756</v>
      </c>
      <c r="HJ717">
        <v>9999</v>
      </c>
      <c r="HK717">
        <v>9999</v>
      </c>
      <c r="HL717">
        <v>289</v>
      </c>
      <c r="HM717">
        <v>4.97291</v>
      </c>
      <c r="HN717">
        <v>1.87736</v>
      </c>
      <c r="HO717">
        <v>1.87546</v>
      </c>
      <c r="HP717">
        <v>1.87832</v>
      </c>
      <c r="HQ717">
        <v>1.87501</v>
      </c>
      <c r="HR717">
        <v>1.87859</v>
      </c>
      <c r="HS717">
        <v>1.87563</v>
      </c>
      <c r="HT717">
        <v>1.87682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2.637</v>
      </c>
      <c r="II717">
        <v>0.3197</v>
      </c>
      <c r="IJ717">
        <v>1.541952822118649</v>
      </c>
      <c r="IK717">
        <v>0.003202726084708442</v>
      </c>
      <c r="IL717">
        <v>-1.448271390364826E-06</v>
      </c>
      <c r="IM717">
        <v>3.765748828769889E-10</v>
      </c>
      <c r="IN717">
        <v>-0.02072656761999695</v>
      </c>
      <c r="IO717">
        <v>0.006539777670035186</v>
      </c>
      <c r="IP717">
        <v>0.0002256768223539976</v>
      </c>
      <c r="IQ717">
        <v>4.51151419958819E-06</v>
      </c>
      <c r="IR717">
        <v>-0</v>
      </c>
      <c r="IS717">
        <v>2097</v>
      </c>
      <c r="IT717">
        <v>1</v>
      </c>
      <c r="IU717">
        <v>27</v>
      </c>
      <c r="IV717">
        <v>61884.2</v>
      </c>
      <c r="IW717">
        <v>61883.9</v>
      </c>
      <c r="IX717">
        <v>1.22314</v>
      </c>
      <c r="IY717">
        <v>2.55981</v>
      </c>
      <c r="IZ717">
        <v>1.39893</v>
      </c>
      <c r="JA717">
        <v>2.34375</v>
      </c>
      <c r="JB717">
        <v>1.44897</v>
      </c>
      <c r="JC717">
        <v>2.46094</v>
      </c>
      <c r="JD717">
        <v>37.4338</v>
      </c>
      <c r="JE717">
        <v>24.0787</v>
      </c>
      <c r="JF717">
        <v>18</v>
      </c>
      <c r="JG717">
        <v>490.397</v>
      </c>
      <c r="JH717">
        <v>435.711</v>
      </c>
      <c r="JI717">
        <v>24.9999</v>
      </c>
      <c r="JJ717">
        <v>25.8556</v>
      </c>
      <c r="JK717">
        <v>30</v>
      </c>
      <c r="JL717">
        <v>25.7091</v>
      </c>
      <c r="JM717">
        <v>25.7925</v>
      </c>
      <c r="JN717">
        <v>24.6145</v>
      </c>
      <c r="JO717">
        <v>43.2868</v>
      </c>
      <c r="JP717">
        <v>0</v>
      </c>
      <c r="JQ717">
        <v>25</v>
      </c>
      <c r="JR717">
        <v>493.702</v>
      </c>
      <c r="JS717">
        <v>15.7732</v>
      </c>
      <c r="JT717">
        <v>100.967</v>
      </c>
      <c r="JU717">
        <v>102.007</v>
      </c>
    </row>
    <row r="718" spans="1:281">
      <c r="A718">
        <v>702</v>
      </c>
      <c r="B718">
        <v>1658952176</v>
      </c>
      <c r="C718">
        <v>10087</v>
      </c>
      <c r="D718" t="s">
        <v>1834</v>
      </c>
      <c r="E718" t="s">
        <v>1835</v>
      </c>
      <c r="F718">
        <v>5</v>
      </c>
      <c r="G718" t="s">
        <v>415</v>
      </c>
      <c r="H718" t="s">
        <v>1777</v>
      </c>
      <c r="I718">
        <v>1658952168.5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483.8418815495423</v>
      </c>
      <c r="AK718">
        <v>435.5359939393939</v>
      </c>
      <c r="AL718">
        <v>2.91236534844924</v>
      </c>
      <c r="AM718">
        <v>64.998441122467</v>
      </c>
      <c r="AN718">
        <f>(AP718 - AO718 + DI718*1E3/(8.314*(DK718+273.15)) * AR718/DH718 * AQ718) * DH718/(100*CV718) * 1000/(1000 - AP718)</f>
        <v>0</v>
      </c>
      <c r="AO718">
        <v>15.78610012801682</v>
      </c>
      <c r="AP718">
        <v>23.9571503030303</v>
      </c>
      <c r="AQ718">
        <v>-0.0001844123285527594</v>
      </c>
      <c r="AR718">
        <v>81.62995295013953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1658952168.5</v>
      </c>
      <c r="DB718">
        <v>406.5576666666668</v>
      </c>
      <c r="DC718">
        <v>460.1013703703704</v>
      </c>
      <c r="DD718">
        <v>23.96370740740741</v>
      </c>
      <c r="DE718">
        <v>15.78549259259259</v>
      </c>
      <c r="DF718">
        <v>403.9337037037037</v>
      </c>
      <c r="DG718">
        <v>23.64401481481482</v>
      </c>
      <c r="DH718">
        <v>500.0971851851852</v>
      </c>
      <c r="DI718">
        <v>90.33524444444444</v>
      </c>
      <c r="DJ718">
        <v>0.09995728148148146</v>
      </c>
      <c r="DK718">
        <v>26.49037777777778</v>
      </c>
      <c r="DL718">
        <v>26.52691481481481</v>
      </c>
      <c r="DM718">
        <v>999.9000000000001</v>
      </c>
      <c r="DN718">
        <v>0</v>
      </c>
      <c r="DO718">
        <v>0</v>
      </c>
      <c r="DP718">
        <v>10007.46518518518</v>
      </c>
      <c r="DQ718">
        <v>0</v>
      </c>
      <c r="DR718">
        <v>18.72835185185185</v>
      </c>
      <c r="DS718">
        <v>-53.54367777777779</v>
      </c>
      <c r="DT718">
        <v>416.5394444444444</v>
      </c>
      <c r="DU718">
        <v>467.4807777777777</v>
      </c>
      <c r="DV718">
        <v>8.178218888888889</v>
      </c>
      <c r="DW718">
        <v>460.1013703703704</v>
      </c>
      <c r="DX718">
        <v>15.78549259259259</v>
      </c>
      <c r="DY718">
        <v>2.164766296296297</v>
      </c>
      <c r="DZ718">
        <v>1.425985925925926</v>
      </c>
      <c r="EA718">
        <v>18.70393703703704</v>
      </c>
      <c r="EB718">
        <v>12.19681851851852</v>
      </c>
      <c r="EC718">
        <v>1999.982962962963</v>
      </c>
      <c r="ED718">
        <v>0.9800014074074073</v>
      </c>
      <c r="EE718">
        <v>0.01999853333333333</v>
      </c>
      <c r="EF718">
        <v>0</v>
      </c>
      <c r="EG718">
        <v>1000.832962962963</v>
      </c>
      <c r="EH718">
        <v>5.000560000000001</v>
      </c>
      <c r="EI718">
        <v>19819.02592592593</v>
      </c>
      <c r="EJ718">
        <v>17294.75185185185</v>
      </c>
      <c r="EK718">
        <v>37.24066666666667</v>
      </c>
      <c r="EL718">
        <v>37.812</v>
      </c>
      <c r="EM718">
        <v>36.937</v>
      </c>
      <c r="EN718">
        <v>36.84933333333333</v>
      </c>
      <c r="EO718">
        <v>38.21966666666667</v>
      </c>
      <c r="EP718">
        <v>1955.085925925926</v>
      </c>
      <c r="EQ718">
        <v>39.89518518518519</v>
      </c>
      <c r="ER718">
        <v>0</v>
      </c>
      <c r="ES718">
        <v>1658952176.1</v>
      </c>
      <c r="ET718">
        <v>0</v>
      </c>
      <c r="EU718">
        <v>1001.0114</v>
      </c>
      <c r="EV718">
        <v>21.7822307921146</v>
      </c>
      <c r="EW718">
        <v>432.2692316222987</v>
      </c>
      <c r="EX718">
        <v>19822.968</v>
      </c>
      <c r="EY718">
        <v>15</v>
      </c>
      <c r="EZ718">
        <v>0</v>
      </c>
      <c r="FA718" t="s">
        <v>419</v>
      </c>
      <c r="FB718">
        <v>1655239120</v>
      </c>
      <c r="FC718">
        <v>1655239135</v>
      </c>
      <c r="FD718">
        <v>0</v>
      </c>
      <c r="FE718">
        <v>-0.075</v>
      </c>
      <c r="FF718">
        <v>-0.027</v>
      </c>
      <c r="FG718">
        <v>1.986</v>
      </c>
      <c r="FH718">
        <v>0.139</v>
      </c>
      <c r="FI718">
        <v>420</v>
      </c>
      <c r="FJ718">
        <v>22</v>
      </c>
      <c r="FK718">
        <v>0.12</v>
      </c>
      <c r="FL718">
        <v>0.02</v>
      </c>
      <c r="FM718">
        <v>-49.0440775</v>
      </c>
      <c r="FN718">
        <v>-70.12577223264545</v>
      </c>
      <c r="FO718">
        <v>6.898133247353501</v>
      </c>
      <c r="FP718">
        <v>0</v>
      </c>
      <c r="FQ718">
        <v>1000.273970588235</v>
      </c>
      <c r="FR718">
        <v>8.616546971437938</v>
      </c>
      <c r="FS718">
        <v>1.170103175071069</v>
      </c>
      <c r="FT718">
        <v>0</v>
      </c>
      <c r="FU718">
        <v>8.1832335</v>
      </c>
      <c r="FV718">
        <v>-0.08173733583490367</v>
      </c>
      <c r="FW718">
        <v>0.008325704039298982</v>
      </c>
      <c r="FX718">
        <v>1</v>
      </c>
      <c r="FY718">
        <v>1</v>
      </c>
      <c r="FZ718">
        <v>3</v>
      </c>
      <c r="GA718" t="s">
        <v>420</v>
      </c>
      <c r="GB718">
        <v>2.98038</v>
      </c>
      <c r="GC718">
        <v>2.72841</v>
      </c>
      <c r="GD718">
        <v>0.0869089</v>
      </c>
      <c r="GE718">
        <v>0.09647260000000001</v>
      </c>
      <c r="GF718">
        <v>0.107158</v>
      </c>
      <c r="GG718">
        <v>0.0805372</v>
      </c>
      <c r="GH718">
        <v>27408.1</v>
      </c>
      <c r="GI718">
        <v>26733</v>
      </c>
      <c r="GJ718">
        <v>30543</v>
      </c>
      <c r="GK718">
        <v>29830.2</v>
      </c>
      <c r="GL718">
        <v>37619.3</v>
      </c>
      <c r="GM718">
        <v>36119.8</v>
      </c>
      <c r="GN718">
        <v>46718.6</v>
      </c>
      <c r="GO718">
        <v>44363.1</v>
      </c>
      <c r="GP718">
        <v>1.88447</v>
      </c>
      <c r="GQ718">
        <v>1.84263</v>
      </c>
      <c r="GR718">
        <v>0.119448</v>
      </c>
      <c r="GS718">
        <v>0</v>
      </c>
      <c r="GT718">
        <v>24.5698</v>
      </c>
      <c r="GU718">
        <v>999.9</v>
      </c>
      <c r="GV718">
        <v>48.9</v>
      </c>
      <c r="GW718">
        <v>32.2</v>
      </c>
      <c r="GX718">
        <v>26.1437</v>
      </c>
      <c r="GY718">
        <v>63.2329</v>
      </c>
      <c r="GZ718">
        <v>25.4167</v>
      </c>
      <c r="HA718">
        <v>1</v>
      </c>
      <c r="HB718">
        <v>-0.0907546</v>
      </c>
      <c r="HC718">
        <v>-0.0698257</v>
      </c>
      <c r="HD718">
        <v>20.1942</v>
      </c>
      <c r="HE718">
        <v>5.22837</v>
      </c>
      <c r="HF718">
        <v>11.968</v>
      </c>
      <c r="HG718">
        <v>4.9702</v>
      </c>
      <c r="HH718">
        <v>3.2895</v>
      </c>
      <c r="HI718">
        <v>8756</v>
      </c>
      <c r="HJ718">
        <v>9999</v>
      </c>
      <c r="HK718">
        <v>9999</v>
      </c>
      <c r="HL718">
        <v>289</v>
      </c>
      <c r="HM718">
        <v>4.97292</v>
      </c>
      <c r="HN718">
        <v>1.87737</v>
      </c>
      <c r="HO718">
        <v>1.87546</v>
      </c>
      <c r="HP718">
        <v>1.87834</v>
      </c>
      <c r="HQ718">
        <v>1.87503</v>
      </c>
      <c r="HR718">
        <v>1.87861</v>
      </c>
      <c r="HS718">
        <v>1.87566</v>
      </c>
      <c r="HT718">
        <v>1.87683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2.668</v>
      </c>
      <c r="II718">
        <v>0.3195</v>
      </c>
      <c r="IJ718">
        <v>1.541952822118649</v>
      </c>
      <c r="IK718">
        <v>0.003202726084708442</v>
      </c>
      <c r="IL718">
        <v>-1.448271390364826E-06</v>
      </c>
      <c r="IM718">
        <v>3.765748828769889E-10</v>
      </c>
      <c r="IN718">
        <v>-0.02072656761999695</v>
      </c>
      <c r="IO718">
        <v>0.006539777670035186</v>
      </c>
      <c r="IP718">
        <v>0.0002256768223539976</v>
      </c>
      <c r="IQ718">
        <v>4.51151419958819E-06</v>
      </c>
      <c r="IR718">
        <v>-0</v>
      </c>
      <c r="IS718">
        <v>2097</v>
      </c>
      <c r="IT718">
        <v>1</v>
      </c>
      <c r="IU718">
        <v>27</v>
      </c>
      <c r="IV718">
        <v>61884.3</v>
      </c>
      <c r="IW718">
        <v>61884</v>
      </c>
      <c r="IX718">
        <v>1.25854</v>
      </c>
      <c r="IY718">
        <v>2.56226</v>
      </c>
      <c r="IZ718">
        <v>1.39893</v>
      </c>
      <c r="JA718">
        <v>2.34375</v>
      </c>
      <c r="JB718">
        <v>1.44897</v>
      </c>
      <c r="JC718">
        <v>2.37305</v>
      </c>
      <c r="JD718">
        <v>37.4338</v>
      </c>
      <c r="JE718">
        <v>24.0787</v>
      </c>
      <c r="JF718">
        <v>18</v>
      </c>
      <c r="JG718">
        <v>490.322</v>
      </c>
      <c r="JH718">
        <v>435.724</v>
      </c>
      <c r="JI718">
        <v>24.9998</v>
      </c>
      <c r="JJ718">
        <v>25.8556</v>
      </c>
      <c r="JK718">
        <v>30</v>
      </c>
      <c r="JL718">
        <v>25.7081</v>
      </c>
      <c r="JM718">
        <v>25.7921</v>
      </c>
      <c r="JN718">
        <v>25.2725</v>
      </c>
      <c r="JO718">
        <v>43.2868</v>
      </c>
      <c r="JP718">
        <v>0</v>
      </c>
      <c r="JQ718">
        <v>25</v>
      </c>
      <c r="JR718">
        <v>507.205</v>
      </c>
      <c r="JS718">
        <v>15.774</v>
      </c>
      <c r="JT718">
        <v>100.967</v>
      </c>
      <c r="JU718">
        <v>102.008</v>
      </c>
    </row>
    <row r="719" spans="1:281">
      <c r="A719">
        <v>703</v>
      </c>
      <c r="B719">
        <v>1658952181</v>
      </c>
      <c r="C719">
        <v>10092</v>
      </c>
      <c r="D719" t="s">
        <v>1836</v>
      </c>
      <c r="E719" t="s">
        <v>1837</v>
      </c>
      <c r="F719">
        <v>5</v>
      </c>
      <c r="G719" t="s">
        <v>415</v>
      </c>
      <c r="H719" t="s">
        <v>1777</v>
      </c>
      <c r="I719">
        <v>1658952173.214286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500.9534241733671</v>
      </c>
      <c r="AK719">
        <v>450.9923575757575</v>
      </c>
      <c r="AL719">
        <v>3.12553119678459</v>
      </c>
      <c r="AM719">
        <v>64.998441122467</v>
      </c>
      <c r="AN719">
        <f>(AP719 - AO719 + DI719*1E3/(8.314*(DK719+273.15)) * AR719/DH719 * AQ719) * DH719/(100*CV719) * 1000/(1000 - AP719)</f>
        <v>0</v>
      </c>
      <c r="AO719">
        <v>15.78655742562929</v>
      </c>
      <c r="AP719">
        <v>23.95235272727273</v>
      </c>
      <c r="AQ719">
        <v>-8.937171363482755E-05</v>
      </c>
      <c r="AR719">
        <v>81.62995295013953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1658952173.214286</v>
      </c>
      <c r="DB719">
        <v>418.9987499999999</v>
      </c>
      <c r="DC719">
        <v>475.7560714285713</v>
      </c>
      <c r="DD719">
        <v>23.95951428571428</v>
      </c>
      <c r="DE719">
        <v>15.78595</v>
      </c>
      <c r="DF719">
        <v>416.3474285714286</v>
      </c>
      <c r="DG719">
        <v>23.63992142857143</v>
      </c>
      <c r="DH719">
        <v>500.083</v>
      </c>
      <c r="DI719">
        <v>90.33560357142858</v>
      </c>
      <c r="DJ719">
        <v>0.1000235</v>
      </c>
      <c r="DK719">
        <v>26.4925</v>
      </c>
      <c r="DL719">
        <v>26.52704285714286</v>
      </c>
      <c r="DM719">
        <v>999.9000000000002</v>
      </c>
      <c r="DN719">
        <v>0</v>
      </c>
      <c r="DO719">
        <v>0</v>
      </c>
      <c r="DP719">
        <v>10004.54821428571</v>
      </c>
      <c r="DQ719">
        <v>0</v>
      </c>
      <c r="DR719">
        <v>18.71242857142857</v>
      </c>
      <c r="DS719">
        <v>-56.75727142857143</v>
      </c>
      <c r="DT719">
        <v>429.2841785714285</v>
      </c>
      <c r="DU719">
        <v>483.3867857142857</v>
      </c>
      <c r="DV719">
        <v>8.173571071428572</v>
      </c>
      <c r="DW719">
        <v>475.7560714285713</v>
      </c>
      <c r="DX719">
        <v>15.78595</v>
      </c>
      <c r="DY719">
        <v>2.164397142857143</v>
      </c>
      <c r="DZ719">
        <v>1.426033571428571</v>
      </c>
      <c r="EA719">
        <v>18.7012</v>
      </c>
      <c r="EB719">
        <v>12.19731785714286</v>
      </c>
      <c r="EC719">
        <v>1999.98</v>
      </c>
      <c r="ED719">
        <v>0.9800015714285715</v>
      </c>
      <c r="EE719">
        <v>0.01999835714285714</v>
      </c>
      <c r="EF719">
        <v>0</v>
      </c>
      <c r="EG719">
        <v>1002.858071428572</v>
      </c>
      <c r="EH719">
        <v>5.000560000000001</v>
      </c>
      <c r="EI719">
        <v>19859.49642857143</v>
      </c>
      <c r="EJ719">
        <v>17294.71428571429</v>
      </c>
      <c r="EK719">
        <v>37.241</v>
      </c>
      <c r="EL719">
        <v>37.812</v>
      </c>
      <c r="EM719">
        <v>36.937</v>
      </c>
      <c r="EN719">
        <v>36.8525</v>
      </c>
      <c r="EO719">
        <v>38.223</v>
      </c>
      <c r="EP719">
        <v>1955.082142857143</v>
      </c>
      <c r="EQ719">
        <v>39.89464285714287</v>
      </c>
      <c r="ER719">
        <v>0</v>
      </c>
      <c r="ES719">
        <v>1658952180.9</v>
      </c>
      <c r="ET719">
        <v>0</v>
      </c>
      <c r="EU719">
        <v>1003.14864</v>
      </c>
      <c r="EV719">
        <v>32.7444614656383</v>
      </c>
      <c r="EW719">
        <v>663.8230760739115</v>
      </c>
      <c r="EX719">
        <v>19866.236</v>
      </c>
      <c r="EY719">
        <v>15</v>
      </c>
      <c r="EZ719">
        <v>0</v>
      </c>
      <c r="FA719" t="s">
        <v>419</v>
      </c>
      <c r="FB719">
        <v>1655239120</v>
      </c>
      <c r="FC719">
        <v>1655239135</v>
      </c>
      <c r="FD719">
        <v>0</v>
      </c>
      <c r="FE719">
        <v>-0.075</v>
      </c>
      <c r="FF719">
        <v>-0.027</v>
      </c>
      <c r="FG719">
        <v>1.986</v>
      </c>
      <c r="FH719">
        <v>0.139</v>
      </c>
      <c r="FI719">
        <v>420</v>
      </c>
      <c r="FJ719">
        <v>22</v>
      </c>
      <c r="FK719">
        <v>0.12</v>
      </c>
      <c r="FL719">
        <v>0.02</v>
      </c>
      <c r="FM719">
        <v>-54.813135</v>
      </c>
      <c r="FN719">
        <v>-41.64104015009371</v>
      </c>
      <c r="FO719">
        <v>4.107260495668006</v>
      </c>
      <c r="FP719">
        <v>0</v>
      </c>
      <c r="FQ719">
        <v>1001.902294117647</v>
      </c>
      <c r="FR719">
        <v>24.54291824562346</v>
      </c>
      <c r="FS719">
        <v>2.505906546417308</v>
      </c>
      <c r="FT719">
        <v>0</v>
      </c>
      <c r="FU719">
        <v>8.17598175</v>
      </c>
      <c r="FV719">
        <v>-0.06382120075047026</v>
      </c>
      <c r="FW719">
        <v>0.006475921512611196</v>
      </c>
      <c r="FX719">
        <v>1</v>
      </c>
      <c r="FY719">
        <v>1</v>
      </c>
      <c r="FZ719">
        <v>3</v>
      </c>
      <c r="GA719" t="s">
        <v>420</v>
      </c>
      <c r="GB719">
        <v>2.98048</v>
      </c>
      <c r="GC719">
        <v>2.72831</v>
      </c>
      <c r="GD719">
        <v>0.08922099999999999</v>
      </c>
      <c r="GE719">
        <v>0.0989275</v>
      </c>
      <c r="GF719">
        <v>0.107144</v>
      </c>
      <c r="GG719">
        <v>0.08053589999999999</v>
      </c>
      <c r="GH719">
        <v>27338.6</v>
      </c>
      <c r="GI719">
        <v>26660</v>
      </c>
      <c r="GJ719">
        <v>30542.9</v>
      </c>
      <c r="GK719">
        <v>29829.8</v>
      </c>
      <c r="GL719">
        <v>37619.5</v>
      </c>
      <c r="GM719">
        <v>36119.5</v>
      </c>
      <c r="GN719">
        <v>46717.9</v>
      </c>
      <c r="GO719">
        <v>44362.4</v>
      </c>
      <c r="GP719">
        <v>1.8846</v>
      </c>
      <c r="GQ719">
        <v>1.84258</v>
      </c>
      <c r="GR719">
        <v>0.119489</v>
      </c>
      <c r="GS719">
        <v>0</v>
      </c>
      <c r="GT719">
        <v>24.5726</v>
      </c>
      <c r="GU719">
        <v>999.9</v>
      </c>
      <c r="GV719">
        <v>48.9</v>
      </c>
      <c r="GW719">
        <v>32.2</v>
      </c>
      <c r="GX719">
        <v>26.1435</v>
      </c>
      <c r="GY719">
        <v>63.3629</v>
      </c>
      <c r="GZ719">
        <v>25.4527</v>
      </c>
      <c r="HA719">
        <v>1</v>
      </c>
      <c r="HB719">
        <v>-0.0907927</v>
      </c>
      <c r="HC719">
        <v>-0.071024</v>
      </c>
      <c r="HD719">
        <v>20.194</v>
      </c>
      <c r="HE719">
        <v>5.22822</v>
      </c>
      <c r="HF719">
        <v>11.968</v>
      </c>
      <c r="HG719">
        <v>4.97035</v>
      </c>
      <c r="HH719">
        <v>3.2895</v>
      </c>
      <c r="HI719">
        <v>8756.299999999999</v>
      </c>
      <c r="HJ719">
        <v>9999</v>
      </c>
      <c r="HK719">
        <v>9999</v>
      </c>
      <c r="HL719">
        <v>289</v>
      </c>
      <c r="HM719">
        <v>4.97291</v>
      </c>
      <c r="HN719">
        <v>1.8774</v>
      </c>
      <c r="HO719">
        <v>1.87546</v>
      </c>
      <c r="HP719">
        <v>1.87834</v>
      </c>
      <c r="HQ719">
        <v>1.87502</v>
      </c>
      <c r="HR719">
        <v>1.87864</v>
      </c>
      <c r="HS719">
        <v>1.87568</v>
      </c>
      <c r="HT719">
        <v>1.87683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2.701</v>
      </c>
      <c r="II719">
        <v>0.3195</v>
      </c>
      <c r="IJ719">
        <v>1.541952822118649</v>
      </c>
      <c r="IK719">
        <v>0.003202726084708442</v>
      </c>
      <c r="IL719">
        <v>-1.448271390364826E-06</v>
      </c>
      <c r="IM719">
        <v>3.765748828769889E-10</v>
      </c>
      <c r="IN719">
        <v>-0.02072656761999695</v>
      </c>
      <c r="IO719">
        <v>0.006539777670035186</v>
      </c>
      <c r="IP719">
        <v>0.0002256768223539976</v>
      </c>
      <c r="IQ719">
        <v>4.51151419958819E-06</v>
      </c>
      <c r="IR719">
        <v>-0</v>
      </c>
      <c r="IS719">
        <v>2097</v>
      </c>
      <c r="IT719">
        <v>1</v>
      </c>
      <c r="IU719">
        <v>27</v>
      </c>
      <c r="IV719">
        <v>61884.3</v>
      </c>
      <c r="IW719">
        <v>61884.1</v>
      </c>
      <c r="IX719">
        <v>1.2915</v>
      </c>
      <c r="IY719">
        <v>2.56226</v>
      </c>
      <c r="IZ719">
        <v>1.39893</v>
      </c>
      <c r="JA719">
        <v>2.34375</v>
      </c>
      <c r="JB719">
        <v>1.44897</v>
      </c>
      <c r="JC719">
        <v>2.43652</v>
      </c>
      <c r="JD719">
        <v>37.4338</v>
      </c>
      <c r="JE719">
        <v>24.0787</v>
      </c>
      <c r="JF719">
        <v>18</v>
      </c>
      <c r="JG719">
        <v>490.381</v>
      </c>
      <c r="JH719">
        <v>435.679</v>
      </c>
      <c r="JI719">
        <v>24.9998</v>
      </c>
      <c r="JJ719">
        <v>25.8547</v>
      </c>
      <c r="JK719">
        <v>30</v>
      </c>
      <c r="JL719">
        <v>25.7069</v>
      </c>
      <c r="JM719">
        <v>25.7903</v>
      </c>
      <c r="JN719">
        <v>25.978</v>
      </c>
      <c r="JO719">
        <v>43.2868</v>
      </c>
      <c r="JP719">
        <v>0</v>
      </c>
      <c r="JQ719">
        <v>25</v>
      </c>
      <c r="JR719">
        <v>527.245</v>
      </c>
      <c r="JS719">
        <v>15.7808</v>
      </c>
      <c r="JT719">
        <v>100.966</v>
      </c>
      <c r="JU719">
        <v>102.007</v>
      </c>
    </row>
    <row r="720" spans="1:281">
      <c r="A720">
        <v>704</v>
      </c>
      <c r="B720">
        <v>1658952186</v>
      </c>
      <c r="C720">
        <v>10097</v>
      </c>
      <c r="D720" t="s">
        <v>1838</v>
      </c>
      <c r="E720" t="s">
        <v>1839</v>
      </c>
      <c r="F720">
        <v>5</v>
      </c>
      <c r="G720" t="s">
        <v>415</v>
      </c>
      <c r="H720" t="s">
        <v>1777</v>
      </c>
      <c r="I720">
        <v>1658952178.5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518.0184512478459</v>
      </c>
      <c r="AK720">
        <v>466.7380787878787</v>
      </c>
      <c r="AL720">
        <v>3.153904510792211</v>
      </c>
      <c r="AM720">
        <v>64.998441122467</v>
      </c>
      <c r="AN720">
        <f>(AP720 - AO720 + DI720*1E3/(8.314*(DK720+273.15)) * AR720/DH720 * AQ720) * DH720/(100*CV720) * 1000/(1000 - AP720)</f>
        <v>0</v>
      </c>
      <c r="AO720">
        <v>15.78632495372901</v>
      </c>
      <c r="AP720">
        <v>23.94850727272727</v>
      </c>
      <c r="AQ720">
        <v>-1.130519863467539E-05</v>
      </c>
      <c r="AR720">
        <v>81.62995295013953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1658952178.5</v>
      </c>
      <c r="DB720">
        <v>434.2962592592592</v>
      </c>
      <c r="DC720">
        <v>493.4878888888888</v>
      </c>
      <c r="DD720">
        <v>23.95388518518518</v>
      </c>
      <c r="DE720">
        <v>15.78644814814815</v>
      </c>
      <c r="DF720">
        <v>431.6116296296296</v>
      </c>
      <c r="DG720">
        <v>23.63443333333333</v>
      </c>
      <c r="DH720">
        <v>500.0853703703702</v>
      </c>
      <c r="DI720">
        <v>90.33528888888888</v>
      </c>
      <c r="DJ720">
        <v>0.09997897037037037</v>
      </c>
      <c r="DK720">
        <v>26.4939</v>
      </c>
      <c r="DL720">
        <v>26.52811851851852</v>
      </c>
      <c r="DM720">
        <v>999.9000000000001</v>
      </c>
      <c r="DN720">
        <v>0</v>
      </c>
      <c r="DO720">
        <v>0</v>
      </c>
      <c r="DP720">
        <v>10005.76333333333</v>
      </c>
      <c r="DQ720">
        <v>0</v>
      </c>
      <c r="DR720">
        <v>18.70254444444445</v>
      </c>
      <c r="DS720">
        <v>-59.19160370370371</v>
      </c>
      <c r="DT720">
        <v>444.9547037037037</v>
      </c>
      <c r="DU720">
        <v>501.4032222222222</v>
      </c>
      <c r="DV720">
        <v>8.167442962962962</v>
      </c>
      <c r="DW720">
        <v>493.4878888888888</v>
      </c>
      <c r="DX720">
        <v>15.78644814814815</v>
      </c>
      <c r="DY720">
        <v>2.163881481481481</v>
      </c>
      <c r="DZ720">
        <v>1.426074074074074</v>
      </c>
      <c r="EA720">
        <v>18.69738518518518</v>
      </c>
      <c r="EB720">
        <v>12.19775185185185</v>
      </c>
      <c r="EC720">
        <v>2000.004074074074</v>
      </c>
      <c r="ED720">
        <v>0.980000925925926</v>
      </c>
      <c r="EE720">
        <v>0.01999902592592592</v>
      </c>
      <c r="EF720">
        <v>0</v>
      </c>
      <c r="EG720">
        <v>1006.104074074074</v>
      </c>
      <c r="EH720">
        <v>5.000560000000001</v>
      </c>
      <c r="EI720">
        <v>19923.36296296296</v>
      </c>
      <c r="EJ720">
        <v>17294.91851851852</v>
      </c>
      <c r="EK720">
        <v>37.24533333333333</v>
      </c>
      <c r="EL720">
        <v>37.812</v>
      </c>
      <c r="EM720">
        <v>36.937</v>
      </c>
      <c r="EN720">
        <v>36.84233333333333</v>
      </c>
      <c r="EO720">
        <v>38.22199999999999</v>
      </c>
      <c r="EP720">
        <v>1955.102592592592</v>
      </c>
      <c r="EQ720">
        <v>39.89666666666668</v>
      </c>
      <c r="ER720">
        <v>0</v>
      </c>
      <c r="ES720">
        <v>1658952185.7</v>
      </c>
      <c r="ET720">
        <v>0</v>
      </c>
      <c r="EU720">
        <v>1006.164</v>
      </c>
      <c r="EV720">
        <v>40.8069230639</v>
      </c>
      <c r="EW720">
        <v>814.1307693414354</v>
      </c>
      <c r="EX720">
        <v>19925.236</v>
      </c>
      <c r="EY720">
        <v>15</v>
      </c>
      <c r="EZ720">
        <v>0</v>
      </c>
      <c r="FA720" t="s">
        <v>419</v>
      </c>
      <c r="FB720">
        <v>1655239120</v>
      </c>
      <c r="FC720">
        <v>1655239135</v>
      </c>
      <c r="FD720">
        <v>0</v>
      </c>
      <c r="FE720">
        <v>-0.075</v>
      </c>
      <c r="FF720">
        <v>-0.027</v>
      </c>
      <c r="FG720">
        <v>1.986</v>
      </c>
      <c r="FH720">
        <v>0.139</v>
      </c>
      <c r="FI720">
        <v>420</v>
      </c>
      <c r="FJ720">
        <v>22</v>
      </c>
      <c r="FK720">
        <v>0.12</v>
      </c>
      <c r="FL720">
        <v>0.02</v>
      </c>
      <c r="FM720">
        <v>-57.30905749999999</v>
      </c>
      <c r="FN720">
        <v>-29.64603039399618</v>
      </c>
      <c r="FO720">
        <v>2.903788026000478</v>
      </c>
      <c r="FP720">
        <v>0</v>
      </c>
      <c r="FQ720">
        <v>1003.929764705882</v>
      </c>
      <c r="FR720">
        <v>34.41894575743065</v>
      </c>
      <c r="FS720">
        <v>3.424527876938768</v>
      </c>
      <c r="FT720">
        <v>0</v>
      </c>
      <c r="FU720">
        <v>8.172172</v>
      </c>
      <c r="FV720">
        <v>-0.06479752345217055</v>
      </c>
      <c r="FW720">
        <v>0.006555177800792323</v>
      </c>
      <c r="FX720">
        <v>1</v>
      </c>
      <c r="FY720">
        <v>1</v>
      </c>
      <c r="FZ720">
        <v>3</v>
      </c>
      <c r="GA720" t="s">
        <v>420</v>
      </c>
      <c r="GB720">
        <v>2.98056</v>
      </c>
      <c r="GC720">
        <v>2.72831</v>
      </c>
      <c r="GD720">
        <v>0.0915345</v>
      </c>
      <c r="GE720">
        <v>0.101314</v>
      </c>
      <c r="GF720">
        <v>0.107133</v>
      </c>
      <c r="GG720">
        <v>0.08054210000000001</v>
      </c>
      <c r="GH720">
        <v>27269.2</v>
      </c>
      <c r="GI720">
        <v>26589.8</v>
      </c>
      <c r="GJ720">
        <v>30543</v>
      </c>
      <c r="GK720">
        <v>29830.2</v>
      </c>
      <c r="GL720">
        <v>37620.1</v>
      </c>
      <c r="GM720">
        <v>36120</v>
      </c>
      <c r="GN720">
        <v>46717.9</v>
      </c>
      <c r="GO720">
        <v>44363.1</v>
      </c>
      <c r="GP720">
        <v>1.88472</v>
      </c>
      <c r="GQ720">
        <v>1.8426</v>
      </c>
      <c r="GR720">
        <v>0.11941</v>
      </c>
      <c r="GS720">
        <v>0</v>
      </c>
      <c r="GT720">
        <v>24.5745</v>
      </c>
      <c r="GU720">
        <v>999.9</v>
      </c>
      <c r="GV720">
        <v>48.9</v>
      </c>
      <c r="GW720">
        <v>32.2</v>
      </c>
      <c r="GX720">
        <v>26.1446</v>
      </c>
      <c r="GY720">
        <v>63.1029</v>
      </c>
      <c r="GZ720">
        <v>25.2404</v>
      </c>
      <c r="HA720">
        <v>1</v>
      </c>
      <c r="HB720">
        <v>-0.09079520000000001</v>
      </c>
      <c r="HC720">
        <v>-0.071024</v>
      </c>
      <c r="HD720">
        <v>20.194</v>
      </c>
      <c r="HE720">
        <v>5.22822</v>
      </c>
      <c r="HF720">
        <v>11.968</v>
      </c>
      <c r="HG720">
        <v>4.97005</v>
      </c>
      <c r="HH720">
        <v>3.2895</v>
      </c>
      <c r="HI720">
        <v>8756.299999999999</v>
      </c>
      <c r="HJ720">
        <v>9999</v>
      </c>
      <c r="HK720">
        <v>9999</v>
      </c>
      <c r="HL720">
        <v>289</v>
      </c>
      <c r="HM720">
        <v>4.97293</v>
      </c>
      <c r="HN720">
        <v>1.87743</v>
      </c>
      <c r="HO720">
        <v>1.87548</v>
      </c>
      <c r="HP720">
        <v>1.87836</v>
      </c>
      <c r="HQ720">
        <v>1.87504</v>
      </c>
      <c r="HR720">
        <v>1.87866</v>
      </c>
      <c r="HS720">
        <v>1.87571</v>
      </c>
      <c r="HT720">
        <v>1.87683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2.733</v>
      </c>
      <c r="II720">
        <v>0.3194</v>
      </c>
      <c r="IJ720">
        <v>1.541952822118649</v>
      </c>
      <c r="IK720">
        <v>0.003202726084708442</v>
      </c>
      <c r="IL720">
        <v>-1.448271390364826E-06</v>
      </c>
      <c r="IM720">
        <v>3.765748828769889E-10</v>
      </c>
      <c r="IN720">
        <v>-0.02072656761999695</v>
      </c>
      <c r="IO720">
        <v>0.006539777670035186</v>
      </c>
      <c r="IP720">
        <v>0.0002256768223539976</v>
      </c>
      <c r="IQ720">
        <v>4.51151419958819E-06</v>
      </c>
      <c r="IR720">
        <v>-0</v>
      </c>
      <c r="IS720">
        <v>2097</v>
      </c>
      <c r="IT720">
        <v>1</v>
      </c>
      <c r="IU720">
        <v>27</v>
      </c>
      <c r="IV720">
        <v>61884.4</v>
      </c>
      <c r="IW720">
        <v>61884.2</v>
      </c>
      <c r="IX720">
        <v>1.32568</v>
      </c>
      <c r="IY720">
        <v>2.54639</v>
      </c>
      <c r="IZ720">
        <v>1.39893</v>
      </c>
      <c r="JA720">
        <v>2.34375</v>
      </c>
      <c r="JB720">
        <v>1.44897</v>
      </c>
      <c r="JC720">
        <v>2.40723</v>
      </c>
      <c r="JD720">
        <v>37.4338</v>
      </c>
      <c r="JE720">
        <v>24.0787</v>
      </c>
      <c r="JF720">
        <v>18</v>
      </c>
      <c r="JG720">
        <v>490.449</v>
      </c>
      <c r="JH720">
        <v>435.694</v>
      </c>
      <c r="JI720">
        <v>24.9999</v>
      </c>
      <c r="JJ720">
        <v>25.8534</v>
      </c>
      <c r="JK720">
        <v>30</v>
      </c>
      <c r="JL720">
        <v>25.7069</v>
      </c>
      <c r="JM720">
        <v>25.7903</v>
      </c>
      <c r="JN720">
        <v>26.6212</v>
      </c>
      <c r="JO720">
        <v>43.2868</v>
      </c>
      <c r="JP720">
        <v>0</v>
      </c>
      <c r="JQ720">
        <v>25</v>
      </c>
      <c r="JR720">
        <v>540.606</v>
      </c>
      <c r="JS720">
        <v>15.7861</v>
      </c>
      <c r="JT720">
        <v>100.966</v>
      </c>
      <c r="JU720">
        <v>102.008</v>
      </c>
    </row>
    <row r="721" spans="1:281">
      <c r="A721">
        <v>705</v>
      </c>
      <c r="B721">
        <v>1658952191</v>
      </c>
      <c r="C721">
        <v>10102</v>
      </c>
      <c r="D721" t="s">
        <v>1840</v>
      </c>
      <c r="E721" t="s">
        <v>1841</v>
      </c>
      <c r="F721">
        <v>5</v>
      </c>
      <c r="G721" t="s">
        <v>415</v>
      </c>
      <c r="H721" t="s">
        <v>1777</v>
      </c>
      <c r="I721">
        <v>1658952183.214286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535.1913279610324</v>
      </c>
      <c r="AK721">
        <v>482.6990242424241</v>
      </c>
      <c r="AL721">
        <v>3.192683589307939</v>
      </c>
      <c r="AM721">
        <v>64.998441122467</v>
      </c>
      <c r="AN721">
        <f>(AP721 - AO721 + DI721*1E3/(8.314*(DK721+273.15)) * AR721/DH721 * AQ721) * DH721/(100*CV721) * 1000/(1000 - AP721)</f>
        <v>0</v>
      </c>
      <c r="AO721">
        <v>15.78798974936044</v>
      </c>
      <c r="AP721">
        <v>23.94411272727273</v>
      </c>
      <c r="AQ721">
        <v>-7.993622854574053E-05</v>
      </c>
      <c r="AR721">
        <v>81.62995295013953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1658952183.214286</v>
      </c>
      <c r="DB721">
        <v>448.5921785714286</v>
      </c>
      <c r="DC721">
        <v>509.3707857142857</v>
      </c>
      <c r="DD721">
        <v>23.95052142857142</v>
      </c>
      <c r="DE721">
        <v>15.78701785714286</v>
      </c>
      <c r="DF721">
        <v>445.8768571428572</v>
      </c>
      <c r="DG721">
        <v>23.63114642857142</v>
      </c>
      <c r="DH721">
        <v>500.0683571428571</v>
      </c>
      <c r="DI721">
        <v>90.3350357142857</v>
      </c>
      <c r="DJ721">
        <v>0.1000415678571428</v>
      </c>
      <c r="DK721">
        <v>26.49429285714286</v>
      </c>
      <c r="DL721">
        <v>26.53210357142857</v>
      </c>
      <c r="DM721">
        <v>999.9000000000002</v>
      </c>
      <c r="DN721">
        <v>0</v>
      </c>
      <c r="DO721">
        <v>0</v>
      </c>
      <c r="DP721">
        <v>9996.2775</v>
      </c>
      <c r="DQ721">
        <v>0</v>
      </c>
      <c r="DR721">
        <v>18.70405</v>
      </c>
      <c r="DS721">
        <v>-60.77854642857143</v>
      </c>
      <c r="DT721">
        <v>459.5997857142857</v>
      </c>
      <c r="DU721">
        <v>517.5411071428571</v>
      </c>
      <c r="DV721">
        <v>8.1635125</v>
      </c>
      <c r="DW721">
        <v>509.3707857142857</v>
      </c>
      <c r="DX721">
        <v>15.78701785714286</v>
      </c>
      <c r="DY721">
        <v>2.163571785714286</v>
      </c>
      <c r="DZ721">
        <v>1.426121071428571</v>
      </c>
      <c r="EA721">
        <v>18.6951</v>
      </c>
      <c r="EB721">
        <v>12.19826071428571</v>
      </c>
      <c r="EC721">
        <v>2000.003928571429</v>
      </c>
      <c r="ED721">
        <v>0.9800027142857142</v>
      </c>
      <c r="EE721">
        <v>0.01999718571428571</v>
      </c>
      <c r="EF721">
        <v>0</v>
      </c>
      <c r="EG721">
        <v>1009.521071428571</v>
      </c>
      <c r="EH721">
        <v>5.000560000000001</v>
      </c>
      <c r="EI721">
        <v>19991.49285714286</v>
      </c>
      <c r="EJ721">
        <v>17294.93214285715</v>
      </c>
      <c r="EK721">
        <v>37.25</v>
      </c>
      <c r="EL721">
        <v>37.812</v>
      </c>
      <c r="EM721">
        <v>36.937</v>
      </c>
      <c r="EN721">
        <v>36.84125</v>
      </c>
      <c r="EO721">
        <v>38.22075</v>
      </c>
      <c r="EP721">
        <v>1955.105714285714</v>
      </c>
      <c r="EQ721">
        <v>39.89214285714286</v>
      </c>
      <c r="ER721">
        <v>0</v>
      </c>
      <c r="ES721">
        <v>1658952191.1</v>
      </c>
      <c r="ET721">
        <v>0</v>
      </c>
      <c r="EU721">
        <v>1009.856153846154</v>
      </c>
      <c r="EV721">
        <v>46.69811965063349</v>
      </c>
      <c r="EW721">
        <v>919.8700853909622</v>
      </c>
      <c r="EX721">
        <v>19998.97692307692</v>
      </c>
      <c r="EY721">
        <v>15</v>
      </c>
      <c r="EZ721">
        <v>0</v>
      </c>
      <c r="FA721" t="s">
        <v>419</v>
      </c>
      <c r="FB721">
        <v>1655239120</v>
      </c>
      <c r="FC721">
        <v>1655239135</v>
      </c>
      <c r="FD721">
        <v>0</v>
      </c>
      <c r="FE721">
        <v>-0.075</v>
      </c>
      <c r="FF721">
        <v>-0.027</v>
      </c>
      <c r="FG721">
        <v>1.986</v>
      </c>
      <c r="FH721">
        <v>0.139</v>
      </c>
      <c r="FI721">
        <v>420</v>
      </c>
      <c r="FJ721">
        <v>22</v>
      </c>
      <c r="FK721">
        <v>0.12</v>
      </c>
      <c r="FL721">
        <v>0.02</v>
      </c>
      <c r="FM721">
        <v>-59.8731475</v>
      </c>
      <c r="FN721">
        <v>-20.33333245778609</v>
      </c>
      <c r="FO721">
        <v>1.973601653574943</v>
      </c>
      <c r="FP721">
        <v>0</v>
      </c>
      <c r="FQ721">
        <v>1007.773529411765</v>
      </c>
      <c r="FR721">
        <v>43.27669976642948</v>
      </c>
      <c r="FS721">
        <v>4.263776206985142</v>
      </c>
      <c r="FT721">
        <v>0</v>
      </c>
      <c r="FU721">
        <v>8.165432249999999</v>
      </c>
      <c r="FV721">
        <v>-0.05234375234521833</v>
      </c>
      <c r="FW721">
        <v>0.005166460823184531</v>
      </c>
      <c r="FX721">
        <v>1</v>
      </c>
      <c r="FY721">
        <v>1</v>
      </c>
      <c r="FZ721">
        <v>3</v>
      </c>
      <c r="GA721" t="s">
        <v>420</v>
      </c>
      <c r="GB721">
        <v>2.98046</v>
      </c>
      <c r="GC721">
        <v>2.72841</v>
      </c>
      <c r="GD721">
        <v>0.0938437</v>
      </c>
      <c r="GE721">
        <v>0.103675</v>
      </c>
      <c r="GF721">
        <v>0.107119</v>
      </c>
      <c r="GG721">
        <v>0.08054550000000001</v>
      </c>
      <c r="GH721">
        <v>27200.1</v>
      </c>
      <c r="GI721">
        <v>26520.2</v>
      </c>
      <c r="GJ721">
        <v>30543.1</v>
      </c>
      <c r="GK721">
        <v>29830.5</v>
      </c>
      <c r="GL721">
        <v>37621.3</v>
      </c>
      <c r="GM721">
        <v>36120.7</v>
      </c>
      <c r="GN721">
        <v>46718.4</v>
      </c>
      <c r="GO721">
        <v>44363.9</v>
      </c>
      <c r="GP721">
        <v>1.88447</v>
      </c>
      <c r="GQ721">
        <v>1.84277</v>
      </c>
      <c r="GR721">
        <v>0.119478</v>
      </c>
      <c r="GS721">
        <v>0</v>
      </c>
      <c r="GT721">
        <v>24.5749</v>
      </c>
      <c r="GU721">
        <v>999.9</v>
      </c>
      <c r="GV721">
        <v>48.9</v>
      </c>
      <c r="GW721">
        <v>32.2</v>
      </c>
      <c r="GX721">
        <v>26.1431</v>
      </c>
      <c r="GY721">
        <v>63.0229</v>
      </c>
      <c r="GZ721">
        <v>25.4647</v>
      </c>
      <c r="HA721">
        <v>1</v>
      </c>
      <c r="HB721">
        <v>-0.0912449</v>
      </c>
      <c r="HC721">
        <v>-0.0714788</v>
      </c>
      <c r="HD721">
        <v>20.1942</v>
      </c>
      <c r="HE721">
        <v>5.22792</v>
      </c>
      <c r="HF721">
        <v>11.968</v>
      </c>
      <c r="HG721">
        <v>4.9699</v>
      </c>
      <c r="HH721">
        <v>3.28945</v>
      </c>
      <c r="HI721">
        <v>8756.299999999999</v>
      </c>
      <c r="HJ721">
        <v>9999</v>
      </c>
      <c r="HK721">
        <v>9999</v>
      </c>
      <c r="HL721">
        <v>289</v>
      </c>
      <c r="HM721">
        <v>4.97293</v>
      </c>
      <c r="HN721">
        <v>1.87742</v>
      </c>
      <c r="HO721">
        <v>1.87548</v>
      </c>
      <c r="HP721">
        <v>1.87836</v>
      </c>
      <c r="HQ721">
        <v>1.87502</v>
      </c>
      <c r="HR721">
        <v>1.87865</v>
      </c>
      <c r="HS721">
        <v>1.87571</v>
      </c>
      <c r="HT721">
        <v>1.87683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2.767</v>
      </c>
      <c r="II721">
        <v>0.3193</v>
      </c>
      <c r="IJ721">
        <v>1.541952822118649</v>
      </c>
      <c r="IK721">
        <v>0.003202726084708442</v>
      </c>
      <c r="IL721">
        <v>-1.448271390364826E-06</v>
      </c>
      <c r="IM721">
        <v>3.765748828769889E-10</v>
      </c>
      <c r="IN721">
        <v>-0.02072656761999695</v>
      </c>
      <c r="IO721">
        <v>0.006539777670035186</v>
      </c>
      <c r="IP721">
        <v>0.0002256768223539976</v>
      </c>
      <c r="IQ721">
        <v>4.51151419958819E-06</v>
      </c>
      <c r="IR721">
        <v>-0</v>
      </c>
      <c r="IS721">
        <v>2097</v>
      </c>
      <c r="IT721">
        <v>1</v>
      </c>
      <c r="IU721">
        <v>27</v>
      </c>
      <c r="IV721">
        <v>61884.5</v>
      </c>
      <c r="IW721">
        <v>61884.3</v>
      </c>
      <c r="IX721">
        <v>1.35864</v>
      </c>
      <c r="IY721">
        <v>2.56592</v>
      </c>
      <c r="IZ721">
        <v>1.39893</v>
      </c>
      <c r="JA721">
        <v>2.34375</v>
      </c>
      <c r="JB721">
        <v>1.44897</v>
      </c>
      <c r="JC721">
        <v>2.40479</v>
      </c>
      <c r="JD721">
        <v>37.4338</v>
      </c>
      <c r="JE721">
        <v>24.0787</v>
      </c>
      <c r="JF721">
        <v>18</v>
      </c>
      <c r="JG721">
        <v>490.298</v>
      </c>
      <c r="JH721">
        <v>435.79</v>
      </c>
      <c r="JI721">
        <v>24.9998</v>
      </c>
      <c r="JJ721">
        <v>25.8534</v>
      </c>
      <c r="JK721">
        <v>30</v>
      </c>
      <c r="JL721">
        <v>25.7047</v>
      </c>
      <c r="JM721">
        <v>25.789</v>
      </c>
      <c r="JN721">
        <v>27.3198</v>
      </c>
      <c r="JO721">
        <v>43.2868</v>
      </c>
      <c r="JP721">
        <v>0</v>
      </c>
      <c r="JQ721">
        <v>25</v>
      </c>
      <c r="JR721">
        <v>560.636</v>
      </c>
      <c r="JS721">
        <v>15.7964</v>
      </c>
      <c r="JT721">
        <v>100.967</v>
      </c>
      <c r="JU721">
        <v>102.01</v>
      </c>
    </row>
    <row r="722" spans="1:281">
      <c r="A722">
        <v>706</v>
      </c>
      <c r="B722">
        <v>1658952196</v>
      </c>
      <c r="C722">
        <v>10107</v>
      </c>
      <c r="D722" t="s">
        <v>1842</v>
      </c>
      <c r="E722" t="s">
        <v>1843</v>
      </c>
      <c r="F722">
        <v>5</v>
      </c>
      <c r="G722" t="s">
        <v>415</v>
      </c>
      <c r="H722" t="s">
        <v>1777</v>
      </c>
      <c r="I722">
        <v>1658952188.5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552.2417565065759</v>
      </c>
      <c r="AK722">
        <v>498.6564969696969</v>
      </c>
      <c r="AL722">
        <v>3.186229540057912</v>
      </c>
      <c r="AM722">
        <v>64.998441122467</v>
      </c>
      <c r="AN722">
        <f>(AP722 - AO722 + DI722*1E3/(8.314*(DK722+273.15)) * AR722/DH722 * AQ722) * DH722/(100*CV722) * 1000/(1000 - AP722)</f>
        <v>0</v>
      </c>
      <c r="AO722">
        <v>15.78893596384816</v>
      </c>
      <c r="AP722">
        <v>23.9405303030303</v>
      </c>
      <c r="AQ722">
        <v>-3.529523520630207E-05</v>
      </c>
      <c r="AR722">
        <v>81.62995295013953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1658952188.5</v>
      </c>
      <c r="DB722">
        <v>464.9348888888888</v>
      </c>
      <c r="DC722">
        <v>527.1636296296297</v>
      </c>
      <c r="DD722">
        <v>23.9462</v>
      </c>
      <c r="DE722">
        <v>15.78786296296297</v>
      </c>
      <c r="DF722">
        <v>462.1850370370369</v>
      </c>
      <c r="DG722">
        <v>23.62692222222222</v>
      </c>
      <c r="DH722">
        <v>500.0838888888888</v>
      </c>
      <c r="DI722">
        <v>90.33550370370369</v>
      </c>
      <c r="DJ722">
        <v>0.09994630740740741</v>
      </c>
      <c r="DK722">
        <v>26.49352222222222</v>
      </c>
      <c r="DL722">
        <v>26.53373703703703</v>
      </c>
      <c r="DM722">
        <v>999.9000000000001</v>
      </c>
      <c r="DN722">
        <v>0</v>
      </c>
      <c r="DO722">
        <v>0</v>
      </c>
      <c r="DP722">
        <v>9999.007407407407</v>
      </c>
      <c r="DQ722">
        <v>0</v>
      </c>
      <c r="DR722">
        <v>18.70330740740741</v>
      </c>
      <c r="DS722">
        <v>-62.22871111111111</v>
      </c>
      <c r="DT722">
        <v>476.3414814814815</v>
      </c>
      <c r="DU722">
        <v>535.6198888888889</v>
      </c>
      <c r="DV722">
        <v>8.158330740740741</v>
      </c>
      <c r="DW722">
        <v>527.1636296296297</v>
      </c>
      <c r="DX722">
        <v>15.78786296296297</v>
      </c>
      <c r="DY722">
        <v>2.163191481481482</v>
      </c>
      <c r="DZ722">
        <v>1.426205925925926</v>
      </c>
      <c r="EA722">
        <v>18.6923</v>
      </c>
      <c r="EB722">
        <v>12.19915925925926</v>
      </c>
      <c r="EC722">
        <v>2000.02</v>
      </c>
      <c r="ED722">
        <v>0.9800044814814816</v>
      </c>
      <c r="EE722">
        <v>0.01999535925925926</v>
      </c>
      <c r="EF722">
        <v>0</v>
      </c>
      <c r="EG722">
        <v>1013.689259259259</v>
      </c>
      <c r="EH722">
        <v>5.000560000000001</v>
      </c>
      <c r="EI722">
        <v>20074.55925925926</v>
      </c>
      <c r="EJ722">
        <v>17295.08518518518</v>
      </c>
      <c r="EK722">
        <v>37.34944444444444</v>
      </c>
      <c r="EL722">
        <v>37.812</v>
      </c>
      <c r="EM722">
        <v>36.87455555555555</v>
      </c>
      <c r="EN722">
        <v>36.81455555555556</v>
      </c>
      <c r="EO722">
        <v>38.19185185185184</v>
      </c>
      <c r="EP722">
        <v>1955.124444444445</v>
      </c>
      <c r="EQ722">
        <v>39.89000000000001</v>
      </c>
      <c r="ER722">
        <v>0</v>
      </c>
      <c r="ES722">
        <v>1658952195.9</v>
      </c>
      <c r="ET722">
        <v>0</v>
      </c>
      <c r="EU722">
        <v>1013.698076923077</v>
      </c>
      <c r="EV722">
        <v>48.73264958201675</v>
      </c>
      <c r="EW722">
        <v>972.4205127010071</v>
      </c>
      <c r="EX722">
        <v>20074.29615384615</v>
      </c>
      <c r="EY722">
        <v>15</v>
      </c>
      <c r="EZ722">
        <v>0</v>
      </c>
      <c r="FA722" t="s">
        <v>419</v>
      </c>
      <c r="FB722">
        <v>1655239120</v>
      </c>
      <c r="FC722">
        <v>1655239135</v>
      </c>
      <c r="FD722">
        <v>0</v>
      </c>
      <c r="FE722">
        <v>-0.075</v>
      </c>
      <c r="FF722">
        <v>-0.027</v>
      </c>
      <c r="FG722">
        <v>1.986</v>
      </c>
      <c r="FH722">
        <v>0.139</v>
      </c>
      <c r="FI722">
        <v>420</v>
      </c>
      <c r="FJ722">
        <v>22</v>
      </c>
      <c r="FK722">
        <v>0.12</v>
      </c>
      <c r="FL722">
        <v>0.02</v>
      </c>
      <c r="FM722">
        <v>-61.16218</v>
      </c>
      <c r="FN722">
        <v>-17.06530581613505</v>
      </c>
      <c r="FO722">
        <v>1.648043038455004</v>
      </c>
      <c r="FP722">
        <v>0</v>
      </c>
      <c r="FQ722">
        <v>1010.412941176471</v>
      </c>
      <c r="FR722">
        <v>46.71902216972159</v>
      </c>
      <c r="FS722">
        <v>4.594229455595072</v>
      </c>
      <c r="FT722">
        <v>0</v>
      </c>
      <c r="FU722">
        <v>8.162030250000001</v>
      </c>
      <c r="FV722">
        <v>-0.05928911819890976</v>
      </c>
      <c r="FW722">
        <v>0.005739176546988265</v>
      </c>
      <c r="FX722">
        <v>1</v>
      </c>
      <c r="FY722">
        <v>1</v>
      </c>
      <c r="FZ722">
        <v>3</v>
      </c>
      <c r="GA722" t="s">
        <v>420</v>
      </c>
      <c r="GB722">
        <v>2.98055</v>
      </c>
      <c r="GC722">
        <v>2.72827</v>
      </c>
      <c r="GD722">
        <v>0.0961154</v>
      </c>
      <c r="GE722">
        <v>0.105983</v>
      </c>
      <c r="GF722">
        <v>0.107104</v>
      </c>
      <c r="GG722">
        <v>0.0805495</v>
      </c>
      <c r="GH722">
        <v>27132.6</v>
      </c>
      <c r="GI722">
        <v>26452</v>
      </c>
      <c r="GJ722">
        <v>30543.9</v>
      </c>
      <c r="GK722">
        <v>29830.7</v>
      </c>
      <c r="GL722">
        <v>37623.1</v>
      </c>
      <c r="GM722">
        <v>36120.9</v>
      </c>
      <c r="GN722">
        <v>46719.6</v>
      </c>
      <c r="GO722">
        <v>44364.1</v>
      </c>
      <c r="GP722">
        <v>1.8844</v>
      </c>
      <c r="GQ722">
        <v>1.84288</v>
      </c>
      <c r="GR722">
        <v>0.119731</v>
      </c>
      <c r="GS722">
        <v>0</v>
      </c>
      <c r="GT722">
        <v>24.5768</v>
      </c>
      <c r="GU722">
        <v>999.9</v>
      </c>
      <c r="GV722">
        <v>48.9</v>
      </c>
      <c r="GW722">
        <v>32.2</v>
      </c>
      <c r="GX722">
        <v>26.1439</v>
      </c>
      <c r="GY722">
        <v>62.9729</v>
      </c>
      <c r="GZ722">
        <v>25.1683</v>
      </c>
      <c r="HA722">
        <v>1</v>
      </c>
      <c r="HB722">
        <v>-0.0908156</v>
      </c>
      <c r="HC722">
        <v>-0.0714597</v>
      </c>
      <c r="HD722">
        <v>20.1942</v>
      </c>
      <c r="HE722">
        <v>5.22897</v>
      </c>
      <c r="HF722">
        <v>11.968</v>
      </c>
      <c r="HG722">
        <v>4.9698</v>
      </c>
      <c r="HH722">
        <v>3.28958</v>
      </c>
      <c r="HI722">
        <v>8756.5</v>
      </c>
      <c r="HJ722">
        <v>9999</v>
      </c>
      <c r="HK722">
        <v>9999</v>
      </c>
      <c r="HL722">
        <v>289</v>
      </c>
      <c r="HM722">
        <v>4.97293</v>
      </c>
      <c r="HN722">
        <v>1.87742</v>
      </c>
      <c r="HO722">
        <v>1.8755</v>
      </c>
      <c r="HP722">
        <v>1.87836</v>
      </c>
      <c r="HQ722">
        <v>1.87503</v>
      </c>
      <c r="HR722">
        <v>1.87866</v>
      </c>
      <c r="HS722">
        <v>1.87571</v>
      </c>
      <c r="HT722">
        <v>1.87685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2.798</v>
      </c>
      <c r="II722">
        <v>0.3191</v>
      </c>
      <c r="IJ722">
        <v>1.541952822118649</v>
      </c>
      <c r="IK722">
        <v>0.003202726084708442</v>
      </c>
      <c r="IL722">
        <v>-1.448271390364826E-06</v>
      </c>
      <c r="IM722">
        <v>3.765748828769889E-10</v>
      </c>
      <c r="IN722">
        <v>-0.02072656761999695</v>
      </c>
      <c r="IO722">
        <v>0.006539777670035186</v>
      </c>
      <c r="IP722">
        <v>0.0002256768223539976</v>
      </c>
      <c r="IQ722">
        <v>4.51151419958819E-06</v>
      </c>
      <c r="IR722">
        <v>-0</v>
      </c>
      <c r="IS722">
        <v>2097</v>
      </c>
      <c r="IT722">
        <v>1</v>
      </c>
      <c r="IU722">
        <v>27</v>
      </c>
      <c r="IV722">
        <v>61884.6</v>
      </c>
      <c r="IW722">
        <v>61884.3</v>
      </c>
      <c r="IX722">
        <v>1.39282</v>
      </c>
      <c r="IY722">
        <v>2.5415</v>
      </c>
      <c r="IZ722">
        <v>1.39893</v>
      </c>
      <c r="JA722">
        <v>2.34375</v>
      </c>
      <c r="JB722">
        <v>1.44897</v>
      </c>
      <c r="JC722">
        <v>2.4353</v>
      </c>
      <c r="JD722">
        <v>37.4338</v>
      </c>
      <c r="JE722">
        <v>24.0787</v>
      </c>
      <c r="JF722">
        <v>18</v>
      </c>
      <c r="JG722">
        <v>490.257</v>
      </c>
      <c r="JH722">
        <v>435.844</v>
      </c>
      <c r="JI722">
        <v>24.9999</v>
      </c>
      <c r="JJ722">
        <v>25.8534</v>
      </c>
      <c r="JK722">
        <v>30.0001</v>
      </c>
      <c r="JL722">
        <v>25.7047</v>
      </c>
      <c r="JM722">
        <v>25.7882</v>
      </c>
      <c r="JN722">
        <v>27.9552</v>
      </c>
      <c r="JO722">
        <v>43.2868</v>
      </c>
      <c r="JP722">
        <v>0</v>
      </c>
      <c r="JQ722">
        <v>25</v>
      </c>
      <c r="JR722">
        <v>574.064</v>
      </c>
      <c r="JS722">
        <v>15.8133</v>
      </c>
      <c r="JT722">
        <v>100.969</v>
      </c>
      <c r="JU722">
        <v>102.01</v>
      </c>
    </row>
    <row r="723" spans="1:281">
      <c r="A723">
        <v>707</v>
      </c>
      <c r="B723">
        <v>1658952201</v>
      </c>
      <c r="C723">
        <v>10112</v>
      </c>
      <c r="D723" t="s">
        <v>1844</v>
      </c>
      <c r="E723" t="s">
        <v>1845</v>
      </c>
      <c r="F723">
        <v>5</v>
      </c>
      <c r="G723" t="s">
        <v>415</v>
      </c>
      <c r="H723" t="s">
        <v>1777</v>
      </c>
      <c r="I723">
        <v>1658952193.214286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569.3002479748965</v>
      </c>
      <c r="AK723">
        <v>514.7234484848486</v>
      </c>
      <c r="AL723">
        <v>3.208449856902824</v>
      </c>
      <c r="AM723">
        <v>64.998441122467</v>
      </c>
      <c r="AN723">
        <f>(AP723 - AO723 + DI723*1E3/(8.314*(DK723+273.15)) * AR723/DH723 * AQ723) * DH723/(100*CV723) * 1000/(1000 - AP723)</f>
        <v>0</v>
      </c>
      <c r="AO723">
        <v>15.78933654169098</v>
      </c>
      <c r="AP723">
        <v>23.93395212121212</v>
      </c>
      <c r="AQ723">
        <v>-8.215072654759837E-05</v>
      </c>
      <c r="AR723">
        <v>81.62995295013953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1658952193.214286</v>
      </c>
      <c r="DB723">
        <v>479.6242142857143</v>
      </c>
      <c r="DC723">
        <v>543.0260357142857</v>
      </c>
      <c r="DD723">
        <v>23.94177142857143</v>
      </c>
      <c r="DE723">
        <v>15.78870714285714</v>
      </c>
      <c r="DF723">
        <v>476.84375</v>
      </c>
      <c r="DG723">
        <v>23.62260000000001</v>
      </c>
      <c r="DH723">
        <v>500.0784285714286</v>
      </c>
      <c r="DI723">
        <v>90.33538571428571</v>
      </c>
      <c r="DJ723">
        <v>0.100036775</v>
      </c>
      <c r="DK723">
        <v>26.49301071428572</v>
      </c>
      <c r="DL723">
        <v>26.53418571428572</v>
      </c>
      <c r="DM723">
        <v>999.9000000000002</v>
      </c>
      <c r="DN723">
        <v>0</v>
      </c>
      <c r="DO723">
        <v>0</v>
      </c>
      <c r="DP723">
        <v>9990.023571428572</v>
      </c>
      <c r="DQ723">
        <v>0</v>
      </c>
      <c r="DR723">
        <v>18.70425</v>
      </c>
      <c r="DS723">
        <v>-63.40179285714286</v>
      </c>
      <c r="DT723">
        <v>491.3889285714286</v>
      </c>
      <c r="DU723">
        <v>551.73725</v>
      </c>
      <c r="DV723">
        <v>8.153049285714285</v>
      </c>
      <c r="DW723">
        <v>543.0260357142857</v>
      </c>
      <c r="DX723">
        <v>15.78870714285714</v>
      </c>
      <c r="DY723">
        <v>2.162788214285714</v>
      </c>
      <c r="DZ723">
        <v>1.426280357142857</v>
      </c>
      <c r="EA723">
        <v>18.68931785714286</v>
      </c>
      <c r="EB723">
        <v>12.19995</v>
      </c>
      <c r="EC723">
        <v>2000.025</v>
      </c>
      <c r="ED723">
        <v>0.9800048928571429</v>
      </c>
      <c r="EE723">
        <v>0.01999491785714285</v>
      </c>
      <c r="EF723">
        <v>0</v>
      </c>
      <c r="EG723">
        <v>1017.53</v>
      </c>
      <c r="EH723">
        <v>5.000560000000001</v>
      </c>
      <c r="EI723">
        <v>20151.30357142857</v>
      </c>
      <c r="EJ723">
        <v>17295.12142857143</v>
      </c>
      <c r="EK723">
        <v>37.39271428571429</v>
      </c>
      <c r="EL723">
        <v>37.80978571428572</v>
      </c>
      <c r="EM723">
        <v>36.79867857142857</v>
      </c>
      <c r="EN723">
        <v>36.77878571428572</v>
      </c>
      <c r="EO723">
        <v>38.18717857142856</v>
      </c>
      <c r="EP723">
        <v>1955.130714285714</v>
      </c>
      <c r="EQ723">
        <v>39.89035714285716</v>
      </c>
      <c r="ER723">
        <v>0</v>
      </c>
      <c r="ES723">
        <v>1658952201.3</v>
      </c>
      <c r="ET723">
        <v>0</v>
      </c>
      <c r="EU723">
        <v>1018.4004</v>
      </c>
      <c r="EV723">
        <v>50.28076931862061</v>
      </c>
      <c r="EW723">
        <v>999.4000014084714</v>
      </c>
      <c r="EX723">
        <v>20167.728</v>
      </c>
      <c r="EY723">
        <v>15</v>
      </c>
      <c r="EZ723">
        <v>0</v>
      </c>
      <c r="FA723" t="s">
        <v>419</v>
      </c>
      <c r="FB723">
        <v>1655239120</v>
      </c>
      <c r="FC723">
        <v>1655239135</v>
      </c>
      <c r="FD723">
        <v>0</v>
      </c>
      <c r="FE723">
        <v>-0.075</v>
      </c>
      <c r="FF723">
        <v>-0.027</v>
      </c>
      <c r="FG723">
        <v>1.986</v>
      </c>
      <c r="FH723">
        <v>0.139</v>
      </c>
      <c r="FI723">
        <v>420</v>
      </c>
      <c r="FJ723">
        <v>22</v>
      </c>
      <c r="FK723">
        <v>0.12</v>
      </c>
      <c r="FL723">
        <v>0.02</v>
      </c>
      <c r="FM723">
        <v>-62.51745999999999</v>
      </c>
      <c r="FN723">
        <v>-15.08037748592853</v>
      </c>
      <c r="FO723">
        <v>1.452162138984486</v>
      </c>
      <c r="FP723">
        <v>0</v>
      </c>
      <c r="FQ723">
        <v>1014.707058823529</v>
      </c>
      <c r="FR723">
        <v>49.80687547976384</v>
      </c>
      <c r="FS723">
        <v>4.894494824266863</v>
      </c>
      <c r="FT723">
        <v>0</v>
      </c>
      <c r="FU723">
        <v>8.156807000000001</v>
      </c>
      <c r="FV723">
        <v>-0.06485290806755421</v>
      </c>
      <c r="FW723">
        <v>0.006277515511729113</v>
      </c>
      <c r="FX723">
        <v>1</v>
      </c>
      <c r="FY723">
        <v>1</v>
      </c>
      <c r="FZ723">
        <v>3</v>
      </c>
      <c r="GA723" t="s">
        <v>420</v>
      </c>
      <c r="GB723">
        <v>2.9807</v>
      </c>
      <c r="GC723">
        <v>2.72835</v>
      </c>
      <c r="GD723">
        <v>0.0983561</v>
      </c>
      <c r="GE723">
        <v>0.108271</v>
      </c>
      <c r="GF723">
        <v>0.107091</v>
      </c>
      <c r="GG723">
        <v>0.0805483</v>
      </c>
      <c r="GH723">
        <v>27064.9</v>
      </c>
      <c r="GI723">
        <v>26384.4</v>
      </c>
      <c r="GJ723">
        <v>30543.4</v>
      </c>
      <c r="GK723">
        <v>29830.8</v>
      </c>
      <c r="GL723">
        <v>37623.6</v>
      </c>
      <c r="GM723">
        <v>36121</v>
      </c>
      <c r="GN723">
        <v>46719.4</v>
      </c>
      <c r="GO723">
        <v>44364</v>
      </c>
      <c r="GP723">
        <v>1.88452</v>
      </c>
      <c r="GQ723">
        <v>1.84305</v>
      </c>
      <c r="GR723">
        <v>0.118673</v>
      </c>
      <c r="GS723">
        <v>0</v>
      </c>
      <c r="GT723">
        <v>24.5749</v>
      </c>
      <c r="GU723">
        <v>999.9</v>
      </c>
      <c r="GV723">
        <v>48.9</v>
      </c>
      <c r="GW723">
        <v>32.2</v>
      </c>
      <c r="GX723">
        <v>26.1416</v>
      </c>
      <c r="GY723">
        <v>63.2229</v>
      </c>
      <c r="GZ723">
        <v>25.1202</v>
      </c>
      <c r="HA723">
        <v>1</v>
      </c>
      <c r="HB723">
        <v>-0.09110260000000001</v>
      </c>
      <c r="HC723">
        <v>-0.0725735</v>
      </c>
      <c r="HD723">
        <v>20.194</v>
      </c>
      <c r="HE723">
        <v>5.22972</v>
      </c>
      <c r="HF723">
        <v>11.968</v>
      </c>
      <c r="HG723">
        <v>4.96995</v>
      </c>
      <c r="HH723">
        <v>3.28955</v>
      </c>
      <c r="HI723">
        <v>8756.5</v>
      </c>
      <c r="HJ723">
        <v>9999</v>
      </c>
      <c r="HK723">
        <v>9999</v>
      </c>
      <c r="HL723">
        <v>289</v>
      </c>
      <c r="HM723">
        <v>4.97291</v>
      </c>
      <c r="HN723">
        <v>1.87742</v>
      </c>
      <c r="HO723">
        <v>1.87549</v>
      </c>
      <c r="HP723">
        <v>1.87836</v>
      </c>
      <c r="HQ723">
        <v>1.87501</v>
      </c>
      <c r="HR723">
        <v>1.87864</v>
      </c>
      <c r="HS723">
        <v>1.87568</v>
      </c>
      <c r="HT723">
        <v>1.87684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2.831</v>
      </c>
      <c r="II723">
        <v>0.319</v>
      </c>
      <c r="IJ723">
        <v>1.541952822118649</v>
      </c>
      <c r="IK723">
        <v>0.003202726084708442</v>
      </c>
      <c r="IL723">
        <v>-1.448271390364826E-06</v>
      </c>
      <c r="IM723">
        <v>3.765748828769889E-10</v>
      </c>
      <c r="IN723">
        <v>-0.02072656761999695</v>
      </c>
      <c r="IO723">
        <v>0.006539777670035186</v>
      </c>
      <c r="IP723">
        <v>0.0002256768223539976</v>
      </c>
      <c r="IQ723">
        <v>4.51151419958819E-06</v>
      </c>
      <c r="IR723">
        <v>-0</v>
      </c>
      <c r="IS723">
        <v>2097</v>
      </c>
      <c r="IT723">
        <v>1</v>
      </c>
      <c r="IU723">
        <v>27</v>
      </c>
      <c r="IV723">
        <v>61884.7</v>
      </c>
      <c r="IW723">
        <v>61884.4</v>
      </c>
      <c r="IX723">
        <v>1.42456</v>
      </c>
      <c r="IY723">
        <v>2.56226</v>
      </c>
      <c r="IZ723">
        <v>1.39893</v>
      </c>
      <c r="JA723">
        <v>2.34375</v>
      </c>
      <c r="JB723">
        <v>1.44897</v>
      </c>
      <c r="JC723">
        <v>2.38403</v>
      </c>
      <c r="JD723">
        <v>37.4338</v>
      </c>
      <c r="JE723">
        <v>24.07</v>
      </c>
      <c r="JF723">
        <v>18</v>
      </c>
      <c r="JG723">
        <v>490.322</v>
      </c>
      <c r="JH723">
        <v>435.95</v>
      </c>
      <c r="JI723">
        <v>24.9998</v>
      </c>
      <c r="JJ723">
        <v>25.8519</v>
      </c>
      <c r="JK723">
        <v>30.0002</v>
      </c>
      <c r="JL723">
        <v>25.7043</v>
      </c>
      <c r="JM723">
        <v>25.7882</v>
      </c>
      <c r="JN723">
        <v>28.6493</v>
      </c>
      <c r="JO723">
        <v>43.2868</v>
      </c>
      <c r="JP723">
        <v>0</v>
      </c>
      <c r="JQ723">
        <v>25</v>
      </c>
      <c r="JR723">
        <v>594.198</v>
      </c>
      <c r="JS723">
        <v>15.8156</v>
      </c>
      <c r="JT723">
        <v>100.968</v>
      </c>
      <c r="JU723">
        <v>102.01</v>
      </c>
    </row>
    <row r="724" spans="1:281">
      <c r="A724">
        <v>708</v>
      </c>
      <c r="B724">
        <v>1658952206</v>
      </c>
      <c r="C724">
        <v>10117</v>
      </c>
      <c r="D724" t="s">
        <v>1846</v>
      </c>
      <c r="E724" t="s">
        <v>1847</v>
      </c>
      <c r="F724">
        <v>5</v>
      </c>
      <c r="G724" t="s">
        <v>415</v>
      </c>
      <c r="H724" t="s">
        <v>1777</v>
      </c>
      <c r="I724">
        <v>1658952198.5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586.3990386366534</v>
      </c>
      <c r="AK724">
        <v>530.8483030303031</v>
      </c>
      <c r="AL724">
        <v>3.230711976464308</v>
      </c>
      <c r="AM724">
        <v>64.998441122467</v>
      </c>
      <c r="AN724">
        <f>(AP724 - AO724 + DI724*1E3/(8.314*(DK724+273.15)) * AR724/DH724 * AQ724) * DH724/(100*CV724) * 1000/(1000 - AP724)</f>
        <v>0</v>
      </c>
      <c r="AO724">
        <v>15.79013598053842</v>
      </c>
      <c r="AP724">
        <v>23.92484060606061</v>
      </c>
      <c r="AQ724">
        <v>-1.654845306884161E-05</v>
      </c>
      <c r="AR724">
        <v>81.62995295013953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1658952198.5</v>
      </c>
      <c r="DB724">
        <v>496.1594444444444</v>
      </c>
      <c r="DC724">
        <v>560.7885555555556</v>
      </c>
      <c r="DD724">
        <v>23.93625555555556</v>
      </c>
      <c r="DE724">
        <v>15.78945185185185</v>
      </c>
      <c r="DF724">
        <v>493.3449259259259</v>
      </c>
      <c r="DG724">
        <v>23.61722222222222</v>
      </c>
      <c r="DH724">
        <v>500.0923703703703</v>
      </c>
      <c r="DI724">
        <v>90.3353222222222</v>
      </c>
      <c r="DJ724">
        <v>0.09999591111111111</v>
      </c>
      <c r="DK724">
        <v>26.49161111111111</v>
      </c>
      <c r="DL724">
        <v>26.52935925925926</v>
      </c>
      <c r="DM724">
        <v>999.9000000000001</v>
      </c>
      <c r="DN724">
        <v>0</v>
      </c>
      <c r="DO724">
        <v>0</v>
      </c>
      <c r="DP724">
        <v>9984.442592592593</v>
      </c>
      <c r="DQ724">
        <v>0</v>
      </c>
      <c r="DR724">
        <v>18.71169259259259</v>
      </c>
      <c r="DS724">
        <v>-64.6290925925926</v>
      </c>
      <c r="DT724">
        <v>508.3269259259259</v>
      </c>
      <c r="DU724">
        <v>569.7852222222222</v>
      </c>
      <c r="DV724">
        <v>8.146784444444444</v>
      </c>
      <c r="DW724">
        <v>560.7885555555556</v>
      </c>
      <c r="DX724">
        <v>15.78945185185185</v>
      </c>
      <c r="DY724">
        <v>2.162288148148148</v>
      </c>
      <c r="DZ724">
        <v>1.426347777777778</v>
      </c>
      <c r="EA724">
        <v>18.68562222222222</v>
      </c>
      <c r="EB724">
        <v>12.20066296296296</v>
      </c>
      <c r="EC724">
        <v>1999.999629629629</v>
      </c>
      <c r="ED724">
        <v>0.9800045185185186</v>
      </c>
      <c r="EE724">
        <v>0.01999529629629629</v>
      </c>
      <c r="EF724">
        <v>0</v>
      </c>
      <c r="EG724">
        <v>1021.917037037037</v>
      </c>
      <c r="EH724">
        <v>5.000560000000001</v>
      </c>
      <c r="EI724">
        <v>20238.53703703704</v>
      </c>
      <c r="EJ724">
        <v>17294.88518518519</v>
      </c>
      <c r="EK724">
        <v>37.38866666666667</v>
      </c>
      <c r="EL724">
        <v>37.8097037037037</v>
      </c>
      <c r="EM724">
        <v>36.71033333333333</v>
      </c>
      <c r="EN724">
        <v>36.74755555555556</v>
      </c>
      <c r="EO724">
        <v>38.17096296296296</v>
      </c>
      <c r="EP724">
        <v>1955.105185185185</v>
      </c>
      <c r="EQ724">
        <v>39.89370370370371</v>
      </c>
      <c r="ER724">
        <v>0</v>
      </c>
      <c r="ES724">
        <v>1658952206.1</v>
      </c>
      <c r="ET724">
        <v>0</v>
      </c>
      <c r="EU724">
        <v>1022.4232</v>
      </c>
      <c r="EV724">
        <v>50.19692316335481</v>
      </c>
      <c r="EW724">
        <v>1000.846155359945</v>
      </c>
      <c r="EX724">
        <v>20247.384</v>
      </c>
      <c r="EY724">
        <v>15</v>
      </c>
      <c r="EZ724">
        <v>0</v>
      </c>
      <c r="FA724" t="s">
        <v>419</v>
      </c>
      <c r="FB724">
        <v>1655239120</v>
      </c>
      <c r="FC724">
        <v>1655239135</v>
      </c>
      <c r="FD724">
        <v>0</v>
      </c>
      <c r="FE724">
        <v>-0.075</v>
      </c>
      <c r="FF724">
        <v>-0.027</v>
      </c>
      <c r="FG724">
        <v>1.986</v>
      </c>
      <c r="FH724">
        <v>0.139</v>
      </c>
      <c r="FI724">
        <v>420</v>
      </c>
      <c r="FJ724">
        <v>22</v>
      </c>
      <c r="FK724">
        <v>0.12</v>
      </c>
      <c r="FL724">
        <v>0.02</v>
      </c>
      <c r="FM724">
        <v>-63.98572249999999</v>
      </c>
      <c r="FN724">
        <v>-13.92640637898663</v>
      </c>
      <c r="FO724">
        <v>1.340803954067764</v>
      </c>
      <c r="FP724">
        <v>0</v>
      </c>
      <c r="FQ724">
        <v>1019.647058823529</v>
      </c>
      <c r="FR724">
        <v>50.21420932491457</v>
      </c>
      <c r="FS724">
        <v>4.932620428398826</v>
      </c>
      <c r="FT724">
        <v>0</v>
      </c>
      <c r="FU724">
        <v>8.149937</v>
      </c>
      <c r="FV724">
        <v>-0.07216863039401419</v>
      </c>
      <c r="FW724">
        <v>0.007028008679562111</v>
      </c>
      <c r="FX724">
        <v>1</v>
      </c>
      <c r="FY724">
        <v>1</v>
      </c>
      <c r="FZ724">
        <v>3</v>
      </c>
      <c r="GA724" t="s">
        <v>420</v>
      </c>
      <c r="GB724">
        <v>2.9805</v>
      </c>
      <c r="GC724">
        <v>2.72824</v>
      </c>
      <c r="GD724">
        <v>0.100581</v>
      </c>
      <c r="GE724">
        <v>0.110508</v>
      </c>
      <c r="GF724">
        <v>0.10706</v>
      </c>
      <c r="GG724">
        <v>0.0805545</v>
      </c>
      <c r="GH724">
        <v>26998.2</v>
      </c>
      <c r="GI724">
        <v>26317.9</v>
      </c>
      <c r="GJ724">
        <v>30543.5</v>
      </c>
      <c r="GK724">
        <v>29830.4</v>
      </c>
      <c r="GL724">
        <v>37624.7</v>
      </c>
      <c r="GM724">
        <v>36120.6</v>
      </c>
      <c r="GN724">
        <v>46718.9</v>
      </c>
      <c r="GO724">
        <v>44363.7</v>
      </c>
      <c r="GP724">
        <v>1.88442</v>
      </c>
      <c r="GQ724">
        <v>1.84315</v>
      </c>
      <c r="GR724">
        <v>0.118688</v>
      </c>
      <c r="GS724">
        <v>0</v>
      </c>
      <c r="GT724">
        <v>24.5725</v>
      </c>
      <c r="GU724">
        <v>999.9</v>
      </c>
      <c r="GV724">
        <v>48.9</v>
      </c>
      <c r="GW724">
        <v>32.2</v>
      </c>
      <c r="GX724">
        <v>26.1422</v>
      </c>
      <c r="GY724">
        <v>63.0829</v>
      </c>
      <c r="GZ724">
        <v>25.2003</v>
      </c>
      <c r="HA724">
        <v>1</v>
      </c>
      <c r="HB724">
        <v>-0.0912119</v>
      </c>
      <c r="HC724">
        <v>-0.0729303</v>
      </c>
      <c r="HD724">
        <v>20.194</v>
      </c>
      <c r="HE724">
        <v>5.22987</v>
      </c>
      <c r="HF724">
        <v>11.968</v>
      </c>
      <c r="HG724">
        <v>4.96995</v>
      </c>
      <c r="HH724">
        <v>3.28958</v>
      </c>
      <c r="HI724">
        <v>8756.700000000001</v>
      </c>
      <c r="HJ724">
        <v>9999</v>
      </c>
      <c r="HK724">
        <v>9999</v>
      </c>
      <c r="HL724">
        <v>289.1</v>
      </c>
      <c r="HM724">
        <v>4.97291</v>
      </c>
      <c r="HN724">
        <v>1.87742</v>
      </c>
      <c r="HO724">
        <v>1.87551</v>
      </c>
      <c r="HP724">
        <v>1.87836</v>
      </c>
      <c r="HQ724">
        <v>1.87504</v>
      </c>
      <c r="HR724">
        <v>1.87864</v>
      </c>
      <c r="HS724">
        <v>1.87572</v>
      </c>
      <c r="HT724">
        <v>1.87684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2.862</v>
      </c>
      <c r="II724">
        <v>0.3187</v>
      </c>
      <c r="IJ724">
        <v>1.541952822118649</v>
      </c>
      <c r="IK724">
        <v>0.003202726084708442</v>
      </c>
      <c r="IL724">
        <v>-1.448271390364826E-06</v>
      </c>
      <c r="IM724">
        <v>3.765748828769889E-10</v>
      </c>
      <c r="IN724">
        <v>-0.02072656761999695</v>
      </c>
      <c r="IO724">
        <v>0.006539777670035186</v>
      </c>
      <c r="IP724">
        <v>0.0002256768223539976</v>
      </c>
      <c r="IQ724">
        <v>4.51151419958819E-06</v>
      </c>
      <c r="IR724">
        <v>-0</v>
      </c>
      <c r="IS724">
        <v>2097</v>
      </c>
      <c r="IT724">
        <v>1</v>
      </c>
      <c r="IU724">
        <v>27</v>
      </c>
      <c r="IV724">
        <v>61884.8</v>
      </c>
      <c r="IW724">
        <v>61884.5</v>
      </c>
      <c r="IX724">
        <v>1.45874</v>
      </c>
      <c r="IY724">
        <v>2.54395</v>
      </c>
      <c r="IZ724">
        <v>1.39893</v>
      </c>
      <c r="JA724">
        <v>2.34375</v>
      </c>
      <c r="JB724">
        <v>1.44897</v>
      </c>
      <c r="JC724">
        <v>2.46338</v>
      </c>
      <c r="JD724">
        <v>37.4338</v>
      </c>
      <c r="JE724">
        <v>24.0875</v>
      </c>
      <c r="JF724">
        <v>18</v>
      </c>
      <c r="JG724">
        <v>490.256</v>
      </c>
      <c r="JH724">
        <v>435.996</v>
      </c>
      <c r="JI724">
        <v>24.9999</v>
      </c>
      <c r="JJ724">
        <v>25.8512</v>
      </c>
      <c r="JK724">
        <v>30</v>
      </c>
      <c r="JL724">
        <v>25.7026</v>
      </c>
      <c r="JM724">
        <v>25.7862</v>
      </c>
      <c r="JN724">
        <v>29.2549</v>
      </c>
      <c r="JO724">
        <v>43.2868</v>
      </c>
      <c r="JP724">
        <v>0</v>
      </c>
      <c r="JQ724">
        <v>25</v>
      </c>
      <c r="JR724">
        <v>607.568</v>
      </c>
      <c r="JS724">
        <v>15.8423</v>
      </c>
      <c r="JT724">
        <v>100.968</v>
      </c>
      <c r="JU724">
        <v>102.009</v>
      </c>
    </row>
    <row r="725" spans="1:281">
      <c r="A725">
        <v>709</v>
      </c>
      <c r="B725">
        <v>1658952211</v>
      </c>
      <c r="C725">
        <v>10122</v>
      </c>
      <c r="D725" t="s">
        <v>1848</v>
      </c>
      <c r="E725" t="s">
        <v>1849</v>
      </c>
      <c r="F725">
        <v>5</v>
      </c>
      <c r="G725" t="s">
        <v>415</v>
      </c>
      <c r="H725" t="s">
        <v>1777</v>
      </c>
      <c r="I725">
        <v>1658952203.214286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603.3419776900008</v>
      </c>
      <c r="AK725">
        <v>546.8775333333332</v>
      </c>
      <c r="AL725">
        <v>3.204286185367691</v>
      </c>
      <c r="AM725">
        <v>64.998441122467</v>
      </c>
      <c r="AN725">
        <f>(AP725 - AO725 + DI725*1E3/(8.314*(DK725+273.15)) * AR725/DH725 * AQ725) * DH725/(100*CV725) * 1000/(1000 - AP725)</f>
        <v>0</v>
      </c>
      <c r="AO725">
        <v>15.79103712059152</v>
      </c>
      <c r="AP725">
        <v>23.92168787878787</v>
      </c>
      <c r="AQ725">
        <v>-3.122615623669434E-05</v>
      </c>
      <c r="AR725">
        <v>81.62995295013953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1658952203.214286</v>
      </c>
      <c r="DB725">
        <v>510.9437857142856</v>
      </c>
      <c r="DC725">
        <v>576.5576071428571</v>
      </c>
      <c r="DD725">
        <v>23.92997857142857</v>
      </c>
      <c r="DE725">
        <v>15.79013214285714</v>
      </c>
      <c r="DF725">
        <v>508.0992499999999</v>
      </c>
      <c r="DG725">
        <v>23.61110714285714</v>
      </c>
      <c r="DH725">
        <v>500.0732142857143</v>
      </c>
      <c r="DI725">
        <v>90.33573571428569</v>
      </c>
      <c r="DJ725">
        <v>0.1000439035714286</v>
      </c>
      <c r="DK725">
        <v>26.490625</v>
      </c>
      <c r="DL725">
        <v>26.52376071428572</v>
      </c>
      <c r="DM725">
        <v>999.9000000000002</v>
      </c>
      <c r="DN725">
        <v>0</v>
      </c>
      <c r="DO725">
        <v>0</v>
      </c>
      <c r="DP725">
        <v>9983.910714285714</v>
      </c>
      <c r="DQ725">
        <v>0</v>
      </c>
      <c r="DR725">
        <v>18.71854285714286</v>
      </c>
      <c r="DS725">
        <v>-65.61377857142857</v>
      </c>
      <c r="DT725">
        <v>523.4704285714286</v>
      </c>
      <c r="DU725">
        <v>585.8076428571429</v>
      </c>
      <c r="DV725">
        <v>8.139840714285715</v>
      </c>
      <c r="DW725">
        <v>576.5576071428571</v>
      </c>
      <c r="DX725">
        <v>15.79013214285714</v>
      </c>
      <c r="DY725">
        <v>2.161731785714286</v>
      </c>
      <c r="DZ725">
        <v>1.426414285714285</v>
      </c>
      <c r="EA725">
        <v>18.68149642857143</v>
      </c>
      <c r="EB725">
        <v>12.20137857142857</v>
      </c>
      <c r="EC725">
        <v>1999.994642857143</v>
      </c>
      <c r="ED725">
        <v>0.9800044642857142</v>
      </c>
      <c r="EE725">
        <v>0.01999536071428571</v>
      </c>
      <c r="EF725">
        <v>0</v>
      </c>
      <c r="EG725">
        <v>1025.930714285714</v>
      </c>
      <c r="EH725">
        <v>5.000560000000001</v>
      </c>
      <c r="EI725">
        <v>20316.58571428572</v>
      </c>
      <c r="EJ725">
        <v>17294.84285714286</v>
      </c>
      <c r="EK725">
        <v>37.22967857142857</v>
      </c>
      <c r="EL725">
        <v>37.80757142857143</v>
      </c>
      <c r="EM725">
        <v>36.68267857142857</v>
      </c>
      <c r="EN725">
        <v>36.74317857142857</v>
      </c>
      <c r="EO725">
        <v>38.16489285714285</v>
      </c>
      <c r="EP725">
        <v>1955.100357142857</v>
      </c>
      <c r="EQ725">
        <v>39.89428571428572</v>
      </c>
      <c r="ER725">
        <v>0</v>
      </c>
      <c r="ES725">
        <v>1658952210.9</v>
      </c>
      <c r="ET725">
        <v>0</v>
      </c>
      <c r="EU725">
        <v>1026.5132</v>
      </c>
      <c r="EV725">
        <v>51.10769223877599</v>
      </c>
      <c r="EW725">
        <v>997.8307677470115</v>
      </c>
      <c r="EX725">
        <v>20327.312</v>
      </c>
      <c r="EY725">
        <v>15</v>
      </c>
      <c r="EZ725">
        <v>0</v>
      </c>
      <c r="FA725" t="s">
        <v>419</v>
      </c>
      <c r="FB725">
        <v>1655239120</v>
      </c>
      <c r="FC725">
        <v>1655239135</v>
      </c>
      <c r="FD725">
        <v>0</v>
      </c>
      <c r="FE725">
        <v>-0.075</v>
      </c>
      <c r="FF725">
        <v>-0.027</v>
      </c>
      <c r="FG725">
        <v>1.986</v>
      </c>
      <c r="FH725">
        <v>0.139</v>
      </c>
      <c r="FI725">
        <v>420</v>
      </c>
      <c r="FJ725">
        <v>22</v>
      </c>
      <c r="FK725">
        <v>0.12</v>
      </c>
      <c r="FL725">
        <v>0.02</v>
      </c>
      <c r="FM725">
        <v>-64.92209268292682</v>
      </c>
      <c r="FN725">
        <v>-12.94039651567939</v>
      </c>
      <c r="FO725">
        <v>1.280135279892133</v>
      </c>
      <c r="FP725">
        <v>0</v>
      </c>
      <c r="FQ725">
        <v>1023.21</v>
      </c>
      <c r="FR725">
        <v>50.76149735553463</v>
      </c>
      <c r="FS725">
        <v>4.987444824993365</v>
      </c>
      <c r="FT725">
        <v>0</v>
      </c>
      <c r="FU725">
        <v>8.144231707317074</v>
      </c>
      <c r="FV725">
        <v>-0.08541825783969202</v>
      </c>
      <c r="FW725">
        <v>0.008512655686750513</v>
      </c>
      <c r="FX725">
        <v>1</v>
      </c>
      <c r="FY725">
        <v>1</v>
      </c>
      <c r="FZ725">
        <v>3</v>
      </c>
      <c r="GA725" t="s">
        <v>420</v>
      </c>
      <c r="GB725">
        <v>2.9803</v>
      </c>
      <c r="GC725">
        <v>2.72836</v>
      </c>
      <c r="GD725">
        <v>0.102757</v>
      </c>
      <c r="GE725">
        <v>0.112631</v>
      </c>
      <c r="GF725">
        <v>0.107055</v>
      </c>
      <c r="GG725">
        <v>0.0805598</v>
      </c>
      <c r="GH725">
        <v>26933</v>
      </c>
      <c r="GI725">
        <v>26254.9</v>
      </c>
      <c r="GJ725">
        <v>30543.6</v>
      </c>
      <c r="GK725">
        <v>29830.2</v>
      </c>
      <c r="GL725">
        <v>37625.5</v>
      </c>
      <c r="GM725">
        <v>36120.2</v>
      </c>
      <c r="GN725">
        <v>46719.4</v>
      </c>
      <c r="GO725">
        <v>44363.2</v>
      </c>
      <c r="GP725">
        <v>1.88452</v>
      </c>
      <c r="GQ725">
        <v>1.84293</v>
      </c>
      <c r="GR725">
        <v>0.119425</v>
      </c>
      <c r="GS725">
        <v>0</v>
      </c>
      <c r="GT725">
        <v>24.5689</v>
      </c>
      <c r="GU725">
        <v>999.9</v>
      </c>
      <c r="GV725">
        <v>48.9</v>
      </c>
      <c r="GW725">
        <v>32.2</v>
      </c>
      <c r="GX725">
        <v>26.1412</v>
      </c>
      <c r="GY725">
        <v>63.0029</v>
      </c>
      <c r="GZ725">
        <v>25.6891</v>
      </c>
      <c r="HA725">
        <v>1</v>
      </c>
      <c r="HB725">
        <v>-0.09125759999999999</v>
      </c>
      <c r="HC725">
        <v>-0.0716531</v>
      </c>
      <c r="HD725">
        <v>20.194</v>
      </c>
      <c r="HE725">
        <v>5.23017</v>
      </c>
      <c r="HF725">
        <v>11.968</v>
      </c>
      <c r="HG725">
        <v>4.9699</v>
      </c>
      <c r="HH725">
        <v>3.28965</v>
      </c>
      <c r="HI725">
        <v>8756.700000000001</v>
      </c>
      <c r="HJ725">
        <v>9999</v>
      </c>
      <c r="HK725">
        <v>9999</v>
      </c>
      <c r="HL725">
        <v>289.1</v>
      </c>
      <c r="HM725">
        <v>4.97291</v>
      </c>
      <c r="HN725">
        <v>1.87743</v>
      </c>
      <c r="HO725">
        <v>1.87549</v>
      </c>
      <c r="HP725">
        <v>1.87836</v>
      </c>
      <c r="HQ725">
        <v>1.87502</v>
      </c>
      <c r="HR725">
        <v>1.87864</v>
      </c>
      <c r="HS725">
        <v>1.87571</v>
      </c>
      <c r="HT725">
        <v>1.87684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2.894</v>
      </c>
      <c r="II725">
        <v>0.3187</v>
      </c>
      <c r="IJ725">
        <v>1.541952822118649</v>
      </c>
      <c r="IK725">
        <v>0.003202726084708442</v>
      </c>
      <c r="IL725">
        <v>-1.448271390364826E-06</v>
      </c>
      <c r="IM725">
        <v>3.765748828769889E-10</v>
      </c>
      <c r="IN725">
        <v>-0.02072656761999695</v>
      </c>
      <c r="IO725">
        <v>0.006539777670035186</v>
      </c>
      <c r="IP725">
        <v>0.0002256768223539976</v>
      </c>
      <c r="IQ725">
        <v>4.51151419958819E-06</v>
      </c>
      <c r="IR725">
        <v>-0</v>
      </c>
      <c r="IS725">
        <v>2097</v>
      </c>
      <c r="IT725">
        <v>1</v>
      </c>
      <c r="IU725">
        <v>27</v>
      </c>
      <c r="IV725">
        <v>61884.8</v>
      </c>
      <c r="IW725">
        <v>61884.6</v>
      </c>
      <c r="IX725">
        <v>1.48804</v>
      </c>
      <c r="IY725">
        <v>2.56226</v>
      </c>
      <c r="IZ725">
        <v>1.39893</v>
      </c>
      <c r="JA725">
        <v>2.34375</v>
      </c>
      <c r="JB725">
        <v>1.44897</v>
      </c>
      <c r="JC725">
        <v>2.33276</v>
      </c>
      <c r="JD725">
        <v>37.4338</v>
      </c>
      <c r="JE725">
        <v>24.07</v>
      </c>
      <c r="JF725">
        <v>18</v>
      </c>
      <c r="JG725">
        <v>490.31</v>
      </c>
      <c r="JH725">
        <v>435.858</v>
      </c>
      <c r="JI725">
        <v>25.0001</v>
      </c>
      <c r="JJ725">
        <v>25.8512</v>
      </c>
      <c r="JK725">
        <v>30.0001</v>
      </c>
      <c r="JL725">
        <v>25.7026</v>
      </c>
      <c r="JM725">
        <v>25.786</v>
      </c>
      <c r="JN725">
        <v>29.8429</v>
      </c>
      <c r="JO725">
        <v>43.2868</v>
      </c>
      <c r="JP725">
        <v>0</v>
      </c>
      <c r="JQ725">
        <v>25</v>
      </c>
      <c r="JR725">
        <v>620.934</v>
      </c>
      <c r="JS725">
        <v>15.8537</v>
      </c>
      <c r="JT725">
        <v>100.969</v>
      </c>
      <c r="JU725">
        <v>102.008</v>
      </c>
    </row>
    <row r="726" spans="1:281">
      <c r="A726">
        <v>710</v>
      </c>
      <c r="B726">
        <v>1658952216</v>
      </c>
      <c r="C726">
        <v>10127</v>
      </c>
      <c r="D726" t="s">
        <v>1850</v>
      </c>
      <c r="E726" t="s">
        <v>1851</v>
      </c>
      <c r="F726">
        <v>5</v>
      </c>
      <c r="G726" t="s">
        <v>415</v>
      </c>
      <c r="H726" t="s">
        <v>1777</v>
      </c>
      <c r="I726">
        <v>1658952208.5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619.2922951083561</v>
      </c>
      <c r="AK726">
        <v>562.4465818181817</v>
      </c>
      <c r="AL726">
        <v>3.108056161548868</v>
      </c>
      <c r="AM726">
        <v>64.998441122467</v>
      </c>
      <c r="AN726">
        <f>(AP726 - AO726 + DI726*1E3/(8.314*(DK726+273.15)) * AR726/DH726 * AQ726) * DH726/(100*CV726) * 1000/(1000 - AP726)</f>
        <v>0</v>
      </c>
      <c r="AO726">
        <v>15.79084849694092</v>
      </c>
      <c r="AP726">
        <v>23.91638606060606</v>
      </c>
      <c r="AQ726">
        <v>5.054157633965615E-05</v>
      </c>
      <c r="AR726">
        <v>81.62995295013953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1658952208.5</v>
      </c>
      <c r="DB726">
        <v>527.4344444444445</v>
      </c>
      <c r="DC726">
        <v>593.9271111111111</v>
      </c>
      <c r="DD726">
        <v>23.92434444444445</v>
      </c>
      <c r="DE726">
        <v>15.79074444444445</v>
      </c>
      <c r="DF726">
        <v>524.5568518518519</v>
      </c>
      <c r="DG726">
        <v>23.60561111111111</v>
      </c>
      <c r="DH726">
        <v>500.0837777777778</v>
      </c>
      <c r="DI726">
        <v>90.33738518518518</v>
      </c>
      <c r="DJ726">
        <v>0.09997832962962964</v>
      </c>
      <c r="DK726">
        <v>26.48914814814815</v>
      </c>
      <c r="DL726">
        <v>26.51861851851852</v>
      </c>
      <c r="DM726">
        <v>999.9000000000001</v>
      </c>
      <c r="DN726">
        <v>0</v>
      </c>
      <c r="DO726">
        <v>0</v>
      </c>
      <c r="DP726">
        <v>9997.035185185186</v>
      </c>
      <c r="DQ726">
        <v>0</v>
      </c>
      <c r="DR726">
        <v>18.72462222222222</v>
      </c>
      <c r="DS726">
        <v>-66.49264814814813</v>
      </c>
      <c r="DT726">
        <v>540.3623333333334</v>
      </c>
      <c r="DU726">
        <v>603.4562222222222</v>
      </c>
      <c r="DV726">
        <v>8.133602592592593</v>
      </c>
      <c r="DW726">
        <v>593.9271111111111</v>
      </c>
      <c r="DX726">
        <v>15.79074444444445</v>
      </c>
      <c r="DY726">
        <v>2.161262962962963</v>
      </c>
      <c r="DZ726">
        <v>1.426495555555556</v>
      </c>
      <c r="EA726">
        <v>18.67802222222222</v>
      </c>
      <c r="EB726">
        <v>12.20224814814815</v>
      </c>
      <c r="EC726">
        <v>1999.957777777778</v>
      </c>
      <c r="ED726">
        <v>0.9800059629629629</v>
      </c>
      <c r="EE726">
        <v>0.01999384074074074</v>
      </c>
      <c r="EF726">
        <v>0</v>
      </c>
      <c r="EG726">
        <v>1030.434814814815</v>
      </c>
      <c r="EH726">
        <v>5.000560000000001</v>
      </c>
      <c r="EI726">
        <v>20403.92592592593</v>
      </c>
      <c r="EJ726">
        <v>17294.54444444444</v>
      </c>
      <c r="EK726">
        <v>37.16640740740741</v>
      </c>
      <c r="EL726">
        <v>37.8097037037037</v>
      </c>
      <c r="EM726">
        <v>36.66407407407407</v>
      </c>
      <c r="EN726">
        <v>36.74525925925926</v>
      </c>
      <c r="EO726">
        <v>38.15718518518518</v>
      </c>
      <c r="EP726">
        <v>1955.066666666667</v>
      </c>
      <c r="EQ726">
        <v>39.89111111111112</v>
      </c>
      <c r="ER726">
        <v>0</v>
      </c>
      <c r="ES726">
        <v>1658952215.7</v>
      </c>
      <c r="ET726">
        <v>0</v>
      </c>
      <c r="EU726">
        <v>1030.562</v>
      </c>
      <c r="EV726">
        <v>51.17923077069746</v>
      </c>
      <c r="EW726">
        <v>990.630769225303</v>
      </c>
      <c r="EX726">
        <v>20406.704</v>
      </c>
      <c r="EY726">
        <v>15</v>
      </c>
      <c r="EZ726">
        <v>0</v>
      </c>
      <c r="FA726" t="s">
        <v>419</v>
      </c>
      <c r="FB726">
        <v>1655239120</v>
      </c>
      <c r="FC726">
        <v>1655239135</v>
      </c>
      <c r="FD726">
        <v>0</v>
      </c>
      <c r="FE726">
        <v>-0.075</v>
      </c>
      <c r="FF726">
        <v>-0.027</v>
      </c>
      <c r="FG726">
        <v>1.986</v>
      </c>
      <c r="FH726">
        <v>0.139</v>
      </c>
      <c r="FI726">
        <v>420</v>
      </c>
      <c r="FJ726">
        <v>22</v>
      </c>
      <c r="FK726">
        <v>0.12</v>
      </c>
      <c r="FL726">
        <v>0.02</v>
      </c>
      <c r="FM726">
        <v>-65.98370250000001</v>
      </c>
      <c r="FN726">
        <v>-10.01213696060027</v>
      </c>
      <c r="FO726">
        <v>0.9818644189722682</v>
      </c>
      <c r="FP726">
        <v>0</v>
      </c>
      <c r="FQ726">
        <v>1027.765</v>
      </c>
      <c r="FR726">
        <v>51.24660048452096</v>
      </c>
      <c r="FS726">
        <v>5.033264202226213</v>
      </c>
      <c r="FT726">
        <v>0</v>
      </c>
      <c r="FU726">
        <v>8.137218749999999</v>
      </c>
      <c r="FV726">
        <v>-0.07439898686681037</v>
      </c>
      <c r="FW726">
        <v>0.007401926501762922</v>
      </c>
      <c r="FX726">
        <v>1</v>
      </c>
      <c r="FY726">
        <v>1</v>
      </c>
      <c r="FZ726">
        <v>3</v>
      </c>
      <c r="GA726" t="s">
        <v>420</v>
      </c>
      <c r="GB726">
        <v>2.98059</v>
      </c>
      <c r="GC726">
        <v>2.7286</v>
      </c>
      <c r="GD726">
        <v>0.104841</v>
      </c>
      <c r="GE726">
        <v>0.11474</v>
      </c>
      <c r="GF726">
        <v>0.107036</v>
      </c>
      <c r="GG726">
        <v>0.0805627</v>
      </c>
      <c r="GH726">
        <v>26870.1</v>
      </c>
      <c r="GI726">
        <v>26192.6</v>
      </c>
      <c r="GJ726">
        <v>30543.2</v>
      </c>
      <c r="GK726">
        <v>29830.3</v>
      </c>
      <c r="GL726">
        <v>37625.7</v>
      </c>
      <c r="GM726">
        <v>36120.4</v>
      </c>
      <c r="GN726">
        <v>46718.5</v>
      </c>
      <c r="GO726">
        <v>44363.4</v>
      </c>
      <c r="GP726">
        <v>1.88463</v>
      </c>
      <c r="GQ726">
        <v>1.84315</v>
      </c>
      <c r="GR726">
        <v>0.118643</v>
      </c>
      <c r="GS726">
        <v>0</v>
      </c>
      <c r="GT726">
        <v>24.5647</v>
      </c>
      <c r="GU726">
        <v>999.9</v>
      </c>
      <c r="GV726">
        <v>48.9</v>
      </c>
      <c r="GW726">
        <v>32.2</v>
      </c>
      <c r="GX726">
        <v>26.1442</v>
      </c>
      <c r="GY726">
        <v>63.1329</v>
      </c>
      <c r="GZ726">
        <v>25.3165</v>
      </c>
      <c r="HA726">
        <v>1</v>
      </c>
      <c r="HB726">
        <v>-0.0912652</v>
      </c>
      <c r="HC726">
        <v>-0.07108390000000001</v>
      </c>
      <c r="HD726">
        <v>20.1939</v>
      </c>
      <c r="HE726">
        <v>5.23032</v>
      </c>
      <c r="HF726">
        <v>11.968</v>
      </c>
      <c r="HG726">
        <v>4.9701</v>
      </c>
      <c r="HH726">
        <v>3.28965</v>
      </c>
      <c r="HI726">
        <v>8756.9</v>
      </c>
      <c r="HJ726">
        <v>9999</v>
      </c>
      <c r="HK726">
        <v>9999</v>
      </c>
      <c r="HL726">
        <v>289.1</v>
      </c>
      <c r="HM726">
        <v>4.97291</v>
      </c>
      <c r="HN726">
        <v>1.87744</v>
      </c>
      <c r="HO726">
        <v>1.87553</v>
      </c>
      <c r="HP726">
        <v>1.87836</v>
      </c>
      <c r="HQ726">
        <v>1.87505</v>
      </c>
      <c r="HR726">
        <v>1.87865</v>
      </c>
      <c r="HS726">
        <v>1.87574</v>
      </c>
      <c r="HT726">
        <v>1.87685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2.923</v>
      </c>
      <c r="II726">
        <v>0.3185</v>
      </c>
      <c r="IJ726">
        <v>1.541952822118649</v>
      </c>
      <c r="IK726">
        <v>0.003202726084708442</v>
      </c>
      <c r="IL726">
        <v>-1.448271390364826E-06</v>
      </c>
      <c r="IM726">
        <v>3.765748828769889E-10</v>
      </c>
      <c r="IN726">
        <v>-0.02072656761999695</v>
      </c>
      <c r="IO726">
        <v>0.006539777670035186</v>
      </c>
      <c r="IP726">
        <v>0.0002256768223539976</v>
      </c>
      <c r="IQ726">
        <v>4.51151419958819E-06</v>
      </c>
      <c r="IR726">
        <v>-0</v>
      </c>
      <c r="IS726">
        <v>2097</v>
      </c>
      <c r="IT726">
        <v>1</v>
      </c>
      <c r="IU726">
        <v>27</v>
      </c>
      <c r="IV726">
        <v>61884.9</v>
      </c>
      <c r="IW726">
        <v>61884.7</v>
      </c>
      <c r="IX726">
        <v>1.521</v>
      </c>
      <c r="IY726">
        <v>2.54639</v>
      </c>
      <c r="IZ726">
        <v>1.39893</v>
      </c>
      <c r="JA726">
        <v>2.34375</v>
      </c>
      <c r="JB726">
        <v>1.44897</v>
      </c>
      <c r="JC726">
        <v>2.46826</v>
      </c>
      <c r="JD726">
        <v>37.4338</v>
      </c>
      <c r="JE726">
        <v>24.0787</v>
      </c>
      <c r="JF726">
        <v>18</v>
      </c>
      <c r="JG726">
        <v>490.358</v>
      </c>
      <c r="JH726">
        <v>435.994</v>
      </c>
      <c r="JI726">
        <v>25</v>
      </c>
      <c r="JJ726">
        <v>25.8512</v>
      </c>
      <c r="JK726">
        <v>30.0001</v>
      </c>
      <c r="JL726">
        <v>25.7016</v>
      </c>
      <c r="JM726">
        <v>25.786</v>
      </c>
      <c r="JN726">
        <v>30.5245</v>
      </c>
      <c r="JO726">
        <v>43.2868</v>
      </c>
      <c r="JP726">
        <v>0</v>
      </c>
      <c r="JQ726">
        <v>25</v>
      </c>
      <c r="JR726">
        <v>640.968</v>
      </c>
      <c r="JS726">
        <v>15.8755</v>
      </c>
      <c r="JT726">
        <v>100.967</v>
      </c>
      <c r="JU726">
        <v>102.009</v>
      </c>
    </row>
    <row r="727" spans="1:281">
      <c r="A727">
        <v>711</v>
      </c>
      <c r="B727">
        <v>1658952221</v>
      </c>
      <c r="C727">
        <v>10132</v>
      </c>
      <c r="D727" t="s">
        <v>1852</v>
      </c>
      <c r="E727" t="s">
        <v>1853</v>
      </c>
      <c r="F727">
        <v>5</v>
      </c>
      <c r="G727" t="s">
        <v>415</v>
      </c>
      <c r="H727" t="s">
        <v>1777</v>
      </c>
      <c r="I727">
        <v>1658952213.214286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636.1011023386739</v>
      </c>
      <c r="AK727">
        <v>578.213836363636</v>
      </c>
      <c r="AL727">
        <v>3.158821292367485</v>
      </c>
      <c r="AM727">
        <v>64.998441122467</v>
      </c>
      <c r="AN727">
        <f>(AP727 - AO727 + DI727*1E3/(8.314*(DK727+273.15)) * AR727/DH727 * AQ727) * DH727/(100*CV727) * 1000/(1000 - AP727)</f>
        <v>0</v>
      </c>
      <c r="AO727">
        <v>15.79282885690576</v>
      </c>
      <c r="AP727">
        <v>23.90908181818181</v>
      </c>
      <c r="AQ727">
        <v>-4.509954419259188E-05</v>
      </c>
      <c r="AR727">
        <v>81.62995295013953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1658952213.214286</v>
      </c>
      <c r="DB727">
        <v>542.0111428571428</v>
      </c>
      <c r="DC727">
        <v>609.3080357142856</v>
      </c>
      <c r="DD727">
        <v>23.918475</v>
      </c>
      <c r="DE727">
        <v>15.79152857142857</v>
      </c>
      <c r="DF727">
        <v>539.1047857142858</v>
      </c>
      <c r="DG727">
        <v>23.59987857142857</v>
      </c>
      <c r="DH727">
        <v>500.1003214285715</v>
      </c>
      <c r="DI727">
        <v>90.33852142857141</v>
      </c>
      <c r="DJ727">
        <v>0.1000250428571429</v>
      </c>
      <c r="DK727">
        <v>26.48865357142857</v>
      </c>
      <c r="DL727">
        <v>26.51435714285714</v>
      </c>
      <c r="DM727">
        <v>999.9000000000002</v>
      </c>
      <c r="DN727">
        <v>0</v>
      </c>
      <c r="DO727">
        <v>0</v>
      </c>
      <c r="DP727">
        <v>10000.86678571428</v>
      </c>
      <c r="DQ727">
        <v>0</v>
      </c>
      <c r="DR727">
        <v>18.72608214285714</v>
      </c>
      <c r="DS727">
        <v>-67.296925</v>
      </c>
      <c r="DT727">
        <v>555.2929642857143</v>
      </c>
      <c r="DU727">
        <v>619.0844642857143</v>
      </c>
      <c r="DV727">
        <v>8.126948214285715</v>
      </c>
      <c r="DW727">
        <v>609.3080357142856</v>
      </c>
      <c r="DX727">
        <v>15.79152857142857</v>
      </c>
      <c r="DY727">
        <v>2.160759642857143</v>
      </c>
      <c r="DZ727">
        <v>1.426583214285714</v>
      </c>
      <c r="EA727">
        <v>18.67430357142857</v>
      </c>
      <c r="EB727">
        <v>12.20318928571429</v>
      </c>
      <c r="EC727">
        <v>1999.983928571429</v>
      </c>
      <c r="ED727">
        <v>0.9800059642857143</v>
      </c>
      <c r="EE727">
        <v>0.01999383928571428</v>
      </c>
      <c r="EF727">
        <v>0</v>
      </c>
      <c r="EG727">
        <v>1034.356785714286</v>
      </c>
      <c r="EH727">
        <v>5.000560000000001</v>
      </c>
      <c r="EI727">
        <v>20480.88571428571</v>
      </c>
      <c r="EJ727">
        <v>17294.77142857143</v>
      </c>
      <c r="EK727">
        <v>37.18503571428572</v>
      </c>
      <c r="EL727">
        <v>37.80978571428572</v>
      </c>
      <c r="EM727">
        <v>36.6515</v>
      </c>
      <c r="EN727">
        <v>36.73642857142857</v>
      </c>
      <c r="EO727">
        <v>38.14928571428571</v>
      </c>
      <c r="EP727">
        <v>1955.092857142857</v>
      </c>
      <c r="EQ727">
        <v>39.89107142857144</v>
      </c>
      <c r="ER727">
        <v>0</v>
      </c>
      <c r="ES727">
        <v>1658952221.1</v>
      </c>
      <c r="ET727">
        <v>0</v>
      </c>
      <c r="EU727">
        <v>1034.773461538462</v>
      </c>
      <c r="EV727">
        <v>47.59623931616533</v>
      </c>
      <c r="EW727">
        <v>959.4051282703366</v>
      </c>
      <c r="EX727">
        <v>20489.60769230769</v>
      </c>
      <c r="EY727">
        <v>15</v>
      </c>
      <c r="EZ727">
        <v>0</v>
      </c>
      <c r="FA727" t="s">
        <v>419</v>
      </c>
      <c r="FB727">
        <v>1655239120</v>
      </c>
      <c r="FC727">
        <v>1655239135</v>
      </c>
      <c r="FD727">
        <v>0</v>
      </c>
      <c r="FE727">
        <v>-0.075</v>
      </c>
      <c r="FF727">
        <v>-0.027</v>
      </c>
      <c r="FG727">
        <v>1.986</v>
      </c>
      <c r="FH727">
        <v>0.139</v>
      </c>
      <c r="FI727">
        <v>420</v>
      </c>
      <c r="FJ727">
        <v>22</v>
      </c>
      <c r="FK727">
        <v>0.12</v>
      </c>
      <c r="FL727">
        <v>0.02</v>
      </c>
      <c r="FM727">
        <v>-66.89761999999999</v>
      </c>
      <c r="FN727">
        <v>-9.754473545966173</v>
      </c>
      <c r="FO727">
        <v>0.9543858614837077</v>
      </c>
      <c r="FP727">
        <v>0</v>
      </c>
      <c r="FQ727">
        <v>1032.262941176471</v>
      </c>
      <c r="FR727">
        <v>49.66967150257475</v>
      </c>
      <c r="FS727">
        <v>4.881067584171096</v>
      </c>
      <c r="FT727">
        <v>0</v>
      </c>
      <c r="FU727">
        <v>8.1303725</v>
      </c>
      <c r="FV727">
        <v>-0.07857748592869386</v>
      </c>
      <c r="FW727">
        <v>0.007820447157931575</v>
      </c>
      <c r="FX727">
        <v>1</v>
      </c>
      <c r="FY727">
        <v>1</v>
      </c>
      <c r="FZ727">
        <v>3</v>
      </c>
      <c r="GA727" t="s">
        <v>420</v>
      </c>
      <c r="GB727">
        <v>2.98035</v>
      </c>
      <c r="GC727">
        <v>2.72825</v>
      </c>
      <c r="GD727">
        <v>0.106925</v>
      </c>
      <c r="GE727">
        <v>0.116872</v>
      </c>
      <c r="GF727">
        <v>0.107012</v>
      </c>
      <c r="GG727">
        <v>0.08056240000000001</v>
      </c>
      <c r="GH727">
        <v>26807.4</v>
      </c>
      <c r="GI727">
        <v>26129.8</v>
      </c>
      <c r="GJ727">
        <v>30543.1</v>
      </c>
      <c r="GK727">
        <v>29830.7</v>
      </c>
      <c r="GL727">
        <v>37626.3</v>
      </c>
      <c r="GM727">
        <v>36120.8</v>
      </c>
      <c r="GN727">
        <v>46717.8</v>
      </c>
      <c r="GO727">
        <v>44363.7</v>
      </c>
      <c r="GP727">
        <v>1.88452</v>
      </c>
      <c r="GQ727">
        <v>1.84343</v>
      </c>
      <c r="GR727">
        <v>0.118665</v>
      </c>
      <c r="GS727">
        <v>0</v>
      </c>
      <c r="GT727">
        <v>24.5609</v>
      </c>
      <c r="GU727">
        <v>999.9</v>
      </c>
      <c r="GV727">
        <v>48.9</v>
      </c>
      <c r="GW727">
        <v>32.2</v>
      </c>
      <c r="GX727">
        <v>26.1421</v>
      </c>
      <c r="GY727">
        <v>63.3529</v>
      </c>
      <c r="GZ727">
        <v>25.4447</v>
      </c>
      <c r="HA727">
        <v>1</v>
      </c>
      <c r="HB727">
        <v>-0.0912881</v>
      </c>
      <c r="HC727">
        <v>-0.07124179999999999</v>
      </c>
      <c r="HD727">
        <v>20.194</v>
      </c>
      <c r="HE727">
        <v>5.23002</v>
      </c>
      <c r="HF727">
        <v>11.968</v>
      </c>
      <c r="HG727">
        <v>4.9701</v>
      </c>
      <c r="HH727">
        <v>3.28965</v>
      </c>
      <c r="HI727">
        <v>8756.9</v>
      </c>
      <c r="HJ727">
        <v>9999</v>
      </c>
      <c r="HK727">
        <v>9999</v>
      </c>
      <c r="HL727">
        <v>289.1</v>
      </c>
      <c r="HM727">
        <v>4.97293</v>
      </c>
      <c r="HN727">
        <v>1.87744</v>
      </c>
      <c r="HO727">
        <v>1.87554</v>
      </c>
      <c r="HP727">
        <v>1.87836</v>
      </c>
      <c r="HQ727">
        <v>1.87506</v>
      </c>
      <c r="HR727">
        <v>1.87865</v>
      </c>
      <c r="HS727">
        <v>1.87573</v>
      </c>
      <c r="HT727">
        <v>1.87686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2.954</v>
      </c>
      <c r="II727">
        <v>0.3184</v>
      </c>
      <c r="IJ727">
        <v>1.541952822118649</v>
      </c>
      <c r="IK727">
        <v>0.003202726084708442</v>
      </c>
      <c r="IL727">
        <v>-1.448271390364826E-06</v>
      </c>
      <c r="IM727">
        <v>3.765748828769889E-10</v>
      </c>
      <c r="IN727">
        <v>-0.02072656761999695</v>
      </c>
      <c r="IO727">
        <v>0.006539777670035186</v>
      </c>
      <c r="IP727">
        <v>0.0002256768223539976</v>
      </c>
      <c r="IQ727">
        <v>4.51151419958819E-06</v>
      </c>
      <c r="IR727">
        <v>-0</v>
      </c>
      <c r="IS727">
        <v>2097</v>
      </c>
      <c r="IT727">
        <v>1</v>
      </c>
      <c r="IU727">
        <v>27</v>
      </c>
      <c r="IV727">
        <v>61885</v>
      </c>
      <c r="IW727">
        <v>61884.8</v>
      </c>
      <c r="IX727">
        <v>1.55151</v>
      </c>
      <c r="IY727">
        <v>2.55127</v>
      </c>
      <c r="IZ727">
        <v>1.39893</v>
      </c>
      <c r="JA727">
        <v>2.34375</v>
      </c>
      <c r="JB727">
        <v>1.44897</v>
      </c>
      <c r="JC727">
        <v>2.36938</v>
      </c>
      <c r="JD727">
        <v>37.4338</v>
      </c>
      <c r="JE727">
        <v>24.0787</v>
      </c>
      <c r="JF727">
        <v>18</v>
      </c>
      <c r="JG727">
        <v>490.295</v>
      </c>
      <c r="JH727">
        <v>436.143</v>
      </c>
      <c r="JI727">
        <v>24.9999</v>
      </c>
      <c r="JJ727">
        <v>25.8503</v>
      </c>
      <c r="JK727">
        <v>30</v>
      </c>
      <c r="JL727">
        <v>25.7004</v>
      </c>
      <c r="JM727">
        <v>25.7838</v>
      </c>
      <c r="JN727">
        <v>31.1323</v>
      </c>
      <c r="JO727">
        <v>42.9906</v>
      </c>
      <c r="JP727">
        <v>0</v>
      </c>
      <c r="JQ727">
        <v>25</v>
      </c>
      <c r="JR727">
        <v>654.331</v>
      </c>
      <c r="JS727">
        <v>15.8991</v>
      </c>
      <c r="JT727">
        <v>100.966</v>
      </c>
      <c r="JU727">
        <v>102.01</v>
      </c>
    </row>
    <row r="728" spans="1:281">
      <c r="A728">
        <v>712</v>
      </c>
      <c r="B728">
        <v>1658952226</v>
      </c>
      <c r="C728">
        <v>10137</v>
      </c>
      <c r="D728" t="s">
        <v>1854</v>
      </c>
      <c r="E728" t="s">
        <v>1855</v>
      </c>
      <c r="F728">
        <v>5</v>
      </c>
      <c r="G728" t="s">
        <v>415</v>
      </c>
      <c r="H728" t="s">
        <v>1777</v>
      </c>
      <c r="I728">
        <v>1658952218.5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653.0814092732659</v>
      </c>
      <c r="AK728">
        <v>594.1873151515151</v>
      </c>
      <c r="AL728">
        <v>3.209133986348804</v>
      </c>
      <c r="AM728">
        <v>64.998441122467</v>
      </c>
      <c r="AN728">
        <f>(AP728 - AO728 + DI728*1E3/(8.314*(DK728+273.15)) * AR728/DH728 * AQ728) * DH728/(100*CV728) * 1000/(1000 - AP728)</f>
        <v>0</v>
      </c>
      <c r="AO728">
        <v>15.80924776621356</v>
      </c>
      <c r="AP728">
        <v>23.91567515151513</v>
      </c>
      <c r="AQ728">
        <v>-7.083940960503714E-06</v>
      </c>
      <c r="AR728">
        <v>81.62995295013953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1658952218.5</v>
      </c>
      <c r="DB728">
        <v>558.2846296296296</v>
      </c>
      <c r="DC728">
        <v>626.5857037037036</v>
      </c>
      <c r="DD728">
        <v>23.91401481481482</v>
      </c>
      <c r="DE728">
        <v>15.80075555555555</v>
      </c>
      <c r="DF728">
        <v>555.3464074074075</v>
      </c>
      <c r="DG728">
        <v>23.59551851851852</v>
      </c>
      <c r="DH728">
        <v>500.1009999999999</v>
      </c>
      <c r="DI728">
        <v>90.33864074074074</v>
      </c>
      <c r="DJ728">
        <v>0.1000439666666667</v>
      </c>
      <c r="DK728">
        <v>26.48726296296297</v>
      </c>
      <c r="DL728">
        <v>26.51073333333333</v>
      </c>
      <c r="DM728">
        <v>999.9000000000001</v>
      </c>
      <c r="DN728">
        <v>0</v>
      </c>
      <c r="DO728">
        <v>0</v>
      </c>
      <c r="DP728">
        <v>9998.36925925926</v>
      </c>
      <c r="DQ728">
        <v>0</v>
      </c>
      <c r="DR728">
        <v>18.7282</v>
      </c>
      <c r="DS728">
        <v>-68.30112592592593</v>
      </c>
      <c r="DT728">
        <v>571.9625925925925</v>
      </c>
      <c r="DU728">
        <v>636.6454814814815</v>
      </c>
      <c r="DV728">
        <v>8.113258888888888</v>
      </c>
      <c r="DW728">
        <v>626.5857037037036</v>
      </c>
      <c r="DX728">
        <v>15.80075555555555</v>
      </c>
      <c r="DY728">
        <v>2.160359259259259</v>
      </c>
      <c r="DZ728">
        <v>1.427418518518518</v>
      </c>
      <c r="EA728">
        <v>18.67135185185185</v>
      </c>
      <c r="EB728">
        <v>12.21208148148148</v>
      </c>
      <c r="EC728">
        <v>1999.991851851852</v>
      </c>
      <c r="ED728">
        <v>0.9800065555555555</v>
      </c>
      <c r="EE728">
        <v>0.01999322592592593</v>
      </c>
      <c r="EF728">
        <v>0</v>
      </c>
      <c r="EG728">
        <v>1038.466296296296</v>
      </c>
      <c r="EH728">
        <v>5.000560000000001</v>
      </c>
      <c r="EI728">
        <v>20563.48148148148</v>
      </c>
      <c r="EJ728">
        <v>17294.84444444445</v>
      </c>
      <c r="EK728">
        <v>37.17340740740741</v>
      </c>
      <c r="EL728">
        <v>37.812</v>
      </c>
      <c r="EM728">
        <v>36.65948148148149</v>
      </c>
      <c r="EN728">
        <v>36.72892592592593</v>
      </c>
      <c r="EO728">
        <v>38.16633333333333</v>
      </c>
      <c r="EP728">
        <v>1955.101851851852</v>
      </c>
      <c r="EQ728">
        <v>39.89000000000001</v>
      </c>
      <c r="ER728">
        <v>0</v>
      </c>
      <c r="ES728">
        <v>1658952225.9</v>
      </c>
      <c r="ET728">
        <v>0</v>
      </c>
      <c r="EU728">
        <v>1038.518076923077</v>
      </c>
      <c r="EV728">
        <v>45.30085469734406</v>
      </c>
      <c r="EW728">
        <v>906.1538461145252</v>
      </c>
      <c r="EX728">
        <v>20564.31538461539</v>
      </c>
      <c r="EY728">
        <v>15</v>
      </c>
      <c r="EZ728">
        <v>0</v>
      </c>
      <c r="FA728" t="s">
        <v>419</v>
      </c>
      <c r="FB728">
        <v>1655239120</v>
      </c>
      <c r="FC728">
        <v>1655239135</v>
      </c>
      <c r="FD728">
        <v>0</v>
      </c>
      <c r="FE728">
        <v>-0.075</v>
      </c>
      <c r="FF728">
        <v>-0.027</v>
      </c>
      <c r="FG728">
        <v>1.986</v>
      </c>
      <c r="FH728">
        <v>0.139</v>
      </c>
      <c r="FI728">
        <v>420</v>
      </c>
      <c r="FJ728">
        <v>22</v>
      </c>
      <c r="FK728">
        <v>0.12</v>
      </c>
      <c r="FL728">
        <v>0.02</v>
      </c>
      <c r="FM728">
        <v>-67.69455853658536</v>
      </c>
      <c r="FN728">
        <v>-11.40626968641125</v>
      </c>
      <c r="FO728">
        <v>1.146185853055342</v>
      </c>
      <c r="FP728">
        <v>0</v>
      </c>
      <c r="FQ728">
        <v>1035.637647058824</v>
      </c>
      <c r="FR728">
        <v>47.04262797862818</v>
      </c>
      <c r="FS728">
        <v>4.624625936430215</v>
      </c>
      <c r="FT728">
        <v>0</v>
      </c>
      <c r="FU728">
        <v>8.12062292682927</v>
      </c>
      <c r="FV728">
        <v>-0.1337807665505169</v>
      </c>
      <c r="FW728">
        <v>0.01532148789881933</v>
      </c>
      <c r="FX728">
        <v>0</v>
      </c>
      <c r="FY728">
        <v>0</v>
      </c>
      <c r="FZ728">
        <v>3</v>
      </c>
      <c r="GA728" t="s">
        <v>426</v>
      </c>
      <c r="GB728">
        <v>2.98054</v>
      </c>
      <c r="GC728">
        <v>2.7283</v>
      </c>
      <c r="GD728">
        <v>0.109004</v>
      </c>
      <c r="GE728">
        <v>0.118991</v>
      </c>
      <c r="GF728">
        <v>0.10704</v>
      </c>
      <c r="GG728">
        <v>0.08076609999999999</v>
      </c>
      <c r="GH728">
        <v>26745.5</v>
      </c>
      <c r="GI728">
        <v>26067.2</v>
      </c>
      <c r="GJ728">
        <v>30543.7</v>
      </c>
      <c r="GK728">
        <v>29830.8</v>
      </c>
      <c r="GL728">
        <v>37626.3</v>
      </c>
      <c r="GM728">
        <v>36113.1</v>
      </c>
      <c r="GN728">
        <v>46719.1</v>
      </c>
      <c r="GO728">
        <v>44364.1</v>
      </c>
      <c r="GP728">
        <v>1.884</v>
      </c>
      <c r="GQ728">
        <v>1.84363</v>
      </c>
      <c r="GR728">
        <v>0.118807</v>
      </c>
      <c r="GS728">
        <v>0</v>
      </c>
      <c r="GT728">
        <v>24.5578</v>
      </c>
      <c r="GU728">
        <v>999.9</v>
      </c>
      <c r="GV728">
        <v>48.9</v>
      </c>
      <c r="GW728">
        <v>32.2</v>
      </c>
      <c r="GX728">
        <v>26.1418</v>
      </c>
      <c r="GY728">
        <v>62.9729</v>
      </c>
      <c r="GZ728">
        <v>25.4728</v>
      </c>
      <c r="HA728">
        <v>1</v>
      </c>
      <c r="HB728">
        <v>-0.09133380000000001</v>
      </c>
      <c r="HC728">
        <v>-0.0710784</v>
      </c>
      <c r="HD728">
        <v>20.1941</v>
      </c>
      <c r="HE728">
        <v>5.23062</v>
      </c>
      <c r="HF728">
        <v>11.968</v>
      </c>
      <c r="HG728">
        <v>4.9703</v>
      </c>
      <c r="HH728">
        <v>3.28965</v>
      </c>
      <c r="HI728">
        <v>8757.1</v>
      </c>
      <c r="HJ728">
        <v>9999</v>
      </c>
      <c r="HK728">
        <v>9999</v>
      </c>
      <c r="HL728">
        <v>289.1</v>
      </c>
      <c r="HM728">
        <v>4.97293</v>
      </c>
      <c r="HN728">
        <v>1.87744</v>
      </c>
      <c r="HO728">
        <v>1.87554</v>
      </c>
      <c r="HP728">
        <v>1.87836</v>
      </c>
      <c r="HQ728">
        <v>1.87506</v>
      </c>
      <c r="HR728">
        <v>1.87865</v>
      </c>
      <c r="HS728">
        <v>1.87572</v>
      </c>
      <c r="HT728">
        <v>1.87685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2.983</v>
      </c>
      <c r="II728">
        <v>0.3185</v>
      </c>
      <c r="IJ728">
        <v>1.541952822118649</v>
      </c>
      <c r="IK728">
        <v>0.003202726084708442</v>
      </c>
      <c r="IL728">
        <v>-1.448271390364826E-06</v>
      </c>
      <c r="IM728">
        <v>3.765748828769889E-10</v>
      </c>
      <c r="IN728">
        <v>-0.02072656761999695</v>
      </c>
      <c r="IO728">
        <v>0.006539777670035186</v>
      </c>
      <c r="IP728">
        <v>0.0002256768223539976</v>
      </c>
      <c r="IQ728">
        <v>4.51151419958819E-06</v>
      </c>
      <c r="IR728">
        <v>-0</v>
      </c>
      <c r="IS728">
        <v>2097</v>
      </c>
      <c r="IT728">
        <v>1</v>
      </c>
      <c r="IU728">
        <v>27</v>
      </c>
      <c r="IV728">
        <v>61885.1</v>
      </c>
      <c r="IW728">
        <v>61884.8</v>
      </c>
      <c r="IX728">
        <v>1.58691</v>
      </c>
      <c r="IY728">
        <v>2.55005</v>
      </c>
      <c r="IZ728">
        <v>1.39893</v>
      </c>
      <c r="JA728">
        <v>2.34375</v>
      </c>
      <c r="JB728">
        <v>1.44897</v>
      </c>
      <c r="JC728">
        <v>2.45361</v>
      </c>
      <c r="JD728">
        <v>37.4338</v>
      </c>
      <c r="JE728">
        <v>24.0787</v>
      </c>
      <c r="JF728">
        <v>18</v>
      </c>
      <c r="JG728">
        <v>490.009</v>
      </c>
      <c r="JH728">
        <v>436.264</v>
      </c>
      <c r="JI728">
        <v>25</v>
      </c>
      <c r="JJ728">
        <v>25.8491</v>
      </c>
      <c r="JK728">
        <v>30</v>
      </c>
      <c r="JL728">
        <v>25.7004</v>
      </c>
      <c r="JM728">
        <v>25.7838</v>
      </c>
      <c r="JN728">
        <v>31.813</v>
      </c>
      <c r="JO728">
        <v>42.9906</v>
      </c>
      <c r="JP728">
        <v>0</v>
      </c>
      <c r="JQ728">
        <v>25</v>
      </c>
      <c r="JR728">
        <v>674.367</v>
      </c>
      <c r="JS728">
        <v>15.9048</v>
      </c>
      <c r="JT728">
        <v>100.968</v>
      </c>
      <c r="JU728">
        <v>102.01</v>
      </c>
    </row>
    <row r="729" spans="1:281">
      <c r="A729">
        <v>713</v>
      </c>
      <c r="B729">
        <v>1658952231</v>
      </c>
      <c r="C729">
        <v>10142</v>
      </c>
      <c r="D729" t="s">
        <v>1856</v>
      </c>
      <c r="E729" t="s">
        <v>1857</v>
      </c>
      <c r="F729">
        <v>5</v>
      </c>
      <c r="G729" t="s">
        <v>415</v>
      </c>
      <c r="H729" t="s">
        <v>1777</v>
      </c>
      <c r="I729">
        <v>1658952223.214286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670.1683712953322</v>
      </c>
      <c r="AK729">
        <v>610.3507696969693</v>
      </c>
      <c r="AL729">
        <v>3.244818776934388</v>
      </c>
      <c r="AM729">
        <v>64.998441122467</v>
      </c>
      <c r="AN729">
        <f>(AP729 - AO729 + DI729*1E3/(8.314*(DK729+273.15)) * AR729/DH729 * AQ729) * DH729/(100*CV729) * 1000/(1000 - AP729)</f>
        <v>0</v>
      </c>
      <c r="AO729">
        <v>15.85374823592434</v>
      </c>
      <c r="AP729">
        <v>23.92248424242424</v>
      </c>
      <c r="AQ729">
        <v>0.001162783559807418</v>
      </c>
      <c r="AR729">
        <v>81.62995295013953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1658952223.214286</v>
      </c>
      <c r="DB729">
        <v>572.8960000000001</v>
      </c>
      <c r="DC729">
        <v>642.2983928571429</v>
      </c>
      <c r="DD729">
        <v>23.914875</v>
      </c>
      <c r="DE729">
        <v>15.82092857142857</v>
      </c>
      <c r="DF729">
        <v>569.9296428571429</v>
      </c>
      <c r="DG729">
        <v>23.59636071428571</v>
      </c>
      <c r="DH729">
        <v>500.1007857142857</v>
      </c>
      <c r="DI729">
        <v>90.33801071428573</v>
      </c>
      <c r="DJ729">
        <v>0.1000035892857143</v>
      </c>
      <c r="DK729">
        <v>26.48572857142857</v>
      </c>
      <c r="DL729">
        <v>26.5081</v>
      </c>
      <c r="DM729">
        <v>999.9000000000002</v>
      </c>
      <c r="DN729">
        <v>0</v>
      </c>
      <c r="DO729">
        <v>0</v>
      </c>
      <c r="DP729">
        <v>9994.502142857144</v>
      </c>
      <c r="DQ729">
        <v>0</v>
      </c>
      <c r="DR729">
        <v>18.72736071428572</v>
      </c>
      <c r="DS729">
        <v>-69.40233214285715</v>
      </c>
      <c r="DT729">
        <v>586.932607142857</v>
      </c>
      <c r="DU729">
        <v>652.6239642857142</v>
      </c>
      <c r="DV729">
        <v>8.093945714285715</v>
      </c>
      <c r="DW729">
        <v>642.2983928571429</v>
      </c>
      <c r="DX729">
        <v>15.82092857142857</v>
      </c>
      <c r="DY729">
        <v>2.160421785714286</v>
      </c>
      <c r="DZ729">
        <v>1.429231071428571</v>
      </c>
      <c r="EA729">
        <v>18.67181785714286</v>
      </c>
      <c r="EB729">
        <v>12.23135357142857</v>
      </c>
      <c r="EC729">
        <v>1999.9925</v>
      </c>
      <c r="ED729">
        <v>0.9800065357142856</v>
      </c>
      <c r="EE729">
        <v>0.01999324642857142</v>
      </c>
      <c r="EF729">
        <v>0</v>
      </c>
      <c r="EG729">
        <v>1041.958214285714</v>
      </c>
      <c r="EH729">
        <v>5.000560000000001</v>
      </c>
      <c r="EI729">
        <v>20633.03214285714</v>
      </c>
      <c r="EJ729">
        <v>17294.84285714286</v>
      </c>
      <c r="EK729">
        <v>37.08689285714286</v>
      </c>
      <c r="EL729">
        <v>37.80978571428572</v>
      </c>
      <c r="EM729">
        <v>36.67832142857143</v>
      </c>
      <c r="EN729">
        <v>36.73417857142857</v>
      </c>
      <c r="EO729">
        <v>38.17592857142857</v>
      </c>
      <c r="EP729">
        <v>1955.1025</v>
      </c>
      <c r="EQ729">
        <v>39.89000000000001</v>
      </c>
      <c r="ER729">
        <v>0</v>
      </c>
      <c r="ES729">
        <v>1658952230.7</v>
      </c>
      <c r="ET729">
        <v>0</v>
      </c>
      <c r="EU729">
        <v>1042.065</v>
      </c>
      <c r="EV729">
        <v>43.42803421282367</v>
      </c>
      <c r="EW729">
        <v>862.2290604266508</v>
      </c>
      <c r="EX729">
        <v>20635.38461538462</v>
      </c>
      <c r="EY729">
        <v>15</v>
      </c>
      <c r="EZ729">
        <v>0</v>
      </c>
      <c r="FA729" t="s">
        <v>419</v>
      </c>
      <c r="FB729">
        <v>1655239120</v>
      </c>
      <c r="FC729">
        <v>1655239135</v>
      </c>
      <c r="FD729">
        <v>0</v>
      </c>
      <c r="FE729">
        <v>-0.075</v>
      </c>
      <c r="FF729">
        <v>-0.027</v>
      </c>
      <c r="FG729">
        <v>1.986</v>
      </c>
      <c r="FH729">
        <v>0.139</v>
      </c>
      <c r="FI729">
        <v>420</v>
      </c>
      <c r="FJ729">
        <v>22</v>
      </c>
      <c r="FK729">
        <v>0.12</v>
      </c>
      <c r="FL729">
        <v>0.02</v>
      </c>
      <c r="FM729">
        <v>-68.6079125</v>
      </c>
      <c r="FN729">
        <v>-13.75391482176355</v>
      </c>
      <c r="FO729">
        <v>1.325308831213975</v>
      </c>
      <c r="FP729">
        <v>0</v>
      </c>
      <c r="FQ729">
        <v>1039.360882352941</v>
      </c>
      <c r="FR729">
        <v>45.05317035555695</v>
      </c>
      <c r="FS729">
        <v>4.42723414364203</v>
      </c>
      <c r="FT729">
        <v>0</v>
      </c>
      <c r="FU729">
        <v>8.106022999999999</v>
      </c>
      <c r="FV729">
        <v>-0.2378170356472897</v>
      </c>
      <c r="FW729">
        <v>0.02426162125662659</v>
      </c>
      <c r="FX729">
        <v>0</v>
      </c>
      <c r="FY729">
        <v>0</v>
      </c>
      <c r="FZ729">
        <v>3</v>
      </c>
      <c r="GA729" t="s">
        <v>426</v>
      </c>
      <c r="GB729">
        <v>2.98043</v>
      </c>
      <c r="GC729">
        <v>2.72831</v>
      </c>
      <c r="GD729">
        <v>0.111088</v>
      </c>
      <c r="GE729">
        <v>0.121105</v>
      </c>
      <c r="GF729">
        <v>0.107056</v>
      </c>
      <c r="GG729">
        <v>0.08080660000000001</v>
      </c>
      <c r="GH729">
        <v>26682.6</v>
      </c>
      <c r="GI729">
        <v>26004.7</v>
      </c>
      <c r="GJ729">
        <v>30543.3</v>
      </c>
      <c r="GK729">
        <v>29830.8</v>
      </c>
      <c r="GL729">
        <v>37625.3</v>
      </c>
      <c r="GM729">
        <v>36111.8</v>
      </c>
      <c r="GN729">
        <v>46718.5</v>
      </c>
      <c r="GO729">
        <v>44364.3</v>
      </c>
      <c r="GP729">
        <v>1.88393</v>
      </c>
      <c r="GQ729">
        <v>1.84358</v>
      </c>
      <c r="GR729">
        <v>0.119634</v>
      </c>
      <c r="GS729">
        <v>0</v>
      </c>
      <c r="GT729">
        <v>24.5561</v>
      </c>
      <c r="GU729">
        <v>999.9</v>
      </c>
      <c r="GV729">
        <v>48.9</v>
      </c>
      <c r="GW729">
        <v>32.2</v>
      </c>
      <c r="GX729">
        <v>26.1414</v>
      </c>
      <c r="GY729">
        <v>63.1329</v>
      </c>
      <c r="GZ729">
        <v>25.2404</v>
      </c>
      <c r="HA729">
        <v>1</v>
      </c>
      <c r="HB729">
        <v>-0.0913872</v>
      </c>
      <c r="HC729">
        <v>-0.07129630000000001</v>
      </c>
      <c r="HD729">
        <v>20.1942</v>
      </c>
      <c r="HE729">
        <v>5.23002</v>
      </c>
      <c r="HF729">
        <v>11.968</v>
      </c>
      <c r="HG729">
        <v>4.97015</v>
      </c>
      <c r="HH729">
        <v>3.28958</v>
      </c>
      <c r="HI729">
        <v>8757.1</v>
      </c>
      <c r="HJ729">
        <v>9999</v>
      </c>
      <c r="HK729">
        <v>9999</v>
      </c>
      <c r="HL729">
        <v>289.1</v>
      </c>
      <c r="HM729">
        <v>4.97292</v>
      </c>
      <c r="HN729">
        <v>1.87744</v>
      </c>
      <c r="HO729">
        <v>1.87551</v>
      </c>
      <c r="HP729">
        <v>1.87836</v>
      </c>
      <c r="HQ729">
        <v>1.87506</v>
      </c>
      <c r="HR729">
        <v>1.87864</v>
      </c>
      <c r="HS729">
        <v>1.87573</v>
      </c>
      <c r="HT729">
        <v>1.87684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3.013</v>
      </c>
      <c r="II729">
        <v>0.3187</v>
      </c>
      <c r="IJ729">
        <v>1.541952822118649</v>
      </c>
      <c r="IK729">
        <v>0.003202726084708442</v>
      </c>
      <c r="IL729">
        <v>-1.448271390364826E-06</v>
      </c>
      <c r="IM729">
        <v>3.765748828769889E-10</v>
      </c>
      <c r="IN729">
        <v>-0.02072656761999695</v>
      </c>
      <c r="IO729">
        <v>0.006539777670035186</v>
      </c>
      <c r="IP729">
        <v>0.0002256768223539976</v>
      </c>
      <c r="IQ729">
        <v>4.51151419958819E-06</v>
      </c>
      <c r="IR729">
        <v>-0</v>
      </c>
      <c r="IS729">
        <v>2097</v>
      </c>
      <c r="IT729">
        <v>1</v>
      </c>
      <c r="IU729">
        <v>27</v>
      </c>
      <c r="IV729">
        <v>61885.2</v>
      </c>
      <c r="IW729">
        <v>61884.9</v>
      </c>
      <c r="IX729">
        <v>1.61621</v>
      </c>
      <c r="IY729">
        <v>2.54517</v>
      </c>
      <c r="IZ729">
        <v>1.39893</v>
      </c>
      <c r="JA729">
        <v>2.34375</v>
      </c>
      <c r="JB729">
        <v>1.44897</v>
      </c>
      <c r="JC729">
        <v>2.40601</v>
      </c>
      <c r="JD729">
        <v>37.4338</v>
      </c>
      <c r="JE729">
        <v>24.0787</v>
      </c>
      <c r="JF729">
        <v>18</v>
      </c>
      <c r="JG729">
        <v>489.968</v>
      </c>
      <c r="JH729">
        <v>436.234</v>
      </c>
      <c r="JI729">
        <v>24.9999</v>
      </c>
      <c r="JJ729">
        <v>25.8491</v>
      </c>
      <c r="JK729">
        <v>30</v>
      </c>
      <c r="JL729">
        <v>25.7004</v>
      </c>
      <c r="JM729">
        <v>25.7838</v>
      </c>
      <c r="JN729">
        <v>32.4116</v>
      </c>
      <c r="JO729">
        <v>42.9906</v>
      </c>
      <c r="JP729">
        <v>0</v>
      </c>
      <c r="JQ729">
        <v>25</v>
      </c>
      <c r="JR729">
        <v>687.746</v>
      </c>
      <c r="JS729">
        <v>15.9138</v>
      </c>
      <c r="JT729">
        <v>100.967</v>
      </c>
      <c r="JU729">
        <v>102.011</v>
      </c>
    </row>
    <row r="730" spans="1:281">
      <c r="A730">
        <v>714</v>
      </c>
      <c r="B730">
        <v>1658952236</v>
      </c>
      <c r="C730">
        <v>10147</v>
      </c>
      <c r="D730" t="s">
        <v>1858</v>
      </c>
      <c r="E730" t="s">
        <v>1859</v>
      </c>
      <c r="F730">
        <v>5</v>
      </c>
      <c r="G730" t="s">
        <v>415</v>
      </c>
      <c r="H730" t="s">
        <v>1777</v>
      </c>
      <c r="I730">
        <v>1658952228.5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687.183123576953</v>
      </c>
      <c r="AK730">
        <v>626.594921212121</v>
      </c>
      <c r="AL730">
        <v>3.236681001372495</v>
      </c>
      <c r="AM730">
        <v>64.998441122467</v>
      </c>
      <c r="AN730">
        <f>(AP730 - AO730 + DI730*1E3/(8.314*(DK730+273.15)) * AR730/DH730 * AQ730) * DH730/(100*CV730) * 1000/(1000 - AP730)</f>
        <v>0</v>
      </c>
      <c r="AO730">
        <v>15.85896537592322</v>
      </c>
      <c r="AP730">
        <v>23.9336703030303</v>
      </c>
      <c r="AQ730">
        <v>0.001016553026250931</v>
      </c>
      <c r="AR730">
        <v>81.62995295013953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1658952228.5</v>
      </c>
      <c r="DB730">
        <v>589.4706296296297</v>
      </c>
      <c r="DC730">
        <v>659.9836666666667</v>
      </c>
      <c r="DD730">
        <v>23.92054444444445</v>
      </c>
      <c r="DE730">
        <v>15.84417777777778</v>
      </c>
      <c r="DF730">
        <v>586.4726296296298</v>
      </c>
      <c r="DG730">
        <v>23.60188888888888</v>
      </c>
      <c r="DH730">
        <v>500.0623703703704</v>
      </c>
      <c r="DI730">
        <v>90.33746296296296</v>
      </c>
      <c r="DJ730">
        <v>0.09993605925925925</v>
      </c>
      <c r="DK730">
        <v>26.48406666666667</v>
      </c>
      <c r="DL730">
        <v>26.50987037037037</v>
      </c>
      <c r="DM730">
        <v>999.9000000000001</v>
      </c>
      <c r="DN730">
        <v>0</v>
      </c>
      <c r="DO730">
        <v>0</v>
      </c>
      <c r="DP730">
        <v>9998.538518518517</v>
      </c>
      <c r="DQ730">
        <v>0</v>
      </c>
      <c r="DR730">
        <v>18.7188962962963</v>
      </c>
      <c r="DS730">
        <v>-70.51297777777779</v>
      </c>
      <c r="DT730">
        <v>603.9168888888889</v>
      </c>
      <c r="DU730">
        <v>670.6091111111111</v>
      </c>
      <c r="DV730">
        <v>8.076373333333333</v>
      </c>
      <c r="DW730">
        <v>659.9836666666667</v>
      </c>
      <c r="DX730">
        <v>15.84417777777778</v>
      </c>
      <c r="DY730">
        <v>2.160921111111112</v>
      </c>
      <c r="DZ730">
        <v>1.431323333333334</v>
      </c>
      <c r="EA730">
        <v>18.67550740740741</v>
      </c>
      <c r="EB730">
        <v>12.25358888888889</v>
      </c>
      <c r="EC730">
        <v>1999.978148148148</v>
      </c>
      <c r="ED730">
        <v>0.9800065555555555</v>
      </c>
      <c r="EE730">
        <v>0.01999322592592592</v>
      </c>
      <c r="EF730">
        <v>0</v>
      </c>
      <c r="EG730">
        <v>1045.684074074074</v>
      </c>
      <c r="EH730">
        <v>5.000560000000001</v>
      </c>
      <c r="EI730">
        <v>20707.36666666667</v>
      </c>
      <c r="EJ730">
        <v>17294.72222222222</v>
      </c>
      <c r="EK730">
        <v>36.99748148148148</v>
      </c>
      <c r="EL730">
        <v>37.8074074074074</v>
      </c>
      <c r="EM730">
        <v>36.68022222222223</v>
      </c>
      <c r="EN730">
        <v>36.73125925925926</v>
      </c>
      <c r="EO730">
        <v>38.18481481481481</v>
      </c>
      <c r="EP730">
        <v>1955.088148148148</v>
      </c>
      <c r="EQ730">
        <v>39.89000000000001</v>
      </c>
      <c r="ER730">
        <v>0</v>
      </c>
      <c r="ES730">
        <v>1658952236.1</v>
      </c>
      <c r="ET730">
        <v>0</v>
      </c>
      <c r="EU730">
        <v>1046.0772</v>
      </c>
      <c r="EV730">
        <v>41.0284615973609</v>
      </c>
      <c r="EW730">
        <v>818.2615396764273</v>
      </c>
      <c r="EX730">
        <v>20715.188</v>
      </c>
      <c r="EY730">
        <v>15</v>
      </c>
      <c r="EZ730">
        <v>0</v>
      </c>
      <c r="FA730" t="s">
        <v>419</v>
      </c>
      <c r="FB730">
        <v>1655239120</v>
      </c>
      <c r="FC730">
        <v>1655239135</v>
      </c>
      <c r="FD730">
        <v>0</v>
      </c>
      <c r="FE730">
        <v>-0.075</v>
      </c>
      <c r="FF730">
        <v>-0.027</v>
      </c>
      <c r="FG730">
        <v>1.986</v>
      </c>
      <c r="FH730">
        <v>0.139</v>
      </c>
      <c r="FI730">
        <v>420</v>
      </c>
      <c r="FJ730">
        <v>22</v>
      </c>
      <c r="FK730">
        <v>0.12</v>
      </c>
      <c r="FL730">
        <v>0.02</v>
      </c>
      <c r="FM730">
        <v>-69.908255</v>
      </c>
      <c r="FN730">
        <v>-12.62559849906193</v>
      </c>
      <c r="FO730">
        <v>1.220743691146917</v>
      </c>
      <c r="FP730">
        <v>0</v>
      </c>
      <c r="FQ730">
        <v>1043.728529411765</v>
      </c>
      <c r="FR730">
        <v>42.3674560689759</v>
      </c>
      <c r="FS730">
        <v>4.163049739252191</v>
      </c>
      <c r="FT730">
        <v>0</v>
      </c>
      <c r="FU730">
        <v>8.0877005</v>
      </c>
      <c r="FV730">
        <v>-0.209047429643563</v>
      </c>
      <c r="FW730">
        <v>0.02258589946736675</v>
      </c>
      <c r="FX730">
        <v>0</v>
      </c>
      <c r="FY730">
        <v>0</v>
      </c>
      <c r="FZ730">
        <v>3</v>
      </c>
      <c r="GA730" t="s">
        <v>426</v>
      </c>
      <c r="GB730">
        <v>2.98042</v>
      </c>
      <c r="GC730">
        <v>2.72839</v>
      </c>
      <c r="GD730">
        <v>0.11314</v>
      </c>
      <c r="GE730">
        <v>0.123138</v>
      </c>
      <c r="GF730">
        <v>0.107091</v>
      </c>
      <c r="GG730">
        <v>0.0808096</v>
      </c>
      <c r="GH730">
        <v>26621.2</v>
      </c>
      <c r="GI730">
        <v>25944.7</v>
      </c>
      <c r="GJ730">
        <v>30543.5</v>
      </c>
      <c r="GK730">
        <v>29831</v>
      </c>
      <c r="GL730">
        <v>37624.4</v>
      </c>
      <c r="GM730">
        <v>36112.1</v>
      </c>
      <c r="GN730">
        <v>46719</v>
      </c>
      <c r="GO730">
        <v>44364.6</v>
      </c>
      <c r="GP730">
        <v>1.88375</v>
      </c>
      <c r="GQ730">
        <v>1.84355</v>
      </c>
      <c r="GR730">
        <v>0.119172</v>
      </c>
      <c r="GS730">
        <v>0</v>
      </c>
      <c r="GT730">
        <v>24.5537</v>
      </c>
      <c r="GU730">
        <v>999.9</v>
      </c>
      <c r="GV730">
        <v>48.9</v>
      </c>
      <c r="GW730">
        <v>32.2</v>
      </c>
      <c r="GX730">
        <v>26.143</v>
      </c>
      <c r="GY730">
        <v>63.0229</v>
      </c>
      <c r="GZ730">
        <v>25.7091</v>
      </c>
      <c r="HA730">
        <v>1</v>
      </c>
      <c r="HB730">
        <v>-0.09142019999999999</v>
      </c>
      <c r="HC730">
        <v>-0.0704385</v>
      </c>
      <c r="HD730">
        <v>20.194</v>
      </c>
      <c r="HE730">
        <v>5.22852</v>
      </c>
      <c r="HF730">
        <v>11.968</v>
      </c>
      <c r="HG730">
        <v>4.96995</v>
      </c>
      <c r="HH730">
        <v>3.28932</v>
      </c>
      <c r="HI730">
        <v>8757.299999999999</v>
      </c>
      <c r="HJ730">
        <v>9999</v>
      </c>
      <c r="HK730">
        <v>9999</v>
      </c>
      <c r="HL730">
        <v>289.1</v>
      </c>
      <c r="HM730">
        <v>4.97292</v>
      </c>
      <c r="HN730">
        <v>1.87744</v>
      </c>
      <c r="HO730">
        <v>1.87551</v>
      </c>
      <c r="HP730">
        <v>1.87836</v>
      </c>
      <c r="HQ730">
        <v>1.87504</v>
      </c>
      <c r="HR730">
        <v>1.87866</v>
      </c>
      <c r="HS730">
        <v>1.87574</v>
      </c>
      <c r="HT730">
        <v>1.87684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3.043</v>
      </c>
      <c r="II730">
        <v>0.319</v>
      </c>
      <c r="IJ730">
        <v>1.541952822118649</v>
      </c>
      <c r="IK730">
        <v>0.003202726084708442</v>
      </c>
      <c r="IL730">
        <v>-1.448271390364826E-06</v>
      </c>
      <c r="IM730">
        <v>3.765748828769889E-10</v>
      </c>
      <c r="IN730">
        <v>-0.02072656761999695</v>
      </c>
      <c r="IO730">
        <v>0.006539777670035186</v>
      </c>
      <c r="IP730">
        <v>0.0002256768223539976</v>
      </c>
      <c r="IQ730">
        <v>4.51151419958819E-06</v>
      </c>
      <c r="IR730">
        <v>-0</v>
      </c>
      <c r="IS730">
        <v>2097</v>
      </c>
      <c r="IT730">
        <v>1</v>
      </c>
      <c r="IU730">
        <v>27</v>
      </c>
      <c r="IV730">
        <v>61885.3</v>
      </c>
      <c r="IW730">
        <v>61885</v>
      </c>
      <c r="IX730">
        <v>1.65039</v>
      </c>
      <c r="IY730">
        <v>2.55127</v>
      </c>
      <c r="IZ730">
        <v>1.39893</v>
      </c>
      <c r="JA730">
        <v>2.34375</v>
      </c>
      <c r="JB730">
        <v>1.44897</v>
      </c>
      <c r="JC730">
        <v>2.42065</v>
      </c>
      <c r="JD730">
        <v>37.4338</v>
      </c>
      <c r="JE730">
        <v>24.0787</v>
      </c>
      <c r="JF730">
        <v>18</v>
      </c>
      <c r="JG730">
        <v>489.857</v>
      </c>
      <c r="JH730">
        <v>436.205</v>
      </c>
      <c r="JI730">
        <v>25</v>
      </c>
      <c r="JJ730">
        <v>25.8491</v>
      </c>
      <c r="JK730">
        <v>30</v>
      </c>
      <c r="JL730">
        <v>25.6982</v>
      </c>
      <c r="JM730">
        <v>25.7818</v>
      </c>
      <c r="JN730">
        <v>33.0961</v>
      </c>
      <c r="JO730">
        <v>42.9906</v>
      </c>
      <c r="JP730">
        <v>0</v>
      </c>
      <c r="JQ730">
        <v>25</v>
      </c>
      <c r="JR730">
        <v>707.795</v>
      </c>
      <c r="JS730">
        <v>15.9209</v>
      </c>
      <c r="JT730">
        <v>100.968</v>
      </c>
      <c r="JU730">
        <v>102.012</v>
      </c>
    </row>
    <row r="731" spans="1:281">
      <c r="A731">
        <v>715</v>
      </c>
      <c r="B731">
        <v>1658952241</v>
      </c>
      <c r="C731">
        <v>10152</v>
      </c>
      <c r="D731" t="s">
        <v>1860</v>
      </c>
      <c r="E731" t="s">
        <v>1861</v>
      </c>
      <c r="F731">
        <v>5</v>
      </c>
      <c r="G731" t="s">
        <v>415</v>
      </c>
      <c r="H731" t="s">
        <v>1777</v>
      </c>
      <c r="I731">
        <v>1658952233.214286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704.3139792477087</v>
      </c>
      <c r="AK731">
        <v>642.9165030303028</v>
      </c>
      <c r="AL731">
        <v>3.308303365891492</v>
      </c>
      <c r="AM731">
        <v>64.998441122467</v>
      </c>
      <c r="AN731">
        <f>(AP731 - AO731 + DI731*1E3/(8.314*(DK731+273.15)) * AR731/DH731 * AQ731) * DH731/(100*CV731) * 1000/(1000 - AP731)</f>
        <v>0</v>
      </c>
      <c r="AO731">
        <v>15.85909516370361</v>
      </c>
      <c r="AP731">
        <v>23.92656303030303</v>
      </c>
      <c r="AQ731">
        <v>-0.0001791961621378122</v>
      </c>
      <c r="AR731">
        <v>81.62995295013953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1658952233.214286</v>
      </c>
      <c r="DB731">
        <v>604.3506428571428</v>
      </c>
      <c r="DC731">
        <v>675.8122857142856</v>
      </c>
      <c r="DD731">
        <v>23.92689285714286</v>
      </c>
      <c r="DE731">
        <v>15.85740357142857</v>
      </c>
      <c r="DF731">
        <v>601.32475</v>
      </c>
      <c r="DG731">
        <v>23.60808571428571</v>
      </c>
      <c r="DH731">
        <v>500.0928571428571</v>
      </c>
      <c r="DI731">
        <v>90.33788571428569</v>
      </c>
      <c r="DJ731">
        <v>0.09994225357142859</v>
      </c>
      <c r="DK731">
        <v>26.48396785714285</v>
      </c>
      <c r="DL731">
        <v>26.50872857142857</v>
      </c>
      <c r="DM731">
        <v>999.9000000000002</v>
      </c>
      <c r="DN731">
        <v>0</v>
      </c>
      <c r="DO731">
        <v>0</v>
      </c>
      <c r="DP731">
        <v>10001.78214285714</v>
      </c>
      <c r="DQ731">
        <v>0</v>
      </c>
      <c r="DR731">
        <v>18.71676428571428</v>
      </c>
      <c r="DS731">
        <v>-71.46161785714285</v>
      </c>
      <c r="DT731">
        <v>619.1655714285714</v>
      </c>
      <c r="DU731">
        <v>686.7015357142856</v>
      </c>
      <c r="DV731">
        <v>8.069495714285715</v>
      </c>
      <c r="DW731">
        <v>675.8122857142856</v>
      </c>
      <c r="DX731">
        <v>15.85740357142857</v>
      </c>
      <c r="DY731">
        <v>2.161505</v>
      </c>
      <c r="DZ731">
        <v>1.432525357142857</v>
      </c>
      <c r="EA731">
        <v>18.679825</v>
      </c>
      <c r="EB731">
        <v>12.26636071428571</v>
      </c>
      <c r="EC731">
        <v>1999.993928571429</v>
      </c>
      <c r="ED731">
        <v>0.9800065357142856</v>
      </c>
      <c r="EE731">
        <v>0.01999324642857142</v>
      </c>
      <c r="EF731">
        <v>0</v>
      </c>
      <c r="EG731">
        <v>1048.855</v>
      </c>
      <c r="EH731">
        <v>5.000560000000001</v>
      </c>
      <c r="EI731">
        <v>20769.88214285714</v>
      </c>
      <c r="EJ731">
        <v>17294.84642857143</v>
      </c>
      <c r="EK731">
        <v>37.08903571428571</v>
      </c>
      <c r="EL731">
        <v>37.80535714285715</v>
      </c>
      <c r="EM731">
        <v>36.67378571428571</v>
      </c>
      <c r="EN731">
        <v>36.7275</v>
      </c>
      <c r="EO731">
        <v>38.17375</v>
      </c>
      <c r="EP731">
        <v>1955.103928571429</v>
      </c>
      <c r="EQ731">
        <v>39.89000000000001</v>
      </c>
      <c r="ER731">
        <v>0</v>
      </c>
      <c r="ES731">
        <v>1658952240.9</v>
      </c>
      <c r="ET731">
        <v>0</v>
      </c>
      <c r="EU731">
        <v>1049.2444</v>
      </c>
      <c r="EV731">
        <v>38.20692301442578</v>
      </c>
      <c r="EW731">
        <v>761.807691174329</v>
      </c>
      <c r="EX731">
        <v>20778.3</v>
      </c>
      <c r="EY731">
        <v>15</v>
      </c>
      <c r="EZ731">
        <v>0</v>
      </c>
      <c r="FA731" t="s">
        <v>419</v>
      </c>
      <c r="FB731">
        <v>1655239120</v>
      </c>
      <c r="FC731">
        <v>1655239135</v>
      </c>
      <c r="FD731">
        <v>0</v>
      </c>
      <c r="FE731">
        <v>-0.075</v>
      </c>
      <c r="FF731">
        <v>-0.027</v>
      </c>
      <c r="FG731">
        <v>1.986</v>
      </c>
      <c r="FH731">
        <v>0.139</v>
      </c>
      <c r="FI731">
        <v>420</v>
      </c>
      <c r="FJ731">
        <v>22</v>
      </c>
      <c r="FK731">
        <v>0.12</v>
      </c>
      <c r="FL731">
        <v>0.02</v>
      </c>
      <c r="FM731">
        <v>-70.80390487804877</v>
      </c>
      <c r="FN731">
        <v>-12.0056027874565</v>
      </c>
      <c r="FO731">
        <v>1.189235331477644</v>
      </c>
      <c r="FP731">
        <v>0</v>
      </c>
      <c r="FQ731">
        <v>1046.602058823529</v>
      </c>
      <c r="FR731">
        <v>40.9462185042217</v>
      </c>
      <c r="FS731">
        <v>4.02584574922337</v>
      </c>
      <c r="FT731">
        <v>0</v>
      </c>
      <c r="FU731">
        <v>8.077771707317075</v>
      </c>
      <c r="FV731">
        <v>-0.1095096167247323</v>
      </c>
      <c r="FW731">
        <v>0.0157855401419423</v>
      </c>
      <c r="FX731">
        <v>0</v>
      </c>
      <c r="FY731">
        <v>0</v>
      </c>
      <c r="FZ731">
        <v>3</v>
      </c>
      <c r="GA731" t="s">
        <v>426</v>
      </c>
      <c r="GB731">
        <v>2.98062</v>
      </c>
      <c r="GC731">
        <v>2.72834</v>
      </c>
      <c r="GD731">
        <v>0.115193</v>
      </c>
      <c r="GE731">
        <v>0.125225</v>
      </c>
      <c r="GF731">
        <v>0.107063</v>
      </c>
      <c r="GG731">
        <v>0.0808183</v>
      </c>
      <c r="GH731">
        <v>26559.7</v>
      </c>
      <c r="GI731">
        <v>25882.6</v>
      </c>
      <c r="GJ731">
        <v>30543.6</v>
      </c>
      <c r="GK731">
        <v>29830.5</v>
      </c>
      <c r="GL731">
        <v>37625.8</v>
      </c>
      <c r="GM731">
        <v>36111.4</v>
      </c>
      <c r="GN731">
        <v>46719.1</v>
      </c>
      <c r="GO731">
        <v>44363.9</v>
      </c>
      <c r="GP731">
        <v>1.8831</v>
      </c>
      <c r="GQ731">
        <v>1.84358</v>
      </c>
      <c r="GR731">
        <v>0.119418</v>
      </c>
      <c r="GS731">
        <v>0</v>
      </c>
      <c r="GT731">
        <v>24.5519</v>
      </c>
      <c r="GU731">
        <v>999.9</v>
      </c>
      <c r="GV731">
        <v>48.9</v>
      </c>
      <c r="GW731">
        <v>32.2</v>
      </c>
      <c r="GX731">
        <v>26.142</v>
      </c>
      <c r="GY731">
        <v>63.2129</v>
      </c>
      <c r="GZ731">
        <v>25.0721</v>
      </c>
      <c r="HA731">
        <v>1</v>
      </c>
      <c r="HB731">
        <v>-0.0914787</v>
      </c>
      <c r="HC731">
        <v>-0.07053379999999999</v>
      </c>
      <c r="HD731">
        <v>20.1941</v>
      </c>
      <c r="HE731">
        <v>5.22957</v>
      </c>
      <c r="HF731">
        <v>11.968</v>
      </c>
      <c r="HG731">
        <v>4.97025</v>
      </c>
      <c r="HH731">
        <v>3.28948</v>
      </c>
      <c r="HI731">
        <v>8757.299999999999</v>
      </c>
      <c r="HJ731">
        <v>9999</v>
      </c>
      <c r="HK731">
        <v>9999</v>
      </c>
      <c r="HL731">
        <v>289.1</v>
      </c>
      <c r="HM731">
        <v>4.97292</v>
      </c>
      <c r="HN731">
        <v>1.87744</v>
      </c>
      <c r="HO731">
        <v>1.87556</v>
      </c>
      <c r="HP731">
        <v>1.87836</v>
      </c>
      <c r="HQ731">
        <v>1.87505</v>
      </c>
      <c r="HR731">
        <v>1.87866</v>
      </c>
      <c r="HS731">
        <v>1.87573</v>
      </c>
      <c r="HT731">
        <v>1.87687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3.072</v>
      </c>
      <c r="II731">
        <v>0.3188</v>
      </c>
      <c r="IJ731">
        <v>1.541952822118649</v>
      </c>
      <c r="IK731">
        <v>0.003202726084708442</v>
      </c>
      <c r="IL731">
        <v>-1.448271390364826E-06</v>
      </c>
      <c r="IM731">
        <v>3.765748828769889E-10</v>
      </c>
      <c r="IN731">
        <v>-0.02072656761999695</v>
      </c>
      <c r="IO731">
        <v>0.006539777670035186</v>
      </c>
      <c r="IP731">
        <v>0.0002256768223539976</v>
      </c>
      <c r="IQ731">
        <v>4.51151419958819E-06</v>
      </c>
      <c r="IR731">
        <v>-0</v>
      </c>
      <c r="IS731">
        <v>2097</v>
      </c>
      <c r="IT731">
        <v>1</v>
      </c>
      <c r="IU731">
        <v>27</v>
      </c>
      <c r="IV731">
        <v>61885.3</v>
      </c>
      <c r="IW731">
        <v>61885.1</v>
      </c>
      <c r="IX731">
        <v>1.67969</v>
      </c>
      <c r="IY731">
        <v>2.53662</v>
      </c>
      <c r="IZ731">
        <v>1.39893</v>
      </c>
      <c r="JA731">
        <v>2.34375</v>
      </c>
      <c r="JB731">
        <v>1.44897</v>
      </c>
      <c r="JC731">
        <v>2.44507</v>
      </c>
      <c r="JD731">
        <v>37.4338</v>
      </c>
      <c r="JE731">
        <v>24.0787</v>
      </c>
      <c r="JF731">
        <v>18</v>
      </c>
      <c r="JG731">
        <v>489.503</v>
      </c>
      <c r="JH731">
        <v>436.218</v>
      </c>
      <c r="JI731">
        <v>25</v>
      </c>
      <c r="JJ731">
        <v>25.8486</v>
      </c>
      <c r="JK731">
        <v>29.9999</v>
      </c>
      <c r="JL731">
        <v>25.6982</v>
      </c>
      <c r="JM731">
        <v>25.7816</v>
      </c>
      <c r="JN731">
        <v>33.6887</v>
      </c>
      <c r="JO731">
        <v>42.9906</v>
      </c>
      <c r="JP731">
        <v>0</v>
      </c>
      <c r="JQ731">
        <v>25</v>
      </c>
      <c r="JR731">
        <v>721.226</v>
      </c>
      <c r="JS731">
        <v>15.9397</v>
      </c>
      <c r="JT731">
        <v>100.968</v>
      </c>
      <c r="JU731">
        <v>102.01</v>
      </c>
    </row>
    <row r="732" spans="1:281">
      <c r="A732">
        <v>716</v>
      </c>
      <c r="B732">
        <v>1658952246</v>
      </c>
      <c r="C732">
        <v>10157</v>
      </c>
      <c r="D732" t="s">
        <v>1862</v>
      </c>
      <c r="E732" t="s">
        <v>1863</v>
      </c>
      <c r="F732">
        <v>5</v>
      </c>
      <c r="G732" t="s">
        <v>415</v>
      </c>
      <c r="H732" t="s">
        <v>1777</v>
      </c>
      <c r="I732">
        <v>1658952238.5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721.3839807141293</v>
      </c>
      <c r="AK732">
        <v>659.3685636363633</v>
      </c>
      <c r="AL732">
        <v>3.279220365220763</v>
      </c>
      <c r="AM732">
        <v>64.998441122467</v>
      </c>
      <c r="AN732">
        <f>(AP732 - AO732 + DI732*1E3/(8.314*(DK732+273.15)) * AR732/DH732 * AQ732) * DH732/(100*CV732) * 1000/(1000 - AP732)</f>
        <v>0</v>
      </c>
      <c r="AO732">
        <v>15.86208289384481</v>
      </c>
      <c r="AP732">
        <v>23.92582424242423</v>
      </c>
      <c r="AQ732">
        <v>-1.156318731497287E-05</v>
      </c>
      <c r="AR732">
        <v>81.62995295013953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1658952238.5</v>
      </c>
      <c r="DB732">
        <v>621.1801851851852</v>
      </c>
      <c r="DC732">
        <v>693.5650370370371</v>
      </c>
      <c r="DD732">
        <v>23.92784074074074</v>
      </c>
      <c r="DE732">
        <v>15.86041851851852</v>
      </c>
      <c r="DF732">
        <v>618.123</v>
      </c>
      <c r="DG732">
        <v>23.60901851851852</v>
      </c>
      <c r="DH732">
        <v>500.0809629629629</v>
      </c>
      <c r="DI732">
        <v>90.33738148148149</v>
      </c>
      <c r="DJ732">
        <v>0.09997652222222221</v>
      </c>
      <c r="DK732">
        <v>26.48454444444445</v>
      </c>
      <c r="DL732">
        <v>26.50994444444444</v>
      </c>
      <c r="DM732">
        <v>999.9000000000001</v>
      </c>
      <c r="DN732">
        <v>0</v>
      </c>
      <c r="DO732">
        <v>0</v>
      </c>
      <c r="DP732">
        <v>10000.4362962963</v>
      </c>
      <c r="DQ732">
        <v>0</v>
      </c>
      <c r="DR732">
        <v>18.71061851851852</v>
      </c>
      <c r="DS732">
        <v>-72.3848888888889</v>
      </c>
      <c r="DT732">
        <v>636.4080740740741</v>
      </c>
      <c r="DU732">
        <v>704.7424814814814</v>
      </c>
      <c r="DV732">
        <v>8.067435555555555</v>
      </c>
      <c r="DW732">
        <v>693.5650370370371</v>
      </c>
      <c r="DX732">
        <v>15.86041851851852</v>
      </c>
      <c r="DY732">
        <v>2.161578888888889</v>
      </c>
      <c r="DZ732">
        <v>1.432789259259259</v>
      </c>
      <c r="EA732">
        <v>18.68036666666666</v>
      </c>
      <c r="EB732">
        <v>12.26916296296296</v>
      </c>
      <c r="EC732">
        <v>2000.008888888889</v>
      </c>
      <c r="ED732">
        <v>0.9800065555555555</v>
      </c>
      <c r="EE732">
        <v>0.01999322592592592</v>
      </c>
      <c r="EF732">
        <v>0</v>
      </c>
      <c r="EG732">
        <v>1052.104444444444</v>
      </c>
      <c r="EH732">
        <v>5.000560000000001</v>
      </c>
      <c r="EI732">
        <v>20835.29629629629</v>
      </c>
      <c r="EJ732">
        <v>17294.97777777777</v>
      </c>
      <c r="EK732">
        <v>37.13625925925925</v>
      </c>
      <c r="EL732">
        <v>37.80051851851852</v>
      </c>
      <c r="EM732">
        <v>36.67329629629629</v>
      </c>
      <c r="EN732">
        <v>36.72433333333333</v>
      </c>
      <c r="EO732">
        <v>38.17325925925925</v>
      </c>
      <c r="EP732">
        <v>1955.118888888888</v>
      </c>
      <c r="EQ732">
        <v>39.89000000000001</v>
      </c>
      <c r="ER732">
        <v>0</v>
      </c>
      <c r="ES732">
        <v>1658952245.7</v>
      </c>
      <c r="ET732">
        <v>0</v>
      </c>
      <c r="EU732">
        <v>1052.1972</v>
      </c>
      <c r="EV732">
        <v>35.48538461893035</v>
      </c>
      <c r="EW732">
        <v>701.3461537728379</v>
      </c>
      <c r="EX732">
        <v>20836.996</v>
      </c>
      <c r="EY732">
        <v>15</v>
      </c>
      <c r="EZ732">
        <v>0</v>
      </c>
      <c r="FA732" t="s">
        <v>419</v>
      </c>
      <c r="FB732">
        <v>1655239120</v>
      </c>
      <c r="FC732">
        <v>1655239135</v>
      </c>
      <c r="FD732">
        <v>0</v>
      </c>
      <c r="FE732">
        <v>-0.075</v>
      </c>
      <c r="FF732">
        <v>-0.027</v>
      </c>
      <c r="FG732">
        <v>1.986</v>
      </c>
      <c r="FH732">
        <v>0.139</v>
      </c>
      <c r="FI732">
        <v>420</v>
      </c>
      <c r="FJ732">
        <v>22</v>
      </c>
      <c r="FK732">
        <v>0.12</v>
      </c>
      <c r="FL732">
        <v>0.02</v>
      </c>
      <c r="FM732">
        <v>-71.75627073170732</v>
      </c>
      <c r="FN732">
        <v>-10.91017003484347</v>
      </c>
      <c r="FO732">
        <v>1.083036545392427</v>
      </c>
      <c r="FP732">
        <v>0</v>
      </c>
      <c r="FQ732">
        <v>1050.133235294118</v>
      </c>
      <c r="FR732">
        <v>37.04614210949152</v>
      </c>
      <c r="FS732">
        <v>3.639672513216011</v>
      </c>
      <c r="FT732">
        <v>0</v>
      </c>
      <c r="FU732">
        <v>8.067942439024391</v>
      </c>
      <c r="FV732">
        <v>-0.01924432055747056</v>
      </c>
      <c r="FW732">
        <v>0.004289557246177476</v>
      </c>
      <c r="FX732">
        <v>1</v>
      </c>
      <c r="FY732">
        <v>1</v>
      </c>
      <c r="FZ732">
        <v>3</v>
      </c>
      <c r="GA732" t="s">
        <v>420</v>
      </c>
      <c r="GB732">
        <v>2.98026</v>
      </c>
      <c r="GC732">
        <v>2.72818</v>
      </c>
      <c r="GD732">
        <v>0.117224</v>
      </c>
      <c r="GE732">
        <v>0.127221</v>
      </c>
      <c r="GF732">
        <v>0.107064</v>
      </c>
      <c r="GG732">
        <v>0.0808392</v>
      </c>
      <c r="GH732">
        <v>26498.4</v>
      </c>
      <c r="GI732">
        <v>25824.2</v>
      </c>
      <c r="GJ732">
        <v>30543.2</v>
      </c>
      <c r="GK732">
        <v>29831.2</v>
      </c>
      <c r="GL732">
        <v>37625.4</v>
      </c>
      <c r="GM732">
        <v>36111.7</v>
      </c>
      <c r="GN732">
        <v>46718.4</v>
      </c>
      <c r="GO732">
        <v>44365.2</v>
      </c>
      <c r="GP732">
        <v>1.88297</v>
      </c>
      <c r="GQ732">
        <v>1.844</v>
      </c>
      <c r="GR732">
        <v>0.119336</v>
      </c>
      <c r="GS732">
        <v>0</v>
      </c>
      <c r="GT732">
        <v>24.55</v>
      </c>
      <c r="GU732">
        <v>999.9</v>
      </c>
      <c r="GV732">
        <v>48.9</v>
      </c>
      <c r="GW732">
        <v>32.2</v>
      </c>
      <c r="GX732">
        <v>26.1404</v>
      </c>
      <c r="GY732">
        <v>63.2529</v>
      </c>
      <c r="GZ732">
        <v>25.8373</v>
      </c>
      <c r="HA732">
        <v>1</v>
      </c>
      <c r="HB732">
        <v>-0.0916235</v>
      </c>
      <c r="HC732">
        <v>-0.0702887</v>
      </c>
      <c r="HD732">
        <v>20.1943</v>
      </c>
      <c r="HE732">
        <v>5.22882</v>
      </c>
      <c r="HF732">
        <v>11.968</v>
      </c>
      <c r="HG732">
        <v>4.9702</v>
      </c>
      <c r="HH732">
        <v>3.28932</v>
      </c>
      <c r="HI732">
        <v>8757.6</v>
      </c>
      <c r="HJ732">
        <v>9999</v>
      </c>
      <c r="HK732">
        <v>9999</v>
      </c>
      <c r="HL732">
        <v>289.1</v>
      </c>
      <c r="HM732">
        <v>4.97293</v>
      </c>
      <c r="HN732">
        <v>1.87744</v>
      </c>
      <c r="HO732">
        <v>1.87549</v>
      </c>
      <c r="HP732">
        <v>1.87835</v>
      </c>
      <c r="HQ732">
        <v>1.875</v>
      </c>
      <c r="HR732">
        <v>1.87864</v>
      </c>
      <c r="HS732">
        <v>1.87573</v>
      </c>
      <c r="HT732">
        <v>1.87684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3.101</v>
      </c>
      <c r="II732">
        <v>0.3188</v>
      </c>
      <c r="IJ732">
        <v>1.541952822118649</v>
      </c>
      <c r="IK732">
        <v>0.003202726084708442</v>
      </c>
      <c r="IL732">
        <v>-1.448271390364826E-06</v>
      </c>
      <c r="IM732">
        <v>3.765748828769889E-10</v>
      </c>
      <c r="IN732">
        <v>-0.02072656761999695</v>
      </c>
      <c r="IO732">
        <v>0.006539777670035186</v>
      </c>
      <c r="IP732">
        <v>0.0002256768223539976</v>
      </c>
      <c r="IQ732">
        <v>4.51151419958819E-06</v>
      </c>
      <c r="IR732">
        <v>-0</v>
      </c>
      <c r="IS732">
        <v>2097</v>
      </c>
      <c r="IT732">
        <v>1</v>
      </c>
      <c r="IU732">
        <v>27</v>
      </c>
      <c r="IV732">
        <v>61885.4</v>
      </c>
      <c r="IW732">
        <v>61885.2</v>
      </c>
      <c r="IX732">
        <v>1.71387</v>
      </c>
      <c r="IY732">
        <v>2.55615</v>
      </c>
      <c r="IZ732">
        <v>1.39893</v>
      </c>
      <c r="JA732">
        <v>2.34375</v>
      </c>
      <c r="JB732">
        <v>1.44897</v>
      </c>
      <c r="JC732">
        <v>2.36084</v>
      </c>
      <c r="JD732">
        <v>37.4338</v>
      </c>
      <c r="JE732">
        <v>24.0787</v>
      </c>
      <c r="JF732">
        <v>18</v>
      </c>
      <c r="JG732">
        <v>489.435</v>
      </c>
      <c r="JH732">
        <v>436.475</v>
      </c>
      <c r="JI732">
        <v>25</v>
      </c>
      <c r="JJ732">
        <v>25.8469</v>
      </c>
      <c r="JK732">
        <v>30.0002</v>
      </c>
      <c r="JL732">
        <v>25.6982</v>
      </c>
      <c r="JM732">
        <v>25.7816</v>
      </c>
      <c r="JN732">
        <v>34.3731</v>
      </c>
      <c r="JO732">
        <v>42.7132</v>
      </c>
      <c r="JP732">
        <v>0</v>
      </c>
      <c r="JQ732">
        <v>25</v>
      </c>
      <c r="JR732">
        <v>741.498</v>
      </c>
      <c r="JS732">
        <v>15.9505</v>
      </c>
      <c r="JT732">
        <v>100.967</v>
      </c>
      <c r="JU732">
        <v>102.013</v>
      </c>
    </row>
    <row r="733" spans="1:281">
      <c r="A733">
        <v>717</v>
      </c>
      <c r="B733">
        <v>1658952251</v>
      </c>
      <c r="C733">
        <v>10162</v>
      </c>
      <c r="D733" t="s">
        <v>1864</v>
      </c>
      <c r="E733" t="s">
        <v>1865</v>
      </c>
      <c r="F733">
        <v>5</v>
      </c>
      <c r="G733" t="s">
        <v>415</v>
      </c>
      <c r="H733" t="s">
        <v>1777</v>
      </c>
      <c r="I733">
        <v>1658952243.214286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738.5480541632879</v>
      </c>
      <c r="AK733">
        <v>675.9824060606061</v>
      </c>
      <c r="AL733">
        <v>3.335218922062843</v>
      </c>
      <c r="AM733">
        <v>64.998441122467</v>
      </c>
      <c r="AN733">
        <f>(AP733 - AO733 + DI733*1E3/(8.314*(DK733+273.15)) * AR733/DH733 * AQ733) * DH733/(100*CV733) * 1000/(1000 - AP733)</f>
        <v>0</v>
      </c>
      <c r="AO733">
        <v>15.89399711380586</v>
      </c>
      <c r="AP733">
        <v>23.92775878787878</v>
      </c>
      <c r="AQ733">
        <v>-0.00014107307742165</v>
      </c>
      <c r="AR733">
        <v>81.62995295013953</v>
      </c>
      <c r="AS733">
        <v>1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1658952243.214286</v>
      </c>
      <c r="DB733">
        <v>636.2685714285716</v>
      </c>
      <c r="DC733">
        <v>709.4442857142858</v>
      </c>
      <c r="DD733">
        <v>23.92685714285714</v>
      </c>
      <c r="DE733">
        <v>15.87391785714286</v>
      </c>
      <c r="DF733">
        <v>633.1838571428572</v>
      </c>
      <c r="DG733">
        <v>23.60805714285714</v>
      </c>
      <c r="DH733">
        <v>500.0945714285714</v>
      </c>
      <c r="DI733">
        <v>90.33723928571429</v>
      </c>
      <c r="DJ733">
        <v>0.1000068071428571</v>
      </c>
      <c r="DK733">
        <v>26.48418214285714</v>
      </c>
      <c r="DL733">
        <v>26.50550357142857</v>
      </c>
      <c r="DM733">
        <v>999.9000000000002</v>
      </c>
      <c r="DN733">
        <v>0</v>
      </c>
      <c r="DO733">
        <v>0</v>
      </c>
      <c r="DP733">
        <v>9999.41607142857</v>
      </c>
      <c r="DQ733">
        <v>0</v>
      </c>
      <c r="DR733">
        <v>18.71119642857143</v>
      </c>
      <c r="DS733">
        <v>-73.17572142857144</v>
      </c>
      <c r="DT733">
        <v>651.8657142857143</v>
      </c>
      <c r="DU733">
        <v>720.8878214285716</v>
      </c>
      <c r="DV733">
        <v>8.052943928571429</v>
      </c>
      <c r="DW733">
        <v>709.4442857142858</v>
      </c>
      <c r="DX733">
        <v>15.87391785714286</v>
      </c>
      <c r="DY733">
        <v>2.161486428571429</v>
      </c>
      <c r="DZ733">
        <v>1.434006071428571</v>
      </c>
      <c r="EA733">
        <v>18.67968214285714</v>
      </c>
      <c r="EB733">
        <v>12.28206428571429</v>
      </c>
      <c r="EC733">
        <v>2000.025</v>
      </c>
      <c r="ED733">
        <v>0.9800065357142856</v>
      </c>
      <c r="EE733">
        <v>0.01999324642857142</v>
      </c>
      <c r="EF733">
        <v>0</v>
      </c>
      <c r="EG733">
        <v>1054.740357142857</v>
      </c>
      <c r="EH733">
        <v>5.000560000000001</v>
      </c>
      <c r="EI733">
        <v>20888.65357142857</v>
      </c>
      <c r="EJ733">
        <v>17295.11785714286</v>
      </c>
      <c r="EK733">
        <v>37.20285714285715</v>
      </c>
      <c r="EL733">
        <v>37.79649999999999</v>
      </c>
      <c r="EM733">
        <v>36.67603571428572</v>
      </c>
      <c r="EN733">
        <v>36.73425</v>
      </c>
      <c r="EO733">
        <v>38.15367857142856</v>
      </c>
      <c r="EP733">
        <v>1955.135</v>
      </c>
      <c r="EQ733">
        <v>39.89000000000001</v>
      </c>
      <c r="ER733">
        <v>0</v>
      </c>
      <c r="ES733">
        <v>1658952251.1</v>
      </c>
      <c r="ET733">
        <v>0</v>
      </c>
      <c r="EU733">
        <v>1055.025</v>
      </c>
      <c r="EV733">
        <v>31.72820514070434</v>
      </c>
      <c r="EW733">
        <v>641.791452992596</v>
      </c>
      <c r="EX733">
        <v>20894.10769230769</v>
      </c>
      <c r="EY733">
        <v>15</v>
      </c>
      <c r="EZ733">
        <v>0</v>
      </c>
      <c r="FA733" t="s">
        <v>419</v>
      </c>
      <c r="FB733">
        <v>1655239120</v>
      </c>
      <c r="FC733">
        <v>1655239135</v>
      </c>
      <c r="FD733">
        <v>0</v>
      </c>
      <c r="FE733">
        <v>-0.075</v>
      </c>
      <c r="FF733">
        <v>-0.027</v>
      </c>
      <c r="FG733">
        <v>1.986</v>
      </c>
      <c r="FH733">
        <v>0.139</v>
      </c>
      <c r="FI733">
        <v>420</v>
      </c>
      <c r="FJ733">
        <v>22</v>
      </c>
      <c r="FK733">
        <v>0.12</v>
      </c>
      <c r="FL733">
        <v>0.02</v>
      </c>
      <c r="FM733">
        <v>-72.73572249999999</v>
      </c>
      <c r="FN733">
        <v>-9.940485928705314</v>
      </c>
      <c r="FO733">
        <v>0.9661542579959739</v>
      </c>
      <c r="FP733">
        <v>0</v>
      </c>
      <c r="FQ733">
        <v>1053.300882352941</v>
      </c>
      <c r="FR733">
        <v>33.90817417924183</v>
      </c>
      <c r="FS733">
        <v>3.336444362814859</v>
      </c>
      <c r="FT733">
        <v>0</v>
      </c>
      <c r="FU733">
        <v>8.057391999999998</v>
      </c>
      <c r="FV733">
        <v>-0.1622404502814518</v>
      </c>
      <c r="FW733">
        <v>0.02003449777259221</v>
      </c>
      <c r="FX733">
        <v>0</v>
      </c>
      <c r="FY733">
        <v>0</v>
      </c>
      <c r="FZ733">
        <v>3</v>
      </c>
      <c r="GA733" t="s">
        <v>426</v>
      </c>
      <c r="GB733">
        <v>2.98053</v>
      </c>
      <c r="GC733">
        <v>2.7285</v>
      </c>
      <c r="GD733">
        <v>0.119249</v>
      </c>
      <c r="GE733">
        <v>0.129266</v>
      </c>
      <c r="GF733">
        <v>0.107077</v>
      </c>
      <c r="GG733">
        <v>0.0810434</v>
      </c>
      <c r="GH733">
        <v>26437.9</v>
      </c>
      <c r="GI733">
        <v>25763.1</v>
      </c>
      <c r="GJ733">
        <v>30543.6</v>
      </c>
      <c r="GK733">
        <v>29830.5</v>
      </c>
      <c r="GL733">
        <v>37625.7</v>
      </c>
      <c r="GM733">
        <v>36102.7</v>
      </c>
      <c r="GN733">
        <v>46719.3</v>
      </c>
      <c r="GO733">
        <v>44364</v>
      </c>
      <c r="GP733">
        <v>1.88293</v>
      </c>
      <c r="GQ733">
        <v>1.84382</v>
      </c>
      <c r="GR733">
        <v>0.118434</v>
      </c>
      <c r="GS733">
        <v>0</v>
      </c>
      <c r="GT733">
        <v>24.5498</v>
      </c>
      <c r="GU733">
        <v>999.9</v>
      </c>
      <c r="GV733">
        <v>48.9</v>
      </c>
      <c r="GW733">
        <v>32.2</v>
      </c>
      <c r="GX733">
        <v>26.1441</v>
      </c>
      <c r="GY733">
        <v>63.1729</v>
      </c>
      <c r="GZ733">
        <v>25.2204</v>
      </c>
      <c r="HA733">
        <v>1</v>
      </c>
      <c r="HB733">
        <v>-0.0918216</v>
      </c>
      <c r="HC733">
        <v>-0.0700054</v>
      </c>
      <c r="HD733">
        <v>20.1942</v>
      </c>
      <c r="HE733">
        <v>5.23002</v>
      </c>
      <c r="HF733">
        <v>11.968</v>
      </c>
      <c r="HG733">
        <v>4.9702</v>
      </c>
      <c r="HH733">
        <v>3.2895</v>
      </c>
      <c r="HI733">
        <v>8757.6</v>
      </c>
      <c r="HJ733">
        <v>9999</v>
      </c>
      <c r="HK733">
        <v>9999</v>
      </c>
      <c r="HL733">
        <v>289.1</v>
      </c>
      <c r="HM733">
        <v>4.97293</v>
      </c>
      <c r="HN733">
        <v>1.87744</v>
      </c>
      <c r="HO733">
        <v>1.87554</v>
      </c>
      <c r="HP733">
        <v>1.87835</v>
      </c>
      <c r="HQ733">
        <v>1.87503</v>
      </c>
      <c r="HR733">
        <v>1.87863</v>
      </c>
      <c r="HS733">
        <v>1.87572</v>
      </c>
      <c r="HT733">
        <v>1.87685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3.131</v>
      </c>
      <c r="II733">
        <v>0.3188</v>
      </c>
      <c r="IJ733">
        <v>1.541952822118649</v>
      </c>
      <c r="IK733">
        <v>0.003202726084708442</v>
      </c>
      <c r="IL733">
        <v>-1.448271390364826E-06</v>
      </c>
      <c r="IM733">
        <v>3.765748828769889E-10</v>
      </c>
      <c r="IN733">
        <v>-0.02072656761999695</v>
      </c>
      <c r="IO733">
        <v>0.006539777670035186</v>
      </c>
      <c r="IP733">
        <v>0.0002256768223539976</v>
      </c>
      <c r="IQ733">
        <v>4.51151419958819E-06</v>
      </c>
      <c r="IR733">
        <v>-0</v>
      </c>
      <c r="IS733">
        <v>2097</v>
      </c>
      <c r="IT733">
        <v>1</v>
      </c>
      <c r="IU733">
        <v>27</v>
      </c>
      <c r="IV733">
        <v>61885.5</v>
      </c>
      <c r="IW733">
        <v>61885.3</v>
      </c>
      <c r="IX733">
        <v>1.74438</v>
      </c>
      <c r="IY733">
        <v>2.53662</v>
      </c>
      <c r="IZ733">
        <v>1.39893</v>
      </c>
      <c r="JA733">
        <v>2.34375</v>
      </c>
      <c r="JB733">
        <v>1.44897</v>
      </c>
      <c r="JC733">
        <v>2.46704</v>
      </c>
      <c r="JD733">
        <v>37.4338</v>
      </c>
      <c r="JE733">
        <v>24.0875</v>
      </c>
      <c r="JF733">
        <v>18</v>
      </c>
      <c r="JG733">
        <v>489.394</v>
      </c>
      <c r="JH733">
        <v>436.367</v>
      </c>
      <c r="JI733">
        <v>25</v>
      </c>
      <c r="JJ733">
        <v>25.8469</v>
      </c>
      <c r="JK733">
        <v>30.0001</v>
      </c>
      <c r="JL733">
        <v>25.6962</v>
      </c>
      <c r="JM733">
        <v>25.7813</v>
      </c>
      <c r="JN733">
        <v>34.9602</v>
      </c>
      <c r="JO733">
        <v>42.7132</v>
      </c>
      <c r="JP733">
        <v>0</v>
      </c>
      <c r="JQ733">
        <v>25</v>
      </c>
      <c r="JR733">
        <v>754.873</v>
      </c>
      <c r="JS733">
        <v>15.9505</v>
      </c>
      <c r="JT733">
        <v>100.969</v>
      </c>
      <c r="JU733">
        <v>102.01</v>
      </c>
    </row>
    <row r="734" spans="1:281">
      <c r="A734">
        <v>718</v>
      </c>
      <c r="B734">
        <v>1658952256</v>
      </c>
      <c r="C734">
        <v>10167</v>
      </c>
      <c r="D734" t="s">
        <v>1866</v>
      </c>
      <c r="E734" t="s">
        <v>1867</v>
      </c>
      <c r="F734">
        <v>5</v>
      </c>
      <c r="G734" t="s">
        <v>415</v>
      </c>
      <c r="H734" t="s">
        <v>1777</v>
      </c>
      <c r="I734">
        <v>1658952248.5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755.7613685359593</v>
      </c>
      <c r="AK734">
        <v>692.6315272727275</v>
      </c>
      <c r="AL734">
        <v>3.335186213556326</v>
      </c>
      <c r="AM734">
        <v>64.998441122467</v>
      </c>
      <c r="AN734">
        <f>(AP734 - AO734 + DI734*1E3/(8.314*(DK734+273.15)) * AR734/DH734 * AQ734) * DH734/(100*CV734) * 1000/(1000 - AP734)</f>
        <v>0</v>
      </c>
      <c r="AO734">
        <v>15.92693281408062</v>
      </c>
      <c r="AP734">
        <v>23.94581878787879</v>
      </c>
      <c r="AQ734">
        <v>0.006294805140524226</v>
      </c>
      <c r="AR734">
        <v>81.62995295013953</v>
      </c>
      <c r="AS734">
        <v>1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1658952248.5</v>
      </c>
      <c r="DB734">
        <v>653.3415555555555</v>
      </c>
      <c r="DC734">
        <v>727.2765555555555</v>
      </c>
      <c r="DD734">
        <v>23.93045555555555</v>
      </c>
      <c r="DE734">
        <v>15.89695925925926</v>
      </c>
      <c r="DF734">
        <v>650.226037037037</v>
      </c>
      <c r="DG734">
        <v>23.61157037037037</v>
      </c>
      <c r="DH734">
        <v>500.0762592592592</v>
      </c>
      <c r="DI734">
        <v>90.33570370370371</v>
      </c>
      <c r="DJ734">
        <v>0.09998298148148148</v>
      </c>
      <c r="DK734">
        <v>26.48383333333333</v>
      </c>
      <c r="DL734">
        <v>26.50250370370371</v>
      </c>
      <c r="DM734">
        <v>999.9000000000001</v>
      </c>
      <c r="DN734">
        <v>0</v>
      </c>
      <c r="DO734">
        <v>0</v>
      </c>
      <c r="DP734">
        <v>10005.09444444444</v>
      </c>
      <c r="DQ734">
        <v>0</v>
      </c>
      <c r="DR734">
        <v>18.70872592592593</v>
      </c>
      <c r="DS734">
        <v>-73.93496296296296</v>
      </c>
      <c r="DT734">
        <v>669.3597777777778</v>
      </c>
      <c r="DU734">
        <v>739.0251851851853</v>
      </c>
      <c r="DV734">
        <v>8.033505555555555</v>
      </c>
      <c r="DW734">
        <v>727.2765555555555</v>
      </c>
      <c r="DX734">
        <v>15.89695925925926</v>
      </c>
      <c r="DY734">
        <v>2.161775555555555</v>
      </c>
      <c r="DZ734">
        <v>1.436062962962963</v>
      </c>
      <c r="EA734">
        <v>18.68181851851852</v>
      </c>
      <c r="EB734">
        <v>12.30385185185185</v>
      </c>
      <c r="EC734">
        <v>2000.02</v>
      </c>
      <c r="ED734">
        <v>0.9800065555555555</v>
      </c>
      <c r="EE734">
        <v>0.01999322592592592</v>
      </c>
      <c r="EF734">
        <v>0</v>
      </c>
      <c r="EG734">
        <v>1057.408148148148</v>
      </c>
      <c r="EH734">
        <v>5.000560000000001</v>
      </c>
      <c r="EI734">
        <v>20942.82592592592</v>
      </c>
      <c r="EJ734">
        <v>17295.09259259259</v>
      </c>
      <c r="EK734">
        <v>37.16644444444444</v>
      </c>
      <c r="EL734">
        <v>37.80051851851852</v>
      </c>
      <c r="EM734">
        <v>36.68262962962963</v>
      </c>
      <c r="EN734">
        <v>36.73366666666667</v>
      </c>
      <c r="EO734">
        <v>38.15477777777777</v>
      </c>
      <c r="EP734">
        <v>1955.13</v>
      </c>
      <c r="EQ734">
        <v>39.89000000000001</v>
      </c>
      <c r="ER734">
        <v>0</v>
      </c>
      <c r="ES734">
        <v>1658952255.9</v>
      </c>
      <c r="ET734">
        <v>0</v>
      </c>
      <c r="EU734">
        <v>1057.416153846154</v>
      </c>
      <c r="EV734">
        <v>28.78632479179909</v>
      </c>
      <c r="EW734">
        <v>573.063247703427</v>
      </c>
      <c r="EX734">
        <v>20942.60384615385</v>
      </c>
      <c r="EY734">
        <v>15</v>
      </c>
      <c r="EZ734">
        <v>0</v>
      </c>
      <c r="FA734" t="s">
        <v>419</v>
      </c>
      <c r="FB734">
        <v>1655239120</v>
      </c>
      <c r="FC734">
        <v>1655239135</v>
      </c>
      <c r="FD734">
        <v>0</v>
      </c>
      <c r="FE734">
        <v>-0.075</v>
      </c>
      <c r="FF734">
        <v>-0.027</v>
      </c>
      <c r="FG734">
        <v>1.986</v>
      </c>
      <c r="FH734">
        <v>0.139</v>
      </c>
      <c r="FI734">
        <v>420</v>
      </c>
      <c r="FJ734">
        <v>22</v>
      </c>
      <c r="FK734">
        <v>0.12</v>
      </c>
      <c r="FL734">
        <v>0.02</v>
      </c>
      <c r="FM734">
        <v>-73.3836325</v>
      </c>
      <c r="FN734">
        <v>-9.28920112570359</v>
      </c>
      <c r="FO734">
        <v>0.904324495517925</v>
      </c>
      <c r="FP734">
        <v>0</v>
      </c>
      <c r="FQ734">
        <v>1055.239411764706</v>
      </c>
      <c r="FR734">
        <v>31.13888466452772</v>
      </c>
      <c r="FS734">
        <v>3.068118738764133</v>
      </c>
      <c r="FT734">
        <v>0</v>
      </c>
      <c r="FU734">
        <v>8.046288499999999</v>
      </c>
      <c r="FV734">
        <v>-0.2443087429643634</v>
      </c>
      <c r="FW734">
        <v>0.02561045612147517</v>
      </c>
      <c r="FX734">
        <v>0</v>
      </c>
      <c r="FY734">
        <v>0</v>
      </c>
      <c r="FZ734">
        <v>3</v>
      </c>
      <c r="GA734" t="s">
        <v>426</v>
      </c>
      <c r="GB734">
        <v>2.98058</v>
      </c>
      <c r="GC734">
        <v>2.72835</v>
      </c>
      <c r="GD734">
        <v>0.121247</v>
      </c>
      <c r="GE734">
        <v>0.131205</v>
      </c>
      <c r="GF734">
        <v>0.107123</v>
      </c>
      <c r="GG734">
        <v>0.08105800000000001</v>
      </c>
      <c r="GH734">
        <v>26378.2</v>
      </c>
      <c r="GI734">
        <v>25705.7</v>
      </c>
      <c r="GJ734">
        <v>30543.9</v>
      </c>
      <c r="GK734">
        <v>29830.6</v>
      </c>
      <c r="GL734">
        <v>37624.1</v>
      </c>
      <c r="GM734">
        <v>36102.4</v>
      </c>
      <c r="GN734">
        <v>46719.6</v>
      </c>
      <c r="GO734">
        <v>44364.1</v>
      </c>
      <c r="GP734">
        <v>1.88295</v>
      </c>
      <c r="GQ734">
        <v>1.84393</v>
      </c>
      <c r="GR734">
        <v>0.119328</v>
      </c>
      <c r="GS734">
        <v>0</v>
      </c>
      <c r="GT734">
        <v>24.5478</v>
      </c>
      <c r="GU734">
        <v>999.9</v>
      </c>
      <c r="GV734">
        <v>48.9</v>
      </c>
      <c r="GW734">
        <v>32.2</v>
      </c>
      <c r="GX734">
        <v>26.141</v>
      </c>
      <c r="GY734">
        <v>63.3329</v>
      </c>
      <c r="GZ734">
        <v>25.3846</v>
      </c>
      <c r="HA734">
        <v>1</v>
      </c>
      <c r="HB734">
        <v>-0.09162090000000001</v>
      </c>
      <c r="HC734">
        <v>-0.0696923</v>
      </c>
      <c r="HD734">
        <v>20.1942</v>
      </c>
      <c r="HE734">
        <v>5.22972</v>
      </c>
      <c r="HF734">
        <v>11.968</v>
      </c>
      <c r="HG734">
        <v>4.9704</v>
      </c>
      <c r="HH734">
        <v>3.2894</v>
      </c>
      <c r="HI734">
        <v>8757.799999999999</v>
      </c>
      <c r="HJ734">
        <v>9999</v>
      </c>
      <c r="HK734">
        <v>9999</v>
      </c>
      <c r="HL734">
        <v>289.1</v>
      </c>
      <c r="HM734">
        <v>4.9729</v>
      </c>
      <c r="HN734">
        <v>1.87744</v>
      </c>
      <c r="HO734">
        <v>1.87555</v>
      </c>
      <c r="HP734">
        <v>1.87836</v>
      </c>
      <c r="HQ734">
        <v>1.87505</v>
      </c>
      <c r="HR734">
        <v>1.87864</v>
      </c>
      <c r="HS734">
        <v>1.87572</v>
      </c>
      <c r="HT734">
        <v>1.87685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3.159</v>
      </c>
      <c r="II734">
        <v>0.3192</v>
      </c>
      <c r="IJ734">
        <v>1.541952822118649</v>
      </c>
      <c r="IK734">
        <v>0.003202726084708442</v>
      </c>
      <c r="IL734">
        <v>-1.448271390364826E-06</v>
      </c>
      <c r="IM734">
        <v>3.765748828769889E-10</v>
      </c>
      <c r="IN734">
        <v>-0.02072656761999695</v>
      </c>
      <c r="IO734">
        <v>0.006539777670035186</v>
      </c>
      <c r="IP734">
        <v>0.0002256768223539976</v>
      </c>
      <c r="IQ734">
        <v>4.51151419958819E-06</v>
      </c>
      <c r="IR734">
        <v>-0</v>
      </c>
      <c r="IS734">
        <v>2097</v>
      </c>
      <c r="IT734">
        <v>1</v>
      </c>
      <c r="IU734">
        <v>27</v>
      </c>
      <c r="IV734">
        <v>61885.6</v>
      </c>
      <c r="IW734">
        <v>61885.3</v>
      </c>
      <c r="IX734">
        <v>1.77734</v>
      </c>
      <c r="IY734">
        <v>2.55493</v>
      </c>
      <c r="IZ734">
        <v>1.39893</v>
      </c>
      <c r="JA734">
        <v>2.34375</v>
      </c>
      <c r="JB734">
        <v>1.44897</v>
      </c>
      <c r="JC734">
        <v>2.33032</v>
      </c>
      <c r="JD734">
        <v>37.4338</v>
      </c>
      <c r="JE734">
        <v>24.07</v>
      </c>
      <c r="JF734">
        <v>18</v>
      </c>
      <c r="JG734">
        <v>489.406</v>
      </c>
      <c r="JH734">
        <v>436.413</v>
      </c>
      <c r="JI734">
        <v>25</v>
      </c>
      <c r="JJ734">
        <v>25.8469</v>
      </c>
      <c r="JK734">
        <v>30</v>
      </c>
      <c r="JL734">
        <v>25.6961</v>
      </c>
      <c r="JM734">
        <v>25.7795</v>
      </c>
      <c r="JN734">
        <v>35.632</v>
      </c>
      <c r="JO734">
        <v>42.7132</v>
      </c>
      <c r="JP734">
        <v>0</v>
      </c>
      <c r="JQ734">
        <v>25</v>
      </c>
      <c r="JR734">
        <v>774.929</v>
      </c>
      <c r="JS734">
        <v>15.9486</v>
      </c>
      <c r="JT734">
        <v>100.969</v>
      </c>
      <c r="JU734">
        <v>102.01</v>
      </c>
    </row>
    <row r="735" spans="1:281">
      <c r="A735">
        <v>719</v>
      </c>
      <c r="B735">
        <v>1658952261</v>
      </c>
      <c r="C735">
        <v>10172</v>
      </c>
      <c r="D735" t="s">
        <v>1868</v>
      </c>
      <c r="E735" t="s">
        <v>1869</v>
      </c>
      <c r="F735">
        <v>5</v>
      </c>
      <c r="G735" t="s">
        <v>415</v>
      </c>
      <c r="H735" t="s">
        <v>1777</v>
      </c>
      <c r="I735">
        <v>1658952253.214286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772.7675202732274</v>
      </c>
      <c r="AK735">
        <v>709.3563515151513</v>
      </c>
      <c r="AL735">
        <v>3.376001080275743</v>
      </c>
      <c r="AM735">
        <v>64.998441122467</v>
      </c>
      <c r="AN735">
        <f>(AP735 - AO735 + DI735*1E3/(8.314*(DK735+273.15)) * AR735/DH735 * AQ735) * DH735/(100*CV735) * 1000/(1000 - AP735)</f>
        <v>0</v>
      </c>
      <c r="AO735">
        <v>15.93061014889004</v>
      </c>
      <c r="AP735">
        <v>23.94661575757576</v>
      </c>
      <c r="AQ735">
        <v>0.0004786853269484534</v>
      </c>
      <c r="AR735">
        <v>81.62995295013953</v>
      </c>
      <c r="AS735">
        <v>1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1658952253.214286</v>
      </c>
      <c r="DB735">
        <v>668.6079285714286</v>
      </c>
      <c r="DC735">
        <v>743.1456071428572</v>
      </c>
      <c r="DD735">
        <v>23.93759642857142</v>
      </c>
      <c r="DE735">
        <v>15.91780714285714</v>
      </c>
      <c r="DF735">
        <v>665.4652142857143</v>
      </c>
      <c r="DG735">
        <v>23.61852857142857</v>
      </c>
      <c r="DH735">
        <v>500.0765714285714</v>
      </c>
      <c r="DI735">
        <v>90.33480357142857</v>
      </c>
      <c r="DJ735">
        <v>0.1000083785714286</v>
      </c>
      <c r="DK735">
        <v>26.48391428571428</v>
      </c>
      <c r="DL735">
        <v>26.501375</v>
      </c>
      <c r="DM735">
        <v>999.9000000000002</v>
      </c>
      <c r="DN735">
        <v>0</v>
      </c>
      <c r="DO735">
        <v>0</v>
      </c>
      <c r="DP735">
        <v>10000.36</v>
      </c>
      <c r="DQ735">
        <v>0</v>
      </c>
      <c r="DR735">
        <v>18.709225</v>
      </c>
      <c r="DS735">
        <v>-74.53774999999999</v>
      </c>
      <c r="DT735">
        <v>685.0054285714285</v>
      </c>
      <c r="DU735">
        <v>755.1665000000002</v>
      </c>
      <c r="DV735">
        <v>8.019798928571429</v>
      </c>
      <c r="DW735">
        <v>743.1456071428572</v>
      </c>
      <c r="DX735">
        <v>15.91780714285714</v>
      </c>
      <c r="DY735">
        <v>2.162398928571429</v>
      </c>
      <c r="DZ735">
        <v>1.437931428571428</v>
      </c>
      <c r="EA735">
        <v>18.68643214285714</v>
      </c>
      <c r="EB735">
        <v>12.32365</v>
      </c>
      <c r="EC735">
        <v>2000.008928571428</v>
      </c>
      <c r="ED735">
        <v>0.9800064285714285</v>
      </c>
      <c r="EE735">
        <v>0.01999335714285714</v>
      </c>
      <c r="EF735">
        <v>0</v>
      </c>
      <c r="EG735">
        <v>1059.541785714286</v>
      </c>
      <c r="EH735">
        <v>5.000560000000001</v>
      </c>
      <c r="EI735">
        <v>20985.02857142856</v>
      </c>
      <c r="EJ735">
        <v>17295</v>
      </c>
      <c r="EK735">
        <v>37.11142857142857</v>
      </c>
      <c r="EL735">
        <v>37.79649999999999</v>
      </c>
      <c r="EM735">
        <v>36.67828571428571</v>
      </c>
      <c r="EN735">
        <v>36.73875</v>
      </c>
      <c r="EO735">
        <v>38.13371428571428</v>
      </c>
      <c r="EP735">
        <v>1955.118928571429</v>
      </c>
      <c r="EQ735">
        <v>39.89000000000001</v>
      </c>
      <c r="ER735">
        <v>0</v>
      </c>
      <c r="ES735">
        <v>1658952260.7</v>
      </c>
      <c r="ET735">
        <v>0</v>
      </c>
      <c r="EU735">
        <v>1059.6</v>
      </c>
      <c r="EV735">
        <v>25.95282053492733</v>
      </c>
      <c r="EW735">
        <v>503.203419045537</v>
      </c>
      <c r="EX735">
        <v>20985.95769230769</v>
      </c>
      <c r="EY735">
        <v>15</v>
      </c>
      <c r="EZ735">
        <v>0</v>
      </c>
      <c r="FA735" t="s">
        <v>419</v>
      </c>
      <c r="FB735">
        <v>1655239120</v>
      </c>
      <c r="FC735">
        <v>1655239135</v>
      </c>
      <c r="FD735">
        <v>0</v>
      </c>
      <c r="FE735">
        <v>-0.075</v>
      </c>
      <c r="FF735">
        <v>-0.027</v>
      </c>
      <c r="FG735">
        <v>1.986</v>
      </c>
      <c r="FH735">
        <v>0.139</v>
      </c>
      <c r="FI735">
        <v>420</v>
      </c>
      <c r="FJ735">
        <v>22</v>
      </c>
      <c r="FK735">
        <v>0.12</v>
      </c>
      <c r="FL735">
        <v>0.02</v>
      </c>
      <c r="FM735">
        <v>-74.10682926829267</v>
      </c>
      <c r="FN735">
        <v>-7.784232752613372</v>
      </c>
      <c r="FO735">
        <v>0.7757468304782337</v>
      </c>
      <c r="FP735">
        <v>0</v>
      </c>
      <c r="FQ735">
        <v>1058.203235294118</v>
      </c>
      <c r="FR735">
        <v>27.73063408576934</v>
      </c>
      <c r="FS735">
        <v>2.732565827836593</v>
      </c>
      <c r="FT735">
        <v>0</v>
      </c>
      <c r="FU735">
        <v>8.031979756097561</v>
      </c>
      <c r="FV735">
        <v>-0.1893639721254085</v>
      </c>
      <c r="FW735">
        <v>0.02244412873280358</v>
      </c>
      <c r="FX735">
        <v>0</v>
      </c>
      <c r="FY735">
        <v>0</v>
      </c>
      <c r="FZ735">
        <v>3</v>
      </c>
      <c r="GA735" t="s">
        <v>426</v>
      </c>
      <c r="GB735">
        <v>2.98063</v>
      </c>
      <c r="GC735">
        <v>2.72832</v>
      </c>
      <c r="GD735">
        <v>0.12324</v>
      </c>
      <c r="GE735">
        <v>0.133176</v>
      </c>
      <c r="GF735">
        <v>0.107128</v>
      </c>
      <c r="GG735">
        <v>0.0810718</v>
      </c>
      <c r="GH735">
        <v>26318.3</v>
      </c>
      <c r="GI735">
        <v>25647.2</v>
      </c>
      <c r="GJ735">
        <v>30543.8</v>
      </c>
      <c r="GK735">
        <v>29830.3</v>
      </c>
      <c r="GL735">
        <v>37624.1</v>
      </c>
      <c r="GM735">
        <v>36101.7</v>
      </c>
      <c r="GN735">
        <v>46719.7</v>
      </c>
      <c r="GO735">
        <v>44363.7</v>
      </c>
      <c r="GP735">
        <v>1.8829</v>
      </c>
      <c r="GQ735">
        <v>1.84405</v>
      </c>
      <c r="GR735">
        <v>0.119776</v>
      </c>
      <c r="GS735">
        <v>0</v>
      </c>
      <c r="GT735">
        <v>24.5459</v>
      </c>
      <c r="GU735">
        <v>999.9</v>
      </c>
      <c r="GV735">
        <v>48.9</v>
      </c>
      <c r="GW735">
        <v>32.2</v>
      </c>
      <c r="GX735">
        <v>26.1429</v>
      </c>
      <c r="GY735">
        <v>63.1029</v>
      </c>
      <c r="GZ735">
        <v>25.2885</v>
      </c>
      <c r="HA735">
        <v>1</v>
      </c>
      <c r="HB735">
        <v>-0.0913923</v>
      </c>
      <c r="HC735">
        <v>-0.06999180000000001</v>
      </c>
      <c r="HD735">
        <v>20.1943</v>
      </c>
      <c r="HE735">
        <v>5.23047</v>
      </c>
      <c r="HF735">
        <v>11.968</v>
      </c>
      <c r="HG735">
        <v>4.9701</v>
      </c>
      <c r="HH735">
        <v>3.28943</v>
      </c>
      <c r="HI735">
        <v>8757.799999999999</v>
      </c>
      <c r="HJ735">
        <v>9999</v>
      </c>
      <c r="HK735">
        <v>9999</v>
      </c>
      <c r="HL735">
        <v>289.1</v>
      </c>
      <c r="HM735">
        <v>4.97293</v>
      </c>
      <c r="HN735">
        <v>1.87743</v>
      </c>
      <c r="HO735">
        <v>1.87551</v>
      </c>
      <c r="HP735">
        <v>1.87835</v>
      </c>
      <c r="HQ735">
        <v>1.87502</v>
      </c>
      <c r="HR735">
        <v>1.8786</v>
      </c>
      <c r="HS735">
        <v>1.8757</v>
      </c>
      <c r="HT735">
        <v>1.87685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3.187</v>
      </c>
      <c r="II735">
        <v>0.3193</v>
      </c>
      <c r="IJ735">
        <v>1.541952822118649</v>
      </c>
      <c r="IK735">
        <v>0.003202726084708442</v>
      </c>
      <c r="IL735">
        <v>-1.448271390364826E-06</v>
      </c>
      <c r="IM735">
        <v>3.765748828769889E-10</v>
      </c>
      <c r="IN735">
        <v>-0.02072656761999695</v>
      </c>
      <c r="IO735">
        <v>0.006539777670035186</v>
      </c>
      <c r="IP735">
        <v>0.0002256768223539976</v>
      </c>
      <c r="IQ735">
        <v>4.51151419958819E-06</v>
      </c>
      <c r="IR735">
        <v>-0</v>
      </c>
      <c r="IS735">
        <v>2097</v>
      </c>
      <c r="IT735">
        <v>1</v>
      </c>
      <c r="IU735">
        <v>27</v>
      </c>
      <c r="IV735">
        <v>61885.7</v>
      </c>
      <c r="IW735">
        <v>61885.4</v>
      </c>
      <c r="IX735">
        <v>1.80664</v>
      </c>
      <c r="IY735">
        <v>2.53906</v>
      </c>
      <c r="IZ735">
        <v>1.39893</v>
      </c>
      <c r="JA735">
        <v>2.34375</v>
      </c>
      <c r="JB735">
        <v>1.44897</v>
      </c>
      <c r="JC735">
        <v>2.4585</v>
      </c>
      <c r="JD735">
        <v>37.4338</v>
      </c>
      <c r="JE735">
        <v>24.0875</v>
      </c>
      <c r="JF735">
        <v>18</v>
      </c>
      <c r="JG735">
        <v>489.379</v>
      </c>
      <c r="JH735">
        <v>436.489</v>
      </c>
      <c r="JI735">
        <v>24.9999</v>
      </c>
      <c r="JJ735">
        <v>25.8469</v>
      </c>
      <c r="JK735">
        <v>30.0002</v>
      </c>
      <c r="JL735">
        <v>25.6961</v>
      </c>
      <c r="JM735">
        <v>25.7795</v>
      </c>
      <c r="JN735">
        <v>36.2155</v>
      </c>
      <c r="JO735">
        <v>42.7132</v>
      </c>
      <c r="JP735">
        <v>0</v>
      </c>
      <c r="JQ735">
        <v>25</v>
      </c>
      <c r="JR735">
        <v>788.308</v>
      </c>
      <c r="JS735">
        <v>15.9518</v>
      </c>
      <c r="JT735">
        <v>100.969</v>
      </c>
      <c r="JU735">
        <v>102.009</v>
      </c>
    </row>
    <row r="736" spans="1:281">
      <c r="A736">
        <v>720</v>
      </c>
      <c r="B736">
        <v>1658952266</v>
      </c>
      <c r="C736">
        <v>10177</v>
      </c>
      <c r="D736" t="s">
        <v>1870</v>
      </c>
      <c r="E736" t="s">
        <v>1871</v>
      </c>
      <c r="F736">
        <v>5</v>
      </c>
      <c r="G736" t="s">
        <v>415</v>
      </c>
      <c r="H736" t="s">
        <v>1777</v>
      </c>
      <c r="I736">
        <v>1658952258.5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789.8452023864834</v>
      </c>
      <c r="AK736">
        <v>726.0462424242423</v>
      </c>
      <c r="AL736">
        <v>3.335486902884683</v>
      </c>
      <c r="AM736">
        <v>64.998441122467</v>
      </c>
      <c r="AN736">
        <f>(AP736 - AO736 + DI736*1E3/(8.314*(DK736+273.15)) * AR736/DH736 * AQ736) * DH736/(100*CV736) * 1000/(1000 - AP736)</f>
        <v>0</v>
      </c>
      <c r="AO736">
        <v>15.93304293913746</v>
      </c>
      <c r="AP736">
        <v>23.94566303030303</v>
      </c>
      <c r="AQ736">
        <v>-0.0001187409759218235</v>
      </c>
      <c r="AR736">
        <v>81.62995295013953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1658952258.5</v>
      </c>
      <c r="DB736">
        <v>685.818185185185</v>
      </c>
      <c r="DC736">
        <v>760.9291481481481</v>
      </c>
      <c r="DD736">
        <v>23.94494444444445</v>
      </c>
      <c r="DE736">
        <v>15.93053703703704</v>
      </c>
      <c r="DF736">
        <v>682.6451851851853</v>
      </c>
      <c r="DG736">
        <v>23.6257037037037</v>
      </c>
      <c r="DH736">
        <v>500.0838888888889</v>
      </c>
      <c r="DI736">
        <v>90.3335888888889</v>
      </c>
      <c r="DJ736">
        <v>0.09999166296296297</v>
      </c>
      <c r="DK736">
        <v>26.48474814814815</v>
      </c>
      <c r="DL736">
        <v>26.50580740740741</v>
      </c>
      <c r="DM736">
        <v>999.9000000000001</v>
      </c>
      <c r="DN736">
        <v>0</v>
      </c>
      <c r="DO736">
        <v>0</v>
      </c>
      <c r="DP736">
        <v>9997.271111111111</v>
      </c>
      <c r="DQ736">
        <v>0</v>
      </c>
      <c r="DR736">
        <v>18.70806296296296</v>
      </c>
      <c r="DS736">
        <v>-75.11106296296296</v>
      </c>
      <c r="DT736">
        <v>702.6428888888889</v>
      </c>
      <c r="DU736">
        <v>773.2474814814815</v>
      </c>
      <c r="DV736">
        <v>8.014421851851852</v>
      </c>
      <c r="DW736">
        <v>760.9291481481481</v>
      </c>
      <c r="DX736">
        <v>15.93053703703704</v>
      </c>
      <c r="DY736">
        <v>2.163034444444444</v>
      </c>
      <c r="DZ736">
        <v>1.439061851851852</v>
      </c>
      <c r="EA736">
        <v>18.69112592592592</v>
      </c>
      <c r="EB736">
        <v>12.33561481481481</v>
      </c>
      <c r="EC736">
        <v>1999.99037037037</v>
      </c>
      <c r="ED736">
        <v>0.9800063333333333</v>
      </c>
      <c r="EE736">
        <v>0.01999345555555555</v>
      </c>
      <c r="EF736">
        <v>0</v>
      </c>
      <c r="EG736">
        <v>1061.73037037037</v>
      </c>
      <c r="EH736">
        <v>5.000560000000001</v>
      </c>
      <c r="EI736">
        <v>21026.41111111112</v>
      </c>
      <c r="EJ736">
        <v>17294.82592592592</v>
      </c>
      <c r="EK736">
        <v>37.07622222222222</v>
      </c>
      <c r="EL736">
        <v>37.78674074074074</v>
      </c>
      <c r="EM736">
        <v>36.68951851851852</v>
      </c>
      <c r="EN736">
        <v>36.73133333333333</v>
      </c>
      <c r="EO736">
        <v>38.14555555555555</v>
      </c>
      <c r="EP736">
        <v>1955.10037037037</v>
      </c>
      <c r="EQ736">
        <v>39.89000000000001</v>
      </c>
      <c r="ER736">
        <v>0</v>
      </c>
      <c r="ES736">
        <v>1658952266.1</v>
      </c>
      <c r="ET736">
        <v>0</v>
      </c>
      <c r="EU736">
        <v>1061.92</v>
      </c>
      <c r="EV736">
        <v>22.80461541843527</v>
      </c>
      <c r="EW736">
        <v>426.946154487903</v>
      </c>
      <c r="EX736">
        <v>21030.232</v>
      </c>
      <c r="EY736">
        <v>15</v>
      </c>
      <c r="EZ736">
        <v>0</v>
      </c>
      <c r="FA736" t="s">
        <v>419</v>
      </c>
      <c r="FB736">
        <v>1655239120</v>
      </c>
      <c r="FC736">
        <v>1655239135</v>
      </c>
      <c r="FD736">
        <v>0</v>
      </c>
      <c r="FE736">
        <v>-0.075</v>
      </c>
      <c r="FF736">
        <v>-0.027</v>
      </c>
      <c r="FG736">
        <v>1.986</v>
      </c>
      <c r="FH736">
        <v>0.139</v>
      </c>
      <c r="FI736">
        <v>420</v>
      </c>
      <c r="FJ736">
        <v>22</v>
      </c>
      <c r="FK736">
        <v>0.12</v>
      </c>
      <c r="FL736">
        <v>0.02</v>
      </c>
      <c r="FM736">
        <v>-74.79223500000001</v>
      </c>
      <c r="FN736">
        <v>-6.474749718573928</v>
      </c>
      <c r="FO736">
        <v>0.6334587640683483</v>
      </c>
      <c r="FP736">
        <v>0</v>
      </c>
      <c r="FQ736">
        <v>1060.551176470588</v>
      </c>
      <c r="FR736">
        <v>24.64507257374863</v>
      </c>
      <c r="FS736">
        <v>2.43101862541066</v>
      </c>
      <c r="FT736">
        <v>0</v>
      </c>
      <c r="FU736">
        <v>8.017548999999999</v>
      </c>
      <c r="FV736">
        <v>-0.05690071294558958</v>
      </c>
      <c r="FW736">
        <v>0.01116212542484626</v>
      </c>
      <c r="FX736">
        <v>1</v>
      </c>
      <c r="FY736">
        <v>1</v>
      </c>
      <c r="FZ736">
        <v>3</v>
      </c>
      <c r="GA736" t="s">
        <v>420</v>
      </c>
      <c r="GB736">
        <v>2.98028</v>
      </c>
      <c r="GC736">
        <v>2.72813</v>
      </c>
      <c r="GD736">
        <v>0.125199</v>
      </c>
      <c r="GE736">
        <v>0.135106</v>
      </c>
      <c r="GF736">
        <v>0.107128</v>
      </c>
      <c r="GG736">
        <v>0.08107979999999999</v>
      </c>
      <c r="GH736">
        <v>26259.4</v>
      </c>
      <c r="GI736">
        <v>25590.6</v>
      </c>
      <c r="GJ736">
        <v>30543.6</v>
      </c>
      <c r="GK736">
        <v>29830.9</v>
      </c>
      <c r="GL736">
        <v>37624.2</v>
      </c>
      <c r="GM736">
        <v>36101.8</v>
      </c>
      <c r="GN736">
        <v>46719.6</v>
      </c>
      <c r="GO736">
        <v>44364.1</v>
      </c>
      <c r="GP736">
        <v>1.88283</v>
      </c>
      <c r="GQ736">
        <v>1.84403</v>
      </c>
      <c r="GR736">
        <v>0.120237</v>
      </c>
      <c r="GS736">
        <v>0</v>
      </c>
      <c r="GT736">
        <v>24.5457</v>
      </c>
      <c r="GU736">
        <v>999.9</v>
      </c>
      <c r="GV736">
        <v>48.9</v>
      </c>
      <c r="GW736">
        <v>32.2</v>
      </c>
      <c r="GX736">
        <v>26.1443</v>
      </c>
      <c r="GY736">
        <v>63.2029</v>
      </c>
      <c r="GZ736">
        <v>25.4287</v>
      </c>
      <c r="HA736">
        <v>1</v>
      </c>
      <c r="HB736">
        <v>-0.0919055</v>
      </c>
      <c r="HC736">
        <v>-0.0690904</v>
      </c>
      <c r="HD736">
        <v>20.1942</v>
      </c>
      <c r="HE736">
        <v>5.23077</v>
      </c>
      <c r="HF736">
        <v>11.968</v>
      </c>
      <c r="HG736">
        <v>4.9703</v>
      </c>
      <c r="HH736">
        <v>3.28958</v>
      </c>
      <c r="HI736">
        <v>8758</v>
      </c>
      <c r="HJ736">
        <v>9999</v>
      </c>
      <c r="HK736">
        <v>9999</v>
      </c>
      <c r="HL736">
        <v>289.1</v>
      </c>
      <c r="HM736">
        <v>4.97292</v>
      </c>
      <c r="HN736">
        <v>1.87741</v>
      </c>
      <c r="HO736">
        <v>1.8755</v>
      </c>
      <c r="HP736">
        <v>1.87836</v>
      </c>
      <c r="HQ736">
        <v>1.87502</v>
      </c>
      <c r="HR736">
        <v>1.8786</v>
      </c>
      <c r="HS736">
        <v>1.87572</v>
      </c>
      <c r="HT736">
        <v>1.87684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3.216</v>
      </c>
      <c r="II736">
        <v>0.3193</v>
      </c>
      <c r="IJ736">
        <v>1.541952822118649</v>
      </c>
      <c r="IK736">
        <v>0.003202726084708442</v>
      </c>
      <c r="IL736">
        <v>-1.448271390364826E-06</v>
      </c>
      <c r="IM736">
        <v>3.765748828769889E-10</v>
      </c>
      <c r="IN736">
        <v>-0.02072656761999695</v>
      </c>
      <c r="IO736">
        <v>0.006539777670035186</v>
      </c>
      <c r="IP736">
        <v>0.0002256768223539976</v>
      </c>
      <c r="IQ736">
        <v>4.51151419958819E-06</v>
      </c>
      <c r="IR736">
        <v>-0</v>
      </c>
      <c r="IS736">
        <v>2097</v>
      </c>
      <c r="IT736">
        <v>1</v>
      </c>
      <c r="IU736">
        <v>27</v>
      </c>
      <c r="IV736">
        <v>61885.8</v>
      </c>
      <c r="IW736">
        <v>61885.5</v>
      </c>
      <c r="IX736">
        <v>1.83838</v>
      </c>
      <c r="IY736">
        <v>2.54761</v>
      </c>
      <c r="IZ736">
        <v>1.39893</v>
      </c>
      <c r="JA736">
        <v>2.34375</v>
      </c>
      <c r="JB736">
        <v>1.44897</v>
      </c>
      <c r="JC736">
        <v>2.36816</v>
      </c>
      <c r="JD736">
        <v>37.4338</v>
      </c>
      <c r="JE736">
        <v>24.0787</v>
      </c>
      <c r="JF736">
        <v>18</v>
      </c>
      <c r="JG736">
        <v>489.338</v>
      </c>
      <c r="JH736">
        <v>436.473</v>
      </c>
      <c r="JI736">
        <v>25</v>
      </c>
      <c r="JJ736">
        <v>25.8469</v>
      </c>
      <c r="JK736">
        <v>30</v>
      </c>
      <c r="JL736">
        <v>25.6961</v>
      </c>
      <c r="JM736">
        <v>25.7795</v>
      </c>
      <c r="JN736">
        <v>36.8793</v>
      </c>
      <c r="JO736">
        <v>42.7132</v>
      </c>
      <c r="JP736">
        <v>0</v>
      </c>
      <c r="JQ736">
        <v>25</v>
      </c>
      <c r="JR736">
        <v>808.4109999999999</v>
      </c>
      <c r="JS736">
        <v>15.9599</v>
      </c>
      <c r="JT736">
        <v>100.969</v>
      </c>
      <c r="JU736">
        <v>102.011</v>
      </c>
    </row>
    <row r="737" spans="1:281">
      <c r="A737">
        <v>721</v>
      </c>
      <c r="B737">
        <v>1658952271</v>
      </c>
      <c r="C737">
        <v>10182</v>
      </c>
      <c r="D737" t="s">
        <v>1872</v>
      </c>
      <c r="E737" t="s">
        <v>1873</v>
      </c>
      <c r="F737">
        <v>5</v>
      </c>
      <c r="G737" t="s">
        <v>415</v>
      </c>
      <c r="H737" t="s">
        <v>1777</v>
      </c>
      <c r="I737">
        <v>1658952263.214286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807.0047521055401</v>
      </c>
      <c r="AK737">
        <v>742.7372848484848</v>
      </c>
      <c r="AL737">
        <v>3.361306429586751</v>
      </c>
      <c r="AM737">
        <v>64.998441122467</v>
      </c>
      <c r="AN737">
        <f>(AP737 - AO737 + DI737*1E3/(8.314*(DK737+273.15)) * AR737/DH737 * AQ737) * DH737/(100*CV737) * 1000/(1000 - AP737)</f>
        <v>0</v>
      </c>
      <c r="AO737">
        <v>15.93426437588322</v>
      </c>
      <c r="AP737">
        <v>23.94480484848485</v>
      </c>
      <c r="AQ737">
        <v>-5.916423348077368E-05</v>
      </c>
      <c r="AR737">
        <v>81.62995295013953</v>
      </c>
      <c r="AS737">
        <v>1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1658952263.214286</v>
      </c>
      <c r="DB737">
        <v>701.1693214285715</v>
      </c>
      <c r="DC737">
        <v>776.7737857142857</v>
      </c>
      <c r="DD737">
        <v>23.94638214285714</v>
      </c>
      <c r="DE737">
        <v>15.93280357142857</v>
      </c>
      <c r="DF737">
        <v>697.9696785714285</v>
      </c>
      <c r="DG737">
        <v>23.62710000000001</v>
      </c>
      <c r="DH737">
        <v>500.0735</v>
      </c>
      <c r="DI737">
        <v>90.33293928571426</v>
      </c>
      <c r="DJ737">
        <v>0.0999783357142857</v>
      </c>
      <c r="DK737">
        <v>26.48476785714286</v>
      </c>
      <c r="DL737">
        <v>26.51263928571429</v>
      </c>
      <c r="DM737">
        <v>999.9000000000002</v>
      </c>
      <c r="DN737">
        <v>0</v>
      </c>
      <c r="DO737">
        <v>0</v>
      </c>
      <c r="DP737">
        <v>9992.192857142856</v>
      </c>
      <c r="DQ737">
        <v>0</v>
      </c>
      <c r="DR737">
        <v>18.70533214285715</v>
      </c>
      <c r="DS737">
        <v>-75.604575</v>
      </c>
      <c r="DT737">
        <v>718.3717142857142</v>
      </c>
      <c r="DU737">
        <v>789.3504642857143</v>
      </c>
      <c r="DV737">
        <v>8.013577857142856</v>
      </c>
      <c r="DW737">
        <v>776.7737857142857</v>
      </c>
      <c r="DX737">
        <v>15.93280357142857</v>
      </c>
      <c r="DY737">
        <v>2.1631475</v>
      </c>
      <c r="DZ737">
        <v>1.439256785714286</v>
      </c>
      <c r="EA737">
        <v>18.69196071428572</v>
      </c>
      <c r="EB737">
        <v>12.33767857142857</v>
      </c>
      <c r="EC737">
        <v>1999.983928571429</v>
      </c>
      <c r="ED737">
        <v>0.9800062142857142</v>
      </c>
      <c r="EE737">
        <v>0.01999357857142857</v>
      </c>
      <c r="EF737">
        <v>0</v>
      </c>
      <c r="EG737">
        <v>1063.275714285714</v>
      </c>
      <c r="EH737">
        <v>5.000560000000001</v>
      </c>
      <c r="EI737">
        <v>21057.4</v>
      </c>
      <c r="EJ737">
        <v>17294.76428571428</v>
      </c>
      <c r="EK737">
        <v>37.00214285714286</v>
      </c>
      <c r="EL737">
        <v>37.78764285714286</v>
      </c>
      <c r="EM737">
        <v>36.69385714285714</v>
      </c>
      <c r="EN737">
        <v>36.73871428571429</v>
      </c>
      <c r="EO737">
        <v>38.14032142857143</v>
      </c>
      <c r="EP737">
        <v>1955.093928571429</v>
      </c>
      <c r="EQ737">
        <v>39.89000000000001</v>
      </c>
      <c r="ER737">
        <v>0</v>
      </c>
      <c r="ES737">
        <v>1658952270.9</v>
      </c>
      <c r="ET737">
        <v>0</v>
      </c>
      <c r="EU737">
        <v>1063.4652</v>
      </c>
      <c r="EV737">
        <v>16.65999996203912</v>
      </c>
      <c r="EW737">
        <v>358.3692302754122</v>
      </c>
      <c r="EX737">
        <v>21061.66</v>
      </c>
      <c r="EY737">
        <v>15</v>
      </c>
      <c r="EZ737">
        <v>0</v>
      </c>
      <c r="FA737" t="s">
        <v>419</v>
      </c>
      <c r="FB737">
        <v>1655239120</v>
      </c>
      <c r="FC737">
        <v>1655239135</v>
      </c>
      <c r="FD737">
        <v>0</v>
      </c>
      <c r="FE737">
        <v>-0.075</v>
      </c>
      <c r="FF737">
        <v>-0.027</v>
      </c>
      <c r="FG737">
        <v>1.986</v>
      </c>
      <c r="FH737">
        <v>0.139</v>
      </c>
      <c r="FI737">
        <v>420</v>
      </c>
      <c r="FJ737">
        <v>22</v>
      </c>
      <c r="FK737">
        <v>0.12</v>
      </c>
      <c r="FL737">
        <v>0.02</v>
      </c>
      <c r="FM737">
        <v>-75.2809780487805</v>
      </c>
      <c r="FN737">
        <v>-6.118197909407734</v>
      </c>
      <c r="FO737">
        <v>0.6081083113217847</v>
      </c>
      <c r="FP737">
        <v>0</v>
      </c>
      <c r="FQ737">
        <v>1062.095</v>
      </c>
      <c r="FR737">
        <v>21.09595111203493</v>
      </c>
      <c r="FS737">
        <v>2.097086564456408</v>
      </c>
      <c r="FT737">
        <v>0</v>
      </c>
      <c r="FU737">
        <v>8.013312439024391</v>
      </c>
      <c r="FV737">
        <v>-0.0007883623693493765</v>
      </c>
      <c r="FW737">
        <v>0.003312376481259219</v>
      </c>
      <c r="FX737">
        <v>1</v>
      </c>
      <c r="FY737">
        <v>1</v>
      </c>
      <c r="FZ737">
        <v>3</v>
      </c>
      <c r="GA737" t="s">
        <v>420</v>
      </c>
      <c r="GB737">
        <v>2.98054</v>
      </c>
      <c r="GC737">
        <v>2.7285</v>
      </c>
      <c r="GD737">
        <v>0.127143</v>
      </c>
      <c r="GE737">
        <v>0.137023</v>
      </c>
      <c r="GF737">
        <v>0.107119</v>
      </c>
      <c r="GG737">
        <v>0.0810814</v>
      </c>
      <c r="GH737">
        <v>26200.8</v>
      </c>
      <c r="GI737">
        <v>25533.7</v>
      </c>
      <c r="GJ737">
        <v>30543.4</v>
      </c>
      <c r="GK737">
        <v>29830.7</v>
      </c>
      <c r="GL737">
        <v>37624.4</v>
      </c>
      <c r="GM737">
        <v>36101.8</v>
      </c>
      <c r="GN737">
        <v>46719.3</v>
      </c>
      <c r="GO737">
        <v>44364.1</v>
      </c>
      <c r="GP737">
        <v>1.88297</v>
      </c>
      <c r="GQ737">
        <v>1.84403</v>
      </c>
      <c r="GR737">
        <v>0.120185</v>
      </c>
      <c r="GS737">
        <v>0</v>
      </c>
      <c r="GT737">
        <v>24.5457</v>
      </c>
      <c r="GU737">
        <v>999.9</v>
      </c>
      <c r="GV737">
        <v>48.9</v>
      </c>
      <c r="GW737">
        <v>32.2</v>
      </c>
      <c r="GX737">
        <v>26.142</v>
      </c>
      <c r="GY737">
        <v>63.2129</v>
      </c>
      <c r="GZ737">
        <v>25.5168</v>
      </c>
      <c r="HA737">
        <v>1</v>
      </c>
      <c r="HB737">
        <v>-0.0915777</v>
      </c>
      <c r="HC737">
        <v>-0.0688998</v>
      </c>
      <c r="HD737">
        <v>20.1943</v>
      </c>
      <c r="HE737">
        <v>5.23122</v>
      </c>
      <c r="HF737">
        <v>11.968</v>
      </c>
      <c r="HG737">
        <v>4.97065</v>
      </c>
      <c r="HH737">
        <v>3.28965</v>
      </c>
      <c r="HI737">
        <v>8758</v>
      </c>
      <c r="HJ737">
        <v>9999</v>
      </c>
      <c r="HK737">
        <v>9999</v>
      </c>
      <c r="HL737">
        <v>289.1</v>
      </c>
      <c r="HM737">
        <v>4.97291</v>
      </c>
      <c r="HN737">
        <v>1.8774</v>
      </c>
      <c r="HO737">
        <v>1.87548</v>
      </c>
      <c r="HP737">
        <v>1.87836</v>
      </c>
      <c r="HQ737">
        <v>1.87501</v>
      </c>
      <c r="HR737">
        <v>1.87859</v>
      </c>
      <c r="HS737">
        <v>1.87572</v>
      </c>
      <c r="HT737">
        <v>1.87684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3.244</v>
      </c>
      <c r="II737">
        <v>0.3193</v>
      </c>
      <c r="IJ737">
        <v>1.541952822118649</v>
      </c>
      <c r="IK737">
        <v>0.003202726084708442</v>
      </c>
      <c r="IL737">
        <v>-1.448271390364826E-06</v>
      </c>
      <c r="IM737">
        <v>3.765748828769889E-10</v>
      </c>
      <c r="IN737">
        <v>-0.02072656761999695</v>
      </c>
      <c r="IO737">
        <v>0.006539777670035186</v>
      </c>
      <c r="IP737">
        <v>0.0002256768223539976</v>
      </c>
      <c r="IQ737">
        <v>4.51151419958819E-06</v>
      </c>
      <c r="IR737">
        <v>-0</v>
      </c>
      <c r="IS737">
        <v>2097</v>
      </c>
      <c r="IT737">
        <v>1</v>
      </c>
      <c r="IU737">
        <v>27</v>
      </c>
      <c r="IV737">
        <v>61885.8</v>
      </c>
      <c r="IW737">
        <v>61885.6</v>
      </c>
      <c r="IX737">
        <v>1.8689</v>
      </c>
      <c r="IY737">
        <v>2.54272</v>
      </c>
      <c r="IZ737">
        <v>1.39893</v>
      </c>
      <c r="JA737">
        <v>2.34375</v>
      </c>
      <c r="JB737">
        <v>1.44897</v>
      </c>
      <c r="JC737">
        <v>2.44385</v>
      </c>
      <c r="JD737">
        <v>37.4338</v>
      </c>
      <c r="JE737">
        <v>24.0787</v>
      </c>
      <c r="JF737">
        <v>18</v>
      </c>
      <c r="JG737">
        <v>489.409</v>
      </c>
      <c r="JH737">
        <v>436.463</v>
      </c>
      <c r="JI737">
        <v>25</v>
      </c>
      <c r="JJ737">
        <v>25.8469</v>
      </c>
      <c r="JK737">
        <v>30.0002</v>
      </c>
      <c r="JL737">
        <v>25.6945</v>
      </c>
      <c r="JM737">
        <v>25.778</v>
      </c>
      <c r="JN737">
        <v>37.4571</v>
      </c>
      <c r="JO737">
        <v>42.7132</v>
      </c>
      <c r="JP737">
        <v>0</v>
      </c>
      <c r="JQ737">
        <v>25</v>
      </c>
      <c r="JR737">
        <v>821.768</v>
      </c>
      <c r="JS737">
        <v>15.9747</v>
      </c>
      <c r="JT737">
        <v>100.968</v>
      </c>
      <c r="JU737">
        <v>102.01</v>
      </c>
    </row>
    <row r="738" spans="1:281">
      <c r="A738">
        <v>722</v>
      </c>
      <c r="B738">
        <v>1658952275.5</v>
      </c>
      <c r="C738">
        <v>10186.5</v>
      </c>
      <c r="D738" t="s">
        <v>1874</v>
      </c>
      <c r="E738" t="s">
        <v>1875</v>
      </c>
      <c r="F738">
        <v>5</v>
      </c>
      <c r="G738" t="s">
        <v>415</v>
      </c>
      <c r="H738" t="s">
        <v>1777</v>
      </c>
      <c r="I738">
        <v>1658952267.660714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822.2354502504695</v>
      </c>
      <c r="AK738">
        <v>757.8126060606063</v>
      </c>
      <c r="AL738">
        <v>3.340218639930705</v>
      </c>
      <c r="AM738">
        <v>64.998441122467</v>
      </c>
      <c r="AN738">
        <f>(AP738 - AO738 + DI738*1E3/(8.314*(DK738+273.15)) * AR738/DH738 * AQ738) * DH738/(100*CV738) * 1000/(1000 - AP738)</f>
        <v>0</v>
      </c>
      <c r="AO738">
        <v>15.93514569539435</v>
      </c>
      <c r="AP738">
        <v>23.94146848484847</v>
      </c>
      <c r="AQ738">
        <v>-9.890843418450315E-05</v>
      </c>
      <c r="AR738">
        <v>81.62995295013953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1658952267.660714</v>
      </c>
      <c r="DB738">
        <v>715.7008214285714</v>
      </c>
      <c r="DC738">
        <v>791.7082857142857</v>
      </c>
      <c r="DD738">
        <v>23.94513214285714</v>
      </c>
      <c r="DE738">
        <v>15.934275</v>
      </c>
      <c r="DF738">
        <v>712.4762499999999</v>
      </c>
      <c r="DG738">
        <v>23.62588214285714</v>
      </c>
      <c r="DH738">
        <v>500.0980714285714</v>
      </c>
      <c r="DI738">
        <v>90.33315714285716</v>
      </c>
      <c r="DJ738">
        <v>0.09996438214285715</v>
      </c>
      <c r="DK738">
        <v>26.48522142857143</v>
      </c>
      <c r="DL738">
        <v>26.51382142857143</v>
      </c>
      <c r="DM738">
        <v>999.9000000000002</v>
      </c>
      <c r="DN738">
        <v>0</v>
      </c>
      <c r="DO738">
        <v>0</v>
      </c>
      <c r="DP738">
        <v>10002.10678571429</v>
      </c>
      <c r="DQ738">
        <v>0</v>
      </c>
      <c r="DR738">
        <v>18.71026071428572</v>
      </c>
      <c r="DS738">
        <v>-76.00761785714288</v>
      </c>
      <c r="DT738">
        <v>733.2588214285715</v>
      </c>
      <c r="DU738">
        <v>804.5279642857141</v>
      </c>
      <c r="DV738">
        <v>8.010848214285714</v>
      </c>
      <c r="DW738">
        <v>791.7082857142857</v>
      </c>
      <c r="DX738">
        <v>15.934275</v>
      </c>
      <c r="DY738">
        <v>2.163038928571428</v>
      </c>
      <c r="DZ738">
        <v>1.439393214285715</v>
      </c>
      <c r="EA738">
        <v>18.69116071428571</v>
      </c>
      <c r="EB738">
        <v>12.33911785714286</v>
      </c>
      <c r="EC738">
        <v>1999.972857142857</v>
      </c>
      <c r="ED738">
        <v>0.9800061071428571</v>
      </c>
      <c r="EE738">
        <v>0.01999368928571428</v>
      </c>
      <c r="EF738">
        <v>0</v>
      </c>
      <c r="EG738">
        <v>1064.5025</v>
      </c>
      <c r="EH738">
        <v>5.000560000000001</v>
      </c>
      <c r="EI738">
        <v>21082.40714285714</v>
      </c>
      <c r="EJ738">
        <v>17294.66071428571</v>
      </c>
      <c r="EK738">
        <v>36.95292857142857</v>
      </c>
      <c r="EL738">
        <v>37.78985714285714</v>
      </c>
      <c r="EM738">
        <v>36.70724999999999</v>
      </c>
      <c r="EN738">
        <v>36.74989285714286</v>
      </c>
      <c r="EO738">
        <v>38.14703571428571</v>
      </c>
      <c r="EP738">
        <v>1955.082857142857</v>
      </c>
      <c r="EQ738">
        <v>39.89000000000001</v>
      </c>
      <c r="ER738">
        <v>0</v>
      </c>
      <c r="ES738">
        <v>1658952275.1</v>
      </c>
      <c r="ET738">
        <v>0</v>
      </c>
      <c r="EU738">
        <v>1064.516538461538</v>
      </c>
      <c r="EV738">
        <v>14.20410255976989</v>
      </c>
      <c r="EW738">
        <v>306.512820650702</v>
      </c>
      <c r="EX738">
        <v>21083.04230769231</v>
      </c>
      <c r="EY738">
        <v>15</v>
      </c>
      <c r="EZ738">
        <v>0</v>
      </c>
      <c r="FA738" t="s">
        <v>419</v>
      </c>
      <c r="FB738">
        <v>1655239120</v>
      </c>
      <c r="FC738">
        <v>1655239135</v>
      </c>
      <c r="FD738">
        <v>0</v>
      </c>
      <c r="FE738">
        <v>-0.075</v>
      </c>
      <c r="FF738">
        <v>-0.027</v>
      </c>
      <c r="FG738">
        <v>1.986</v>
      </c>
      <c r="FH738">
        <v>0.139</v>
      </c>
      <c r="FI738">
        <v>420</v>
      </c>
      <c r="FJ738">
        <v>22</v>
      </c>
      <c r="FK738">
        <v>0.12</v>
      </c>
      <c r="FL738">
        <v>0.02</v>
      </c>
      <c r="FM738">
        <v>-75.74521707317074</v>
      </c>
      <c r="FN738">
        <v>-5.874641811846679</v>
      </c>
      <c r="FO738">
        <v>0.5870193335838175</v>
      </c>
      <c r="FP738">
        <v>0</v>
      </c>
      <c r="FQ738">
        <v>1063.797647058824</v>
      </c>
      <c r="FR738">
        <v>16.37647059092569</v>
      </c>
      <c r="FS738">
        <v>1.63225585296857</v>
      </c>
      <c r="FT738">
        <v>0</v>
      </c>
      <c r="FU738">
        <v>8.012422439024391</v>
      </c>
      <c r="FV738">
        <v>-0.03412787456445832</v>
      </c>
      <c r="FW738">
        <v>0.003496049185125878</v>
      </c>
      <c r="FX738">
        <v>1</v>
      </c>
      <c r="FY738">
        <v>1</v>
      </c>
      <c r="FZ738">
        <v>3</v>
      </c>
      <c r="GA738" t="s">
        <v>420</v>
      </c>
      <c r="GB738">
        <v>2.98046</v>
      </c>
      <c r="GC738">
        <v>2.72859</v>
      </c>
      <c r="GD738">
        <v>0.128874</v>
      </c>
      <c r="GE738">
        <v>0.138701</v>
      </c>
      <c r="GF738">
        <v>0.10711</v>
      </c>
      <c r="GG738">
        <v>0.08108750000000001</v>
      </c>
      <c r="GH738">
        <v>26149.1</v>
      </c>
      <c r="GI738">
        <v>25484.2</v>
      </c>
      <c r="GJ738">
        <v>30543.6</v>
      </c>
      <c r="GK738">
        <v>29830.8</v>
      </c>
      <c r="GL738">
        <v>37624.8</v>
      </c>
      <c r="GM738">
        <v>36101.9</v>
      </c>
      <c r="GN738">
        <v>46719.1</v>
      </c>
      <c r="GO738">
        <v>44364.2</v>
      </c>
      <c r="GP738">
        <v>1.88405</v>
      </c>
      <c r="GQ738">
        <v>1.84407</v>
      </c>
      <c r="GR738">
        <v>0.119656</v>
      </c>
      <c r="GS738">
        <v>0</v>
      </c>
      <c r="GT738">
        <v>24.5457</v>
      </c>
      <c r="GU738">
        <v>999.9</v>
      </c>
      <c r="GV738">
        <v>48.9</v>
      </c>
      <c r="GW738">
        <v>32.2</v>
      </c>
      <c r="GX738">
        <v>26.1406</v>
      </c>
      <c r="GY738">
        <v>63.2329</v>
      </c>
      <c r="GZ738">
        <v>25.2043</v>
      </c>
      <c r="HA738">
        <v>1</v>
      </c>
      <c r="HB738">
        <v>-0.09167169999999999</v>
      </c>
      <c r="HC738">
        <v>-0.06803919999999999</v>
      </c>
      <c r="HD738">
        <v>20.1943</v>
      </c>
      <c r="HE738">
        <v>5.23062</v>
      </c>
      <c r="HF738">
        <v>11.968</v>
      </c>
      <c r="HG738">
        <v>4.97035</v>
      </c>
      <c r="HH738">
        <v>3.28955</v>
      </c>
      <c r="HI738">
        <v>8758.200000000001</v>
      </c>
      <c r="HJ738">
        <v>9999</v>
      </c>
      <c r="HK738">
        <v>9999</v>
      </c>
      <c r="HL738">
        <v>289.1</v>
      </c>
      <c r="HM738">
        <v>4.97291</v>
      </c>
      <c r="HN738">
        <v>1.8774</v>
      </c>
      <c r="HO738">
        <v>1.87548</v>
      </c>
      <c r="HP738">
        <v>1.87836</v>
      </c>
      <c r="HQ738">
        <v>1.87501</v>
      </c>
      <c r="HR738">
        <v>1.87859</v>
      </c>
      <c r="HS738">
        <v>1.87568</v>
      </c>
      <c r="HT738">
        <v>1.87683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3.268</v>
      </c>
      <c r="II738">
        <v>0.3192</v>
      </c>
      <c r="IJ738">
        <v>1.541952822118649</v>
      </c>
      <c r="IK738">
        <v>0.003202726084708442</v>
      </c>
      <c r="IL738">
        <v>-1.448271390364826E-06</v>
      </c>
      <c r="IM738">
        <v>3.765748828769889E-10</v>
      </c>
      <c r="IN738">
        <v>-0.02072656761999695</v>
      </c>
      <c r="IO738">
        <v>0.006539777670035186</v>
      </c>
      <c r="IP738">
        <v>0.0002256768223539976</v>
      </c>
      <c r="IQ738">
        <v>4.51151419958819E-06</v>
      </c>
      <c r="IR738">
        <v>-0</v>
      </c>
      <c r="IS738">
        <v>2097</v>
      </c>
      <c r="IT738">
        <v>1</v>
      </c>
      <c r="IU738">
        <v>27</v>
      </c>
      <c r="IV738">
        <v>61885.9</v>
      </c>
      <c r="IW738">
        <v>61885.7</v>
      </c>
      <c r="IX738">
        <v>1.89453</v>
      </c>
      <c r="IY738">
        <v>2.53418</v>
      </c>
      <c r="IZ738">
        <v>1.39893</v>
      </c>
      <c r="JA738">
        <v>2.34375</v>
      </c>
      <c r="JB738">
        <v>1.44897</v>
      </c>
      <c r="JC738">
        <v>2.41699</v>
      </c>
      <c r="JD738">
        <v>37.4338</v>
      </c>
      <c r="JE738">
        <v>24.0875</v>
      </c>
      <c r="JF738">
        <v>18</v>
      </c>
      <c r="JG738">
        <v>489.99</v>
      </c>
      <c r="JH738">
        <v>436.487</v>
      </c>
      <c r="JI738">
        <v>25</v>
      </c>
      <c r="JJ738">
        <v>25.8447</v>
      </c>
      <c r="JK738">
        <v>30</v>
      </c>
      <c r="JL738">
        <v>25.6939</v>
      </c>
      <c r="JM738">
        <v>25.7773</v>
      </c>
      <c r="JN738">
        <v>38.07</v>
      </c>
      <c r="JO738">
        <v>42.7132</v>
      </c>
      <c r="JP738">
        <v>0</v>
      </c>
      <c r="JQ738">
        <v>25</v>
      </c>
      <c r="JR738">
        <v>841.803</v>
      </c>
      <c r="JS738">
        <v>15.9815</v>
      </c>
      <c r="JT738">
        <v>100.968</v>
      </c>
      <c r="JU738">
        <v>102.011</v>
      </c>
    </row>
    <row r="739" spans="1:281">
      <c r="A739">
        <v>723</v>
      </c>
      <c r="B739">
        <v>1658952281</v>
      </c>
      <c r="C739">
        <v>10192</v>
      </c>
      <c r="D739" t="s">
        <v>1876</v>
      </c>
      <c r="E739" t="s">
        <v>1877</v>
      </c>
      <c r="F739">
        <v>5</v>
      </c>
      <c r="G739" t="s">
        <v>415</v>
      </c>
      <c r="H739" t="s">
        <v>1777</v>
      </c>
      <c r="I739">
        <v>1658952273.232143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840.9568821779515</v>
      </c>
      <c r="AK739">
        <v>776.3148303030298</v>
      </c>
      <c r="AL739">
        <v>3.375136695285968</v>
      </c>
      <c r="AM739">
        <v>64.998441122467</v>
      </c>
      <c r="AN739">
        <f>(AP739 - AO739 + DI739*1E3/(8.314*(DK739+273.15)) * AR739/DH739 * AQ739) * DH739/(100*CV739) * 1000/(1000 - AP739)</f>
        <v>0</v>
      </c>
      <c r="AO739">
        <v>15.93714090437276</v>
      </c>
      <c r="AP739">
        <v>23.93534545454545</v>
      </c>
      <c r="AQ739">
        <v>-0.0001340069807797957</v>
      </c>
      <c r="AR739">
        <v>81.62995295013953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1658952273.232143</v>
      </c>
      <c r="DB739">
        <v>733.8957857142858</v>
      </c>
      <c r="DC739">
        <v>810.3902857142857</v>
      </c>
      <c r="DD739">
        <v>23.94173214285714</v>
      </c>
      <c r="DE739">
        <v>15.93585357142857</v>
      </c>
      <c r="DF739">
        <v>730.6402500000002</v>
      </c>
      <c r="DG739">
        <v>23.62256785714285</v>
      </c>
      <c r="DH739">
        <v>500.0752857142858</v>
      </c>
      <c r="DI739">
        <v>90.33356428571429</v>
      </c>
      <c r="DJ739">
        <v>0.1000057464285714</v>
      </c>
      <c r="DK739">
        <v>26.48537857142857</v>
      </c>
      <c r="DL739">
        <v>26.51351785714286</v>
      </c>
      <c r="DM739">
        <v>999.9000000000002</v>
      </c>
      <c r="DN739">
        <v>0</v>
      </c>
      <c r="DO739">
        <v>0</v>
      </c>
      <c r="DP739">
        <v>10011.00928571429</v>
      </c>
      <c r="DQ739">
        <v>0</v>
      </c>
      <c r="DR739">
        <v>18.71844285714286</v>
      </c>
      <c r="DS739">
        <v>-76.49452857142856</v>
      </c>
      <c r="DT739">
        <v>751.8975357142856</v>
      </c>
      <c r="DU739">
        <v>823.5137142857142</v>
      </c>
      <c r="DV739">
        <v>8.00587</v>
      </c>
      <c r="DW739">
        <v>810.3902857142857</v>
      </c>
      <c r="DX739">
        <v>15.93585357142857</v>
      </c>
      <c r="DY739">
        <v>2.162740714285715</v>
      </c>
      <c r="DZ739">
        <v>1.439542857142857</v>
      </c>
      <c r="EA739">
        <v>18.68895714285714</v>
      </c>
      <c r="EB739">
        <v>12.34069642857142</v>
      </c>
      <c r="EC739">
        <v>1999.9825</v>
      </c>
      <c r="ED739">
        <v>0.9800061071428571</v>
      </c>
      <c r="EE739">
        <v>0.01999368928571428</v>
      </c>
      <c r="EF739">
        <v>0</v>
      </c>
      <c r="EG739">
        <v>1065.640357142857</v>
      </c>
      <c r="EH739">
        <v>5.000560000000001</v>
      </c>
      <c r="EI739">
        <v>21107.55357142857</v>
      </c>
      <c r="EJ739">
        <v>17294.76071428571</v>
      </c>
      <c r="EK739">
        <v>36.944</v>
      </c>
      <c r="EL739">
        <v>37.80535714285714</v>
      </c>
      <c r="EM739">
        <v>36.70728571428571</v>
      </c>
      <c r="EN739">
        <v>36.74982142857142</v>
      </c>
      <c r="EO739">
        <v>38.14032142857143</v>
      </c>
      <c r="EP739">
        <v>1955.0925</v>
      </c>
      <c r="EQ739">
        <v>39.89000000000001</v>
      </c>
      <c r="ER739">
        <v>0</v>
      </c>
      <c r="ES739">
        <v>1658952281.1</v>
      </c>
      <c r="ET739">
        <v>0</v>
      </c>
      <c r="EU739">
        <v>1065.734615384615</v>
      </c>
      <c r="EV739">
        <v>11.08854700163927</v>
      </c>
      <c r="EW739">
        <v>225.7777779313234</v>
      </c>
      <c r="EX739">
        <v>21109.68461538462</v>
      </c>
      <c r="EY739">
        <v>15</v>
      </c>
      <c r="EZ739">
        <v>0</v>
      </c>
      <c r="FA739" t="s">
        <v>419</v>
      </c>
      <c r="FB739">
        <v>1655239120</v>
      </c>
      <c r="FC739">
        <v>1655239135</v>
      </c>
      <c r="FD739">
        <v>0</v>
      </c>
      <c r="FE739">
        <v>-0.075</v>
      </c>
      <c r="FF739">
        <v>-0.027</v>
      </c>
      <c r="FG739">
        <v>1.986</v>
      </c>
      <c r="FH739">
        <v>0.139</v>
      </c>
      <c r="FI739">
        <v>420</v>
      </c>
      <c r="FJ739">
        <v>22</v>
      </c>
      <c r="FK739">
        <v>0.12</v>
      </c>
      <c r="FL739">
        <v>0.02</v>
      </c>
      <c r="FM739">
        <v>-76.26078749999999</v>
      </c>
      <c r="FN739">
        <v>-5.07981500938077</v>
      </c>
      <c r="FO739">
        <v>0.497486709966959</v>
      </c>
      <c r="FP739">
        <v>0</v>
      </c>
      <c r="FQ739">
        <v>1065.109705882353</v>
      </c>
      <c r="FR739">
        <v>12.24125285793637</v>
      </c>
      <c r="FS739">
        <v>1.224717218967687</v>
      </c>
      <c r="FT739">
        <v>0</v>
      </c>
      <c r="FU739">
        <v>8.007726</v>
      </c>
      <c r="FV739">
        <v>-0.05486093808631193</v>
      </c>
      <c r="FW739">
        <v>0.005589114330553552</v>
      </c>
      <c r="FX739">
        <v>1</v>
      </c>
      <c r="FY739">
        <v>1</v>
      </c>
      <c r="FZ739">
        <v>3</v>
      </c>
      <c r="GA739" t="s">
        <v>420</v>
      </c>
      <c r="GB739">
        <v>2.98038</v>
      </c>
      <c r="GC739">
        <v>2.72859</v>
      </c>
      <c r="GD739">
        <v>0.130974</v>
      </c>
      <c r="GE739">
        <v>0.140762</v>
      </c>
      <c r="GF739">
        <v>0.107093</v>
      </c>
      <c r="GG739">
        <v>0.08109479999999999</v>
      </c>
      <c r="GH739">
        <v>26086.4</v>
      </c>
      <c r="GI739">
        <v>25422.9</v>
      </c>
      <c r="GJ739">
        <v>30544</v>
      </c>
      <c r="GK739">
        <v>29830.4</v>
      </c>
      <c r="GL739">
        <v>37626.5</v>
      </c>
      <c r="GM739">
        <v>36101.2</v>
      </c>
      <c r="GN739">
        <v>46720.1</v>
      </c>
      <c r="GO739">
        <v>44363.6</v>
      </c>
      <c r="GP739">
        <v>1.88425</v>
      </c>
      <c r="GQ739">
        <v>1.84415</v>
      </c>
      <c r="GR739">
        <v>0.119954</v>
      </c>
      <c r="GS739">
        <v>0</v>
      </c>
      <c r="GT739">
        <v>24.5457</v>
      </c>
      <c r="GU739">
        <v>999.9</v>
      </c>
      <c r="GV739">
        <v>48.9</v>
      </c>
      <c r="GW739">
        <v>32.2</v>
      </c>
      <c r="GX739">
        <v>26.1415</v>
      </c>
      <c r="GY739">
        <v>63.2029</v>
      </c>
      <c r="GZ739">
        <v>25.7332</v>
      </c>
      <c r="HA739">
        <v>1</v>
      </c>
      <c r="HB739">
        <v>-0.0916235</v>
      </c>
      <c r="HC739">
        <v>-0.0681727</v>
      </c>
      <c r="HD739">
        <v>20.1944</v>
      </c>
      <c r="HE739">
        <v>5.23017</v>
      </c>
      <c r="HF739">
        <v>11.968</v>
      </c>
      <c r="HG739">
        <v>4.97065</v>
      </c>
      <c r="HH739">
        <v>3.2895</v>
      </c>
      <c r="HI739">
        <v>8758.200000000001</v>
      </c>
      <c r="HJ739">
        <v>9999</v>
      </c>
      <c r="HK739">
        <v>9999</v>
      </c>
      <c r="HL739">
        <v>289.1</v>
      </c>
      <c r="HM739">
        <v>4.97291</v>
      </c>
      <c r="HN739">
        <v>1.87742</v>
      </c>
      <c r="HO739">
        <v>1.87549</v>
      </c>
      <c r="HP739">
        <v>1.87836</v>
      </c>
      <c r="HQ739">
        <v>1.87503</v>
      </c>
      <c r="HR739">
        <v>1.87863</v>
      </c>
      <c r="HS739">
        <v>1.87571</v>
      </c>
      <c r="HT739">
        <v>1.87683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3.298</v>
      </c>
      <c r="II739">
        <v>0.3191</v>
      </c>
      <c r="IJ739">
        <v>1.541952822118649</v>
      </c>
      <c r="IK739">
        <v>0.003202726084708442</v>
      </c>
      <c r="IL739">
        <v>-1.448271390364826E-06</v>
      </c>
      <c r="IM739">
        <v>3.765748828769889E-10</v>
      </c>
      <c r="IN739">
        <v>-0.02072656761999695</v>
      </c>
      <c r="IO739">
        <v>0.006539777670035186</v>
      </c>
      <c r="IP739">
        <v>0.0002256768223539976</v>
      </c>
      <c r="IQ739">
        <v>4.51151419958819E-06</v>
      </c>
      <c r="IR739">
        <v>-0</v>
      </c>
      <c r="IS739">
        <v>2097</v>
      </c>
      <c r="IT739">
        <v>1</v>
      </c>
      <c r="IU739">
        <v>27</v>
      </c>
      <c r="IV739">
        <v>61886</v>
      </c>
      <c r="IW739">
        <v>61885.8</v>
      </c>
      <c r="IX739">
        <v>1.93115</v>
      </c>
      <c r="IY739">
        <v>2.54761</v>
      </c>
      <c r="IZ739">
        <v>1.39893</v>
      </c>
      <c r="JA739">
        <v>2.34375</v>
      </c>
      <c r="JB739">
        <v>1.44897</v>
      </c>
      <c r="JC739">
        <v>2.43164</v>
      </c>
      <c r="JD739">
        <v>37.4338</v>
      </c>
      <c r="JE739">
        <v>24.07</v>
      </c>
      <c r="JF739">
        <v>18</v>
      </c>
      <c r="JG739">
        <v>490.099</v>
      </c>
      <c r="JH739">
        <v>436.532</v>
      </c>
      <c r="JI739">
        <v>25</v>
      </c>
      <c r="JJ739">
        <v>25.8447</v>
      </c>
      <c r="JK739">
        <v>30.0001</v>
      </c>
      <c r="JL739">
        <v>25.6939</v>
      </c>
      <c r="JM739">
        <v>25.7773</v>
      </c>
      <c r="JN739">
        <v>38.6972</v>
      </c>
      <c r="JO739">
        <v>42.7132</v>
      </c>
      <c r="JP739">
        <v>0</v>
      </c>
      <c r="JQ739">
        <v>25</v>
      </c>
      <c r="JR739">
        <v>855.162</v>
      </c>
      <c r="JS739">
        <v>15.9939</v>
      </c>
      <c r="JT739">
        <v>100.97</v>
      </c>
      <c r="JU739">
        <v>102.009</v>
      </c>
    </row>
    <row r="740" spans="1:281">
      <c r="A740">
        <v>724</v>
      </c>
      <c r="B740">
        <v>1658952285.5</v>
      </c>
      <c r="C740">
        <v>10196.5</v>
      </c>
      <c r="D740" t="s">
        <v>1878</v>
      </c>
      <c r="E740" t="s">
        <v>1879</v>
      </c>
      <c r="F740">
        <v>5</v>
      </c>
      <c r="G740" t="s">
        <v>415</v>
      </c>
      <c r="H740" t="s">
        <v>1777</v>
      </c>
      <c r="I740">
        <v>1658952277.678571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856.3666361596277</v>
      </c>
      <c r="AK740">
        <v>791.4217333333331</v>
      </c>
      <c r="AL740">
        <v>3.362785512164682</v>
      </c>
      <c r="AM740">
        <v>64.998441122467</v>
      </c>
      <c r="AN740">
        <f>(AP740 - AO740 + DI740*1E3/(8.314*(DK740+273.15)) * AR740/DH740 * AQ740) * DH740/(100*CV740) * 1000/(1000 - AP740)</f>
        <v>0</v>
      </c>
      <c r="AO740">
        <v>15.93897179611546</v>
      </c>
      <c r="AP740">
        <v>23.9344715151515</v>
      </c>
      <c r="AQ740">
        <v>-6.245190148428027E-05</v>
      </c>
      <c r="AR740">
        <v>81.62995295013953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1658952277.678571</v>
      </c>
      <c r="DB740">
        <v>748.4690357142856</v>
      </c>
      <c r="DC740">
        <v>825.293392857143</v>
      </c>
      <c r="DD740">
        <v>23.93852142857143</v>
      </c>
      <c r="DE740">
        <v>15.93714642857143</v>
      </c>
      <c r="DF740">
        <v>745.1891071428572</v>
      </c>
      <c r="DG740">
        <v>23.61943928571429</v>
      </c>
      <c r="DH740">
        <v>500.0915714285715</v>
      </c>
      <c r="DI740">
        <v>90.33366785714284</v>
      </c>
      <c r="DJ740">
        <v>0.1000603678571429</v>
      </c>
      <c r="DK740">
        <v>26.48622142857143</v>
      </c>
      <c r="DL740">
        <v>26.51208571428571</v>
      </c>
      <c r="DM740">
        <v>999.9000000000002</v>
      </c>
      <c r="DN740">
        <v>0</v>
      </c>
      <c r="DO740">
        <v>0</v>
      </c>
      <c r="DP740">
        <v>10012.49464285714</v>
      </c>
      <c r="DQ740">
        <v>0</v>
      </c>
      <c r="DR740">
        <v>18.72632857142857</v>
      </c>
      <c r="DS740">
        <v>-76.82431428571429</v>
      </c>
      <c r="DT740">
        <v>766.8258214285715</v>
      </c>
      <c r="DU740">
        <v>838.6592857142854</v>
      </c>
      <c r="DV740">
        <v>8.001377857142858</v>
      </c>
      <c r="DW740">
        <v>825.293392857143</v>
      </c>
      <c r="DX740">
        <v>15.93714642857143</v>
      </c>
      <c r="DY740">
        <v>2.162453928571428</v>
      </c>
      <c r="DZ740">
        <v>1.439661428571428</v>
      </c>
      <c r="EA740">
        <v>18.68683571428571</v>
      </c>
      <c r="EB740">
        <v>12.34194642857143</v>
      </c>
      <c r="EC740">
        <v>2000.018214285714</v>
      </c>
      <c r="ED740">
        <v>0.9800063214285714</v>
      </c>
      <c r="EE740">
        <v>0.01999346785714285</v>
      </c>
      <c r="EF740">
        <v>0</v>
      </c>
      <c r="EG740">
        <v>1066.400714285714</v>
      </c>
      <c r="EH740">
        <v>5.000560000000001</v>
      </c>
      <c r="EI740">
        <v>21122.77857142857</v>
      </c>
      <c r="EJ740">
        <v>17295.06071428571</v>
      </c>
      <c r="EK740">
        <v>37.01085714285714</v>
      </c>
      <c r="EL740">
        <v>37.79871428571429</v>
      </c>
      <c r="EM740">
        <v>36.70285714285713</v>
      </c>
      <c r="EN740">
        <v>36.74307142857143</v>
      </c>
      <c r="EO740">
        <v>38.14264285714285</v>
      </c>
      <c r="EP740">
        <v>1955.128214285714</v>
      </c>
      <c r="EQ740">
        <v>39.89000000000001</v>
      </c>
      <c r="ER740">
        <v>0</v>
      </c>
      <c r="ES740">
        <v>1658952285.3</v>
      </c>
      <c r="ET740">
        <v>0</v>
      </c>
      <c r="EU740">
        <v>1066.52</v>
      </c>
      <c r="EV740">
        <v>8.549230772254283</v>
      </c>
      <c r="EW740">
        <v>155.9538464318563</v>
      </c>
      <c r="EX740">
        <v>21124.604</v>
      </c>
      <c r="EY740">
        <v>15</v>
      </c>
      <c r="EZ740">
        <v>0</v>
      </c>
      <c r="FA740" t="s">
        <v>419</v>
      </c>
      <c r="FB740">
        <v>1655239120</v>
      </c>
      <c r="FC740">
        <v>1655239135</v>
      </c>
      <c r="FD740">
        <v>0</v>
      </c>
      <c r="FE740">
        <v>-0.075</v>
      </c>
      <c r="FF740">
        <v>-0.027</v>
      </c>
      <c r="FG740">
        <v>1.986</v>
      </c>
      <c r="FH740">
        <v>0.139</v>
      </c>
      <c r="FI740">
        <v>420</v>
      </c>
      <c r="FJ740">
        <v>22</v>
      </c>
      <c r="FK740">
        <v>0.12</v>
      </c>
      <c r="FL740">
        <v>0.02</v>
      </c>
      <c r="FM740">
        <v>-76.60846000000001</v>
      </c>
      <c r="FN740">
        <v>-4.592003752345426</v>
      </c>
      <c r="FO740">
        <v>0.447572828598877</v>
      </c>
      <c r="FP740">
        <v>0</v>
      </c>
      <c r="FQ740">
        <v>1065.796176470589</v>
      </c>
      <c r="FR740">
        <v>10.57249808953076</v>
      </c>
      <c r="FS740">
        <v>1.062375292905354</v>
      </c>
      <c r="FT740">
        <v>0</v>
      </c>
      <c r="FU740">
        <v>8.004353499999999</v>
      </c>
      <c r="FV740">
        <v>-0.06317898686680028</v>
      </c>
      <c r="FW740">
        <v>0.006242588225247519</v>
      </c>
      <c r="FX740">
        <v>1</v>
      </c>
      <c r="FY740">
        <v>1</v>
      </c>
      <c r="FZ740">
        <v>3</v>
      </c>
      <c r="GA740" t="s">
        <v>420</v>
      </c>
      <c r="GB740">
        <v>2.98039</v>
      </c>
      <c r="GC740">
        <v>2.72848</v>
      </c>
      <c r="GD740">
        <v>0.132674</v>
      </c>
      <c r="GE740">
        <v>0.142425</v>
      </c>
      <c r="GF740">
        <v>0.107086</v>
      </c>
      <c r="GG740">
        <v>0.0810964</v>
      </c>
      <c r="GH740">
        <v>26035.4</v>
      </c>
      <c r="GI740">
        <v>25373.8</v>
      </c>
      <c r="GJ740">
        <v>30544</v>
      </c>
      <c r="GK740">
        <v>29830.5</v>
      </c>
      <c r="GL740">
        <v>37626.9</v>
      </c>
      <c r="GM740">
        <v>36101.2</v>
      </c>
      <c r="GN740">
        <v>46720.1</v>
      </c>
      <c r="GO740">
        <v>44363.5</v>
      </c>
      <c r="GP740">
        <v>1.88437</v>
      </c>
      <c r="GQ740">
        <v>1.8442</v>
      </c>
      <c r="GR740">
        <v>0.120215</v>
      </c>
      <c r="GS740">
        <v>0</v>
      </c>
      <c r="GT740">
        <v>24.5477</v>
      </c>
      <c r="GU740">
        <v>999.9</v>
      </c>
      <c r="GV740">
        <v>48.9</v>
      </c>
      <c r="GW740">
        <v>32.2</v>
      </c>
      <c r="GX740">
        <v>26.1416</v>
      </c>
      <c r="GY740">
        <v>63.1029</v>
      </c>
      <c r="GZ740">
        <v>25.653</v>
      </c>
      <c r="HA740">
        <v>1</v>
      </c>
      <c r="HB740">
        <v>-0.09165139999999999</v>
      </c>
      <c r="HC740">
        <v>-0.0677015</v>
      </c>
      <c r="HD740">
        <v>20.1942</v>
      </c>
      <c r="HE740">
        <v>5.22987</v>
      </c>
      <c r="HF740">
        <v>11.968</v>
      </c>
      <c r="HG740">
        <v>4.9702</v>
      </c>
      <c r="HH740">
        <v>3.28948</v>
      </c>
      <c r="HI740">
        <v>8758.200000000001</v>
      </c>
      <c r="HJ740">
        <v>9999</v>
      </c>
      <c r="HK740">
        <v>9999</v>
      </c>
      <c r="HL740">
        <v>289.1</v>
      </c>
      <c r="HM740">
        <v>4.9729</v>
      </c>
      <c r="HN740">
        <v>1.87744</v>
      </c>
      <c r="HO740">
        <v>1.87547</v>
      </c>
      <c r="HP740">
        <v>1.87836</v>
      </c>
      <c r="HQ740">
        <v>1.875</v>
      </c>
      <c r="HR740">
        <v>1.87864</v>
      </c>
      <c r="HS740">
        <v>1.8757</v>
      </c>
      <c r="HT740">
        <v>1.87683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3.323</v>
      </c>
      <c r="II740">
        <v>0.3189</v>
      </c>
      <c r="IJ740">
        <v>1.541952822118649</v>
      </c>
      <c r="IK740">
        <v>0.003202726084708442</v>
      </c>
      <c r="IL740">
        <v>-1.448271390364826E-06</v>
      </c>
      <c r="IM740">
        <v>3.765748828769889E-10</v>
      </c>
      <c r="IN740">
        <v>-0.02072656761999695</v>
      </c>
      <c r="IO740">
        <v>0.006539777670035186</v>
      </c>
      <c r="IP740">
        <v>0.0002256768223539976</v>
      </c>
      <c r="IQ740">
        <v>4.51151419958819E-06</v>
      </c>
      <c r="IR740">
        <v>-0</v>
      </c>
      <c r="IS740">
        <v>2097</v>
      </c>
      <c r="IT740">
        <v>1</v>
      </c>
      <c r="IU740">
        <v>27</v>
      </c>
      <c r="IV740">
        <v>61886.1</v>
      </c>
      <c r="IW740">
        <v>61885.8</v>
      </c>
      <c r="IX740">
        <v>1.95679</v>
      </c>
      <c r="IY740">
        <v>2.53296</v>
      </c>
      <c r="IZ740">
        <v>1.39893</v>
      </c>
      <c r="JA740">
        <v>2.34375</v>
      </c>
      <c r="JB740">
        <v>1.44897</v>
      </c>
      <c r="JC740">
        <v>2.45605</v>
      </c>
      <c r="JD740">
        <v>37.4338</v>
      </c>
      <c r="JE740">
        <v>24.0875</v>
      </c>
      <c r="JF740">
        <v>18</v>
      </c>
      <c r="JG740">
        <v>490.167</v>
      </c>
      <c r="JH740">
        <v>436.562</v>
      </c>
      <c r="JI740">
        <v>25</v>
      </c>
      <c r="JJ740">
        <v>25.8447</v>
      </c>
      <c r="JK740">
        <v>30</v>
      </c>
      <c r="JL740">
        <v>25.6939</v>
      </c>
      <c r="JM740">
        <v>25.7773</v>
      </c>
      <c r="JN740">
        <v>39.2976</v>
      </c>
      <c r="JO740">
        <v>42.7132</v>
      </c>
      <c r="JP740">
        <v>0</v>
      </c>
      <c r="JQ740">
        <v>25</v>
      </c>
      <c r="JR740">
        <v>875.198</v>
      </c>
      <c r="JS740">
        <v>16.0061</v>
      </c>
      <c r="JT740">
        <v>100.97</v>
      </c>
      <c r="JU740">
        <v>102.009</v>
      </c>
    </row>
    <row r="741" spans="1:281">
      <c r="A741">
        <v>725</v>
      </c>
      <c r="B741">
        <v>1658952291</v>
      </c>
      <c r="C741">
        <v>10202</v>
      </c>
      <c r="D741" t="s">
        <v>1880</v>
      </c>
      <c r="E741" t="s">
        <v>1881</v>
      </c>
      <c r="F741">
        <v>5</v>
      </c>
      <c r="G741" t="s">
        <v>415</v>
      </c>
      <c r="H741" t="s">
        <v>1777</v>
      </c>
      <c r="I741">
        <v>1658952283.25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875.1791108966597</v>
      </c>
      <c r="AK741">
        <v>810.0716545454543</v>
      </c>
      <c r="AL741">
        <v>3.41848425844863</v>
      </c>
      <c r="AM741">
        <v>64.998441122467</v>
      </c>
      <c r="AN741">
        <f>(AP741 - AO741 + DI741*1E3/(8.314*(DK741+273.15)) * AR741/DH741 * AQ741) * DH741/(100*CV741) * 1000/(1000 - AP741)</f>
        <v>0</v>
      </c>
      <c r="AO741">
        <v>15.93992625874349</v>
      </c>
      <c r="AP741">
        <v>23.92734848484848</v>
      </c>
      <c r="AQ741">
        <v>-6.59235102667699E-05</v>
      </c>
      <c r="AR741">
        <v>81.62995295013953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1658952283.25</v>
      </c>
      <c r="DB741">
        <v>766.7468214285716</v>
      </c>
      <c r="DC741">
        <v>844.0082142857144</v>
      </c>
      <c r="DD741">
        <v>23.93425714285714</v>
      </c>
      <c r="DE741">
        <v>15.93886428571428</v>
      </c>
      <c r="DF741">
        <v>763.4364642857142</v>
      </c>
      <c r="DG741">
        <v>23.61528571428572</v>
      </c>
      <c r="DH741">
        <v>500.08375</v>
      </c>
      <c r="DI741">
        <v>90.33372142857145</v>
      </c>
      <c r="DJ741">
        <v>0.1000628357142857</v>
      </c>
      <c r="DK741">
        <v>26.48668571428572</v>
      </c>
      <c r="DL741">
        <v>26.51353571428572</v>
      </c>
      <c r="DM741">
        <v>999.9000000000002</v>
      </c>
      <c r="DN741">
        <v>0</v>
      </c>
      <c r="DO741">
        <v>0</v>
      </c>
      <c r="DP741">
        <v>10009.87821428571</v>
      </c>
      <c r="DQ741">
        <v>0</v>
      </c>
      <c r="DR741">
        <v>18.72538928571429</v>
      </c>
      <c r="DS741">
        <v>-77.26132499999999</v>
      </c>
      <c r="DT741">
        <v>785.5483928571429</v>
      </c>
      <c r="DU741">
        <v>857.6786428571429</v>
      </c>
      <c r="DV741">
        <v>7.995400357142857</v>
      </c>
      <c r="DW741">
        <v>844.0082142857144</v>
      </c>
      <c r="DX741">
        <v>15.93886428571428</v>
      </c>
      <c r="DY741">
        <v>2.162071428571429</v>
      </c>
      <c r="DZ741">
        <v>1.439818214285714</v>
      </c>
      <c r="EA741">
        <v>18.68400357142857</v>
      </c>
      <c r="EB741">
        <v>12.3436</v>
      </c>
      <c r="EC741">
        <v>2000.022142857143</v>
      </c>
      <c r="ED741">
        <v>0.9800063214285714</v>
      </c>
      <c r="EE741">
        <v>0.01999346785714285</v>
      </c>
      <c r="EF741">
        <v>0</v>
      </c>
      <c r="EG741">
        <v>1067.035714285714</v>
      </c>
      <c r="EH741">
        <v>5.000560000000001</v>
      </c>
      <c r="EI741">
        <v>21134.93928571428</v>
      </c>
      <c r="EJ741">
        <v>17295.09285714285</v>
      </c>
      <c r="EK741">
        <v>37.06453571428572</v>
      </c>
      <c r="EL741">
        <v>37.78542857142857</v>
      </c>
      <c r="EM741">
        <v>36.694</v>
      </c>
      <c r="EN741">
        <v>36.73414285714286</v>
      </c>
      <c r="EO741">
        <v>38.14707142857143</v>
      </c>
      <c r="EP741">
        <v>1955.132142857143</v>
      </c>
      <c r="EQ741">
        <v>39.89000000000001</v>
      </c>
      <c r="ER741">
        <v>0</v>
      </c>
      <c r="ES741">
        <v>1658952290.7</v>
      </c>
      <c r="ET741">
        <v>0</v>
      </c>
      <c r="EU741">
        <v>1067.058076923077</v>
      </c>
      <c r="EV741">
        <v>5.338461534310741</v>
      </c>
      <c r="EW741">
        <v>87.36068378787822</v>
      </c>
      <c r="EX741">
        <v>21134.95769230769</v>
      </c>
      <c r="EY741">
        <v>15</v>
      </c>
      <c r="EZ741">
        <v>0</v>
      </c>
      <c r="FA741" t="s">
        <v>419</v>
      </c>
      <c r="FB741">
        <v>1655239120</v>
      </c>
      <c r="FC741">
        <v>1655239135</v>
      </c>
      <c r="FD741">
        <v>0</v>
      </c>
      <c r="FE741">
        <v>-0.075</v>
      </c>
      <c r="FF741">
        <v>-0.027</v>
      </c>
      <c r="FG741">
        <v>1.986</v>
      </c>
      <c r="FH741">
        <v>0.139</v>
      </c>
      <c r="FI741">
        <v>420</v>
      </c>
      <c r="FJ741">
        <v>22</v>
      </c>
      <c r="FK741">
        <v>0.12</v>
      </c>
      <c r="FL741">
        <v>0.02</v>
      </c>
      <c r="FM741">
        <v>-76.99225</v>
      </c>
      <c r="FN741">
        <v>-4.681625515947569</v>
      </c>
      <c r="FO741">
        <v>0.4524200636576592</v>
      </c>
      <c r="FP741">
        <v>0</v>
      </c>
      <c r="FQ741">
        <v>1066.616176470588</v>
      </c>
      <c r="FR741">
        <v>7.926814356300777</v>
      </c>
      <c r="FS741">
        <v>0.8220598758280097</v>
      </c>
      <c r="FT741">
        <v>0</v>
      </c>
      <c r="FU741">
        <v>7.999530250000001</v>
      </c>
      <c r="FV741">
        <v>-0.06134375234523373</v>
      </c>
      <c r="FW741">
        <v>0.006062178439925604</v>
      </c>
      <c r="FX741">
        <v>1</v>
      </c>
      <c r="FY741">
        <v>1</v>
      </c>
      <c r="FZ741">
        <v>3</v>
      </c>
      <c r="GA741" t="s">
        <v>420</v>
      </c>
      <c r="GB741">
        <v>2.98034</v>
      </c>
      <c r="GC741">
        <v>2.72824</v>
      </c>
      <c r="GD741">
        <v>0.134752</v>
      </c>
      <c r="GE741">
        <v>0.144446</v>
      </c>
      <c r="GF741">
        <v>0.107063</v>
      </c>
      <c r="GG741">
        <v>0.0811072</v>
      </c>
      <c r="GH741">
        <v>25972.8</v>
      </c>
      <c r="GI741">
        <v>25313.4</v>
      </c>
      <c r="GJ741">
        <v>30543.8</v>
      </c>
      <c r="GK741">
        <v>29829.8</v>
      </c>
      <c r="GL741">
        <v>37627.6</v>
      </c>
      <c r="GM741">
        <v>36100.3</v>
      </c>
      <c r="GN741">
        <v>46719.6</v>
      </c>
      <c r="GO741">
        <v>44362.8</v>
      </c>
      <c r="GP741">
        <v>1.88455</v>
      </c>
      <c r="GQ741">
        <v>1.84425</v>
      </c>
      <c r="GR741">
        <v>0.119649</v>
      </c>
      <c r="GS741">
        <v>0</v>
      </c>
      <c r="GT741">
        <v>24.5501</v>
      </c>
      <c r="GU741">
        <v>999.9</v>
      </c>
      <c r="GV741">
        <v>48.9</v>
      </c>
      <c r="GW741">
        <v>32.2</v>
      </c>
      <c r="GX741">
        <v>26.1436</v>
      </c>
      <c r="GY741">
        <v>63.1929</v>
      </c>
      <c r="GZ741">
        <v>25.7772</v>
      </c>
      <c r="HA741">
        <v>1</v>
      </c>
      <c r="HB741">
        <v>-0.0913897</v>
      </c>
      <c r="HC741">
        <v>-0.0673366</v>
      </c>
      <c r="HD741">
        <v>20.1943</v>
      </c>
      <c r="HE741">
        <v>5.23047</v>
      </c>
      <c r="HF741">
        <v>11.968</v>
      </c>
      <c r="HG741">
        <v>4.97065</v>
      </c>
      <c r="HH741">
        <v>3.2895</v>
      </c>
      <c r="HI741">
        <v>8758.4</v>
      </c>
      <c r="HJ741">
        <v>9999</v>
      </c>
      <c r="HK741">
        <v>9999</v>
      </c>
      <c r="HL741">
        <v>289.1</v>
      </c>
      <c r="HM741">
        <v>4.97291</v>
      </c>
      <c r="HN741">
        <v>1.8774</v>
      </c>
      <c r="HO741">
        <v>1.87547</v>
      </c>
      <c r="HP741">
        <v>1.87835</v>
      </c>
      <c r="HQ741">
        <v>1.875</v>
      </c>
      <c r="HR741">
        <v>1.8786</v>
      </c>
      <c r="HS741">
        <v>1.87567</v>
      </c>
      <c r="HT741">
        <v>1.87683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3.353</v>
      </c>
      <c r="II741">
        <v>0.3188</v>
      </c>
      <c r="IJ741">
        <v>1.541952822118649</v>
      </c>
      <c r="IK741">
        <v>0.003202726084708442</v>
      </c>
      <c r="IL741">
        <v>-1.448271390364826E-06</v>
      </c>
      <c r="IM741">
        <v>3.765748828769889E-10</v>
      </c>
      <c r="IN741">
        <v>-0.02072656761999695</v>
      </c>
      <c r="IO741">
        <v>0.006539777670035186</v>
      </c>
      <c r="IP741">
        <v>0.0002256768223539976</v>
      </c>
      <c r="IQ741">
        <v>4.51151419958819E-06</v>
      </c>
      <c r="IR741">
        <v>-0</v>
      </c>
      <c r="IS741">
        <v>2097</v>
      </c>
      <c r="IT741">
        <v>1</v>
      </c>
      <c r="IU741">
        <v>27</v>
      </c>
      <c r="IV741">
        <v>61886.2</v>
      </c>
      <c r="IW741">
        <v>61885.9</v>
      </c>
      <c r="IX741">
        <v>1.99097</v>
      </c>
      <c r="IY741">
        <v>2.55127</v>
      </c>
      <c r="IZ741">
        <v>1.39893</v>
      </c>
      <c r="JA741">
        <v>2.34375</v>
      </c>
      <c r="JB741">
        <v>1.44897</v>
      </c>
      <c r="JC741">
        <v>2.38647</v>
      </c>
      <c r="JD741">
        <v>37.4338</v>
      </c>
      <c r="JE741">
        <v>24.0787</v>
      </c>
      <c r="JF741">
        <v>18</v>
      </c>
      <c r="JG741">
        <v>490.262</v>
      </c>
      <c r="JH741">
        <v>436.593</v>
      </c>
      <c r="JI741">
        <v>25</v>
      </c>
      <c r="JJ741">
        <v>25.8447</v>
      </c>
      <c r="JK741">
        <v>30.0002</v>
      </c>
      <c r="JL741">
        <v>25.6939</v>
      </c>
      <c r="JM741">
        <v>25.7773</v>
      </c>
      <c r="JN741">
        <v>39.9105</v>
      </c>
      <c r="JO741">
        <v>42.7132</v>
      </c>
      <c r="JP741">
        <v>0</v>
      </c>
      <c r="JQ741">
        <v>25</v>
      </c>
      <c r="JR741">
        <v>888.557</v>
      </c>
      <c r="JS741">
        <v>16.0243</v>
      </c>
      <c r="JT741">
        <v>100.969</v>
      </c>
      <c r="JU741">
        <v>102.007</v>
      </c>
    </row>
    <row r="742" spans="1:281">
      <c r="A742">
        <v>726</v>
      </c>
      <c r="B742">
        <v>1658952295.5</v>
      </c>
      <c r="C742">
        <v>10206.5</v>
      </c>
      <c r="D742" t="s">
        <v>1882</v>
      </c>
      <c r="E742" t="s">
        <v>1883</v>
      </c>
      <c r="F742">
        <v>5</v>
      </c>
      <c r="G742" t="s">
        <v>415</v>
      </c>
      <c r="H742" t="s">
        <v>1777</v>
      </c>
      <c r="I742">
        <v>1658952287.678571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890.4519467983722</v>
      </c>
      <c r="AK742">
        <v>825.3061272727269</v>
      </c>
      <c r="AL742">
        <v>3.383167049613084</v>
      </c>
      <c r="AM742">
        <v>64.998441122467</v>
      </c>
      <c r="AN742">
        <f>(AP742 - AO742 + DI742*1E3/(8.314*(DK742+273.15)) * AR742/DH742 * AQ742) * DH742/(100*CV742) * 1000/(1000 - AP742)</f>
        <v>0</v>
      </c>
      <c r="AO742">
        <v>15.94214330761273</v>
      </c>
      <c r="AP742">
        <v>23.92507878787879</v>
      </c>
      <c r="AQ742">
        <v>-1.746091000769291E-05</v>
      </c>
      <c r="AR742">
        <v>81.62995295013953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1658952287.678571</v>
      </c>
      <c r="DB742">
        <v>781.3482857142856</v>
      </c>
      <c r="DC742">
        <v>858.8818214285714</v>
      </c>
      <c r="DD742">
        <v>23.93084285714286</v>
      </c>
      <c r="DE742">
        <v>15.94033928571429</v>
      </c>
      <c r="DF742">
        <v>778.0140714285714</v>
      </c>
      <c r="DG742">
        <v>23.61195357142856</v>
      </c>
      <c r="DH742">
        <v>500.0918214285714</v>
      </c>
      <c r="DI742">
        <v>90.33335357142857</v>
      </c>
      <c r="DJ742">
        <v>0.09996995357142856</v>
      </c>
      <c r="DK742">
        <v>26.48718928571428</v>
      </c>
      <c r="DL742">
        <v>26.51421071428571</v>
      </c>
      <c r="DM742">
        <v>999.9000000000002</v>
      </c>
      <c r="DN742">
        <v>0</v>
      </c>
      <c r="DO742">
        <v>0</v>
      </c>
      <c r="DP742">
        <v>10005.34964285714</v>
      </c>
      <c r="DQ742">
        <v>0</v>
      </c>
      <c r="DR742">
        <v>18.72465</v>
      </c>
      <c r="DS742">
        <v>-77.53349285714286</v>
      </c>
      <c r="DT742">
        <v>800.5050714285715</v>
      </c>
      <c r="DU742">
        <v>872.7944642857144</v>
      </c>
      <c r="DV742">
        <v>7.990509285714286</v>
      </c>
      <c r="DW742">
        <v>858.8818214285714</v>
      </c>
      <c r="DX742">
        <v>15.94033928571429</v>
      </c>
      <c r="DY742">
        <v>2.161754642857143</v>
      </c>
      <c r="DZ742">
        <v>1.439946071428572</v>
      </c>
      <c r="EA742">
        <v>18.68166428571429</v>
      </c>
      <c r="EB742">
        <v>12.34494642857143</v>
      </c>
      <c r="EC742">
        <v>2000.02</v>
      </c>
      <c r="ED742">
        <v>0.9800063214285714</v>
      </c>
      <c r="EE742">
        <v>0.01999346785714285</v>
      </c>
      <c r="EF742">
        <v>0</v>
      </c>
      <c r="EG742">
        <v>1067.332142857143</v>
      </c>
      <c r="EH742">
        <v>5.000560000000001</v>
      </c>
      <c r="EI742">
        <v>21140.15</v>
      </c>
      <c r="EJ742">
        <v>17295.06428571428</v>
      </c>
      <c r="EK742">
        <v>37.10696428571428</v>
      </c>
      <c r="EL742">
        <v>37.78542857142857</v>
      </c>
      <c r="EM742">
        <v>36.70064285714285</v>
      </c>
      <c r="EN742">
        <v>36.73189285714285</v>
      </c>
      <c r="EO742">
        <v>38.14042857142857</v>
      </c>
      <c r="EP742">
        <v>1955.129999999999</v>
      </c>
      <c r="EQ742">
        <v>39.89000000000001</v>
      </c>
      <c r="ER742">
        <v>0</v>
      </c>
      <c r="ES742">
        <v>1658952295.5</v>
      </c>
      <c r="ET742">
        <v>0</v>
      </c>
      <c r="EU742">
        <v>1067.371153846154</v>
      </c>
      <c r="EV742">
        <v>1.536068370648139</v>
      </c>
      <c r="EW742">
        <v>42.6803417866936</v>
      </c>
      <c r="EX742">
        <v>21140.35384615384</v>
      </c>
      <c r="EY742">
        <v>15</v>
      </c>
      <c r="EZ742">
        <v>0</v>
      </c>
      <c r="FA742" t="s">
        <v>419</v>
      </c>
      <c r="FB742">
        <v>1655239120</v>
      </c>
      <c r="FC742">
        <v>1655239135</v>
      </c>
      <c r="FD742">
        <v>0</v>
      </c>
      <c r="FE742">
        <v>-0.075</v>
      </c>
      <c r="FF742">
        <v>-0.027</v>
      </c>
      <c r="FG742">
        <v>1.986</v>
      </c>
      <c r="FH742">
        <v>0.139</v>
      </c>
      <c r="FI742">
        <v>420</v>
      </c>
      <c r="FJ742">
        <v>22</v>
      </c>
      <c r="FK742">
        <v>0.12</v>
      </c>
      <c r="FL742">
        <v>0.02</v>
      </c>
      <c r="FM742">
        <v>-77.33880487804878</v>
      </c>
      <c r="FN742">
        <v>-3.945236236933999</v>
      </c>
      <c r="FO742">
        <v>0.3996419140785916</v>
      </c>
      <c r="FP742">
        <v>0</v>
      </c>
      <c r="FQ742">
        <v>1067.122058823529</v>
      </c>
      <c r="FR742">
        <v>4.006875470166726</v>
      </c>
      <c r="FS742">
        <v>0.4789005755328095</v>
      </c>
      <c r="FT742">
        <v>0</v>
      </c>
      <c r="FU742">
        <v>7.993172195121951</v>
      </c>
      <c r="FV742">
        <v>-0.06637630662019775</v>
      </c>
      <c r="FW742">
        <v>0.006761532699745827</v>
      </c>
      <c r="FX742">
        <v>1</v>
      </c>
      <c r="FY742">
        <v>1</v>
      </c>
      <c r="FZ742">
        <v>3</v>
      </c>
      <c r="GA742" t="s">
        <v>420</v>
      </c>
      <c r="GB742">
        <v>2.98056</v>
      </c>
      <c r="GC742">
        <v>2.72816</v>
      </c>
      <c r="GD742">
        <v>0.136422</v>
      </c>
      <c r="GE742">
        <v>0.146059</v>
      </c>
      <c r="GF742">
        <v>0.10706</v>
      </c>
      <c r="GG742">
        <v>0.08111500000000001</v>
      </c>
      <c r="GH742">
        <v>25922.7</v>
      </c>
      <c r="GI742">
        <v>25266</v>
      </c>
      <c r="GJ742">
        <v>30543.9</v>
      </c>
      <c r="GK742">
        <v>29830.2</v>
      </c>
      <c r="GL742">
        <v>37628.5</v>
      </c>
      <c r="GM742">
        <v>36100.3</v>
      </c>
      <c r="GN742">
        <v>46720.3</v>
      </c>
      <c r="GO742">
        <v>44363.1</v>
      </c>
      <c r="GP742">
        <v>1.88422</v>
      </c>
      <c r="GQ742">
        <v>1.84445</v>
      </c>
      <c r="GR742">
        <v>0.119563</v>
      </c>
      <c r="GS742">
        <v>0</v>
      </c>
      <c r="GT742">
        <v>24.5529</v>
      </c>
      <c r="GU742">
        <v>999.9</v>
      </c>
      <c r="GV742">
        <v>48.9</v>
      </c>
      <c r="GW742">
        <v>32.2</v>
      </c>
      <c r="GX742">
        <v>26.143</v>
      </c>
      <c r="GY742">
        <v>63.1829</v>
      </c>
      <c r="GZ742">
        <v>25.0721</v>
      </c>
      <c r="HA742">
        <v>1</v>
      </c>
      <c r="HB742">
        <v>-0.0918699</v>
      </c>
      <c r="HC742">
        <v>-0.0673502</v>
      </c>
      <c r="HD742">
        <v>20.1942</v>
      </c>
      <c r="HE742">
        <v>5.22972</v>
      </c>
      <c r="HF742">
        <v>11.968</v>
      </c>
      <c r="HG742">
        <v>4.9703</v>
      </c>
      <c r="HH742">
        <v>3.28958</v>
      </c>
      <c r="HI742">
        <v>8758.4</v>
      </c>
      <c r="HJ742">
        <v>9999</v>
      </c>
      <c r="HK742">
        <v>9999</v>
      </c>
      <c r="HL742">
        <v>289.1</v>
      </c>
      <c r="HM742">
        <v>4.97291</v>
      </c>
      <c r="HN742">
        <v>1.87743</v>
      </c>
      <c r="HO742">
        <v>1.87549</v>
      </c>
      <c r="HP742">
        <v>1.87836</v>
      </c>
      <c r="HQ742">
        <v>1.87503</v>
      </c>
      <c r="HR742">
        <v>1.87864</v>
      </c>
      <c r="HS742">
        <v>1.87573</v>
      </c>
      <c r="HT742">
        <v>1.87684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3.376</v>
      </c>
      <c r="II742">
        <v>0.3188</v>
      </c>
      <c r="IJ742">
        <v>1.541952822118649</v>
      </c>
      <c r="IK742">
        <v>0.003202726084708442</v>
      </c>
      <c r="IL742">
        <v>-1.448271390364826E-06</v>
      </c>
      <c r="IM742">
        <v>3.765748828769889E-10</v>
      </c>
      <c r="IN742">
        <v>-0.02072656761999695</v>
      </c>
      <c r="IO742">
        <v>0.006539777670035186</v>
      </c>
      <c r="IP742">
        <v>0.0002256768223539976</v>
      </c>
      <c r="IQ742">
        <v>4.51151419958819E-06</v>
      </c>
      <c r="IR742">
        <v>-0</v>
      </c>
      <c r="IS742">
        <v>2097</v>
      </c>
      <c r="IT742">
        <v>1</v>
      </c>
      <c r="IU742">
        <v>27</v>
      </c>
      <c r="IV742">
        <v>61886.3</v>
      </c>
      <c r="IW742">
        <v>61886</v>
      </c>
      <c r="IX742">
        <v>2.01782</v>
      </c>
      <c r="IY742">
        <v>2.53662</v>
      </c>
      <c r="IZ742">
        <v>1.39893</v>
      </c>
      <c r="JA742">
        <v>2.34375</v>
      </c>
      <c r="JB742">
        <v>1.44897</v>
      </c>
      <c r="JC742">
        <v>2.4707</v>
      </c>
      <c r="JD742">
        <v>37.4338</v>
      </c>
      <c r="JE742">
        <v>24.0787</v>
      </c>
      <c r="JF742">
        <v>18</v>
      </c>
      <c r="JG742">
        <v>490.078</v>
      </c>
      <c r="JH742">
        <v>436.71</v>
      </c>
      <c r="JI742">
        <v>24.9999</v>
      </c>
      <c r="JJ742">
        <v>25.8447</v>
      </c>
      <c r="JK742">
        <v>30</v>
      </c>
      <c r="JL742">
        <v>25.6927</v>
      </c>
      <c r="JM742">
        <v>25.7767</v>
      </c>
      <c r="JN742">
        <v>40.5074</v>
      </c>
      <c r="JO742">
        <v>42.4431</v>
      </c>
      <c r="JP742">
        <v>0</v>
      </c>
      <c r="JQ742">
        <v>25</v>
      </c>
      <c r="JR742">
        <v>908.606</v>
      </c>
      <c r="JS742">
        <v>16.0361</v>
      </c>
      <c r="JT742">
        <v>100.97</v>
      </c>
      <c r="JU742">
        <v>102.008</v>
      </c>
    </row>
    <row r="743" spans="1:281">
      <c r="A743">
        <v>727</v>
      </c>
      <c r="B743">
        <v>1658952300.5</v>
      </c>
      <c r="C743">
        <v>10211.5</v>
      </c>
      <c r="D743" t="s">
        <v>1884</v>
      </c>
      <c r="E743" t="s">
        <v>1885</v>
      </c>
      <c r="F743">
        <v>5</v>
      </c>
      <c r="G743" t="s">
        <v>415</v>
      </c>
      <c r="H743" t="s">
        <v>1777</v>
      </c>
      <c r="I743">
        <v>1658952292.981482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907.5135776742308</v>
      </c>
      <c r="AK743">
        <v>842.0426424242423</v>
      </c>
      <c r="AL743">
        <v>3.346491401613669</v>
      </c>
      <c r="AM743">
        <v>64.998441122467</v>
      </c>
      <c r="AN743">
        <f>(AP743 - AO743 + DI743*1E3/(8.314*(DK743+273.15)) * AR743/DH743 * AQ743) * DH743/(100*CV743) * 1000/(1000 - AP743)</f>
        <v>0</v>
      </c>
      <c r="AO743">
        <v>15.97946402280861</v>
      </c>
      <c r="AP743">
        <v>23.93064545454546</v>
      </c>
      <c r="AQ743">
        <v>-6.394929620353871E-05</v>
      </c>
      <c r="AR743">
        <v>81.62995295013953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1658952292.981482</v>
      </c>
      <c r="DB743">
        <v>798.8257777777779</v>
      </c>
      <c r="DC743">
        <v>876.6610000000001</v>
      </c>
      <c r="DD743">
        <v>23.9277037037037</v>
      </c>
      <c r="DE743">
        <v>15.95945925925926</v>
      </c>
      <c r="DF743">
        <v>795.4631111111112</v>
      </c>
      <c r="DG743">
        <v>23.60888888888889</v>
      </c>
      <c r="DH743">
        <v>500.098</v>
      </c>
      <c r="DI743">
        <v>90.33350740740741</v>
      </c>
      <c r="DJ743">
        <v>0.09994799629629629</v>
      </c>
      <c r="DK743">
        <v>26.48853333333333</v>
      </c>
      <c r="DL743">
        <v>26.51618148148148</v>
      </c>
      <c r="DM743">
        <v>999.9000000000001</v>
      </c>
      <c r="DN743">
        <v>0</v>
      </c>
      <c r="DO743">
        <v>0</v>
      </c>
      <c r="DP743">
        <v>9993.976296296296</v>
      </c>
      <c r="DQ743">
        <v>0</v>
      </c>
      <c r="DR743">
        <v>18.72451851851852</v>
      </c>
      <c r="DS743">
        <v>-77.83526296296296</v>
      </c>
      <c r="DT743">
        <v>818.4083703703704</v>
      </c>
      <c r="DU743">
        <v>890.8792962962963</v>
      </c>
      <c r="DV743">
        <v>7.968247407407408</v>
      </c>
      <c r="DW743">
        <v>876.6610000000001</v>
      </c>
      <c r="DX743">
        <v>15.95945925925926</v>
      </c>
      <c r="DY743">
        <v>2.161474814814815</v>
      </c>
      <c r="DZ743">
        <v>1.441675185185186</v>
      </c>
      <c r="EA743">
        <v>18.67959259259259</v>
      </c>
      <c r="EB743">
        <v>12.36318518518518</v>
      </c>
      <c r="EC743">
        <v>1999.985925925926</v>
      </c>
      <c r="ED743">
        <v>0.9800061111111111</v>
      </c>
      <c r="EE743">
        <v>0.01999368518518518</v>
      </c>
      <c r="EF743">
        <v>0</v>
      </c>
      <c r="EG743">
        <v>1067.370740740741</v>
      </c>
      <c r="EH743">
        <v>5.000560000000001</v>
      </c>
      <c r="EI743">
        <v>21141.89629629629</v>
      </c>
      <c r="EJ743">
        <v>17294.77407407407</v>
      </c>
      <c r="EK743">
        <v>37.03455555555556</v>
      </c>
      <c r="EL743">
        <v>37.77985185185185</v>
      </c>
      <c r="EM743">
        <v>36.68725925925926</v>
      </c>
      <c r="EN743">
        <v>36.74048148148148</v>
      </c>
      <c r="EO743">
        <v>38.1387037037037</v>
      </c>
      <c r="EP743">
        <v>1955.095925925926</v>
      </c>
      <c r="EQ743">
        <v>39.89000000000001</v>
      </c>
      <c r="ER743">
        <v>0</v>
      </c>
      <c r="ES743">
        <v>1658952300.3</v>
      </c>
      <c r="ET743">
        <v>0</v>
      </c>
      <c r="EU743">
        <v>1067.399615384615</v>
      </c>
      <c r="EV743">
        <v>-1.414358978297479</v>
      </c>
      <c r="EW743">
        <v>-0.3213675012597121</v>
      </c>
      <c r="EX743">
        <v>21141.78461538461</v>
      </c>
      <c r="EY743">
        <v>15</v>
      </c>
      <c r="EZ743">
        <v>0</v>
      </c>
      <c r="FA743" t="s">
        <v>419</v>
      </c>
      <c r="FB743">
        <v>1655239120</v>
      </c>
      <c r="FC743">
        <v>1655239135</v>
      </c>
      <c r="FD743">
        <v>0</v>
      </c>
      <c r="FE743">
        <v>-0.075</v>
      </c>
      <c r="FF743">
        <v>-0.027</v>
      </c>
      <c r="FG743">
        <v>1.986</v>
      </c>
      <c r="FH743">
        <v>0.139</v>
      </c>
      <c r="FI743">
        <v>420</v>
      </c>
      <c r="FJ743">
        <v>22</v>
      </c>
      <c r="FK743">
        <v>0.12</v>
      </c>
      <c r="FL743">
        <v>0.02</v>
      </c>
      <c r="FM743">
        <v>-77.65723658536585</v>
      </c>
      <c r="FN743">
        <v>-3.271944250871281</v>
      </c>
      <c r="FO743">
        <v>0.3313768717043102</v>
      </c>
      <c r="FP743">
        <v>0</v>
      </c>
      <c r="FQ743">
        <v>1067.335882352941</v>
      </c>
      <c r="FR743">
        <v>0.5723452977102235</v>
      </c>
      <c r="FS743">
        <v>0.2449503868980641</v>
      </c>
      <c r="FT743">
        <v>1</v>
      </c>
      <c r="FU743">
        <v>7.977140243902439</v>
      </c>
      <c r="FV743">
        <v>-0.2305812543554013</v>
      </c>
      <c r="FW743">
        <v>0.02908963686798523</v>
      </c>
      <c r="FX743">
        <v>0</v>
      </c>
      <c r="FY743">
        <v>1</v>
      </c>
      <c r="FZ743">
        <v>3</v>
      </c>
      <c r="GA743" t="s">
        <v>420</v>
      </c>
      <c r="GB743">
        <v>2.98028</v>
      </c>
      <c r="GC743">
        <v>2.72825</v>
      </c>
      <c r="GD743">
        <v>0.138247</v>
      </c>
      <c r="GE743">
        <v>0.147853</v>
      </c>
      <c r="GF743">
        <v>0.107091</v>
      </c>
      <c r="GG743">
        <v>0.0814959</v>
      </c>
      <c r="GH743">
        <v>25867</v>
      </c>
      <c r="GI743">
        <v>25212.8</v>
      </c>
      <c r="GJ743">
        <v>30542.7</v>
      </c>
      <c r="GK743">
        <v>29830</v>
      </c>
      <c r="GL743">
        <v>37625.9</v>
      </c>
      <c r="GM743">
        <v>36085.2</v>
      </c>
      <c r="GN743">
        <v>46718.6</v>
      </c>
      <c r="GO743">
        <v>44363</v>
      </c>
      <c r="GP743">
        <v>1.88423</v>
      </c>
      <c r="GQ743">
        <v>1.84455</v>
      </c>
      <c r="GR743">
        <v>0.120021</v>
      </c>
      <c r="GS743">
        <v>0</v>
      </c>
      <c r="GT743">
        <v>24.5555</v>
      </c>
      <c r="GU743">
        <v>999.9</v>
      </c>
      <c r="GV743">
        <v>48.9</v>
      </c>
      <c r="GW743">
        <v>32.2</v>
      </c>
      <c r="GX743">
        <v>26.1444</v>
      </c>
      <c r="GY743">
        <v>63.2829</v>
      </c>
      <c r="GZ743">
        <v>25.5409</v>
      </c>
      <c r="HA743">
        <v>1</v>
      </c>
      <c r="HB743">
        <v>-0.0913694</v>
      </c>
      <c r="HC743">
        <v>-0.0671841</v>
      </c>
      <c r="HD743">
        <v>20.1942</v>
      </c>
      <c r="HE743">
        <v>5.22912</v>
      </c>
      <c r="HF743">
        <v>11.968</v>
      </c>
      <c r="HG743">
        <v>4.97015</v>
      </c>
      <c r="HH743">
        <v>3.2895</v>
      </c>
      <c r="HI743">
        <v>8758.6</v>
      </c>
      <c r="HJ743">
        <v>9999</v>
      </c>
      <c r="HK743">
        <v>9999</v>
      </c>
      <c r="HL743">
        <v>289.1</v>
      </c>
      <c r="HM743">
        <v>4.97294</v>
      </c>
      <c r="HN743">
        <v>1.87744</v>
      </c>
      <c r="HO743">
        <v>1.87552</v>
      </c>
      <c r="HP743">
        <v>1.87836</v>
      </c>
      <c r="HQ743">
        <v>1.87507</v>
      </c>
      <c r="HR743">
        <v>1.87865</v>
      </c>
      <c r="HS743">
        <v>1.87575</v>
      </c>
      <c r="HT743">
        <v>1.87686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3.403</v>
      </c>
      <c r="II743">
        <v>0.319</v>
      </c>
      <c r="IJ743">
        <v>1.541952822118649</v>
      </c>
      <c r="IK743">
        <v>0.003202726084708442</v>
      </c>
      <c r="IL743">
        <v>-1.448271390364826E-06</v>
      </c>
      <c r="IM743">
        <v>3.765748828769889E-10</v>
      </c>
      <c r="IN743">
        <v>-0.02072656761999695</v>
      </c>
      <c r="IO743">
        <v>0.006539777670035186</v>
      </c>
      <c r="IP743">
        <v>0.0002256768223539976</v>
      </c>
      <c r="IQ743">
        <v>4.51151419958819E-06</v>
      </c>
      <c r="IR743">
        <v>-0</v>
      </c>
      <c r="IS743">
        <v>2097</v>
      </c>
      <c r="IT743">
        <v>1</v>
      </c>
      <c r="IU743">
        <v>27</v>
      </c>
      <c r="IV743">
        <v>61886.3</v>
      </c>
      <c r="IW743">
        <v>61886.1</v>
      </c>
      <c r="IX743">
        <v>2.04956</v>
      </c>
      <c r="IY743">
        <v>2.54639</v>
      </c>
      <c r="IZ743">
        <v>1.39893</v>
      </c>
      <c r="JA743">
        <v>2.34375</v>
      </c>
      <c r="JB743">
        <v>1.44897</v>
      </c>
      <c r="JC743">
        <v>2.35352</v>
      </c>
      <c r="JD743">
        <v>37.4338</v>
      </c>
      <c r="JE743">
        <v>24.0787</v>
      </c>
      <c r="JF743">
        <v>18</v>
      </c>
      <c r="JG743">
        <v>490.07</v>
      </c>
      <c r="JH743">
        <v>436.775</v>
      </c>
      <c r="JI743">
        <v>25</v>
      </c>
      <c r="JJ743">
        <v>25.8447</v>
      </c>
      <c r="JK743">
        <v>30.0001</v>
      </c>
      <c r="JL743">
        <v>25.6917</v>
      </c>
      <c r="JM743">
        <v>25.7773</v>
      </c>
      <c r="JN743">
        <v>41.0853</v>
      </c>
      <c r="JO743">
        <v>42.4431</v>
      </c>
      <c r="JP743">
        <v>0</v>
      </c>
      <c r="JQ743">
        <v>25</v>
      </c>
      <c r="JR743">
        <v>921.978</v>
      </c>
      <c r="JS743">
        <v>16.0259</v>
      </c>
      <c r="JT743">
        <v>100.966</v>
      </c>
      <c r="JU743">
        <v>102.008</v>
      </c>
    </row>
    <row r="744" spans="1:281">
      <c r="A744">
        <v>728</v>
      </c>
      <c r="B744">
        <v>1658952305.5</v>
      </c>
      <c r="C744">
        <v>10216.5</v>
      </c>
      <c r="D744" t="s">
        <v>1886</v>
      </c>
      <c r="E744" t="s">
        <v>1887</v>
      </c>
      <c r="F744">
        <v>5</v>
      </c>
      <c r="G744" t="s">
        <v>415</v>
      </c>
      <c r="H744" t="s">
        <v>1777</v>
      </c>
      <c r="I744">
        <v>1658952297.696429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924.4923089877041</v>
      </c>
      <c r="AK744">
        <v>859.022654545454</v>
      </c>
      <c r="AL744">
        <v>3.403781424570653</v>
      </c>
      <c r="AM744">
        <v>64.998441122467</v>
      </c>
      <c r="AN744">
        <f>(AP744 - AO744 + DI744*1E3/(8.314*(DK744+273.15)) * AR744/DH744 * AQ744) * DH744/(100*CV744) * 1000/(1000 - AP744)</f>
        <v>0</v>
      </c>
      <c r="AO744">
        <v>16.05542409574525</v>
      </c>
      <c r="AP744">
        <v>23.95433151515151</v>
      </c>
      <c r="AQ744">
        <v>0.005980461997310599</v>
      </c>
      <c r="AR744">
        <v>81.62995295013953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1658952297.696429</v>
      </c>
      <c r="DB744">
        <v>814.3717857142858</v>
      </c>
      <c r="DC744">
        <v>892.4244285714286</v>
      </c>
      <c r="DD744">
        <v>23.93294642857143</v>
      </c>
      <c r="DE744">
        <v>15.99627142857143</v>
      </c>
      <c r="DF744">
        <v>810.9842142857141</v>
      </c>
      <c r="DG744">
        <v>23.61399999999999</v>
      </c>
      <c r="DH744">
        <v>500.0837142857143</v>
      </c>
      <c r="DI744">
        <v>90.3342</v>
      </c>
      <c r="DJ744">
        <v>0.09996578214285713</v>
      </c>
      <c r="DK744">
        <v>26.48959642857142</v>
      </c>
      <c r="DL744">
        <v>26.51816071428571</v>
      </c>
      <c r="DM744">
        <v>999.9000000000002</v>
      </c>
      <c r="DN744">
        <v>0</v>
      </c>
      <c r="DO744">
        <v>0</v>
      </c>
      <c r="DP744">
        <v>9984.149642857143</v>
      </c>
      <c r="DQ744">
        <v>0</v>
      </c>
      <c r="DR744">
        <v>18.72203928571428</v>
      </c>
      <c r="DS744">
        <v>-78.05265357142856</v>
      </c>
      <c r="DT744">
        <v>834.3400714285715</v>
      </c>
      <c r="DU744">
        <v>906.9326785714285</v>
      </c>
      <c r="DV744">
        <v>7.936678571428572</v>
      </c>
      <c r="DW744">
        <v>892.4244285714286</v>
      </c>
      <c r="DX744">
        <v>15.99627142857143</v>
      </c>
      <c r="DY744">
        <v>2.161964285714286</v>
      </c>
      <c r="DZ744">
        <v>1.445011071428571</v>
      </c>
      <c r="EA744">
        <v>18.68321071428571</v>
      </c>
      <c r="EB744">
        <v>12.39831428571428</v>
      </c>
      <c r="EC744">
        <v>2000.005714285714</v>
      </c>
      <c r="ED744">
        <v>0.9800063214285714</v>
      </c>
      <c r="EE744">
        <v>0.01999346785714285</v>
      </c>
      <c r="EF744">
        <v>0</v>
      </c>
      <c r="EG744">
        <v>1067.148928571429</v>
      </c>
      <c r="EH744">
        <v>5.000560000000001</v>
      </c>
      <c r="EI744">
        <v>21140.16428571428</v>
      </c>
      <c r="EJ744">
        <v>17294.94999999999</v>
      </c>
      <c r="EK744">
        <v>37.08235714285714</v>
      </c>
      <c r="EL744">
        <v>37.77878571428572</v>
      </c>
      <c r="EM744">
        <v>36.69389285714285</v>
      </c>
      <c r="EN744">
        <v>36.74746428571429</v>
      </c>
      <c r="EO744">
        <v>38.14042857142856</v>
      </c>
      <c r="EP744">
        <v>1955.115714285714</v>
      </c>
      <c r="EQ744">
        <v>39.89000000000001</v>
      </c>
      <c r="ER744">
        <v>0</v>
      </c>
      <c r="ES744">
        <v>1658952305.7</v>
      </c>
      <c r="ET744">
        <v>0</v>
      </c>
      <c r="EU744">
        <v>1067.1588</v>
      </c>
      <c r="EV744">
        <v>-4.124615384062923</v>
      </c>
      <c r="EW744">
        <v>-57.10769235473578</v>
      </c>
      <c r="EX744">
        <v>21139.42</v>
      </c>
      <c r="EY744">
        <v>15</v>
      </c>
      <c r="EZ744">
        <v>0</v>
      </c>
      <c r="FA744" t="s">
        <v>419</v>
      </c>
      <c r="FB744">
        <v>1655239120</v>
      </c>
      <c r="FC744">
        <v>1655239135</v>
      </c>
      <c r="FD744">
        <v>0</v>
      </c>
      <c r="FE744">
        <v>-0.075</v>
      </c>
      <c r="FF744">
        <v>-0.027</v>
      </c>
      <c r="FG744">
        <v>1.986</v>
      </c>
      <c r="FH744">
        <v>0.139</v>
      </c>
      <c r="FI744">
        <v>420</v>
      </c>
      <c r="FJ744">
        <v>22</v>
      </c>
      <c r="FK744">
        <v>0.12</v>
      </c>
      <c r="FL744">
        <v>0.02</v>
      </c>
      <c r="FM744">
        <v>-77.91909000000001</v>
      </c>
      <c r="FN744">
        <v>-2.931509943714736</v>
      </c>
      <c r="FO744">
        <v>0.2898178408932066</v>
      </c>
      <c r="FP744">
        <v>0</v>
      </c>
      <c r="FQ744">
        <v>1067.28</v>
      </c>
      <c r="FR744">
        <v>-2.300076396520419</v>
      </c>
      <c r="FS744">
        <v>0.3142123673006816</v>
      </c>
      <c r="FT744">
        <v>0</v>
      </c>
      <c r="FU744">
        <v>7.9527825</v>
      </c>
      <c r="FV744">
        <v>-0.4107136210131564</v>
      </c>
      <c r="FW744">
        <v>0.04333909053902731</v>
      </c>
      <c r="FX744">
        <v>0</v>
      </c>
      <c r="FY744">
        <v>0</v>
      </c>
      <c r="FZ744">
        <v>3</v>
      </c>
      <c r="GA744" t="s">
        <v>426</v>
      </c>
      <c r="GB744">
        <v>2.98043</v>
      </c>
      <c r="GC744">
        <v>2.72815</v>
      </c>
      <c r="GD744">
        <v>0.140071</v>
      </c>
      <c r="GE744">
        <v>0.149624</v>
      </c>
      <c r="GF744">
        <v>0.107157</v>
      </c>
      <c r="GG744">
        <v>0.0815437</v>
      </c>
      <c r="GH744">
        <v>25812.5</v>
      </c>
      <c r="GI744">
        <v>25160.4</v>
      </c>
      <c r="GJ744">
        <v>30543</v>
      </c>
      <c r="GK744">
        <v>29830.1</v>
      </c>
      <c r="GL744">
        <v>37623.5</v>
      </c>
      <c r="GM744">
        <v>36083.4</v>
      </c>
      <c r="GN744">
        <v>46719</v>
      </c>
      <c r="GO744">
        <v>44362.9</v>
      </c>
      <c r="GP744">
        <v>1.8843</v>
      </c>
      <c r="GQ744">
        <v>1.84475</v>
      </c>
      <c r="GR744">
        <v>0.120375</v>
      </c>
      <c r="GS744">
        <v>0</v>
      </c>
      <c r="GT744">
        <v>24.5581</v>
      </c>
      <c r="GU744">
        <v>999.9</v>
      </c>
      <c r="GV744">
        <v>48.9</v>
      </c>
      <c r="GW744">
        <v>32.2</v>
      </c>
      <c r="GX744">
        <v>26.1421</v>
      </c>
      <c r="GY744">
        <v>63.2929</v>
      </c>
      <c r="GZ744">
        <v>25.605</v>
      </c>
      <c r="HA744">
        <v>1</v>
      </c>
      <c r="HB744">
        <v>-0.09164890000000001</v>
      </c>
      <c r="HC744">
        <v>-0.0671841</v>
      </c>
      <c r="HD744">
        <v>20.1942</v>
      </c>
      <c r="HE744">
        <v>5.22867</v>
      </c>
      <c r="HF744">
        <v>11.968</v>
      </c>
      <c r="HG744">
        <v>4.96995</v>
      </c>
      <c r="HH744">
        <v>3.28948</v>
      </c>
      <c r="HI744">
        <v>8758.6</v>
      </c>
      <c r="HJ744">
        <v>9999</v>
      </c>
      <c r="HK744">
        <v>9999</v>
      </c>
      <c r="HL744">
        <v>289.1</v>
      </c>
      <c r="HM744">
        <v>4.97292</v>
      </c>
      <c r="HN744">
        <v>1.87744</v>
      </c>
      <c r="HO744">
        <v>1.87549</v>
      </c>
      <c r="HP744">
        <v>1.87835</v>
      </c>
      <c r="HQ744">
        <v>1.87503</v>
      </c>
      <c r="HR744">
        <v>1.87864</v>
      </c>
      <c r="HS744">
        <v>1.87573</v>
      </c>
      <c r="HT744">
        <v>1.87684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3.428</v>
      </c>
      <c r="II744">
        <v>0.3195</v>
      </c>
      <c r="IJ744">
        <v>1.541952822118649</v>
      </c>
      <c r="IK744">
        <v>0.003202726084708442</v>
      </c>
      <c r="IL744">
        <v>-1.448271390364826E-06</v>
      </c>
      <c r="IM744">
        <v>3.765748828769889E-10</v>
      </c>
      <c r="IN744">
        <v>-0.02072656761999695</v>
      </c>
      <c r="IO744">
        <v>0.006539777670035186</v>
      </c>
      <c r="IP744">
        <v>0.0002256768223539976</v>
      </c>
      <c r="IQ744">
        <v>4.51151419958819E-06</v>
      </c>
      <c r="IR744">
        <v>-0</v>
      </c>
      <c r="IS744">
        <v>2097</v>
      </c>
      <c r="IT744">
        <v>1</v>
      </c>
      <c r="IU744">
        <v>27</v>
      </c>
      <c r="IV744">
        <v>61886.4</v>
      </c>
      <c r="IW744">
        <v>61886.2</v>
      </c>
      <c r="IX744">
        <v>2.07764</v>
      </c>
      <c r="IY744">
        <v>2.5354</v>
      </c>
      <c r="IZ744">
        <v>1.39893</v>
      </c>
      <c r="JA744">
        <v>2.34375</v>
      </c>
      <c r="JB744">
        <v>1.44897</v>
      </c>
      <c r="JC744">
        <v>2.45361</v>
      </c>
      <c r="JD744">
        <v>37.4338</v>
      </c>
      <c r="JE744">
        <v>24.0875</v>
      </c>
      <c r="JF744">
        <v>18</v>
      </c>
      <c r="JG744">
        <v>490.111</v>
      </c>
      <c r="JH744">
        <v>436.884</v>
      </c>
      <c r="JI744">
        <v>25</v>
      </c>
      <c r="JJ744">
        <v>25.8447</v>
      </c>
      <c r="JK744">
        <v>30.0002</v>
      </c>
      <c r="JL744">
        <v>25.6917</v>
      </c>
      <c r="JM744">
        <v>25.7757</v>
      </c>
      <c r="JN744">
        <v>41.7248</v>
      </c>
      <c r="JO744">
        <v>42.4431</v>
      </c>
      <c r="JP744">
        <v>0</v>
      </c>
      <c r="JQ744">
        <v>25</v>
      </c>
      <c r="JR744">
        <v>942.101</v>
      </c>
      <c r="JS744">
        <v>16.0205</v>
      </c>
      <c r="JT744">
        <v>100.967</v>
      </c>
      <c r="JU744">
        <v>102.008</v>
      </c>
    </row>
    <row r="745" spans="1:281">
      <c r="A745">
        <v>729</v>
      </c>
      <c r="B745">
        <v>1658952310.5</v>
      </c>
      <c r="C745">
        <v>10221.5</v>
      </c>
      <c r="D745" t="s">
        <v>1888</v>
      </c>
      <c r="E745" t="s">
        <v>1889</v>
      </c>
      <c r="F745">
        <v>5</v>
      </c>
      <c r="G745" t="s">
        <v>415</v>
      </c>
      <c r="H745" t="s">
        <v>1777</v>
      </c>
      <c r="I745">
        <v>1658952303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941.5408790165185</v>
      </c>
      <c r="AK745">
        <v>875.9470545454542</v>
      </c>
      <c r="AL745">
        <v>3.397433071265155</v>
      </c>
      <c r="AM745">
        <v>64.998441122467</v>
      </c>
      <c r="AN745">
        <f>(AP745 - AO745 + DI745*1E3/(8.314*(DK745+273.15)) * AR745/DH745 * AQ745) * DH745/(100*CV745) * 1000/(1000 - AP745)</f>
        <v>0</v>
      </c>
      <c r="AO745">
        <v>16.06338845863187</v>
      </c>
      <c r="AP745">
        <v>23.97402606060606</v>
      </c>
      <c r="AQ745">
        <v>0.005276363579391893</v>
      </c>
      <c r="AR745">
        <v>81.62995295013953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1658952303</v>
      </c>
      <c r="DB745">
        <v>831.8265925925925</v>
      </c>
      <c r="DC745">
        <v>910.1637037037036</v>
      </c>
      <c r="DD745">
        <v>23.94683333333333</v>
      </c>
      <c r="DE745">
        <v>16.03884814814815</v>
      </c>
      <c r="DF745">
        <v>828.4113333333332</v>
      </c>
      <c r="DG745">
        <v>23.62755555555555</v>
      </c>
      <c r="DH745">
        <v>500.0895555555556</v>
      </c>
      <c r="DI745">
        <v>90.33425185185187</v>
      </c>
      <c r="DJ745">
        <v>0.09995645555555556</v>
      </c>
      <c r="DK745">
        <v>26.49064074074074</v>
      </c>
      <c r="DL745">
        <v>26.52331111111111</v>
      </c>
      <c r="DM745">
        <v>999.9000000000001</v>
      </c>
      <c r="DN745">
        <v>0</v>
      </c>
      <c r="DO745">
        <v>0</v>
      </c>
      <c r="DP745">
        <v>9991.895185185187</v>
      </c>
      <c r="DQ745">
        <v>0</v>
      </c>
      <c r="DR745">
        <v>18.7144</v>
      </c>
      <c r="DS745">
        <v>-78.33711851851851</v>
      </c>
      <c r="DT745">
        <v>852.2351111111112</v>
      </c>
      <c r="DU745">
        <v>925.000074074074</v>
      </c>
      <c r="DV745">
        <v>7.907994074074075</v>
      </c>
      <c r="DW745">
        <v>910.1637037037036</v>
      </c>
      <c r="DX745">
        <v>16.03884814814815</v>
      </c>
      <c r="DY745">
        <v>2.16322037037037</v>
      </c>
      <c r="DZ745">
        <v>1.448857777777778</v>
      </c>
      <c r="EA745">
        <v>18.6924962962963</v>
      </c>
      <c r="EB745">
        <v>12.43882962962963</v>
      </c>
      <c r="EC745">
        <v>1999.999259259259</v>
      </c>
      <c r="ED745">
        <v>0.9800063333333333</v>
      </c>
      <c r="EE745">
        <v>0.01999345555555555</v>
      </c>
      <c r="EF745">
        <v>0</v>
      </c>
      <c r="EG745">
        <v>1066.807407407407</v>
      </c>
      <c r="EH745">
        <v>5.000560000000001</v>
      </c>
      <c r="EI745">
        <v>21134.35555555555</v>
      </c>
      <c r="EJ745">
        <v>17294.91111111111</v>
      </c>
      <c r="EK745">
        <v>37.06914814814814</v>
      </c>
      <c r="EL745">
        <v>37.77296296296296</v>
      </c>
      <c r="EM745">
        <v>36.67103703703703</v>
      </c>
      <c r="EN745">
        <v>36.74514814814815</v>
      </c>
      <c r="EO745">
        <v>38.15255555555555</v>
      </c>
      <c r="EP745">
        <v>1955.109259259259</v>
      </c>
      <c r="EQ745">
        <v>39.89000000000001</v>
      </c>
      <c r="ER745">
        <v>0</v>
      </c>
      <c r="ES745">
        <v>1658952310.5</v>
      </c>
      <c r="ET745">
        <v>0</v>
      </c>
      <c r="EU745">
        <v>1066.7644</v>
      </c>
      <c r="EV745">
        <v>-5.673846143781954</v>
      </c>
      <c r="EW745">
        <v>-91.46153834036444</v>
      </c>
      <c r="EX745">
        <v>21133.596</v>
      </c>
      <c r="EY745">
        <v>15</v>
      </c>
      <c r="EZ745">
        <v>0</v>
      </c>
      <c r="FA745" t="s">
        <v>419</v>
      </c>
      <c r="FB745">
        <v>1655239120</v>
      </c>
      <c r="FC745">
        <v>1655239135</v>
      </c>
      <c r="FD745">
        <v>0</v>
      </c>
      <c r="FE745">
        <v>-0.075</v>
      </c>
      <c r="FF745">
        <v>-0.027</v>
      </c>
      <c r="FG745">
        <v>1.986</v>
      </c>
      <c r="FH745">
        <v>0.139</v>
      </c>
      <c r="FI745">
        <v>420</v>
      </c>
      <c r="FJ745">
        <v>22</v>
      </c>
      <c r="FK745">
        <v>0.12</v>
      </c>
      <c r="FL745">
        <v>0.02</v>
      </c>
      <c r="FM745">
        <v>-78.159295</v>
      </c>
      <c r="FN745">
        <v>-3.142270919324445</v>
      </c>
      <c r="FO745">
        <v>0.3075751550028067</v>
      </c>
      <c r="FP745">
        <v>0</v>
      </c>
      <c r="FQ745">
        <v>1067.018529411765</v>
      </c>
      <c r="FR745">
        <v>-4.034071807806769</v>
      </c>
      <c r="FS745">
        <v>0.4586882342002701</v>
      </c>
      <c r="FT745">
        <v>0</v>
      </c>
      <c r="FU745">
        <v>7.929727</v>
      </c>
      <c r="FV745">
        <v>-0.3584841275797588</v>
      </c>
      <c r="FW745">
        <v>0.04047958820195682</v>
      </c>
      <c r="FX745">
        <v>0</v>
      </c>
      <c r="FY745">
        <v>0</v>
      </c>
      <c r="FZ745">
        <v>3</v>
      </c>
      <c r="GA745" t="s">
        <v>426</v>
      </c>
      <c r="GB745">
        <v>2.98045</v>
      </c>
      <c r="GC745">
        <v>2.72851</v>
      </c>
      <c r="GD745">
        <v>0.141876</v>
      </c>
      <c r="GE745">
        <v>0.151388</v>
      </c>
      <c r="GF745">
        <v>0.107212</v>
      </c>
      <c r="GG745">
        <v>0.0815606</v>
      </c>
      <c r="GH745">
        <v>25758.7</v>
      </c>
      <c r="GI745">
        <v>25108.2</v>
      </c>
      <c r="GJ745">
        <v>30543.4</v>
      </c>
      <c r="GK745">
        <v>29830.1</v>
      </c>
      <c r="GL745">
        <v>37621.8</v>
      </c>
      <c r="GM745">
        <v>36083.2</v>
      </c>
      <c r="GN745">
        <v>46719.6</v>
      </c>
      <c r="GO745">
        <v>44363.3</v>
      </c>
      <c r="GP745">
        <v>1.8845</v>
      </c>
      <c r="GQ745">
        <v>1.84483</v>
      </c>
      <c r="GR745">
        <v>0.119992</v>
      </c>
      <c r="GS745">
        <v>0</v>
      </c>
      <c r="GT745">
        <v>24.5602</v>
      </c>
      <c r="GU745">
        <v>999.9</v>
      </c>
      <c r="GV745">
        <v>48.9</v>
      </c>
      <c r="GW745">
        <v>32.2</v>
      </c>
      <c r="GX745">
        <v>26.1417</v>
      </c>
      <c r="GY745">
        <v>63.4529</v>
      </c>
      <c r="GZ745">
        <v>25.3045</v>
      </c>
      <c r="HA745">
        <v>1</v>
      </c>
      <c r="HB745">
        <v>-0.0917327</v>
      </c>
      <c r="HC745">
        <v>-0.0662473</v>
      </c>
      <c r="HD745">
        <v>20.1943</v>
      </c>
      <c r="HE745">
        <v>5.23002</v>
      </c>
      <c r="HF745">
        <v>11.968</v>
      </c>
      <c r="HG745">
        <v>4.97035</v>
      </c>
      <c r="HH745">
        <v>3.28965</v>
      </c>
      <c r="HI745">
        <v>8758.9</v>
      </c>
      <c r="HJ745">
        <v>9999</v>
      </c>
      <c r="HK745">
        <v>9999</v>
      </c>
      <c r="HL745">
        <v>289.1</v>
      </c>
      <c r="HM745">
        <v>4.97293</v>
      </c>
      <c r="HN745">
        <v>1.87742</v>
      </c>
      <c r="HO745">
        <v>1.87552</v>
      </c>
      <c r="HP745">
        <v>1.87836</v>
      </c>
      <c r="HQ745">
        <v>1.87505</v>
      </c>
      <c r="HR745">
        <v>1.8786</v>
      </c>
      <c r="HS745">
        <v>1.8757</v>
      </c>
      <c r="HT745">
        <v>1.87684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3.454</v>
      </c>
      <c r="II745">
        <v>0.3199</v>
      </c>
      <c r="IJ745">
        <v>1.541952822118649</v>
      </c>
      <c r="IK745">
        <v>0.003202726084708442</v>
      </c>
      <c r="IL745">
        <v>-1.448271390364826E-06</v>
      </c>
      <c r="IM745">
        <v>3.765748828769889E-10</v>
      </c>
      <c r="IN745">
        <v>-0.02072656761999695</v>
      </c>
      <c r="IO745">
        <v>0.006539777670035186</v>
      </c>
      <c r="IP745">
        <v>0.0002256768223539976</v>
      </c>
      <c r="IQ745">
        <v>4.51151419958819E-06</v>
      </c>
      <c r="IR745">
        <v>-0</v>
      </c>
      <c r="IS745">
        <v>2097</v>
      </c>
      <c r="IT745">
        <v>1</v>
      </c>
      <c r="IU745">
        <v>27</v>
      </c>
      <c r="IV745">
        <v>61886.5</v>
      </c>
      <c r="IW745">
        <v>61886.3</v>
      </c>
      <c r="IX745">
        <v>2.10938</v>
      </c>
      <c r="IY745">
        <v>2.53906</v>
      </c>
      <c r="IZ745">
        <v>1.39893</v>
      </c>
      <c r="JA745">
        <v>2.34375</v>
      </c>
      <c r="JB745">
        <v>1.44897</v>
      </c>
      <c r="JC745">
        <v>2.37427</v>
      </c>
      <c r="JD745">
        <v>37.4338</v>
      </c>
      <c r="JE745">
        <v>24.0787</v>
      </c>
      <c r="JF745">
        <v>18</v>
      </c>
      <c r="JG745">
        <v>490.22</v>
      </c>
      <c r="JH745">
        <v>436.925</v>
      </c>
      <c r="JI745">
        <v>25.0001</v>
      </c>
      <c r="JJ745">
        <v>25.8447</v>
      </c>
      <c r="JK745">
        <v>30</v>
      </c>
      <c r="JL745">
        <v>25.6917</v>
      </c>
      <c r="JM745">
        <v>25.7751</v>
      </c>
      <c r="JN745">
        <v>42.2991</v>
      </c>
      <c r="JO745">
        <v>42.4431</v>
      </c>
      <c r="JP745">
        <v>0</v>
      </c>
      <c r="JQ745">
        <v>25</v>
      </c>
      <c r="JR745">
        <v>955.5069999999999</v>
      </c>
      <c r="JS745">
        <v>16.0205</v>
      </c>
      <c r="JT745">
        <v>100.969</v>
      </c>
      <c r="JU745">
        <v>102.008</v>
      </c>
    </row>
    <row r="746" spans="1:281">
      <c r="A746">
        <v>730</v>
      </c>
      <c r="B746">
        <v>1658952315.5</v>
      </c>
      <c r="C746">
        <v>10226.5</v>
      </c>
      <c r="D746" t="s">
        <v>1890</v>
      </c>
      <c r="E746" t="s">
        <v>1891</v>
      </c>
      <c r="F746">
        <v>5</v>
      </c>
      <c r="G746" t="s">
        <v>415</v>
      </c>
      <c r="H746" t="s">
        <v>1777</v>
      </c>
      <c r="I746">
        <v>1658952307.714286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958.7510647047377</v>
      </c>
      <c r="AK746">
        <v>892.909987878788</v>
      </c>
      <c r="AL746">
        <v>3.389342459794377</v>
      </c>
      <c r="AM746">
        <v>64.998441122467</v>
      </c>
      <c r="AN746">
        <f>(AP746 - AO746 + DI746*1E3/(8.314*(DK746+273.15)) * AR746/DH746 * AQ746) * DH746/(100*CV746) * 1000/(1000 - AP746)</f>
        <v>0</v>
      </c>
      <c r="AO746">
        <v>16.06715996646312</v>
      </c>
      <c r="AP746">
        <v>23.97338484848484</v>
      </c>
      <c r="AQ746">
        <v>-0.0001523089487659982</v>
      </c>
      <c r="AR746">
        <v>81.62995295013953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1658952307.714286</v>
      </c>
      <c r="DB746">
        <v>847.3909285714286</v>
      </c>
      <c r="DC746">
        <v>925.9939285714287</v>
      </c>
      <c r="DD746">
        <v>23.96152142857143</v>
      </c>
      <c r="DE746">
        <v>16.06189642857143</v>
      </c>
      <c r="DF746">
        <v>843.9512857142856</v>
      </c>
      <c r="DG746">
        <v>23.64189285714286</v>
      </c>
      <c r="DH746">
        <v>500.0661428571429</v>
      </c>
      <c r="DI746">
        <v>90.33457142857144</v>
      </c>
      <c r="DJ746">
        <v>0.1000285714285714</v>
      </c>
      <c r="DK746">
        <v>26.49170357142858</v>
      </c>
      <c r="DL746">
        <v>26.52781785714286</v>
      </c>
      <c r="DM746">
        <v>999.9000000000002</v>
      </c>
      <c r="DN746">
        <v>0</v>
      </c>
      <c r="DO746">
        <v>0</v>
      </c>
      <c r="DP746">
        <v>9997.653571428573</v>
      </c>
      <c r="DQ746">
        <v>0</v>
      </c>
      <c r="DR746">
        <v>18.71208214285715</v>
      </c>
      <c r="DS746">
        <v>-78.60300714285714</v>
      </c>
      <c r="DT746">
        <v>868.1943928571428</v>
      </c>
      <c r="DU746">
        <v>941.1099999999998</v>
      </c>
      <c r="DV746">
        <v>7.899637857142857</v>
      </c>
      <c r="DW746">
        <v>925.9939285714287</v>
      </c>
      <c r="DX746">
        <v>16.06189642857143</v>
      </c>
      <c r="DY746">
        <v>2.164555</v>
      </c>
      <c r="DZ746">
        <v>1.450945714285715</v>
      </c>
      <c r="EA746">
        <v>18.70236071428571</v>
      </c>
      <c r="EB746">
        <v>12.460775</v>
      </c>
      <c r="EC746">
        <v>2000.018928571428</v>
      </c>
      <c r="ED746">
        <v>0.9800065357142856</v>
      </c>
      <c r="EE746">
        <v>0.01999324642857143</v>
      </c>
      <c r="EF746">
        <v>0</v>
      </c>
      <c r="EG746">
        <v>1066.342142857143</v>
      </c>
      <c r="EH746">
        <v>5.000560000000001</v>
      </c>
      <c r="EI746">
        <v>21126.61428571429</v>
      </c>
      <c r="EJ746">
        <v>17295.08571428571</v>
      </c>
      <c r="EK746">
        <v>37.12696428571428</v>
      </c>
      <c r="EL746">
        <v>37.77878571428572</v>
      </c>
      <c r="EM746">
        <v>36.67599999999999</v>
      </c>
      <c r="EN746">
        <v>36.74535714285714</v>
      </c>
      <c r="EO746">
        <v>38.15371428571428</v>
      </c>
      <c r="EP746">
        <v>1955.128928571429</v>
      </c>
      <c r="EQ746">
        <v>39.89000000000001</v>
      </c>
      <c r="ER746">
        <v>0</v>
      </c>
      <c r="ES746">
        <v>1658952315.3</v>
      </c>
      <c r="ET746">
        <v>0</v>
      </c>
      <c r="EU746">
        <v>1066.2792</v>
      </c>
      <c r="EV746">
        <v>-6.434615392729492</v>
      </c>
      <c r="EW746">
        <v>-117.7769233323544</v>
      </c>
      <c r="EX746">
        <v>21125.412</v>
      </c>
      <c r="EY746">
        <v>15</v>
      </c>
      <c r="EZ746">
        <v>0</v>
      </c>
      <c r="FA746" t="s">
        <v>419</v>
      </c>
      <c r="FB746">
        <v>1655239120</v>
      </c>
      <c r="FC746">
        <v>1655239135</v>
      </c>
      <c r="FD746">
        <v>0</v>
      </c>
      <c r="FE746">
        <v>-0.075</v>
      </c>
      <c r="FF746">
        <v>-0.027</v>
      </c>
      <c r="FG746">
        <v>1.986</v>
      </c>
      <c r="FH746">
        <v>0.139</v>
      </c>
      <c r="FI746">
        <v>420</v>
      </c>
      <c r="FJ746">
        <v>22</v>
      </c>
      <c r="FK746">
        <v>0.12</v>
      </c>
      <c r="FL746">
        <v>0.02</v>
      </c>
      <c r="FM746">
        <v>-78.45432439024391</v>
      </c>
      <c r="FN746">
        <v>-3.432616724738699</v>
      </c>
      <c r="FO746">
        <v>0.3416727801177742</v>
      </c>
      <c r="FP746">
        <v>0</v>
      </c>
      <c r="FQ746">
        <v>1066.6</v>
      </c>
      <c r="FR746">
        <v>-5.749121471705021</v>
      </c>
      <c r="FS746">
        <v>0.5997401398056648</v>
      </c>
      <c r="FT746">
        <v>0</v>
      </c>
      <c r="FU746">
        <v>7.910370487804877</v>
      </c>
      <c r="FV746">
        <v>-0.1245257142856988</v>
      </c>
      <c r="FW746">
        <v>0.02559232935301648</v>
      </c>
      <c r="FX746">
        <v>0</v>
      </c>
      <c r="FY746">
        <v>0</v>
      </c>
      <c r="FZ746">
        <v>3</v>
      </c>
      <c r="GA746" t="s">
        <v>426</v>
      </c>
      <c r="GB746">
        <v>2.98054</v>
      </c>
      <c r="GC746">
        <v>2.72839</v>
      </c>
      <c r="GD746">
        <v>0.143668</v>
      </c>
      <c r="GE746">
        <v>0.153142</v>
      </c>
      <c r="GF746">
        <v>0.10721</v>
      </c>
      <c r="GG746">
        <v>0.0815693</v>
      </c>
      <c r="GH746">
        <v>25705.5</v>
      </c>
      <c r="GI746">
        <v>25056.4</v>
      </c>
      <c r="GJ746">
        <v>30544.2</v>
      </c>
      <c r="GK746">
        <v>29830.2</v>
      </c>
      <c r="GL746">
        <v>37623</v>
      </c>
      <c r="GM746">
        <v>36082.9</v>
      </c>
      <c r="GN746">
        <v>46720.8</v>
      </c>
      <c r="GO746">
        <v>44363.3</v>
      </c>
      <c r="GP746">
        <v>1.8844</v>
      </c>
      <c r="GQ746">
        <v>1.8446</v>
      </c>
      <c r="GR746">
        <v>0.120182</v>
      </c>
      <c r="GS746">
        <v>0</v>
      </c>
      <c r="GT746">
        <v>24.5632</v>
      </c>
      <c r="GU746">
        <v>999.9</v>
      </c>
      <c r="GV746">
        <v>48.9</v>
      </c>
      <c r="GW746">
        <v>32.2</v>
      </c>
      <c r="GX746">
        <v>26.1425</v>
      </c>
      <c r="GY746">
        <v>63.4329</v>
      </c>
      <c r="GZ746">
        <v>25.601</v>
      </c>
      <c r="HA746">
        <v>1</v>
      </c>
      <c r="HB746">
        <v>-0.0913389</v>
      </c>
      <c r="HC746">
        <v>-0.065659</v>
      </c>
      <c r="HD746">
        <v>20.1941</v>
      </c>
      <c r="HE746">
        <v>5.22882</v>
      </c>
      <c r="HF746">
        <v>11.968</v>
      </c>
      <c r="HG746">
        <v>4.97</v>
      </c>
      <c r="HH746">
        <v>3.2895</v>
      </c>
      <c r="HI746">
        <v>8758.9</v>
      </c>
      <c r="HJ746">
        <v>9999</v>
      </c>
      <c r="HK746">
        <v>9999</v>
      </c>
      <c r="HL746">
        <v>289.1</v>
      </c>
      <c r="HM746">
        <v>4.97292</v>
      </c>
      <c r="HN746">
        <v>1.87742</v>
      </c>
      <c r="HO746">
        <v>1.87547</v>
      </c>
      <c r="HP746">
        <v>1.87834</v>
      </c>
      <c r="HQ746">
        <v>1.875</v>
      </c>
      <c r="HR746">
        <v>1.87857</v>
      </c>
      <c r="HS746">
        <v>1.87571</v>
      </c>
      <c r="HT746">
        <v>1.87683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3.48</v>
      </c>
      <c r="II746">
        <v>0.32</v>
      </c>
      <c r="IJ746">
        <v>1.541952822118649</v>
      </c>
      <c r="IK746">
        <v>0.003202726084708442</v>
      </c>
      <c r="IL746">
        <v>-1.448271390364826E-06</v>
      </c>
      <c r="IM746">
        <v>3.765748828769889E-10</v>
      </c>
      <c r="IN746">
        <v>-0.02072656761999695</v>
      </c>
      <c r="IO746">
        <v>0.006539777670035186</v>
      </c>
      <c r="IP746">
        <v>0.0002256768223539976</v>
      </c>
      <c r="IQ746">
        <v>4.51151419958819E-06</v>
      </c>
      <c r="IR746">
        <v>-0</v>
      </c>
      <c r="IS746">
        <v>2097</v>
      </c>
      <c r="IT746">
        <v>1</v>
      </c>
      <c r="IU746">
        <v>27</v>
      </c>
      <c r="IV746">
        <v>61886.6</v>
      </c>
      <c r="IW746">
        <v>61886.3</v>
      </c>
      <c r="IX746">
        <v>2.13867</v>
      </c>
      <c r="IY746">
        <v>2.54395</v>
      </c>
      <c r="IZ746">
        <v>1.39893</v>
      </c>
      <c r="JA746">
        <v>2.34375</v>
      </c>
      <c r="JB746">
        <v>1.44897</v>
      </c>
      <c r="JC746">
        <v>2.43042</v>
      </c>
      <c r="JD746">
        <v>37.4338</v>
      </c>
      <c r="JE746">
        <v>24.0787</v>
      </c>
      <c r="JF746">
        <v>18</v>
      </c>
      <c r="JG746">
        <v>490.165</v>
      </c>
      <c r="JH746">
        <v>436.788</v>
      </c>
      <c r="JI746">
        <v>25</v>
      </c>
      <c r="JJ746">
        <v>25.8447</v>
      </c>
      <c r="JK746">
        <v>30.0001</v>
      </c>
      <c r="JL746">
        <v>25.6917</v>
      </c>
      <c r="JM746">
        <v>25.7751</v>
      </c>
      <c r="JN746">
        <v>42.9281</v>
      </c>
      <c r="JO746">
        <v>42.4431</v>
      </c>
      <c r="JP746">
        <v>0</v>
      </c>
      <c r="JQ746">
        <v>25</v>
      </c>
      <c r="JR746">
        <v>975.559</v>
      </c>
      <c r="JS746">
        <v>16.0205</v>
      </c>
      <c r="JT746">
        <v>100.971</v>
      </c>
      <c r="JU746">
        <v>102.009</v>
      </c>
    </row>
    <row r="747" spans="1:281">
      <c r="A747">
        <v>731</v>
      </c>
      <c r="B747">
        <v>1658952320.5</v>
      </c>
      <c r="C747">
        <v>10231.5</v>
      </c>
      <c r="D747" t="s">
        <v>1892</v>
      </c>
      <c r="E747" t="s">
        <v>1893</v>
      </c>
      <c r="F747">
        <v>5</v>
      </c>
      <c r="G747" t="s">
        <v>415</v>
      </c>
      <c r="H747" t="s">
        <v>1777</v>
      </c>
      <c r="I747">
        <v>1658952313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975.9150511473159</v>
      </c>
      <c r="AK747">
        <v>910.1268909090904</v>
      </c>
      <c r="AL747">
        <v>3.459909235276176</v>
      </c>
      <c r="AM747">
        <v>64.998441122467</v>
      </c>
      <c r="AN747">
        <f>(AP747 - AO747 + DI747*1E3/(8.314*(DK747+273.15)) * AR747/DH747 * AQ747) * DH747/(100*CV747) * 1000/(1000 - AP747)</f>
        <v>0</v>
      </c>
      <c r="AO747">
        <v>16.06899911486545</v>
      </c>
      <c r="AP747">
        <v>23.9653096969697</v>
      </c>
      <c r="AQ747">
        <v>-0.0003322228475975144</v>
      </c>
      <c r="AR747">
        <v>81.62995295013953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1658952313</v>
      </c>
      <c r="DB747">
        <v>864.9197037037037</v>
      </c>
      <c r="DC747">
        <v>943.8089629629628</v>
      </c>
      <c r="DD747">
        <v>23.96949259259259</v>
      </c>
      <c r="DE747">
        <v>16.06696296296296</v>
      </c>
      <c r="DF747">
        <v>861.452851851852</v>
      </c>
      <c r="DG747">
        <v>23.64967037037037</v>
      </c>
      <c r="DH747">
        <v>500.088962962963</v>
      </c>
      <c r="DI747">
        <v>90.33470370370368</v>
      </c>
      <c r="DJ747">
        <v>0.09997459629629629</v>
      </c>
      <c r="DK747">
        <v>26.49359259259259</v>
      </c>
      <c r="DL747">
        <v>26.53123333333333</v>
      </c>
      <c r="DM747">
        <v>999.9000000000001</v>
      </c>
      <c r="DN747">
        <v>0</v>
      </c>
      <c r="DO747">
        <v>0</v>
      </c>
      <c r="DP747">
        <v>10012.05925925926</v>
      </c>
      <c r="DQ747">
        <v>0</v>
      </c>
      <c r="DR747">
        <v>18.71276296296297</v>
      </c>
      <c r="DS747">
        <v>-78.8893037037037</v>
      </c>
      <c r="DT747">
        <v>886.1605555555556</v>
      </c>
      <c r="DU747">
        <v>959.2207407407407</v>
      </c>
      <c r="DV747">
        <v>7.902543333333334</v>
      </c>
      <c r="DW747">
        <v>943.8089629629628</v>
      </c>
      <c r="DX747">
        <v>16.06696296296296</v>
      </c>
      <c r="DY747">
        <v>2.165278148148148</v>
      </c>
      <c r="DZ747">
        <v>1.451404444444444</v>
      </c>
      <c r="EA747">
        <v>18.70770740740741</v>
      </c>
      <c r="EB747">
        <v>12.4656</v>
      </c>
      <c r="EC747">
        <v>1999.998518518519</v>
      </c>
      <c r="ED747">
        <v>0.9800063333333333</v>
      </c>
      <c r="EE747">
        <v>0.01999345555555555</v>
      </c>
      <c r="EF747">
        <v>0</v>
      </c>
      <c r="EG747">
        <v>1065.701851851852</v>
      </c>
      <c r="EH747">
        <v>5.000560000000001</v>
      </c>
      <c r="EI747">
        <v>21114.91111111111</v>
      </c>
      <c r="EJ747">
        <v>17294.9074074074</v>
      </c>
      <c r="EK747">
        <v>37.23818518518519</v>
      </c>
      <c r="EL747">
        <v>37.78444444444444</v>
      </c>
      <c r="EM747">
        <v>36.65011111111111</v>
      </c>
      <c r="EN747">
        <v>36.73588888888889</v>
      </c>
      <c r="EO747">
        <v>38.15937037037037</v>
      </c>
      <c r="EP747">
        <v>1955.108518518519</v>
      </c>
      <c r="EQ747">
        <v>39.89000000000001</v>
      </c>
      <c r="ER747">
        <v>0</v>
      </c>
      <c r="ES747">
        <v>1658952320.1</v>
      </c>
      <c r="ET747">
        <v>0</v>
      </c>
      <c r="EU747">
        <v>1065.6864</v>
      </c>
      <c r="EV747">
        <v>-8.672307707203888</v>
      </c>
      <c r="EW747">
        <v>-143.2769233443015</v>
      </c>
      <c r="EX747">
        <v>21114.804</v>
      </c>
      <c r="EY747">
        <v>15</v>
      </c>
      <c r="EZ747">
        <v>0</v>
      </c>
      <c r="FA747" t="s">
        <v>419</v>
      </c>
      <c r="FB747">
        <v>1655239120</v>
      </c>
      <c r="FC747">
        <v>1655239135</v>
      </c>
      <c r="FD747">
        <v>0</v>
      </c>
      <c r="FE747">
        <v>-0.075</v>
      </c>
      <c r="FF747">
        <v>-0.027</v>
      </c>
      <c r="FG747">
        <v>1.986</v>
      </c>
      <c r="FH747">
        <v>0.139</v>
      </c>
      <c r="FI747">
        <v>420</v>
      </c>
      <c r="FJ747">
        <v>22</v>
      </c>
      <c r="FK747">
        <v>0.12</v>
      </c>
      <c r="FL747">
        <v>0.02</v>
      </c>
      <c r="FM747">
        <v>-78.68030243902439</v>
      </c>
      <c r="FN747">
        <v>-3.319662020905972</v>
      </c>
      <c r="FO747">
        <v>0.3300882435510792</v>
      </c>
      <c r="FP747">
        <v>0</v>
      </c>
      <c r="FQ747">
        <v>1066.137647058824</v>
      </c>
      <c r="FR747">
        <v>-6.991596634421677</v>
      </c>
      <c r="FS747">
        <v>0.718462651301305</v>
      </c>
      <c r="FT747">
        <v>0</v>
      </c>
      <c r="FU747">
        <v>7.899503658536586</v>
      </c>
      <c r="FV747">
        <v>0.04273233449476961</v>
      </c>
      <c r="FW747">
        <v>0.006797394678844874</v>
      </c>
      <c r="FX747">
        <v>1</v>
      </c>
      <c r="FY747">
        <v>1</v>
      </c>
      <c r="FZ747">
        <v>3</v>
      </c>
      <c r="GA747" t="s">
        <v>420</v>
      </c>
      <c r="GB747">
        <v>2.98053</v>
      </c>
      <c r="GC747">
        <v>2.72845</v>
      </c>
      <c r="GD747">
        <v>0.145467</v>
      </c>
      <c r="GE747">
        <v>0.154881</v>
      </c>
      <c r="GF747">
        <v>0.107188</v>
      </c>
      <c r="GG747">
        <v>0.081581</v>
      </c>
      <c r="GH747">
        <v>25651.1</v>
      </c>
      <c r="GI747">
        <v>25004.7</v>
      </c>
      <c r="GJ747">
        <v>30543.6</v>
      </c>
      <c r="GK747">
        <v>29829.9</v>
      </c>
      <c r="GL747">
        <v>37623.6</v>
      </c>
      <c r="GM747">
        <v>36082.2</v>
      </c>
      <c r="GN747">
        <v>46720.2</v>
      </c>
      <c r="GO747">
        <v>44362.8</v>
      </c>
      <c r="GP747">
        <v>1.88425</v>
      </c>
      <c r="GQ747">
        <v>1.84492</v>
      </c>
      <c r="GR747">
        <v>0.120021</v>
      </c>
      <c r="GS747">
        <v>0</v>
      </c>
      <c r="GT747">
        <v>24.5669</v>
      </c>
      <c r="GU747">
        <v>999.9</v>
      </c>
      <c r="GV747">
        <v>48.9</v>
      </c>
      <c r="GW747">
        <v>32.2</v>
      </c>
      <c r="GX747">
        <v>26.1414</v>
      </c>
      <c r="GY747">
        <v>63.3829</v>
      </c>
      <c r="GZ747">
        <v>25.1282</v>
      </c>
      <c r="HA747">
        <v>1</v>
      </c>
      <c r="HB747">
        <v>-0.0918064</v>
      </c>
      <c r="HC747">
        <v>-0.0655229</v>
      </c>
      <c r="HD747">
        <v>20.194</v>
      </c>
      <c r="HE747">
        <v>5.22912</v>
      </c>
      <c r="HF747">
        <v>11.968</v>
      </c>
      <c r="HG747">
        <v>4.97025</v>
      </c>
      <c r="HH747">
        <v>3.2895</v>
      </c>
      <c r="HI747">
        <v>8759.1</v>
      </c>
      <c r="HJ747">
        <v>9999</v>
      </c>
      <c r="HK747">
        <v>9999</v>
      </c>
      <c r="HL747">
        <v>289.1</v>
      </c>
      <c r="HM747">
        <v>4.97293</v>
      </c>
      <c r="HN747">
        <v>1.87744</v>
      </c>
      <c r="HO747">
        <v>1.87551</v>
      </c>
      <c r="HP747">
        <v>1.87836</v>
      </c>
      <c r="HQ747">
        <v>1.87503</v>
      </c>
      <c r="HR747">
        <v>1.87862</v>
      </c>
      <c r="HS747">
        <v>1.87573</v>
      </c>
      <c r="HT747">
        <v>1.87684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3.505</v>
      </c>
      <c r="II747">
        <v>0.3198</v>
      </c>
      <c r="IJ747">
        <v>1.541952822118649</v>
      </c>
      <c r="IK747">
        <v>0.003202726084708442</v>
      </c>
      <c r="IL747">
        <v>-1.448271390364826E-06</v>
      </c>
      <c r="IM747">
        <v>3.765748828769889E-10</v>
      </c>
      <c r="IN747">
        <v>-0.02072656761999695</v>
      </c>
      <c r="IO747">
        <v>0.006539777670035186</v>
      </c>
      <c r="IP747">
        <v>0.0002256768223539976</v>
      </c>
      <c r="IQ747">
        <v>4.51151419958819E-06</v>
      </c>
      <c r="IR747">
        <v>-0</v>
      </c>
      <c r="IS747">
        <v>2097</v>
      </c>
      <c r="IT747">
        <v>1</v>
      </c>
      <c r="IU747">
        <v>27</v>
      </c>
      <c r="IV747">
        <v>61886.7</v>
      </c>
      <c r="IW747">
        <v>61886.4</v>
      </c>
      <c r="IX747">
        <v>2.16919</v>
      </c>
      <c r="IY747">
        <v>2.53052</v>
      </c>
      <c r="IZ747">
        <v>1.39893</v>
      </c>
      <c r="JA747">
        <v>2.34375</v>
      </c>
      <c r="JB747">
        <v>1.44897</v>
      </c>
      <c r="JC747">
        <v>2.43774</v>
      </c>
      <c r="JD747">
        <v>37.4338</v>
      </c>
      <c r="JE747">
        <v>24.0787</v>
      </c>
      <c r="JF747">
        <v>18</v>
      </c>
      <c r="JG747">
        <v>490.084</v>
      </c>
      <c r="JH747">
        <v>436.985</v>
      </c>
      <c r="JI747">
        <v>25.0001</v>
      </c>
      <c r="JJ747">
        <v>25.8447</v>
      </c>
      <c r="JK747">
        <v>30</v>
      </c>
      <c r="JL747">
        <v>25.6917</v>
      </c>
      <c r="JM747">
        <v>25.7751</v>
      </c>
      <c r="JN747">
        <v>43.4846</v>
      </c>
      <c r="JO747">
        <v>42.4431</v>
      </c>
      <c r="JP747">
        <v>0</v>
      </c>
      <c r="JQ747">
        <v>25</v>
      </c>
      <c r="JR747">
        <v>988.937</v>
      </c>
      <c r="JS747">
        <v>16.0205</v>
      </c>
      <c r="JT747">
        <v>100.97</v>
      </c>
      <c r="JU747">
        <v>102.007</v>
      </c>
    </row>
    <row r="748" spans="1:281">
      <c r="A748">
        <v>732</v>
      </c>
      <c r="B748">
        <v>1658952325.5</v>
      </c>
      <c r="C748">
        <v>10236.5</v>
      </c>
      <c r="D748" t="s">
        <v>1894</v>
      </c>
      <c r="E748" t="s">
        <v>1895</v>
      </c>
      <c r="F748">
        <v>5</v>
      </c>
      <c r="G748" t="s">
        <v>415</v>
      </c>
      <c r="H748" t="s">
        <v>1777</v>
      </c>
      <c r="I748">
        <v>1658952317.714286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992.9909535264562</v>
      </c>
      <c r="AK748">
        <v>927.0268848484847</v>
      </c>
      <c r="AL748">
        <v>3.372222654898728</v>
      </c>
      <c r="AM748">
        <v>64.998441122467</v>
      </c>
      <c r="AN748">
        <f>(AP748 - AO748 + DI748*1E3/(8.314*(DK748+273.15)) * AR748/DH748 * AQ748) * DH748/(100*CV748) * 1000/(1000 - AP748)</f>
        <v>0</v>
      </c>
      <c r="AO748">
        <v>16.0730969231361</v>
      </c>
      <c r="AP748">
        <v>23.96514484848484</v>
      </c>
      <c r="AQ748">
        <v>0.0001336856029728366</v>
      </c>
      <c r="AR748">
        <v>81.62995295013953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1658952317.714286</v>
      </c>
      <c r="DB748">
        <v>880.606892857143</v>
      </c>
      <c r="DC748">
        <v>959.7068214285713</v>
      </c>
      <c r="DD748">
        <v>23.96954642857143</v>
      </c>
      <c r="DE748">
        <v>16.06981428571428</v>
      </c>
      <c r="DF748">
        <v>877.1158571428571</v>
      </c>
      <c r="DG748">
        <v>23.649725</v>
      </c>
      <c r="DH748">
        <v>500.0694285714286</v>
      </c>
      <c r="DI748">
        <v>90.3352142857143</v>
      </c>
      <c r="DJ748">
        <v>0.1000082071428571</v>
      </c>
      <c r="DK748">
        <v>26.49563928571428</v>
      </c>
      <c r="DL748">
        <v>26.53315714285714</v>
      </c>
      <c r="DM748">
        <v>999.9000000000002</v>
      </c>
      <c r="DN748">
        <v>0</v>
      </c>
      <c r="DO748">
        <v>0</v>
      </c>
      <c r="DP748">
        <v>10011.94285714286</v>
      </c>
      <c r="DQ748">
        <v>0</v>
      </c>
      <c r="DR748">
        <v>18.7212</v>
      </c>
      <c r="DS748">
        <v>-79.10005357142857</v>
      </c>
      <c r="DT748">
        <v>902.2329285714285</v>
      </c>
      <c r="DU748">
        <v>975.3810357142855</v>
      </c>
      <c r="DV748">
        <v>7.899746071428573</v>
      </c>
      <c r="DW748">
        <v>959.7068214285713</v>
      </c>
      <c r="DX748">
        <v>16.06981428571428</v>
      </c>
      <c r="DY748">
        <v>2.165294642857143</v>
      </c>
      <c r="DZ748">
        <v>1.45167</v>
      </c>
      <c r="EA748">
        <v>18.70783214285715</v>
      </c>
      <c r="EB748">
        <v>12.46838928571428</v>
      </c>
      <c r="EC748">
        <v>2000.011428571428</v>
      </c>
      <c r="ED748">
        <v>0.9800063214285714</v>
      </c>
      <c r="EE748">
        <v>0.01999346785714285</v>
      </c>
      <c r="EF748">
        <v>0</v>
      </c>
      <c r="EG748">
        <v>1065.039285714286</v>
      </c>
      <c r="EH748">
        <v>5.000560000000001</v>
      </c>
      <c r="EI748">
        <v>21103.28214285714</v>
      </c>
      <c r="EJ748">
        <v>17295.01428571428</v>
      </c>
      <c r="EK748">
        <v>37.30332142857143</v>
      </c>
      <c r="EL748">
        <v>37.77878571428571</v>
      </c>
      <c r="EM748">
        <v>36.66928571428571</v>
      </c>
      <c r="EN748">
        <v>36.73632142857143</v>
      </c>
      <c r="EO748">
        <v>38.15371428571429</v>
      </c>
      <c r="EP748">
        <v>1955.121428571429</v>
      </c>
      <c r="EQ748">
        <v>39.89000000000001</v>
      </c>
      <c r="ER748">
        <v>0</v>
      </c>
      <c r="ES748">
        <v>1658952325.5</v>
      </c>
      <c r="ET748">
        <v>0</v>
      </c>
      <c r="EU748">
        <v>1064.979230769231</v>
      </c>
      <c r="EV748">
        <v>-9.005811961065531</v>
      </c>
      <c r="EW748">
        <v>-158.39999978309</v>
      </c>
      <c r="EX748">
        <v>21102.2</v>
      </c>
      <c r="EY748">
        <v>15</v>
      </c>
      <c r="EZ748">
        <v>0</v>
      </c>
      <c r="FA748" t="s">
        <v>419</v>
      </c>
      <c r="FB748">
        <v>1655239120</v>
      </c>
      <c r="FC748">
        <v>1655239135</v>
      </c>
      <c r="FD748">
        <v>0</v>
      </c>
      <c r="FE748">
        <v>-0.075</v>
      </c>
      <c r="FF748">
        <v>-0.027</v>
      </c>
      <c r="FG748">
        <v>1.986</v>
      </c>
      <c r="FH748">
        <v>0.139</v>
      </c>
      <c r="FI748">
        <v>420</v>
      </c>
      <c r="FJ748">
        <v>22</v>
      </c>
      <c r="FK748">
        <v>0.12</v>
      </c>
      <c r="FL748">
        <v>0.02</v>
      </c>
      <c r="FM748">
        <v>-78.95891951219512</v>
      </c>
      <c r="FN748">
        <v>-2.761122648083718</v>
      </c>
      <c r="FO748">
        <v>0.2805225430874486</v>
      </c>
      <c r="FP748">
        <v>0</v>
      </c>
      <c r="FQ748">
        <v>1065.381176470588</v>
      </c>
      <c r="FR748">
        <v>-8.320550032963308</v>
      </c>
      <c r="FS748">
        <v>0.8526938789571925</v>
      </c>
      <c r="FT748">
        <v>0</v>
      </c>
      <c r="FU748">
        <v>7.900104146341463</v>
      </c>
      <c r="FV748">
        <v>-0.03135135888500657</v>
      </c>
      <c r="FW748">
        <v>0.0055985864834555</v>
      </c>
      <c r="FX748">
        <v>1</v>
      </c>
      <c r="FY748">
        <v>1</v>
      </c>
      <c r="FZ748">
        <v>3</v>
      </c>
      <c r="GA748" t="s">
        <v>420</v>
      </c>
      <c r="GB748">
        <v>2.98039</v>
      </c>
      <c r="GC748">
        <v>2.72847</v>
      </c>
      <c r="GD748">
        <v>0.147218</v>
      </c>
      <c r="GE748">
        <v>0.156578</v>
      </c>
      <c r="GF748">
        <v>0.107191</v>
      </c>
      <c r="GG748">
        <v>0.0815905</v>
      </c>
      <c r="GH748">
        <v>25598.6</v>
      </c>
      <c r="GI748">
        <v>24954.5</v>
      </c>
      <c r="GJ748">
        <v>30543.8</v>
      </c>
      <c r="GK748">
        <v>29829.8</v>
      </c>
      <c r="GL748">
        <v>37623.8</v>
      </c>
      <c r="GM748">
        <v>36082</v>
      </c>
      <c r="GN748">
        <v>46720.5</v>
      </c>
      <c r="GO748">
        <v>44362.9</v>
      </c>
      <c r="GP748">
        <v>1.884</v>
      </c>
      <c r="GQ748">
        <v>1.8449</v>
      </c>
      <c r="GR748">
        <v>0.119857</v>
      </c>
      <c r="GS748">
        <v>0</v>
      </c>
      <c r="GT748">
        <v>24.57</v>
      </c>
      <c r="GU748">
        <v>999.9</v>
      </c>
      <c r="GV748">
        <v>48.9</v>
      </c>
      <c r="GW748">
        <v>32.2</v>
      </c>
      <c r="GX748">
        <v>26.1422</v>
      </c>
      <c r="GY748">
        <v>63.3329</v>
      </c>
      <c r="GZ748">
        <v>25.5529</v>
      </c>
      <c r="HA748">
        <v>1</v>
      </c>
      <c r="HB748">
        <v>-0.0914126</v>
      </c>
      <c r="HC748">
        <v>-0.0653595</v>
      </c>
      <c r="HD748">
        <v>20.194</v>
      </c>
      <c r="HE748">
        <v>5.22867</v>
      </c>
      <c r="HF748">
        <v>11.968</v>
      </c>
      <c r="HG748">
        <v>4.97</v>
      </c>
      <c r="HH748">
        <v>3.2895</v>
      </c>
      <c r="HI748">
        <v>8759.1</v>
      </c>
      <c r="HJ748">
        <v>9999</v>
      </c>
      <c r="HK748">
        <v>9999</v>
      </c>
      <c r="HL748">
        <v>289.1</v>
      </c>
      <c r="HM748">
        <v>4.97291</v>
      </c>
      <c r="HN748">
        <v>1.87743</v>
      </c>
      <c r="HO748">
        <v>1.87548</v>
      </c>
      <c r="HP748">
        <v>1.87835</v>
      </c>
      <c r="HQ748">
        <v>1.87502</v>
      </c>
      <c r="HR748">
        <v>1.87863</v>
      </c>
      <c r="HS748">
        <v>1.87573</v>
      </c>
      <c r="HT748">
        <v>1.87683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3.53</v>
      </c>
      <c r="II748">
        <v>0.3198</v>
      </c>
      <c r="IJ748">
        <v>1.541952822118649</v>
      </c>
      <c r="IK748">
        <v>0.003202726084708442</v>
      </c>
      <c r="IL748">
        <v>-1.448271390364826E-06</v>
      </c>
      <c r="IM748">
        <v>3.765748828769889E-10</v>
      </c>
      <c r="IN748">
        <v>-0.02072656761999695</v>
      </c>
      <c r="IO748">
        <v>0.006539777670035186</v>
      </c>
      <c r="IP748">
        <v>0.0002256768223539976</v>
      </c>
      <c r="IQ748">
        <v>4.51151419958819E-06</v>
      </c>
      <c r="IR748">
        <v>-0</v>
      </c>
      <c r="IS748">
        <v>2097</v>
      </c>
      <c r="IT748">
        <v>1</v>
      </c>
      <c r="IU748">
        <v>27</v>
      </c>
      <c r="IV748">
        <v>61886.8</v>
      </c>
      <c r="IW748">
        <v>61886.5</v>
      </c>
      <c r="IX748">
        <v>2.19727</v>
      </c>
      <c r="IY748">
        <v>2.54761</v>
      </c>
      <c r="IZ748">
        <v>1.39893</v>
      </c>
      <c r="JA748">
        <v>2.34375</v>
      </c>
      <c r="JB748">
        <v>1.44897</v>
      </c>
      <c r="JC748">
        <v>2.37549</v>
      </c>
      <c r="JD748">
        <v>37.4338</v>
      </c>
      <c r="JE748">
        <v>24.0787</v>
      </c>
      <c r="JF748">
        <v>18</v>
      </c>
      <c r="JG748">
        <v>489.947</v>
      </c>
      <c r="JH748">
        <v>436.97</v>
      </c>
      <c r="JI748">
        <v>24.9999</v>
      </c>
      <c r="JJ748">
        <v>25.8447</v>
      </c>
      <c r="JK748">
        <v>30.0001</v>
      </c>
      <c r="JL748">
        <v>25.6917</v>
      </c>
      <c r="JM748">
        <v>25.7751</v>
      </c>
      <c r="JN748">
        <v>44.1114</v>
      </c>
      <c r="JO748">
        <v>42.4431</v>
      </c>
      <c r="JP748">
        <v>0</v>
      </c>
      <c r="JQ748">
        <v>25</v>
      </c>
      <c r="JR748">
        <v>1008.97</v>
      </c>
      <c r="JS748">
        <v>16.0206</v>
      </c>
      <c r="JT748">
        <v>100.97</v>
      </c>
      <c r="JU748">
        <v>102.008</v>
      </c>
    </row>
    <row r="749" spans="1:281">
      <c r="A749">
        <v>733</v>
      </c>
      <c r="B749">
        <v>1658952330.5</v>
      </c>
      <c r="C749">
        <v>10241.5</v>
      </c>
      <c r="D749" t="s">
        <v>1896</v>
      </c>
      <c r="E749" t="s">
        <v>1897</v>
      </c>
      <c r="F749">
        <v>5</v>
      </c>
      <c r="G749" t="s">
        <v>415</v>
      </c>
      <c r="H749" t="s">
        <v>1777</v>
      </c>
      <c r="I749">
        <v>1658952323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1009.866056356729</v>
      </c>
      <c r="AK749">
        <v>943.9784969696974</v>
      </c>
      <c r="AL749">
        <v>3.387881541510501</v>
      </c>
      <c r="AM749">
        <v>64.998441122467</v>
      </c>
      <c r="AN749">
        <f>(AP749 - AO749 + DI749*1E3/(8.314*(DK749+273.15)) * AR749/DH749 * AQ749) * DH749/(100*CV749) * 1000/(1000 - AP749)</f>
        <v>0</v>
      </c>
      <c r="AO749">
        <v>16.07430441517178</v>
      </c>
      <c r="AP749">
        <v>23.95807333333332</v>
      </c>
      <c r="AQ749">
        <v>-2.880391987309729E-05</v>
      </c>
      <c r="AR749">
        <v>81.62995295013953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1658952323</v>
      </c>
      <c r="DB749">
        <v>898.1768148148149</v>
      </c>
      <c r="DC749">
        <v>977.4423333333333</v>
      </c>
      <c r="DD749">
        <v>23.96553703703704</v>
      </c>
      <c r="DE749">
        <v>16.07231481481481</v>
      </c>
      <c r="DF749">
        <v>894.6591111111111</v>
      </c>
      <c r="DG749">
        <v>23.6458</v>
      </c>
      <c r="DH749">
        <v>500.0918148148149</v>
      </c>
      <c r="DI749">
        <v>90.33659259259258</v>
      </c>
      <c r="DJ749">
        <v>0.09999034074074074</v>
      </c>
      <c r="DK749">
        <v>26.49685925925926</v>
      </c>
      <c r="DL749">
        <v>26.53401851851852</v>
      </c>
      <c r="DM749">
        <v>999.9000000000001</v>
      </c>
      <c r="DN749">
        <v>0</v>
      </c>
      <c r="DO749">
        <v>0</v>
      </c>
      <c r="DP749">
        <v>10012.31592592593</v>
      </c>
      <c r="DQ749">
        <v>0</v>
      </c>
      <c r="DR749">
        <v>18.72155555555556</v>
      </c>
      <c r="DS749">
        <v>-79.26551481481482</v>
      </c>
      <c r="DT749">
        <v>920.2304074074075</v>
      </c>
      <c r="DU749">
        <v>993.4085925925928</v>
      </c>
      <c r="DV749">
        <v>7.893220000000001</v>
      </c>
      <c r="DW749">
        <v>977.4423333333333</v>
      </c>
      <c r="DX749">
        <v>16.07231481481481</v>
      </c>
      <c r="DY749">
        <v>2.164964444444444</v>
      </c>
      <c r="DZ749">
        <v>1.451918148148148</v>
      </c>
      <c r="EA749">
        <v>18.7053962962963</v>
      </c>
      <c r="EB749">
        <v>12.4710037037037</v>
      </c>
      <c r="EC749">
        <v>1999.993333333334</v>
      </c>
      <c r="ED749">
        <v>0.9800061111111111</v>
      </c>
      <c r="EE749">
        <v>0.01999368518518518</v>
      </c>
      <c r="EF749">
        <v>0</v>
      </c>
      <c r="EG749">
        <v>1064.220740740741</v>
      </c>
      <c r="EH749">
        <v>5.000560000000001</v>
      </c>
      <c r="EI749">
        <v>21088.3037037037</v>
      </c>
      <c r="EJ749">
        <v>17294.85555555556</v>
      </c>
      <c r="EK749">
        <v>37.27288888888889</v>
      </c>
      <c r="EL749">
        <v>37.77755555555556</v>
      </c>
      <c r="EM749">
        <v>36.671</v>
      </c>
      <c r="EN749">
        <v>36.73585185185185</v>
      </c>
      <c r="EO749">
        <v>38.14325925925926</v>
      </c>
      <c r="EP749">
        <v>1955.103333333333</v>
      </c>
      <c r="EQ749">
        <v>39.89000000000001</v>
      </c>
      <c r="ER749">
        <v>0</v>
      </c>
      <c r="ES749">
        <v>1658952330.3</v>
      </c>
      <c r="ET749">
        <v>0</v>
      </c>
      <c r="EU749">
        <v>1064.225769230769</v>
      </c>
      <c r="EV749">
        <v>-8.98358975755845</v>
      </c>
      <c r="EW749">
        <v>-173.0803419403125</v>
      </c>
      <c r="EX749">
        <v>21088.65384615385</v>
      </c>
      <c r="EY749">
        <v>15</v>
      </c>
      <c r="EZ749">
        <v>0</v>
      </c>
      <c r="FA749" t="s">
        <v>419</v>
      </c>
      <c r="FB749">
        <v>1655239120</v>
      </c>
      <c r="FC749">
        <v>1655239135</v>
      </c>
      <c r="FD749">
        <v>0</v>
      </c>
      <c r="FE749">
        <v>-0.075</v>
      </c>
      <c r="FF749">
        <v>-0.027</v>
      </c>
      <c r="FG749">
        <v>1.986</v>
      </c>
      <c r="FH749">
        <v>0.139</v>
      </c>
      <c r="FI749">
        <v>420</v>
      </c>
      <c r="FJ749">
        <v>22</v>
      </c>
      <c r="FK749">
        <v>0.12</v>
      </c>
      <c r="FL749">
        <v>0.02</v>
      </c>
      <c r="FM749">
        <v>-79.12346829268293</v>
      </c>
      <c r="FN749">
        <v>-2.006044599303353</v>
      </c>
      <c r="FO749">
        <v>0.2061430469938634</v>
      </c>
      <c r="FP749">
        <v>0</v>
      </c>
      <c r="FQ749">
        <v>1064.791176470588</v>
      </c>
      <c r="FR749">
        <v>-8.844919795215251</v>
      </c>
      <c r="FS749">
        <v>0.8969286308609911</v>
      </c>
      <c r="FT749">
        <v>0</v>
      </c>
      <c r="FU749">
        <v>7.898252926829269</v>
      </c>
      <c r="FV749">
        <v>-0.06883379790940651</v>
      </c>
      <c r="FW749">
        <v>0.006944336960712253</v>
      </c>
      <c r="FX749">
        <v>1</v>
      </c>
      <c r="FY749">
        <v>1</v>
      </c>
      <c r="FZ749">
        <v>3</v>
      </c>
      <c r="GA749" t="s">
        <v>420</v>
      </c>
      <c r="GB749">
        <v>2.98076</v>
      </c>
      <c r="GC749">
        <v>2.72824</v>
      </c>
      <c r="GD749">
        <v>0.148958</v>
      </c>
      <c r="GE749">
        <v>0.158274</v>
      </c>
      <c r="GF749">
        <v>0.107166</v>
      </c>
      <c r="GG749">
        <v>0.0815983</v>
      </c>
      <c r="GH749">
        <v>25546.2</v>
      </c>
      <c r="GI749">
        <v>24904.3</v>
      </c>
      <c r="GJ749">
        <v>30543.5</v>
      </c>
      <c r="GK749">
        <v>29829.8</v>
      </c>
      <c r="GL749">
        <v>37624.7</v>
      </c>
      <c r="GM749">
        <v>36081.7</v>
      </c>
      <c r="GN749">
        <v>46720.1</v>
      </c>
      <c r="GO749">
        <v>44362.8</v>
      </c>
      <c r="GP749">
        <v>1.8845</v>
      </c>
      <c r="GQ749">
        <v>1.84483</v>
      </c>
      <c r="GR749">
        <v>0.119887</v>
      </c>
      <c r="GS749">
        <v>0</v>
      </c>
      <c r="GT749">
        <v>24.5721</v>
      </c>
      <c r="GU749">
        <v>999.9</v>
      </c>
      <c r="GV749">
        <v>48.9</v>
      </c>
      <c r="GW749">
        <v>32.2</v>
      </c>
      <c r="GX749">
        <v>26.1424</v>
      </c>
      <c r="GY749">
        <v>63.1629</v>
      </c>
      <c r="GZ749">
        <v>25.0921</v>
      </c>
      <c r="HA749">
        <v>1</v>
      </c>
      <c r="HB749">
        <v>-0.0913643</v>
      </c>
      <c r="HC749">
        <v>-0.0657407</v>
      </c>
      <c r="HD749">
        <v>20.1941</v>
      </c>
      <c r="HE749">
        <v>5.22897</v>
      </c>
      <c r="HF749">
        <v>11.968</v>
      </c>
      <c r="HG749">
        <v>4.97005</v>
      </c>
      <c r="HH749">
        <v>3.2895</v>
      </c>
      <c r="HI749">
        <v>8759.299999999999</v>
      </c>
      <c r="HJ749">
        <v>9999</v>
      </c>
      <c r="HK749">
        <v>9999</v>
      </c>
      <c r="HL749">
        <v>289.1</v>
      </c>
      <c r="HM749">
        <v>4.97292</v>
      </c>
      <c r="HN749">
        <v>1.87741</v>
      </c>
      <c r="HO749">
        <v>1.87549</v>
      </c>
      <c r="HP749">
        <v>1.87834</v>
      </c>
      <c r="HQ749">
        <v>1.87502</v>
      </c>
      <c r="HR749">
        <v>1.87861</v>
      </c>
      <c r="HS749">
        <v>1.87568</v>
      </c>
      <c r="HT749">
        <v>1.87683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3.555</v>
      </c>
      <c r="II749">
        <v>0.3195</v>
      </c>
      <c r="IJ749">
        <v>1.541952822118649</v>
      </c>
      <c r="IK749">
        <v>0.003202726084708442</v>
      </c>
      <c r="IL749">
        <v>-1.448271390364826E-06</v>
      </c>
      <c r="IM749">
        <v>3.765748828769889E-10</v>
      </c>
      <c r="IN749">
        <v>-0.02072656761999695</v>
      </c>
      <c r="IO749">
        <v>0.006539777670035186</v>
      </c>
      <c r="IP749">
        <v>0.0002256768223539976</v>
      </c>
      <c r="IQ749">
        <v>4.51151419958819E-06</v>
      </c>
      <c r="IR749">
        <v>-0</v>
      </c>
      <c r="IS749">
        <v>2097</v>
      </c>
      <c r="IT749">
        <v>1</v>
      </c>
      <c r="IU749">
        <v>27</v>
      </c>
      <c r="IV749">
        <v>61886.8</v>
      </c>
      <c r="IW749">
        <v>61886.6</v>
      </c>
      <c r="IX749">
        <v>2.229</v>
      </c>
      <c r="IY749">
        <v>2.5293</v>
      </c>
      <c r="IZ749">
        <v>1.39893</v>
      </c>
      <c r="JA749">
        <v>2.34375</v>
      </c>
      <c r="JB749">
        <v>1.44897</v>
      </c>
      <c r="JC749">
        <v>2.46582</v>
      </c>
      <c r="JD749">
        <v>37.4338</v>
      </c>
      <c r="JE749">
        <v>24.0875</v>
      </c>
      <c r="JF749">
        <v>18</v>
      </c>
      <c r="JG749">
        <v>490.22</v>
      </c>
      <c r="JH749">
        <v>436.92</v>
      </c>
      <c r="JI749">
        <v>24.9999</v>
      </c>
      <c r="JJ749">
        <v>25.8447</v>
      </c>
      <c r="JK749">
        <v>30.0002</v>
      </c>
      <c r="JL749">
        <v>25.6917</v>
      </c>
      <c r="JM749">
        <v>25.7746</v>
      </c>
      <c r="JN749">
        <v>44.6684</v>
      </c>
      <c r="JO749">
        <v>42.4431</v>
      </c>
      <c r="JP749">
        <v>0</v>
      </c>
      <c r="JQ749">
        <v>25</v>
      </c>
      <c r="JR749">
        <v>1022.37</v>
      </c>
      <c r="JS749">
        <v>16.0268</v>
      </c>
      <c r="JT749">
        <v>100.969</v>
      </c>
      <c r="JU749">
        <v>102.007</v>
      </c>
    </row>
    <row r="750" spans="1:281">
      <c r="A750">
        <v>734</v>
      </c>
      <c r="B750">
        <v>1658952335.5</v>
      </c>
      <c r="C750">
        <v>10246.5</v>
      </c>
      <c r="D750" t="s">
        <v>1898</v>
      </c>
      <c r="E750" t="s">
        <v>1899</v>
      </c>
      <c r="F750">
        <v>5</v>
      </c>
      <c r="G750" t="s">
        <v>415</v>
      </c>
      <c r="H750" t="s">
        <v>1777</v>
      </c>
      <c r="I750">
        <v>1658952327.714286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1027.047999471207</v>
      </c>
      <c r="AK750">
        <v>961.0257090909089</v>
      </c>
      <c r="AL750">
        <v>3.403490942102561</v>
      </c>
      <c r="AM750">
        <v>64.998441122467</v>
      </c>
      <c r="AN750">
        <f>(AP750 - AO750 + DI750*1E3/(8.314*(DK750+273.15)) * AR750/DH750 * AQ750) * DH750/(100*CV750) * 1000/(1000 - AP750)</f>
        <v>0</v>
      </c>
      <c r="AO750">
        <v>16.07438826611391</v>
      </c>
      <c r="AP750">
        <v>23.94939393939394</v>
      </c>
      <c r="AQ750">
        <v>-0.0001843427927245565</v>
      </c>
      <c r="AR750">
        <v>81.62995295013953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1658952327.714286</v>
      </c>
      <c r="DB750">
        <v>913.8347142857144</v>
      </c>
      <c r="DC750">
        <v>993.2474999999998</v>
      </c>
      <c r="DD750">
        <v>23.96048214285714</v>
      </c>
      <c r="DE750">
        <v>16.07388571428572</v>
      </c>
      <c r="DF750">
        <v>910.2933928571427</v>
      </c>
      <c r="DG750">
        <v>23.64086785714285</v>
      </c>
      <c r="DH750">
        <v>500.0735714285714</v>
      </c>
      <c r="DI750">
        <v>90.33681785714285</v>
      </c>
      <c r="DJ750">
        <v>0.09997023214285715</v>
      </c>
      <c r="DK750">
        <v>26.49721428571428</v>
      </c>
      <c r="DL750">
        <v>26.53630714285715</v>
      </c>
      <c r="DM750">
        <v>999.9000000000002</v>
      </c>
      <c r="DN750">
        <v>0</v>
      </c>
      <c r="DO750">
        <v>0</v>
      </c>
      <c r="DP750">
        <v>10006.38642857143</v>
      </c>
      <c r="DQ750">
        <v>0</v>
      </c>
      <c r="DR750">
        <v>18.71834285714286</v>
      </c>
      <c r="DS750">
        <v>-79.41263928571428</v>
      </c>
      <c r="DT750">
        <v>936.2678928571429</v>
      </c>
      <c r="DU750">
        <v>1009.473178571429</v>
      </c>
      <c r="DV750">
        <v>7.8865875</v>
      </c>
      <c r="DW750">
        <v>993.2474999999998</v>
      </c>
      <c r="DX750">
        <v>16.07388571428572</v>
      </c>
      <c r="DY750">
        <v>2.1645125</v>
      </c>
      <c r="DZ750">
        <v>1.452065</v>
      </c>
      <c r="EA750">
        <v>18.70206071428571</v>
      </c>
      <c r="EB750">
        <v>12.47254285714286</v>
      </c>
      <c r="EC750">
        <v>2000.008571428572</v>
      </c>
      <c r="ED750">
        <v>0.9800062142857142</v>
      </c>
      <c r="EE750">
        <v>0.01999357857142857</v>
      </c>
      <c r="EF750">
        <v>0</v>
      </c>
      <c r="EG750">
        <v>1063.519642857143</v>
      </c>
      <c r="EH750">
        <v>5.000560000000001</v>
      </c>
      <c r="EI750">
        <v>21074.55357142857</v>
      </c>
      <c r="EJ750">
        <v>17294.98571428571</v>
      </c>
      <c r="EK750">
        <v>37.23853571428572</v>
      </c>
      <c r="EL750">
        <v>37.78321428571429</v>
      </c>
      <c r="EM750">
        <v>36.68496428571428</v>
      </c>
      <c r="EN750">
        <v>36.73192857142857</v>
      </c>
      <c r="EO750">
        <v>38.13360714285714</v>
      </c>
      <c r="EP750">
        <v>1955.118571428571</v>
      </c>
      <c r="EQ750">
        <v>39.89000000000001</v>
      </c>
      <c r="ER750">
        <v>0</v>
      </c>
      <c r="ES750">
        <v>1658952335.7</v>
      </c>
      <c r="ET750">
        <v>0</v>
      </c>
      <c r="EU750">
        <v>1063.3916</v>
      </c>
      <c r="EV750">
        <v>-9.568461549285573</v>
      </c>
      <c r="EW750">
        <v>-189.9538460175338</v>
      </c>
      <c r="EX750">
        <v>21071.92</v>
      </c>
      <c r="EY750">
        <v>15</v>
      </c>
      <c r="EZ750">
        <v>0</v>
      </c>
      <c r="FA750" t="s">
        <v>419</v>
      </c>
      <c r="FB750">
        <v>1655239120</v>
      </c>
      <c r="FC750">
        <v>1655239135</v>
      </c>
      <c r="FD750">
        <v>0</v>
      </c>
      <c r="FE750">
        <v>-0.075</v>
      </c>
      <c r="FF750">
        <v>-0.027</v>
      </c>
      <c r="FG750">
        <v>1.986</v>
      </c>
      <c r="FH750">
        <v>0.139</v>
      </c>
      <c r="FI750">
        <v>420</v>
      </c>
      <c r="FJ750">
        <v>22</v>
      </c>
      <c r="FK750">
        <v>0.12</v>
      </c>
      <c r="FL750">
        <v>0.02</v>
      </c>
      <c r="FM750">
        <v>-79.34055853658536</v>
      </c>
      <c r="FN750">
        <v>-1.78783693379797</v>
      </c>
      <c r="FO750">
        <v>0.1818367372466096</v>
      </c>
      <c r="FP750">
        <v>0</v>
      </c>
      <c r="FQ750">
        <v>1063.866470588235</v>
      </c>
      <c r="FR750">
        <v>-8.94912147474758</v>
      </c>
      <c r="FS750">
        <v>0.9066255545669308</v>
      </c>
      <c r="FT750">
        <v>0</v>
      </c>
      <c r="FU750">
        <v>7.890176829268293</v>
      </c>
      <c r="FV750">
        <v>-0.08342090592332868</v>
      </c>
      <c r="FW750">
        <v>0.008399430131373602</v>
      </c>
      <c r="FX750">
        <v>1</v>
      </c>
      <c r="FY750">
        <v>1</v>
      </c>
      <c r="FZ750">
        <v>3</v>
      </c>
      <c r="GA750" t="s">
        <v>420</v>
      </c>
      <c r="GB750">
        <v>2.98044</v>
      </c>
      <c r="GC750">
        <v>2.72841</v>
      </c>
      <c r="GD750">
        <v>0.150688</v>
      </c>
      <c r="GE750">
        <v>0.159944</v>
      </c>
      <c r="GF750">
        <v>0.107134</v>
      </c>
      <c r="GG750">
        <v>0.0815979</v>
      </c>
      <c r="GH750">
        <v>25495.3</v>
      </c>
      <c r="GI750">
        <v>24854.8</v>
      </c>
      <c r="GJ750">
        <v>30544.8</v>
      </c>
      <c r="GK750">
        <v>29829.7</v>
      </c>
      <c r="GL750">
        <v>37627.4</v>
      </c>
      <c r="GM750">
        <v>36081.8</v>
      </c>
      <c r="GN750">
        <v>46721.7</v>
      </c>
      <c r="GO750">
        <v>44362.8</v>
      </c>
      <c r="GP750">
        <v>1.88425</v>
      </c>
      <c r="GQ750">
        <v>1.84522</v>
      </c>
      <c r="GR750">
        <v>0.119813</v>
      </c>
      <c r="GS750">
        <v>0</v>
      </c>
      <c r="GT750">
        <v>24.5736</v>
      </c>
      <c r="GU750">
        <v>999.9</v>
      </c>
      <c r="GV750">
        <v>48.9</v>
      </c>
      <c r="GW750">
        <v>32.2</v>
      </c>
      <c r="GX750">
        <v>26.1407</v>
      </c>
      <c r="GY750">
        <v>62.9929</v>
      </c>
      <c r="GZ750">
        <v>25.601</v>
      </c>
      <c r="HA750">
        <v>1</v>
      </c>
      <c r="HB750">
        <v>-0.09165139999999999</v>
      </c>
      <c r="HC750">
        <v>-0.0666667</v>
      </c>
      <c r="HD750">
        <v>20.1942</v>
      </c>
      <c r="HE750">
        <v>5.22867</v>
      </c>
      <c r="HF750">
        <v>11.968</v>
      </c>
      <c r="HG750">
        <v>4.9699</v>
      </c>
      <c r="HH750">
        <v>3.28945</v>
      </c>
      <c r="HI750">
        <v>8759.299999999999</v>
      </c>
      <c r="HJ750">
        <v>9999</v>
      </c>
      <c r="HK750">
        <v>9999</v>
      </c>
      <c r="HL750">
        <v>289.1</v>
      </c>
      <c r="HM750">
        <v>4.97293</v>
      </c>
      <c r="HN750">
        <v>1.87737</v>
      </c>
      <c r="HO750">
        <v>1.87546</v>
      </c>
      <c r="HP750">
        <v>1.87832</v>
      </c>
      <c r="HQ750">
        <v>1.875</v>
      </c>
      <c r="HR750">
        <v>1.87855</v>
      </c>
      <c r="HS750">
        <v>1.87568</v>
      </c>
      <c r="HT750">
        <v>1.87683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3.579</v>
      </c>
      <c r="II750">
        <v>0.3193</v>
      </c>
      <c r="IJ750">
        <v>1.541952822118649</v>
      </c>
      <c r="IK750">
        <v>0.003202726084708442</v>
      </c>
      <c r="IL750">
        <v>-1.448271390364826E-06</v>
      </c>
      <c r="IM750">
        <v>3.765748828769889E-10</v>
      </c>
      <c r="IN750">
        <v>-0.02072656761999695</v>
      </c>
      <c r="IO750">
        <v>0.006539777670035186</v>
      </c>
      <c r="IP750">
        <v>0.0002256768223539976</v>
      </c>
      <c r="IQ750">
        <v>4.51151419958819E-06</v>
      </c>
      <c r="IR750">
        <v>-0</v>
      </c>
      <c r="IS750">
        <v>2097</v>
      </c>
      <c r="IT750">
        <v>1</v>
      </c>
      <c r="IU750">
        <v>27</v>
      </c>
      <c r="IV750">
        <v>61886.9</v>
      </c>
      <c r="IW750">
        <v>61886.7</v>
      </c>
      <c r="IX750">
        <v>2.25708</v>
      </c>
      <c r="IY750">
        <v>2.55249</v>
      </c>
      <c r="IZ750">
        <v>1.39893</v>
      </c>
      <c r="JA750">
        <v>2.34375</v>
      </c>
      <c r="JB750">
        <v>1.44897</v>
      </c>
      <c r="JC750">
        <v>2.33521</v>
      </c>
      <c r="JD750">
        <v>37.4338</v>
      </c>
      <c r="JE750">
        <v>24.0787</v>
      </c>
      <c r="JF750">
        <v>18</v>
      </c>
      <c r="JG750">
        <v>490.08</v>
      </c>
      <c r="JH750">
        <v>437.155</v>
      </c>
      <c r="JI750">
        <v>24.9998</v>
      </c>
      <c r="JJ750">
        <v>25.8447</v>
      </c>
      <c r="JK750">
        <v>30</v>
      </c>
      <c r="JL750">
        <v>25.6912</v>
      </c>
      <c r="JM750">
        <v>25.7735</v>
      </c>
      <c r="JN750">
        <v>45.2913</v>
      </c>
      <c r="JO750">
        <v>42.4431</v>
      </c>
      <c r="JP750">
        <v>0</v>
      </c>
      <c r="JQ750">
        <v>25</v>
      </c>
      <c r="JR750">
        <v>1042.4</v>
      </c>
      <c r="JS750">
        <v>16.0441</v>
      </c>
      <c r="JT750">
        <v>100.973</v>
      </c>
      <c r="JU750">
        <v>102.007</v>
      </c>
    </row>
    <row r="751" spans="1:281">
      <c r="A751">
        <v>735</v>
      </c>
      <c r="B751">
        <v>1658952340.5</v>
      </c>
      <c r="C751">
        <v>10251.5</v>
      </c>
      <c r="D751" t="s">
        <v>1900</v>
      </c>
      <c r="E751" t="s">
        <v>1901</v>
      </c>
      <c r="F751">
        <v>5</v>
      </c>
      <c r="G751" t="s">
        <v>415</v>
      </c>
      <c r="H751" t="s">
        <v>1777</v>
      </c>
      <c r="I751">
        <v>1658952333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1044.029552612908</v>
      </c>
      <c r="AK751">
        <v>978.0257212121215</v>
      </c>
      <c r="AL751">
        <v>3.383656806563431</v>
      </c>
      <c r="AM751">
        <v>64.998441122467</v>
      </c>
      <c r="AN751">
        <f>(AP751 - AO751 + DI751*1E3/(8.314*(DK751+273.15)) * AR751/DH751 * AQ751) * DH751/(100*CV751) * 1000/(1000 - AP751)</f>
        <v>0</v>
      </c>
      <c r="AO751">
        <v>16.07614649564384</v>
      </c>
      <c r="AP751">
        <v>23.94250727272727</v>
      </c>
      <c r="AQ751">
        <v>-9.253704732275017E-05</v>
      </c>
      <c r="AR751">
        <v>81.62995295013953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1658952333</v>
      </c>
      <c r="DB751">
        <v>931.3727777777779</v>
      </c>
      <c r="DC751">
        <v>1010.940148148148</v>
      </c>
      <c r="DD751">
        <v>23.95321481481481</v>
      </c>
      <c r="DE751">
        <v>16.07516296296296</v>
      </c>
      <c r="DF751">
        <v>927.8052962962961</v>
      </c>
      <c r="DG751">
        <v>23.63376296296297</v>
      </c>
      <c r="DH751">
        <v>500.0964074074074</v>
      </c>
      <c r="DI751">
        <v>90.33772222222223</v>
      </c>
      <c r="DJ751">
        <v>0.1000314888888889</v>
      </c>
      <c r="DK751">
        <v>26.4974037037037</v>
      </c>
      <c r="DL751">
        <v>26.53724814814814</v>
      </c>
      <c r="DM751">
        <v>999.9000000000001</v>
      </c>
      <c r="DN751">
        <v>0</v>
      </c>
      <c r="DO751">
        <v>0</v>
      </c>
      <c r="DP751">
        <v>9997.083333333334</v>
      </c>
      <c r="DQ751">
        <v>0</v>
      </c>
      <c r="DR751">
        <v>18.70877777777778</v>
      </c>
      <c r="DS751">
        <v>-79.56676296296297</v>
      </c>
      <c r="DT751">
        <v>954.2294074074074</v>
      </c>
      <c r="DU751">
        <v>1027.455555555556</v>
      </c>
      <c r="DV751">
        <v>7.878034444444443</v>
      </c>
      <c r="DW751">
        <v>1010.940148148148</v>
      </c>
      <c r="DX751">
        <v>16.07516296296296</v>
      </c>
      <c r="DY751">
        <v>2.163877037037037</v>
      </c>
      <c r="DZ751">
        <v>1.452194444444445</v>
      </c>
      <c r="EA751">
        <v>18.69736296296296</v>
      </c>
      <c r="EB751">
        <v>12.47389259259259</v>
      </c>
      <c r="EC751">
        <v>1999.991481481482</v>
      </c>
      <c r="ED751">
        <v>0.9800061111111111</v>
      </c>
      <c r="EE751">
        <v>0.01999368518518518</v>
      </c>
      <c r="EF751">
        <v>0</v>
      </c>
      <c r="EG751">
        <v>1062.703703703704</v>
      </c>
      <c r="EH751">
        <v>5.000560000000001</v>
      </c>
      <c r="EI751">
        <v>21057.87037037037</v>
      </c>
      <c r="EJ751">
        <v>17294.83703703704</v>
      </c>
      <c r="EK751">
        <v>37.25433333333334</v>
      </c>
      <c r="EL751">
        <v>37.78674074074074</v>
      </c>
      <c r="EM751">
        <v>36.66640740740741</v>
      </c>
      <c r="EN751">
        <v>36.729</v>
      </c>
      <c r="EO751">
        <v>38.12007407407408</v>
      </c>
      <c r="EP751">
        <v>1955.101481481481</v>
      </c>
      <c r="EQ751">
        <v>39.89000000000001</v>
      </c>
      <c r="ER751">
        <v>0</v>
      </c>
      <c r="ES751">
        <v>1658952340.5</v>
      </c>
      <c r="ET751">
        <v>0</v>
      </c>
      <c r="EU751">
        <v>1062.6124</v>
      </c>
      <c r="EV751">
        <v>-9.289230766149696</v>
      </c>
      <c r="EW751">
        <v>-192.5153842458912</v>
      </c>
      <c r="EX751">
        <v>21056.548</v>
      </c>
      <c r="EY751">
        <v>15</v>
      </c>
      <c r="EZ751">
        <v>0</v>
      </c>
      <c r="FA751" t="s">
        <v>419</v>
      </c>
      <c r="FB751">
        <v>1655239120</v>
      </c>
      <c r="FC751">
        <v>1655239135</v>
      </c>
      <c r="FD751">
        <v>0</v>
      </c>
      <c r="FE751">
        <v>-0.075</v>
      </c>
      <c r="FF751">
        <v>-0.027</v>
      </c>
      <c r="FG751">
        <v>1.986</v>
      </c>
      <c r="FH751">
        <v>0.139</v>
      </c>
      <c r="FI751">
        <v>420</v>
      </c>
      <c r="FJ751">
        <v>22</v>
      </c>
      <c r="FK751">
        <v>0.12</v>
      </c>
      <c r="FL751">
        <v>0.02</v>
      </c>
      <c r="FM751">
        <v>-79.44559024390243</v>
      </c>
      <c r="FN751">
        <v>-1.814715679442717</v>
      </c>
      <c r="FO751">
        <v>0.1843233661787156</v>
      </c>
      <c r="FP751">
        <v>0</v>
      </c>
      <c r="FQ751">
        <v>1063.33</v>
      </c>
      <c r="FR751">
        <v>-8.836058067414058</v>
      </c>
      <c r="FS751">
        <v>0.8961387760176271</v>
      </c>
      <c r="FT751">
        <v>0</v>
      </c>
      <c r="FU751">
        <v>7.883961219512194</v>
      </c>
      <c r="FV751">
        <v>-0.09277400696864194</v>
      </c>
      <c r="FW751">
        <v>0.009348326886986811</v>
      </c>
      <c r="FX751">
        <v>1</v>
      </c>
      <c r="FY751">
        <v>1</v>
      </c>
      <c r="FZ751">
        <v>3</v>
      </c>
      <c r="GA751" t="s">
        <v>420</v>
      </c>
      <c r="GB751">
        <v>2.98064</v>
      </c>
      <c r="GC751">
        <v>2.72836</v>
      </c>
      <c r="GD751">
        <v>0.152395</v>
      </c>
      <c r="GE751">
        <v>0.161611</v>
      </c>
      <c r="GF751">
        <v>0.107119</v>
      </c>
      <c r="GG751">
        <v>0.0816072</v>
      </c>
      <c r="GH751">
        <v>25443.1</v>
      </c>
      <c r="GI751">
        <v>24806</v>
      </c>
      <c r="GJ751">
        <v>30543.5</v>
      </c>
      <c r="GK751">
        <v>29830.3</v>
      </c>
      <c r="GL751">
        <v>37627</v>
      </c>
      <c r="GM751">
        <v>36082.3</v>
      </c>
      <c r="GN751">
        <v>46720.2</v>
      </c>
      <c r="GO751">
        <v>44363.6</v>
      </c>
      <c r="GP751">
        <v>1.8842</v>
      </c>
      <c r="GQ751">
        <v>1.8449</v>
      </c>
      <c r="GR751">
        <v>0.119917</v>
      </c>
      <c r="GS751">
        <v>0</v>
      </c>
      <c r="GT751">
        <v>24.5747</v>
      </c>
      <c r="GU751">
        <v>999.9</v>
      </c>
      <c r="GV751">
        <v>48.9</v>
      </c>
      <c r="GW751">
        <v>32.2</v>
      </c>
      <c r="GX751">
        <v>26.1431</v>
      </c>
      <c r="GY751">
        <v>63.2129</v>
      </c>
      <c r="GZ751">
        <v>25.2204</v>
      </c>
      <c r="HA751">
        <v>1</v>
      </c>
      <c r="HB751">
        <v>-0.091283</v>
      </c>
      <c r="HC751">
        <v>-0.0675436</v>
      </c>
      <c r="HD751">
        <v>20.1943</v>
      </c>
      <c r="HE751">
        <v>5.22972</v>
      </c>
      <c r="HF751">
        <v>11.968</v>
      </c>
      <c r="HG751">
        <v>4.97045</v>
      </c>
      <c r="HH751">
        <v>3.28965</v>
      </c>
      <c r="HI751">
        <v>8759.5</v>
      </c>
      <c r="HJ751">
        <v>9999</v>
      </c>
      <c r="HK751">
        <v>9999</v>
      </c>
      <c r="HL751">
        <v>289.1</v>
      </c>
      <c r="HM751">
        <v>4.97292</v>
      </c>
      <c r="HN751">
        <v>1.87735</v>
      </c>
      <c r="HO751">
        <v>1.87547</v>
      </c>
      <c r="HP751">
        <v>1.87834</v>
      </c>
      <c r="HQ751">
        <v>1.875</v>
      </c>
      <c r="HR751">
        <v>1.87857</v>
      </c>
      <c r="HS751">
        <v>1.87566</v>
      </c>
      <c r="HT751">
        <v>1.87683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3.604</v>
      </c>
      <c r="II751">
        <v>0.3192</v>
      </c>
      <c r="IJ751">
        <v>1.541952822118649</v>
      </c>
      <c r="IK751">
        <v>0.003202726084708442</v>
      </c>
      <c r="IL751">
        <v>-1.448271390364826E-06</v>
      </c>
      <c r="IM751">
        <v>3.765748828769889E-10</v>
      </c>
      <c r="IN751">
        <v>-0.02072656761999695</v>
      </c>
      <c r="IO751">
        <v>0.006539777670035186</v>
      </c>
      <c r="IP751">
        <v>0.0002256768223539976</v>
      </c>
      <c r="IQ751">
        <v>4.51151419958819E-06</v>
      </c>
      <c r="IR751">
        <v>-0</v>
      </c>
      <c r="IS751">
        <v>2097</v>
      </c>
      <c r="IT751">
        <v>1</v>
      </c>
      <c r="IU751">
        <v>27</v>
      </c>
      <c r="IV751">
        <v>61887</v>
      </c>
      <c r="IW751">
        <v>61886.8</v>
      </c>
      <c r="IX751">
        <v>2.2876</v>
      </c>
      <c r="IY751">
        <v>2.5354</v>
      </c>
      <c r="IZ751">
        <v>1.39893</v>
      </c>
      <c r="JA751">
        <v>2.34375</v>
      </c>
      <c r="JB751">
        <v>1.44897</v>
      </c>
      <c r="JC751">
        <v>2.4707</v>
      </c>
      <c r="JD751">
        <v>37.4338</v>
      </c>
      <c r="JE751">
        <v>24.0875</v>
      </c>
      <c r="JF751">
        <v>18</v>
      </c>
      <c r="JG751">
        <v>490.041</v>
      </c>
      <c r="JH751">
        <v>436.953</v>
      </c>
      <c r="JI751">
        <v>24.9997</v>
      </c>
      <c r="JJ751">
        <v>25.8447</v>
      </c>
      <c r="JK751">
        <v>30.0003</v>
      </c>
      <c r="JL751">
        <v>25.6895</v>
      </c>
      <c r="JM751">
        <v>25.773</v>
      </c>
      <c r="JN751">
        <v>45.8444</v>
      </c>
      <c r="JO751">
        <v>42.4431</v>
      </c>
      <c r="JP751">
        <v>0</v>
      </c>
      <c r="JQ751">
        <v>25</v>
      </c>
      <c r="JR751">
        <v>1055.77</v>
      </c>
      <c r="JS751">
        <v>16.0492</v>
      </c>
      <c r="JT751">
        <v>100.97</v>
      </c>
      <c r="JU751">
        <v>102.009</v>
      </c>
    </row>
    <row r="752" spans="1:281">
      <c r="A752">
        <v>736</v>
      </c>
      <c r="B752">
        <v>1658952345.5</v>
      </c>
      <c r="C752">
        <v>10256.5</v>
      </c>
      <c r="D752" t="s">
        <v>1902</v>
      </c>
      <c r="E752" t="s">
        <v>1903</v>
      </c>
      <c r="F752">
        <v>5</v>
      </c>
      <c r="G752" t="s">
        <v>415</v>
      </c>
      <c r="H752" t="s">
        <v>1777</v>
      </c>
      <c r="I752">
        <v>1658952337.714286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1061.121704634056</v>
      </c>
      <c r="AK752">
        <v>995.0663393939393</v>
      </c>
      <c r="AL752">
        <v>3.4133414520208</v>
      </c>
      <c r="AM752">
        <v>64.998441122467</v>
      </c>
      <c r="AN752">
        <f>(AP752 - AO752 + DI752*1E3/(8.314*(DK752+273.15)) * AR752/DH752 * AQ752) * DH752/(100*CV752) * 1000/(1000 - AP752)</f>
        <v>0</v>
      </c>
      <c r="AO752">
        <v>16.07834715588024</v>
      </c>
      <c r="AP752">
        <v>23.9321406060606</v>
      </c>
      <c r="AQ752">
        <v>-8.52488209377315E-05</v>
      </c>
      <c r="AR752">
        <v>81.62995295013953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1658952337.714286</v>
      </c>
      <c r="DB752">
        <v>947.0351785714284</v>
      </c>
      <c r="DC752">
        <v>1026.777142857143</v>
      </c>
      <c r="DD752">
        <v>23.94541428571429</v>
      </c>
      <c r="DE752">
        <v>16.07649642857143</v>
      </c>
      <c r="DF752">
        <v>943.4445000000002</v>
      </c>
      <c r="DG752">
        <v>23.62615714285714</v>
      </c>
      <c r="DH752">
        <v>500.0949285714286</v>
      </c>
      <c r="DI752">
        <v>90.33717500000002</v>
      </c>
      <c r="DJ752">
        <v>0.09999327142857142</v>
      </c>
      <c r="DK752">
        <v>26.49766785714286</v>
      </c>
      <c r="DL752">
        <v>26.540575</v>
      </c>
      <c r="DM752">
        <v>999.9000000000002</v>
      </c>
      <c r="DN752">
        <v>0</v>
      </c>
      <c r="DO752">
        <v>0</v>
      </c>
      <c r="DP752">
        <v>9997.032142857142</v>
      </c>
      <c r="DQ752">
        <v>0</v>
      </c>
      <c r="DR752">
        <v>18.70207857142857</v>
      </c>
      <c r="DS752">
        <v>-79.74164999999998</v>
      </c>
      <c r="DT752">
        <v>970.2684285714286</v>
      </c>
      <c r="DU752">
        <v>1043.553571428572</v>
      </c>
      <c r="DV752">
        <v>7.868908928571429</v>
      </c>
      <c r="DW752">
        <v>1026.777142857143</v>
      </c>
      <c r="DX752">
        <v>16.07649642857143</v>
      </c>
      <c r="DY752">
        <v>2.163160357142857</v>
      </c>
      <c r="DZ752">
        <v>1.452305714285714</v>
      </c>
      <c r="EA752">
        <v>18.69206428571428</v>
      </c>
      <c r="EB752">
        <v>12.47506071428571</v>
      </c>
      <c r="EC752">
        <v>2000.026785714286</v>
      </c>
      <c r="ED752">
        <v>0.9800063214285714</v>
      </c>
      <c r="EE752">
        <v>0.01999346785714285</v>
      </c>
      <c r="EF752">
        <v>0</v>
      </c>
      <c r="EG752">
        <v>1061.905357142857</v>
      </c>
      <c r="EH752">
        <v>5.000560000000001</v>
      </c>
      <c r="EI752">
        <v>21043.22857142857</v>
      </c>
      <c r="EJ752">
        <v>17295.14285714286</v>
      </c>
      <c r="EK752">
        <v>37.23185714285714</v>
      </c>
      <c r="EL752">
        <v>37.78985714285714</v>
      </c>
      <c r="EM752">
        <v>36.66932142857143</v>
      </c>
      <c r="EN752">
        <v>36.72964285714286</v>
      </c>
      <c r="EO752">
        <v>38.13146428571428</v>
      </c>
      <c r="EP752">
        <v>1955.136785714286</v>
      </c>
      <c r="EQ752">
        <v>39.89000000000001</v>
      </c>
      <c r="ER752">
        <v>0</v>
      </c>
      <c r="ES752">
        <v>1658952345.3</v>
      </c>
      <c r="ET752">
        <v>0</v>
      </c>
      <c r="EU752">
        <v>1061.8132</v>
      </c>
      <c r="EV752">
        <v>-10.70769233253538</v>
      </c>
      <c r="EW752">
        <v>-193.3461541125615</v>
      </c>
      <c r="EX752">
        <v>21041.468</v>
      </c>
      <c r="EY752">
        <v>15</v>
      </c>
      <c r="EZ752">
        <v>0</v>
      </c>
      <c r="FA752" t="s">
        <v>419</v>
      </c>
      <c r="FB752">
        <v>1655239120</v>
      </c>
      <c r="FC752">
        <v>1655239135</v>
      </c>
      <c r="FD752">
        <v>0</v>
      </c>
      <c r="FE752">
        <v>-0.075</v>
      </c>
      <c r="FF752">
        <v>-0.027</v>
      </c>
      <c r="FG752">
        <v>1.986</v>
      </c>
      <c r="FH752">
        <v>0.139</v>
      </c>
      <c r="FI752">
        <v>420</v>
      </c>
      <c r="FJ752">
        <v>22</v>
      </c>
      <c r="FK752">
        <v>0.12</v>
      </c>
      <c r="FL752">
        <v>0.02</v>
      </c>
      <c r="FM752">
        <v>-79.63328249999999</v>
      </c>
      <c r="FN752">
        <v>-2.016642776735286</v>
      </c>
      <c r="FO752">
        <v>0.1997444816352872</v>
      </c>
      <c r="FP752">
        <v>0</v>
      </c>
      <c r="FQ752">
        <v>1062.459411764706</v>
      </c>
      <c r="FR752">
        <v>-10.08067228133895</v>
      </c>
      <c r="FS752">
        <v>1.013998901195777</v>
      </c>
      <c r="FT752">
        <v>0</v>
      </c>
      <c r="FU752">
        <v>7.874655250000001</v>
      </c>
      <c r="FV752">
        <v>-0.1143961350844438</v>
      </c>
      <c r="FW752">
        <v>0.01102037476393157</v>
      </c>
      <c r="FX752">
        <v>0</v>
      </c>
      <c r="FY752">
        <v>0</v>
      </c>
      <c r="FZ752">
        <v>3</v>
      </c>
      <c r="GA752" t="s">
        <v>426</v>
      </c>
      <c r="GB752">
        <v>2.98052</v>
      </c>
      <c r="GC752">
        <v>2.72836</v>
      </c>
      <c r="GD752">
        <v>0.154093</v>
      </c>
      <c r="GE752">
        <v>0.163263</v>
      </c>
      <c r="GF752">
        <v>0.10708</v>
      </c>
      <c r="GG752">
        <v>0.0816124</v>
      </c>
      <c r="GH752">
        <v>25391.8</v>
      </c>
      <c r="GI752">
        <v>24757.1</v>
      </c>
      <c r="GJ752">
        <v>30543.1</v>
      </c>
      <c r="GK752">
        <v>29830.2</v>
      </c>
      <c r="GL752">
        <v>37628</v>
      </c>
      <c r="GM752">
        <v>36082.1</v>
      </c>
      <c r="GN752">
        <v>46719.3</v>
      </c>
      <c r="GO752">
        <v>44363.5</v>
      </c>
      <c r="GP752">
        <v>1.8844</v>
      </c>
      <c r="GQ752">
        <v>1.84495</v>
      </c>
      <c r="GR752">
        <v>0.120051</v>
      </c>
      <c r="GS752">
        <v>0</v>
      </c>
      <c r="GT752">
        <v>24.5747</v>
      </c>
      <c r="GU752">
        <v>999.9</v>
      </c>
      <c r="GV752">
        <v>48.9</v>
      </c>
      <c r="GW752">
        <v>32.2</v>
      </c>
      <c r="GX752">
        <v>26.1412</v>
      </c>
      <c r="GY752">
        <v>63.0729</v>
      </c>
      <c r="GZ752">
        <v>25.4006</v>
      </c>
      <c r="HA752">
        <v>1</v>
      </c>
      <c r="HB752">
        <v>-0.0914532</v>
      </c>
      <c r="HC752">
        <v>-0.0677015</v>
      </c>
      <c r="HD752">
        <v>20.1944</v>
      </c>
      <c r="HE752">
        <v>5.22957</v>
      </c>
      <c r="HF752">
        <v>11.968</v>
      </c>
      <c r="HG752">
        <v>4.9704</v>
      </c>
      <c r="HH752">
        <v>3.28965</v>
      </c>
      <c r="HI752">
        <v>8759.5</v>
      </c>
      <c r="HJ752">
        <v>9999</v>
      </c>
      <c r="HK752">
        <v>9999</v>
      </c>
      <c r="HL752">
        <v>289.1</v>
      </c>
      <c r="HM752">
        <v>4.97291</v>
      </c>
      <c r="HN752">
        <v>1.87744</v>
      </c>
      <c r="HO752">
        <v>1.87554</v>
      </c>
      <c r="HP752">
        <v>1.87836</v>
      </c>
      <c r="HQ752">
        <v>1.8751</v>
      </c>
      <c r="HR752">
        <v>1.87865</v>
      </c>
      <c r="HS752">
        <v>1.87575</v>
      </c>
      <c r="HT752">
        <v>1.87686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3.629</v>
      </c>
      <c r="II752">
        <v>0.3189</v>
      </c>
      <c r="IJ752">
        <v>1.541952822118649</v>
      </c>
      <c r="IK752">
        <v>0.003202726084708442</v>
      </c>
      <c r="IL752">
        <v>-1.448271390364826E-06</v>
      </c>
      <c r="IM752">
        <v>3.765748828769889E-10</v>
      </c>
      <c r="IN752">
        <v>-0.02072656761999695</v>
      </c>
      <c r="IO752">
        <v>0.006539777670035186</v>
      </c>
      <c r="IP752">
        <v>0.0002256768223539976</v>
      </c>
      <c r="IQ752">
        <v>4.51151419958819E-06</v>
      </c>
      <c r="IR752">
        <v>-0</v>
      </c>
      <c r="IS752">
        <v>2097</v>
      </c>
      <c r="IT752">
        <v>1</v>
      </c>
      <c r="IU752">
        <v>27</v>
      </c>
      <c r="IV752">
        <v>61887.1</v>
      </c>
      <c r="IW752">
        <v>61886.8</v>
      </c>
      <c r="IX752">
        <v>2.31445</v>
      </c>
      <c r="IY752">
        <v>2.54395</v>
      </c>
      <c r="IZ752">
        <v>1.39893</v>
      </c>
      <c r="JA752">
        <v>2.34375</v>
      </c>
      <c r="JB752">
        <v>1.44897</v>
      </c>
      <c r="JC752">
        <v>2.3584</v>
      </c>
      <c r="JD752">
        <v>37.4338</v>
      </c>
      <c r="JE752">
        <v>24.0787</v>
      </c>
      <c r="JF752">
        <v>18</v>
      </c>
      <c r="JG752">
        <v>490.15</v>
      </c>
      <c r="JH752">
        <v>436.984</v>
      </c>
      <c r="JI752">
        <v>24.9999</v>
      </c>
      <c r="JJ752">
        <v>25.8447</v>
      </c>
      <c r="JK752">
        <v>30</v>
      </c>
      <c r="JL752">
        <v>25.6895</v>
      </c>
      <c r="JM752">
        <v>25.773</v>
      </c>
      <c r="JN752">
        <v>46.4584</v>
      </c>
      <c r="JO752">
        <v>42.4431</v>
      </c>
      <c r="JP752">
        <v>0</v>
      </c>
      <c r="JQ752">
        <v>25</v>
      </c>
      <c r="JR752">
        <v>1075.8</v>
      </c>
      <c r="JS752">
        <v>16.071</v>
      </c>
      <c r="JT752">
        <v>100.968</v>
      </c>
      <c r="JU752">
        <v>102.009</v>
      </c>
    </row>
    <row r="753" spans="1:281">
      <c r="A753">
        <v>737</v>
      </c>
      <c r="B753">
        <v>1658952350.5</v>
      </c>
      <c r="C753">
        <v>10261.5</v>
      </c>
      <c r="D753" t="s">
        <v>1904</v>
      </c>
      <c r="E753" t="s">
        <v>1905</v>
      </c>
      <c r="F753">
        <v>5</v>
      </c>
      <c r="G753" t="s">
        <v>415</v>
      </c>
      <c r="H753" t="s">
        <v>1777</v>
      </c>
      <c r="I753">
        <v>1658952343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1078.049982158858</v>
      </c>
      <c r="AK753">
        <v>1012.068393939394</v>
      </c>
      <c r="AL753">
        <v>3.395457733710084</v>
      </c>
      <c r="AM753">
        <v>64.998441122467</v>
      </c>
      <c r="AN753">
        <f>(AP753 - AO753 + DI753*1E3/(8.314*(DK753+273.15)) * AR753/DH753 * AQ753) * DH753/(100*CV753) * 1000/(1000 - AP753)</f>
        <v>0</v>
      </c>
      <c r="AO753">
        <v>16.07967122557492</v>
      </c>
      <c r="AP753">
        <v>23.92351999999999</v>
      </c>
      <c r="AQ753">
        <v>-0.000117173781823681</v>
      </c>
      <c r="AR753">
        <v>81.62995295013953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1658952343</v>
      </c>
      <c r="DB753">
        <v>964.6052962962963</v>
      </c>
      <c r="DC753">
        <v>1044.474074074074</v>
      </c>
      <c r="DD753">
        <v>23.93607777777778</v>
      </c>
      <c r="DE753">
        <v>16.07832222222222</v>
      </c>
      <c r="DF753">
        <v>960.9888518518519</v>
      </c>
      <c r="DG753">
        <v>23.61705185185185</v>
      </c>
      <c r="DH753">
        <v>500.0817777777778</v>
      </c>
      <c r="DI753">
        <v>90.3371037037037</v>
      </c>
      <c r="DJ753">
        <v>0.1000041851851852</v>
      </c>
      <c r="DK753">
        <v>26.49722592592593</v>
      </c>
      <c r="DL753">
        <v>26.54117407407407</v>
      </c>
      <c r="DM753">
        <v>999.9000000000001</v>
      </c>
      <c r="DN753">
        <v>0</v>
      </c>
      <c r="DO753">
        <v>0</v>
      </c>
      <c r="DP753">
        <v>9992.221851851851</v>
      </c>
      <c r="DQ753">
        <v>0</v>
      </c>
      <c r="DR753">
        <v>18.68577777777778</v>
      </c>
      <c r="DS753">
        <v>-79.86827037037038</v>
      </c>
      <c r="DT753">
        <v>988.2601851851853</v>
      </c>
      <c r="DU753">
        <v>1061.541851851852</v>
      </c>
      <c r="DV753">
        <v>7.857755925925925</v>
      </c>
      <c r="DW753">
        <v>1044.474074074074</v>
      </c>
      <c r="DX753">
        <v>16.07832222222222</v>
      </c>
      <c r="DY753">
        <v>2.162315185185185</v>
      </c>
      <c r="DZ753">
        <v>1.452468518518519</v>
      </c>
      <c r="EA753">
        <v>18.68581111111111</v>
      </c>
      <c r="EB753">
        <v>12.47676666666667</v>
      </c>
      <c r="EC753">
        <v>2000.017777777778</v>
      </c>
      <c r="ED753">
        <v>0.9800062222222222</v>
      </c>
      <c r="EE753">
        <v>0.01999357037037037</v>
      </c>
      <c r="EF753">
        <v>0</v>
      </c>
      <c r="EG753">
        <v>1061.028148148148</v>
      </c>
      <c r="EH753">
        <v>5.000560000000001</v>
      </c>
      <c r="EI753">
        <v>21025.7962962963</v>
      </c>
      <c r="EJ753">
        <v>17295.05925925926</v>
      </c>
      <c r="EK753">
        <v>37.28211111111111</v>
      </c>
      <c r="EL753">
        <v>37.78444444444444</v>
      </c>
      <c r="EM753">
        <v>36.65474074074074</v>
      </c>
      <c r="EN753">
        <v>36.72888888888889</v>
      </c>
      <c r="EO753">
        <v>38.13874074074074</v>
      </c>
      <c r="EP753">
        <v>1955.127777777778</v>
      </c>
      <c r="EQ753">
        <v>39.89000000000001</v>
      </c>
      <c r="ER753">
        <v>0</v>
      </c>
      <c r="ES753">
        <v>1658952350.1</v>
      </c>
      <c r="ET753">
        <v>0</v>
      </c>
      <c r="EU753">
        <v>1061.0128</v>
      </c>
      <c r="EV753">
        <v>-10.17923079117676</v>
      </c>
      <c r="EW753">
        <v>-195.6000003282514</v>
      </c>
      <c r="EX753">
        <v>21025.66</v>
      </c>
      <c r="EY753">
        <v>15</v>
      </c>
      <c r="EZ753">
        <v>0</v>
      </c>
      <c r="FA753" t="s">
        <v>419</v>
      </c>
      <c r="FB753">
        <v>1655239120</v>
      </c>
      <c r="FC753">
        <v>1655239135</v>
      </c>
      <c r="FD753">
        <v>0</v>
      </c>
      <c r="FE753">
        <v>-0.075</v>
      </c>
      <c r="FF753">
        <v>-0.027</v>
      </c>
      <c r="FG753">
        <v>1.986</v>
      </c>
      <c r="FH753">
        <v>0.139</v>
      </c>
      <c r="FI753">
        <v>420</v>
      </c>
      <c r="FJ753">
        <v>22</v>
      </c>
      <c r="FK753">
        <v>0.12</v>
      </c>
      <c r="FL753">
        <v>0.02</v>
      </c>
      <c r="FM753">
        <v>-79.78610999999999</v>
      </c>
      <c r="FN753">
        <v>-1.6015227016884</v>
      </c>
      <c r="FO753">
        <v>0.1631841655921301</v>
      </c>
      <c r="FP753">
        <v>0</v>
      </c>
      <c r="FQ753">
        <v>1061.548529411765</v>
      </c>
      <c r="FR753">
        <v>-9.989763179495155</v>
      </c>
      <c r="FS753">
        <v>1.000556116993229</v>
      </c>
      <c r="FT753">
        <v>0</v>
      </c>
      <c r="FU753">
        <v>7.86422775</v>
      </c>
      <c r="FV753">
        <v>-0.1253213133208524</v>
      </c>
      <c r="FW753">
        <v>0.01211302057446858</v>
      </c>
      <c r="FX753">
        <v>0</v>
      </c>
      <c r="FY753">
        <v>0</v>
      </c>
      <c r="FZ753">
        <v>3</v>
      </c>
      <c r="GA753" t="s">
        <v>426</v>
      </c>
      <c r="GB753">
        <v>2.98048</v>
      </c>
      <c r="GC753">
        <v>2.72819</v>
      </c>
      <c r="GD753">
        <v>0.15577</v>
      </c>
      <c r="GE753">
        <v>0.164884</v>
      </c>
      <c r="GF753">
        <v>0.107058</v>
      </c>
      <c r="GG753">
        <v>0.0816149</v>
      </c>
      <c r="GH753">
        <v>25342</v>
      </c>
      <c r="GI753">
        <v>24709.1</v>
      </c>
      <c r="GJ753">
        <v>30543.8</v>
      </c>
      <c r="GK753">
        <v>29830.1</v>
      </c>
      <c r="GL753">
        <v>37629.5</v>
      </c>
      <c r="GM753">
        <v>36081.9</v>
      </c>
      <c r="GN753">
        <v>46719.7</v>
      </c>
      <c r="GO753">
        <v>44363.2</v>
      </c>
      <c r="GP753">
        <v>1.88417</v>
      </c>
      <c r="GQ753">
        <v>1.84515</v>
      </c>
      <c r="GR753">
        <v>0.119902</v>
      </c>
      <c r="GS753">
        <v>0</v>
      </c>
      <c r="GT753">
        <v>24.5742</v>
      </c>
      <c r="GU753">
        <v>999.9</v>
      </c>
      <c r="GV753">
        <v>48.9</v>
      </c>
      <c r="GW753">
        <v>32.2</v>
      </c>
      <c r="GX753">
        <v>26.1427</v>
      </c>
      <c r="GY753">
        <v>62.9929</v>
      </c>
      <c r="GZ753">
        <v>25.4968</v>
      </c>
      <c r="HA753">
        <v>1</v>
      </c>
      <c r="HB753">
        <v>-0.09145830000000001</v>
      </c>
      <c r="HC753">
        <v>-0.0675926</v>
      </c>
      <c r="HD753">
        <v>20.1941</v>
      </c>
      <c r="HE753">
        <v>5.22912</v>
      </c>
      <c r="HF753">
        <v>11.968</v>
      </c>
      <c r="HG753">
        <v>4.97035</v>
      </c>
      <c r="HH753">
        <v>3.28958</v>
      </c>
      <c r="HI753">
        <v>8759.700000000001</v>
      </c>
      <c r="HJ753">
        <v>9999</v>
      </c>
      <c r="HK753">
        <v>9999</v>
      </c>
      <c r="HL753">
        <v>289.1</v>
      </c>
      <c r="HM753">
        <v>4.97291</v>
      </c>
      <c r="HN753">
        <v>1.87744</v>
      </c>
      <c r="HO753">
        <v>1.87554</v>
      </c>
      <c r="HP753">
        <v>1.87836</v>
      </c>
      <c r="HQ753">
        <v>1.87506</v>
      </c>
      <c r="HR753">
        <v>1.87865</v>
      </c>
      <c r="HS753">
        <v>1.87573</v>
      </c>
      <c r="HT753">
        <v>1.87687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3.653</v>
      </c>
      <c r="II753">
        <v>0.3187</v>
      </c>
      <c r="IJ753">
        <v>1.541952822118649</v>
      </c>
      <c r="IK753">
        <v>0.003202726084708442</v>
      </c>
      <c r="IL753">
        <v>-1.448271390364826E-06</v>
      </c>
      <c r="IM753">
        <v>3.765748828769889E-10</v>
      </c>
      <c r="IN753">
        <v>-0.02072656761999695</v>
      </c>
      <c r="IO753">
        <v>0.006539777670035186</v>
      </c>
      <c r="IP753">
        <v>0.0002256768223539976</v>
      </c>
      <c r="IQ753">
        <v>4.51151419958819E-06</v>
      </c>
      <c r="IR753">
        <v>-0</v>
      </c>
      <c r="IS753">
        <v>2097</v>
      </c>
      <c r="IT753">
        <v>1</v>
      </c>
      <c r="IU753">
        <v>27</v>
      </c>
      <c r="IV753">
        <v>61887.2</v>
      </c>
      <c r="IW753">
        <v>61886.9</v>
      </c>
      <c r="IX753">
        <v>2.34619</v>
      </c>
      <c r="IY753">
        <v>2.53662</v>
      </c>
      <c r="IZ753">
        <v>1.39893</v>
      </c>
      <c r="JA753">
        <v>2.34375</v>
      </c>
      <c r="JB753">
        <v>1.44897</v>
      </c>
      <c r="JC753">
        <v>2.44873</v>
      </c>
      <c r="JD753">
        <v>37.4338</v>
      </c>
      <c r="JE753">
        <v>24.0787</v>
      </c>
      <c r="JF753">
        <v>18</v>
      </c>
      <c r="JG753">
        <v>490.027</v>
      </c>
      <c r="JH753">
        <v>437.105</v>
      </c>
      <c r="JI753">
        <v>24.9999</v>
      </c>
      <c r="JJ753">
        <v>25.8447</v>
      </c>
      <c r="JK753">
        <v>30.0002</v>
      </c>
      <c r="JL753">
        <v>25.6895</v>
      </c>
      <c r="JM753">
        <v>25.773</v>
      </c>
      <c r="JN753">
        <v>47.0095</v>
      </c>
      <c r="JO753">
        <v>42.4431</v>
      </c>
      <c r="JP753">
        <v>0</v>
      </c>
      <c r="JQ753">
        <v>25</v>
      </c>
      <c r="JR753">
        <v>1089.16</v>
      </c>
      <c r="JS753">
        <v>16.0897</v>
      </c>
      <c r="JT753">
        <v>100.969</v>
      </c>
      <c r="JU753">
        <v>102.008</v>
      </c>
    </row>
    <row r="754" spans="1:281">
      <c r="A754">
        <v>738</v>
      </c>
      <c r="B754">
        <v>1658952355.5</v>
      </c>
      <c r="C754">
        <v>10266.5</v>
      </c>
      <c r="D754" t="s">
        <v>1906</v>
      </c>
      <c r="E754" t="s">
        <v>1907</v>
      </c>
      <c r="F754">
        <v>5</v>
      </c>
      <c r="G754" t="s">
        <v>415</v>
      </c>
      <c r="H754" t="s">
        <v>1777</v>
      </c>
      <c r="I754">
        <v>1658952347.714286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1095.252408029309</v>
      </c>
      <c r="AK754">
        <v>1029.059757575757</v>
      </c>
      <c r="AL754">
        <v>3.414112387599067</v>
      </c>
      <c r="AM754">
        <v>64.998441122467</v>
      </c>
      <c r="AN754">
        <f>(AP754 - AO754 + DI754*1E3/(8.314*(DK754+273.15)) * AR754/DH754 * AQ754) * DH754/(100*CV754) * 1000/(1000 - AP754)</f>
        <v>0</v>
      </c>
      <c r="AO754">
        <v>16.08011224969162</v>
      </c>
      <c r="AP754">
        <v>23.91379151515152</v>
      </c>
      <c r="AQ754">
        <v>-0.0001217986397836328</v>
      </c>
      <c r="AR754">
        <v>81.62995295013953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1658952347.714286</v>
      </c>
      <c r="DB754">
        <v>980.2465357142856</v>
      </c>
      <c r="DC754">
        <v>1060.305</v>
      </c>
      <c r="DD754">
        <v>23.92783214285715</v>
      </c>
      <c r="DE754">
        <v>16.07961428571429</v>
      </c>
      <c r="DF754">
        <v>976.6075357142857</v>
      </c>
      <c r="DG754">
        <v>23.60901428571429</v>
      </c>
      <c r="DH754">
        <v>500.0846071428571</v>
      </c>
      <c r="DI754">
        <v>90.337</v>
      </c>
      <c r="DJ754">
        <v>0.09999836785714286</v>
      </c>
      <c r="DK754">
        <v>26.49711785714286</v>
      </c>
      <c r="DL754">
        <v>26.54438928571428</v>
      </c>
      <c r="DM754">
        <v>999.9000000000002</v>
      </c>
      <c r="DN754">
        <v>0</v>
      </c>
      <c r="DO754">
        <v>0</v>
      </c>
      <c r="DP754">
        <v>9989.531071428572</v>
      </c>
      <c r="DQ754">
        <v>0</v>
      </c>
      <c r="DR754">
        <v>18.66758928571429</v>
      </c>
      <c r="DS754">
        <v>-80.05792857142858</v>
      </c>
      <c r="DT754">
        <v>1004.276678571428</v>
      </c>
      <c r="DU754">
        <v>1077.632857142857</v>
      </c>
      <c r="DV754">
        <v>7.848226428571428</v>
      </c>
      <c r="DW754">
        <v>1060.305</v>
      </c>
      <c r="DX754">
        <v>16.07961428571429</v>
      </c>
      <c r="DY754">
        <v>2.161568928571429</v>
      </c>
      <c r="DZ754">
        <v>1.452584285714286</v>
      </c>
      <c r="EA754">
        <v>18.68028928571428</v>
      </c>
      <c r="EB754">
        <v>12.47798928571429</v>
      </c>
      <c r="EC754">
        <v>2000.012857142857</v>
      </c>
      <c r="ED754">
        <v>0.9800062142857142</v>
      </c>
      <c r="EE754">
        <v>0.01999357857142857</v>
      </c>
      <c r="EF754">
        <v>0</v>
      </c>
      <c r="EG754">
        <v>1060.178571428571</v>
      </c>
      <c r="EH754">
        <v>5.000560000000001</v>
      </c>
      <c r="EI754">
        <v>21009.96785714286</v>
      </c>
      <c r="EJ754">
        <v>17295.01428571429</v>
      </c>
      <c r="EK754">
        <v>37.24532142857142</v>
      </c>
      <c r="EL754">
        <v>37.78321428571428</v>
      </c>
      <c r="EM754">
        <v>36.65585714285714</v>
      </c>
      <c r="EN754">
        <v>36.72517857142856</v>
      </c>
      <c r="EO754">
        <v>38.14717857142858</v>
      </c>
      <c r="EP754">
        <v>1955.122857142857</v>
      </c>
      <c r="EQ754">
        <v>39.89000000000001</v>
      </c>
      <c r="ER754">
        <v>0</v>
      </c>
      <c r="ES754">
        <v>1658952355.5</v>
      </c>
      <c r="ET754">
        <v>0</v>
      </c>
      <c r="EU754">
        <v>1060.115769230769</v>
      </c>
      <c r="EV754">
        <v>-10.14051280186803</v>
      </c>
      <c r="EW754">
        <v>-201.2717946335532</v>
      </c>
      <c r="EX754">
        <v>21008.8</v>
      </c>
      <c r="EY754">
        <v>15</v>
      </c>
      <c r="EZ754">
        <v>0</v>
      </c>
      <c r="FA754" t="s">
        <v>419</v>
      </c>
      <c r="FB754">
        <v>1655239120</v>
      </c>
      <c r="FC754">
        <v>1655239135</v>
      </c>
      <c r="FD754">
        <v>0</v>
      </c>
      <c r="FE754">
        <v>-0.075</v>
      </c>
      <c r="FF754">
        <v>-0.027</v>
      </c>
      <c r="FG754">
        <v>1.986</v>
      </c>
      <c r="FH754">
        <v>0.139</v>
      </c>
      <c r="FI754">
        <v>420</v>
      </c>
      <c r="FJ754">
        <v>22</v>
      </c>
      <c r="FK754">
        <v>0.12</v>
      </c>
      <c r="FL754">
        <v>0.02</v>
      </c>
      <c r="FM754">
        <v>-79.95543170731708</v>
      </c>
      <c r="FN754">
        <v>-2.167542857142971</v>
      </c>
      <c r="FO754">
        <v>0.2256451773644114</v>
      </c>
      <c r="FP754">
        <v>0</v>
      </c>
      <c r="FQ754">
        <v>1060.645882352941</v>
      </c>
      <c r="FR754">
        <v>-10.39816653002002</v>
      </c>
      <c r="FS754">
        <v>1.038081141697224</v>
      </c>
      <c r="FT754">
        <v>0</v>
      </c>
      <c r="FU754">
        <v>7.853795365853658</v>
      </c>
      <c r="FV754">
        <v>-0.1247211846689829</v>
      </c>
      <c r="FW754">
        <v>0.01236684475751167</v>
      </c>
      <c r="FX754">
        <v>0</v>
      </c>
      <c r="FY754">
        <v>0</v>
      </c>
      <c r="FZ754">
        <v>3</v>
      </c>
      <c r="GA754" t="s">
        <v>426</v>
      </c>
      <c r="GB754">
        <v>2.98043</v>
      </c>
      <c r="GC754">
        <v>2.72843</v>
      </c>
      <c r="GD754">
        <v>0.157436</v>
      </c>
      <c r="GE754">
        <v>0.166519</v>
      </c>
      <c r="GF754">
        <v>0.10703</v>
      </c>
      <c r="GG754">
        <v>0.0816216</v>
      </c>
      <c r="GH754">
        <v>25291.4</v>
      </c>
      <c r="GI754">
        <v>24660.6</v>
      </c>
      <c r="GJ754">
        <v>30543</v>
      </c>
      <c r="GK754">
        <v>29830</v>
      </c>
      <c r="GL754">
        <v>37630</v>
      </c>
      <c r="GM754">
        <v>36081.5</v>
      </c>
      <c r="GN754">
        <v>46718.6</v>
      </c>
      <c r="GO754">
        <v>44363</v>
      </c>
      <c r="GP754">
        <v>1.8837</v>
      </c>
      <c r="GQ754">
        <v>1.84538</v>
      </c>
      <c r="GR754">
        <v>0.120468</v>
      </c>
      <c r="GS754">
        <v>0</v>
      </c>
      <c r="GT754">
        <v>24.5752</v>
      </c>
      <c r="GU754">
        <v>999.9</v>
      </c>
      <c r="GV754">
        <v>48.9</v>
      </c>
      <c r="GW754">
        <v>32.2</v>
      </c>
      <c r="GX754">
        <v>26.1415</v>
      </c>
      <c r="GY754">
        <v>63.1529</v>
      </c>
      <c r="GZ754">
        <v>25.613</v>
      </c>
      <c r="HA754">
        <v>1</v>
      </c>
      <c r="HB754">
        <v>-0.09164129999999999</v>
      </c>
      <c r="HC754">
        <v>-0.0669608</v>
      </c>
      <c r="HD754">
        <v>20.1942</v>
      </c>
      <c r="HE754">
        <v>5.22927</v>
      </c>
      <c r="HF754">
        <v>11.968</v>
      </c>
      <c r="HG754">
        <v>4.97045</v>
      </c>
      <c r="HH754">
        <v>3.28965</v>
      </c>
      <c r="HI754">
        <v>8759.700000000001</v>
      </c>
      <c r="HJ754">
        <v>9999</v>
      </c>
      <c r="HK754">
        <v>9999</v>
      </c>
      <c r="HL754">
        <v>289.1</v>
      </c>
      <c r="HM754">
        <v>4.97292</v>
      </c>
      <c r="HN754">
        <v>1.87742</v>
      </c>
      <c r="HO754">
        <v>1.87551</v>
      </c>
      <c r="HP754">
        <v>1.87835</v>
      </c>
      <c r="HQ754">
        <v>1.87501</v>
      </c>
      <c r="HR754">
        <v>1.87862</v>
      </c>
      <c r="HS754">
        <v>1.87571</v>
      </c>
      <c r="HT754">
        <v>1.87683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3.67</v>
      </c>
      <c r="II754">
        <v>0.3185</v>
      </c>
      <c r="IJ754">
        <v>1.541952822118649</v>
      </c>
      <c r="IK754">
        <v>0.003202726084708442</v>
      </c>
      <c r="IL754">
        <v>-1.448271390364826E-06</v>
      </c>
      <c r="IM754">
        <v>3.765748828769889E-10</v>
      </c>
      <c r="IN754">
        <v>-0.02072656761999695</v>
      </c>
      <c r="IO754">
        <v>0.006539777670035186</v>
      </c>
      <c r="IP754">
        <v>0.0002256768223539976</v>
      </c>
      <c r="IQ754">
        <v>4.51151419958819E-06</v>
      </c>
      <c r="IR754">
        <v>-0</v>
      </c>
      <c r="IS754">
        <v>2097</v>
      </c>
      <c r="IT754">
        <v>1</v>
      </c>
      <c r="IU754">
        <v>27</v>
      </c>
      <c r="IV754">
        <v>61887.3</v>
      </c>
      <c r="IW754">
        <v>61887</v>
      </c>
      <c r="IX754">
        <v>2.37305</v>
      </c>
      <c r="IY754">
        <v>2.53296</v>
      </c>
      <c r="IZ754">
        <v>1.39893</v>
      </c>
      <c r="JA754">
        <v>2.34375</v>
      </c>
      <c r="JB754">
        <v>1.44897</v>
      </c>
      <c r="JC754">
        <v>2.3938</v>
      </c>
      <c r="JD754">
        <v>37.4338</v>
      </c>
      <c r="JE754">
        <v>24.0787</v>
      </c>
      <c r="JF754">
        <v>18</v>
      </c>
      <c r="JG754">
        <v>489.769</v>
      </c>
      <c r="JH754">
        <v>437.242</v>
      </c>
      <c r="JI754">
        <v>25</v>
      </c>
      <c r="JJ754">
        <v>25.8447</v>
      </c>
      <c r="JK754">
        <v>30.0001</v>
      </c>
      <c r="JL754">
        <v>25.6895</v>
      </c>
      <c r="JM754">
        <v>25.773</v>
      </c>
      <c r="JN754">
        <v>47.618</v>
      </c>
      <c r="JO754">
        <v>42.4431</v>
      </c>
      <c r="JP754">
        <v>0</v>
      </c>
      <c r="JQ754">
        <v>25</v>
      </c>
      <c r="JR754">
        <v>1109.19</v>
      </c>
      <c r="JS754">
        <v>16.1049</v>
      </c>
      <c r="JT754">
        <v>100.967</v>
      </c>
      <c r="JU754">
        <v>102.008</v>
      </c>
    </row>
    <row r="755" spans="1:281">
      <c r="A755">
        <v>739</v>
      </c>
      <c r="B755">
        <v>1658952360.5</v>
      </c>
      <c r="C755">
        <v>10271.5</v>
      </c>
      <c r="D755" t="s">
        <v>1908</v>
      </c>
      <c r="E755" t="s">
        <v>1909</v>
      </c>
      <c r="F755">
        <v>5</v>
      </c>
      <c r="G755" t="s">
        <v>415</v>
      </c>
      <c r="H755" t="s">
        <v>1777</v>
      </c>
      <c r="I755">
        <v>1658952353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1112.13659087318</v>
      </c>
      <c r="AK755">
        <v>1046.004787878788</v>
      </c>
      <c r="AL755">
        <v>3.381220461972863</v>
      </c>
      <c r="AM755">
        <v>64.998441122467</v>
      </c>
      <c r="AN755">
        <f>(AP755 - AO755 + DI755*1E3/(8.314*(DK755+273.15)) * AR755/DH755 * AQ755) * DH755/(100*CV755) * 1000/(1000 - AP755)</f>
        <v>0</v>
      </c>
      <c r="AO755">
        <v>16.0824026747468</v>
      </c>
      <c r="AP755">
        <v>23.90910606060606</v>
      </c>
      <c r="AQ755">
        <v>-5.921817823698686E-05</v>
      </c>
      <c r="AR755">
        <v>81.62995295013953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1658952353</v>
      </c>
      <c r="DB755">
        <v>997.798851851852</v>
      </c>
      <c r="DC755">
        <v>1078.001111111111</v>
      </c>
      <c r="DD755">
        <v>23.91869259259259</v>
      </c>
      <c r="DE755">
        <v>16.08091851851852</v>
      </c>
      <c r="DF755">
        <v>994.1347037037038</v>
      </c>
      <c r="DG755">
        <v>23.60008888888889</v>
      </c>
      <c r="DH755">
        <v>500.069037037037</v>
      </c>
      <c r="DI755">
        <v>90.33699629629628</v>
      </c>
      <c r="DJ755">
        <v>0.0999926962962963</v>
      </c>
      <c r="DK755">
        <v>26.49800740740741</v>
      </c>
      <c r="DL755">
        <v>26.5472</v>
      </c>
      <c r="DM755">
        <v>999.9000000000001</v>
      </c>
      <c r="DN755">
        <v>0</v>
      </c>
      <c r="DO755">
        <v>0</v>
      </c>
      <c r="DP755">
        <v>9985.601111111111</v>
      </c>
      <c r="DQ755">
        <v>0</v>
      </c>
      <c r="DR755">
        <v>18.66304444444444</v>
      </c>
      <c r="DS755">
        <v>-80.20214814814814</v>
      </c>
      <c r="DT755">
        <v>1022.249444444444</v>
      </c>
      <c r="DU755">
        <v>1095.61962962963</v>
      </c>
      <c r="DV755">
        <v>7.837773703703705</v>
      </c>
      <c r="DW755">
        <v>1078.001111111111</v>
      </c>
      <c r="DX755">
        <v>16.08091851851852</v>
      </c>
      <c r="DY755">
        <v>2.160741481481482</v>
      </c>
      <c r="DZ755">
        <v>1.452702592592593</v>
      </c>
      <c r="EA755">
        <v>18.67417777777778</v>
      </c>
      <c r="EB755">
        <v>12.47922962962963</v>
      </c>
      <c r="EC755">
        <v>2000.000740740741</v>
      </c>
      <c r="ED755">
        <v>0.9800062222222222</v>
      </c>
      <c r="EE755">
        <v>0.01999357037037037</v>
      </c>
      <c r="EF755">
        <v>0</v>
      </c>
      <c r="EG755">
        <v>1059.292592592593</v>
      </c>
      <c r="EH755">
        <v>5.000560000000001</v>
      </c>
      <c r="EI755">
        <v>20992.08888888888</v>
      </c>
      <c r="EJ755">
        <v>17294.90740740741</v>
      </c>
      <c r="EK755">
        <v>37.23355555555555</v>
      </c>
      <c r="EL755">
        <v>37.77755555555556</v>
      </c>
      <c r="EM755">
        <v>36.64548148148148</v>
      </c>
      <c r="EN755">
        <v>36.72892592592593</v>
      </c>
      <c r="EO755">
        <v>38.14796296296296</v>
      </c>
      <c r="EP755">
        <v>1955.11074074074</v>
      </c>
      <c r="EQ755">
        <v>39.89000000000001</v>
      </c>
      <c r="ER755">
        <v>0</v>
      </c>
      <c r="ES755">
        <v>1658952360.3</v>
      </c>
      <c r="ET755">
        <v>0</v>
      </c>
      <c r="EU755">
        <v>1059.290384615385</v>
      </c>
      <c r="EV755">
        <v>-10.62188035207056</v>
      </c>
      <c r="EW755">
        <v>-201.5692309474778</v>
      </c>
      <c r="EX755">
        <v>20992.51153846153</v>
      </c>
      <c r="EY755">
        <v>15</v>
      </c>
      <c r="EZ755">
        <v>0</v>
      </c>
      <c r="FA755" t="s">
        <v>419</v>
      </c>
      <c r="FB755">
        <v>1655239120</v>
      </c>
      <c r="FC755">
        <v>1655239135</v>
      </c>
      <c r="FD755">
        <v>0</v>
      </c>
      <c r="FE755">
        <v>-0.075</v>
      </c>
      <c r="FF755">
        <v>-0.027</v>
      </c>
      <c r="FG755">
        <v>1.986</v>
      </c>
      <c r="FH755">
        <v>0.139</v>
      </c>
      <c r="FI755">
        <v>420</v>
      </c>
      <c r="FJ755">
        <v>22</v>
      </c>
      <c r="FK755">
        <v>0.12</v>
      </c>
      <c r="FL755">
        <v>0.02</v>
      </c>
      <c r="FM755">
        <v>-80.08681707317072</v>
      </c>
      <c r="FN755">
        <v>-1.904310104529577</v>
      </c>
      <c r="FO755">
        <v>0.2026900600429502</v>
      </c>
      <c r="FP755">
        <v>0</v>
      </c>
      <c r="FQ755">
        <v>1059.904705882353</v>
      </c>
      <c r="FR755">
        <v>-9.939190229179284</v>
      </c>
      <c r="FS755">
        <v>0.998054682263924</v>
      </c>
      <c r="FT755">
        <v>0</v>
      </c>
      <c r="FU755">
        <v>7.845874146341463</v>
      </c>
      <c r="FV755">
        <v>-0.1209535191637635</v>
      </c>
      <c r="FW755">
        <v>0.01201462157491199</v>
      </c>
      <c r="FX755">
        <v>0</v>
      </c>
      <c r="FY755">
        <v>0</v>
      </c>
      <c r="FZ755">
        <v>3</v>
      </c>
      <c r="GA755" t="s">
        <v>426</v>
      </c>
      <c r="GB755">
        <v>2.98037</v>
      </c>
      <c r="GC755">
        <v>2.72837</v>
      </c>
      <c r="GD755">
        <v>0.15908</v>
      </c>
      <c r="GE755">
        <v>0.16811</v>
      </c>
      <c r="GF755">
        <v>0.107017</v>
      </c>
      <c r="GG755">
        <v>0.0816221</v>
      </c>
      <c r="GH755">
        <v>25242.1</v>
      </c>
      <c r="GI755">
        <v>24613.6</v>
      </c>
      <c r="GJ755">
        <v>30543.1</v>
      </c>
      <c r="GK755">
        <v>29830.1</v>
      </c>
      <c r="GL755">
        <v>37631.2</v>
      </c>
      <c r="GM755">
        <v>36081.8</v>
      </c>
      <c r="GN755">
        <v>46719.3</v>
      </c>
      <c r="GO755">
        <v>44363.2</v>
      </c>
      <c r="GP755">
        <v>1.88332</v>
      </c>
      <c r="GQ755">
        <v>1.84535</v>
      </c>
      <c r="GR755">
        <v>0.120543</v>
      </c>
      <c r="GS755">
        <v>0</v>
      </c>
      <c r="GT755">
        <v>24.5778</v>
      </c>
      <c r="GU755">
        <v>999.9</v>
      </c>
      <c r="GV755">
        <v>48.9</v>
      </c>
      <c r="GW755">
        <v>32.2</v>
      </c>
      <c r="GX755">
        <v>26.1438</v>
      </c>
      <c r="GY755">
        <v>63.2829</v>
      </c>
      <c r="GZ755">
        <v>25.7171</v>
      </c>
      <c r="HA755">
        <v>1</v>
      </c>
      <c r="HB755">
        <v>-0.0913897</v>
      </c>
      <c r="HC755">
        <v>-0.0659423</v>
      </c>
      <c r="HD755">
        <v>20.1941</v>
      </c>
      <c r="HE755">
        <v>5.22897</v>
      </c>
      <c r="HF755">
        <v>11.968</v>
      </c>
      <c r="HG755">
        <v>4.9705</v>
      </c>
      <c r="HH755">
        <v>3.28948</v>
      </c>
      <c r="HI755">
        <v>8759.9</v>
      </c>
      <c r="HJ755">
        <v>9999</v>
      </c>
      <c r="HK755">
        <v>9999</v>
      </c>
      <c r="HL755">
        <v>289.1</v>
      </c>
      <c r="HM755">
        <v>4.97292</v>
      </c>
      <c r="HN755">
        <v>1.87741</v>
      </c>
      <c r="HO755">
        <v>1.87551</v>
      </c>
      <c r="HP755">
        <v>1.87834</v>
      </c>
      <c r="HQ755">
        <v>1.87503</v>
      </c>
      <c r="HR755">
        <v>1.87861</v>
      </c>
      <c r="HS755">
        <v>1.87569</v>
      </c>
      <c r="HT755">
        <v>1.87684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3.7</v>
      </c>
      <c r="II755">
        <v>0.3183</v>
      </c>
      <c r="IJ755">
        <v>1.541952822118649</v>
      </c>
      <c r="IK755">
        <v>0.003202726084708442</v>
      </c>
      <c r="IL755">
        <v>-1.448271390364826E-06</v>
      </c>
      <c r="IM755">
        <v>3.765748828769889E-10</v>
      </c>
      <c r="IN755">
        <v>-0.02072656761999695</v>
      </c>
      <c r="IO755">
        <v>0.006539777670035186</v>
      </c>
      <c r="IP755">
        <v>0.0002256768223539976</v>
      </c>
      <c r="IQ755">
        <v>4.51151419958819E-06</v>
      </c>
      <c r="IR755">
        <v>-0</v>
      </c>
      <c r="IS755">
        <v>2097</v>
      </c>
      <c r="IT755">
        <v>1</v>
      </c>
      <c r="IU755">
        <v>27</v>
      </c>
      <c r="IV755">
        <v>61887.3</v>
      </c>
      <c r="IW755">
        <v>61887.1</v>
      </c>
      <c r="IX755">
        <v>2.40479</v>
      </c>
      <c r="IY755">
        <v>2.5415</v>
      </c>
      <c r="IZ755">
        <v>1.39893</v>
      </c>
      <c r="JA755">
        <v>2.34375</v>
      </c>
      <c r="JB755">
        <v>1.44897</v>
      </c>
      <c r="JC755">
        <v>2.41943</v>
      </c>
      <c r="JD755">
        <v>37.4338</v>
      </c>
      <c r="JE755">
        <v>24.0787</v>
      </c>
      <c r="JF755">
        <v>18</v>
      </c>
      <c r="JG755">
        <v>489.564</v>
      </c>
      <c r="JH755">
        <v>437.226</v>
      </c>
      <c r="JI755">
        <v>25</v>
      </c>
      <c r="JJ755">
        <v>25.8447</v>
      </c>
      <c r="JK755">
        <v>30</v>
      </c>
      <c r="JL755">
        <v>25.6895</v>
      </c>
      <c r="JM755">
        <v>25.773</v>
      </c>
      <c r="JN755">
        <v>48.1648</v>
      </c>
      <c r="JO755">
        <v>42.4431</v>
      </c>
      <c r="JP755">
        <v>0</v>
      </c>
      <c r="JQ755">
        <v>25</v>
      </c>
      <c r="JR755">
        <v>1122.55</v>
      </c>
      <c r="JS755">
        <v>16.1304</v>
      </c>
      <c r="JT755">
        <v>100.968</v>
      </c>
      <c r="JU755">
        <v>102.008</v>
      </c>
    </row>
    <row r="756" spans="1:281">
      <c r="A756">
        <v>740</v>
      </c>
      <c r="B756">
        <v>1658952365.5</v>
      </c>
      <c r="C756">
        <v>10276.5</v>
      </c>
      <c r="D756" t="s">
        <v>1910</v>
      </c>
      <c r="E756" t="s">
        <v>1911</v>
      </c>
      <c r="F756">
        <v>5</v>
      </c>
      <c r="G756" t="s">
        <v>415</v>
      </c>
      <c r="H756" t="s">
        <v>1777</v>
      </c>
      <c r="I756">
        <v>1658952357.714286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1129.197738794596</v>
      </c>
      <c r="AK756">
        <v>1063.035818181818</v>
      </c>
      <c r="AL756">
        <v>3.390971822473261</v>
      </c>
      <c r="AM756">
        <v>64.998441122467</v>
      </c>
      <c r="AN756">
        <f>(AP756 - AO756 + DI756*1E3/(8.314*(DK756+273.15)) * AR756/DH756 * AQ756) * DH756/(100*CV756) * 1000/(1000 - AP756)</f>
        <v>0</v>
      </c>
      <c r="AO756">
        <v>16.08317191814901</v>
      </c>
      <c r="AP756">
        <v>23.8946096969697</v>
      </c>
      <c r="AQ756">
        <v>-0.0001182746682865903</v>
      </c>
      <c r="AR756">
        <v>81.62995295013953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1658952357.714286</v>
      </c>
      <c r="DB756">
        <v>1013.445392857143</v>
      </c>
      <c r="DC756">
        <v>1093.8</v>
      </c>
      <c r="DD756">
        <v>23.91083214285714</v>
      </c>
      <c r="DE756">
        <v>16.08206428571429</v>
      </c>
      <c r="DF756">
        <v>1009.759821428571</v>
      </c>
      <c r="DG756">
        <v>23.59241071428571</v>
      </c>
      <c r="DH756">
        <v>500.0959285714286</v>
      </c>
      <c r="DI756">
        <v>90.33712857142856</v>
      </c>
      <c r="DJ756">
        <v>0.1000370357142857</v>
      </c>
      <c r="DK756">
        <v>26.49959642857143</v>
      </c>
      <c r="DL756">
        <v>26.5494</v>
      </c>
      <c r="DM756">
        <v>999.9000000000002</v>
      </c>
      <c r="DN756">
        <v>0</v>
      </c>
      <c r="DO756">
        <v>0</v>
      </c>
      <c r="DP756">
        <v>9990.621428571429</v>
      </c>
      <c r="DQ756">
        <v>0</v>
      </c>
      <c r="DR756">
        <v>18.73581428571429</v>
      </c>
      <c r="DS756">
        <v>-80.35437857142858</v>
      </c>
      <c r="DT756">
        <v>1038.270714285714</v>
      </c>
      <c r="DU756">
        <v>1111.678214285714</v>
      </c>
      <c r="DV756">
        <v>7.828761071428571</v>
      </c>
      <c r="DW756">
        <v>1093.8</v>
      </c>
      <c r="DX756">
        <v>16.08206428571429</v>
      </c>
      <c r="DY756">
        <v>2.160035</v>
      </c>
      <c r="DZ756">
        <v>1.452808214285714</v>
      </c>
      <c r="EA756">
        <v>18.66894642857143</v>
      </c>
      <c r="EB756">
        <v>12.48034285714286</v>
      </c>
      <c r="EC756">
        <v>2000.007857142857</v>
      </c>
      <c r="ED756">
        <v>0.9800062142857142</v>
      </c>
      <c r="EE756">
        <v>0.01999357857142857</v>
      </c>
      <c r="EF756">
        <v>0</v>
      </c>
      <c r="EG756">
        <v>1058.441785714286</v>
      </c>
      <c r="EH756">
        <v>5.000560000000001</v>
      </c>
      <c r="EI756">
        <v>20976.5</v>
      </c>
      <c r="EJ756">
        <v>17294.975</v>
      </c>
      <c r="EK756">
        <v>37.18732142857142</v>
      </c>
      <c r="EL756">
        <v>37.781</v>
      </c>
      <c r="EM756">
        <v>36.63139285714285</v>
      </c>
      <c r="EN756">
        <v>36.73192857142857</v>
      </c>
      <c r="EO756">
        <v>38.13603571428571</v>
      </c>
      <c r="EP756">
        <v>1955.117857142857</v>
      </c>
      <c r="EQ756">
        <v>39.89000000000001</v>
      </c>
      <c r="ER756">
        <v>0</v>
      </c>
      <c r="ES756">
        <v>1658952365.1</v>
      </c>
      <c r="ET756">
        <v>0</v>
      </c>
      <c r="EU756">
        <v>1058.447307692308</v>
      </c>
      <c r="EV756">
        <v>-10.76615384346695</v>
      </c>
      <c r="EW756">
        <v>-196.827350534135</v>
      </c>
      <c r="EX756">
        <v>20976.57692307692</v>
      </c>
      <c r="EY756">
        <v>15</v>
      </c>
      <c r="EZ756">
        <v>0</v>
      </c>
      <c r="FA756" t="s">
        <v>419</v>
      </c>
      <c r="FB756">
        <v>1655239120</v>
      </c>
      <c r="FC756">
        <v>1655239135</v>
      </c>
      <c r="FD756">
        <v>0</v>
      </c>
      <c r="FE756">
        <v>-0.075</v>
      </c>
      <c r="FF756">
        <v>-0.027</v>
      </c>
      <c r="FG756">
        <v>1.986</v>
      </c>
      <c r="FH756">
        <v>0.139</v>
      </c>
      <c r="FI756">
        <v>420</v>
      </c>
      <c r="FJ756">
        <v>22</v>
      </c>
      <c r="FK756">
        <v>0.12</v>
      </c>
      <c r="FL756">
        <v>0.02</v>
      </c>
      <c r="FM756">
        <v>-80.246685</v>
      </c>
      <c r="FN756">
        <v>-1.819452157598322</v>
      </c>
      <c r="FO756">
        <v>0.1920647163718525</v>
      </c>
      <c r="FP756">
        <v>0</v>
      </c>
      <c r="FQ756">
        <v>1058.978235294118</v>
      </c>
      <c r="FR756">
        <v>-10.47181054080818</v>
      </c>
      <c r="FS756">
        <v>1.053449433690387</v>
      </c>
      <c r="FT756">
        <v>0</v>
      </c>
      <c r="FU756">
        <v>7.83426125</v>
      </c>
      <c r="FV756">
        <v>-0.112232307692322</v>
      </c>
      <c r="FW756">
        <v>0.01094090265643107</v>
      </c>
      <c r="FX756">
        <v>0</v>
      </c>
      <c r="FY756">
        <v>0</v>
      </c>
      <c r="FZ756">
        <v>3</v>
      </c>
      <c r="GA756" t="s">
        <v>426</v>
      </c>
      <c r="GB756">
        <v>2.9806</v>
      </c>
      <c r="GC756">
        <v>2.72843</v>
      </c>
      <c r="GD756">
        <v>0.160713</v>
      </c>
      <c r="GE756">
        <v>0.169705</v>
      </c>
      <c r="GF756">
        <v>0.106976</v>
      </c>
      <c r="GG756">
        <v>0.08163189999999999</v>
      </c>
      <c r="GH756">
        <v>25192.9</v>
      </c>
      <c r="GI756">
        <v>24566.5</v>
      </c>
      <c r="GJ756">
        <v>30542.9</v>
      </c>
      <c r="GK756">
        <v>29830.3</v>
      </c>
      <c r="GL756">
        <v>37632.6</v>
      </c>
      <c r="GM756">
        <v>36081.6</v>
      </c>
      <c r="GN756">
        <v>46718.8</v>
      </c>
      <c r="GO756">
        <v>44363.3</v>
      </c>
      <c r="GP756">
        <v>1.88358</v>
      </c>
      <c r="GQ756">
        <v>1.84522</v>
      </c>
      <c r="GR756">
        <v>0.120386</v>
      </c>
      <c r="GS756">
        <v>0</v>
      </c>
      <c r="GT756">
        <v>24.5793</v>
      </c>
      <c r="GU756">
        <v>999.9</v>
      </c>
      <c r="GV756">
        <v>48.9</v>
      </c>
      <c r="GW756">
        <v>32.2</v>
      </c>
      <c r="GX756">
        <v>26.1433</v>
      </c>
      <c r="GY756">
        <v>63.2329</v>
      </c>
      <c r="GZ756">
        <v>25.0401</v>
      </c>
      <c r="HA756">
        <v>1</v>
      </c>
      <c r="HB756">
        <v>-0.0916286</v>
      </c>
      <c r="HC756">
        <v>-0.0651716</v>
      </c>
      <c r="HD756">
        <v>20.194</v>
      </c>
      <c r="HE756">
        <v>5.22852</v>
      </c>
      <c r="HF756">
        <v>11.968</v>
      </c>
      <c r="HG756">
        <v>4.9704</v>
      </c>
      <c r="HH756">
        <v>3.2895</v>
      </c>
      <c r="HI756">
        <v>8759.9</v>
      </c>
      <c r="HJ756">
        <v>9999</v>
      </c>
      <c r="HK756">
        <v>9999</v>
      </c>
      <c r="HL756">
        <v>289.1</v>
      </c>
      <c r="HM756">
        <v>4.97291</v>
      </c>
      <c r="HN756">
        <v>1.87744</v>
      </c>
      <c r="HO756">
        <v>1.87551</v>
      </c>
      <c r="HP756">
        <v>1.87836</v>
      </c>
      <c r="HQ756">
        <v>1.87503</v>
      </c>
      <c r="HR756">
        <v>1.87859</v>
      </c>
      <c r="HS756">
        <v>1.8757</v>
      </c>
      <c r="HT756">
        <v>1.87684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3.73</v>
      </c>
      <c r="II756">
        <v>0.318</v>
      </c>
      <c r="IJ756">
        <v>1.541952822118649</v>
      </c>
      <c r="IK756">
        <v>0.003202726084708442</v>
      </c>
      <c r="IL756">
        <v>-1.448271390364826E-06</v>
      </c>
      <c r="IM756">
        <v>3.765748828769889E-10</v>
      </c>
      <c r="IN756">
        <v>-0.02072656761999695</v>
      </c>
      <c r="IO756">
        <v>0.006539777670035186</v>
      </c>
      <c r="IP756">
        <v>0.0002256768223539976</v>
      </c>
      <c r="IQ756">
        <v>4.51151419958819E-06</v>
      </c>
      <c r="IR756">
        <v>-0</v>
      </c>
      <c r="IS756">
        <v>2097</v>
      </c>
      <c r="IT756">
        <v>1</v>
      </c>
      <c r="IU756">
        <v>27</v>
      </c>
      <c r="IV756">
        <v>61887.4</v>
      </c>
      <c r="IW756">
        <v>61887.2</v>
      </c>
      <c r="IX756">
        <v>2.4292</v>
      </c>
      <c r="IY756">
        <v>2.5293</v>
      </c>
      <c r="IZ756">
        <v>1.39893</v>
      </c>
      <c r="JA756">
        <v>2.34375</v>
      </c>
      <c r="JB756">
        <v>1.44897</v>
      </c>
      <c r="JC756">
        <v>2.44263</v>
      </c>
      <c r="JD756">
        <v>37.4338</v>
      </c>
      <c r="JE756">
        <v>24.0875</v>
      </c>
      <c r="JF756">
        <v>18</v>
      </c>
      <c r="JG756">
        <v>489.7</v>
      </c>
      <c r="JH756">
        <v>437.151</v>
      </c>
      <c r="JI756">
        <v>25.0001</v>
      </c>
      <c r="JJ756">
        <v>25.8469</v>
      </c>
      <c r="JK756">
        <v>30.0001</v>
      </c>
      <c r="JL756">
        <v>25.6895</v>
      </c>
      <c r="JM756">
        <v>25.773</v>
      </c>
      <c r="JN756">
        <v>48.6658</v>
      </c>
      <c r="JO756">
        <v>42.4431</v>
      </c>
      <c r="JP756">
        <v>0</v>
      </c>
      <c r="JQ756">
        <v>25</v>
      </c>
      <c r="JR756">
        <v>1135.91</v>
      </c>
      <c r="JS756">
        <v>16.1638</v>
      </c>
      <c r="JT756">
        <v>100.967</v>
      </c>
      <c r="JU756">
        <v>102.009</v>
      </c>
    </row>
    <row r="757" spans="1:281">
      <c r="A757">
        <v>741</v>
      </c>
      <c r="B757">
        <v>1658952370.5</v>
      </c>
      <c r="C757">
        <v>10281.5</v>
      </c>
      <c r="D757" t="s">
        <v>1912</v>
      </c>
      <c r="E757" t="s">
        <v>1913</v>
      </c>
      <c r="F757">
        <v>5</v>
      </c>
      <c r="G757" t="s">
        <v>415</v>
      </c>
      <c r="H757" t="s">
        <v>1777</v>
      </c>
      <c r="I757">
        <v>1658952363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1145.714981291877</v>
      </c>
      <c r="AK757">
        <v>1079.819272727273</v>
      </c>
      <c r="AL757">
        <v>3.349638972900686</v>
      </c>
      <c r="AM757">
        <v>64.998441122467</v>
      </c>
      <c r="AN757">
        <f>(AP757 - AO757 + DI757*1E3/(8.314*(DK757+273.15)) * AR757/DH757 * AQ757) * DH757/(100*CV757) * 1000/(1000 - AP757)</f>
        <v>0</v>
      </c>
      <c r="AO757">
        <v>16.08443756928759</v>
      </c>
      <c r="AP757">
        <v>23.88650727272728</v>
      </c>
      <c r="AQ757">
        <v>-4.870727403025195E-05</v>
      </c>
      <c r="AR757">
        <v>81.62995295013953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1658952363</v>
      </c>
      <c r="DB757">
        <v>1030.963333333333</v>
      </c>
      <c r="DC757">
        <v>1111.297777777778</v>
      </c>
      <c r="DD757">
        <v>23.90122222222222</v>
      </c>
      <c r="DE757">
        <v>16.08344074074074</v>
      </c>
      <c r="DF757">
        <v>1027.252222222222</v>
      </c>
      <c r="DG757">
        <v>23.58303333333333</v>
      </c>
      <c r="DH757">
        <v>500.0803703703704</v>
      </c>
      <c r="DI757">
        <v>90.33729629629627</v>
      </c>
      <c r="DJ757">
        <v>0.09997696666666667</v>
      </c>
      <c r="DK757">
        <v>26.50117037037037</v>
      </c>
      <c r="DL757">
        <v>26.55058888888889</v>
      </c>
      <c r="DM757">
        <v>999.9000000000001</v>
      </c>
      <c r="DN757">
        <v>0</v>
      </c>
      <c r="DO757">
        <v>0</v>
      </c>
      <c r="DP757">
        <v>9996.316296296296</v>
      </c>
      <c r="DQ757">
        <v>0</v>
      </c>
      <c r="DR757">
        <v>19.05866296296297</v>
      </c>
      <c r="DS757">
        <v>-80.3351814814815</v>
      </c>
      <c r="DT757">
        <v>1056.207407407407</v>
      </c>
      <c r="DU757">
        <v>1129.464444444445</v>
      </c>
      <c r="DV757">
        <v>7.817776296296297</v>
      </c>
      <c r="DW757">
        <v>1111.297777777778</v>
      </c>
      <c r="DX757">
        <v>16.08344074074074</v>
      </c>
      <c r="DY757">
        <v>2.15917037037037</v>
      </c>
      <c r="DZ757">
        <v>1.452934814814815</v>
      </c>
      <c r="EA757">
        <v>18.66255185185185</v>
      </c>
      <c r="EB757">
        <v>12.48165925925926</v>
      </c>
      <c r="EC757">
        <v>2000.022962962963</v>
      </c>
      <c r="ED757">
        <v>0.9800063333333333</v>
      </c>
      <c r="EE757">
        <v>0.01999345555555555</v>
      </c>
      <c r="EF757">
        <v>0</v>
      </c>
      <c r="EG757">
        <v>1057.495925925926</v>
      </c>
      <c r="EH757">
        <v>5.000560000000001</v>
      </c>
      <c r="EI757">
        <v>20959.46666666667</v>
      </c>
      <c r="EJ757">
        <v>17295.10740740741</v>
      </c>
      <c r="EK757">
        <v>37.19422222222222</v>
      </c>
      <c r="EL757">
        <v>37.79592592592593</v>
      </c>
      <c r="EM757">
        <v>36.64092592592593</v>
      </c>
      <c r="EN757">
        <v>36.73125925925925</v>
      </c>
      <c r="EO757">
        <v>38.12718518518518</v>
      </c>
      <c r="EP757">
        <v>1955.132962962963</v>
      </c>
      <c r="EQ757">
        <v>39.89000000000001</v>
      </c>
      <c r="ER757">
        <v>0</v>
      </c>
      <c r="ES757">
        <v>1658952370.5</v>
      </c>
      <c r="ET757">
        <v>0</v>
      </c>
      <c r="EU757">
        <v>1057.43</v>
      </c>
      <c r="EV757">
        <v>-10.65769229774066</v>
      </c>
      <c r="EW757">
        <v>-194.346153643442</v>
      </c>
      <c r="EX757">
        <v>20957.94</v>
      </c>
      <c r="EY757">
        <v>15</v>
      </c>
      <c r="EZ757">
        <v>0</v>
      </c>
      <c r="FA757" t="s">
        <v>419</v>
      </c>
      <c r="FB757">
        <v>1655239120</v>
      </c>
      <c r="FC757">
        <v>1655239135</v>
      </c>
      <c r="FD757">
        <v>0</v>
      </c>
      <c r="FE757">
        <v>-0.075</v>
      </c>
      <c r="FF757">
        <v>-0.027</v>
      </c>
      <c r="FG757">
        <v>1.986</v>
      </c>
      <c r="FH757">
        <v>0.139</v>
      </c>
      <c r="FI757">
        <v>420</v>
      </c>
      <c r="FJ757">
        <v>22</v>
      </c>
      <c r="FK757">
        <v>0.12</v>
      </c>
      <c r="FL757">
        <v>0.02</v>
      </c>
      <c r="FM757">
        <v>-80.31878536585366</v>
      </c>
      <c r="FN757">
        <v>-0.1415916376306495</v>
      </c>
      <c r="FO757">
        <v>0.1650049364538355</v>
      </c>
      <c r="FP757">
        <v>1</v>
      </c>
      <c r="FQ757">
        <v>1058.016176470588</v>
      </c>
      <c r="FR757">
        <v>-10.75737203085914</v>
      </c>
      <c r="FS757">
        <v>1.08144787126791</v>
      </c>
      <c r="FT757">
        <v>0</v>
      </c>
      <c r="FU757">
        <v>7.823872682926828</v>
      </c>
      <c r="FV757">
        <v>-0.1267411149825695</v>
      </c>
      <c r="FW757">
        <v>0.01261122941810394</v>
      </c>
      <c r="FX757">
        <v>0</v>
      </c>
      <c r="FY757">
        <v>1</v>
      </c>
      <c r="FZ757">
        <v>3</v>
      </c>
      <c r="GA757" t="s">
        <v>420</v>
      </c>
      <c r="GB757">
        <v>2.98037</v>
      </c>
      <c r="GC757">
        <v>2.7282</v>
      </c>
      <c r="GD757">
        <v>0.162312</v>
      </c>
      <c r="GE757">
        <v>0.171176</v>
      </c>
      <c r="GF757">
        <v>0.106946</v>
      </c>
      <c r="GG757">
        <v>0.08163330000000001</v>
      </c>
      <c r="GH757">
        <v>25144.5</v>
      </c>
      <c r="GI757">
        <v>24522.8</v>
      </c>
      <c r="GJ757">
        <v>30542.4</v>
      </c>
      <c r="GK757">
        <v>29830</v>
      </c>
      <c r="GL757">
        <v>37633.2</v>
      </c>
      <c r="GM757">
        <v>36081.3</v>
      </c>
      <c r="GN757">
        <v>46717.8</v>
      </c>
      <c r="GO757">
        <v>44362.9</v>
      </c>
      <c r="GP757">
        <v>1.88345</v>
      </c>
      <c r="GQ757">
        <v>1.84543</v>
      </c>
      <c r="GR757">
        <v>0.120141</v>
      </c>
      <c r="GS757">
        <v>0</v>
      </c>
      <c r="GT757">
        <v>24.5814</v>
      </c>
      <c r="GU757">
        <v>999.9</v>
      </c>
      <c r="GV757">
        <v>48.9</v>
      </c>
      <c r="GW757">
        <v>32.2</v>
      </c>
      <c r="GX757">
        <v>26.1417</v>
      </c>
      <c r="GY757">
        <v>63.0629</v>
      </c>
      <c r="GZ757">
        <v>25.7171</v>
      </c>
      <c r="HA757">
        <v>1</v>
      </c>
      <c r="HB757">
        <v>-0.0913465</v>
      </c>
      <c r="HC757">
        <v>-0.0646405</v>
      </c>
      <c r="HD757">
        <v>20.1942</v>
      </c>
      <c r="HE757">
        <v>5.22822</v>
      </c>
      <c r="HF757">
        <v>11.968</v>
      </c>
      <c r="HG757">
        <v>4.97035</v>
      </c>
      <c r="HH757">
        <v>3.2895</v>
      </c>
      <c r="HI757">
        <v>8760.200000000001</v>
      </c>
      <c r="HJ757">
        <v>9999</v>
      </c>
      <c r="HK757">
        <v>9999</v>
      </c>
      <c r="HL757">
        <v>289.1</v>
      </c>
      <c r="HM757">
        <v>4.97293</v>
      </c>
      <c r="HN757">
        <v>1.87743</v>
      </c>
      <c r="HO757">
        <v>1.87549</v>
      </c>
      <c r="HP757">
        <v>1.87836</v>
      </c>
      <c r="HQ757">
        <v>1.875</v>
      </c>
      <c r="HR757">
        <v>1.87858</v>
      </c>
      <c r="HS757">
        <v>1.87568</v>
      </c>
      <c r="HT757">
        <v>1.87684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3.75</v>
      </c>
      <c r="II757">
        <v>0.3178</v>
      </c>
      <c r="IJ757">
        <v>1.541952822118649</v>
      </c>
      <c r="IK757">
        <v>0.003202726084708442</v>
      </c>
      <c r="IL757">
        <v>-1.448271390364826E-06</v>
      </c>
      <c r="IM757">
        <v>3.765748828769889E-10</v>
      </c>
      <c r="IN757">
        <v>-0.02072656761999695</v>
      </c>
      <c r="IO757">
        <v>0.006539777670035186</v>
      </c>
      <c r="IP757">
        <v>0.0002256768223539976</v>
      </c>
      <c r="IQ757">
        <v>4.51151419958819E-06</v>
      </c>
      <c r="IR757">
        <v>-0</v>
      </c>
      <c r="IS757">
        <v>2097</v>
      </c>
      <c r="IT757">
        <v>1</v>
      </c>
      <c r="IU757">
        <v>27</v>
      </c>
      <c r="IV757">
        <v>61887.5</v>
      </c>
      <c r="IW757">
        <v>61887.3</v>
      </c>
      <c r="IX757">
        <v>2.4585</v>
      </c>
      <c r="IY757">
        <v>2.5415</v>
      </c>
      <c r="IZ757">
        <v>1.39893</v>
      </c>
      <c r="JA757">
        <v>2.34375</v>
      </c>
      <c r="JB757">
        <v>1.44897</v>
      </c>
      <c r="JC757">
        <v>2.36084</v>
      </c>
      <c r="JD757">
        <v>37.4338</v>
      </c>
      <c r="JE757">
        <v>24.0787</v>
      </c>
      <c r="JF757">
        <v>18</v>
      </c>
      <c r="JG757">
        <v>489.632</v>
      </c>
      <c r="JH757">
        <v>437.272</v>
      </c>
      <c r="JI757">
        <v>25</v>
      </c>
      <c r="JJ757">
        <v>25.8469</v>
      </c>
      <c r="JK757">
        <v>30</v>
      </c>
      <c r="JL757">
        <v>25.6895</v>
      </c>
      <c r="JM757">
        <v>25.773</v>
      </c>
      <c r="JN757">
        <v>49.2624</v>
      </c>
      <c r="JO757">
        <v>42.1465</v>
      </c>
      <c r="JP757">
        <v>0</v>
      </c>
      <c r="JQ757">
        <v>25</v>
      </c>
      <c r="JR757">
        <v>1155.95</v>
      </c>
      <c r="JS757">
        <v>16.1963</v>
      </c>
      <c r="JT757">
        <v>100.965</v>
      </c>
      <c r="JU757">
        <v>102.008</v>
      </c>
    </row>
    <row r="758" spans="1:281">
      <c r="A758">
        <v>742</v>
      </c>
      <c r="B758">
        <v>1658952375.5</v>
      </c>
      <c r="C758">
        <v>10286.5</v>
      </c>
      <c r="D758" t="s">
        <v>1914</v>
      </c>
      <c r="E758" t="s">
        <v>1915</v>
      </c>
      <c r="F758">
        <v>5</v>
      </c>
      <c r="G758" t="s">
        <v>415</v>
      </c>
      <c r="H758" t="s">
        <v>1777</v>
      </c>
      <c r="I758">
        <v>1658952367.714286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1161.58373539521</v>
      </c>
      <c r="AK758">
        <v>1096.141272727273</v>
      </c>
      <c r="AL758">
        <v>3.252598943850482</v>
      </c>
      <c r="AM758">
        <v>64.998441122467</v>
      </c>
      <c r="AN758">
        <f>(AP758 - AO758 + DI758*1E3/(8.314*(DK758+273.15)) * AR758/DH758 * AQ758) * DH758/(100*CV758) * 1000/(1000 - AP758)</f>
        <v>0</v>
      </c>
      <c r="AO758">
        <v>16.08586543586659</v>
      </c>
      <c r="AP758">
        <v>23.87983212121213</v>
      </c>
      <c r="AQ758">
        <v>-1.314008163510633E-05</v>
      </c>
      <c r="AR758">
        <v>81.62995295013953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1658952367.714286</v>
      </c>
      <c r="DB758">
        <v>1046.4275</v>
      </c>
      <c r="DC758">
        <v>1126.5925</v>
      </c>
      <c r="DD758">
        <v>23.89204642857143</v>
      </c>
      <c r="DE758">
        <v>16.08683214285714</v>
      </c>
      <c r="DF758">
        <v>1042.694285714286</v>
      </c>
      <c r="DG758">
        <v>23.57408214285714</v>
      </c>
      <c r="DH758">
        <v>500.0896071428571</v>
      </c>
      <c r="DI758">
        <v>90.33731071428572</v>
      </c>
      <c r="DJ758">
        <v>0.1000235392857143</v>
      </c>
      <c r="DK758">
        <v>26.50113928571429</v>
      </c>
      <c r="DL758">
        <v>26.550475</v>
      </c>
      <c r="DM758">
        <v>999.9000000000002</v>
      </c>
      <c r="DN758">
        <v>0</v>
      </c>
      <c r="DO758">
        <v>0</v>
      </c>
      <c r="DP758">
        <v>9992.675714285713</v>
      </c>
      <c r="DQ758">
        <v>0</v>
      </c>
      <c r="DR758">
        <v>19.11188214285714</v>
      </c>
      <c r="DS758">
        <v>-80.16418571428571</v>
      </c>
      <c r="DT758">
        <v>1072.040714285715</v>
      </c>
      <c r="DU758">
        <v>1145.011785714286</v>
      </c>
      <c r="DV758">
        <v>7.805211071428572</v>
      </c>
      <c r="DW758">
        <v>1126.5925</v>
      </c>
      <c r="DX758">
        <v>16.08683214285714</v>
      </c>
      <c r="DY758">
        <v>2.158342857142857</v>
      </c>
      <c r="DZ758">
        <v>1.453241785714286</v>
      </c>
      <c r="EA758">
        <v>18.65641428571428</v>
      </c>
      <c r="EB758">
        <v>12.484875</v>
      </c>
      <c r="EC758">
        <v>2000</v>
      </c>
      <c r="ED758">
        <v>0.9800061071428571</v>
      </c>
      <c r="EE758">
        <v>0.01999368928571428</v>
      </c>
      <c r="EF758">
        <v>0</v>
      </c>
      <c r="EG758">
        <v>1056.622857142857</v>
      </c>
      <c r="EH758">
        <v>5.000560000000001</v>
      </c>
      <c r="EI758">
        <v>20944.26428571428</v>
      </c>
      <c r="EJ758">
        <v>17294.90714285714</v>
      </c>
      <c r="EK758">
        <v>37.16053571428571</v>
      </c>
      <c r="EL758">
        <v>37.79649999999999</v>
      </c>
      <c r="EM758">
        <v>36.64032142857143</v>
      </c>
      <c r="EN758">
        <v>36.73200000000001</v>
      </c>
      <c r="EO758">
        <v>38.12482142857142</v>
      </c>
      <c r="EP758">
        <v>1955.109999999999</v>
      </c>
      <c r="EQ758">
        <v>39.89000000000001</v>
      </c>
      <c r="ER758">
        <v>0</v>
      </c>
      <c r="ES758">
        <v>1658952375.3</v>
      </c>
      <c r="ET758">
        <v>0</v>
      </c>
      <c r="EU758">
        <v>1056.5776</v>
      </c>
      <c r="EV758">
        <v>-10.69769231251533</v>
      </c>
      <c r="EW758">
        <v>-189.1230772498761</v>
      </c>
      <c r="EX758">
        <v>20942.652</v>
      </c>
      <c r="EY758">
        <v>15</v>
      </c>
      <c r="EZ758">
        <v>0</v>
      </c>
      <c r="FA758" t="s">
        <v>419</v>
      </c>
      <c r="FB758">
        <v>1655239120</v>
      </c>
      <c r="FC758">
        <v>1655239135</v>
      </c>
      <c r="FD758">
        <v>0</v>
      </c>
      <c r="FE758">
        <v>-0.075</v>
      </c>
      <c r="FF758">
        <v>-0.027</v>
      </c>
      <c r="FG758">
        <v>1.986</v>
      </c>
      <c r="FH758">
        <v>0.139</v>
      </c>
      <c r="FI758">
        <v>420</v>
      </c>
      <c r="FJ758">
        <v>22</v>
      </c>
      <c r="FK758">
        <v>0.12</v>
      </c>
      <c r="FL758">
        <v>0.02</v>
      </c>
      <c r="FM758">
        <v>-80.215825</v>
      </c>
      <c r="FN758">
        <v>2.091586491557272</v>
      </c>
      <c r="FO758">
        <v>0.2819995467638204</v>
      </c>
      <c r="FP758">
        <v>0</v>
      </c>
      <c r="FQ758">
        <v>1057.249411764706</v>
      </c>
      <c r="FR758">
        <v>-10.91122995137937</v>
      </c>
      <c r="FS758">
        <v>1.098761177220716</v>
      </c>
      <c r="FT758">
        <v>0</v>
      </c>
      <c r="FU758">
        <v>7.81290025</v>
      </c>
      <c r="FV758">
        <v>-0.1476978236397905</v>
      </c>
      <c r="FW758">
        <v>0.01455767108563384</v>
      </c>
      <c r="FX758">
        <v>0</v>
      </c>
      <c r="FY758">
        <v>0</v>
      </c>
      <c r="FZ758">
        <v>3</v>
      </c>
      <c r="GA758" t="s">
        <v>426</v>
      </c>
      <c r="GB758">
        <v>2.98059</v>
      </c>
      <c r="GC758">
        <v>2.72843</v>
      </c>
      <c r="GD758">
        <v>0.163854</v>
      </c>
      <c r="GE758">
        <v>0.172695</v>
      </c>
      <c r="GF758">
        <v>0.106925</v>
      </c>
      <c r="GG758">
        <v>0.0817462</v>
      </c>
      <c r="GH758">
        <v>25098</v>
      </c>
      <c r="GI758">
        <v>24478</v>
      </c>
      <c r="GJ758">
        <v>30542.2</v>
      </c>
      <c r="GK758">
        <v>29830.1</v>
      </c>
      <c r="GL758">
        <v>37633.9</v>
      </c>
      <c r="GM758">
        <v>36077.4</v>
      </c>
      <c r="GN758">
        <v>46717.4</v>
      </c>
      <c r="GO758">
        <v>44363.4</v>
      </c>
      <c r="GP758">
        <v>1.8836</v>
      </c>
      <c r="GQ758">
        <v>1.84553</v>
      </c>
      <c r="GR758">
        <v>0.120483</v>
      </c>
      <c r="GS758">
        <v>0</v>
      </c>
      <c r="GT758">
        <v>24.5835</v>
      </c>
      <c r="GU758">
        <v>999.9</v>
      </c>
      <c r="GV758">
        <v>48.9</v>
      </c>
      <c r="GW758">
        <v>32.2</v>
      </c>
      <c r="GX758">
        <v>26.1409</v>
      </c>
      <c r="GY758">
        <v>63.0129</v>
      </c>
      <c r="GZ758">
        <v>25.0521</v>
      </c>
      <c r="HA758">
        <v>1</v>
      </c>
      <c r="HB758">
        <v>-0.0913465</v>
      </c>
      <c r="HC758">
        <v>-0.064872</v>
      </c>
      <c r="HD758">
        <v>20.1942</v>
      </c>
      <c r="HE758">
        <v>5.22867</v>
      </c>
      <c r="HF758">
        <v>11.968</v>
      </c>
      <c r="HG758">
        <v>4.97045</v>
      </c>
      <c r="HH758">
        <v>3.28948</v>
      </c>
      <c r="HI758">
        <v>8760.200000000001</v>
      </c>
      <c r="HJ758">
        <v>9999</v>
      </c>
      <c r="HK758">
        <v>9999</v>
      </c>
      <c r="HL758">
        <v>289.1</v>
      </c>
      <c r="HM758">
        <v>4.97293</v>
      </c>
      <c r="HN758">
        <v>1.87744</v>
      </c>
      <c r="HO758">
        <v>1.87553</v>
      </c>
      <c r="HP758">
        <v>1.87836</v>
      </c>
      <c r="HQ758">
        <v>1.87505</v>
      </c>
      <c r="HR758">
        <v>1.87866</v>
      </c>
      <c r="HS758">
        <v>1.87576</v>
      </c>
      <c r="HT758">
        <v>1.87685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3.77</v>
      </c>
      <c r="II758">
        <v>0.3177</v>
      </c>
      <c r="IJ758">
        <v>1.541952822118649</v>
      </c>
      <c r="IK758">
        <v>0.003202726084708442</v>
      </c>
      <c r="IL758">
        <v>-1.448271390364826E-06</v>
      </c>
      <c r="IM758">
        <v>3.765748828769889E-10</v>
      </c>
      <c r="IN758">
        <v>-0.02072656761999695</v>
      </c>
      <c r="IO758">
        <v>0.006539777670035186</v>
      </c>
      <c r="IP758">
        <v>0.0002256768223539976</v>
      </c>
      <c r="IQ758">
        <v>4.51151419958819E-06</v>
      </c>
      <c r="IR758">
        <v>-0</v>
      </c>
      <c r="IS758">
        <v>2097</v>
      </c>
      <c r="IT758">
        <v>1</v>
      </c>
      <c r="IU758">
        <v>27</v>
      </c>
      <c r="IV758">
        <v>61887.6</v>
      </c>
      <c r="IW758">
        <v>61887.3</v>
      </c>
      <c r="IX758">
        <v>2.48535</v>
      </c>
      <c r="IY758">
        <v>2.52686</v>
      </c>
      <c r="IZ758">
        <v>1.39893</v>
      </c>
      <c r="JA758">
        <v>2.34375</v>
      </c>
      <c r="JB758">
        <v>1.44897</v>
      </c>
      <c r="JC758">
        <v>2.46582</v>
      </c>
      <c r="JD758">
        <v>37.4578</v>
      </c>
      <c r="JE758">
        <v>24.0875</v>
      </c>
      <c r="JF758">
        <v>18</v>
      </c>
      <c r="JG758">
        <v>489.714</v>
      </c>
      <c r="JH758">
        <v>437.333</v>
      </c>
      <c r="JI758">
        <v>24.9999</v>
      </c>
      <c r="JJ758">
        <v>25.8469</v>
      </c>
      <c r="JK758">
        <v>30</v>
      </c>
      <c r="JL758">
        <v>25.6895</v>
      </c>
      <c r="JM758">
        <v>25.773</v>
      </c>
      <c r="JN758">
        <v>49.7966</v>
      </c>
      <c r="JO758">
        <v>42.1465</v>
      </c>
      <c r="JP758">
        <v>0</v>
      </c>
      <c r="JQ758">
        <v>25</v>
      </c>
      <c r="JR758">
        <v>1169.3</v>
      </c>
      <c r="JS758">
        <v>16.2232</v>
      </c>
      <c r="JT758">
        <v>100.964</v>
      </c>
      <c r="JU758">
        <v>102.009</v>
      </c>
    </row>
    <row r="759" spans="1:281">
      <c r="A759">
        <v>743</v>
      </c>
      <c r="B759">
        <v>1658952380.5</v>
      </c>
      <c r="C759">
        <v>10291.5</v>
      </c>
      <c r="D759" t="s">
        <v>1916</v>
      </c>
      <c r="E759" t="s">
        <v>1917</v>
      </c>
      <c r="F759">
        <v>5</v>
      </c>
      <c r="G759" t="s">
        <v>415</v>
      </c>
      <c r="H759" t="s">
        <v>1777</v>
      </c>
      <c r="I759">
        <v>1658952373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1178.569884570871</v>
      </c>
      <c r="AK759">
        <v>1112.576060606061</v>
      </c>
      <c r="AL759">
        <v>3.282734389482638</v>
      </c>
      <c r="AM759">
        <v>64.998441122467</v>
      </c>
      <c r="AN759">
        <f>(AP759 - AO759 + DI759*1E3/(8.314*(DK759+273.15)) * AR759/DH759 * AQ759) * DH759/(100*CV759) * 1000/(1000 - AP759)</f>
        <v>0</v>
      </c>
      <c r="AO759">
        <v>16.13329330021677</v>
      </c>
      <c r="AP759">
        <v>23.89126545454546</v>
      </c>
      <c r="AQ759">
        <v>9.119809026602166E-05</v>
      </c>
      <c r="AR759">
        <v>81.62995295013953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1658952373</v>
      </c>
      <c r="DB759">
        <v>1063.563703703704</v>
      </c>
      <c r="DC759">
        <v>1143.699259259259</v>
      </c>
      <c r="DD759">
        <v>23.88627407407407</v>
      </c>
      <c r="DE759">
        <v>16.10370740740741</v>
      </c>
      <c r="DF759">
        <v>1059.805185185185</v>
      </c>
      <c r="DG759">
        <v>23.56844444444445</v>
      </c>
      <c r="DH759">
        <v>500.0757777777777</v>
      </c>
      <c r="DI759">
        <v>90.33661481481479</v>
      </c>
      <c r="DJ759">
        <v>0.09996349629629628</v>
      </c>
      <c r="DK759">
        <v>26.50063333333333</v>
      </c>
      <c r="DL759">
        <v>26.55214814814815</v>
      </c>
      <c r="DM759">
        <v>999.9000000000001</v>
      </c>
      <c r="DN759">
        <v>0</v>
      </c>
      <c r="DO759">
        <v>0</v>
      </c>
      <c r="DP759">
        <v>9995.837777777777</v>
      </c>
      <c r="DQ759">
        <v>0</v>
      </c>
      <c r="DR759">
        <v>19.06121851851852</v>
      </c>
      <c r="DS759">
        <v>-80.13561481481482</v>
      </c>
      <c r="DT759">
        <v>1089.59037037037</v>
      </c>
      <c r="DU759">
        <v>1162.418888888889</v>
      </c>
      <c r="DV759">
        <v>7.782566666666666</v>
      </c>
      <c r="DW759">
        <v>1143.699259259259</v>
      </c>
      <c r="DX759">
        <v>16.10370740740741</v>
      </c>
      <c r="DY759">
        <v>2.157804444444444</v>
      </c>
      <c r="DZ759">
        <v>1.454754444444444</v>
      </c>
      <c r="EA759">
        <v>18.65242962962963</v>
      </c>
      <c r="EB759">
        <v>12.50071111111111</v>
      </c>
      <c r="EC759">
        <v>2000.021111111111</v>
      </c>
      <c r="ED759">
        <v>0.9800062222222222</v>
      </c>
      <c r="EE759">
        <v>0.01999357037037037</v>
      </c>
      <c r="EF759">
        <v>0</v>
      </c>
      <c r="EG759">
        <v>1055.690740740741</v>
      </c>
      <c r="EH759">
        <v>5.000560000000001</v>
      </c>
      <c r="EI759">
        <v>20927.88888888889</v>
      </c>
      <c r="EJ759">
        <v>17295.08518518518</v>
      </c>
      <c r="EK759">
        <v>37.24981481481481</v>
      </c>
      <c r="EL759">
        <v>37.79133333333333</v>
      </c>
      <c r="EM759">
        <v>36.65711111111111</v>
      </c>
      <c r="EN759">
        <v>36.736</v>
      </c>
      <c r="EO759">
        <v>38.12711111111111</v>
      </c>
      <c r="EP759">
        <v>1955.131111111112</v>
      </c>
      <c r="EQ759">
        <v>39.89000000000001</v>
      </c>
      <c r="ER759">
        <v>0</v>
      </c>
      <c r="ES759">
        <v>1658952380.1</v>
      </c>
      <c r="ET759">
        <v>0</v>
      </c>
      <c r="EU759">
        <v>1055.7224</v>
      </c>
      <c r="EV759">
        <v>-10.39230770378058</v>
      </c>
      <c r="EW759">
        <v>-185.3076925659317</v>
      </c>
      <c r="EX759">
        <v>20927.728</v>
      </c>
      <c r="EY759">
        <v>15</v>
      </c>
      <c r="EZ759">
        <v>0</v>
      </c>
      <c r="FA759" t="s">
        <v>419</v>
      </c>
      <c r="FB759">
        <v>1655239120</v>
      </c>
      <c r="FC759">
        <v>1655239135</v>
      </c>
      <c r="FD759">
        <v>0</v>
      </c>
      <c r="FE759">
        <v>-0.075</v>
      </c>
      <c r="FF759">
        <v>-0.027</v>
      </c>
      <c r="FG759">
        <v>1.986</v>
      </c>
      <c r="FH759">
        <v>0.139</v>
      </c>
      <c r="FI759">
        <v>420</v>
      </c>
      <c r="FJ759">
        <v>22</v>
      </c>
      <c r="FK759">
        <v>0.12</v>
      </c>
      <c r="FL759">
        <v>0.02</v>
      </c>
      <c r="FM759">
        <v>-80.22228780487804</v>
      </c>
      <c r="FN759">
        <v>0.7484801393728232</v>
      </c>
      <c r="FO759">
        <v>0.2970321869683172</v>
      </c>
      <c r="FP759">
        <v>0</v>
      </c>
      <c r="FQ759">
        <v>1056.202647058823</v>
      </c>
      <c r="FR759">
        <v>-10.56394193906633</v>
      </c>
      <c r="FS759">
        <v>1.066324938952727</v>
      </c>
      <c r="FT759">
        <v>0</v>
      </c>
      <c r="FU759">
        <v>7.793064634146341</v>
      </c>
      <c r="FV759">
        <v>-0.2488856445993014</v>
      </c>
      <c r="FW759">
        <v>0.02579225239103285</v>
      </c>
      <c r="FX759">
        <v>0</v>
      </c>
      <c r="FY759">
        <v>0</v>
      </c>
      <c r="FZ759">
        <v>3</v>
      </c>
      <c r="GA759" t="s">
        <v>426</v>
      </c>
      <c r="GB759">
        <v>2.98022</v>
      </c>
      <c r="GC759">
        <v>2.72832</v>
      </c>
      <c r="GD759">
        <v>0.1654</v>
      </c>
      <c r="GE759">
        <v>0.17424</v>
      </c>
      <c r="GF759">
        <v>0.106957</v>
      </c>
      <c r="GG759">
        <v>0.08183070000000001</v>
      </c>
      <c r="GH759">
        <v>25051.9</v>
      </c>
      <c r="GI759">
        <v>24432</v>
      </c>
      <c r="GJ759">
        <v>30542.5</v>
      </c>
      <c r="GK759">
        <v>29829.7</v>
      </c>
      <c r="GL759">
        <v>37633.2</v>
      </c>
      <c r="GM759">
        <v>36073.5</v>
      </c>
      <c r="GN759">
        <v>46718</v>
      </c>
      <c r="GO759">
        <v>44362.7</v>
      </c>
      <c r="GP759">
        <v>1.88355</v>
      </c>
      <c r="GQ759">
        <v>1.8457</v>
      </c>
      <c r="GR759">
        <v>0.119738</v>
      </c>
      <c r="GS759">
        <v>0</v>
      </c>
      <c r="GT759">
        <v>24.585</v>
      </c>
      <c r="GU759">
        <v>999.9</v>
      </c>
      <c r="GV759">
        <v>48.9</v>
      </c>
      <c r="GW759">
        <v>32.2</v>
      </c>
      <c r="GX759">
        <v>26.1421</v>
      </c>
      <c r="GY759">
        <v>62.9329</v>
      </c>
      <c r="GZ759">
        <v>25.605</v>
      </c>
      <c r="HA759">
        <v>1</v>
      </c>
      <c r="HB759">
        <v>-0.0913262</v>
      </c>
      <c r="HC759">
        <v>-0.0640114</v>
      </c>
      <c r="HD759">
        <v>20.1944</v>
      </c>
      <c r="HE759">
        <v>5.22942</v>
      </c>
      <c r="HF759">
        <v>11.968</v>
      </c>
      <c r="HG759">
        <v>4.97035</v>
      </c>
      <c r="HH759">
        <v>3.28965</v>
      </c>
      <c r="HI759">
        <v>8760.4</v>
      </c>
      <c r="HJ759">
        <v>9999</v>
      </c>
      <c r="HK759">
        <v>9999</v>
      </c>
      <c r="HL759">
        <v>289.1</v>
      </c>
      <c r="HM759">
        <v>4.97293</v>
      </c>
      <c r="HN759">
        <v>1.87744</v>
      </c>
      <c r="HO759">
        <v>1.87558</v>
      </c>
      <c r="HP759">
        <v>1.87836</v>
      </c>
      <c r="HQ759">
        <v>1.87506</v>
      </c>
      <c r="HR759">
        <v>1.87865</v>
      </c>
      <c r="HS759">
        <v>1.87575</v>
      </c>
      <c r="HT759">
        <v>1.87686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3.79</v>
      </c>
      <c r="II759">
        <v>0.3179</v>
      </c>
      <c r="IJ759">
        <v>1.541952822118649</v>
      </c>
      <c r="IK759">
        <v>0.003202726084708442</v>
      </c>
      <c r="IL759">
        <v>-1.448271390364826E-06</v>
      </c>
      <c r="IM759">
        <v>3.765748828769889E-10</v>
      </c>
      <c r="IN759">
        <v>-0.02072656761999695</v>
      </c>
      <c r="IO759">
        <v>0.006539777670035186</v>
      </c>
      <c r="IP759">
        <v>0.0002256768223539976</v>
      </c>
      <c r="IQ759">
        <v>4.51151419958819E-06</v>
      </c>
      <c r="IR759">
        <v>-0</v>
      </c>
      <c r="IS759">
        <v>2097</v>
      </c>
      <c r="IT759">
        <v>1</v>
      </c>
      <c r="IU759">
        <v>27</v>
      </c>
      <c r="IV759">
        <v>61887.7</v>
      </c>
      <c r="IW759">
        <v>61887.4</v>
      </c>
      <c r="IX759">
        <v>2.51587</v>
      </c>
      <c r="IY759">
        <v>2.54517</v>
      </c>
      <c r="IZ759">
        <v>1.39893</v>
      </c>
      <c r="JA759">
        <v>2.34375</v>
      </c>
      <c r="JB759">
        <v>1.44897</v>
      </c>
      <c r="JC759">
        <v>2.31934</v>
      </c>
      <c r="JD759">
        <v>37.4338</v>
      </c>
      <c r="JE759">
        <v>24.0787</v>
      </c>
      <c r="JF759">
        <v>18</v>
      </c>
      <c r="JG759">
        <v>489.687</v>
      </c>
      <c r="JH759">
        <v>437.439</v>
      </c>
      <c r="JI759">
        <v>25.0001</v>
      </c>
      <c r="JJ759">
        <v>25.8469</v>
      </c>
      <c r="JK759">
        <v>30.0001</v>
      </c>
      <c r="JL759">
        <v>25.6895</v>
      </c>
      <c r="JM759">
        <v>25.773</v>
      </c>
      <c r="JN759">
        <v>50.4098</v>
      </c>
      <c r="JO759">
        <v>41.8744</v>
      </c>
      <c r="JP759">
        <v>0</v>
      </c>
      <c r="JQ759">
        <v>25</v>
      </c>
      <c r="JR759">
        <v>1189.35</v>
      </c>
      <c r="JS759">
        <v>16.2468</v>
      </c>
      <c r="JT759">
        <v>100.965</v>
      </c>
      <c r="JU759">
        <v>102.007</v>
      </c>
    </row>
    <row r="760" spans="1:281">
      <c r="A760">
        <v>744</v>
      </c>
      <c r="B760">
        <v>1658952385.5</v>
      </c>
      <c r="C760">
        <v>10296.5</v>
      </c>
      <c r="D760" t="s">
        <v>1918</v>
      </c>
      <c r="E760" t="s">
        <v>1919</v>
      </c>
      <c r="F760">
        <v>5</v>
      </c>
      <c r="G760" t="s">
        <v>415</v>
      </c>
      <c r="H760" t="s">
        <v>1777</v>
      </c>
      <c r="I760">
        <v>1658952377.714286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1195.584033979532</v>
      </c>
      <c r="AK760">
        <v>1129.530666666666</v>
      </c>
      <c r="AL760">
        <v>3.419106623091</v>
      </c>
      <c r="AM760">
        <v>64.998441122467</v>
      </c>
      <c r="AN760">
        <f>(AP760 - AO760 + DI760*1E3/(8.314*(DK760+273.15)) * AR760/DH760 * AQ760) * DH760/(100*CV760) * 1000/(1000 - AP760)</f>
        <v>0</v>
      </c>
      <c r="AO760">
        <v>16.16981838362558</v>
      </c>
      <c r="AP760">
        <v>23.89839818181818</v>
      </c>
      <c r="AQ760">
        <v>3.013931886706271E-06</v>
      </c>
      <c r="AR760">
        <v>81.62995295013953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1658952377.714286</v>
      </c>
      <c r="DB760">
        <v>1078.7725</v>
      </c>
      <c r="DC760">
        <v>1159.110357142857</v>
      </c>
      <c r="DD760">
        <v>23.88657142857143</v>
      </c>
      <c r="DE760">
        <v>16.134775</v>
      </c>
      <c r="DF760">
        <v>1074.9925</v>
      </c>
      <c r="DG760">
        <v>23.56873214285714</v>
      </c>
      <c r="DH760">
        <v>500.0754285714285</v>
      </c>
      <c r="DI760">
        <v>90.33667142857144</v>
      </c>
      <c r="DJ760">
        <v>0.1000019178571429</v>
      </c>
      <c r="DK760">
        <v>26.49987857142857</v>
      </c>
      <c r="DL760">
        <v>26.55477857142857</v>
      </c>
      <c r="DM760">
        <v>999.9000000000002</v>
      </c>
      <c r="DN760">
        <v>0</v>
      </c>
      <c r="DO760">
        <v>0</v>
      </c>
      <c r="DP760">
        <v>9993.213928571431</v>
      </c>
      <c r="DQ760">
        <v>0</v>
      </c>
      <c r="DR760">
        <v>18.77546071428571</v>
      </c>
      <c r="DS760">
        <v>-80.33771071428571</v>
      </c>
      <c r="DT760">
        <v>1105.171428571429</v>
      </c>
      <c r="DU760">
        <v>1178.118928571429</v>
      </c>
      <c r="DV760">
        <v>7.751793928571428</v>
      </c>
      <c r="DW760">
        <v>1159.110357142857</v>
      </c>
      <c r="DX760">
        <v>16.134775</v>
      </c>
      <c r="DY760">
        <v>2.157833214285714</v>
      </c>
      <c r="DZ760">
        <v>1.457561785714286</v>
      </c>
      <c r="EA760">
        <v>18.65264285714286</v>
      </c>
      <c r="EB760">
        <v>12.53005714285714</v>
      </c>
      <c r="EC760">
        <v>2000.012499999999</v>
      </c>
      <c r="ED760">
        <v>0.9800062142857142</v>
      </c>
      <c r="EE760">
        <v>0.01999357857142857</v>
      </c>
      <c r="EF760">
        <v>0</v>
      </c>
      <c r="EG760">
        <v>1054.851785714286</v>
      </c>
      <c r="EH760">
        <v>5.000560000000001</v>
      </c>
      <c r="EI760">
        <v>20912.70357142857</v>
      </c>
      <c r="EJ760">
        <v>17295.02142857142</v>
      </c>
      <c r="EK760">
        <v>37.17839285714285</v>
      </c>
      <c r="EL760">
        <v>37.78542857142857</v>
      </c>
      <c r="EM760">
        <v>36.65367857142856</v>
      </c>
      <c r="EN760">
        <v>36.741</v>
      </c>
      <c r="EO760">
        <v>38.14707142857142</v>
      </c>
      <c r="EP760">
        <v>1955.122499999999</v>
      </c>
      <c r="EQ760">
        <v>39.89000000000001</v>
      </c>
      <c r="ER760">
        <v>0</v>
      </c>
      <c r="ES760">
        <v>1658952385.5</v>
      </c>
      <c r="ET760">
        <v>0</v>
      </c>
      <c r="EU760">
        <v>1054.823461538462</v>
      </c>
      <c r="EV760">
        <v>-10.40649570289158</v>
      </c>
      <c r="EW760">
        <v>-194.6871792075826</v>
      </c>
      <c r="EX760">
        <v>20911.27692307692</v>
      </c>
      <c r="EY760">
        <v>15</v>
      </c>
      <c r="EZ760">
        <v>0</v>
      </c>
      <c r="FA760" t="s">
        <v>419</v>
      </c>
      <c r="FB760">
        <v>1655239120</v>
      </c>
      <c r="FC760">
        <v>1655239135</v>
      </c>
      <c r="FD760">
        <v>0</v>
      </c>
      <c r="FE760">
        <v>-0.075</v>
      </c>
      <c r="FF760">
        <v>-0.027</v>
      </c>
      <c r="FG760">
        <v>1.986</v>
      </c>
      <c r="FH760">
        <v>0.139</v>
      </c>
      <c r="FI760">
        <v>420</v>
      </c>
      <c r="FJ760">
        <v>22</v>
      </c>
      <c r="FK760">
        <v>0.12</v>
      </c>
      <c r="FL760">
        <v>0.02</v>
      </c>
      <c r="FM760">
        <v>-80.30189499999999</v>
      </c>
      <c r="FN760">
        <v>-2.359053658536745</v>
      </c>
      <c r="FO760">
        <v>0.3935105150755184</v>
      </c>
      <c r="FP760">
        <v>0</v>
      </c>
      <c r="FQ760">
        <v>1055.440882352941</v>
      </c>
      <c r="FR760">
        <v>-10.52330022660593</v>
      </c>
      <c r="FS760">
        <v>1.061526003801801</v>
      </c>
      <c r="FT760">
        <v>0</v>
      </c>
      <c r="FU760">
        <v>7.769236749999999</v>
      </c>
      <c r="FV760">
        <v>-0.3637390243902803</v>
      </c>
      <c r="FW760">
        <v>0.03669652595188674</v>
      </c>
      <c r="FX760">
        <v>0</v>
      </c>
      <c r="FY760">
        <v>0</v>
      </c>
      <c r="FZ760">
        <v>3</v>
      </c>
      <c r="GA760" t="s">
        <v>426</v>
      </c>
      <c r="GB760">
        <v>2.98054</v>
      </c>
      <c r="GC760">
        <v>2.72852</v>
      </c>
      <c r="GD760">
        <v>0.16698</v>
      </c>
      <c r="GE760">
        <v>0.1758</v>
      </c>
      <c r="GF760">
        <v>0.106987</v>
      </c>
      <c r="GG760">
        <v>0.0821442</v>
      </c>
      <c r="GH760">
        <v>25005</v>
      </c>
      <c r="GI760">
        <v>24386.1</v>
      </c>
      <c r="GJ760">
        <v>30543</v>
      </c>
      <c r="GK760">
        <v>29830.1</v>
      </c>
      <c r="GL760">
        <v>37632.8</v>
      </c>
      <c r="GM760">
        <v>36061.6</v>
      </c>
      <c r="GN760">
        <v>46718.9</v>
      </c>
      <c r="GO760">
        <v>44363.3</v>
      </c>
      <c r="GP760">
        <v>1.88387</v>
      </c>
      <c r="GQ760">
        <v>1.84578</v>
      </c>
      <c r="GR760">
        <v>0.121243</v>
      </c>
      <c r="GS760">
        <v>0</v>
      </c>
      <c r="GT760">
        <v>24.585</v>
      </c>
      <c r="GU760">
        <v>999.9</v>
      </c>
      <c r="GV760">
        <v>48.9</v>
      </c>
      <c r="GW760">
        <v>32.2</v>
      </c>
      <c r="GX760">
        <v>26.1441</v>
      </c>
      <c r="GY760">
        <v>63.4529</v>
      </c>
      <c r="GZ760">
        <v>25.3125</v>
      </c>
      <c r="HA760">
        <v>1</v>
      </c>
      <c r="HB760">
        <v>-0.091405</v>
      </c>
      <c r="HC760">
        <v>-0.06291389999999999</v>
      </c>
      <c r="HD760">
        <v>20.1942</v>
      </c>
      <c r="HE760">
        <v>5.22852</v>
      </c>
      <c r="HF760">
        <v>11.968</v>
      </c>
      <c r="HG760">
        <v>4.97045</v>
      </c>
      <c r="HH760">
        <v>3.2895</v>
      </c>
      <c r="HI760">
        <v>8760.4</v>
      </c>
      <c r="HJ760">
        <v>9999</v>
      </c>
      <c r="HK760">
        <v>9999</v>
      </c>
      <c r="HL760">
        <v>289.1</v>
      </c>
      <c r="HM760">
        <v>4.97291</v>
      </c>
      <c r="HN760">
        <v>1.87744</v>
      </c>
      <c r="HO760">
        <v>1.8755</v>
      </c>
      <c r="HP760">
        <v>1.87836</v>
      </c>
      <c r="HQ760">
        <v>1.87505</v>
      </c>
      <c r="HR760">
        <v>1.87865</v>
      </c>
      <c r="HS760">
        <v>1.87574</v>
      </c>
      <c r="HT760">
        <v>1.87684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3.81</v>
      </c>
      <c r="II760">
        <v>0.3181</v>
      </c>
      <c r="IJ760">
        <v>1.541952822118649</v>
      </c>
      <c r="IK760">
        <v>0.003202726084708442</v>
      </c>
      <c r="IL760">
        <v>-1.448271390364826E-06</v>
      </c>
      <c r="IM760">
        <v>3.765748828769889E-10</v>
      </c>
      <c r="IN760">
        <v>-0.02072656761999695</v>
      </c>
      <c r="IO760">
        <v>0.006539777670035186</v>
      </c>
      <c r="IP760">
        <v>0.0002256768223539976</v>
      </c>
      <c r="IQ760">
        <v>4.51151419958819E-06</v>
      </c>
      <c r="IR760">
        <v>-0</v>
      </c>
      <c r="IS760">
        <v>2097</v>
      </c>
      <c r="IT760">
        <v>1</v>
      </c>
      <c r="IU760">
        <v>27</v>
      </c>
      <c r="IV760">
        <v>61887.8</v>
      </c>
      <c r="IW760">
        <v>61887.5</v>
      </c>
      <c r="IX760">
        <v>2.54272</v>
      </c>
      <c r="IY760">
        <v>2.52808</v>
      </c>
      <c r="IZ760">
        <v>1.39893</v>
      </c>
      <c r="JA760">
        <v>2.34375</v>
      </c>
      <c r="JB760">
        <v>1.44897</v>
      </c>
      <c r="JC760">
        <v>2.46094</v>
      </c>
      <c r="JD760">
        <v>37.4338</v>
      </c>
      <c r="JE760">
        <v>24.0787</v>
      </c>
      <c r="JF760">
        <v>18</v>
      </c>
      <c r="JG760">
        <v>489.864</v>
      </c>
      <c r="JH760">
        <v>437.484</v>
      </c>
      <c r="JI760">
        <v>25.0002</v>
      </c>
      <c r="JJ760">
        <v>25.8469</v>
      </c>
      <c r="JK760">
        <v>30.0002</v>
      </c>
      <c r="JL760">
        <v>25.6895</v>
      </c>
      <c r="JM760">
        <v>25.773</v>
      </c>
      <c r="JN760">
        <v>50.9368</v>
      </c>
      <c r="JO760">
        <v>41.8744</v>
      </c>
      <c r="JP760">
        <v>0</v>
      </c>
      <c r="JQ760">
        <v>25</v>
      </c>
      <c r="JR760">
        <v>1202.7</v>
      </c>
      <c r="JS760">
        <v>16.2532</v>
      </c>
      <c r="JT760">
        <v>100.967</v>
      </c>
      <c r="JU760">
        <v>102.008</v>
      </c>
    </row>
    <row r="761" spans="1:281">
      <c r="A761">
        <v>745</v>
      </c>
      <c r="B761">
        <v>1658952390.5</v>
      </c>
      <c r="C761">
        <v>10301.5</v>
      </c>
      <c r="D761" t="s">
        <v>1920</v>
      </c>
      <c r="E761" t="s">
        <v>1921</v>
      </c>
      <c r="F761">
        <v>5</v>
      </c>
      <c r="G761" t="s">
        <v>415</v>
      </c>
      <c r="H761" t="s">
        <v>1777</v>
      </c>
      <c r="I761">
        <v>1658952383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1212.81283014244</v>
      </c>
      <c r="AK761">
        <v>1146.568121212121</v>
      </c>
      <c r="AL761">
        <v>3.39448542747548</v>
      </c>
      <c r="AM761">
        <v>64.998441122467</v>
      </c>
      <c r="AN761">
        <f>(AP761 - AO761 + DI761*1E3/(8.314*(DK761+273.15)) * AR761/DH761 * AQ761) * DH761/(100*CV761) * 1000/(1000 - AP761)</f>
        <v>0</v>
      </c>
      <c r="AO761">
        <v>16.23080470599205</v>
      </c>
      <c r="AP761">
        <v>23.91816909090909</v>
      </c>
      <c r="AQ761">
        <v>0.0001186899760082284</v>
      </c>
      <c r="AR761">
        <v>81.62995295013953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1658952383</v>
      </c>
      <c r="DB761">
        <v>1095.993333333333</v>
      </c>
      <c r="DC761">
        <v>1176.768518518518</v>
      </c>
      <c r="DD761">
        <v>23.89604444444445</v>
      </c>
      <c r="DE761">
        <v>16.18293703703704</v>
      </c>
      <c r="DF761">
        <v>1092.18962962963</v>
      </c>
      <c r="DG761">
        <v>23.57798148148148</v>
      </c>
      <c r="DH761">
        <v>500.0835185185185</v>
      </c>
      <c r="DI761">
        <v>90.33641481481482</v>
      </c>
      <c r="DJ761">
        <v>0.09996478888888889</v>
      </c>
      <c r="DK761">
        <v>26.50023703703704</v>
      </c>
      <c r="DL761">
        <v>26.56405185185186</v>
      </c>
      <c r="DM761">
        <v>999.9000000000001</v>
      </c>
      <c r="DN761">
        <v>0</v>
      </c>
      <c r="DO761">
        <v>0</v>
      </c>
      <c r="DP761">
        <v>10006.82851851852</v>
      </c>
      <c r="DQ761">
        <v>0</v>
      </c>
      <c r="DR761">
        <v>18.66507777777778</v>
      </c>
      <c r="DS761">
        <v>-80.77636666666666</v>
      </c>
      <c r="DT761">
        <v>1122.824074074074</v>
      </c>
      <c r="DU761">
        <v>1196.126666666667</v>
      </c>
      <c r="DV761">
        <v>7.713113333333332</v>
      </c>
      <c r="DW761">
        <v>1176.768518518518</v>
      </c>
      <c r="DX761">
        <v>16.18293703703704</v>
      </c>
      <c r="DY761">
        <v>2.158682592592593</v>
      </c>
      <c r="DZ761">
        <v>1.461908148148148</v>
      </c>
      <c r="EA761">
        <v>18.65893703703704</v>
      </c>
      <c r="EB761">
        <v>12.57542592592593</v>
      </c>
      <c r="EC761">
        <v>2000.008148148148</v>
      </c>
      <c r="ED761">
        <v>0.9800062222222222</v>
      </c>
      <c r="EE761">
        <v>0.01999357037037037</v>
      </c>
      <c r="EF761">
        <v>0</v>
      </c>
      <c r="EG761">
        <v>1053.990740740741</v>
      </c>
      <c r="EH761">
        <v>5.000560000000001</v>
      </c>
      <c r="EI761">
        <v>20895.0962962963</v>
      </c>
      <c r="EJ761">
        <v>17294.97407407407</v>
      </c>
      <c r="EK761">
        <v>37.21044444444445</v>
      </c>
      <c r="EL761">
        <v>37.77985185185185</v>
      </c>
      <c r="EM761">
        <v>36.64548148148148</v>
      </c>
      <c r="EN761">
        <v>36.73133333333334</v>
      </c>
      <c r="EO761">
        <v>38.13862962962963</v>
      </c>
      <c r="EP761">
        <v>1955.118148148148</v>
      </c>
      <c r="EQ761">
        <v>39.89000000000001</v>
      </c>
      <c r="ER761">
        <v>0</v>
      </c>
      <c r="ES761">
        <v>1658952390.3</v>
      </c>
      <c r="ET761">
        <v>0</v>
      </c>
      <c r="EU761">
        <v>1054.021153846154</v>
      </c>
      <c r="EV761">
        <v>-9.698803422140001</v>
      </c>
      <c r="EW761">
        <v>-207.9452992993796</v>
      </c>
      <c r="EX761">
        <v>20895.43076923077</v>
      </c>
      <c r="EY761">
        <v>15</v>
      </c>
      <c r="EZ761">
        <v>0</v>
      </c>
      <c r="FA761" t="s">
        <v>419</v>
      </c>
      <c r="FB761">
        <v>1655239120</v>
      </c>
      <c r="FC761">
        <v>1655239135</v>
      </c>
      <c r="FD761">
        <v>0</v>
      </c>
      <c r="FE761">
        <v>-0.075</v>
      </c>
      <c r="FF761">
        <v>-0.027</v>
      </c>
      <c r="FG761">
        <v>1.986</v>
      </c>
      <c r="FH761">
        <v>0.139</v>
      </c>
      <c r="FI761">
        <v>420</v>
      </c>
      <c r="FJ761">
        <v>22</v>
      </c>
      <c r="FK761">
        <v>0.12</v>
      </c>
      <c r="FL761">
        <v>0.02</v>
      </c>
      <c r="FM761">
        <v>-80.49996341463414</v>
      </c>
      <c r="FN761">
        <v>-4.924289895470554</v>
      </c>
      <c r="FO761">
        <v>0.5000359283462743</v>
      </c>
      <c r="FP761">
        <v>0</v>
      </c>
      <c r="FQ761">
        <v>1054.535</v>
      </c>
      <c r="FR761">
        <v>-10.05210084077762</v>
      </c>
      <c r="FS761">
        <v>1.013904073661918</v>
      </c>
      <c r="FT761">
        <v>0</v>
      </c>
      <c r="FU761">
        <v>7.735295609756098</v>
      </c>
      <c r="FV761">
        <v>-0.4419658536585311</v>
      </c>
      <c r="FW761">
        <v>0.04505365809293432</v>
      </c>
      <c r="FX761">
        <v>0</v>
      </c>
      <c r="FY761">
        <v>0</v>
      </c>
      <c r="FZ761">
        <v>3</v>
      </c>
      <c r="GA761" t="s">
        <v>426</v>
      </c>
      <c r="GB761">
        <v>2.98035</v>
      </c>
      <c r="GC761">
        <v>2.72836</v>
      </c>
      <c r="GD761">
        <v>0.168542</v>
      </c>
      <c r="GE761">
        <v>0.177326</v>
      </c>
      <c r="GF761">
        <v>0.107046</v>
      </c>
      <c r="GG761">
        <v>0.0821775</v>
      </c>
      <c r="GH761">
        <v>24958.2</v>
      </c>
      <c r="GI761">
        <v>24341.4</v>
      </c>
      <c r="GJ761">
        <v>30543.2</v>
      </c>
      <c r="GK761">
        <v>29830.6</v>
      </c>
      <c r="GL761">
        <v>37630.7</v>
      </c>
      <c r="GM761">
        <v>36060.9</v>
      </c>
      <c r="GN761">
        <v>46719.4</v>
      </c>
      <c r="GO761">
        <v>44363.9</v>
      </c>
      <c r="GP761">
        <v>1.8837</v>
      </c>
      <c r="GQ761">
        <v>1.84592</v>
      </c>
      <c r="GR761">
        <v>0.121653</v>
      </c>
      <c r="GS761">
        <v>0</v>
      </c>
      <c r="GT761">
        <v>24.5866</v>
      </c>
      <c r="GU761">
        <v>999.9</v>
      </c>
      <c r="GV761">
        <v>48.9</v>
      </c>
      <c r="GW761">
        <v>32.2</v>
      </c>
      <c r="GX761">
        <v>26.1427</v>
      </c>
      <c r="GY761">
        <v>63.0729</v>
      </c>
      <c r="GZ761">
        <v>25.3045</v>
      </c>
      <c r="HA761">
        <v>1</v>
      </c>
      <c r="HB761">
        <v>-0.09128559999999999</v>
      </c>
      <c r="HC761">
        <v>-0.0622277</v>
      </c>
      <c r="HD761">
        <v>20.1941</v>
      </c>
      <c r="HE761">
        <v>5.22762</v>
      </c>
      <c r="HF761">
        <v>11.968</v>
      </c>
      <c r="HG761">
        <v>4.97005</v>
      </c>
      <c r="HH761">
        <v>3.28935</v>
      </c>
      <c r="HI761">
        <v>8760.4</v>
      </c>
      <c r="HJ761">
        <v>9999</v>
      </c>
      <c r="HK761">
        <v>9999</v>
      </c>
      <c r="HL761">
        <v>289.1</v>
      </c>
      <c r="HM761">
        <v>4.97293</v>
      </c>
      <c r="HN761">
        <v>1.87743</v>
      </c>
      <c r="HO761">
        <v>1.87551</v>
      </c>
      <c r="HP761">
        <v>1.87836</v>
      </c>
      <c r="HQ761">
        <v>1.87504</v>
      </c>
      <c r="HR761">
        <v>1.87866</v>
      </c>
      <c r="HS761">
        <v>1.87573</v>
      </c>
      <c r="HT761">
        <v>1.87686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3.84</v>
      </c>
      <c r="II761">
        <v>0.3186</v>
      </c>
      <c r="IJ761">
        <v>1.541952822118649</v>
      </c>
      <c r="IK761">
        <v>0.003202726084708442</v>
      </c>
      <c r="IL761">
        <v>-1.448271390364826E-06</v>
      </c>
      <c r="IM761">
        <v>3.765748828769889E-10</v>
      </c>
      <c r="IN761">
        <v>-0.02072656761999695</v>
      </c>
      <c r="IO761">
        <v>0.006539777670035186</v>
      </c>
      <c r="IP761">
        <v>0.0002256768223539976</v>
      </c>
      <c r="IQ761">
        <v>4.51151419958819E-06</v>
      </c>
      <c r="IR761">
        <v>-0</v>
      </c>
      <c r="IS761">
        <v>2097</v>
      </c>
      <c r="IT761">
        <v>1</v>
      </c>
      <c r="IU761">
        <v>27</v>
      </c>
      <c r="IV761">
        <v>61887.8</v>
      </c>
      <c r="IW761">
        <v>61887.6</v>
      </c>
      <c r="IX761">
        <v>2.57202</v>
      </c>
      <c r="IY761">
        <v>2.5354</v>
      </c>
      <c r="IZ761">
        <v>1.39893</v>
      </c>
      <c r="JA761">
        <v>2.34375</v>
      </c>
      <c r="JB761">
        <v>1.44897</v>
      </c>
      <c r="JC761">
        <v>2.34863</v>
      </c>
      <c r="JD761">
        <v>37.4338</v>
      </c>
      <c r="JE761">
        <v>24.0787</v>
      </c>
      <c r="JF761">
        <v>18</v>
      </c>
      <c r="JG761">
        <v>489.769</v>
      </c>
      <c r="JH761">
        <v>437.576</v>
      </c>
      <c r="JI761">
        <v>25.0001</v>
      </c>
      <c r="JJ761">
        <v>25.8469</v>
      </c>
      <c r="JK761">
        <v>30.0001</v>
      </c>
      <c r="JL761">
        <v>25.6895</v>
      </c>
      <c r="JM761">
        <v>25.773</v>
      </c>
      <c r="JN761">
        <v>51.539</v>
      </c>
      <c r="JO761">
        <v>41.8744</v>
      </c>
      <c r="JP761">
        <v>0</v>
      </c>
      <c r="JQ761">
        <v>25</v>
      </c>
      <c r="JR761">
        <v>1222.76</v>
      </c>
      <c r="JS761">
        <v>16.2548</v>
      </c>
      <c r="JT761">
        <v>100.968</v>
      </c>
      <c r="JU761">
        <v>102.01</v>
      </c>
    </row>
    <row r="762" spans="1:281">
      <c r="A762">
        <v>746</v>
      </c>
      <c r="B762">
        <v>1658952395.5</v>
      </c>
      <c r="C762">
        <v>10306.5</v>
      </c>
      <c r="D762" t="s">
        <v>1922</v>
      </c>
      <c r="E762" t="s">
        <v>1923</v>
      </c>
      <c r="F762">
        <v>5</v>
      </c>
      <c r="G762" t="s">
        <v>415</v>
      </c>
      <c r="H762" t="s">
        <v>1777</v>
      </c>
      <c r="I762">
        <v>1658952387.714286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1229.746755778789</v>
      </c>
      <c r="AK762">
        <v>1163.414424242424</v>
      </c>
      <c r="AL762">
        <v>3.358034103288486</v>
      </c>
      <c r="AM762">
        <v>64.998441122467</v>
      </c>
      <c r="AN762">
        <f>(AP762 - AO762 + DI762*1E3/(8.314*(DK762+273.15)) * AR762/DH762 * AQ762) * DH762/(100*CV762) * 1000/(1000 - AP762)</f>
        <v>0</v>
      </c>
      <c r="AO762">
        <v>16.23682802087139</v>
      </c>
      <c r="AP762">
        <v>23.92312909090909</v>
      </c>
      <c r="AQ762">
        <v>5.173514069842248E-05</v>
      </c>
      <c r="AR762">
        <v>81.62995295013953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1658952387.714286</v>
      </c>
      <c r="DB762">
        <v>1111.526785714286</v>
      </c>
      <c r="DC762">
        <v>1192.546071428571</v>
      </c>
      <c r="DD762">
        <v>23.90770714285715</v>
      </c>
      <c r="DE762">
        <v>16.214625</v>
      </c>
      <c r="DF762">
        <v>1107.701785714286</v>
      </c>
      <c r="DG762">
        <v>23.58936428571429</v>
      </c>
      <c r="DH762">
        <v>500.0733571428572</v>
      </c>
      <c r="DI762">
        <v>90.33671428571428</v>
      </c>
      <c r="DJ762">
        <v>0.1000288285714286</v>
      </c>
      <c r="DK762">
        <v>26.50282142857143</v>
      </c>
      <c r="DL762">
        <v>26.57116428571428</v>
      </c>
      <c r="DM762">
        <v>999.9000000000002</v>
      </c>
      <c r="DN762">
        <v>0</v>
      </c>
      <c r="DO762">
        <v>0</v>
      </c>
      <c r="DP762">
        <v>10003.05785714286</v>
      </c>
      <c r="DQ762">
        <v>0</v>
      </c>
      <c r="DR762">
        <v>18.65303928571428</v>
      </c>
      <c r="DS762">
        <v>-81.02038214285713</v>
      </c>
      <c r="DT762">
        <v>1138.751071428572</v>
      </c>
      <c r="DU762">
        <v>1212.2025</v>
      </c>
      <c r="DV762">
        <v>7.693078214285713</v>
      </c>
      <c r="DW762">
        <v>1192.546071428571</v>
      </c>
      <c r="DX762">
        <v>16.214625</v>
      </c>
      <c r="DY762">
        <v>2.159743571428571</v>
      </c>
      <c r="DZ762">
        <v>1.464776785714285</v>
      </c>
      <c r="EA762">
        <v>18.66678928571428</v>
      </c>
      <c r="EB762">
        <v>12.605325</v>
      </c>
      <c r="EC762">
        <v>1999.973214285714</v>
      </c>
      <c r="ED762">
        <v>0.9800061071428571</v>
      </c>
      <c r="EE762">
        <v>0.01999368928571428</v>
      </c>
      <c r="EF762">
        <v>0</v>
      </c>
      <c r="EG762">
        <v>1053.238571428572</v>
      </c>
      <c r="EH762">
        <v>5.000560000000001</v>
      </c>
      <c r="EI762">
        <v>20878.62857142857</v>
      </c>
      <c r="EJ762">
        <v>17294.68214285714</v>
      </c>
      <c r="EK762">
        <v>37.18942857142857</v>
      </c>
      <c r="EL762">
        <v>37.77657142857142</v>
      </c>
      <c r="EM762">
        <v>36.64253571428571</v>
      </c>
      <c r="EN762">
        <v>36.73417857142857</v>
      </c>
      <c r="EO762">
        <v>38.14035714285713</v>
      </c>
      <c r="EP762">
        <v>1955.083214285714</v>
      </c>
      <c r="EQ762">
        <v>39.89000000000001</v>
      </c>
      <c r="ER762">
        <v>0</v>
      </c>
      <c r="ES762">
        <v>1658952395.1</v>
      </c>
      <c r="ET762">
        <v>0</v>
      </c>
      <c r="EU762">
        <v>1053.246153846154</v>
      </c>
      <c r="EV762">
        <v>-9.323076924749591</v>
      </c>
      <c r="EW762">
        <v>-203.5487179607252</v>
      </c>
      <c r="EX762">
        <v>20878.8</v>
      </c>
      <c r="EY762">
        <v>15</v>
      </c>
      <c r="EZ762">
        <v>0</v>
      </c>
      <c r="FA762" t="s">
        <v>419</v>
      </c>
      <c r="FB762">
        <v>1655239120</v>
      </c>
      <c r="FC762">
        <v>1655239135</v>
      </c>
      <c r="FD762">
        <v>0</v>
      </c>
      <c r="FE762">
        <v>-0.075</v>
      </c>
      <c r="FF762">
        <v>-0.027</v>
      </c>
      <c r="FG762">
        <v>1.986</v>
      </c>
      <c r="FH762">
        <v>0.139</v>
      </c>
      <c r="FI762">
        <v>420</v>
      </c>
      <c r="FJ762">
        <v>22</v>
      </c>
      <c r="FK762">
        <v>0.12</v>
      </c>
      <c r="FL762">
        <v>0.02</v>
      </c>
      <c r="FM762">
        <v>-80.8317825</v>
      </c>
      <c r="FN762">
        <v>-3.372669793620893</v>
      </c>
      <c r="FO762">
        <v>0.3434153228144458</v>
      </c>
      <c r="FP762">
        <v>0</v>
      </c>
      <c r="FQ762">
        <v>1053.755294117647</v>
      </c>
      <c r="FR762">
        <v>-9.885408707041508</v>
      </c>
      <c r="FS762">
        <v>0.9936748056467626</v>
      </c>
      <c r="FT762">
        <v>0</v>
      </c>
      <c r="FU762">
        <v>7.709411</v>
      </c>
      <c r="FV762">
        <v>-0.3007891181988874</v>
      </c>
      <c r="FW762">
        <v>0.03338949189490613</v>
      </c>
      <c r="FX762">
        <v>0</v>
      </c>
      <c r="FY762">
        <v>0</v>
      </c>
      <c r="FZ762">
        <v>3</v>
      </c>
      <c r="GA762" t="s">
        <v>426</v>
      </c>
      <c r="GB762">
        <v>2.98039</v>
      </c>
      <c r="GC762">
        <v>2.72836</v>
      </c>
      <c r="GD762">
        <v>0.17009</v>
      </c>
      <c r="GE762">
        <v>0.17883</v>
      </c>
      <c r="GF762">
        <v>0.107056</v>
      </c>
      <c r="GG762">
        <v>0.0821918</v>
      </c>
      <c r="GH762">
        <v>24911.9</v>
      </c>
      <c r="GI762">
        <v>24297</v>
      </c>
      <c r="GJ762">
        <v>30543.4</v>
      </c>
      <c r="GK762">
        <v>29830.7</v>
      </c>
      <c r="GL762">
        <v>37630.4</v>
      </c>
      <c r="GM762">
        <v>36061</v>
      </c>
      <c r="GN762">
        <v>46719.4</v>
      </c>
      <c r="GO762">
        <v>44364.6</v>
      </c>
      <c r="GP762">
        <v>1.8833</v>
      </c>
      <c r="GQ762">
        <v>1.84613</v>
      </c>
      <c r="GR762">
        <v>0.120603</v>
      </c>
      <c r="GS762">
        <v>0</v>
      </c>
      <c r="GT762">
        <v>24.5902</v>
      </c>
      <c r="GU762">
        <v>999.9</v>
      </c>
      <c r="GV762">
        <v>48.9</v>
      </c>
      <c r="GW762">
        <v>32.2</v>
      </c>
      <c r="GX762">
        <v>26.1419</v>
      </c>
      <c r="GY762">
        <v>63.3529</v>
      </c>
      <c r="GZ762">
        <v>25.5208</v>
      </c>
      <c r="HA762">
        <v>1</v>
      </c>
      <c r="HB762">
        <v>-0.091377</v>
      </c>
      <c r="HC762">
        <v>-0.0622413</v>
      </c>
      <c r="HD762">
        <v>20.1943</v>
      </c>
      <c r="HE762">
        <v>5.22822</v>
      </c>
      <c r="HF762">
        <v>11.968</v>
      </c>
      <c r="HG762">
        <v>4.9705</v>
      </c>
      <c r="HH762">
        <v>3.28955</v>
      </c>
      <c r="HI762">
        <v>8760.6</v>
      </c>
      <c r="HJ762">
        <v>9999</v>
      </c>
      <c r="HK762">
        <v>9999</v>
      </c>
      <c r="HL762">
        <v>289.1</v>
      </c>
      <c r="HM762">
        <v>4.97292</v>
      </c>
      <c r="HN762">
        <v>1.87744</v>
      </c>
      <c r="HO762">
        <v>1.87553</v>
      </c>
      <c r="HP762">
        <v>1.87836</v>
      </c>
      <c r="HQ762">
        <v>1.87506</v>
      </c>
      <c r="HR762">
        <v>1.87866</v>
      </c>
      <c r="HS762">
        <v>1.87574</v>
      </c>
      <c r="HT762">
        <v>1.87688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3.86</v>
      </c>
      <c r="II762">
        <v>0.3187</v>
      </c>
      <c r="IJ762">
        <v>1.541952822118649</v>
      </c>
      <c r="IK762">
        <v>0.003202726084708442</v>
      </c>
      <c r="IL762">
        <v>-1.448271390364826E-06</v>
      </c>
      <c r="IM762">
        <v>3.765748828769889E-10</v>
      </c>
      <c r="IN762">
        <v>-0.02072656761999695</v>
      </c>
      <c r="IO762">
        <v>0.006539777670035186</v>
      </c>
      <c r="IP762">
        <v>0.0002256768223539976</v>
      </c>
      <c r="IQ762">
        <v>4.51151419958819E-06</v>
      </c>
      <c r="IR762">
        <v>-0</v>
      </c>
      <c r="IS762">
        <v>2097</v>
      </c>
      <c r="IT762">
        <v>1</v>
      </c>
      <c r="IU762">
        <v>27</v>
      </c>
      <c r="IV762">
        <v>61887.9</v>
      </c>
      <c r="IW762">
        <v>61887.7</v>
      </c>
      <c r="IX762">
        <v>2.6001</v>
      </c>
      <c r="IY762">
        <v>2.5354</v>
      </c>
      <c r="IZ762">
        <v>1.39893</v>
      </c>
      <c r="JA762">
        <v>2.34375</v>
      </c>
      <c r="JB762">
        <v>1.44897</v>
      </c>
      <c r="JC762">
        <v>2.43652</v>
      </c>
      <c r="JD762">
        <v>37.4338</v>
      </c>
      <c r="JE762">
        <v>24.0787</v>
      </c>
      <c r="JF762">
        <v>18</v>
      </c>
      <c r="JG762">
        <v>489.551</v>
      </c>
      <c r="JH762">
        <v>437.685</v>
      </c>
      <c r="JI762">
        <v>25</v>
      </c>
      <c r="JJ762">
        <v>25.8469</v>
      </c>
      <c r="JK762">
        <v>30</v>
      </c>
      <c r="JL762">
        <v>25.6895</v>
      </c>
      <c r="JM762">
        <v>25.7713</v>
      </c>
      <c r="JN762">
        <v>52.0762</v>
      </c>
      <c r="JO762">
        <v>41.8744</v>
      </c>
      <c r="JP762">
        <v>0</v>
      </c>
      <c r="JQ762">
        <v>25</v>
      </c>
      <c r="JR762">
        <v>1236.16</v>
      </c>
      <c r="JS762">
        <v>16.2745</v>
      </c>
      <c r="JT762">
        <v>100.968</v>
      </c>
      <c r="JU762">
        <v>102.011</v>
      </c>
    </row>
    <row r="763" spans="1:281">
      <c r="A763">
        <v>747</v>
      </c>
      <c r="B763">
        <v>1658952400.5</v>
      </c>
      <c r="C763">
        <v>10311.5</v>
      </c>
      <c r="D763" t="s">
        <v>1924</v>
      </c>
      <c r="E763" t="s">
        <v>1925</v>
      </c>
      <c r="F763">
        <v>5</v>
      </c>
      <c r="G763" t="s">
        <v>415</v>
      </c>
      <c r="H763" t="s">
        <v>1777</v>
      </c>
      <c r="I763">
        <v>1658952393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1246.7463966039</v>
      </c>
      <c r="AK763">
        <v>1180.500606060606</v>
      </c>
      <c r="AL763">
        <v>3.415378965638066</v>
      </c>
      <c r="AM763">
        <v>64.998441122467</v>
      </c>
      <c r="AN763">
        <f>(AP763 - AO763 + DI763*1E3/(8.314*(DK763+273.15)) * AR763/DH763 * AQ763) * DH763/(100*CV763) * 1000/(1000 - AP763)</f>
        <v>0</v>
      </c>
      <c r="AO763">
        <v>16.23921867692483</v>
      </c>
      <c r="AP763">
        <v>23.92121575757575</v>
      </c>
      <c r="AQ763">
        <v>4.492226859999731E-07</v>
      </c>
      <c r="AR763">
        <v>81.62995295013953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1658952393</v>
      </c>
      <c r="DB763">
        <v>1129.05037037037</v>
      </c>
      <c r="DC763">
        <v>1210.255555555556</v>
      </c>
      <c r="DD763">
        <v>23.91783703703704</v>
      </c>
      <c r="DE763">
        <v>16.23613703703704</v>
      </c>
      <c r="DF763">
        <v>1125.201851851852</v>
      </c>
      <c r="DG763">
        <v>23.59925555555555</v>
      </c>
      <c r="DH763">
        <v>500.097962962963</v>
      </c>
      <c r="DI763">
        <v>90.33593333333334</v>
      </c>
      <c r="DJ763">
        <v>0.1000432777777778</v>
      </c>
      <c r="DK763">
        <v>26.50606296296296</v>
      </c>
      <c r="DL763">
        <v>26.57765555555556</v>
      </c>
      <c r="DM763">
        <v>999.9000000000001</v>
      </c>
      <c r="DN763">
        <v>0</v>
      </c>
      <c r="DO763">
        <v>0</v>
      </c>
      <c r="DP763">
        <v>10006.15740740741</v>
      </c>
      <c r="DQ763">
        <v>0</v>
      </c>
      <c r="DR763">
        <v>18.64995185185185</v>
      </c>
      <c r="DS763">
        <v>-81.20608148148148</v>
      </c>
      <c r="DT763">
        <v>1156.716296296296</v>
      </c>
      <c r="DU763">
        <v>1230.230740740741</v>
      </c>
      <c r="DV763">
        <v>7.681696666666668</v>
      </c>
      <c r="DW763">
        <v>1210.255555555556</v>
      </c>
      <c r="DX763">
        <v>16.23613703703704</v>
      </c>
      <c r="DY763">
        <v>2.16064037037037</v>
      </c>
      <c r="DZ763">
        <v>1.466707037037037</v>
      </c>
      <c r="EA763">
        <v>18.67342222222223</v>
      </c>
      <c r="EB763">
        <v>12.62544074074074</v>
      </c>
      <c r="EC763">
        <v>1999.976296296296</v>
      </c>
      <c r="ED763">
        <v>0.9800061111111111</v>
      </c>
      <c r="EE763">
        <v>0.01999368518518518</v>
      </c>
      <c r="EF763">
        <v>0</v>
      </c>
      <c r="EG763">
        <v>1052.347037037037</v>
      </c>
      <c r="EH763">
        <v>5.000560000000001</v>
      </c>
      <c r="EI763">
        <v>20861.54444444444</v>
      </c>
      <c r="EJ763">
        <v>17294.7037037037</v>
      </c>
      <c r="EK763">
        <v>37.25896296296296</v>
      </c>
      <c r="EL763">
        <v>37.77525925925926</v>
      </c>
      <c r="EM763">
        <v>36.63396296296296</v>
      </c>
      <c r="EN763">
        <v>36.73592592592592</v>
      </c>
      <c r="EO763">
        <v>38.13633333333333</v>
      </c>
      <c r="EP763">
        <v>1955.086296296296</v>
      </c>
      <c r="EQ763">
        <v>39.89000000000001</v>
      </c>
      <c r="ER763">
        <v>0</v>
      </c>
      <c r="ES763">
        <v>1658952400.5</v>
      </c>
      <c r="ET763">
        <v>0</v>
      </c>
      <c r="EU763">
        <v>1052.2708</v>
      </c>
      <c r="EV763">
        <v>-10.68999999074112</v>
      </c>
      <c r="EW763">
        <v>-186.2153843636216</v>
      </c>
      <c r="EX763">
        <v>20860.36</v>
      </c>
      <c r="EY763">
        <v>15</v>
      </c>
      <c r="EZ763">
        <v>0</v>
      </c>
      <c r="FA763" t="s">
        <v>419</v>
      </c>
      <c r="FB763">
        <v>1655239120</v>
      </c>
      <c r="FC763">
        <v>1655239135</v>
      </c>
      <c r="FD763">
        <v>0</v>
      </c>
      <c r="FE763">
        <v>-0.075</v>
      </c>
      <c r="FF763">
        <v>-0.027</v>
      </c>
      <c r="FG763">
        <v>1.986</v>
      </c>
      <c r="FH763">
        <v>0.139</v>
      </c>
      <c r="FI763">
        <v>420</v>
      </c>
      <c r="FJ763">
        <v>22</v>
      </c>
      <c r="FK763">
        <v>0.12</v>
      </c>
      <c r="FL763">
        <v>0.02</v>
      </c>
      <c r="FM763">
        <v>-81.09578048780487</v>
      </c>
      <c r="FN763">
        <v>-2.113937979094246</v>
      </c>
      <c r="FO763">
        <v>0.214996000211817</v>
      </c>
      <c r="FP763">
        <v>0</v>
      </c>
      <c r="FQ763">
        <v>1052.813235294118</v>
      </c>
      <c r="FR763">
        <v>-10.09763177425397</v>
      </c>
      <c r="FS763">
        <v>1.011712934721962</v>
      </c>
      <c r="FT763">
        <v>0</v>
      </c>
      <c r="FU763">
        <v>7.690976829268293</v>
      </c>
      <c r="FV763">
        <v>-0.1312195818815159</v>
      </c>
      <c r="FW763">
        <v>0.02106108009634149</v>
      </c>
      <c r="FX763">
        <v>0</v>
      </c>
      <c r="FY763">
        <v>0</v>
      </c>
      <c r="FZ763">
        <v>3</v>
      </c>
      <c r="GA763" t="s">
        <v>426</v>
      </c>
      <c r="GB763">
        <v>2.98056</v>
      </c>
      <c r="GC763">
        <v>2.72837</v>
      </c>
      <c r="GD763">
        <v>0.171636</v>
      </c>
      <c r="GE763">
        <v>0.180358</v>
      </c>
      <c r="GF763">
        <v>0.10705</v>
      </c>
      <c r="GG763">
        <v>0.0821919</v>
      </c>
      <c r="GH763">
        <v>24865.2</v>
      </c>
      <c r="GI763">
        <v>24251</v>
      </c>
      <c r="GJ763">
        <v>30543</v>
      </c>
      <c r="GK763">
        <v>29829.7</v>
      </c>
      <c r="GL763">
        <v>37630.1</v>
      </c>
      <c r="GM763">
        <v>36059.7</v>
      </c>
      <c r="GN763">
        <v>46718.6</v>
      </c>
      <c r="GO763">
        <v>44362.8</v>
      </c>
      <c r="GP763">
        <v>1.88377</v>
      </c>
      <c r="GQ763">
        <v>1.8461</v>
      </c>
      <c r="GR763">
        <v>0.121132</v>
      </c>
      <c r="GS763">
        <v>0</v>
      </c>
      <c r="GT763">
        <v>24.5954</v>
      </c>
      <c r="GU763">
        <v>999.9</v>
      </c>
      <c r="GV763">
        <v>48.9</v>
      </c>
      <c r="GW763">
        <v>32.2</v>
      </c>
      <c r="GX763">
        <v>26.1425</v>
      </c>
      <c r="GY763">
        <v>63.1529</v>
      </c>
      <c r="GZ763">
        <v>25.02</v>
      </c>
      <c r="HA763">
        <v>1</v>
      </c>
      <c r="HB763">
        <v>-0.0912246</v>
      </c>
      <c r="HC763">
        <v>-0.0608061</v>
      </c>
      <c r="HD763">
        <v>20.194</v>
      </c>
      <c r="HE763">
        <v>5.22822</v>
      </c>
      <c r="HF763">
        <v>11.968</v>
      </c>
      <c r="HG763">
        <v>4.9704</v>
      </c>
      <c r="HH763">
        <v>3.2895</v>
      </c>
      <c r="HI763">
        <v>8760.6</v>
      </c>
      <c r="HJ763">
        <v>9999</v>
      </c>
      <c r="HK763">
        <v>9999</v>
      </c>
      <c r="HL763">
        <v>289.1</v>
      </c>
      <c r="HM763">
        <v>4.97293</v>
      </c>
      <c r="HN763">
        <v>1.87744</v>
      </c>
      <c r="HO763">
        <v>1.87557</v>
      </c>
      <c r="HP763">
        <v>1.87837</v>
      </c>
      <c r="HQ763">
        <v>1.87512</v>
      </c>
      <c r="HR763">
        <v>1.87866</v>
      </c>
      <c r="HS763">
        <v>1.87576</v>
      </c>
      <c r="HT763">
        <v>1.87692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3.88</v>
      </c>
      <c r="II763">
        <v>0.3186</v>
      </c>
      <c r="IJ763">
        <v>1.541952822118649</v>
      </c>
      <c r="IK763">
        <v>0.003202726084708442</v>
      </c>
      <c r="IL763">
        <v>-1.448271390364826E-06</v>
      </c>
      <c r="IM763">
        <v>3.765748828769889E-10</v>
      </c>
      <c r="IN763">
        <v>-0.02072656761999695</v>
      </c>
      <c r="IO763">
        <v>0.006539777670035186</v>
      </c>
      <c r="IP763">
        <v>0.0002256768223539976</v>
      </c>
      <c r="IQ763">
        <v>4.51151419958819E-06</v>
      </c>
      <c r="IR763">
        <v>-0</v>
      </c>
      <c r="IS763">
        <v>2097</v>
      </c>
      <c r="IT763">
        <v>1</v>
      </c>
      <c r="IU763">
        <v>27</v>
      </c>
      <c r="IV763">
        <v>61888</v>
      </c>
      <c r="IW763">
        <v>61887.8</v>
      </c>
      <c r="IX763">
        <v>2.62939</v>
      </c>
      <c r="IY763">
        <v>2.52686</v>
      </c>
      <c r="IZ763">
        <v>1.39893</v>
      </c>
      <c r="JA763">
        <v>2.34375</v>
      </c>
      <c r="JB763">
        <v>1.44897</v>
      </c>
      <c r="JC763">
        <v>2.42065</v>
      </c>
      <c r="JD763">
        <v>37.4338</v>
      </c>
      <c r="JE763">
        <v>24.0787</v>
      </c>
      <c r="JF763">
        <v>18</v>
      </c>
      <c r="JG763">
        <v>489.81</v>
      </c>
      <c r="JH763">
        <v>437.665</v>
      </c>
      <c r="JI763">
        <v>25.0002</v>
      </c>
      <c r="JJ763">
        <v>25.8469</v>
      </c>
      <c r="JK763">
        <v>30.0002</v>
      </c>
      <c r="JL763">
        <v>25.6895</v>
      </c>
      <c r="JM763">
        <v>25.7708</v>
      </c>
      <c r="JN763">
        <v>52.6823</v>
      </c>
      <c r="JO763">
        <v>41.8744</v>
      </c>
      <c r="JP763">
        <v>0</v>
      </c>
      <c r="JQ763">
        <v>25</v>
      </c>
      <c r="JR763">
        <v>1256.46</v>
      </c>
      <c r="JS763">
        <v>16.2855</v>
      </c>
      <c r="JT763">
        <v>100.967</v>
      </c>
      <c r="JU763">
        <v>102.007</v>
      </c>
    </row>
    <row r="764" spans="1:281">
      <c r="A764">
        <v>748</v>
      </c>
      <c r="B764">
        <v>1658952405.5</v>
      </c>
      <c r="C764">
        <v>10316.5</v>
      </c>
      <c r="D764" t="s">
        <v>1926</v>
      </c>
      <c r="E764" t="s">
        <v>1927</v>
      </c>
      <c r="F764">
        <v>5</v>
      </c>
      <c r="G764" t="s">
        <v>415</v>
      </c>
      <c r="H764" t="s">
        <v>1777</v>
      </c>
      <c r="I764">
        <v>1658952397.714286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1264.185078975682</v>
      </c>
      <c r="AK764">
        <v>1197.775393939394</v>
      </c>
      <c r="AL764">
        <v>3.480157697396925</v>
      </c>
      <c r="AM764">
        <v>64.998441122467</v>
      </c>
      <c r="AN764">
        <f>(AP764 - AO764 + DI764*1E3/(8.314*(DK764+273.15)) * AR764/DH764 * AQ764) * DH764/(100*CV764) * 1000/(1000 - AP764)</f>
        <v>0</v>
      </c>
      <c r="AO764">
        <v>16.2395768277272</v>
      </c>
      <c r="AP764">
        <v>23.91489393939393</v>
      </c>
      <c r="AQ764">
        <v>-5.071170756136922E-05</v>
      </c>
      <c r="AR764">
        <v>81.62995295013953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1658952397.714286</v>
      </c>
      <c r="DB764">
        <v>1144.706071428571</v>
      </c>
      <c r="DC764">
        <v>1226.133214285714</v>
      </c>
      <c r="DD764">
        <v>23.91990357142857</v>
      </c>
      <c r="DE764">
        <v>16.23887142857143</v>
      </c>
      <c r="DF764">
        <v>1140.835</v>
      </c>
      <c r="DG764">
        <v>23.60126785714286</v>
      </c>
      <c r="DH764">
        <v>500.0706785714286</v>
      </c>
      <c r="DI764">
        <v>90.33541071428571</v>
      </c>
      <c r="DJ764">
        <v>0.1000289142857143</v>
      </c>
      <c r="DK764">
        <v>26.50851428571428</v>
      </c>
      <c r="DL764">
        <v>26.57992142857143</v>
      </c>
      <c r="DM764">
        <v>999.9000000000002</v>
      </c>
      <c r="DN764">
        <v>0</v>
      </c>
      <c r="DO764">
        <v>0</v>
      </c>
      <c r="DP764">
        <v>10001.3875</v>
      </c>
      <c r="DQ764">
        <v>0</v>
      </c>
      <c r="DR764">
        <v>18.66235714285714</v>
      </c>
      <c r="DS764">
        <v>-81.42789285714285</v>
      </c>
      <c r="DT764">
        <v>1172.758214285714</v>
      </c>
      <c r="DU764">
        <v>1246.373214285714</v>
      </c>
      <c r="DV764">
        <v>7.681020357142858</v>
      </c>
      <c r="DW764">
        <v>1226.133214285714</v>
      </c>
      <c r="DX764">
        <v>16.23887142857143</v>
      </c>
      <c r="DY764">
        <v>2.160815</v>
      </c>
      <c r="DZ764">
        <v>1.466946071428572</v>
      </c>
      <c r="EA764">
        <v>18.67471428571428</v>
      </c>
      <c r="EB764">
        <v>12.62792142857143</v>
      </c>
      <c r="EC764">
        <v>2000.008571428571</v>
      </c>
      <c r="ED764">
        <v>0.9800063214285714</v>
      </c>
      <c r="EE764">
        <v>0.01999346785714285</v>
      </c>
      <c r="EF764">
        <v>0</v>
      </c>
      <c r="EG764">
        <v>1051.563928571428</v>
      </c>
      <c r="EH764">
        <v>5.000560000000001</v>
      </c>
      <c r="EI764">
        <v>20847.18214285714</v>
      </c>
      <c r="EJ764">
        <v>17294.98928571429</v>
      </c>
      <c r="EK764">
        <v>37.18717857142857</v>
      </c>
      <c r="EL764">
        <v>37.781</v>
      </c>
      <c r="EM764">
        <v>36.64475</v>
      </c>
      <c r="EN764">
        <v>36.73635714285714</v>
      </c>
      <c r="EO764">
        <v>38.14267857142857</v>
      </c>
      <c r="EP764">
        <v>1955.118571428571</v>
      </c>
      <c r="EQ764">
        <v>39.89000000000001</v>
      </c>
      <c r="ER764">
        <v>0</v>
      </c>
      <c r="ES764">
        <v>1658952405.3</v>
      </c>
      <c r="ET764">
        <v>0</v>
      </c>
      <c r="EU764">
        <v>1051.45</v>
      </c>
      <c r="EV764">
        <v>-10.47615387249016</v>
      </c>
      <c r="EW764">
        <v>-179.353846475878</v>
      </c>
      <c r="EX764">
        <v>20845.424</v>
      </c>
      <c r="EY764">
        <v>15</v>
      </c>
      <c r="EZ764">
        <v>0</v>
      </c>
      <c r="FA764" t="s">
        <v>419</v>
      </c>
      <c r="FB764">
        <v>1655239120</v>
      </c>
      <c r="FC764">
        <v>1655239135</v>
      </c>
      <c r="FD764">
        <v>0</v>
      </c>
      <c r="FE764">
        <v>-0.075</v>
      </c>
      <c r="FF764">
        <v>-0.027</v>
      </c>
      <c r="FG764">
        <v>1.986</v>
      </c>
      <c r="FH764">
        <v>0.139</v>
      </c>
      <c r="FI764">
        <v>420</v>
      </c>
      <c r="FJ764">
        <v>22</v>
      </c>
      <c r="FK764">
        <v>0.12</v>
      </c>
      <c r="FL764">
        <v>0.02</v>
      </c>
      <c r="FM764">
        <v>-81.31319499999999</v>
      </c>
      <c r="FN764">
        <v>-2.624244652907967</v>
      </c>
      <c r="FO764">
        <v>0.2653254567036506</v>
      </c>
      <c r="FP764">
        <v>0</v>
      </c>
      <c r="FQ764">
        <v>1052.125</v>
      </c>
      <c r="FR764">
        <v>-10.19266616522426</v>
      </c>
      <c r="FS764">
        <v>1.018465541303949</v>
      </c>
      <c r="FT764">
        <v>0</v>
      </c>
      <c r="FU764">
        <v>7.680501250000001</v>
      </c>
      <c r="FV764">
        <v>-0.001884090056301592</v>
      </c>
      <c r="FW764">
        <v>0.003763726336690759</v>
      </c>
      <c r="FX764">
        <v>1</v>
      </c>
      <c r="FY764">
        <v>1</v>
      </c>
      <c r="FZ764">
        <v>3</v>
      </c>
      <c r="GA764" t="s">
        <v>420</v>
      </c>
      <c r="GB764">
        <v>2.98031</v>
      </c>
      <c r="GC764">
        <v>2.72843</v>
      </c>
      <c r="GD764">
        <v>0.173189</v>
      </c>
      <c r="GE764">
        <v>0.181881</v>
      </c>
      <c r="GF764">
        <v>0.107025</v>
      </c>
      <c r="GG764">
        <v>0.0822016</v>
      </c>
      <c r="GH764">
        <v>24818.5</v>
      </c>
      <c r="GI764">
        <v>24205.9</v>
      </c>
      <c r="GJ764">
        <v>30542.8</v>
      </c>
      <c r="GK764">
        <v>29829.7</v>
      </c>
      <c r="GL764">
        <v>37631.4</v>
      </c>
      <c r="GM764">
        <v>36059.3</v>
      </c>
      <c r="GN764">
        <v>46718.7</v>
      </c>
      <c r="GO764">
        <v>44362.8</v>
      </c>
      <c r="GP764">
        <v>1.8838</v>
      </c>
      <c r="GQ764">
        <v>1.84603</v>
      </c>
      <c r="GR764">
        <v>0.12143</v>
      </c>
      <c r="GS764">
        <v>0</v>
      </c>
      <c r="GT764">
        <v>24.5995</v>
      </c>
      <c r="GU764">
        <v>999.9</v>
      </c>
      <c r="GV764">
        <v>48.9</v>
      </c>
      <c r="GW764">
        <v>32.2</v>
      </c>
      <c r="GX764">
        <v>26.1417</v>
      </c>
      <c r="GY764">
        <v>63.3129</v>
      </c>
      <c r="GZ764">
        <v>25.6651</v>
      </c>
      <c r="HA764">
        <v>1</v>
      </c>
      <c r="HB764">
        <v>-0.0913059</v>
      </c>
      <c r="HC764">
        <v>-0.0614924</v>
      </c>
      <c r="HD764">
        <v>20.1943</v>
      </c>
      <c r="HE764">
        <v>5.22837</v>
      </c>
      <c r="HF764">
        <v>11.968</v>
      </c>
      <c r="HG764">
        <v>4.9703</v>
      </c>
      <c r="HH764">
        <v>3.28965</v>
      </c>
      <c r="HI764">
        <v>8760.799999999999</v>
      </c>
      <c r="HJ764">
        <v>9999</v>
      </c>
      <c r="HK764">
        <v>9999</v>
      </c>
      <c r="HL764">
        <v>289.1</v>
      </c>
      <c r="HM764">
        <v>4.97292</v>
      </c>
      <c r="HN764">
        <v>1.87744</v>
      </c>
      <c r="HO764">
        <v>1.87549</v>
      </c>
      <c r="HP764">
        <v>1.87836</v>
      </c>
      <c r="HQ764">
        <v>1.87507</v>
      </c>
      <c r="HR764">
        <v>1.87866</v>
      </c>
      <c r="HS764">
        <v>1.87574</v>
      </c>
      <c r="HT764">
        <v>1.87684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3.9</v>
      </c>
      <c r="II764">
        <v>0.3184</v>
      </c>
      <c r="IJ764">
        <v>1.541952822118649</v>
      </c>
      <c r="IK764">
        <v>0.003202726084708442</v>
      </c>
      <c r="IL764">
        <v>-1.448271390364826E-06</v>
      </c>
      <c r="IM764">
        <v>3.765748828769889E-10</v>
      </c>
      <c r="IN764">
        <v>-0.02072656761999695</v>
      </c>
      <c r="IO764">
        <v>0.006539777670035186</v>
      </c>
      <c r="IP764">
        <v>0.0002256768223539976</v>
      </c>
      <c r="IQ764">
        <v>4.51151419958819E-06</v>
      </c>
      <c r="IR764">
        <v>-0</v>
      </c>
      <c r="IS764">
        <v>2097</v>
      </c>
      <c r="IT764">
        <v>1</v>
      </c>
      <c r="IU764">
        <v>27</v>
      </c>
      <c r="IV764">
        <v>61888.1</v>
      </c>
      <c r="IW764">
        <v>61887.8</v>
      </c>
      <c r="IX764">
        <v>2.65625</v>
      </c>
      <c r="IY764">
        <v>2.54028</v>
      </c>
      <c r="IZ764">
        <v>1.39893</v>
      </c>
      <c r="JA764">
        <v>2.34375</v>
      </c>
      <c r="JB764">
        <v>1.44897</v>
      </c>
      <c r="JC764">
        <v>2.3938</v>
      </c>
      <c r="JD764">
        <v>37.4338</v>
      </c>
      <c r="JE764">
        <v>24.0787</v>
      </c>
      <c r="JF764">
        <v>18</v>
      </c>
      <c r="JG764">
        <v>489.823</v>
      </c>
      <c r="JH764">
        <v>437.619</v>
      </c>
      <c r="JI764">
        <v>24.9999</v>
      </c>
      <c r="JJ764">
        <v>25.8469</v>
      </c>
      <c r="JK764">
        <v>30.0001</v>
      </c>
      <c r="JL764">
        <v>25.6895</v>
      </c>
      <c r="JM764">
        <v>25.7708</v>
      </c>
      <c r="JN764">
        <v>53.201</v>
      </c>
      <c r="JO764">
        <v>41.8744</v>
      </c>
      <c r="JP764">
        <v>0</v>
      </c>
      <c r="JQ764">
        <v>25</v>
      </c>
      <c r="JR764">
        <v>1269.83</v>
      </c>
      <c r="JS764">
        <v>16.3124</v>
      </c>
      <c r="JT764">
        <v>100.967</v>
      </c>
      <c r="JU764">
        <v>102.007</v>
      </c>
    </row>
    <row r="765" spans="1:281">
      <c r="A765">
        <v>749</v>
      </c>
      <c r="B765">
        <v>1658952410.5</v>
      </c>
      <c r="C765">
        <v>10321.5</v>
      </c>
      <c r="D765" t="s">
        <v>1928</v>
      </c>
      <c r="E765" t="s">
        <v>1929</v>
      </c>
      <c r="F765">
        <v>5</v>
      </c>
      <c r="G765" t="s">
        <v>415</v>
      </c>
      <c r="H765" t="s">
        <v>1777</v>
      </c>
      <c r="I765">
        <v>1658952403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1281.267653442421</v>
      </c>
      <c r="AK765">
        <v>1214.99903030303</v>
      </c>
      <c r="AL765">
        <v>3.442373039876274</v>
      </c>
      <c r="AM765">
        <v>64.998441122467</v>
      </c>
      <c r="AN765">
        <f>(AP765 - AO765 + DI765*1E3/(8.314*(DK765+273.15)) * AR765/DH765 * AQ765) * DH765/(100*CV765) * 1000/(1000 - AP765)</f>
        <v>0</v>
      </c>
      <c r="AO765">
        <v>16.24398231226372</v>
      </c>
      <c r="AP765">
        <v>23.90196848484848</v>
      </c>
      <c r="AQ765">
        <v>-3.592745014756642E-05</v>
      </c>
      <c r="AR765">
        <v>81.62995295013953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1658952403</v>
      </c>
      <c r="DB765">
        <v>1162.385555555556</v>
      </c>
      <c r="DC765">
        <v>1243.988888888889</v>
      </c>
      <c r="DD765">
        <v>23.9153962962963</v>
      </c>
      <c r="DE765">
        <v>16.24122962962963</v>
      </c>
      <c r="DF765">
        <v>1158.49037037037</v>
      </c>
      <c r="DG765">
        <v>23.59686296296296</v>
      </c>
      <c r="DH765">
        <v>500.091</v>
      </c>
      <c r="DI765">
        <v>90.33457407407407</v>
      </c>
      <c r="DJ765">
        <v>0.09997223333333334</v>
      </c>
      <c r="DK765">
        <v>26.50948888888889</v>
      </c>
      <c r="DL765">
        <v>26.58488148148148</v>
      </c>
      <c r="DM765">
        <v>999.9000000000001</v>
      </c>
      <c r="DN765">
        <v>0</v>
      </c>
      <c r="DO765">
        <v>0</v>
      </c>
      <c r="DP765">
        <v>10005.97037037037</v>
      </c>
      <c r="DQ765">
        <v>0</v>
      </c>
      <c r="DR765">
        <v>18.67274814814815</v>
      </c>
      <c r="DS765">
        <v>-81.60416666666667</v>
      </c>
      <c r="DT765">
        <v>1190.866666666667</v>
      </c>
      <c r="DU765">
        <v>1264.527037037037</v>
      </c>
      <c r="DV765">
        <v>7.674157777777777</v>
      </c>
      <c r="DW765">
        <v>1243.988888888889</v>
      </c>
      <c r="DX765">
        <v>16.24122962962963</v>
      </c>
      <c r="DY765">
        <v>2.160387407407407</v>
      </c>
      <c r="DZ765">
        <v>1.467144444444444</v>
      </c>
      <c r="EA765">
        <v>18.67155555555556</v>
      </c>
      <c r="EB765">
        <v>12.62999259259259</v>
      </c>
      <c r="EC765">
        <v>2000.016296296296</v>
      </c>
      <c r="ED765">
        <v>0.9800064444444444</v>
      </c>
      <c r="EE765">
        <v>0.01999334074074074</v>
      </c>
      <c r="EF765">
        <v>0</v>
      </c>
      <c r="EG765">
        <v>1050.7</v>
      </c>
      <c r="EH765">
        <v>5.000560000000001</v>
      </c>
      <c r="EI765">
        <v>20831.41851851852</v>
      </c>
      <c r="EJ765">
        <v>17295.06296296296</v>
      </c>
      <c r="EK765">
        <v>37.18725925925926</v>
      </c>
      <c r="EL765">
        <v>37.78444444444444</v>
      </c>
      <c r="EM765">
        <v>36.64544444444444</v>
      </c>
      <c r="EN765">
        <v>36.73818518518518</v>
      </c>
      <c r="EO765">
        <v>38.1387037037037</v>
      </c>
      <c r="EP765">
        <v>1955.126296296296</v>
      </c>
      <c r="EQ765">
        <v>39.89000000000001</v>
      </c>
      <c r="ER765">
        <v>0</v>
      </c>
      <c r="ES765">
        <v>1658952410.1</v>
      </c>
      <c r="ET765">
        <v>0</v>
      </c>
      <c r="EU765">
        <v>1050.6748</v>
      </c>
      <c r="EV765">
        <v>-8.530000021060172</v>
      </c>
      <c r="EW765">
        <v>-180.9923080230563</v>
      </c>
      <c r="EX765">
        <v>20831.172</v>
      </c>
      <c r="EY765">
        <v>15</v>
      </c>
      <c r="EZ765">
        <v>0</v>
      </c>
      <c r="FA765" t="s">
        <v>419</v>
      </c>
      <c r="FB765">
        <v>1655239120</v>
      </c>
      <c r="FC765">
        <v>1655239135</v>
      </c>
      <c r="FD765">
        <v>0</v>
      </c>
      <c r="FE765">
        <v>-0.075</v>
      </c>
      <c r="FF765">
        <v>-0.027</v>
      </c>
      <c r="FG765">
        <v>1.986</v>
      </c>
      <c r="FH765">
        <v>0.139</v>
      </c>
      <c r="FI765">
        <v>420</v>
      </c>
      <c r="FJ765">
        <v>22</v>
      </c>
      <c r="FK765">
        <v>0.12</v>
      </c>
      <c r="FL765">
        <v>0.02</v>
      </c>
      <c r="FM765">
        <v>-81.48219756097561</v>
      </c>
      <c r="FN765">
        <v>-2.207479442508763</v>
      </c>
      <c r="FO765">
        <v>0.2503128564249403</v>
      </c>
      <c r="FP765">
        <v>0</v>
      </c>
      <c r="FQ765">
        <v>1051.142647058824</v>
      </c>
      <c r="FR765">
        <v>-9.64476700641184</v>
      </c>
      <c r="FS765">
        <v>0.965027609551791</v>
      </c>
      <c r="FT765">
        <v>0</v>
      </c>
      <c r="FU765">
        <v>7.677324878048781</v>
      </c>
      <c r="FV765">
        <v>-0.07296104529616637</v>
      </c>
      <c r="FW765">
        <v>0.007864788500389509</v>
      </c>
      <c r="FX765">
        <v>1</v>
      </c>
      <c r="FY765">
        <v>1</v>
      </c>
      <c r="FZ765">
        <v>3</v>
      </c>
      <c r="GA765" t="s">
        <v>420</v>
      </c>
      <c r="GB765">
        <v>2.98045</v>
      </c>
      <c r="GC765">
        <v>2.72825</v>
      </c>
      <c r="GD765">
        <v>0.174731</v>
      </c>
      <c r="GE765">
        <v>0.183356</v>
      </c>
      <c r="GF765">
        <v>0.106994</v>
      </c>
      <c r="GG765">
        <v>0.0822079</v>
      </c>
      <c r="GH765">
        <v>24772.6</v>
      </c>
      <c r="GI765">
        <v>24162.4</v>
      </c>
      <c r="GJ765">
        <v>30543.3</v>
      </c>
      <c r="GK765">
        <v>29829.8</v>
      </c>
      <c r="GL765">
        <v>37633.2</v>
      </c>
      <c r="GM765">
        <v>36059.4</v>
      </c>
      <c r="GN765">
        <v>46719.2</v>
      </c>
      <c r="GO765">
        <v>44363</v>
      </c>
      <c r="GP765">
        <v>1.88463</v>
      </c>
      <c r="GQ765">
        <v>1.84605</v>
      </c>
      <c r="GR765">
        <v>0.121064</v>
      </c>
      <c r="GS765">
        <v>0</v>
      </c>
      <c r="GT765">
        <v>24.6047</v>
      </c>
      <c r="GU765">
        <v>999.9</v>
      </c>
      <c r="GV765">
        <v>48.9</v>
      </c>
      <c r="GW765">
        <v>32.2</v>
      </c>
      <c r="GX765">
        <v>26.1416</v>
      </c>
      <c r="GY765">
        <v>63.1729</v>
      </c>
      <c r="GZ765">
        <v>25.0681</v>
      </c>
      <c r="HA765">
        <v>1</v>
      </c>
      <c r="HB765">
        <v>-0.091311</v>
      </c>
      <c r="HC765">
        <v>-0.0606808</v>
      </c>
      <c r="HD765">
        <v>20.1941</v>
      </c>
      <c r="HE765">
        <v>5.22732</v>
      </c>
      <c r="HF765">
        <v>11.968</v>
      </c>
      <c r="HG765">
        <v>4.9701</v>
      </c>
      <c r="HH765">
        <v>3.28943</v>
      </c>
      <c r="HI765">
        <v>8760.799999999999</v>
      </c>
      <c r="HJ765">
        <v>9999</v>
      </c>
      <c r="HK765">
        <v>9999</v>
      </c>
      <c r="HL765">
        <v>289.1</v>
      </c>
      <c r="HM765">
        <v>4.97292</v>
      </c>
      <c r="HN765">
        <v>1.87744</v>
      </c>
      <c r="HO765">
        <v>1.87553</v>
      </c>
      <c r="HP765">
        <v>1.87836</v>
      </c>
      <c r="HQ765">
        <v>1.87507</v>
      </c>
      <c r="HR765">
        <v>1.87866</v>
      </c>
      <c r="HS765">
        <v>1.87575</v>
      </c>
      <c r="HT765">
        <v>1.87687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3.93</v>
      </c>
      <c r="II765">
        <v>0.3182</v>
      </c>
      <c r="IJ765">
        <v>1.541952822118649</v>
      </c>
      <c r="IK765">
        <v>0.003202726084708442</v>
      </c>
      <c r="IL765">
        <v>-1.448271390364826E-06</v>
      </c>
      <c r="IM765">
        <v>3.765748828769889E-10</v>
      </c>
      <c r="IN765">
        <v>-0.02072656761999695</v>
      </c>
      <c r="IO765">
        <v>0.006539777670035186</v>
      </c>
      <c r="IP765">
        <v>0.0002256768223539976</v>
      </c>
      <c r="IQ765">
        <v>4.51151419958819E-06</v>
      </c>
      <c r="IR765">
        <v>-0</v>
      </c>
      <c r="IS765">
        <v>2097</v>
      </c>
      <c r="IT765">
        <v>1</v>
      </c>
      <c r="IU765">
        <v>27</v>
      </c>
      <c r="IV765">
        <v>61888.2</v>
      </c>
      <c r="IW765">
        <v>61887.9</v>
      </c>
      <c r="IX765">
        <v>2.68555</v>
      </c>
      <c r="IY765">
        <v>2.52319</v>
      </c>
      <c r="IZ765">
        <v>1.39893</v>
      </c>
      <c r="JA765">
        <v>2.34375</v>
      </c>
      <c r="JB765">
        <v>1.44897</v>
      </c>
      <c r="JC765">
        <v>2.46582</v>
      </c>
      <c r="JD765">
        <v>37.4338</v>
      </c>
      <c r="JE765">
        <v>24.0875</v>
      </c>
      <c r="JF765">
        <v>18</v>
      </c>
      <c r="JG765">
        <v>490.261</v>
      </c>
      <c r="JH765">
        <v>437.635</v>
      </c>
      <c r="JI765">
        <v>25</v>
      </c>
      <c r="JJ765">
        <v>25.8469</v>
      </c>
      <c r="JK765">
        <v>30.0001</v>
      </c>
      <c r="JL765">
        <v>25.6878</v>
      </c>
      <c r="JM765">
        <v>25.7708</v>
      </c>
      <c r="JN765">
        <v>53.8009</v>
      </c>
      <c r="JO765">
        <v>41.8744</v>
      </c>
      <c r="JP765">
        <v>0</v>
      </c>
      <c r="JQ765">
        <v>25</v>
      </c>
      <c r="JR765">
        <v>1289.94</v>
      </c>
      <c r="JS765">
        <v>16.3349</v>
      </c>
      <c r="JT765">
        <v>100.968</v>
      </c>
      <c r="JU765">
        <v>102.008</v>
      </c>
    </row>
    <row r="766" spans="1:281">
      <c r="A766">
        <v>750</v>
      </c>
      <c r="B766">
        <v>1658952415.5</v>
      </c>
      <c r="C766">
        <v>10326.5</v>
      </c>
      <c r="D766" t="s">
        <v>1930</v>
      </c>
      <c r="E766" t="s">
        <v>1931</v>
      </c>
      <c r="F766">
        <v>5</v>
      </c>
      <c r="G766" t="s">
        <v>415</v>
      </c>
      <c r="H766" t="s">
        <v>1777</v>
      </c>
      <c r="I766">
        <v>1658952407.714286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1298.263272799513</v>
      </c>
      <c r="AK766">
        <v>1231.963636363636</v>
      </c>
      <c r="AL766">
        <v>3.415558592292606</v>
      </c>
      <c r="AM766">
        <v>64.998441122467</v>
      </c>
      <c r="AN766">
        <f>(AP766 - AO766 + DI766*1E3/(8.314*(DK766+273.15)) * AR766/DH766 * AQ766) * DH766/(100*CV766) * 1000/(1000 - AP766)</f>
        <v>0</v>
      </c>
      <c r="AO766">
        <v>16.24225586542461</v>
      </c>
      <c r="AP766">
        <v>23.90023272727272</v>
      </c>
      <c r="AQ766">
        <v>8.739335649939553E-06</v>
      </c>
      <c r="AR766">
        <v>81.62995295013953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1658952407.714286</v>
      </c>
      <c r="DB766">
        <v>1178.175714285714</v>
      </c>
      <c r="DC766">
        <v>1259.904285714286</v>
      </c>
      <c r="DD766">
        <v>23.90898571428571</v>
      </c>
      <c r="DE766">
        <v>16.2431</v>
      </c>
      <c r="DF766">
        <v>1174.258928571429</v>
      </c>
      <c r="DG766">
        <v>23.5906</v>
      </c>
      <c r="DH766">
        <v>500.0753928571428</v>
      </c>
      <c r="DI766">
        <v>90.33459642857143</v>
      </c>
      <c r="DJ766">
        <v>0.09996535000000002</v>
      </c>
      <c r="DK766">
        <v>26.51096071428572</v>
      </c>
      <c r="DL766">
        <v>26.59029642857143</v>
      </c>
      <c r="DM766">
        <v>999.9000000000002</v>
      </c>
      <c r="DN766">
        <v>0</v>
      </c>
      <c r="DO766">
        <v>0</v>
      </c>
      <c r="DP766">
        <v>10004.97964285714</v>
      </c>
      <c r="DQ766">
        <v>0</v>
      </c>
      <c r="DR766">
        <v>18.68709642857143</v>
      </c>
      <c r="DS766">
        <v>-81.72850000000001</v>
      </c>
      <c r="DT766">
        <v>1207.035</v>
      </c>
      <c r="DU766">
        <v>1280.706428571428</v>
      </c>
      <c r="DV766">
        <v>7.665878214285714</v>
      </c>
      <c r="DW766">
        <v>1259.904285714286</v>
      </c>
      <c r="DX766">
        <v>16.2431</v>
      </c>
      <c r="DY766">
        <v>2.159809285714286</v>
      </c>
      <c r="DZ766">
        <v>1.467313571428571</v>
      </c>
      <c r="EA766">
        <v>18.667275</v>
      </c>
      <c r="EB766">
        <v>12.63175357142857</v>
      </c>
      <c r="EC766">
        <v>2000.003928571429</v>
      </c>
      <c r="ED766">
        <v>0.9800063214285714</v>
      </c>
      <c r="EE766">
        <v>0.01999346785714285</v>
      </c>
      <c r="EF766">
        <v>0</v>
      </c>
      <c r="EG766">
        <v>1050.009642857143</v>
      </c>
      <c r="EH766">
        <v>5.000560000000001</v>
      </c>
      <c r="EI766">
        <v>20817.29285714286</v>
      </c>
      <c r="EJ766">
        <v>17294.95357142857</v>
      </c>
      <c r="EK766">
        <v>37.12703571428572</v>
      </c>
      <c r="EL766">
        <v>37.78321428571428</v>
      </c>
      <c r="EM766">
        <v>36.65142857142857</v>
      </c>
      <c r="EN766">
        <v>36.75642857142856</v>
      </c>
      <c r="EO766">
        <v>38.13142857142856</v>
      </c>
      <c r="EP766">
        <v>1955.113928571429</v>
      </c>
      <c r="EQ766">
        <v>39.89000000000001</v>
      </c>
      <c r="ER766">
        <v>0</v>
      </c>
      <c r="ES766">
        <v>1658952415.5</v>
      </c>
      <c r="ET766">
        <v>0</v>
      </c>
      <c r="EU766">
        <v>1049.897692307693</v>
      </c>
      <c r="EV766">
        <v>-9.28205128019502</v>
      </c>
      <c r="EW766">
        <v>-170.8307690447901</v>
      </c>
      <c r="EX766">
        <v>20816.03846153846</v>
      </c>
      <c r="EY766">
        <v>15</v>
      </c>
      <c r="EZ766">
        <v>0</v>
      </c>
      <c r="FA766" t="s">
        <v>419</v>
      </c>
      <c r="FB766">
        <v>1655239120</v>
      </c>
      <c r="FC766">
        <v>1655239135</v>
      </c>
      <c r="FD766">
        <v>0</v>
      </c>
      <c r="FE766">
        <v>-0.075</v>
      </c>
      <c r="FF766">
        <v>-0.027</v>
      </c>
      <c r="FG766">
        <v>1.986</v>
      </c>
      <c r="FH766">
        <v>0.139</v>
      </c>
      <c r="FI766">
        <v>420</v>
      </c>
      <c r="FJ766">
        <v>22</v>
      </c>
      <c r="FK766">
        <v>0.12</v>
      </c>
      <c r="FL766">
        <v>0.02</v>
      </c>
      <c r="FM766">
        <v>-81.62287499999999</v>
      </c>
      <c r="FN766">
        <v>-1.474138086303801</v>
      </c>
      <c r="FO766">
        <v>0.1929860419175448</v>
      </c>
      <c r="FP766">
        <v>0</v>
      </c>
      <c r="FQ766">
        <v>1050.459117647059</v>
      </c>
      <c r="FR766">
        <v>-8.973414826670254</v>
      </c>
      <c r="FS766">
        <v>0.9064649100864346</v>
      </c>
      <c r="FT766">
        <v>0</v>
      </c>
      <c r="FU766">
        <v>7.670690499999999</v>
      </c>
      <c r="FV766">
        <v>-0.1043052157598793</v>
      </c>
      <c r="FW766">
        <v>0.01033903935334423</v>
      </c>
      <c r="FX766">
        <v>0</v>
      </c>
      <c r="FY766">
        <v>0</v>
      </c>
      <c r="FZ766">
        <v>3</v>
      </c>
      <c r="GA766" t="s">
        <v>426</v>
      </c>
      <c r="GB766">
        <v>2.98031</v>
      </c>
      <c r="GC766">
        <v>2.72823</v>
      </c>
      <c r="GD766">
        <v>0.17624</v>
      </c>
      <c r="GE766">
        <v>0.184827</v>
      </c>
      <c r="GF766">
        <v>0.106983</v>
      </c>
      <c r="GG766">
        <v>0.08227080000000001</v>
      </c>
      <c r="GH766">
        <v>24727.1</v>
      </c>
      <c r="GI766">
        <v>24118.7</v>
      </c>
      <c r="GJ766">
        <v>30543.1</v>
      </c>
      <c r="GK766">
        <v>29829.6</v>
      </c>
      <c r="GL766">
        <v>37633.5</v>
      </c>
      <c r="GM766">
        <v>36056.8</v>
      </c>
      <c r="GN766">
        <v>46718.9</v>
      </c>
      <c r="GO766">
        <v>44362.7</v>
      </c>
      <c r="GP766">
        <v>1.88493</v>
      </c>
      <c r="GQ766">
        <v>1.84627</v>
      </c>
      <c r="GR766">
        <v>0.121593</v>
      </c>
      <c r="GS766">
        <v>0</v>
      </c>
      <c r="GT766">
        <v>24.6098</v>
      </c>
      <c r="GU766">
        <v>999.9</v>
      </c>
      <c r="GV766">
        <v>48.9</v>
      </c>
      <c r="GW766">
        <v>32.2</v>
      </c>
      <c r="GX766">
        <v>26.1414</v>
      </c>
      <c r="GY766">
        <v>63.2129</v>
      </c>
      <c r="GZ766">
        <v>25.5529</v>
      </c>
      <c r="HA766">
        <v>1</v>
      </c>
      <c r="HB766">
        <v>-0.0912906</v>
      </c>
      <c r="HC766">
        <v>-0.0613562</v>
      </c>
      <c r="HD766">
        <v>20.1943</v>
      </c>
      <c r="HE766">
        <v>5.22777</v>
      </c>
      <c r="HF766">
        <v>11.968</v>
      </c>
      <c r="HG766">
        <v>4.97045</v>
      </c>
      <c r="HH766">
        <v>3.2895</v>
      </c>
      <c r="HI766">
        <v>8761</v>
      </c>
      <c r="HJ766">
        <v>9999</v>
      </c>
      <c r="HK766">
        <v>9999</v>
      </c>
      <c r="HL766">
        <v>289.1</v>
      </c>
      <c r="HM766">
        <v>4.97292</v>
      </c>
      <c r="HN766">
        <v>1.87743</v>
      </c>
      <c r="HO766">
        <v>1.87546</v>
      </c>
      <c r="HP766">
        <v>1.87834</v>
      </c>
      <c r="HQ766">
        <v>1.87502</v>
      </c>
      <c r="HR766">
        <v>1.87861</v>
      </c>
      <c r="HS766">
        <v>1.8757</v>
      </c>
      <c r="HT766">
        <v>1.87685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3.95</v>
      </c>
      <c r="II766">
        <v>0.3181</v>
      </c>
      <c r="IJ766">
        <v>1.541952822118649</v>
      </c>
      <c r="IK766">
        <v>0.003202726084708442</v>
      </c>
      <c r="IL766">
        <v>-1.448271390364826E-06</v>
      </c>
      <c r="IM766">
        <v>3.765748828769889E-10</v>
      </c>
      <c r="IN766">
        <v>-0.02072656761999695</v>
      </c>
      <c r="IO766">
        <v>0.006539777670035186</v>
      </c>
      <c r="IP766">
        <v>0.0002256768223539976</v>
      </c>
      <c r="IQ766">
        <v>4.51151419958819E-06</v>
      </c>
      <c r="IR766">
        <v>-0</v>
      </c>
      <c r="IS766">
        <v>2097</v>
      </c>
      <c r="IT766">
        <v>1</v>
      </c>
      <c r="IU766">
        <v>27</v>
      </c>
      <c r="IV766">
        <v>61888.3</v>
      </c>
      <c r="IW766">
        <v>61888</v>
      </c>
      <c r="IX766">
        <v>2.7124</v>
      </c>
      <c r="IY766">
        <v>2.54395</v>
      </c>
      <c r="IZ766">
        <v>1.39893</v>
      </c>
      <c r="JA766">
        <v>2.34375</v>
      </c>
      <c r="JB766">
        <v>1.44897</v>
      </c>
      <c r="JC766">
        <v>2.3291</v>
      </c>
      <c r="JD766">
        <v>37.4578</v>
      </c>
      <c r="JE766">
        <v>24.0787</v>
      </c>
      <c r="JF766">
        <v>18</v>
      </c>
      <c r="JG766">
        <v>490.421</v>
      </c>
      <c r="JH766">
        <v>437.771</v>
      </c>
      <c r="JI766">
        <v>24.9999</v>
      </c>
      <c r="JJ766">
        <v>25.8469</v>
      </c>
      <c r="JK766">
        <v>30.0001</v>
      </c>
      <c r="JL766">
        <v>25.6873</v>
      </c>
      <c r="JM766">
        <v>25.7708</v>
      </c>
      <c r="JN766">
        <v>54.3231</v>
      </c>
      <c r="JO766">
        <v>41.5885</v>
      </c>
      <c r="JP766">
        <v>0</v>
      </c>
      <c r="JQ766">
        <v>25</v>
      </c>
      <c r="JR766">
        <v>1303.31</v>
      </c>
      <c r="JS766">
        <v>16.366</v>
      </c>
      <c r="JT766">
        <v>100.967</v>
      </c>
      <c r="JU766">
        <v>102.007</v>
      </c>
    </row>
    <row r="767" spans="1:281">
      <c r="A767">
        <v>751</v>
      </c>
      <c r="B767">
        <v>1658952420.5</v>
      </c>
      <c r="C767">
        <v>10331.5</v>
      </c>
      <c r="D767" t="s">
        <v>1932</v>
      </c>
      <c r="E767" t="s">
        <v>1933</v>
      </c>
      <c r="F767">
        <v>5</v>
      </c>
      <c r="G767" t="s">
        <v>415</v>
      </c>
      <c r="H767" t="s">
        <v>1777</v>
      </c>
      <c r="I767">
        <v>1658952413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1315.285030708912</v>
      </c>
      <c r="AK767">
        <v>1249.102363636363</v>
      </c>
      <c r="AL767">
        <v>3.431942999932188</v>
      </c>
      <c r="AM767">
        <v>64.998441122467</v>
      </c>
      <c r="AN767">
        <f>(AP767 - AO767 + DI767*1E3/(8.314*(DK767+273.15)) * AR767/DH767 * AQ767) * DH767/(100*CV767) * 1000/(1000 - AP767)</f>
        <v>0</v>
      </c>
      <c r="AO767">
        <v>16.28975238311253</v>
      </c>
      <c r="AP767">
        <v>23.89901212121211</v>
      </c>
      <c r="AQ767">
        <v>-4.592116160470542E-05</v>
      </c>
      <c r="AR767">
        <v>81.62995295013953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1658952413</v>
      </c>
      <c r="DB767">
        <v>1195.874444444444</v>
      </c>
      <c r="DC767">
        <v>1277.616666666667</v>
      </c>
      <c r="DD767">
        <v>23.90184444444444</v>
      </c>
      <c r="DE767">
        <v>16.26096296296296</v>
      </c>
      <c r="DF767">
        <v>1191.934444444444</v>
      </c>
      <c r="DG767">
        <v>23.58364074074074</v>
      </c>
      <c r="DH767">
        <v>500.0844444444444</v>
      </c>
      <c r="DI767">
        <v>90.33482962962962</v>
      </c>
      <c r="DJ767">
        <v>0.09990434074074074</v>
      </c>
      <c r="DK767">
        <v>26.51284444444444</v>
      </c>
      <c r="DL767">
        <v>26.59749259259259</v>
      </c>
      <c r="DM767">
        <v>999.9000000000001</v>
      </c>
      <c r="DN767">
        <v>0</v>
      </c>
      <c r="DO767">
        <v>0</v>
      </c>
      <c r="DP767">
        <v>10009.86037037037</v>
      </c>
      <c r="DQ767">
        <v>0</v>
      </c>
      <c r="DR767">
        <v>18.68557407407408</v>
      </c>
      <c r="DS767">
        <v>-81.74118148148148</v>
      </c>
      <c r="DT767">
        <v>1225.158888888889</v>
      </c>
      <c r="DU767">
        <v>1298.735555555555</v>
      </c>
      <c r="DV767">
        <v>7.64088925925926</v>
      </c>
      <c r="DW767">
        <v>1277.616666666667</v>
      </c>
      <c r="DX767">
        <v>16.26096296296296</v>
      </c>
      <c r="DY767">
        <v>2.15916962962963</v>
      </c>
      <c r="DZ767">
        <v>1.46893037037037</v>
      </c>
      <c r="EA767">
        <v>18.66254074074074</v>
      </c>
      <c r="EB767">
        <v>12.64852962962963</v>
      </c>
      <c r="EC767">
        <v>1999.99925925926</v>
      </c>
      <c r="ED767">
        <v>0.9800063333333333</v>
      </c>
      <c r="EE767">
        <v>0.01999345555555555</v>
      </c>
      <c r="EF767">
        <v>0</v>
      </c>
      <c r="EG767">
        <v>1049.211851851852</v>
      </c>
      <c r="EH767">
        <v>5.000560000000001</v>
      </c>
      <c r="EI767">
        <v>20801.45555555556</v>
      </c>
      <c r="EJ767">
        <v>17294.92222222222</v>
      </c>
      <c r="EK767">
        <v>37.21966666666666</v>
      </c>
      <c r="EL767">
        <v>37.78214814814815</v>
      </c>
      <c r="EM767">
        <v>36.63162962962963</v>
      </c>
      <c r="EN767">
        <v>36.77059259259259</v>
      </c>
      <c r="EO767">
        <v>38.13388888888889</v>
      </c>
      <c r="EP767">
        <v>1955.109259259259</v>
      </c>
      <c r="EQ767">
        <v>39.89000000000001</v>
      </c>
      <c r="ER767">
        <v>0</v>
      </c>
      <c r="ES767">
        <v>1658952420.3</v>
      </c>
      <c r="ET767">
        <v>0</v>
      </c>
      <c r="EU767">
        <v>1049.173076923077</v>
      </c>
      <c r="EV767">
        <v>-9.302564127850154</v>
      </c>
      <c r="EW767">
        <v>-177.5076924586125</v>
      </c>
      <c r="EX767">
        <v>20801.61923076923</v>
      </c>
      <c r="EY767">
        <v>15</v>
      </c>
      <c r="EZ767">
        <v>0</v>
      </c>
      <c r="FA767" t="s">
        <v>419</v>
      </c>
      <c r="FB767">
        <v>1655239120</v>
      </c>
      <c r="FC767">
        <v>1655239135</v>
      </c>
      <c r="FD767">
        <v>0</v>
      </c>
      <c r="FE767">
        <v>-0.075</v>
      </c>
      <c r="FF767">
        <v>-0.027</v>
      </c>
      <c r="FG767">
        <v>1.986</v>
      </c>
      <c r="FH767">
        <v>0.139</v>
      </c>
      <c r="FI767">
        <v>420</v>
      </c>
      <c r="FJ767">
        <v>22</v>
      </c>
      <c r="FK767">
        <v>0.12</v>
      </c>
      <c r="FL767">
        <v>0.02</v>
      </c>
      <c r="FM767">
        <v>-81.73218292682927</v>
      </c>
      <c r="FN767">
        <v>-0.2802418118466982</v>
      </c>
      <c r="FO767">
        <v>0.0901357672501612</v>
      </c>
      <c r="FP767">
        <v>1</v>
      </c>
      <c r="FQ767">
        <v>1049.624117647059</v>
      </c>
      <c r="FR767">
        <v>-9.447517201227203</v>
      </c>
      <c r="FS767">
        <v>0.9532486795074384</v>
      </c>
      <c r="FT767">
        <v>0</v>
      </c>
      <c r="FU767">
        <v>7.651778780487807</v>
      </c>
      <c r="FV767">
        <v>-0.2593883623693357</v>
      </c>
      <c r="FW767">
        <v>0.02826649530892312</v>
      </c>
      <c r="FX767">
        <v>0</v>
      </c>
      <c r="FY767">
        <v>1</v>
      </c>
      <c r="FZ767">
        <v>3</v>
      </c>
      <c r="GA767" t="s">
        <v>420</v>
      </c>
      <c r="GB767">
        <v>2.98061</v>
      </c>
      <c r="GC767">
        <v>2.7285</v>
      </c>
      <c r="GD767">
        <v>0.177747</v>
      </c>
      <c r="GE767">
        <v>0.186308</v>
      </c>
      <c r="GF767">
        <v>0.10699</v>
      </c>
      <c r="GG767">
        <v>0.08244410000000001</v>
      </c>
      <c r="GH767">
        <v>24682.1</v>
      </c>
      <c r="GI767">
        <v>24075.1</v>
      </c>
      <c r="GJ767">
        <v>30543.3</v>
      </c>
      <c r="GK767">
        <v>29829.8</v>
      </c>
      <c r="GL767">
        <v>37633.6</v>
      </c>
      <c r="GM767">
        <v>36050.3</v>
      </c>
      <c r="GN767">
        <v>46719.2</v>
      </c>
      <c r="GO767">
        <v>44363.1</v>
      </c>
      <c r="GP767">
        <v>1.8835</v>
      </c>
      <c r="GQ767">
        <v>1.8463</v>
      </c>
      <c r="GR767">
        <v>0.121638</v>
      </c>
      <c r="GS767">
        <v>0</v>
      </c>
      <c r="GT767">
        <v>24.6145</v>
      </c>
      <c r="GU767">
        <v>999.9</v>
      </c>
      <c r="GV767">
        <v>48.9</v>
      </c>
      <c r="GW767">
        <v>32.2</v>
      </c>
      <c r="GX767">
        <v>26.1395</v>
      </c>
      <c r="GY767">
        <v>63.3129</v>
      </c>
      <c r="GZ767">
        <v>25.2043</v>
      </c>
      <c r="HA767">
        <v>1</v>
      </c>
      <c r="HB767">
        <v>-0.09129569999999999</v>
      </c>
      <c r="HC767">
        <v>-0.0615196</v>
      </c>
      <c r="HD767">
        <v>20.1943</v>
      </c>
      <c r="HE767">
        <v>5.22747</v>
      </c>
      <c r="HF767">
        <v>11.968</v>
      </c>
      <c r="HG767">
        <v>4.9703</v>
      </c>
      <c r="HH767">
        <v>3.28935</v>
      </c>
      <c r="HI767">
        <v>8761</v>
      </c>
      <c r="HJ767">
        <v>9999</v>
      </c>
      <c r="HK767">
        <v>9999</v>
      </c>
      <c r="HL767">
        <v>289.1</v>
      </c>
      <c r="HM767">
        <v>4.97291</v>
      </c>
      <c r="HN767">
        <v>1.87743</v>
      </c>
      <c r="HO767">
        <v>1.87549</v>
      </c>
      <c r="HP767">
        <v>1.87836</v>
      </c>
      <c r="HQ767">
        <v>1.87501</v>
      </c>
      <c r="HR767">
        <v>1.87857</v>
      </c>
      <c r="HS767">
        <v>1.87571</v>
      </c>
      <c r="HT767">
        <v>1.87683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3.98</v>
      </c>
      <c r="II767">
        <v>0.3182</v>
      </c>
      <c r="IJ767">
        <v>1.541952822118649</v>
      </c>
      <c r="IK767">
        <v>0.003202726084708442</v>
      </c>
      <c r="IL767">
        <v>-1.448271390364826E-06</v>
      </c>
      <c r="IM767">
        <v>3.765748828769889E-10</v>
      </c>
      <c r="IN767">
        <v>-0.02072656761999695</v>
      </c>
      <c r="IO767">
        <v>0.006539777670035186</v>
      </c>
      <c r="IP767">
        <v>0.0002256768223539976</v>
      </c>
      <c r="IQ767">
        <v>4.51151419958819E-06</v>
      </c>
      <c r="IR767">
        <v>-0</v>
      </c>
      <c r="IS767">
        <v>2097</v>
      </c>
      <c r="IT767">
        <v>1</v>
      </c>
      <c r="IU767">
        <v>27</v>
      </c>
      <c r="IV767">
        <v>61888.3</v>
      </c>
      <c r="IW767">
        <v>61888.1</v>
      </c>
      <c r="IX767">
        <v>2.7417</v>
      </c>
      <c r="IY767">
        <v>2.52563</v>
      </c>
      <c r="IZ767">
        <v>1.39893</v>
      </c>
      <c r="JA767">
        <v>2.34375</v>
      </c>
      <c r="JB767">
        <v>1.44897</v>
      </c>
      <c r="JC767">
        <v>2.46582</v>
      </c>
      <c r="JD767">
        <v>37.4578</v>
      </c>
      <c r="JE767">
        <v>24.0787</v>
      </c>
      <c r="JF767">
        <v>18</v>
      </c>
      <c r="JG767">
        <v>489.644</v>
      </c>
      <c r="JH767">
        <v>437.786</v>
      </c>
      <c r="JI767">
        <v>24.9999</v>
      </c>
      <c r="JJ767">
        <v>25.8469</v>
      </c>
      <c r="JK767">
        <v>30.0001</v>
      </c>
      <c r="JL767">
        <v>25.6873</v>
      </c>
      <c r="JM767">
        <v>25.7708</v>
      </c>
      <c r="JN767">
        <v>54.9122</v>
      </c>
      <c r="JO767">
        <v>41.5885</v>
      </c>
      <c r="JP767">
        <v>0</v>
      </c>
      <c r="JQ767">
        <v>25</v>
      </c>
      <c r="JR767">
        <v>1323.35</v>
      </c>
      <c r="JS767">
        <v>16.3724</v>
      </c>
      <c r="JT767">
        <v>100.968</v>
      </c>
      <c r="JU767">
        <v>102.008</v>
      </c>
    </row>
    <row r="768" spans="1:281">
      <c r="A768">
        <v>752</v>
      </c>
      <c r="B768">
        <v>1658952425.5</v>
      </c>
      <c r="C768">
        <v>10336.5</v>
      </c>
      <c r="D768" t="s">
        <v>1934</v>
      </c>
      <c r="E768" t="s">
        <v>1935</v>
      </c>
      <c r="F768">
        <v>5</v>
      </c>
      <c r="G768" t="s">
        <v>415</v>
      </c>
      <c r="H768" t="s">
        <v>1777</v>
      </c>
      <c r="I768">
        <v>1658952417.714286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1332.666396719373</v>
      </c>
      <c r="AK768">
        <v>1266.287757575757</v>
      </c>
      <c r="AL768">
        <v>3.437672431174702</v>
      </c>
      <c r="AM768">
        <v>64.998441122467</v>
      </c>
      <c r="AN768">
        <f>(AP768 - AO768 + DI768*1E3/(8.314*(DK768+273.15)) * AR768/DH768 * AQ768) * DH768/(100*CV768) * 1000/(1000 - AP768)</f>
        <v>0</v>
      </c>
      <c r="AO768">
        <v>16.31118895861574</v>
      </c>
      <c r="AP768">
        <v>23.90460181818181</v>
      </c>
      <c r="AQ768">
        <v>4.181925778150709E-05</v>
      </c>
      <c r="AR768">
        <v>81.62995295013953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1658952417.714286</v>
      </c>
      <c r="DB768">
        <v>1211.616071428571</v>
      </c>
      <c r="DC768">
        <v>1293.459642857143</v>
      </c>
      <c r="DD768">
        <v>23.90074285714286</v>
      </c>
      <c r="DE768">
        <v>16.28216428571429</v>
      </c>
      <c r="DF768">
        <v>1207.654642857143</v>
      </c>
      <c r="DG768">
        <v>23.58257142857143</v>
      </c>
      <c r="DH768">
        <v>500.0756785714287</v>
      </c>
      <c r="DI768">
        <v>90.33543571428571</v>
      </c>
      <c r="DJ768">
        <v>0.09995104642857143</v>
      </c>
      <c r="DK768">
        <v>26.51532142857142</v>
      </c>
      <c r="DL768">
        <v>26.60340714285715</v>
      </c>
      <c r="DM768">
        <v>999.9000000000002</v>
      </c>
      <c r="DN768">
        <v>0</v>
      </c>
      <c r="DO768">
        <v>0</v>
      </c>
      <c r="DP768">
        <v>10008.9225</v>
      </c>
      <c r="DQ768">
        <v>0</v>
      </c>
      <c r="DR768">
        <v>18.68305357142857</v>
      </c>
      <c r="DS768">
        <v>-81.84307857142856</v>
      </c>
      <c r="DT768">
        <v>1241.283928571429</v>
      </c>
      <c r="DU768">
        <v>1314.868571428571</v>
      </c>
      <c r="DV768">
        <v>7.618588928571429</v>
      </c>
      <c r="DW768">
        <v>1293.459642857143</v>
      </c>
      <c r="DX768">
        <v>16.28216428571429</v>
      </c>
      <c r="DY768">
        <v>2.159085</v>
      </c>
      <c r="DZ768">
        <v>1.470855714285715</v>
      </c>
      <c r="EA768">
        <v>18.66190357142857</v>
      </c>
      <c r="EB768">
        <v>12.6685</v>
      </c>
      <c r="EC768">
        <v>1999.993928571429</v>
      </c>
      <c r="ED768">
        <v>0.9800062142857142</v>
      </c>
      <c r="EE768">
        <v>0.01999357857142857</v>
      </c>
      <c r="EF768">
        <v>0</v>
      </c>
      <c r="EG768">
        <v>1048.460714285714</v>
      </c>
      <c r="EH768">
        <v>5.000560000000001</v>
      </c>
      <c r="EI768">
        <v>20787.49285714285</v>
      </c>
      <c r="EJ768">
        <v>17294.87142857143</v>
      </c>
      <c r="EK768">
        <v>37.22525</v>
      </c>
      <c r="EL768">
        <v>37.781</v>
      </c>
      <c r="EM768">
        <v>36.64028571428571</v>
      </c>
      <c r="EN768">
        <v>36.77875</v>
      </c>
      <c r="EO768">
        <v>38.14914285714286</v>
      </c>
      <c r="EP768">
        <v>1955.103928571428</v>
      </c>
      <c r="EQ768">
        <v>39.89000000000001</v>
      </c>
      <c r="ER768">
        <v>0</v>
      </c>
      <c r="ES768">
        <v>1658952425.1</v>
      </c>
      <c r="ET768">
        <v>0</v>
      </c>
      <c r="EU768">
        <v>1048.414615384615</v>
      </c>
      <c r="EV768">
        <v>-9.46598293370208</v>
      </c>
      <c r="EW768">
        <v>-183.0324786722012</v>
      </c>
      <c r="EX768">
        <v>20787.45</v>
      </c>
      <c r="EY768">
        <v>15</v>
      </c>
      <c r="EZ768">
        <v>0</v>
      </c>
      <c r="FA768" t="s">
        <v>419</v>
      </c>
      <c r="FB768">
        <v>1655239120</v>
      </c>
      <c r="FC768">
        <v>1655239135</v>
      </c>
      <c r="FD768">
        <v>0</v>
      </c>
      <c r="FE768">
        <v>-0.075</v>
      </c>
      <c r="FF768">
        <v>-0.027</v>
      </c>
      <c r="FG768">
        <v>1.986</v>
      </c>
      <c r="FH768">
        <v>0.139</v>
      </c>
      <c r="FI768">
        <v>420</v>
      </c>
      <c r="FJ768">
        <v>22</v>
      </c>
      <c r="FK768">
        <v>0.12</v>
      </c>
      <c r="FL768">
        <v>0.02</v>
      </c>
      <c r="FM768">
        <v>-81.79580487804878</v>
      </c>
      <c r="FN768">
        <v>-0.9144229965158932</v>
      </c>
      <c r="FO768">
        <v>0.1365709820823456</v>
      </c>
      <c r="FP768">
        <v>0</v>
      </c>
      <c r="FQ768">
        <v>1048.972941176471</v>
      </c>
      <c r="FR768">
        <v>-9.345760125941274</v>
      </c>
      <c r="FS768">
        <v>0.9449199449806073</v>
      </c>
      <c r="FT768">
        <v>0</v>
      </c>
      <c r="FU768">
        <v>7.63510243902439</v>
      </c>
      <c r="FV768">
        <v>-0.3073664111498367</v>
      </c>
      <c r="FW768">
        <v>0.03219411564022273</v>
      </c>
      <c r="FX768">
        <v>0</v>
      </c>
      <c r="FY768">
        <v>0</v>
      </c>
      <c r="FZ768">
        <v>3</v>
      </c>
      <c r="GA768" t="s">
        <v>426</v>
      </c>
      <c r="GB768">
        <v>2.98002</v>
      </c>
      <c r="GC768">
        <v>2.72844</v>
      </c>
      <c r="GD768">
        <v>0.179247</v>
      </c>
      <c r="GE768">
        <v>0.187757</v>
      </c>
      <c r="GF768">
        <v>0.107001</v>
      </c>
      <c r="GG768">
        <v>0.08246149999999999</v>
      </c>
      <c r="GH768">
        <v>24637.1</v>
      </c>
      <c r="GI768">
        <v>24032.2</v>
      </c>
      <c r="GJ768">
        <v>30543.3</v>
      </c>
      <c r="GK768">
        <v>29829.7</v>
      </c>
      <c r="GL768">
        <v>37633.3</v>
      </c>
      <c r="GM768">
        <v>36049.5</v>
      </c>
      <c r="GN768">
        <v>46719.3</v>
      </c>
      <c r="GO768">
        <v>44362.9</v>
      </c>
      <c r="GP768">
        <v>1.88347</v>
      </c>
      <c r="GQ768">
        <v>1.8455</v>
      </c>
      <c r="GR768">
        <v>0.121914</v>
      </c>
      <c r="GS768">
        <v>0</v>
      </c>
      <c r="GT768">
        <v>24.6186</v>
      </c>
      <c r="GU768">
        <v>999.9</v>
      </c>
      <c r="GV768">
        <v>48.9</v>
      </c>
      <c r="GW768">
        <v>32.2</v>
      </c>
      <c r="GX768">
        <v>26.142</v>
      </c>
      <c r="GY768">
        <v>63.3229</v>
      </c>
      <c r="GZ768">
        <v>25.3926</v>
      </c>
      <c r="HA768">
        <v>1</v>
      </c>
      <c r="HB768">
        <v>-0.09135160000000001</v>
      </c>
      <c r="HC768">
        <v>-0.0620697</v>
      </c>
      <c r="HD768">
        <v>20.1941</v>
      </c>
      <c r="HE768">
        <v>5.22642</v>
      </c>
      <c r="HF768">
        <v>11.968</v>
      </c>
      <c r="HG768">
        <v>4.97045</v>
      </c>
      <c r="HH768">
        <v>3.28935</v>
      </c>
      <c r="HI768">
        <v>8761.200000000001</v>
      </c>
      <c r="HJ768">
        <v>9999</v>
      </c>
      <c r="HK768">
        <v>9999</v>
      </c>
      <c r="HL768">
        <v>289.1</v>
      </c>
      <c r="HM768">
        <v>4.97293</v>
      </c>
      <c r="HN768">
        <v>1.87738</v>
      </c>
      <c r="HO768">
        <v>1.87547</v>
      </c>
      <c r="HP768">
        <v>1.87833</v>
      </c>
      <c r="HQ768">
        <v>1.87501</v>
      </c>
      <c r="HR768">
        <v>1.87855</v>
      </c>
      <c r="HS768">
        <v>1.8757</v>
      </c>
      <c r="HT768">
        <v>1.87683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3.99</v>
      </c>
      <c r="II768">
        <v>0.3183</v>
      </c>
      <c r="IJ768">
        <v>1.541952822118649</v>
      </c>
      <c r="IK768">
        <v>0.003202726084708442</v>
      </c>
      <c r="IL768">
        <v>-1.448271390364826E-06</v>
      </c>
      <c r="IM768">
        <v>3.765748828769889E-10</v>
      </c>
      <c r="IN768">
        <v>-0.02072656761999695</v>
      </c>
      <c r="IO768">
        <v>0.006539777670035186</v>
      </c>
      <c r="IP768">
        <v>0.0002256768223539976</v>
      </c>
      <c r="IQ768">
        <v>4.51151419958819E-06</v>
      </c>
      <c r="IR768">
        <v>-0</v>
      </c>
      <c r="IS768">
        <v>2097</v>
      </c>
      <c r="IT768">
        <v>1</v>
      </c>
      <c r="IU768">
        <v>27</v>
      </c>
      <c r="IV768">
        <v>61888.4</v>
      </c>
      <c r="IW768">
        <v>61888.2</v>
      </c>
      <c r="IX768">
        <v>2.76611</v>
      </c>
      <c r="IY768">
        <v>2.52441</v>
      </c>
      <c r="IZ768">
        <v>1.39893</v>
      </c>
      <c r="JA768">
        <v>2.34375</v>
      </c>
      <c r="JB768">
        <v>1.44897</v>
      </c>
      <c r="JC768">
        <v>2.41577</v>
      </c>
      <c r="JD768">
        <v>37.4578</v>
      </c>
      <c r="JE768">
        <v>24.0787</v>
      </c>
      <c r="JF768">
        <v>18</v>
      </c>
      <c r="JG768">
        <v>489.631</v>
      </c>
      <c r="JH768">
        <v>437.301</v>
      </c>
      <c r="JI768">
        <v>24.9998</v>
      </c>
      <c r="JJ768">
        <v>25.8469</v>
      </c>
      <c r="JK768">
        <v>30</v>
      </c>
      <c r="JL768">
        <v>25.6873</v>
      </c>
      <c r="JM768">
        <v>25.7708</v>
      </c>
      <c r="JN768">
        <v>55.4272</v>
      </c>
      <c r="JO768">
        <v>45.5914</v>
      </c>
      <c r="JP768">
        <v>0</v>
      </c>
      <c r="JQ768">
        <v>25</v>
      </c>
      <c r="JR768">
        <v>1336.71</v>
      </c>
      <c r="JS768">
        <v>14.872</v>
      </c>
      <c r="JT768">
        <v>100.968</v>
      </c>
      <c r="JU768">
        <v>102.007</v>
      </c>
    </row>
    <row r="769" spans="1:281">
      <c r="A769">
        <v>753</v>
      </c>
      <c r="B769">
        <v>1658952430.5</v>
      </c>
      <c r="C769">
        <v>10341.5</v>
      </c>
      <c r="D769" t="s">
        <v>1936</v>
      </c>
      <c r="E769" t="s">
        <v>1937</v>
      </c>
      <c r="F769">
        <v>5</v>
      </c>
      <c r="G769" t="s">
        <v>415</v>
      </c>
      <c r="H769" t="s">
        <v>1777</v>
      </c>
      <c r="I769">
        <v>1658952423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1349.491608628044</v>
      </c>
      <c r="AK769">
        <v>1283.284666666666</v>
      </c>
      <c r="AL769">
        <v>3.378125045390859</v>
      </c>
      <c r="AM769">
        <v>64.998441122467</v>
      </c>
      <c r="AN769">
        <f>(AP769 - AO769 + DI769*1E3/(8.314*(DK769+273.15)) * AR769/DH769 * AQ769) * DH769/(100*CV769) * 1000/(1000 - AP769)</f>
        <v>0</v>
      </c>
      <c r="AO769">
        <v>16.14418499207325</v>
      </c>
      <c r="AP769">
        <v>23.81836303030302</v>
      </c>
      <c r="AQ769">
        <v>0.008205387791422672</v>
      </c>
      <c r="AR769">
        <v>81.62995295013953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1658952423</v>
      </c>
      <c r="DB769">
        <v>1229.301111111111</v>
      </c>
      <c r="DC769">
        <v>1311.343333333333</v>
      </c>
      <c r="DD769">
        <v>23.89444444444444</v>
      </c>
      <c r="DE769">
        <v>16.17626666666666</v>
      </c>
      <c r="DF769">
        <v>1225.315925925926</v>
      </c>
      <c r="DG769">
        <v>23.57643703703704</v>
      </c>
      <c r="DH769">
        <v>500.0517777777778</v>
      </c>
      <c r="DI769">
        <v>90.33497037037034</v>
      </c>
      <c r="DJ769">
        <v>0.09993625555555553</v>
      </c>
      <c r="DK769">
        <v>26.51833703703704</v>
      </c>
      <c r="DL769">
        <v>26.61155925925926</v>
      </c>
      <c r="DM769">
        <v>999.9000000000001</v>
      </c>
      <c r="DN769">
        <v>0</v>
      </c>
      <c r="DO769">
        <v>0</v>
      </c>
      <c r="DP769">
        <v>10015.01481481482</v>
      </c>
      <c r="DQ769">
        <v>0</v>
      </c>
      <c r="DR769">
        <v>18.68291481481481</v>
      </c>
      <c r="DS769">
        <v>-82.04207777777778</v>
      </c>
      <c r="DT769">
        <v>1259.394074074074</v>
      </c>
      <c r="DU769">
        <v>1332.902592592592</v>
      </c>
      <c r="DV769">
        <v>7.718194814814815</v>
      </c>
      <c r="DW769">
        <v>1311.343333333333</v>
      </c>
      <c r="DX769">
        <v>16.17626666666666</v>
      </c>
      <c r="DY769">
        <v>2.158504814814815</v>
      </c>
      <c r="DZ769">
        <v>1.461281851851852</v>
      </c>
      <c r="EA769">
        <v>18.6576037037037</v>
      </c>
      <c r="EB769">
        <v>12.56715185185185</v>
      </c>
      <c r="EC769">
        <v>2000.009259259259</v>
      </c>
      <c r="ED769">
        <v>0.9800063333333333</v>
      </c>
      <c r="EE769">
        <v>0.01999345555555555</v>
      </c>
      <c r="EF769">
        <v>0</v>
      </c>
      <c r="EG769">
        <v>1047.684444444445</v>
      </c>
      <c r="EH769">
        <v>5.000560000000001</v>
      </c>
      <c r="EI769">
        <v>20772.47407407407</v>
      </c>
      <c r="EJ769">
        <v>17295.01481481481</v>
      </c>
      <c r="EK769">
        <v>37.259</v>
      </c>
      <c r="EL769">
        <v>37.78674074074075</v>
      </c>
      <c r="EM769">
        <v>36.66392592592593</v>
      </c>
      <c r="EN769">
        <v>36.77059259259259</v>
      </c>
      <c r="EO769">
        <v>38.16174074074074</v>
      </c>
      <c r="EP769">
        <v>1955.119259259259</v>
      </c>
      <c r="EQ769">
        <v>39.89000000000001</v>
      </c>
      <c r="ER769">
        <v>0</v>
      </c>
      <c r="ES769">
        <v>1658952430.5</v>
      </c>
      <c r="ET769">
        <v>0</v>
      </c>
      <c r="EU769">
        <v>1047.6088</v>
      </c>
      <c r="EV769">
        <v>-8.391538471287948</v>
      </c>
      <c r="EW769">
        <v>-156.8846152096079</v>
      </c>
      <c r="EX769">
        <v>20771.272</v>
      </c>
      <c r="EY769">
        <v>15</v>
      </c>
      <c r="EZ769">
        <v>0</v>
      </c>
      <c r="FA769" t="s">
        <v>419</v>
      </c>
      <c r="FB769">
        <v>1655239120</v>
      </c>
      <c r="FC769">
        <v>1655239135</v>
      </c>
      <c r="FD769">
        <v>0</v>
      </c>
      <c r="FE769">
        <v>-0.075</v>
      </c>
      <c r="FF769">
        <v>-0.027</v>
      </c>
      <c r="FG769">
        <v>1.986</v>
      </c>
      <c r="FH769">
        <v>0.139</v>
      </c>
      <c r="FI769">
        <v>420</v>
      </c>
      <c r="FJ769">
        <v>22</v>
      </c>
      <c r="FK769">
        <v>0.12</v>
      </c>
      <c r="FL769">
        <v>0.02</v>
      </c>
      <c r="FM769">
        <v>-81.94313902439025</v>
      </c>
      <c r="FN769">
        <v>-2.37577421602793</v>
      </c>
      <c r="FO769">
        <v>0.3036341419136416</v>
      </c>
      <c r="FP769">
        <v>0</v>
      </c>
      <c r="FQ769">
        <v>1048.088529411765</v>
      </c>
      <c r="FR769">
        <v>-8.724675330049477</v>
      </c>
      <c r="FS769">
        <v>0.8871870031434769</v>
      </c>
      <c r="FT769">
        <v>0</v>
      </c>
      <c r="FU769">
        <v>7.693220487804878</v>
      </c>
      <c r="FV769">
        <v>1.002516585365851</v>
      </c>
      <c r="FW769">
        <v>0.2005999329930976</v>
      </c>
      <c r="FX769">
        <v>0</v>
      </c>
      <c r="FY769">
        <v>0</v>
      </c>
      <c r="FZ769">
        <v>3</v>
      </c>
      <c r="GA769" t="s">
        <v>426</v>
      </c>
      <c r="GB769">
        <v>2.98056</v>
      </c>
      <c r="GC769">
        <v>2.72856</v>
      </c>
      <c r="GD769">
        <v>0.180724</v>
      </c>
      <c r="GE769">
        <v>0.189258</v>
      </c>
      <c r="GF769">
        <v>0.1066</v>
      </c>
      <c r="GG769">
        <v>0.0783059</v>
      </c>
      <c r="GH769">
        <v>24591.9</v>
      </c>
      <c r="GI769">
        <v>23987.9</v>
      </c>
      <c r="GJ769">
        <v>30542.2</v>
      </c>
      <c r="GK769">
        <v>29829.8</v>
      </c>
      <c r="GL769">
        <v>37649.2</v>
      </c>
      <c r="GM769">
        <v>36215</v>
      </c>
      <c r="GN769">
        <v>46717.5</v>
      </c>
      <c r="GO769">
        <v>44363</v>
      </c>
      <c r="GP769">
        <v>1.8838</v>
      </c>
      <c r="GQ769">
        <v>1.844</v>
      </c>
      <c r="GR769">
        <v>0.121608</v>
      </c>
      <c r="GS769">
        <v>0</v>
      </c>
      <c r="GT769">
        <v>24.6223</v>
      </c>
      <c r="GU769">
        <v>999.9</v>
      </c>
      <c r="GV769">
        <v>48.9</v>
      </c>
      <c r="GW769">
        <v>32.2</v>
      </c>
      <c r="GX769">
        <v>26.1397</v>
      </c>
      <c r="GY769">
        <v>62.9129</v>
      </c>
      <c r="GZ769">
        <v>25.5609</v>
      </c>
      <c r="HA769">
        <v>1</v>
      </c>
      <c r="HB769">
        <v>-0.09134150000000001</v>
      </c>
      <c r="HC769">
        <v>-0.0630937</v>
      </c>
      <c r="HD769">
        <v>20.1944</v>
      </c>
      <c r="HE769">
        <v>5.22687</v>
      </c>
      <c r="HF769">
        <v>11.968</v>
      </c>
      <c r="HG769">
        <v>4.97005</v>
      </c>
      <c r="HH769">
        <v>3.2894</v>
      </c>
      <c r="HI769">
        <v>8761.200000000001</v>
      </c>
      <c r="HJ769">
        <v>9999</v>
      </c>
      <c r="HK769">
        <v>9999</v>
      </c>
      <c r="HL769">
        <v>289.1</v>
      </c>
      <c r="HM769">
        <v>4.97291</v>
      </c>
      <c r="HN769">
        <v>1.87743</v>
      </c>
      <c r="HO769">
        <v>1.87547</v>
      </c>
      <c r="HP769">
        <v>1.87834</v>
      </c>
      <c r="HQ769">
        <v>1.87501</v>
      </c>
      <c r="HR769">
        <v>1.87861</v>
      </c>
      <c r="HS769">
        <v>1.8757</v>
      </c>
      <c r="HT769">
        <v>1.87683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4.01</v>
      </c>
      <c r="II769">
        <v>0.3151</v>
      </c>
      <c r="IJ769">
        <v>1.541952822118649</v>
      </c>
      <c r="IK769">
        <v>0.003202726084708442</v>
      </c>
      <c r="IL769">
        <v>-1.448271390364826E-06</v>
      </c>
      <c r="IM769">
        <v>3.765748828769889E-10</v>
      </c>
      <c r="IN769">
        <v>-0.02072656761999695</v>
      </c>
      <c r="IO769">
        <v>0.006539777670035186</v>
      </c>
      <c r="IP769">
        <v>0.0002256768223539976</v>
      </c>
      <c r="IQ769">
        <v>4.51151419958819E-06</v>
      </c>
      <c r="IR769">
        <v>-0</v>
      </c>
      <c r="IS769">
        <v>2097</v>
      </c>
      <c r="IT769">
        <v>1</v>
      </c>
      <c r="IU769">
        <v>27</v>
      </c>
      <c r="IV769">
        <v>61888.5</v>
      </c>
      <c r="IW769">
        <v>61888.3</v>
      </c>
      <c r="IX769">
        <v>2.79419</v>
      </c>
      <c r="IY769">
        <v>2.53296</v>
      </c>
      <c r="IZ769">
        <v>1.39893</v>
      </c>
      <c r="JA769">
        <v>2.34375</v>
      </c>
      <c r="JB769">
        <v>1.44897</v>
      </c>
      <c r="JC769">
        <v>2.46216</v>
      </c>
      <c r="JD769">
        <v>37.4578</v>
      </c>
      <c r="JE769">
        <v>24.0787</v>
      </c>
      <c r="JF769">
        <v>18</v>
      </c>
      <c r="JG769">
        <v>489.808</v>
      </c>
      <c r="JH769">
        <v>436.355</v>
      </c>
      <c r="JI769">
        <v>24.9998</v>
      </c>
      <c r="JJ769">
        <v>25.8469</v>
      </c>
      <c r="JK769">
        <v>30.0001</v>
      </c>
      <c r="JL769">
        <v>25.6873</v>
      </c>
      <c r="JM769">
        <v>25.7659</v>
      </c>
      <c r="JN769">
        <v>55.9704</v>
      </c>
      <c r="JO769">
        <v>46.4234</v>
      </c>
      <c r="JP769">
        <v>0</v>
      </c>
      <c r="JQ769">
        <v>25</v>
      </c>
      <c r="JR769">
        <v>1356.75</v>
      </c>
      <c r="JS769">
        <v>14.5418</v>
      </c>
      <c r="JT769">
        <v>100.964</v>
      </c>
      <c r="JU769">
        <v>102.008</v>
      </c>
    </row>
    <row r="770" spans="1:281">
      <c r="A770">
        <v>754</v>
      </c>
      <c r="B770">
        <v>1658952435.5</v>
      </c>
      <c r="C770">
        <v>10346.5</v>
      </c>
      <c r="D770" t="s">
        <v>1938</v>
      </c>
      <c r="E770" t="s">
        <v>1939</v>
      </c>
      <c r="F770">
        <v>5</v>
      </c>
      <c r="G770" t="s">
        <v>415</v>
      </c>
      <c r="H770" t="s">
        <v>1777</v>
      </c>
      <c r="I770">
        <v>1658952427.714286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1365.228151466455</v>
      </c>
      <c r="AK770">
        <v>1299.894484848485</v>
      </c>
      <c r="AL770">
        <v>3.29116523569487</v>
      </c>
      <c r="AM770">
        <v>64.998441122467</v>
      </c>
      <c r="AN770">
        <f>(AP770 - AO770 + DI770*1E3/(8.314*(DK770+273.15)) * AR770/DH770 * AQ770) * DH770/(100*CV770) * 1000/(1000 - AP770)</f>
        <v>0</v>
      </c>
      <c r="AO770">
        <v>14.87323933645163</v>
      </c>
      <c r="AP770">
        <v>23.31545757575756</v>
      </c>
      <c r="AQ770">
        <v>-0.1149607249107579</v>
      </c>
      <c r="AR770">
        <v>81.62995295013953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1658952427.714286</v>
      </c>
      <c r="DB770">
        <v>1245.13</v>
      </c>
      <c r="DC770">
        <v>1327.396071428572</v>
      </c>
      <c r="DD770">
        <v>23.77215714285715</v>
      </c>
      <c r="DE770">
        <v>15.71724285714286</v>
      </c>
      <c r="DF770">
        <v>1241.122857142857</v>
      </c>
      <c r="DG770">
        <v>23.45706071428571</v>
      </c>
      <c r="DH770">
        <v>500.0707142857142</v>
      </c>
      <c r="DI770">
        <v>90.33455357142859</v>
      </c>
      <c r="DJ770">
        <v>0.1000500607142857</v>
      </c>
      <c r="DK770">
        <v>26.52043928571429</v>
      </c>
      <c r="DL770">
        <v>26.61217142857143</v>
      </c>
      <c r="DM770">
        <v>999.9000000000002</v>
      </c>
      <c r="DN770">
        <v>0</v>
      </c>
      <c r="DO770">
        <v>0</v>
      </c>
      <c r="DP770">
        <v>10010.81785714286</v>
      </c>
      <c r="DQ770">
        <v>0</v>
      </c>
      <c r="DR770">
        <v>18.68995357142857</v>
      </c>
      <c r="DS770">
        <v>-82.26684642857143</v>
      </c>
      <c r="DT770">
        <v>1275.447857142857</v>
      </c>
      <c r="DU770">
        <v>1348.583214285714</v>
      </c>
      <c r="DV770">
        <v>8.054922857142857</v>
      </c>
      <c r="DW770">
        <v>1327.396071428572</v>
      </c>
      <c r="DX770">
        <v>15.71724285714286</v>
      </c>
      <c r="DY770">
        <v>2.147447857142857</v>
      </c>
      <c r="DZ770">
        <v>1.419809285714285</v>
      </c>
      <c r="EA770">
        <v>18.57508214285714</v>
      </c>
      <c r="EB770">
        <v>12.11939285714286</v>
      </c>
      <c r="EC770">
        <v>1999.995000000001</v>
      </c>
      <c r="ED770">
        <v>0.9800061071428571</v>
      </c>
      <c r="EE770">
        <v>0.01999368928571428</v>
      </c>
      <c r="EF770">
        <v>0</v>
      </c>
      <c r="EG770">
        <v>1047.137857142857</v>
      </c>
      <c r="EH770">
        <v>5.000560000000001</v>
      </c>
      <c r="EI770">
        <v>20761.73571428571</v>
      </c>
      <c r="EJ770">
        <v>17294.87857142857</v>
      </c>
      <c r="EK770">
        <v>37.22071428571429</v>
      </c>
      <c r="EL770">
        <v>37.78321428571429</v>
      </c>
      <c r="EM770">
        <v>36.67367857142857</v>
      </c>
      <c r="EN770">
        <v>36.77428571428572</v>
      </c>
      <c r="EO770">
        <v>38.15153571428571</v>
      </c>
      <c r="EP770">
        <v>1955.105</v>
      </c>
      <c r="EQ770">
        <v>39.89000000000001</v>
      </c>
      <c r="ER770">
        <v>0</v>
      </c>
      <c r="ES770">
        <v>1658952435.3</v>
      </c>
      <c r="ET770">
        <v>0</v>
      </c>
      <c r="EU770">
        <v>1047.0888</v>
      </c>
      <c r="EV770">
        <v>-5.013846169048845</v>
      </c>
      <c r="EW770">
        <v>-111.4076924844061</v>
      </c>
      <c r="EX770">
        <v>20760.776</v>
      </c>
      <c r="EY770">
        <v>15</v>
      </c>
      <c r="EZ770">
        <v>0</v>
      </c>
      <c r="FA770" t="s">
        <v>419</v>
      </c>
      <c r="FB770">
        <v>1655239120</v>
      </c>
      <c r="FC770">
        <v>1655239135</v>
      </c>
      <c r="FD770">
        <v>0</v>
      </c>
      <c r="FE770">
        <v>-0.075</v>
      </c>
      <c r="FF770">
        <v>-0.027</v>
      </c>
      <c r="FG770">
        <v>1.986</v>
      </c>
      <c r="FH770">
        <v>0.139</v>
      </c>
      <c r="FI770">
        <v>420</v>
      </c>
      <c r="FJ770">
        <v>22</v>
      </c>
      <c r="FK770">
        <v>0.12</v>
      </c>
      <c r="FL770">
        <v>0.02</v>
      </c>
      <c r="FM770">
        <v>-82.12633414634148</v>
      </c>
      <c r="FN770">
        <v>-3.274881533100912</v>
      </c>
      <c r="FO770">
        <v>0.3977503068998252</v>
      </c>
      <c r="FP770">
        <v>0</v>
      </c>
      <c r="FQ770">
        <v>1047.562647058823</v>
      </c>
      <c r="FR770">
        <v>-7.331856393375426</v>
      </c>
      <c r="FS770">
        <v>0.7569688346352238</v>
      </c>
      <c r="FT770">
        <v>0</v>
      </c>
      <c r="FU770">
        <v>7.891918536585365</v>
      </c>
      <c r="FV770">
        <v>3.566071358885017</v>
      </c>
      <c r="FW770">
        <v>0.4348721581672917</v>
      </c>
      <c r="FX770">
        <v>0</v>
      </c>
      <c r="FY770">
        <v>0</v>
      </c>
      <c r="FZ770">
        <v>3</v>
      </c>
      <c r="GA770" t="s">
        <v>426</v>
      </c>
      <c r="GB770">
        <v>2.98043</v>
      </c>
      <c r="GC770">
        <v>2.72844</v>
      </c>
      <c r="GD770">
        <v>0.182194</v>
      </c>
      <c r="GE770">
        <v>0.19061</v>
      </c>
      <c r="GF770">
        <v>0.105057</v>
      </c>
      <c r="GG770">
        <v>0.07659100000000001</v>
      </c>
      <c r="GH770">
        <v>24548.2</v>
      </c>
      <c r="GI770">
        <v>23948.2</v>
      </c>
      <c r="GJ770">
        <v>30542.8</v>
      </c>
      <c r="GK770">
        <v>29830.3</v>
      </c>
      <c r="GL770">
        <v>37716</v>
      </c>
      <c r="GM770">
        <v>36283.8</v>
      </c>
      <c r="GN770">
        <v>46718.2</v>
      </c>
      <c r="GO770">
        <v>44363.6</v>
      </c>
      <c r="GP770">
        <v>1.88422</v>
      </c>
      <c r="GQ770">
        <v>1.8439</v>
      </c>
      <c r="GR770">
        <v>0.120193</v>
      </c>
      <c r="GS770">
        <v>0</v>
      </c>
      <c r="GT770">
        <v>24.6264</v>
      </c>
      <c r="GU770">
        <v>999.9</v>
      </c>
      <c r="GV770">
        <v>48.9</v>
      </c>
      <c r="GW770">
        <v>32.2</v>
      </c>
      <c r="GX770">
        <v>26.1401</v>
      </c>
      <c r="GY770">
        <v>63.3429</v>
      </c>
      <c r="GZ770">
        <v>25.1402</v>
      </c>
      <c r="HA770">
        <v>1</v>
      </c>
      <c r="HB770">
        <v>-0.09134150000000001</v>
      </c>
      <c r="HC770">
        <v>-0.0626934</v>
      </c>
      <c r="HD770">
        <v>20.1942</v>
      </c>
      <c r="HE770">
        <v>5.22777</v>
      </c>
      <c r="HF770">
        <v>11.968</v>
      </c>
      <c r="HG770">
        <v>4.97065</v>
      </c>
      <c r="HH770">
        <v>3.2896</v>
      </c>
      <c r="HI770">
        <v>8761.5</v>
      </c>
      <c r="HJ770">
        <v>9999</v>
      </c>
      <c r="HK770">
        <v>9999</v>
      </c>
      <c r="HL770">
        <v>289.1</v>
      </c>
      <c r="HM770">
        <v>4.97291</v>
      </c>
      <c r="HN770">
        <v>1.87744</v>
      </c>
      <c r="HO770">
        <v>1.8755</v>
      </c>
      <c r="HP770">
        <v>1.87836</v>
      </c>
      <c r="HQ770">
        <v>1.87503</v>
      </c>
      <c r="HR770">
        <v>1.87861</v>
      </c>
      <c r="HS770">
        <v>1.87572</v>
      </c>
      <c r="HT770">
        <v>1.87684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4.04</v>
      </c>
      <c r="II770">
        <v>0.3034</v>
      </c>
      <c r="IJ770">
        <v>1.541952822118649</v>
      </c>
      <c r="IK770">
        <v>0.003202726084708442</v>
      </c>
      <c r="IL770">
        <v>-1.448271390364826E-06</v>
      </c>
      <c r="IM770">
        <v>3.765748828769889E-10</v>
      </c>
      <c r="IN770">
        <v>-0.02072656761999695</v>
      </c>
      <c r="IO770">
        <v>0.006539777670035186</v>
      </c>
      <c r="IP770">
        <v>0.0002256768223539976</v>
      </c>
      <c r="IQ770">
        <v>4.51151419958819E-06</v>
      </c>
      <c r="IR770">
        <v>-0</v>
      </c>
      <c r="IS770">
        <v>2097</v>
      </c>
      <c r="IT770">
        <v>1</v>
      </c>
      <c r="IU770">
        <v>27</v>
      </c>
      <c r="IV770">
        <v>61888.6</v>
      </c>
      <c r="IW770">
        <v>61888.3</v>
      </c>
      <c r="IX770">
        <v>2.8186</v>
      </c>
      <c r="IY770">
        <v>2.52563</v>
      </c>
      <c r="IZ770">
        <v>1.39893</v>
      </c>
      <c r="JA770">
        <v>2.34375</v>
      </c>
      <c r="JB770">
        <v>1.44897</v>
      </c>
      <c r="JC770">
        <v>2.40845</v>
      </c>
      <c r="JD770">
        <v>37.4578</v>
      </c>
      <c r="JE770">
        <v>24.0787</v>
      </c>
      <c r="JF770">
        <v>18</v>
      </c>
      <c r="JG770">
        <v>490.024</v>
      </c>
      <c r="JH770">
        <v>436.263</v>
      </c>
      <c r="JI770">
        <v>24.9999</v>
      </c>
      <c r="JJ770">
        <v>25.8469</v>
      </c>
      <c r="JK770">
        <v>30.0001</v>
      </c>
      <c r="JL770">
        <v>25.6852</v>
      </c>
      <c r="JM770">
        <v>25.7621</v>
      </c>
      <c r="JN770">
        <v>56.4674</v>
      </c>
      <c r="JO770">
        <v>47.0039</v>
      </c>
      <c r="JP770">
        <v>0</v>
      </c>
      <c r="JQ770">
        <v>25</v>
      </c>
      <c r="JR770">
        <v>1370.1</v>
      </c>
      <c r="JS770">
        <v>14.4496</v>
      </c>
      <c r="JT770">
        <v>100.966</v>
      </c>
      <c r="JU770">
        <v>102.009</v>
      </c>
    </row>
    <row r="771" spans="1:281">
      <c r="A771">
        <v>755</v>
      </c>
      <c r="B771">
        <v>1658952440.5</v>
      </c>
      <c r="C771">
        <v>10351.5</v>
      </c>
      <c r="D771" t="s">
        <v>1940</v>
      </c>
      <c r="E771" t="s">
        <v>1941</v>
      </c>
      <c r="F771">
        <v>5</v>
      </c>
      <c r="G771" t="s">
        <v>415</v>
      </c>
      <c r="H771" t="s">
        <v>1777</v>
      </c>
      <c r="I771">
        <v>1658952433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1381.456033046465</v>
      </c>
      <c r="AK771">
        <v>1316.272242424241</v>
      </c>
      <c r="AL771">
        <v>3.287909219150695</v>
      </c>
      <c r="AM771">
        <v>64.998441122467</v>
      </c>
      <c r="AN771">
        <f>(AP771 - AO771 + DI771*1E3/(8.314*(DK771+273.15)) * AR771/DH771 * AQ771) * DH771/(100*CV771) * 1000/(1000 - AP771)</f>
        <v>0</v>
      </c>
      <c r="AO771">
        <v>14.63596172700786</v>
      </c>
      <c r="AP771">
        <v>22.9994309090909</v>
      </c>
      <c r="AQ771">
        <v>-0.06747904874178673</v>
      </c>
      <c r="AR771">
        <v>81.62995295013953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1658952433</v>
      </c>
      <c r="DB771">
        <v>1262.793333333333</v>
      </c>
      <c r="DC771">
        <v>1345.162962962963</v>
      </c>
      <c r="DD771">
        <v>23.50353703703703</v>
      </c>
      <c r="DE771">
        <v>15.12991481481481</v>
      </c>
      <c r="DF771">
        <v>1258.763333333333</v>
      </c>
      <c r="DG771">
        <v>23.19481111111111</v>
      </c>
      <c r="DH771">
        <v>500.0599259259259</v>
      </c>
      <c r="DI771">
        <v>90.3343888888889</v>
      </c>
      <c r="DJ771">
        <v>0.1000606518518518</v>
      </c>
      <c r="DK771">
        <v>26.52072592592593</v>
      </c>
      <c r="DL771">
        <v>26.60445555555555</v>
      </c>
      <c r="DM771">
        <v>999.9000000000001</v>
      </c>
      <c r="DN771">
        <v>0</v>
      </c>
      <c r="DO771">
        <v>0</v>
      </c>
      <c r="DP771">
        <v>10006.80518518519</v>
      </c>
      <c r="DQ771">
        <v>0</v>
      </c>
      <c r="DR771">
        <v>18.7006</v>
      </c>
      <c r="DS771">
        <v>-82.36953703703705</v>
      </c>
      <c r="DT771">
        <v>1293.183703703704</v>
      </c>
      <c r="DU771">
        <v>1365.81962962963</v>
      </c>
      <c r="DV771">
        <v>8.373631851851853</v>
      </c>
      <c r="DW771">
        <v>1345.162962962963</v>
      </c>
      <c r="DX771">
        <v>15.12991481481481</v>
      </c>
      <c r="DY771">
        <v>2.123178518518519</v>
      </c>
      <c r="DZ771">
        <v>1.36675</v>
      </c>
      <c r="EA771">
        <v>18.39278518518518</v>
      </c>
      <c r="EB771">
        <v>11.54331111111111</v>
      </c>
      <c r="EC771">
        <v>1999.992592592593</v>
      </c>
      <c r="ED771">
        <v>0.9800061111111111</v>
      </c>
      <c r="EE771">
        <v>0.01999368518518518</v>
      </c>
      <c r="EF771">
        <v>0</v>
      </c>
      <c r="EG771">
        <v>1046.684814814815</v>
      </c>
      <c r="EH771">
        <v>5.000560000000001</v>
      </c>
      <c r="EI771">
        <v>20751.99259259259</v>
      </c>
      <c r="EJ771">
        <v>17294.85555555555</v>
      </c>
      <c r="EK771">
        <v>37.23348148148148</v>
      </c>
      <c r="EL771">
        <v>37.79362962962963</v>
      </c>
      <c r="EM771">
        <v>36.67322222222222</v>
      </c>
      <c r="EN771">
        <v>36.75207407407407</v>
      </c>
      <c r="EO771">
        <v>38.1387037037037</v>
      </c>
      <c r="EP771">
        <v>1955.102592592593</v>
      </c>
      <c r="EQ771">
        <v>39.89000000000001</v>
      </c>
      <c r="ER771">
        <v>0</v>
      </c>
      <c r="ES771">
        <v>1658952440.1</v>
      </c>
      <c r="ET771">
        <v>0</v>
      </c>
      <c r="EU771">
        <v>1046.6796</v>
      </c>
      <c r="EV771">
        <v>-4.476153853049011</v>
      </c>
      <c r="EW771">
        <v>-88.60769246421185</v>
      </c>
      <c r="EX771">
        <v>20752.148</v>
      </c>
      <c r="EY771">
        <v>15</v>
      </c>
      <c r="EZ771">
        <v>0</v>
      </c>
      <c r="FA771" t="s">
        <v>419</v>
      </c>
      <c r="FB771">
        <v>1655239120</v>
      </c>
      <c r="FC771">
        <v>1655239135</v>
      </c>
      <c r="FD771">
        <v>0</v>
      </c>
      <c r="FE771">
        <v>-0.075</v>
      </c>
      <c r="FF771">
        <v>-0.027</v>
      </c>
      <c r="FG771">
        <v>1.986</v>
      </c>
      <c r="FH771">
        <v>0.139</v>
      </c>
      <c r="FI771">
        <v>420</v>
      </c>
      <c r="FJ771">
        <v>22</v>
      </c>
      <c r="FK771">
        <v>0.12</v>
      </c>
      <c r="FL771">
        <v>0.02</v>
      </c>
      <c r="FM771">
        <v>-82.26481219512195</v>
      </c>
      <c r="FN771">
        <v>-1.35096794425094</v>
      </c>
      <c r="FO771">
        <v>0.3263090224679085</v>
      </c>
      <c r="FP771">
        <v>0</v>
      </c>
      <c r="FQ771">
        <v>1046.933529411765</v>
      </c>
      <c r="FR771">
        <v>-5.291673039258617</v>
      </c>
      <c r="FS771">
        <v>0.5555965651914976</v>
      </c>
      <c r="FT771">
        <v>0</v>
      </c>
      <c r="FU771">
        <v>8.154836097560976</v>
      </c>
      <c r="FV771">
        <v>4.012040696864108</v>
      </c>
      <c r="FW771">
        <v>0.4616062031691983</v>
      </c>
      <c r="FX771">
        <v>0</v>
      </c>
      <c r="FY771">
        <v>0</v>
      </c>
      <c r="FZ771">
        <v>3</v>
      </c>
      <c r="GA771" t="s">
        <v>426</v>
      </c>
      <c r="GB771">
        <v>2.98028</v>
      </c>
      <c r="GC771">
        <v>2.72834</v>
      </c>
      <c r="GD771">
        <v>0.183624</v>
      </c>
      <c r="GE771">
        <v>0.19202</v>
      </c>
      <c r="GF771">
        <v>0.104121</v>
      </c>
      <c r="GG771">
        <v>0.0759008</v>
      </c>
      <c r="GH771">
        <v>24506.1</v>
      </c>
      <c r="GI771">
        <v>23906.3</v>
      </c>
      <c r="GJ771">
        <v>30543.7</v>
      </c>
      <c r="GK771">
        <v>29830</v>
      </c>
      <c r="GL771">
        <v>37757.4</v>
      </c>
      <c r="GM771">
        <v>36311.1</v>
      </c>
      <c r="GN771">
        <v>46719.5</v>
      </c>
      <c r="GO771">
        <v>44363.3</v>
      </c>
      <c r="GP771">
        <v>1.8842</v>
      </c>
      <c r="GQ771">
        <v>1.84333</v>
      </c>
      <c r="GR771">
        <v>0.119284</v>
      </c>
      <c r="GS771">
        <v>0</v>
      </c>
      <c r="GT771">
        <v>24.6301</v>
      </c>
      <c r="GU771">
        <v>999.9</v>
      </c>
      <c r="GV771">
        <v>48.9</v>
      </c>
      <c r="GW771">
        <v>32.2</v>
      </c>
      <c r="GX771">
        <v>26.1438</v>
      </c>
      <c r="GY771">
        <v>63.3229</v>
      </c>
      <c r="GZ771">
        <v>25.7812</v>
      </c>
      <c r="HA771">
        <v>1</v>
      </c>
      <c r="HB771">
        <v>-0.0913211</v>
      </c>
      <c r="HC771">
        <v>-0.0619308</v>
      </c>
      <c r="HD771">
        <v>20.1942</v>
      </c>
      <c r="HE771">
        <v>5.22747</v>
      </c>
      <c r="HF771">
        <v>11.968</v>
      </c>
      <c r="HG771">
        <v>4.97025</v>
      </c>
      <c r="HH771">
        <v>3.28958</v>
      </c>
      <c r="HI771">
        <v>8761.5</v>
      </c>
      <c r="HJ771">
        <v>9999</v>
      </c>
      <c r="HK771">
        <v>9999</v>
      </c>
      <c r="HL771">
        <v>289.1</v>
      </c>
      <c r="HM771">
        <v>4.97291</v>
      </c>
      <c r="HN771">
        <v>1.87741</v>
      </c>
      <c r="HO771">
        <v>1.87549</v>
      </c>
      <c r="HP771">
        <v>1.8783</v>
      </c>
      <c r="HQ771">
        <v>1.875</v>
      </c>
      <c r="HR771">
        <v>1.8786</v>
      </c>
      <c r="HS771">
        <v>1.87571</v>
      </c>
      <c r="HT771">
        <v>1.87684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4.06</v>
      </c>
      <c r="II771">
        <v>0.2963</v>
      </c>
      <c r="IJ771">
        <v>1.541952822118649</v>
      </c>
      <c r="IK771">
        <v>0.003202726084708442</v>
      </c>
      <c r="IL771">
        <v>-1.448271390364826E-06</v>
      </c>
      <c r="IM771">
        <v>3.765748828769889E-10</v>
      </c>
      <c r="IN771">
        <v>-0.02072656761999695</v>
      </c>
      <c r="IO771">
        <v>0.006539777670035186</v>
      </c>
      <c r="IP771">
        <v>0.0002256768223539976</v>
      </c>
      <c r="IQ771">
        <v>4.51151419958819E-06</v>
      </c>
      <c r="IR771">
        <v>-0</v>
      </c>
      <c r="IS771">
        <v>2097</v>
      </c>
      <c r="IT771">
        <v>1</v>
      </c>
      <c r="IU771">
        <v>27</v>
      </c>
      <c r="IV771">
        <v>61888.7</v>
      </c>
      <c r="IW771">
        <v>61888.4</v>
      </c>
      <c r="IX771">
        <v>2.8479</v>
      </c>
      <c r="IY771">
        <v>2.53784</v>
      </c>
      <c r="IZ771">
        <v>1.39893</v>
      </c>
      <c r="JA771">
        <v>2.34375</v>
      </c>
      <c r="JB771">
        <v>1.44897</v>
      </c>
      <c r="JC771">
        <v>2.40723</v>
      </c>
      <c r="JD771">
        <v>37.4578</v>
      </c>
      <c r="JE771">
        <v>24.07</v>
      </c>
      <c r="JF771">
        <v>18</v>
      </c>
      <c r="JG771">
        <v>489.999</v>
      </c>
      <c r="JH771">
        <v>435.931</v>
      </c>
      <c r="JI771">
        <v>25</v>
      </c>
      <c r="JJ771">
        <v>25.8469</v>
      </c>
      <c r="JK771">
        <v>30.0001</v>
      </c>
      <c r="JL771">
        <v>25.6835</v>
      </c>
      <c r="JM771">
        <v>25.7643</v>
      </c>
      <c r="JN771">
        <v>57.0436</v>
      </c>
      <c r="JO771">
        <v>47.2936</v>
      </c>
      <c r="JP771">
        <v>0</v>
      </c>
      <c r="JQ771">
        <v>25</v>
      </c>
      <c r="JR771">
        <v>1390.14</v>
      </c>
      <c r="JS771">
        <v>14.3338</v>
      </c>
      <c r="JT771">
        <v>100.969</v>
      </c>
      <c r="JU771">
        <v>102.008</v>
      </c>
    </row>
    <row r="772" spans="1:281">
      <c r="A772">
        <v>756</v>
      </c>
      <c r="B772">
        <v>1658952445.5</v>
      </c>
      <c r="C772">
        <v>10356.5</v>
      </c>
      <c r="D772" t="s">
        <v>1942</v>
      </c>
      <c r="E772" t="s">
        <v>1943</v>
      </c>
      <c r="F772">
        <v>5</v>
      </c>
      <c r="G772" t="s">
        <v>415</v>
      </c>
      <c r="H772" t="s">
        <v>1777</v>
      </c>
      <c r="I772">
        <v>1658952437.714286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1398.19194115258</v>
      </c>
      <c r="AK772">
        <v>1332.756303030303</v>
      </c>
      <c r="AL772">
        <v>3.299638650393419</v>
      </c>
      <c r="AM772">
        <v>64.998441122467</v>
      </c>
      <c r="AN772">
        <f>(AP772 - AO772 + DI772*1E3/(8.314*(DK772+273.15)) * AR772/DH772 * AQ772) * DH772/(100*CV772) * 1000/(1000 - AP772)</f>
        <v>0</v>
      </c>
      <c r="AO772">
        <v>14.4840252629584</v>
      </c>
      <c r="AP772">
        <v>22.79793454545453</v>
      </c>
      <c r="AQ772">
        <v>-0.04182809211083222</v>
      </c>
      <c r="AR772">
        <v>81.62995295013953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1658952437.714286</v>
      </c>
      <c r="DB772">
        <v>1278.433928571429</v>
      </c>
      <c r="DC772">
        <v>1360.896428571428</v>
      </c>
      <c r="DD772">
        <v>23.19031071428571</v>
      </c>
      <c r="DE772">
        <v>14.66803571428572</v>
      </c>
      <c r="DF772">
        <v>1274.383214285714</v>
      </c>
      <c r="DG772">
        <v>22.88897499999999</v>
      </c>
      <c r="DH772">
        <v>500.0974642857142</v>
      </c>
      <c r="DI772">
        <v>90.33517500000002</v>
      </c>
      <c r="DJ772">
        <v>0.1000198</v>
      </c>
      <c r="DK772">
        <v>26.51924285714285</v>
      </c>
      <c r="DL772">
        <v>26.59335714285714</v>
      </c>
      <c r="DM772">
        <v>999.9000000000002</v>
      </c>
      <c r="DN772">
        <v>0</v>
      </c>
      <c r="DO772">
        <v>0</v>
      </c>
      <c r="DP772">
        <v>10006.455</v>
      </c>
      <c r="DQ772">
        <v>0</v>
      </c>
      <c r="DR772">
        <v>18.7006</v>
      </c>
      <c r="DS772">
        <v>-82.46266785714286</v>
      </c>
      <c r="DT772">
        <v>1308.781071428571</v>
      </c>
      <c r="DU772">
        <v>1381.151785714286</v>
      </c>
      <c r="DV772">
        <v>8.522283571428572</v>
      </c>
      <c r="DW772">
        <v>1360.896428571428</v>
      </c>
      <c r="DX772">
        <v>14.66803571428572</v>
      </c>
      <c r="DY772">
        <v>2.094901071428571</v>
      </c>
      <c r="DZ772">
        <v>1.325038214285714</v>
      </c>
      <c r="EA772">
        <v>18.17928928571428</v>
      </c>
      <c r="EB772">
        <v>11.084525</v>
      </c>
      <c r="EC772">
        <v>2000.002142857143</v>
      </c>
      <c r="ED772">
        <v>0.9800062142857142</v>
      </c>
      <c r="EE772">
        <v>0.01999357857142857</v>
      </c>
      <c r="EF772">
        <v>0</v>
      </c>
      <c r="EG772">
        <v>1046.356071428572</v>
      </c>
      <c r="EH772">
        <v>5.000560000000001</v>
      </c>
      <c r="EI772">
        <v>20745.70357142857</v>
      </c>
      <c r="EJ772">
        <v>17294.92857142857</v>
      </c>
      <c r="EK772">
        <v>37.25867857142857</v>
      </c>
      <c r="EL772">
        <v>37.78985714285714</v>
      </c>
      <c r="EM772">
        <v>36.65146428571428</v>
      </c>
      <c r="EN772">
        <v>36.74978571428571</v>
      </c>
      <c r="EO772">
        <v>38.13821428571428</v>
      </c>
      <c r="EP772">
        <v>1955.112142857143</v>
      </c>
      <c r="EQ772">
        <v>39.89000000000001</v>
      </c>
      <c r="ER772">
        <v>0</v>
      </c>
      <c r="ES772">
        <v>1658952445.5</v>
      </c>
      <c r="ET772">
        <v>0</v>
      </c>
      <c r="EU772">
        <v>1046.315</v>
      </c>
      <c r="EV772">
        <v>-4.573333326771171</v>
      </c>
      <c r="EW772">
        <v>-78.140170876681</v>
      </c>
      <c r="EX772">
        <v>20745.23846153846</v>
      </c>
      <c r="EY772">
        <v>15</v>
      </c>
      <c r="EZ772">
        <v>0</v>
      </c>
      <c r="FA772" t="s">
        <v>419</v>
      </c>
      <c r="FB772">
        <v>1655239120</v>
      </c>
      <c r="FC772">
        <v>1655239135</v>
      </c>
      <c r="FD772">
        <v>0</v>
      </c>
      <c r="FE772">
        <v>-0.075</v>
      </c>
      <c r="FF772">
        <v>-0.027</v>
      </c>
      <c r="FG772">
        <v>1.986</v>
      </c>
      <c r="FH772">
        <v>0.139</v>
      </c>
      <c r="FI772">
        <v>420</v>
      </c>
      <c r="FJ772">
        <v>22</v>
      </c>
      <c r="FK772">
        <v>0.12</v>
      </c>
      <c r="FL772">
        <v>0.02</v>
      </c>
      <c r="FM772">
        <v>-82.36767804878049</v>
      </c>
      <c r="FN772">
        <v>-1.009929616724824</v>
      </c>
      <c r="FO772">
        <v>0.3110650598658798</v>
      </c>
      <c r="FP772">
        <v>0</v>
      </c>
      <c r="FQ772">
        <v>1046.617352941176</v>
      </c>
      <c r="FR772">
        <v>-4.429793741815168</v>
      </c>
      <c r="FS772">
        <v>0.4655503310348155</v>
      </c>
      <c r="FT772">
        <v>0</v>
      </c>
      <c r="FU772">
        <v>8.315211707317072</v>
      </c>
      <c r="FV772">
        <v>2.42608202090592</v>
      </c>
      <c r="FW772">
        <v>0.3729698364047913</v>
      </c>
      <c r="FX772">
        <v>0</v>
      </c>
      <c r="FY772">
        <v>0</v>
      </c>
      <c r="FZ772">
        <v>3</v>
      </c>
      <c r="GA772" t="s">
        <v>426</v>
      </c>
      <c r="GB772">
        <v>2.98052</v>
      </c>
      <c r="GC772">
        <v>2.7283</v>
      </c>
      <c r="GD772">
        <v>0.185045</v>
      </c>
      <c r="GE772">
        <v>0.193414</v>
      </c>
      <c r="GF772">
        <v>0.103511</v>
      </c>
      <c r="GG772">
        <v>0.0753466</v>
      </c>
      <c r="GH772">
        <v>24462.8</v>
      </c>
      <c r="GI772">
        <v>23865</v>
      </c>
      <c r="GJ772">
        <v>30542.9</v>
      </c>
      <c r="GK772">
        <v>29829.9</v>
      </c>
      <c r="GL772">
        <v>37782.8</v>
      </c>
      <c r="GM772">
        <v>36333.1</v>
      </c>
      <c r="GN772">
        <v>46718.6</v>
      </c>
      <c r="GO772">
        <v>44363.1</v>
      </c>
      <c r="GP772">
        <v>1.88417</v>
      </c>
      <c r="GQ772">
        <v>1.84328</v>
      </c>
      <c r="GR772">
        <v>0.118047</v>
      </c>
      <c r="GS772">
        <v>0</v>
      </c>
      <c r="GT772">
        <v>24.6327</v>
      </c>
      <c r="GU772">
        <v>999.9</v>
      </c>
      <c r="GV772">
        <v>48.9</v>
      </c>
      <c r="GW772">
        <v>32.2</v>
      </c>
      <c r="GX772">
        <v>26.1422</v>
      </c>
      <c r="GY772">
        <v>62.8529</v>
      </c>
      <c r="GZ772">
        <v>25.0801</v>
      </c>
      <c r="HA772">
        <v>1</v>
      </c>
      <c r="HB772">
        <v>-0.0914532</v>
      </c>
      <c r="HC772">
        <v>-0.0621351</v>
      </c>
      <c r="HD772">
        <v>20.1942</v>
      </c>
      <c r="HE772">
        <v>5.22777</v>
      </c>
      <c r="HF772">
        <v>11.968</v>
      </c>
      <c r="HG772">
        <v>4.9704</v>
      </c>
      <c r="HH772">
        <v>3.28965</v>
      </c>
      <c r="HI772">
        <v>8761.700000000001</v>
      </c>
      <c r="HJ772">
        <v>9999</v>
      </c>
      <c r="HK772">
        <v>9999</v>
      </c>
      <c r="HL772">
        <v>289.1</v>
      </c>
      <c r="HM772">
        <v>4.97291</v>
      </c>
      <c r="HN772">
        <v>1.87743</v>
      </c>
      <c r="HO772">
        <v>1.87551</v>
      </c>
      <c r="HP772">
        <v>1.87835</v>
      </c>
      <c r="HQ772">
        <v>1.87502</v>
      </c>
      <c r="HR772">
        <v>1.87863</v>
      </c>
      <c r="HS772">
        <v>1.87571</v>
      </c>
      <c r="HT772">
        <v>1.87685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4.08</v>
      </c>
      <c r="II772">
        <v>0.2918</v>
      </c>
      <c r="IJ772">
        <v>1.541952822118649</v>
      </c>
      <c r="IK772">
        <v>0.003202726084708442</v>
      </c>
      <c r="IL772">
        <v>-1.448271390364826E-06</v>
      </c>
      <c r="IM772">
        <v>3.765748828769889E-10</v>
      </c>
      <c r="IN772">
        <v>-0.02072656761999695</v>
      </c>
      <c r="IO772">
        <v>0.006539777670035186</v>
      </c>
      <c r="IP772">
        <v>0.0002256768223539976</v>
      </c>
      <c r="IQ772">
        <v>4.51151419958819E-06</v>
      </c>
      <c r="IR772">
        <v>-0</v>
      </c>
      <c r="IS772">
        <v>2097</v>
      </c>
      <c r="IT772">
        <v>1</v>
      </c>
      <c r="IU772">
        <v>27</v>
      </c>
      <c r="IV772">
        <v>61888.8</v>
      </c>
      <c r="IW772">
        <v>61888.5</v>
      </c>
      <c r="IX772">
        <v>2.87231</v>
      </c>
      <c r="IY772">
        <v>2.52197</v>
      </c>
      <c r="IZ772">
        <v>1.39893</v>
      </c>
      <c r="JA772">
        <v>2.34375</v>
      </c>
      <c r="JB772">
        <v>1.44897</v>
      </c>
      <c r="JC772">
        <v>2.44629</v>
      </c>
      <c r="JD772">
        <v>37.4578</v>
      </c>
      <c r="JE772">
        <v>24.0787</v>
      </c>
      <c r="JF772">
        <v>18</v>
      </c>
      <c r="JG772">
        <v>489.982</v>
      </c>
      <c r="JH772">
        <v>435.902</v>
      </c>
      <c r="JI772">
        <v>24.9999</v>
      </c>
      <c r="JJ772">
        <v>25.8469</v>
      </c>
      <c r="JK772">
        <v>30.0001</v>
      </c>
      <c r="JL772">
        <v>25.683</v>
      </c>
      <c r="JM772">
        <v>25.7643</v>
      </c>
      <c r="JN772">
        <v>57.548</v>
      </c>
      <c r="JO772">
        <v>47.5723</v>
      </c>
      <c r="JP772">
        <v>0</v>
      </c>
      <c r="JQ772">
        <v>25</v>
      </c>
      <c r="JR772">
        <v>1403.49</v>
      </c>
      <c r="JS772">
        <v>14.2346</v>
      </c>
      <c r="JT772">
        <v>100.967</v>
      </c>
      <c r="JU772">
        <v>102.008</v>
      </c>
    </row>
    <row r="773" spans="1:281">
      <c r="A773">
        <v>757</v>
      </c>
      <c r="B773">
        <v>1658952450.5</v>
      </c>
      <c r="C773">
        <v>10361.5</v>
      </c>
      <c r="D773" t="s">
        <v>1944</v>
      </c>
      <c r="E773" t="s">
        <v>1945</v>
      </c>
      <c r="F773">
        <v>5</v>
      </c>
      <c r="G773" t="s">
        <v>415</v>
      </c>
      <c r="H773" t="s">
        <v>1777</v>
      </c>
      <c r="I773">
        <v>1658952443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1414.832982635196</v>
      </c>
      <c r="AK773">
        <v>1349.298303030302</v>
      </c>
      <c r="AL773">
        <v>3.313106945598201</v>
      </c>
      <c r="AM773">
        <v>64.998441122467</v>
      </c>
      <c r="AN773">
        <f>(AP773 - AO773 + DI773*1E3/(8.314*(DK773+273.15)) * AR773/DH773 * AQ773) * DH773/(100*CV773) * 1000/(1000 - AP773)</f>
        <v>0</v>
      </c>
      <c r="AO773">
        <v>14.35762852175844</v>
      </c>
      <c r="AP773">
        <v>22.65753575757575</v>
      </c>
      <c r="AQ773">
        <v>-0.02925024390887926</v>
      </c>
      <c r="AR773">
        <v>81.62995295013953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1658952443</v>
      </c>
      <c r="DB773">
        <v>1295.808888888889</v>
      </c>
      <c r="DC773">
        <v>1378.362592592593</v>
      </c>
      <c r="DD773">
        <v>22.89818148148148</v>
      </c>
      <c r="DE773">
        <v>14.4754037037037</v>
      </c>
      <c r="DF773">
        <v>1291.734814814815</v>
      </c>
      <c r="DG773">
        <v>22.60366666666667</v>
      </c>
      <c r="DH773">
        <v>500.0887407407407</v>
      </c>
      <c r="DI773">
        <v>90.33684444444445</v>
      </c>
      <c r="DJ773">
        <v>0.1000341925925926</v>
      </c>
      <c r="DK773">
        <v>26.51661481481481</v>
      </c>
      <c r="DL773">
        <v>26.57632592592593</v>
      </c>
      <c r="DM773">
        <v>999.9000000000001</v>
      </c>
      <c r="DN773">
        <v>0</v>
      </c>
      <c r="DO773">
        <v>0</v>
      </c>
      <c r="DP773">
        <v>9993.477777777778</v>
      </c>
      <c r="DQ773">
        <v>0</v>
      </c>
      <c r="DR773">
        <v>18.7006</v>
      </c>
      <c r="DS773">
        <v>-82.55386666666666</v>
      </c>
      <c r="DT773">
        <v>1326.173703703704</v>
      </c>
      <c r="DU773">
        <v>1398.605555555556</v>
      </c>
      <c r="DV773">
        <v>8.42277925925926</v>
      </c>
      <c r="DW773">
        <v>1378.362592592593</v>
      </c>
      <c r="DX773">
        <v>14.4754037037037</v>
      </c>
      <c r="DY773">
        <v>2.068549629629629</v>
      </c>
      <c r="DZ773">
        <v>1.307661481481482</v>
      </c>
      <c r="EA773">
        <v>17.97864814814815</v>
      </c>
      <c r="EB773">
        <v>10.88678148148148</v>
      </c>
      <c r="EC773">
        <v>1999.988888888889</v>
      </c>
      <c r="ED773">
        <v>0.9800062222222222</v>
      </c>
      <c r="EE773">
        <v>0.01999357037037037</v>
      </c>
      <c r="EF773">
        <v>0</v>
      </c>
      <c r="EG773">
        <v>1046.032962962963</v>
      </c>
      <c r="EH773">
        <v>5.000560000000001</v>
      </c>
      <c r="EI773">
        <v>20739.15555555555</v>
      </c>
      <c r="EJ773">
        <v>17294.81481481481</v>
      </c>
      <c r="EK773">
        <v>37.30759259259259</v>
      </c>
      <c r="EL773">
        <v>37.79822222222222</v>
      </c>
      <c r="EM773">
        <v>36.63392592592592</v>
      </c>
      <c r="EN773">
        <v>36.74522222222222</v>
      </c>
      <c r="EO773">
        <v>38.13874074074074</v>
      </c>
      <c r="EP773">
        <v>1955.098888888888</v>
      </c>
      <c r="EQ773">
        <v>39.89000000000001</v>
      </c>
      <c r="ER773">
        <v>0</v>
      </c>
      <c r="ES773">
        <v>1658952450.3</v>
      </c>
      <c r="ET773">
        <v>0</v>
      </c>
      <c r="EU773">
        <v>1045.991923076923</v>
      </c>
      <c r="EV773">
        <v>-3.885470090469209</v>
      </c>
      <c r="EW773">
        <v>-68.64615396981895</v>
      </c>
      <c r="EX773">
        <v>20739.31923076923</v>
      </c>
      <c r="EY773">
        <v>15</v>
      </c>
      <c r="EZ773">
        <v>0</v>
      </c>
      <c r="FA773" t="s">
        <v>419</v>
      </c>
      <c r="FB773">
        <v>1655239120</v>
      </c>
      <c r="FC773">
        <v>1655239135</v>
      </c>
      <c r="FD773">
        <v>0</v>
      </c>
      <c r="FE773">
        <v>-0.075</v>
      </c>
      <c r="FF773">
        <v>-0.027</v>
      </c>
      <c r="FG773">
        <v>1.986</v>
      </c>
      <c r="FH773">
        <v>0.139</v>
      </c>
      <c r="FI773">
        <v>420</v>
      </c>
      <c r="FJ773">
        <v>22</v>
      </c>
      <c r="FK773">
        <v>0.12</v>
      </c>
      <c r="FL773">
        <v>0.02</v>
      </c>
      <c r="FM773">
        <v>-82.53474250000001</v>
      </c>
      <c r="FN773">
        <v>-0.7415088180111132</v>
      </c>
      <c r="FO773">
        <v>0.2641304165440824</v>
      </c>
      <c r="FP773">
        <v>0</v>
      </c>
      <c r="FQ773">
        <v>1046.245294117647</v>
      </c>
      <c r="FR773">
        <v>-3.981665397216444</v>
      </c>
      <c r="FS773">
        <v>0.4485809999262237</v>
      </c>
      <c r="FT773">
        <v>0</v>
      </c>
      <c r="FU773">
        <v>8.4876355</v>
      </c>
      <c r="FV773">
        <v>-1.077025891181999</v>
      </c>
      <c r="FW773">
        <v>0.1142743245648383</v>
      </c>
      <c r="FX773">
        <v>0</v>
      </c>
      <c r="FY773">
        <v>0</v>
      </c>
      <c r="FZ773">
        <v>3</v>
      </c>
      <c r="GA773" t="s">
        <v>426</v>
      </c>
      <c r="GB773">
        <v>2.98033</v>
      </c>
      <c r="GC773">
        <v>2.72802</v>
      </c>
      <c r="GD773">
        <v>0.186456</v>
      </c>
      <c r="GE773">
        <v>0.194836</v>
      </c>
      <c r="GF773">
        <v>0.103087</v>
      </c>
      <c r="GG773">
        <v>0.0750198</v>
      </c>
      <c r="GH773">
        <v>24420.4</v>
      </c>
      <c r="GI773">
        <v>23823.1</v>
      </c>
      <c r="GJ773">
        <v>30542.8</v>
      </c>
      <c r="GK773">
        <v>29830</v>
      </c>
      <c r="GL773">
        <v>37800.9</v>
      </c>
      <c r="GM773">
        <v>36346.3</v>
      </c>
      <c r="GN773">
        <v>46718.3</v>
      </c>
      <c r="GO773">
        <v>44363.3</v>
      </c>
      <c r="GP773">
        <v>1.88417</v>
      </c>
      <c r="GQ773">
        <v>1.84302</v>
      </c>
      <c r="GR773">
        <v>0.117183</v>
      </c>
      <c r="GS773">
        <v>0</v>
      </c>
      <c r="GT773">
        <v>24.6327</v>
      </c>
      <c r="GU773">
        <v>999.9</v>
      </c>
      <c r="GV773">
        <v>48.9</v>
      </c>
      <c r="GW773">
        <v>32.2</v>
      </c>
      <c r="GX773">
        <v>26.1411</v>
      </c>
      <c r="GY773">
        <v>62.8929</v>
      </c>
      <c r="GZ773">
        <v>25.7532</v>
      </c>
      <c r="HA773">
        <v>1</v>
      </c>
      <c r="HB773">
        <v>-0.0912297</v>
      </c>
      <c r="HC773">
        <v>-0.0617266</v>
      </c>
      <c r="HD773">
        <v>20.194</v>
      </c>
      <c r="HE773">
        <v>5.22777</v>
      </c>
      <c r="HF773">
        <v>11.968</v>
      </c>
      <c r="HG773">
        <v>4.9702</v>
      </c>
      <c r="HH773">
        <v>3.28958</v>
      </c>
      <c r="HI773">
        <v>8761.700000000001</v>
      </c>
      <c r="HJ773">
        <v>9999</v>
      </c>
      <c r="HK773">
        <v>9999</v>
      </c>
      <c r="HL773">
        <v>289.1</v>
      </c>
      <c r="HM773">
        <v>4.97291</v>
      </c>
      <c r="HN773">
        <v>1.87743</v>
      </c>
      <c r="HO773">
        <v>1.87547</v>
      </c>
      <c r="HP773">
        <v>1.87832</v>
      </c>
      <c r="HQ773">
        <v>1.87502</v>
      </c>
      <c r="HR773">
        <v>1.87857</v>
      </c>
      <c r="HS773">
        <v>1.87568</v>
      </c>
      <c r="HT773">
        <v>1.87684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4.11</v>
      </c>
      <c r="II773">
        <v>0.2887</v>
      </c>
      <c r="IJ773">
        <v>1.541952822118649</v>
      </c>
      <c r="IK773">
        <v>0.003202726084708442</v>
      </c>
      <c r="IL773">
        <v>-1.448271390364826E-06</v>
      </c>
      <c r="IM773">
        <v>3.765748828769889E-10</v>
      </c>
      <c r="IN773">
        <v>-0.02072656761999695</v>
      </c>
      <c r="IO773">
        <v>0.006539777670035186</v>
      </c>
      <c r="IP773">
        <v>0.0002256768223539976</v>
      </c>
      <c r="IQ773">
        <v>4.51151419958819E-06</v>
      </c>
      <c r="IR773">
        <v>-0</v>
      </c>
      <c r="IS773">
        <v>2097</v>
      </c>
      <c r="IT773">
        <v>1</v>
      </c>
      <c r="IU773">
        <v>27</v>
      </c>
      <c r="IV773">
        <v>61888.8</v>
      </c>
      <c r="IW773">
        <v>61888.6</v>
      </c>
      <c r="IX773">
        <v>2.90161</v>
      </c>
      <c r="IY773">
        <v>2.54395</v>
      </c>
      <c r="IZ773">
        <v>1.39893</v>
      </c>
      <c r="JA773">
        <v>2.34375</v>
      </c>
      <c r="JB773">
        <v>1.44897</v>
      </c>
      <c r="JC773">
        <v>2.36206</v>
      </c>
      <c r="JD773">
        <v>37.4578</v>
      </c>
      <c r="JE773">
        <v>24.07</v>
      </c>
      <c r="JF773">
        <v>18</v>
      </c>
      <c r="JG773">
        <v>489.982</v>
      </c>
      <c r="JH773">
        <v>435.75</v>
      </c>
      <c r="JI773">
        <v>25</v>
      </c>
      <c r="JJ773">
        <v>25.8475</v>
      </c>
      <c r="JK773">
        <v>30.0002</v>
      </c>
      <c r="JL773">
        <v>25.683</v>
      </c>
      <c r="JM773">
        <v>25.7643</v>
      </c>
      <c r="JN773">
        <v>58.1186</v>
      </c>
      <c r="JO773">
        <v>47.87</v>
      </c>
      <c r="JP773">
        <v>0</v>
      </c>
      <c r="JQ773">
        <v>25</v>
      </c>
      <c r="JR773">
        <v>1423.53</v>
      </c>
      <c r="JS773">
        <v>14.1457</v>
      </c>
      <c r="JT773">
        <v>100.966</v>
      </c>
      <c r="JU773">
        <v>102.008</v>
      </c>
    </row>
    <row r="774" spans="1:281">
      <c r="A774">
        <v>758</v>
      </c>
      <c r="B774">
        <v>1658952455.5</v>
      </c>
      <c r="C774">
        <v>10366.5</v>
      </c>
      <c r="D774" t="s">
        <v>1946</v>
      </c>
      <c r="E774" t="s">
        <v>1947</v>
      </c>
      <c r="F774">
        <v>5</v>
      </c>
      <c r="G774" t="s">
        <v>415</v>
      </c>
      <c r="H774" t="s">
        <v>1777</v>
      </c>
      <c r="I774">
        <v>1658952447.714286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1431.64946101496</v>
      </c>
      <c r="AK774">
        <v>1366.244424242424</v>
      </c>
      <c r="AL774">
        <v>3.376802434805764</v>
      </c>
      <c r="AM774">
        <v>64.998441122467</v>
      </c>
      <c r="AN774">
        <f>(AP774 - AO774 + DI774*1E3/(8.314*(DK774+273.15)) * AR774/DH774 * AQ774) * DH774/(100*CV774) * 1000/(1000 - AP774)</f>
        <v>0</v>
      </c>
      <c r="AO774">
        <v>14.25777133803207</v>
      </c>
      <c r="AP774">
        <v>22.53931757575757</v>
      </c>
      <c r="AQ774">
        <v>-0.02369588958311909</v>
      </c>
      <c r="AR774">
        <v>81.62995295013953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1658952447.714286</v>
      </c>
      <c r="DB774">
        <v>1311.326428571429</v>
      </c>
      <c r="DC774">
        <v>1394.092857142857</v>
      </c>
      <c r="DD774">
        <v>22.73218214285714</v>
      </c>
      <c r="DE774">
        <v>14.35816785714286</v>
      </c>
      <c r="DF774">
        <v>1307.231428571429</v>
      </c>
      <c r="DG774">
        <v>22.44148928571429</v>
      </c>
      <c r="DH774">
        <v>500.0878928571429</v>
      </c>
      <c r="DI774">
        <v>90.3376857142857</v>
      </c>
      <c r="DJ774">
        <v>0.1000001678571428</v>
      </c>
      <c r="DK774">
        <v>26.51400357142857</v>
      </c>
      <c r="DL774">
        <v>26.56325</v>
      </c>
      <c r="DM774">
        <v>999.9000000000002</v>
      </c>
      <c r="DN774">
        <v>0</v>
      </c>
      <c r="DO774">
        <v>0</v>
      </c>
      <c r="DP774">
        <v>9987.615357142857</v>
      </c>
      <c r="DQ774">
        <v>0</v>
      </c>
      <c r="DR774">
        <v>18.7006</v>
      </c>
      <c r="DS774">
        <v>-82.76692142857142</v>
      </c>
      <c r="DT774">
        <v>1341.826785714286</v>
      </c>
      <c r="DU774">
        <v>1414.399642857143</v>
      </c>
      <c r="DV774">
        <v>8.374015000000002</v>
      </c>
      <c r="DW774">
        <v>1394.092857142857</v>
      </c>
      <c r="DX774">
        <v>14.35816785714286</v>
      </c>
      <c r="DY774">
        <v>2.053572142857143</v>
      </c>
      <c r="DZ774">
        <v>1.297082857142857</v>
      </c>
      <c r="EA774">
        <v>17.86333214285714</v>
      </c>
      <c r="EB774">
        <v>10.764775</v>
      </c>
      <c r="EC774">
        <v>2000.000714285715</v>
      </c>
      <c r="ED774">
        <v>0.9800063214285714</v>
      </c>
      <c r="EE774">
        <v>0.01999346785714285</v>
      </c>
      <c r="EF774">
        <v>0</v>
      </c>
      <c r="EG774">
        <v>1045.7875</v>
      </c>
      <c r="EH774">
        <v>5.000560000000001</v>
      </c>
      <c r="EI774">
        <v>20734.26428571429</v>
      </c>
      <c r="EJ774">
        <v>17294.92142857143</v>
      </c>
      <c r="EK774">
        <v>37.29432142857143</v>
      </c>
      <c r="EL774">
        <v>37.78542857142857</v>
      </c>
      <c r="EM774">
        <v>36.63589285714285</v>
      </c>
      <c r="EN774">
        <v>36.75207142857143</v>
      </c>
      <c r="EO774">
        <v>38.145</v>
      </c>
      <c r="EP774">
        <v>1955.110714285714</v>
      </c>
      <c r="EQ774">
        <v>39.89000000000001</v>
      </c>
      <c r="ER774">
        <v>0</v>
      </c>
      <c r="ES774">
        <v>1658952455.1</v>
      </c>
      <c r="ET774">
        <v>0</v>
      </c>
      <c r="EU774">
        <v>1045.74</v>
      </c>
      <c r="EV774">
        <v>-2.396581199845981</v>
      </c>
      <c r="EW774">
        <v>-61.33333332833798</v>
      </c>
      <c r="EX774">
        <v>20734.16153846154</v>
      </c>
      <c r="EY774">
        <v>15</v>
      </c>
      <c r="EZ774">
        <v>0</v>
      </c>
      <c r="FA774" t="s">
        <v>419</v>
      </c>
      <c r="FB774">
        <v>1655239120</v>
      </c>
      <c r="FC774">
        <v>1655239135</v>
      </c>
      <c r="FD774">
        <v>0</v>
      </c>
      <c r="FE774">
        <v>-0.075</v>
      </c>
      <c r="FF774">
        <v>-0.027</v>
      </c>
      <c r="FG774">
        <v>1.986</v>
      </c>
      <c r="FH774">
        <v>0.139</v>
      </c>
      <c r="FI774">
        <v>420</v>
      </c>
      <c r="FJ774">
        <v>22</v>
      </c>
      <c r="FK774">
        <v>0.12</v>
      </c>
      <c r="FL774">
        <v>0.02</v>
      </c>
      <c r="FM774">
        <v>-82.63800975609756</v>
      </c>
      <c r="FN774">
        <v>-2.930920557491324</v>
      </c>
      <c r="FO774">
        <v>0.3114216362338609</v>
      </c>
      <c r="FP774">
        <v>0</v>
      </c>
      <c r="FQ774">
        <v>1045.886176470588</v>
      </c>
      <c r="FR774">
        <v>-3.132314747530059</v>
      </c>
      <c r="FS774">
        <v>0.3917007764479112</v>
      </c>
      <c r="FT774">
        <v>0</v>
      </c>
      <c r="FU774">
        <v>8.40961756097561</v>
      </c>
      <c r="FV774">
        <v>-0.6565448780487866</v>
      </c>
      <c r="FW774">
        <v>0.0687981571215352</v>
      </c>
      <c r="FX774">
        <v>0</v>
      </c>
      <c r="FY774">
        <v>0</v>
      </c>
      <c r="FZ774">
        <v>3</v>
      </c>
      <c r="GA774" t="s">
        <v>426</v>
      </c>
      <c r="GB774">
        <v>2.98057</v>
      </c>
      <c r="GC774">
        <v>2.72812</v>
      </c>
      <c r="GD774">
        <v>0.187874</v>
      </c>
      <c r="GE774">
        <v>0.196196</v>
      </c>
      <c r="GF774">
        <v>0.102719</v>
      </c>
      <c r="GG774">
        <v>0.07458720000000001</v>
      </c>
      <c r="GH774">
        <v>24377.7</v>
      </c>
      <c r="GI774">
        <v>23782.8</v>
      </c>
      <c r="GJ774">
        <v>30542.6</v>
      </c>
      <c r="GK774">
        <v>29830.1</v>
      </c>
      <c r="GL774">
        <v>37816.8</v>
      </c>
      <c r="GM774">
        <v>36363.7</v>
      </c>
      <c r="GN774">
        <v>46718.3</v>
      </c>
      <c r="GO774">
        <v>44363.4</v>
      </c>
      <c r="GP774">
        <v>1.88425</v>
      </c>
      <c r="GQ774">
        <v>1.843</v>
      </c>
      <c r="GR774">
        <v>0.117086</v>
      </c>
      <c r="GS774">
        <v>0</v>
      </c>
      <c r="GT774">
        <v>24.6316</v>
      </c>
      <c r="GU774">
        <v>999.9</v>
      </c>
      <c r="GV774">
        <v>48.9</v>
      </c>
      <c r="GW774">
        <v>32.2</v>
      </c>
      <c r="GX774">
        <v>26.143</v>
      </c>
      <c r="GY774">
        <v>63.1729</v>
      </c>
      <c r="GZ774">
        <v>25.1923</v>
      </c>
      <c r="HA774">
        <v>1</v>
      </c>
      <c r="HB774">
        <v>-0.09128559999999999</v>
      </c>
      <c r="HC774">
        <v>-0.061555</v>
      </c>
      <c r="HD774">
        <v>20.1937</v>
      </c>
      <c r="HE774">
        <v>5.22912</v>
      </c>
      <c r="HF774">
        <v>11.968</v>
      </c>
      <c r="HG774">
        <v>4.96995</v>
      </c>
      <c r="HH774">
        <v>3.2894</v>
      </c>
      <c r="HI774">
        <v>8761.9</v>
      </c>
      <c r="HJ774">
        <v>9999</v>
      </c>
      <c r="HK774">
        <v>9999</v>
      </c>
      <c r="HL774">
        <v>289.1</v>
      </c>
      <c r="HM774">
        <v>4.97291</v>
      </c>
      <c r="HN774">
        <v>1.87742</v>
      </c>
      <c r="HO774">
        <v>1.87548</v>
      </c>
      <c r="HP774">
        <v>1.87834</v>
      </c>
      <c r="HQ774">
        <v>1.87502</v>
      </c>
      <c r="HR774">
        <v>1.87857</v>
      </c>
      <c r="HS774">
        <v>1.87568</v>
      </c>
      <c r="HT774">
        <v>1.87684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4.13</v>
      </c>
      <c r="II774">
        <v>0.286</v>
      </c>
      <c r="IJ774">
        <v>1.541952822118649</v>
      </c>
      <c r="IK774">
        <v>0.003202726084708442</v>
      </c>
      <c r="IL774">
        <v>-1.448271390364826E-06</v>
      </c>
      <c r="IM774">
        <v>3.765748828769889E-10</v>
      </c>
      <c r="IN774">
        <v>-0.02072656761999695</v>
      </c>
      <c r="IO774">
        <v>0.006539777670035186</v>
      </c>
      <c r="IP774">
        <v>0.0002256768223539976</v>
      </c>
      <c r="IQ774">
        <v>4.51151419958819E-06</v>
      </c>
      <c r="IR774">
        <v>-0</v>
      </c>
      <c r="IS774">
        <v>2097</v>
      </c>
      <c r="IT774">
        <v>1</v>
      </c>
      <c r="IU774">
        <v>27</v>
      </c>
      <c r="IV774">
        <v>61888.9</v>
      </c>
      <c r="IW774">
        <v>61888.7</v>
      </c>
      <c r="IX774">
        <v>2.92603</v>
      </c>
      <c r="IY774">
        <v>2.52441</v>
      </c>
      <c r="IZ774">
        <v>1.39893</v>
      </c>
      <c r="JA774">
        <v>2.34375</v>
      </c>
      <c r="JB774">
        <v>1.44897</v>
      </c>
      <c r="JC774">
        <v>2.47681</v>
      </c>
      <c r="JD774">
        <v>37.4578</v>
      </c>
      <c r="JE774">
        <v>24.0787</v>
      </c>
      <c r="JF774">
        <v>18</v>
      </c>
      <c r="JG774">
        <v>490.022</v>
      </c>
      <c r="JH774">
        <v>435.735</v>
      </c>
      <c r="JI774">
        <v>25</v>
      </c>
      <c r="JJ774">
        <v>25.8484</v>
      </c>
      <c r="JK774">
        <v>30.0001</v>
      </c>
      <c r="JL774">
        <v>25.683</v>
      </c>
      <c r="JM774">
        <v>25.7643</v>
      </c>
      <c r="JN774">
        <v>58.6158</v>
      </c>
      <c r="JO774">
        <v>48.3524</v>
      </c>
      <c r="JP774">
        <v>0</v>
      </c>
      <c r="JQ774">
        <v>25</v>
      </c>
      <c r="JR774">
        <v>1436.89</v>
      </c>
      <c r="JS774">
        <v>13.9752</v>
      </c>
      <c r="JT774">
        <v>100.966</v>
      </c>
      <c r="JU774">
        <v>102.009</v>
      </c>
    </row>
    <row r="775" spans="1:281">
      <c r="A775">
        <v>759</v>
      </c>
      <c r="B775">
        <v>1658952460.5</v>
      </c>
      <c r="C775">
        <v>10371.5</v>
      </c>
      <c r="D775" t="s">
        <v>1948</v>
      </c>
      <c r="E775" t="s">
        <v>1949</v>
      </c>
      <c r="F775">
        <v>5</v>
      </c>
      <c r="G775" t="s">
        <v>415</v>
      </c>
      <c r="H775" t="s">
        <v>1777</v>
      </c>
      <c r="I775">
        <v>1658952453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1448.737432123796</v>
      </c>
      <c r="AK775">
        <v>1383.012848484848</v>
      </c>
      <c r="AL775">
        <v>3.362711492703375</v>
      </c>
      <c r="AM775">
        <v>64.998441122467</v>
      </c>
      <c r="AN775">
        <f>(AP775 - AO775 + DI775*1E3/(8.314*(DK775+273.15)) * AR775/DH775 * AQ775) * DH775/(100*CV775) * 1000/(1000 - AP775)</f>
        <v>0</v>
      </c>
      <c r="AO775">
        <v>14.1841626622156</v>
      </c>
      <c r="AP775">
        <v>22.45480424242424</v>
      </c>
      <c r="AQ775">
        <v>-0.01688468059454105</v>
      </c>
      <c r="AR775">
        <v>81.62995295013953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1658952453</v>
      </c>
      <c r="DB775">
        <v>1328.768518518518</v>
      </c>
      <c r="DC775">
        <v>1411.791851851852</v>
      </c>
      <c r="DD775">
        <v>22.59347777777778</v>
      </c>
      <c r="DE775">
        <v>14.25181851851852</v>
      </c>
      <c r="DF775">
        <v>1324.65</v>
      </c>
      <c r="DG775">
        <v>22.30595185185186</v>
      </c>
      <c r="DH775">
        <v>500.0718518518519</v>
      </c>
      <c r="DI775">
        <v>90.33813703703703</v>
      </c>
      <c r="DJ775">
        <v>0.1000125259259259</v>
      </c>
      <c r="DK775">
        <v>26.51206296296297</v>
      </c>
      <c r="DL775">
        <v>26.55332962962963</v>
      </c>
      <c r="DM775">
        <v>999.9000000000001</v>
      </c>
      <c r="DN775">
        <v>0</v>
      </c>
      <c r="DO775">
        <v>0</v>
      </c>
      <c r="DP775">
        <v>9986.083333333334</v>
      </c>
      <c r="DQ775">
        <v>0</v>
      </c>
      <c r="DR775">
        <v>18.7006</v>
      </c>
      <c r="DS775">
        <v>-83.02311851851853</v>
      </c>
      <c r="DT775">
        <v>1359.481851851852</v>
      </c>
      <c r="DU775">
        <v>1432.202222222222</v>
      </c>
      <c r="DV775">
        <v>8.341643703703703</v>
      </c>
      <c r="DW775">
        <v>1411.791851851852</v>
      </c>
      <c r="DX775">
        <v>14.25181851851852</v>
      </c>
      <c r="DY775">
        <v>2.041051111111111</v>
      </c>
      <c r="DZ775">
        <v>1.287482962962963</v>
      </c>
      <c r="EA775">
        <v>17.76632222222222</v>
      </c>
      <c r="EB775">
        <v>10.65333333333333</v>
      </c>
      <c r="EC775">
        <v>2000.002592592593</v>
      </c>
      <c r="ED775">
        <v>0.9800063333333333</v>
      </c>
      <c r="EE775">
        <v>0.01999345555555555</v>
      </c>
      <c r="EF775">
        <v>0</v>
      </c>
      <c r="EG775">
        <v>1045.502962962963</v>
      </c>
      <c r="EH775">
        <v>5.000560000000001</v>
      </c>
      <c r="EI775">
        <v>20728.54074074074</v>
      </c>
      <c r="EJ775">
        <v>17294.94074074074</v>
      </c>
      <c r="EK775">
        <v>37.34922222222222</v>
      </c>
      <c r="EL775">
        <v>37.77296296296296</v>
      </c>
      <c r="EM775">
        <v>36.63625925925925</v>
      </c>
      <c r="EN775">
        <v>36.74977777777777</v>
      </c>
      <c r="EO775">
        <v>38.15262962962964</v>
      </c>
      <c r="EP775">
        <v>1955.112592592593</v>
      </c>
      <c r="EQ775">
        <v>39.89000000000001</v>
      </c>
      <c r="ER775">
        <v>0</v>
      </c>
      <c r="ES775">
        <v>1658952460.5</v>
      </c>
      <c r="ET775">
        <v>0</v>
      </c>
      <c r="EU775">
        <v>1045.456</v>
      </c>
      <c r="EV775">
        <v>-3.221538462026942</v>
      </c>
      <c r="EW775">
        <v>-69.59999987903814</v>
      </c>
      <c r="EX775">
        <v>20727.884</v>
      </c>
      <c r="EY775">
        <v>15</v>
      </c>
      <c r="EZ775">
        <v>0</v>
      </c>
      <c r="FA775" t="s">
        <v>419</v>
      </c>
      <c r="FB775">
        <v>1655239120</v>
      </c>
      <c r="FC775">
        <v>1655239135</v>
      </c>
      <c r="FD775">
        <v>0</v>
      </c>
      <c r="FE775">
        <v>-0.075</v>
      </c>
      <c r="FF775">
        <v>-0.027</v>
      </c>
      <c r="FG775">
        <v>1.986</v>
      </c>
      <c r="FH775">
        <v>0.139</v>
      </c>
      <c r="FI775">
        <v>420</v>
      </c>
      <c r="FJ775">
        <v>22</v>
      </c>
      <c r="FK775">
        <v>0.12</v>
      </c>
      <c r="FL775">
        <v>0.02</v>
      </c>
      <c r="FM775">
        <v>-82.88423658536585</v>
      </c>
      <c r="FN775">
        <v>-2.845626480836331</v>
      </c>
      <c r="FO775">
        <v>0.3041999629224151</v>
      </c>
      <c r="FP775">
        <v>0</v>
      </c>
      <c r="FQ775">
        <v>1045.609411764706</v>
      </c>
      <c r="FR775">
        <v>-2.938426280021117</v>
      </c>
      <c r="FS775">
        <v>0.3819296299248542</v>
      </c>
      <c r="FT775">
        <v>0</v>
      </c>
      <c r="FU775">
        <v>8.362275853658538</v>
      </c>
      <c r="FV775">
        <v>-0.3550034843205689</v>
      </c>
      <c r="FW775">
        <v>0.03720465057316449</v>
      </c>
      <c r="FX775">
        <v>0</v>
      </c>
      <c r="FY775">
        <v>0</v>
      </c>
      <c r="FZ775">
        <v>3</v>
      </c>
      <c r="GA775" t="s">
        <v>426</v>
      </c>
      <c r="GB775">
        <v>2.98044</v>
      </c>
      <c r="GC775">
        <v>2.72865</v>
      </c>
      <c r="GD775">
        <v>0.189278</v>
      </c>
      <c r="GE775">
        <v>0.197578</v>
      </c>
      <c r="GF775">
        <v>0.102458</v>
      </c>
      <c r="GG775">
        <v>0.0742025</v>
      </c>
      <c r="GH775">
        <v>24335.9</v>
      </c>
      <c r="GI775">
        <v>23742.2</v>
      </c>
      <c r="GJ775">
        <v>30543.1</v>
      </c>
      <c r="GK775">
        <v>29830.3</v>
      </c>
      <c r="GL775">
        <v>37828.4</v>
      </c>
      <c r="GM775">
        <v>36379.3</v>
      </c>
      <c r="GN775">
        <v>46718.7</v>
      </c>
      <c r="GO775">
        <v>44363.6</v>
      </c>
      <c r="GP775">
        <v>1.88445</v>
      </c>
      <c r="GQ775">
        <v>1.84238</v>
      </c>
      <c r="GR775">
        <v>0.117026</v>
      </c>
      <c r="GS775">
        <v>0</v>
      </c>
      <c r="GT775">
        <v>24.6306</v>
      </c>
      <c r="GU775">
        <v>999.9</v>
      </c>
      <c r="GV775">
        <v>48.9</v>
      </c>
      <c r="GW775">
        <v>32.2</v>
      </c>
      <c r="GX775">
        <v>26.1431</v>
      </c>
      <c r="GY775">
        <v>63.3029</v>
      </c>
      <c r="GZ775">
        <v>25.5929</v>
      </c>
      <c r="HA775">
        <v>1</v>
      </c>
      <c r="HB775">
        <v>-0.0913364</v>
      </c>
      <c r="HC775">
        <v>-0.0610294</v>
      </c>
      <c r="HD775">
        <v>20.1939</v>
      </c>
      <c r="HE775">
        <v>5.22957</v>
      </c>
      <c r="HF775">
        <v>11.968</v>
      </c>
      <c r="HG775">
        <v>4.97015</v>
      </c>
      <c r="HH775">
        <v>3.2895</v>
      </c>
      <c r="HI775">
        <v>8761.9</v>
      </c>
      <c r="HJ775">
        <v>9999</v>
      </c>
      <c r="HK775">
        <v>9999</v>
      </c>
      <c r="HL775">
        <v>289.1</v>
      </c>
      <c r="HM775">
        <v>4.9729</v>
      </c>
      <c r="HN775">
        <v>1.87742</v>
      </c>
      <c r="HO775">
        <v>1.87549</v>
      </c>
      <c r="HP775">
        <v>1.87834</v>
      </c>
      <c r="HQ775">
        <v>1.87502</v>
      </c>
      <c r="HR775">
        <v>1.87859</v>
      </c>
      <c r="HS775">
        <v>1.87569</v>
      </c>
      <c r="HT775">
        <v>1.87683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4.15</v>
      </c>
      <c r="II775">
        <v>0.2841</v>
      </c>
      <c r="IJ775">
        <v>1.541952822118649</v>
      </c>
      <c r="IK775">
        <v>0.003202726084708442</v>
      </c>
      <c r="IL775">
        <v>-1.448271390364826E-06</v>
      </c>
      <c r="IM775">
        <v>3.765748828769889E-10</v>
      </c>
      <c r="IN775">
        <v>-0.02072656761999695</v>
      </c>
      <c r="IO775">
        <v>0.006539777670035186</v>
      </c>
      <c r="IP775">
        <v>0.0002256768223539976</v>
      </c>
      <c r="IQ775">
        <v>4.51151419958819E-06</v>
      </c>
      <c r="IR775">
        <v>-0</v>
      </c>
      <c r="IS775">
        <v>2097</v>
      </c>
      <c r="IT775">
        <v>1</v>
      </c>
      <c r="IU775">
        <v>27</v>
      </c>
      <c r="IV775">
        <v>61889</v>
      </c>
      <c r="IW775">
        <v>61888.8</v>
      </c>
      <c r="IX775">
        <v>2.95532</v>
      </c>
      <c r="IY775">
        <v>2.53784</v>
      </c>
      <c r="IZ775">
        <v>1.39893</v>
      </c>
      <c r="JA775">
        <v>2.34375</v>
      </c>
      <c r="JB775">
        <v>1.44897</v>
      </c>
      <c r="JC775">
        <v>2.33643</v>
      </c>
      <c r="JD775">
        <v>37.4338</v>
      </c>
      <c r="JE775">
        <v>24.0787</v>
      </c>
      <c r="JF775">
        <v>18</v>
      </c>
      <c r="JG775">
        <v>490.132</v>
      </c>
      <c r="JH775">
        <v>435.357</v>
      </c>
      <c r="JI775">
        <v>25</v>
      </c>
      <c r="JJ775">
        <v>25.8491</v>
      </c>
      <c r="JK775">
        <v>30.0001</v>
      </c>
      <c r="JL775">
        <v>25.683</v>
      </c>
      <c r="JM775">
        <v>25.7643</v>
      </c>
      <c r="JN775">
        <v>59.1956</v>
      </c>
      <c r="JO775">
        <v>48.6593</v>
      </c>
      <c r="JP775">
        <v>0</v>
      </c>
      <c r="JQ775">
        <v>25</v>
      </c>
      <c r="JR775">
        <v>1456.93</v>
      </c>
      <c r="JS775">
        <v>13.877</v>
      </c>
      <c r="JT775">
        <v>100.967</v>
      </c>
      <c r="JU775">
        <v>102.009</v>
      </c>
    </row>
    <row r="776" spans="1:281">
      <c r="A776">
        <v>760</v>
      </c>
      <c r="B776">
        <v>1658952465.5</v>
      </c>
      <c r="C776">
        <v>10376.5</v>
      </c>
      <c r="D776" t="s">
        <v>1950</v>
      </c>
      <c r="E776" t="s">
        <v>1951</v>
      </c>
      <c r="F776">
        <v>5</v>
      </c>
      <c r="G776" t="s">
        <v>415</v>
      </c>
      <c r="H776" t="s">
        <v>1777</v>
      </c>
      <c r="I776">
        <v>1658952457.714286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1465.214363883702</v>
      </c>
      <c r="AK776">
        <v>1399.982303030303</v>
      </c>
      <c r="AL776">
        <v>3.400248639499571</v>
      </c>
      <c r="AM776">
        <v>64.998441122467</v>
      </c>
      <c r="AN776">
        <f>(AP776 - AO776 + DI776*1E3/(8.314*(DK776+273.15)) * AR776/DH776 * AQ776) * DH776/(100*CV776) * 1000/(1000 - AP776)</f>
        <v>0</v>
      </c>
      <c r="AO776">
        <v>14.01110256238083</v>
      </c>
      <c r="AP776">
        <v>22.34358</v>
      </c>
      <c r="AQ776">
        <v>-0.02051612221460744</v>
      </c>
      <c r="AR776">
        <v>81.62995295013953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1658952457.714286</v>
      </c>
      <c r="DB776">
        <v>1344.418571428571</v>
      </c>
      <c r="DC776">
        <v>1427.585</v>
      </c>
      <c r="DD776">
        <v>22.49438214285714</v>
      </c>
      <c r="DE776">
        <v>14.14205357142857</v>
      </c>
      <c r="DF776">
        <v>1340.279285714286</v>
      </c>
      <c r="DG776">
        <v>22.20911785714285</v>
      </c>
      <c r="DH776">
        <v>500.0650000000001</v>
      </c>
      <c r="DI776">
        <v>90.33774642857144</v>
      </c>
      <c r="DJ776">
        <v>0.09995457142857143</v>
      </c>
      <c r="DK776">
        <v>26.51032857142857</v>
      </c>
      <c r="DL776">
        <v>26.54885000000001</v>
      </c>
      <c r="DM776">
        <v>999.9000000000002</v>
      </c>
      <c r="DN776">
        <v>0</v>
      </c>
      <c r="DO776">
        <v>0</v>
      </c>
      <c r="DP776">
        <v>10002.24535714286</v>
      </c>
      <c r="DQ776">
        <v>0</v>
      </c>
      <c r="DR776">
        <v>18.7006</v>
      </c>
      <c r="DS776">
        <v>-83.165875</v>
      </c>
      <c r="DT776">
        <v>1375.354285714286</v>
      </c>
      <c r="DU776">
        <v>1448.0625</v>
      </c>
      <c r="DV776">
        <v>8.3523125</v>
      </c>
      <c r="DW776">
        <v>1427.585</v>
      </c>
      <c r="DX776">
        <v>14.14205357142857</v>
      </c>
      <c r="DY776">
        <v>2.032090357142857</v>
      </c>
      <c r="DZ776">
        <v>1.277561785714286</v>
      </c>
      <c r="EA776">
        <v>17.69651428571428</v>
      </c>
      <c r="EB776">
        <v>10.53705</v>
      </c>
      <c r="EC776">
        <v>2000.004285714286</v>
      </c>
      <c r="ED776">
        <v>0.9800063214285714</v>
      </c>
      <c r="EE776">
        <v>0.01999346785714285</v>
      </c>
      <c r="EF776">
        <v>0</v>
      </c>
      <c r="EG776">
        <v>1045.1725</v>
      </c>
      <c r="EH776">
        <v>5.000560000000001</v>
      </c>
      <c r="EI776">
        <v>20722.575</v>
      </c>
      <c r="EJ776">
        <v>17294.96071428571</v>
      </c>
      <c r="EK776">
        <v>37.30775</v>
      </c>
      <c r="EL776">
        <v>37.77435714285714</v>
      </c>
      <c r="EM776">
        <v>36.68496428571429</v>
      </c>
      <c r="EN776">
        <v>36.76982142857143</v>
      </c>
      <c r="EO776">
        <v>38.18057142857142</v>
      </c>
      <c r="EP776">
        <v>1955.114285714286</v>
      </c>
      <c r="EQ776">
        <v>39.89000000000001</v>
      </c>
      <c r="ER776">
        <v>0</v>
      </c>
      <c r="ES776">
        <v>1658952465.3</v>
      </c>
      <c r="ET776">
        <v>0</v>
      </c>
      <c r="EU776">
        <v>1045.1448</v>
      </c>
      <c r="EV776">
        <v>-4.662307703011304</v>
      </c>
      <c r="EW776">
        <v>-86.52307703593813</v>
      </c>
      <c r="EX776">
        <v>20721.776</v>
      </c>
      <c r="EY776">
        <v>15</v>
      </c>
      <c r="EZ776">
        <v>0</v>
      </c>
      <c r="FA776" t="s">
        <v>419</v>
      </c>
      <c r="FB776">
        <v>1655239120</v>
      </c>
      <c r="FC776">
        <v>1655239135</v>
      </c>
      <c r="FD776">
        <v>0</v>
      </c>
      <c r="FE776">
        <v>-0.075</v>
      </c>
      <c r="FF776">
        <v>-0.027</v>
      </c>
      <c r="FG776">
        <v>1.986</v>
      </c>
      <c r="FH776">
        <v>0.139</v>
      </c>
      <c r="FI776">
        <v>420</v>
      </c>
      <c r="FJ776">
        <v>22</v>
      </c>
      <c r="FK776">
        <v>0.12</v>
      </c>
      <c r="FL776">
        <v>0.02</v>
      </c>
      <c r="FM776">
        <v>-83.03141219512194</v>
      </c>
      <c r="FN776">
        <v>-2.100041811846641</v>
      </c>
      <c r="FO776">
        <v>0.2454136698789892</v>
      </c>
      <c r="FP776">
        <v>0</v>
      </c>
      <c r="FQ776">
        <v>1045.357647058824</v>
      </c>
      <c r="FR776">
        <v>-3.642780748390987</v>
      </c>
      <c r="FS776">
        <v>0.4431508760703611</v>
      </c>
      <c r="FT776">
        <v>0</v>
      </c>
      <c r="FU776">
        <v>8.356204634146343</v>
      </c>
      <c r="FV776">
        <v>-0.02683254355400389</v>
      </c>
      <c r="FW776">
        <v>0.02909328973823658</v>
      </c>
      <c r="FX776">
        <v>1</v>
      </c>
      <c r="FY776">
        <v>1</v>
      </c>
      <c r="FZ776">
        <v>3</v>
      </c>
      <c r="GA776" t="s">
        <v>420</v>
      </c>
      <c r="GB776">
        <v>2.98052</v>
      </c>
      <c r="GC776">
        <v>2.72849</v>
      </c>
      <c r="GD776">
        <v>0.19069</v>
      </c>
      <c r="GE776">
        <v>0.19895</v>
      </c>
      <c r="GF776">
        <v>0.102094</v>
      </c>
      <c r="GG776">
        <v>0.0736627</v>
      </c>
      <c r="GH776">
        <v>24293.8</v>
      </c>
      <c r="GI776">
        <v>23701.1</v>
      </c>
      <c r="GJ776">
        <v>30543.4</v>
      </c>
      <c r="GK776">
        <v>29829.7</v>
      </c>
      <c r="GL776">
        <v>37844.3</v>
      </c>
      <c r="GM776">
        <v>36400.1</v>
      </c>
      <c r="GN776">
        <v>46719</v>
      </c>
      <c r="GO776">
        <v>44362.7</v>
      </c>
      <c r="GP776">
        <v>1.88402</v>
      </c>
      <c r="GQ776">
        <v>1.8426</v>
      </c>
      <c r="GR776">
        <v>0.116549</v>
      </c>
      <c r="GS776">
        <v>0</v>
      </c>
      <c r="GT776">
        <v>24.6311</v>
      </c>
      <c r="GU776">
        <v>999.9</v>
      </c>
      <c r="GV776">
        <v>48.9</v>
      </c>
      <c r="GW776">
        <v>32.2</v>
      </c>
      <c r="GX776">
        <v>26.1447</v>
      </c>
      <c r="GY776">
        <v>63.1629</v>
      </c>
      <c r="GZ776">
        <v>25.5008</v>
      </c>
      <c r="HA776">
        <v>1</v>
      </c>
      <c r="HB776">
        <v>-0.0913161</v>
      </c>
      <c r="HC776">
        <v>-0.0604875</v>
      </c>
      <c r="HD776">
        <v>20.1941</v>
      </c>
      <c r="HE776">
        <v>5.22927</v>
      </c>
      <c r="HF776">
        <v>11.968</v>
      </c>
      <c r="HG776">
        <v>4.97025</v>
      </c>
      <c r="HH776">
        <v>3.2895</v>
      </c>
      <c r="HI776">
        <v>8762.1</v>
      </c>
      <c r="HJ776">
        <v>9999</v>
      </c>
      <c r="HK776">
        <v>9999</v>
      </c>
      <c r="HL776">
        <v>289.1</v>
      </c>
      <c r="HM776">
        <v>4.97291</v>
      </c>
      <c r="HN776">
        <v>1.87738</v>
      </c>
      <c r="HO776">
        <v>1.87546</v>
      </c>
      <c r="HP776">
        <v>1.87832</v>
      </c>
      <c r="HQ776">
        <v>1.875</v>
      </c>
      <c r="HR776">
        <v>1.87854</v>
      </c>
      <c r="HS776">
        <v>1.87564</v>
      </c>
      <c r="HT776">
        <v>1.87683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4.17</v>
      </c>
      <c r="II776">
        <v>0.2816</v>
      </c>
      <c r="IJ776">
        <v>1.541952822118649</v>
      </c>
      <c r="IK776">
        <v>0.003202726084708442</v>
      </c>
      <c r="IL776">
        <v>-1.448271390364826E-06</v>
      </c>
      <c r="IM776">
        <v>3.765748828769889E-10</v>
      </c>
      <c r="IN776">
        <v>-0.02072656761999695</v>
      </c>
      <c r="IO776">
        <v>0.006539777670035186</v>
      </c>
      <c r="IP776">
        <v>0.0002256768223539976</v>
      </c>
      <c r="IQ776">
        <v>4.51151419958819E-06</v>
      </c>
      <c r="IR776">
        <v>-0</v>
      </c>
      <c r="IS776">
        <v>2097</v>
      </c>
      <c r="IT776">
        <v>1</v>
      </c>
      <c r="IU776">
        <v>27</v>
      </c>
      <c r="IV776">
        <v>61889.1</v>
      </c>
      <c r="IW776">
        <v>61888.8</v>
      </c>
      <c r="IX776">
        <v>2.97974</v>
      </c>
      <c r="IY776">
        <v>2.52686</v>
      </c>
      <c r="IZ776">
        <v>1.39893</v>
      </c>
      <c r="JA776">
        <v>2.34375</v>
      </c>
      <c r="JB776">
        <v>1.44897</v>
      </c>
      <c r="JC776">
        <v>2.46216</v>
      </c>
      <c r="JD776">
        <v>37.4338</v>
      </c>
      <c r="JE776">
        <v>24.0787</v>
      </c>
      <c r="JF776">
        <v>18</v>
      </c>
      <c r="JG776">
        <v>489.9</v>
      </c>
      <c r="JH776">
        <v>435.493</v>
      </c>
      <c r="JI776">
        <v>25.0001</v>
      </c>
      <c r="JJ776">
        <v>25.8491</v>
      </c>
      <c r="JK776">
        <v>30.0001</v>
      </c>
      <c r="JL776">
        <v>25.683</v>
      </c>
      <c r="JM776">
        <v>25.7643</v>
      </c>
      <c r="JN776">
        <v>59.6881</v>
      </c>
      <c r="JO776">
        <v>48.9331</v>
      </c>
      <c r="JP776">
        <v>0</v>
      </c>
      <c r="JQ776">
        <v>25</v>
      </c>
      <c r="JR776">
        <v>1470.28</v>
      </c>
      <c r="JS776">
        <v>13.8445</v>
      </c>
      <c r="JT776">
        <v>100.968</v>
      </c>
      <c r="JU776">
        <v>102.007</v>
      </c>
    </row>
    <row r="777" spans="1:281">
      <c r="A777">
        <v>761</v>
      </c>
      <c r="B777">
        <v>1658952470.5</v>
      </c>
      <c r="C777">
        <v>10381.5</v>
      </c>
      <c r="D777" t="s">
        <v>1952</v>
      </c>
      <c r="E777" t="s">
        <v>1953</v>
      </c>
      <c r="F777">
        <v>5</v>
      </c>
      <c r="G777" t="s">
        <v>415</v>
      </c>
      <c r="H777" t="s">
        <v>1777</v>
      </c>
      <c r="I777">
        <v>1658952463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1482.080107766251</v>
      </c>
      <c r="AK777">
        <v>1416.826606060606</v>
      </c>
      <c r="AL777">
        <v>3.348452291708824</v>
      </c>
      <c r="AM777">
        <v>64.998441122467</v>
      </c>
      <c r="AN777">
        <f>(AP777 - AO777 + DI777*1E3/(8.314*(DK777+273.15)) * AR777/DH777 * AQ777) * DH777/(100*CV777) * 1000/(1000 - AP777)</f>
        <v>0</v>
      </c>
      <c r="AO777">
        <v>13.94333103440002</v>
      </c>
      <c r="AP777">
        <v>22.25799818181819</v>
      </c>
      <c r="AQ777">
        <v>-0.01974948746274097</v>
      </c>
      <c r="AR777">
        <v>81.62995295013953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1658952463</v>
      </c>
      <c r="DB777">
        <v>1362.01037037037</v>
      </c>
      <c r="DC777">
        <v>1445.272592592593</v>
      </c>
      <c r="DD777">
        <v>22.38807037037038</v>
      </c>
      <c r="DE777">
        <v>14.03315925925926</v>
      </c>
      <c r="DF777">
        <v>1357.846296296296</v>
      </c>
      <c r="DG777">
        <v>22.10522592592593</v>
      </c>
      <c r="DH777">
        <v>500.0795555555555</v>
      </c>
      <c r="DI777">
        <v>90.33747407407407</v>
      </c>
      <c r="DJ777">
        <v>0.09996280740740743</v>
      </c>
      <c r="DK777">
        <v>26.51041851851852</v>
      </c>
      <c r="DL777">
        <v>26.54574814814815</v>
      </c>
      <c r="DM777">
        <v>999.9000000000001</v>
      </c>
      <c r="DN777">
        <v>0</v>
      </c>
      <c r="DO777">
        <v>0</v>
      </c>
      <c r="DP777">
        <v>10012.88518518519</v>
      </c>
      <c r="DQ777">
        <v>0</v>
      </c>
      <c r="DR777">
        <v>18.7006</v>
      </c>
      <c r="DS777">
        <v>-83.26260740740739</v>
      </c>
      <c r="DT777">
        <v>1393.199629629629</v>
      </c>
      <c r="DU777">
        <v>1465.842592592593</v>
      </c>
      <c r="DV777">
        <v>8.35490148148148</v>
      </c>
      <c r="DW777">
        <v>1445.272592592593</v>
      </c>
      <c r="DX777">
        <v>14.03315925925926</v>
      </c>
      <c r="DY777">
        <v>2.022481851851852</v>
      </c>
      <c r="DZ777">
        <v>1.267720740740741</v>
      </c>
      <c r="EA777">
        <v>17.62133703703704</v>
      </c>
      <c r="EB777">
        <v>10.42118148148148</v>
      </c>
      <c r="EC777">
        <v>2000.008148148148</v>
      </c>
      <c r="ED777">
        <v>0.9800063333333333</v>
      </c>
      <c r="EE777">
        <v>0.01999345555555555</v>
      </c>
      <c r="EF777">
        <v>0</v>
      </c>
      <c r="EG777">
        <v>1044.722592592593</v>
      </c>
      <c r="EH777">
        <v>5.000560000000001</v>
      </c>
      <c r="EI777">
        <v>20714.63333333334</v>
      </c>
      <c r="EJ777">
        <v>17294.98888888889</v>
      </c>
      <c r="EK777">
        <v>37.35855555555555</v>
      </c>
      <c r="EL777">
        <v>37.77296296296296</v>
      </c>
      <c r="EM777">
        <v>36.68481481481481</v>
      </c>
      <c r="EN777">
        <v>36.76362962962963</v>
      </c>
      <c r="EO777">
        <v>38.1687037037037</v>
      </c>
      <c r="EP777">
        <v>1955.118148148148</v>
      </c>
      <c r="EQ777">
        <v>39.89000000000001</v>
      </c>
      <c r="ER777">
        <v>0</v>
      </c>
      <c r="ES777">
        <v>1658952470.1</v>
      </c>
      <c r="ET777">
        <v>0</v>
      </c>
      <c r="EU777">
        <v>1044.7316</v>
      </c>
      <c r="EV777">
        <v>-5.574615389917278</v>
      </c>
      <c r="EW777">
        <v>-98.70000016480708</v>
      </c>
      <c r="EX777">
        <v>20714.424</v>
      </c>
      <c r="EY777">
        <v>15</v>
      </c>
      <c r="EZ777">
        <v>0</v>
      </c>
      <c r="FA777" t="s">
        <v>419</v>
      </c>
      <c r="FB777">
        <v>1655239120</v>
      </c>
      <c r="FC777">
        <v>1655239135</v>
      </c>
      <c r="FD777">
        <v>0</v>
      </c>
      <c r="FE777">
        <v>-0.075</v>
      </c>
      <c r="FF777">
        <v>-0.027</v>
      </c>
      <c r="FG777">
        <v>1.986</v>
      </c>
      <c r="FH777">
        <v>0.139</v>
      </c>
      <c r="FI777">
        <v>420</v>
      </c>
      <c r="FJ777">
        <v>22</v>
      </c>
      <c r="FK777">
        <v>0.12</v>
      </c>
      <c r="FL777">
        <v>0.02</v>
      </c>
      <c r="FM777">
        <v>-83.18232500000001</v>
      </c>
      <c r="FN777">
        <v>-0.8518761726078593</v>
      </c>
      <c r="FO777">
        <v>0.1477352137271258</v>
      </c>
      <c r="FP777">
        <v>0</v>
      </c>
      <c r="FQ777">
        <v>1044.984117647059</v>
      </c>
      <c r="FR777">
        <v>-4.758135980977249</v>
      </c>
      <c r="FS777">
        <v>0.5187605003731409</v>
      </c>
      <c r="FT777">
        <v>0</v>
      </c>
      <c r="FU777">
        <v>8.351841499999999</v>
      </c>
      <c r="FV777">
        <v>0.1211446153846138</v>
      </c>
      <c r="FW777">
        <v>0.02740720247945789</v>
      </c>
      <c r="FX777">
        <v>0</v>
      </c>
      <c r="FY777">
        <v>0</v>
      </c>
      <c r="FZ777">
        <v>3</v>
      </c>
      <c r="GA777" t="s">
        <v>426</v>
      </c>
      <c r="GB777">
        <v>2.98045</v>
      </c>
      <c r="GC777">
        <v>2.72842</v>
      </c>
      <c r="GD777">
        <v>0.192072</v>
      </c>
      <c r="GE777">
        <v>0.200319</v>
      </c>
      <c r="GF777">
        <v>0.101842</v>
      </c>
      <c r="GG777">
        <v>0.07348300000000001</v>
      </c>
      <c r="GH777">
        <v>24252.7</v>
      </c>
      <c r="GI777">
        <v>23660.6</v>
      </c>
      <c r="GJ777">
        <v>30543.9</v>
      </c>
      <c r="GK777">
        <v>29829.6</v>
      </c>
      <c r="GL777">
        <v>37855.8</v>
      </c>
      <c r="GM777">
        <v>36407.2</v>
      </c>
      <c r="GN777">
        <v>46719.7</v>
      </c>
      <c r="GO777">
        <v>44362.6</v>
      </c>
      <c r="GP777">
        <v>1.88422</v>
      </c>
      <c r="GQ777">
        <v>1.84223</v>
      </c>
      <c r="GR777">
        <v>0.116289</v>
      </c>
      <c r="GS777">
        <v>0</v>
      </c>
      <c r="GT777">
        <v>24.6327</v>
      </c>
      <c r="GU777">
        <v>999.9</v>
      </c>
      <c r="GV777">
        <v>48.9</v>
      </c>
      <c r="GW777">
        <v>32.2</v>
      </c>
      <c r="GX777">
        <v>26.1405</v>
      </c>
      <c r="GY777">
        <v>63.1429</v>
      </c>
      <c r="GZ777">
        <v>25.3285</v>
      </c>
      <c r="HA777">
        <v>1</v>
      </c>
      <c r="HB777">
        <v>-0.0913186</v>
      </c>
      <c r="HC777">
        <v>-0.0596024</v>
      </c>
      <c r="HD777">
        <v>20.1941</v>
      </c>
      <c r="HE777">
        <v>5.23002</v>
      </c>
      <c r="HF777">
        <v>11.968</v>
      </c>
      <c r="HG777">
        <v>4.97025</v>
      </c>
      <c r="HH777">
        <v>3.2895</v>
      </c>
      <c r="HI777">
        <v>8762.1</v>
      </c>
      <c r="HJ777">
        <v>9999</v>
      </c>
      <c r="HK777">
        <v>9999</v>
      </c>
      <c r="HL777">
        <v>289.1</v>
      </c>
      <c r="HM777">
        <v>4.97291</v>
      </c>
      <c r="HN777">
        <v>1.87739</v>
      </c>
      <c r="HO777">
        <v>1.87546</v>
      </c>
      <c r="HP777">
        <v>1.87834</v>
      </c>
      <c r="HQ777">
        <v>1.87502</v>
      </c>
      <c r="HR777">
        <v>1.8786</v>
      </c>
      <c r="HS777">
        <v>1.87568</v>
      </c>
      <c r="HT777">
        <v>1.87683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4.2</v>
      </c>
      <c r="II777">
        <v>0.2797</v>
      </c>
      <c r="IJ777">
        <v>1.541952822118649</v>
      </c>
      <c r="IK777">
        <v>0.003202726084708442</v>
      </c>
      <c r="IL777">
        <v>-1.448271390364826E-06</v>
      </c>
      <c r="IM777">
        <v>3.765748828769889E-10</v>
      </c>
      <c r="IN777">
        <v>-0.02072656761999695</v>
      </c>
      <c r="IO777">
        <v>0.006539777670035186</v>
      </c>
      <c r="IP777">
        <v>0.0002256768223539976</v>
      </c>
      <c r="IQ777">
        <v>4.51151419958819E-06</v>
      </c>
      <c r="IR777">
        <v>-0</v>
      </c>
      <c r="IS777">
        <v>2097</v>
      </c>
      <c r="IT777">
        <v>1</v>
      </c>
      <c r="IU777">
        <v>27</v>
      </c>
      <c r="IV777">
        <v>61889.2</v>
      </c>
      <c r="IW777">
        <v>61888.9</v>
      </c>
      <c r="IX777">
        <v>3.00781</v>
      </c>
      <c r="IY777">
        <v>2.52686</v>
      </c>
      <c r="IZ777">
        <v>1.39893</v>
      </c>
      <c r="JA777">
        <v>2.34375</v>
      </c>
      <c r="JB777">
        <v>1.44897</v>
      </c>
      <c r="JC777">
        <v>2.37183</v>
      </c>
      <c r="JD777">
        <v>37.4338</v>
      </c>
      <c r="JE777">
        <v>24.0787</v>
      </c>
      <c r="JF777">
        <v>18</v>
      </c>
      <c r="JG777">
        <v>490.009</v>
      </c>
      <c r="JH777">
        <v>435.266</v>
      </c>
      <c r="JI777">
        <v>25.0001</v>
      </c>
      <c r="JJ777">
        <v>25.8491</v>
      </c>
      <c r="JK777">
        <v>30.0001</v>
      </c>
      <c r="JL777">
        <v>25.683</v>
      </c>
      <c r="JM777">
        <v>25.7643</v>
      </c>
      <c r="JN777">
        <v>60.2485</v>
      </c>
      <c r="JO777">
        <v>48.9331</v>
      </c>
      <c r="JP777">
        <v>0</v>
      </c>
      <c r="JQ777">
        <v>25</v>
      </c>
      <c r="JR777">
        <v>1490.33</v>
      </c>
      <c r="JS777">
        <v>13.797</v>
      </c>
      <c r="JT777">
        <v>100.969</v>
      </c>
      <c r="JU777">
        <v>102.007</v>
      </c>
    </row>
    <row r="778" spans="1:281">
      <c r="A778">
        <v>762</v>
      </c>
      <c r="B778">
        <v>1658952475.5</v>
      </c>
      <c r="C778">
        <v>10386.5</v>
      </c>
      <c r="D778" t="s">
        <v>1954</v>
      </c>
      <c r="E778" t="s">
        <v>1955</v>
      </c>
      <c r="F778">
        <v>5</v>
      </c>
      <c r="G778" t="s">
        <v>415</v>
      </c>
      <c r="H778" t="s">
        <v>1777</v>
      </c>
      <c r="I778">
        <v>1658952467.714286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1499.023393961892</v>
      </c>
      <c r="AK778">
        <v>1433.714848484849</v>
      </c>
      <c r="AL778">
        <v>3.37268988595297</v>
      </c>
      <c r="AM778">
        <v>64.998441122467</v>
      </c>
      <c r="AN778">
        <f>(AP778 - AO778 + DI778*1E3/(8.314*(DK778+273.15)) * AR778/DH778 * AQ778) * DH778/(100*CV778) * 1000/(1000 - AP778)</f>
        <v>0</v>
      </c>
      <c r="AO778">
        <v>13.88822424982369</v>
      </c>
      <c r="AP778">
        <v>22.19312666666667</v>
      </c>
      <c r="AQ778">
        <v>-0.01451313242693821</v>
      </c>
      <c r="AR778">
        <v>81.62995295013953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1658952467.714286</v>
      </c>
      <c r="DB778">
        <v>1377.700714285714</v>
      </c>
      <c r="DC778">
        <v>1461.006785714286</v>
      </c>
      <c r="DD778">
        <v>22.304625</v>
      </c>
      <c r="DE778">
        <v>13.94649642857143</v>
      </c>
      <c r="DF778">
        <v>1373.515714285714</v>
      </c>
      <c r="DG778">
        <v>22.02367142857143</v>
      </c>
      <c r="DH778">
        <v>500.0762142857143</v>
      </c>
      <c r="DI778">
        <v>90.33702857142858</v>
      </c>
      <c r="DJ778">
        <v>0.09994616071428573</v>
      </c>
      <c r="DK778">
        <v>26.51108571428572</v>
      </c>
      <c r="DL778">
        <v>26.541225</v>
      </c>
      <c r="DM778">
        <v>999.9000000000002</v>
      </c>
      <c r="DN778">
        <v>0</v>
      </c>
      <c r="DO778">
        <v>0</v>
      </c>
      <c r="DP778">
        <v>10009.39571428571</v>
      </c>
      <c r="DQ778">
        <v>0</v>
      </c>
      <c r="DR778">
        <v>18.71134285714286</v>
      </c>
      <c r="DS778">
        <v>-83.30703571428572</v>
      </c>
      <c r="DT778">
        <v>1409.128928571428</v>
      </c>
      <c r="DU778">
        <v>1481.671071428571</v>
      </c>
      <c r="DV778">
        <v>8.3581325</v>
      </c>
      <c r="DW778">
        <v>1461.006785714286</v>
      </c>
      <c r="DX778">
        <v>13.94649642857143</v>
      </c>
      <c r="DY778">
        <v>2.014934642857143</v>
      </c>
      <c r="DZ778">
        <v>1.259885357142857</v>
      </c>
      <c r="EA778">
        <v>17.56208214285714</v>
      </c>
      <c r="EB778">
        <v>10.32852142857143</v>
      </c>
      <c r="EC778">
        <v>1999.984642857143</v>
      </c>
      <c r="ED778">
        <v>0.9800061071428571</v>
      </c>
      <c r="EE778">
        <v>0.01999368928571428</v>
      </c>
      <c r="EF778">
        <v>0</v>
      </c>
      <c r="EG778">
        <v>1044.313571428572</v>
      </c>
      <c r="EH778">
        <v>5.000560000000001</v>
      </c>
      <c r="EI778">
        <v>20706.1</v>
      </c>
      <c r="EJ778">
        <v>17294.78928571429</v>
      </c>
      <c r="EK778">
        <v>37.32110714285714</v>
      </c>
      <c r="EL778">
        <v>37.78321428571428</v>
      </c>
      <c r="EM778">
        <v>36.68714285714286</v>
      </c>
      <c r="EN778">
        <v>36.75646428571429</v>
      </c>
      <c r="EO778">
        <v>38.16721428571429</v>
      </c>
      <c r="EP778">
        <v>1955.094642857143</v>
      </c>
      <c r="EQ778">
        <v>39.89000000000001</v>
      </c>
      <c r="ER778">
        <v>0</v>
      </c>
      <c r="ES778">
        <v>1658952475.5</v>
      </c>
      <c r="ET778">
        <v>0</v>
      </c>
      <c r="EU778">
        <v>1044.276538461539</v>
      </c>
      <c r="EV778">
        <v>-5.443760666629952</v>
      </c>
      <c r="EW778">
        <v>-113.0051280289734</v>
      </c>
      <c r="EX778">
        <v>20705.27692307693</v>
      </c>
      <c r="EY778">
        <v>15</v>
      </c>
      <c r="EZ778">
        <v>0</v>
      </c>
      <c r="FA778" t="s">
        <v>419</v>
      </c>
      <c r="FB778">
        <v>1655239120</v>
      </c>
      <c r="FC778">
        <v>1655239135</v>
      </c>
      <c r="FD778">
        <v>0</v>
      </c>
      <c r="FE778">
        <v>-0.075</v>
      </c>
      <c r="FF778">
        <v>-0.027</v>
      </c>
      <c r="FG778">
        <v>1.986</v>
      </c>
      <c r="FH778">
        <v>0.139</v>
      </c>
      <c r="FI778">
        <v>420</v>
      </c>
      <c r="FJ778">
        <v>22</v>
      </c>
      <c r="FK778">
        <v>0.12</v>
      </c>
      <c r="FL778">
        <v>0.02</v>
      </c>
      <c r="FM778">
        <v>-83.29379024390245</v>
      </c>
      <c r="FN778">
        <v>-0.7623282229968418</v>
      </c>
      <c r="FO778">
        <v>0.1548838412974775</v>
      </c>
      <c r="FP778">
        <v>0</v>
      </c>
      <c r="FQ778">
        <v>1044.550882352941</v>
      </c>
      <c r="FR778">
        <v>-5.589152017711174</v>
      </c>
      <c r="FS778">
        <v>0.5881394774903973</v>
      </c>
      <c r="FT778">
        <v>0</v>
      </c>
      <c r="FU778">
        <v>8.349460000000001</v>
      </c>
      <c r="FV778">
        <v>-0.005970940766545751</v>
      </c>
      <c r="FW778">
        <v>0.02861198145754386</v>
      </c>
      <c r="FX778">
        <v>1</v>
      </c>
      <c r="FY778">
        <v>1</v>
      </c>
      <c r="FZ778">
        <v>3</v>
      </c>
      <c r="GA778" t="s">
        <v>420</v>
      </c>
      <c r="GB778">
        <v>2.98029</v>
      </c>
      <c r="GC778">
        <v>2.72812</v>
      </c>
      <c r="GD778">
        <v>0.193456</v>
      </c>
      <c r="GE778">
        <v>0.201636</v>
      </c>
      <c r="GF778">
        <v>0.101637</v>
      </c>
      <c r="GG778">
        <v>0.07337490000000001</v>
      </c>
      <c r="GH778">
        <v>24210.9</v>
      </c>
      <c r="GI778">
        <v>23621.7</v>
      </c>
      <c r="GJ778">
        <v>30543.6</v>
      </c>
      <c r="GK778">
        <v>29829.8</v>
      </c>
      <c r="GL778">
        <v>37864.4</v>
      </c>
      <c r="GM778">
        <v>36411.8</v>
      </c>
      <c r="GN778">
        <v>46719.4</v>
      </c>
      <c r="GO778">
        <v>44362.8</v>
      </c>
      <c r="GP778">
        <v>1.88412</v>
      </c>
      <c r="GQ778">
        <v>1.84215</v>
      </c>
      <c r="GR778">
        <v>0.11602</v>
      </c>
      <c r="GS778">
        <v>0</v>
      </c>
      <c r="GT778">
        <v>24.6332</v>
      </c>
      <c r="GU778">
        <v>999.9</v>
      </c>
      <c r="GV778">
        <v>48.9</v>
      </c>
      <c r="GW778">
        <v>32.2</v>
      </c>
      <c r="GX778">
        <v>26.1427</v>
      </c>
      <c r="GY778">
        <v>63.0929</v>
      </c>
      <c r="GZ778">
        <v>25.7812</v>
      </c>
      <c r="HA778">
        <v>1</v>
      </c>
      <c r="HB778">
        <v>-0.0912627</v>
      </c>
      <c r="HC778">
        <v>-0.0588508</v>
      </c>
      <c r="HD778">
        <v>20.1941</v>
      </c>
      <c r="HE778">
        <v>5.22912</v>
      </c>
      <c r="HF778">
        <v>11.968</v>
      </c>
      <c r="HG778">
        <v>4.97015</v>
      </c>
      <c r="HH778">
        <v>3.2895</v>
      </c>
      <c r="HI778">
        <v>8762.299999999999</v>
      </c>
      <c r="HJ778">
        <v>9999</v>
      </c>
      <c r="HK778">
        <v>9999</v>
      </c>
      <c r="HL778">
        <v>289.1</v>
      </c>
      <c r="HM778">
        <v>4.97291</v>
      </c>
      <c r="HN778">
        <v>1.87741</v>
      </c>
      <c r="HO778">
        <v>1.87546</v>
      </c>
      <c r="HP778">
        <v>1.87835</v>
      </c>
      <c r="HQ778">
        <v>1.87501</v>
      </c>
      <c r="HR778">
        <v>1.8786</v>
      </c>
      <c r="HS778">
        <v>1.87566</v>
      </c>
      <c r="HT778">
        <v>1.87683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4.22</v>
      </c>
      <c r="II778">
        <v>0.2783</v>
      </c>
      <c r="IJ778">
        <v>1.541952822118649</v>
      </c>
      <c r="IK778">
        <v>0.003202726084708442</v>
      </c>
      <c r="IL778">
        <v>-1.448271390364826E-06</v>
      </c>
      <c r="IM778">
        <v>3.765748828769889E-10</v>
      </c>
      <c r="IN778">
        <v>-0.02072656761999695</v>
      </c>
      <c r="IO778">
        <v>0.006539777670035186</v>
      </c>
      <c r="IP778">
        <v>0.0002256768223539976</v>
      </c>
      <c r="IQ778">
        <v>4.51151419958819E-06</v>
      </c>
      <c r="IR778">
        <v>-0</v>
      </c>
      <c r="IS778">
        <v>2097</v>
      </c>
      <c r="IT778">
        <v>1</v>
      </c>
      <c r="IU778">
        <v>27</v>
      </c>
      <c r="IV778">
        <v>61889.3</v>
      </c>
      <c r="IW778">
        <v>61889</v>
      </c>
      <c r="IX778">
        <v>3.03345</v>
      </c>
      <c r="IY778">
        <v>2.53296</v>
      </c>
      <c r="IZ778">
        <v>1.39893</v>
      </c>
      <c r="JA778">
        <v>2.34375</v>
      </c>
      <c r="JB778">
        <v>1.44897</v>
      </c>
      <c r="JC778">
        <v>2.42188</v>
      </c>
      <c r="JD778">
        <v>37.4578</v>
      </c>
      <c r="JE778">
        <v>24.0787</v>
      </c>
      <c r="JF778">
        <v>18</v>
      </c>
      <c r="JG778">
        <v>489.955</v>
      </c>
      <c r="JH778">
        <v>435.221</v>
      </c>
      <c r="JI778">
        <v>25.0001</v>
      </c>
      <c r="JJ778">
        <v>25.8491</v>
      </c>
      <c r="JK778">
        <v>30.0001</v>
      </c>
      <c r="JL778">
        <v>25.683</v>
      </c>
      <c r="JM778">
        <v>25.7643</v>
      </c>
      <c r="JN778">
        <v>60.7531</v>
      </c>
      <c r="JO778">
        <v>49.2166</v>
      </c>
      <c r="JP778">
        <v>0</v>
      </c>
      <c r="JQ778">
        <v>25</v>
      </c>
      <c r="JR778">
        <v>1503.68</v>
      </c>
      <c r="JS778">
        <v>13.7714</v>
      </c>
      <c r="JT778">
        <v>100.969</v>
      </c>
      <c r="JU778">
        <v>102.007</v>
      </c>
    </row>
    <row r="779" spans="1:281">
      <c r="A779">
        <v>763</v>
      </c>
      <c r="B779">
        <v>1658952480.5</v>
      </c>
      <c r="C779">
        <v>10391.5</v>
      </c>
      <c r="D779" t="s">
        <v>1956</v>
      </c>
      <c r="E779" t="s">
        <v>1957</v>
      </c>
      <c r="F779">
        <v>5</v>
      </c>
      <c r="G779" t="s">
        <v>415</v>
      </c>
      <c r="H779" t="s">
        <v>1777</v>
      </c>
      <c r="I779">
        <v>1658952473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1516.218501513944</v>
      </c>
      <c r="AK779">
        <v>1450.741151515151</v>
      </c>
      <c r="AL779">
        <v>3.413638489139903</v>
      </c>
      <c r="AM779">
        <v>64.998441122467</v>
      </c>
      <c r="AN779">
        <f>(AP779 - AO779 + DI779*1E3/(8.314*(DK779+273.15)) * AR779/DH779 * AQ779) * DH779/(100*CV779) * 1000/(1000 - AP779)</f>
        <v>0</v>
      </c>
      <c r="AO779">
        <v>13.84022062109559</v>
      </c>
      <c r="AP779">
        <v>22.13456181818182</v>
      </c>
      <c r="AQ779">
        <v>-0.01064998708976263</v>
      </c>
      <c r="AR779">
        <v>81.62995295013953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1658952473</v>
      </c>
      <c r="DB779">
        <v>1395.298518518519</v>
      </c>
      <c r="DC779">
        <v>1478.764814814815</v>
      </c>
      <c r="DD779">
        <v>22.22141111111111</v>
      </c>
      <c r="DE779">
        <v>13.88196296296296</v>
      </c>
      <c r="DF779">
        <v>1391.09</v>
      </c>
      <c r="DG779">
        <v>21.94232962962963</v>
      </c>
      <c r="DH779">
        <v>500.0912592592592</v>
      </c>
      <c r="DI779">
        <v>90.33640740740739</v>
      </c>
      <c r="DJ779">
        <v>0.0999911962962963</v>
      </c>
      <c r="DK779">
        <v>26.51265555555555</v>
      </c>
      <c r="DL779">
        <v>26.54015555555556</v>
      </c>
      <c r="DM779">
        <v>999.9000000000001</v>
      </c>
      <c r="DN779">
        <v>0</v>
      </c>
      <c r="DO779">
        <v>0</v>
      </c>
      <c r="DP779">
        <v>9997.801851851853</v>
      </c>
      <c r="DQ779">
        <v>0</v>
      </c>
      <c r="DR779">
        <v>18.73014074074074</v>
      </c>
      <c r="DS779">
        <v>-83.46744074074074</v>
      </c>
      <c r="DT779">
        <v>1427.007037037037</v>
      </c>
      <c r="DU779">
        <v>1499.582962962963</v>
      </c>
      <c r="DV779">
        <v>8.339457407407407</v>
      </c>
      <c r="DW779">
        <v>1478.764814814815</v>
      </c>
      <c r="DX779">
        <v>13.88196296296296</v>
      </c>
      <c r="DY779">
        <v>2.007403333333333</v>
      </c>
      <c r="DZ779">
        <v>1.254046296296296</v>
      </c>
      <c r="EA779">
        <v>17.5028</v>
      </c>
      <c r="EB779">
        <v>10.25902592592593</v>
      </c>
      <c r="EC779">
        <v>1999.997777777778</v>
      </c>
      <c r="ED779">
        <v>0.9800062222222222</v>
      </c>
      <c r="EE779">
        <v>0.01999357037037037</v>
      </c>
      <c r="EF779">
        <v>0</v>
      </c>
      <c r="EG779">
        <v>1043.842222222222</v>
      </c>
      <c r="EH779">
        <v>5.000560000000001</v>
      </c>
      <c r="EI779">
        <v>20695.77777777778</v>
      </c>
      <c r="EJ779">
        <v>17294.88888888889</v>
      </c>
      <c r="EK779">
        <v>37.30762962962962</v>
      </c>
      <c r="EL779">
        <v>37.77985185185185</v>
      </c>
      <c r="EM779">
        <v>36.67562962962963</v>
      </c>
      <c r="EN779">
        <v>36.74974074074074</v>
      </c>
      <c r="EO779">
        <v>38.15492592592592</v>
      </c>
      <c r="EP779">
        <v>1955.107777777777</v>
      </c>
      <c r="EQ779">
        <v>39.89000000000001</v>
      </c>
      <c r="ER779">
        <v>0</v>
      </c>
      <c r="ES779">
        <v>1658952480.3</v>
      </c>
      <c r="ET779">
        <v>0</v>
      </c>
      <c r="EU779">
        <v>1043.820769230769</v>
      </c>
      <c r="EV779">
        <v>-5.871452986278606</v>
      </c>
      <c r="EW779">
        <v>-124.2290599114593</v>
      </c>
      <c r="EX779">
        <v>20695.91153846154</v>
      </c>
      <c r="EY779">
        <v>15</v>
      </c>
      <c r="EZ779">
        <v>0</v>
      </c>
      <c r="FA779" t="s">
        <v>419</v>
      </c>
      <c r="FB779">
        <v>1655239120</v>
      </c>
      <c r="FC779">
        <v>1655239135</v>
      </c>
      <c r="FD779">
        <v>0</v>
      </c>
      <c r="FE779">
        <v>-0.075</v>
      </c>
      <c r="FF779">
        <v>-0.027</v>
      </c>
      <c r="FG779">
        <v>1.986</v>
      </c>
      <c r="FH779">
        <v>0.139</v>
      </c>
      <c r="FI779">
        <v>420</v>
      </c>
      <c r="FJ779">
        <v>22</v>
      </c>
      <c r="FK779">
        <v>0.12</v>
      </c>
      <c r="FL779">
        <v>0.02</v>
      </c>
      <c r="FM779">
        <v>-83.40874390243903</v>
      </c>
      <c r="FN779">
        <v>-1.688207665505039</v>
      </c>
      <c r="FO779">
        <v>0.2339356363938913</v>
      </c>
      <c r="FP779">
        <v>0</v>
      </c>
      <c r="FQ779">
        <v>1044.125588235294</v>
      </c>
      <c r="FR779">
        <v>-5.379526354147833</v>
      </c>
      <c r="FS779">
        <v>0.5560268252969485</v>
      </c>
      <c r="FT779">
        <v>0</v>
      </c>
      <c r="FU779">
        <v>8.352249268292683</v>
      </c>
      <c r="FV779">
        <v>-0.1887056445992796</v>
      </c>
      <c r="FW779">
        <v>0.02708838139833531</v>
      </c>
      <c r="FX779">
        <v>0</v>
      </c>
      <c r="FY779">
        <v>0</v>
      </c>
      <c r="FZ779">
        <v>3</v>
      </c>
      <c r="GA779" t="s">
        <v>426</v>
      </c>
      <c r="GB779">
        <v>2.98068</v>
      </c>
      <c r="GC779">
        <v>2.72846</v>
      </c>
      <c r="GD779">
        <v>0.194833</v>
      </c>
      <c r="GE779">
        <v>0.202999</v>
      </c>
      <c r="GF779">
        <v>0.101444</v>
      </c>
      <c r="GG779">
        <v>0.072972</v>
      </c>
      <c r="GH779">
        <v>24169.2</v>
      </c>
      <c r="GI779">
        <v>23581.3</v>
      </c>
      <c r="GJ779">
        <v>30543.1</v>
      </c>
      <c r="GK779">
        <v>29829.6</v>
      </c>
      <c r="GL779">
        <v>37872.2</v>
      </c>
      <c r="GM779">
        <v>36427.7</v>
      </c>
      <c r="GN779">
        <v>46718.6</v>
      </c>
      <c r="GO779">
        <v>44362.5</v>
      </c>
      <c r="GP779">
        <v>1.88395</v>
      </c>
      <c r="GQ779">
        <v>1.84205</v>
      </c>
      <c r="GR779">
        <v>0.116579</v>
      </c>
      <c r="GS779">
        <v>0</v>
      </c>
      <c r="GT779">
        <v>24.6347</v>
      </c>
      <c r="GU779">
        <v>999.9</v>
      </c>
      <c r="GV779">
        <v>48.9</v>
      </c>
      <c r="GW779">
        <v>32.2</v>
      </c>
      <c r="GX779">
        <v>26.1435</v>
      </c>
      <c r="GY779">
        <v>62.9229</v>
      </c>
      <c r="GZ779">
        <v>25.0921</v>
      </c>
      <c r="HA779">
        <v>1</v>
      </c>
      <c r="HB779">
        <v>-0.0912449</v>
      </c>
      <c r="HC779">
        <v>-0.0584995</v>
      </c>
      <c r="HD779">
        <v>20.1941</v>
      </c>
      <c r="HE779">
        <v>5.22957</v>
      </c>
      <c r="HF779">
        <v>11.968</v>
      </c>
      <c r="HG779">
        <v>4.97035</v>
      </c>
      <c r="HH779">
        <v>3.28945</v>
      </c>
      <c r="HI779">
        <v>8762.299999999999</v>
      </c>
      <c r="HJ779">
        <v>9999</v>
      </c>
      <c r="HK779">
        <v>9999</v>
      </c>
      <c r="HL779">
        <v>289.1</v>
      </c>
      <c r="HM779">
        <v>4.97291</v>
      </c>
      <c r="HN779">
        <v>1.87742</v>
      </c>
      <c r="HO779">
        <v>1.87547</v>
      </c>
      <c r="HP779">
        <v>1.87836</v>
      </c>
      <c r="HQ779">
        <v>1.87502</v>
      </c>
      <c r="HR779">
        <v>1.87862</v>
      </c>
      <c r="HS779">
        <v>1.87568</v>
      </c>
      <c r="HT779">
        <v>1.87683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4.24</v>
      </c>
      <c r="II779">
        <v>0.277</v>
      </c>
      <c r="IJ779">
        <v>1.541952822118649</v>
      </c>
      <c r="IK779">
        <v>0.003202726084708442</v>
      </c>
      <c r="IL779">
        <v>-1.448271390364826E-06</v>
      </c>
      <c r="IM779">
        <v>3.765748828769889E-10</v>
      </c>
      <c r="IN779">
        <v>-0.02072656761999695</v>
      </c>
      <c r="IO779">
        <v>0.006539777670035186</v>
      </c>
      <c r="IP779">
        <v>0.0002256768223539976</v>
      </c>
      <c r="IQ779">
        <v>4.51151419958819E-06</v>
      </c>
      <c r="IR779">
        <v>-0</v>
      </c>
      <c r="IS779">
        <v>2097</v>
      </c>
      <c r="IT779">
        <v>1</v>
      </c>
      <c r="IU779">
        <v>27</v>
      </c>
      <c r="IV779">
        <v>61889.3</v>
      </c>
      <c r="IW779">
        <v>61889.1</v>
      </c>
      <c r="IX779">
        <v>3.06152</v>
      </c>
      <c r="IY779">
        <v>2.51709</v>
      </c>
      <c r="IZ779">
        <v>1.39893</v>
      </c>
      <c r="JA779">
        <v>2.34375</v>
      </c>
      <c r="JB779">
        <v>1.44897</v>
      </c>
      <c r="JC779">
        <v>2.4353</v>
      </c>
      <c r="JD779">
        <v>37.4578</v>
      </c>
      <c r="JE779">
        <v>24.0787</v>
      </c>
      <c r="JF779">
        <v>18</v>
      </c>
      <c r="JG779">
        <v>489.859</v>
      </c>
      <c r="JH779">
        <v>435.16</v>
      </c>
      <c r="JI779">
        <v>25</v>
      </c>
      <c r="JJ779">
        <v>25.8491</v>
      </c>
      <c r="JK779">
        <v>30.0002</v>
      </c>
      <c r="JL779">
        <v>25.683</v>
      </c>
      <c r="JM779">
        <v>25.7643</v>
      </c>
      <c r="JN779">
        <v>61.3097</v>
      </c>
      <c r="JO779">
        <v>49.2166</v>
      </c>
      <c r="JP779">
        <v>0</v>
      </c>
      <c r="JQ779">
        <v>25</v>
      </c>
      <c r="JR779">
        <v>1523.72</v>
      </c>
      <c r="JS779">
        <v>13.7675</v>
      </c>
      <c r="JT779">
        <v>100.967</v>
      </c>
      <c r="JU779">
        <v>102.007</v>
      </c>
    </row>
    <row r="780" spans="1:281">
      <c r="A780">
        <v>764</v>
      </c>
      <c r="B780">
        <v>1658952485.5</v>
      </c>
      <c r="C780">
        <v>10396.5</v>
      </c>
      <c r="D780" t="s">
        <v>1958</v>
      </c>
      <c r="E780" t="s">
        <v>1959</v>
      </c>
      <c r="F780">
        <v>5</v>
      </c>
      <c r="G780" t="s">
        <v>415</v>
      </c>
      <c r="H780" t="s">
        <v>1777</v>
      </c>
      <c r="I780">
        <v>1658952477.714286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1532.522824968241</v>
      </c>
      <c r="AK780">
        <v>1467.535878787878</v>
      </c>
      <c r="AL780">
        <v>3.340632885885288</v>
      </c>
      <c r="AM780">
        <v>64.998441122467</v>
      </c>
      <c r="AN780">
        <f>(AP780 - AO780 + DI780*1E3/(8.314*(DK780+273.15)) * AR780/DH780 * AQ780) * DH780/(100*CV780) * 1000/(1000 - AP780)</f>
        <v>0</v>
      </c>
      <c r="AO780">
        <v>13.76611418887705</v>
      </c>
      <c r="AP780">
        <v>22.06755939393939</v>
      </c>
      <c r="AQ780">
        <v>-0.01480533577105989</v>
      </c>
      <c r="AR780">
        <v>81.62995295013953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1658952477.714286</v>
      </c>
      <c r="DB780">
        <v>1410.971785714286</v>
      </c>
      <c r="DC780">
        <v>1494.504999999999</v>
      </c>
      <c r="DD780">
        <v>22.16077857142858</v>
      </c>
      <c r="DE780">
        <v>13.82841785714286</v>
      </c>
      <c r="DF780">
        <v>1406.743214285714</v>
      </c>
      <c r="DG780">
        <v>21.88305</v>
      </c>
      <c r="DH780">
        <v>500.0815714285714</v>
      </c>
      <c r="DI780">
        <v>90.3359107142857</v>
      </c>
      <c r="DJ780">
        <v>0.1000134571428571</v>
      </c>
      <c r="DK780">
        <v>26.51395714285714</v>
      </c>
      <c r="DL780">
        <v>26.54271785714286</v>
      </c>
      <c r="DM780">
        <v>999.9000000000002</v>
      </c>
      <c r="DN780">
        <v>0</v>
      </c>
      <c r="DO780">
        <v>0</v>
      </c>
      <c r="DP780">
        <v>9993.351428571428</v>
      </c>
      <c r="DQ780">
        <v>0</v>
      </c>
      <c r="DR780">
        <v>18.74682857142858</v>
      </c>
      <c r="DS780">
        <v>-83.53308928571427</v>
      </c>
      <c r="DT780">
        <v>1442.9475</v>
      </c>
      <c r="DU780">
        <v>1515.461428571429</v>
      </c>
      <c r="DV780">
        <v>8.332364285714286</v>
      </c>
      <c r="DW780">
        <v>1494.504999999999</v>
      </c>
      <c r="DX780">
        <v>13.82841785714286</v>
      </c>
      <c r="DY780">
        <v>2.001913214285714</v>
      </c>
      <c r="DZ780">
        <v>1.249202142857143</v>
      </c>
      <c r="EA780">
        <v>17.45942857142857</v>
      </c>
      <c r="EB780">
        <v>10.20110357142857</v>
      </c>
      <c r="EC780">
        <v>1999.990357142857</v>
      </c>
      <c r="ED780">
        <v>0.9800062142857142</v>
      </c>
      <c r="EE780">
        <v>0.01999357857142857</v>
      </c>
      <c r="EF780">
        <v>0</v>
      </c>
      <c r="EG780">
        <v>1043.387857142857</v>
      </c>
      <c r="EH780">
        <v>5.000560000000001</v>
      </c>
      <c r="EI780">
        <v>20685.75714285715</v>
      </c>
      <c r="EJ780">
        <v>17294.82857142857</v>
      </c>
      <c r="EK780">
        <v>37.30553571428572</v>
      </c>
      <c r="EL780">
        <v>37.79428571428571</v>
      </c>
      <c r="EM780">
        <v>36.67603571428572</v>
      </c>
      <c r="EN780">
        <v>36.7475</v>
      </c>
      <c r="EO780">
        <v>38.16053571428571</v>
      </c>
      <c r="EP780">
        <v>1955.100357142857</v>
      </c>
      <c r="EQ780">
        <v>39.89000000000001</v>
      </c>
      <c r="ER780">
        <v>0</v>
      </c>
      <c r="ES780">
        <v>1658952485.1</v>
      </c>
      <c r="ET780">
        <v>0</v>
      </c>
      <c r="EU780">
        <v>1043.355384615385</v>
      </c>
      <c r="EV780">
        <v>-6.335042725094709</v>
      </c>
      <c r="EW780">
        <v>-127.7606837653643</v>
      </c>
      <c r="EX780">
        <v>20685.77692307692</v>
      </c>
      <c r="EY780">
        <v>15</v>
      </c>
      <c r="EZ780">
        <v>0</v>
      </c>
      <c r="FA780" t="s">
        <v>419</v>
      </c>
      <c r="FB780">
        <v>1655239120</v>
      </c>
      <c r="FC780">
        <v>1655239135</v>
      </c>
      <c r="FD780">
        <v>0</v>
      </c>
      <c r="FE780">
        <v>-0.075</v>
      </c>
      <c r="FF780">
        <v>-0.027</v>
      </c>
      <c r="FG780">
        <v>1.986</v>
      </c>
      <c r="FH780">
        <v>0.139</v>
      </c>
      <c r="FI780">
        <v>420</v>
      </c>
      <c r="FJ780">
        <v>22</v>
      </c>
      <c r="FK780">
        <v>0.12</v>
      </c>
      <c r="FL780">
        <v>0.02</v>
      </c>
      <c r="FM780">
        <v>-83.44459024390244</v>
      </c>
      <c r="FN780">
        <v>-1.034772125435584</v>
      </c>
      <c r="FO780">
        <v>0.2281126024949374</v>
      </c>
      <c r="FP780">
        <v>0</v>
      </c>
      <c r="FQ780">
        <v>1043.709705882353</v>
      </c>
      <c r="FR780">
        <v>-5.902368209107467</v>
      </c>
      <c r="FS780">
        <v>0.6120528874404692</v>
      </c>
      <c r="FT780">
        <v>0</v>
      </c>
      <c r="FU780">
        <v>8.343149268292681</v>
      </c>
      <c r="FV780">
        <v>-0.1289606968641244</v>
      </c>
      <c r="FW780">
        <v>0.02137782352085904</v>
      </c>
      <c r="FX780">
        <v>0</v>
      </c>
      <c r="FY780">
        <v>0</v>
      </c>
      <c r="FZ780">
        <v>3</v>
      </c>
      <c r="GA780" t="s">
        <v>426</v>
      </c>
      <c r="GB780">
        <v>2.98032</v>
      </c>
      <c r="GC780">
        <v>2.72832</v>
      </c>
      <c r="GD780">
        <v>0.196183</v>
      </c>
      <c r="GE780">
        <v>0.204315</v>
      </c>
      <c r="GF780">
        <v>0.101241</v>
      </c>
      <c r="GG780">
        <v>0.07292360000000001</v>
      </c>
      <c r="GH780">
        <v>24129</v>
      </c>
      <c r="GI780">
        <v>23542.4</v>
      </c>
      <c r="GJ780">
        <v>30543.5</v>
      </c>
      <c r="GK780">
        <v>29829.6</v>
      </c>
      <c r="GL780">
        <v>37881.4</v>
      </c>
      <c r="GM780">
        <v>36429.8</v>
      </c>
      <c r="GN780">
        <v>46719.2</v>
      </c>
      <c r="GO780">
        <v>44362.6</v>
      </c>
      <c r="GP780">
        <v>1.88433</v>
      </c>
      <c r="GQ780">
        <v>1.84218</v>
      </c>
      <c r="GR780">
        <v>0.116773</v>
      </c>
      <c r="GS780">
        <v>0</v>
      </c>
      <c r="GT780">
        <v>24.6352</v>
      </c>
      <c r="GU780">
        <v>999.9</v>
      </c>
      <c r="GV780">
        <v>48.9</v>
      </c>
      <c r="GW780">
        <v>32.2</v>
      </c>
      <c r="GX780">
        <v>26.1422</v>
      </c>
      <c r="GY780">
        <v>63.1429</v>
      </c>
      <c r="GZ780">
        <v>25.7532</v>
      </c>
      <c r="HA780">
        <v>1</v>
      </c>
      <c r="HB780">
        <v>-0.0913059</v>
      </c>
      <c r="HC780">
        <v>-0.0588235</v>
      </c>
      <c r="HD780">
        <v>20.194</v>
      </c>
      <c r="HE780">
        <v>5.22837</v>
      </c>
      <c r="HF780">
        <v>11.968</v>
      </c>
      <c r="HG780">
        <v>4.97</v>
      </c>
      <c r="HH780">
        <v>3.28945</v>
      </c>
      <c r="HI780">
        <v>8762.5</v>
      </c>
      <c r="HJ780">
        <v>9999</v>
      </c>
      <c r="HK780">
        <v>9999</v>
      </c>
      <c r="HL780">
        <v>289.1</v>
      </c>
      <c r="HM780">
        <v>4.97291</v>
      </c>
      <c r="HN780">
        <v>1.87741</v>
      </c>
      <c r="HO780">
        <v>1.87547</v>
      </c>
      <c r="HP780">
        <v>1.87836</v>
      </c>
      <c r="HQ780">
        <v>1.87501</v>
      </c>
      <c r="HR780">
        <v>1.87859</v>
      </c>
      <c r="HS780">
        <v>1.8757</v>
      </c>
      <c r="HT780">
        <v>1.87683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4.26</v>
      </c>
      <c r="II780">
        <v>0.2755</v>
      </c>
      <c r="IJ780">
        <v>1.541952822118649</v>
      </c>
      <c r="IK780">
        <v>0.003202726084708442</v>
      </c>
      <c r="IL780">
        <v>-1.448271390364826E-06</v>
      </c>
      <c r="IM780">
        <v>3.765748828769889E-10</v>
      </c>
      <c r="IN780">
        <v>-0.02072656761999695</v>
      </c>
      <c r="IO780">
        <v>0.006539777670035186</v>
      </c>
      <c r="IP780">
        <v>0.0002256768223539976</v>
      </c>
      <c r="IQ780">
        <v>4.51151419958819E-06</v>
      </c>
      <c r="IR780">
        <v>-0</v>
      </c>
      <c r="IS780">
        <v>2097</v>
      </c>
      <c r="IT780">
        <v>1</v>
      </c>
      <c r="IU780">
        <v>27</v>
      </c>
      <c r="IV780">
        <v>61889.4</v>
      </c>
      <c r="IW780">
        <v>61889.2</v>
      </c>
      <c r="IX780">
        <v>3.08594</v>
      </c>
      <c r="IY780">
        <v>2.53906</v>
      </c>
      <c r="IZ780">
        <v>1.39893</v>
      </c>
      <c r="JA780">
        <v>2.34375</v>
      </c>
      <c r="JB780">
        <v>1.44897</v>
      </c>
      <c r="JC780">
        <v>2.37671</v>
      </c>
      <c r="JD780">
        <v>37.4578</v>
      </c>
      <c r="JE780">
        <v>24.0787</v>
      </c>
      <c r="JF780">
        <v>18</v>
      </c>
      <c r="JG780">
        <v>490.063</v>
      </c>
      <c r="JH780">
        <v>435.236</v>
      </c>
      <c r="JI780">
        <v>24.9999</v>
      </c>
      <c r="JJ780">
        <v>25.8491</v>
      </c>
      <c r="JK780">
        <v>30.0001</v>
      </c>
      <c r="JL780">
        <v>25.683</v>
      </c>
      <c r="JM780">
        <v>25.7643</v>
      </c>
      <c r="JN780">
        <v>61.8153</v>
      </c>
      <c r="JO780">
        <v>49.2166</v>
      </c>
      <c r="JP780">
        <v>0</v>
      </c>
      <c r="JQ780">
        <v>25</v>
      </c>
      <c r="JR780">
        <v>1537.08</v>
      </c>
      <c r="JS780">
        <v>13.7797</v>
      </c>
      <c r="JT780">
        <v>100.968</v>
      </c>
      <c r="JU780">
        <v>102.007</v>
      </c>
    </row>
    <row r="781" spans="1:281">
      <c r="A781">
        <v>765</v>
      </c>
      <c r="B781">
        <v>1658952490.5</v>
      </c>
      <c r="C781">
        <v>10401.5</v>
      </c>
      <c r="D781" t="s">
        <v>1960</v>
      </c>
      <c r="E781" t="s">
        <v>1961</v>
      </c>
      <c r="F781">
        <v>5</v>
      </c>
      <c r="G781" t="s">
        <v>415</v>
      </c>
      <c r="H781" t="s">
        <v>1777</v>
      </c>
      <c r="I781">
        <v>1658952483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1549.717014411068</v>
      </c>
      <c r="AK781">
        <v>1484.414303030303</v>
      </c>
      <c r="AL781">
        <v>3.35725537152965</v>
      </c>
      <c r="AM781">
        <v>64.998441122467</v>
      </c>
      <c r="AN781">
        <f>(AP781 - AO781 + DI781*1E3/(8.314*(DK781+273.15)) * AR781/DH781 * AQ781) * DH781/(100*CV781) * 1000/(1000 - AP781)</f>
        <v>0</v>
      </c>
      <c r="AO781">
        <v>13.75849702017677</v>
      </c>
      <c r="AP781">
        <v>22.03192060606061</v>
      </c>
      <c r="AQ781">
        <v>-0.007567510750629764</v>
      </c>
      <c r="AR781">
        <v>81.62995295013953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1658952483</v>
      </c>
      <c r="DB781">
        <v>1428.544074074074</v>
      </c>
      <c r="DC781">
        <v>1512.181111111111</v>
      </c>
      <c r="DD781">
        <v>22.09901111111111</v>
      </c>
      <c r="DE781">
        <v>13.78228888888889</v>
      </c>
      <c r="DF781">
        <v>1424.291111111111</v>
      </c>
      <c r="DG781">
        <v>21.82265925925926</v>
      </c>
      <c r="DH781">
        <v>500.087962962963</v>
      </c>
      <c r="DI781">
        <v>90.33555555555556</v>
      </c>
      <c r="DJ781">
        <v>0.1000704407407407</v>
      </c>
      <c r="DK781">
        <v>26.51448148148149</v>
      </c>
      <c r="DL781">
        <v>26.54697037037037</v>
      </c>
      <c r="DM781">
        <v>999.9000000000001</v>
      </c>
      <c r="DN781">
        <v>0</v>
      </c>
      <c r="DO781">
        <v>0</v>
      </c>
      <c r="DP781">
        <v>9993.91148148148</v>
      </c>
      <c r="DQ781">
        <v>0</v>
      </c>
      <c r="DR781">
        <v>18.7558</v>
      </c>
      <c r="DS781">
        <v>-83.63560740740741</v>
      </c>
      <c r="DT781">
        <v>1460.826296296297</v>
      </c>
      <c r="DU781">
        <v>1533.314074074074</v>
      </c>
      <c r="DV781">
        <v>8.316715185185187</v>
      </c>
      <c r="DW781">
        <v>1512.181111111111</v>
      </c>
      <c r="DX781">
        <v>13.78228888888889</v>
      </c>
      <c r="DY781">
        <v>1.996324814814814</v>
      </c>
      <c r="DZ781">
        <v>1.24503037037037</v>
      </c>
      <c r="EA781">
        <v>17.41519259259259</v>
      </c>
      <c r="EB781">
        <v>10.15114074074074</v>
      </c>
      <c r="EC781">
        <v>1999.995185185185</v>
      </c>
      <c r="ED781">
        <v>0.9800062222222222</v>
      </c>
      <c r="EE781">
        <v>0.01999357037037037</v>
      </c>
      <c r="EF781">
        <v>0</v>
      </c>
      <c r="EG781">
        <v>1042.788888888889</v>
      </c>
      <c r="EH781">
        <v>5.000560000000001</v>
      </c>
      <c r="EI781">
        <v>20674.31851851852</v>
      </c>
      <c r="EJ781">
        <v>17294.86666666666</v>
      </c>
      <c r="EK781">
        <v>37.34933333333333</v>
      </c>
      <c r="EL781">
        <v>37.79362962962963</v>
      </c>
      <c r="EM781">
        <v>36.67333333333333</v>
      </c>
      <c r="EN781">
        <v>36.74974074074074</v>
      </c>
      <c r="EO781">
        <v>38.15722222222222</v>
      </c>
      <c r="EP781">
        <v>1955.105185185185</v>
      </c>
      <c r="EQ781">
        <v>39.89000000000001</v>
      </c>
      <c r="ER781">
        <v>0</v>
      </c>
      <c r="ES781">
        <v>1658952490.5</v>
      </c>
      <c r="ET781">
        <v>0</v>
      </c>
      <c r="EU781">
        <v>1042.7036</v>
      </c>
      <c r="EV781">
        <v>-7.523076909496494</v>
      </c>
      <c r="EW781">
        <v>-128.4615382511757</v>
      </c>
      <c r="EX781">
        <v>20673.532</v>
      </c>
      <c r="EY781">
        <v>15</v>
      </c>
      <c r="EZ781">
        <v>0</v>
      </c>
      <c r="FA781" t="s">
        <v>419</v>
      </c>
      <c r="FB781">
        <v>1655239120</v>
      </c>
      <c r="FC781">
        <v>1655239135</v>
      </c>
      <c r="FD781">
        <v>0</v>
      </c>
      <c r="FE781">
        <v>-0.075</v>
      </c>
      <c r="FF781">
        <v>-0.027</v>
      </c>
      <c r="FG781">
        <v>1.986</v>
      </c>
      <c r="FH781">
        <v>0.139</v>
      </c>
      <c r="FI781">
        <v>420</v>
      </c>
      <c r="FJ781">
        <v>22</v>
      </c>
      <c r="FK781">
        <v>0.12</v>
      </c>
      <c r="FL781">
        <v>0.02</v>
      </c>
      <c r="FM781">
        <v>-83.57231750000001</v>
      </c>
      <c r="FN781">
        <v>-0.6418480300185581</v>
      </c>
      <c r="FO781">
        <v>0.2066695017261856</v>
      </c>
      <c r="FP781">
        <v>0</v>
      </c>
      <c r="FQ781">
        <v>1043.132352941177</v>
      </c>
      <c r="FR781">
        <v>-6.782582120882676</v>
      </c>
      <c r="FS781">
        <v>0.6992687727969881</v>
      </c>
      <c r="FT781">
        <v>0</v>
      </c>
      <c r="FU781">
        <v>8.3230225</v>
      </c>
      <c r="FV781">
        <v>-0.1591431894934286</v>
      </c>
      <c r="FW781">
        <v>0.02253614882250294</v>
      </c>
      <c r="FX781">
        <v>0</v>
      </c>
      <c r="FY781">
        <v>0</v>
      </c>
      <c r="FZ781">
        <v>3</v>
      </c>
      <c r="GA781" t="s">
        <v>426</v>
      </c>
      <c r="GB781">
        <v>2.98059</v>
      </c>
      <c r="GC781">
        <v>2.72856</v>
      </c>
      <c r="GD781">
        <v>0.197526</v>
      </c>
      <c r="GE781">
        <v>0.205628</v>
      </c>
      <c r="GF781">
        <v>0.101134</v>
      </c>
      <c r="GG781">
        <v>0.0729008</v>
      </c>
      <c r="GH781">
        <v>24088.9</v>
      </c>
      <c r="GI781">
        <v>23503.9</v>
      </c>
      <c r="GJ781">
        <v>30543.6</v>
      </c>
      <c r="GK781">
        <v>29830.1</v>
      </c>
      <c r="GL781">
        <v>37886.6</v>
      </c>
      <c r="GM781">
        <v>36431.1</v>
      </c>
      <c r="GN781">
        <v>46719.8</v>
      </c>
      <c r="GO781">
        <v>44363.1</v>
      </c>
      <c r="GP781">
        <v>1.88407</v>
      </c>
      <c r="GQ781">
        <v>1.84217</v>
      </c>
      <c r="GR781">
        <v>0.116564</v>
      </c>
      <c r="GS781">
        <v>0</v>
      </c>
      <c r="GT781">
        <v>24.6368</v>
      </c>
      <c r="GU781">
        <v>999.9</v>
      </c>
      <c r="GV781">
        <v>48.9</v>
      </c>
      <c r="GW781">
        <v>32.2</v>
      </c>
      <c r="GX781">
        <v>26.1402</v>
      </c>
      <c r="GY781">
        <v>63.3029</v>
      </c>
      <c r="GZ781">
        <v>25.2484</v>
      </c>
      <c r="HA781">
        <v>1</v>
      </c>
      <c r="HB781">
        <v>-0.0913262</v>
      </c>
      <c r="HC781">
        <v>-0.05875</v>
      </c>
      <c r="HD781">
        <v>20.1941</v>
      </c>
      <c r="HE781">
        <v>5.22957</v>
      </c>
      <c r="HF781">
        <v>11.968</v>
      </c>
      <c r="HG781">
        <v>4.9704</v>
      </c>
      <c r="HH781">
        <v>3.28965</v>
      </c>
      <c r="HI781">
        <v>8762.5</v>
      </c>
      <c r="HJ781">
        <v>9999</v>
      </c>
      <c r="HK781">
        <v>9999</v>
      </c>
      <c r="HL781">
        <v>289.1</v>
      </c>
      <c r="HM781">
        <v>4.97291</v>
      </c>
      <c r="HN781">
        <v>1.87742</v>
      </c>
      <c r="HO781">
        <v>1.87547</v>
      </c>
      <c r="HP781">
        <v>1.87835</v>
      </c>
      <c r="HQ781">
        <v>1.87502</v>
      </c>
      <c r="HR781">
        <v>1.87861</v>
      </c>
      <c r="HS781">
        <v>1.87572</v>
      </c>
      <c r="HT781">
        <v>1.87683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4.29</v>
      </c>
      <c r="II781">
        <v>0.2748</v>
      </c>
      <c r="IJ781">
        <v>1.541952822118649</v>
      </c>
      <c r="IK781">
        <v>0.003202726084708442</v>
      </c>
      <c r="IL781">
        <v>-1.448271390364826E-06</v>
      </c>
      <c r="IM781">
        <v>3.765748828769889E-10</v>
      </c>
      <c r="IN781">
        <v>-0.02072656761999695</v>
      </c>
      <c r="IO781">
        <v>0.006539777670035186</v>
      </c>
      <c r="IP781">
        <v>0.0002256768223539976</v>
      </c>
      <c r="IQ781">
        <v>4.51151419958819E-06</v>
      </c>
      <c r="IR781">
        <v>-0</v>
      </c>
      <c r="IS781">
        <v>2097</v>
      </c>
      <c r="IT781">
        <v>1</v>
      </c>
      <c r="IU781">
        <v>27</v>
      </c>
      <c r="IV781">
        <v>61889.5</v>
      </c>
      <c r="IW781">
        <v>61889.3</v>
      </c>
      <c r="IX781">
        <v>3.11401</v>
      </c>
      <c r="IY781">
        <v>2.51831</v>
      </c>
      <c r="IZ781">
        <v>1.39893</v>
      </c>
      <c r="JA781">
        <v>2.34375</v>
      </c>
      <c r="JB781">
        <v>1.44897</v>
      </c>
      <c r="JC781">
        <v>2.47314</v>
      </c>
      <c r="JD781">
        <v>37.4578</v>
      </c>
      <c r="JE781">
        <v>24.0787</v>
      </c>
      <c r="JF781">
        <v>18</v>
      </c>
      <c r="JG781">
        <v>489.927</v>
      </c>
      <c r="JH781">
        <v>435.236</v>
      </c>
      <c r="JI781">
        <v>24.9999</v>
      </c>
      <c r="JJ781">
        <v>25.8491</v>
      </c>
      <c r="JK781">
        <v>30.0001</v>
      </c>
      <c r="JL781">
        <v>25.683</v>
      </c>
      <c r="JM781">
        <v>25.7643</v>
      </c>
      <c r="JN781">
        <v>62.3696</v>
      </c>
      <c r="JO781">
        <v>49.2166</v>
      </c>
      <c r="JP781">
        <v>0</v>
      </c>
      <c r="JQ781">
        <v>25</v>
      </c>
      <c r="JR781">
        <v>1557.19</v>
      </c>
      <c r="JS781">
        <v>13.7798</v>
      </c>
      <c r="JT781">
        <v>100.969</v>
      </c>
      <c r="JU781">
        <v>102.008</v>
      </c>
    </row>
    <row r="782" spans="1:281">
      <c r="A782">
        <v>766</v>
      </c>
      <c r="B782">
        <v>1658952495.5</v>
      </c>
      <c r="C782">
        <v>10406.5</v>
      </c>
      <c r="D782" t="s">
        <v>1962</v>
      </c>
      <c r="E782" t="s">
        <v>1963</v>
      </c>
      <c r="F782">
        <v>5</v>
      </c>
      <c r="G782" t="s">
        <v>415</v>
      </c>
      <c r="H782" t="s">
        <v>1777</v>
      </c>
      <c r="I782">
        <v>1658952487.714286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1566.984297846677</v>
      </c>
      <c r="AK782">
        <v>1501.498484848485</v>
      </c>
      <c r="AL782">
        <v>3.471953400173357</v>
      </c>
      <c r="AM782">
        <v>64.998441122467</v>
      </c>
      <c r="AN782">
        <f>(AP782 - AO782 + DI782*1E3/(8.314*(DK782+273.15)) * AR782/DH782 * AQ782) * DH782/(100*CV782) * 1000/(1000 - AP782)</f>
        <v>0</v>
      </c>
      <c r="AO782">
        <v>13.7541038136551</v>
      </c>
      <c r="AP782">
        <v>22.0000896969697</v>
      </c>
      <c r="AQ782">
        <v>-0.007142729702884009</v>
      </c>
      <c r="AR782">
        <v>81.62995295013953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1658952487.714286</v>
      </c>
      <c r="DB782">
        <v>1444.173928571429</v>
      </c>
      <c r="DC782">
        <v>1527.956071428571</v>
      </c>
      <c r="DD782">
        <v>22.05286428571429</v>
      </c>
      <c r="DE782">
        <v>13.75956071428572</v>
      </c>
      <c r="DF782">
        <v>1439.9</v>
      </c>
      <c r="DG782">
        <v>21.77754642857143</v>
      </c>
      <c r="DH782">
        <v>500.0864285714286</v>
      </c>
      <c r="DI782">
        <v>90.33493571428571</v>
      </c>
      <c r="DJ782">
        <v>0.1000273928571429</v>
      </c>
      <c r="DK782">
        <v>26.51452142857142</v>
      </c>
      <c r="DL782">
        <v>26.55230357142857</v>
      </c>
      <c r="DM782">
        <v>999.9000000000002</v>
      </c>
      <c r="DN782">
        <v>0</v>
      </c>
      <c r="DO782">
        <v>0</v>
      </c>
      <c r="DP782">
        <v>9996.87285714286</v>
      </c>
      <c r="DQ782">
        <v>0</v>
      </c>
      <c r="DR782">
        <v>18.7558</v>
      </c>
      <c r="DS782">
        <v>-83.78059642857143</v>
      </c>
      <c r="DT782">
        <v>1476.74</v>
      </c>
      <c r="DU782">
        <v>1549.273928571429</v>
      </c>
      <c r="DV782">
        <v>8.293290714285714</v>
      </c>
      <c r="DW782">
        <v>1527.956071428571</v>
      </c>
      <c r="DX782">
        <v>13.75956071428572</v>
      </c>
      <c r="DY782">
        <v>1.9921425</v>
      </c>
      <c r="DZ782">
        <v>1.242969642857143</v>
      </c>
      <c r="EA782">
        <v>17.38201071428572</v>
      </c>
      <c r="EB782">
        <v>10.12641428571429</v>
      </c>
      <c r="EC782">
        <v>1999.980714285715</v>
      </c>
      <c r="ED782">
        <v>0.9800061071428571</v>
      </c>
      <c r="EE782">
        <v>0.01999368928571428</v>
      </c>
      <c r="EF782">
        <v>0</v>
      </c>
      <c r="EG782">
        <v>1042.2025</v>
      </c>
      <c r="EH782">
        <v>5.000560000000001</v>
      </c>
      <c r="EI782">
        <v>20663.43214285715</v>
      </c>
      <c r="EJ782">
        <v>17294.75357142857</v>
      </c>
      <c r="EK782">
        <v>37.30549999999999</v>
      </c>
      <c r="EL782">
        <v>37.79649999999999</v>
      </c>
      <c r="EM782">
        <v>36.65146428571428</v>
      </c>
      <c r="EN782">
        <v>36.7275</v>
      </c>
      <c r="EO782">
        <v>38.13385714285715</v>
      </c>
      <c r="EP782">
        <v>1955.090714285714</v>
      </c>
      <c r="EQ782">
        <v>39.89000000000001</v>
      </c>
      <c r="ER782">
        <v>0</v>
      </c>
      <c r="ES782">
        <v>1658952495.3</v>
      </c>
      <c r="ET782">
        <v>0</v>
      </c>
      <c r="EU782">
        <v>1042.1456</v>
      </c>
      <c r="EV782">
        <v>-7.083846168468741</v>
      </c>
      <c r="EW782">
        <v>-138.2692309295965</v>
      </c>
      <c r="EX782">
        <v>20662.432</v>
      </c>
      <c r="EY782">
        <v>15</v>
      </c>
      <c r="EZ782">
        <v>0</v>
      </c>
      <c r="FA782" t="s">
        <v>419</v>
      </c>
      <c r="FB782">
        <v>1655239120</v>
      </c>
      <c r="FC782">
        <v>1655239135</v>
      </c>
      <c r="FD782">
        <v>0</v>
      </c>
      <c r="FE782">
        <v>-0.075</v>
      </c>
      <c r="FF782">
        <v>-0.027</v>
      </c>
      <c r="FG782">
        <v>1.986</v>
      </c>
      <c r="FH782">
        <v>0.139</v>
      </c>
      <c r="FI782">
        <v>420</v>
      </c>
      <c r="FJ782">
        <v>22</v>
      </c>
      <c r="FK782">
        <v>0.12</v>
      </c>
      <c r="FL782">
        <v>0.02</v>
      </c>
      <c r="FM782">
        <v>-83.74219512195121</v>
      </c>
      <c r="FN782">
        <v>-1.99585296167255</v>
      </c>
      <c r="FO782">
        <v>0.2984320594750944</v>
      </c>
      <c r="FP782">
        <v>0</v>
      </c>
      <c r="FQ782">
        <v>1042.522352941176</v>
      </c>
      <c r="FR782">
        <v>-7.485103133868105</v>
      </c>
      <c r="FS782">
        <v>0.7606114367964114</v>
      </c>
      <c r="FT782">
        <v>0</v>
      </c>
      <c r="FU782">
        <v>8.303293170731708</v>
      </c>
      <c r="FV782">
        <v>-0.2860565853658508</v>
      </c>
      <c r="FW782">
        <v>0.03253063385067922</v>
      </c>
      <c r="FX782">
        <v>0</v>
      </c>
      <c r="FY782">
        <v>0</v>
      </c>
      <c r="FZ782">
        <v>3</v>
      </c>
      <c r="GA782" t="s">
        <v>426</v>
      </c>
      <c r="GB782">
        <v>2.98027</v>
      </c>
      <c r="GC782">
        <v>2.72826</v>
      </c>
      <c r="GD782">
        <v>0.198883</v>
      </c>
      <c r="GE782">
        <v>0.206968</v>
      </c>
      <c r="GF782">
        <v>0.101028</v>
      </c>
      <c r="GG782">
        <v>0.07288749999999999</v>
      </c>
      <c r="GH782">
        <v>24048.3</v>
      </c>
      <c r="GI782">
        <v>23464.3</v>
      </c>
      <c r="GJ782">
        <v>30543.8</v>
      </c>
      <c r="GK782">
        <v>29830.1</v>
      </c>
      <c r="GL782">
        <v>37891.1</v>
      </c>
      <c r="GM782">
        <v>36432.1</v>
      </c>
      <c r="GN782">
        <v>46719.6</v>
      </c>
      <c r="GO782">
        <v>44363.6</v>
      </c>
      <c r="GP782">
        <v>1.8839</v>
      </c>
      <c r="GQ782">
        <v>1.84223</v>
      </c>
      <c r="GR782">
        <v>0.11766</v>
      </c>
      <c r="GS782">
        <v>0</v>
      </c>
      <c r="GT782">
        <v>24.6389</v>
      </c>
      <c r="GU782">
        <v>999.9</v>
      </c>
      <c r="GV782">
        <v>48.9</v>
      </c>
      <c r="GW782">
        <v>32.2</v>
      </c>
      <c r="GX782">
        <v>26.1439</v>
      </c>
      <c r="GY782">
        <v>63.2529</v>
      </c>
      <c r="GZ782">
        <v>25.4808</v>
      </c>
      <c r="HA782">
        <v>1</v>
      </c>
      <c r="HB782">
        <v>-0.0913465</v>
      </c>
      <c r="HC782">
        <v>-0.0590605</v>
      </c>
      <c r="HD782">
        <v>20.1942</v>
      </c>
      <c r="HE782">
        <v>5.22897</v>
      </c>
      <c r="HF782">
        <v>11.968</v>
      </c>
      <c r="HG782">
        <v>4.97025</v>
      </c>
      <c r="HH782">
        <v>3.28948</v>
      </c>
      <c r="HI782">
        <v>8762.5</v>
      </c>
      <c r="HJ782">
        <v>9999</v>
      </c>
      <c r="HK782">
        <v>9999</v>
      </c>
      <c r="HL782">
        <v>289.1</v>
      </c>
      <c r="HM782">
        <v>4.97291</v>
      </c>
      <c r="HN782">
        <v>1.87744</v>
      </c>
      <c r="HO782">
        <v>1.87557</v>
      </c>
      <c r="HP782">
        <v>1.87837</v>
      </c>
      <c r="HQ782">
        <v>1.8751</v>
      </c>
      <c r="HR782">
        <v>1.87866</v>
      </c>
      <c r="HS782">
        <v>1.87576</v>
      </c>
      <c r="HT782">
        <v>1.8769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4.31</v>
      </c>
      <c r="II782">
        <v>0.2741</v>
      </c>
      <c r="IJ782">
        <v>1.541952822118649</v>
      </c>
      <c r="IK782">
        <v>0.003202726084708442</v>
      </c>
      <c r="IL782">
        <v>-1.448271390364826E-06</v>
      </c>
      <c r="IM782">
        <v>3.765748828769889E-10</v>
      </c>
      <c r="IN782">
        <v>-0.02072656761999695</v>
      </c>
      <c r="IO782">
        <v>0.006539777670035186</v>
      </c>
      <c r="IP782">
        <v>0.0002256768223539976</v>
      </c>
      <c r="IQ782">
        <v>4.51151419958819E-06</v>
      </c>
      <c r="IR782">
        <v>-0</v>
      </c>
      <c r="IS782">
        <v>2097</v>
      </c>
      <c r="IT782">
        <v>1</v>
      </c>
      <c r="IU782">
        <v>27</v>
      </c>
      <c r="IV782">
        <v>61889.6</v>
      </c>
      <c r="IW782">
        <v>61889.3</v>
      </c>
      <c r="IX782">
        <v>3.13843</v>
      </c>
      <c r="IY782">
        <v>2.53662</v>
      </c>
      <c r="IZ782">
        <v>1.39893</v>
      </c>
      <c r="JA782">
        <v>2.34375</v>
      </c>
      <c r="JB782">
        <v>1.44897</v>
      </c>
      <c r="JC782">
        <v>2.34497</v>
      </c>
      <c r="JD782">
        <v>37.4578</v>
      </c>
      <c r="JE782">
        <v>24.0787</v>
      </c>
      <c r="JF782">
        <v>18</v>
      </c>
      <c r="JG782">
        <v>489.832</v>
      </c>
      <c r="JH782">
        <v>435.266</v>
      </c>
      <c r="JI782">
        <v>24.9999</v>
      </c>
      <c r="JJ782">
        <v>25.8491</v>
      </c>
      <c r="JK782">
        <v>30</v>
      </c>
      <c r="JL782">
        <v>25.683</v>
      </c>
      <c r="JM782">
        <v>25.7643</v>
      </c>
      <c r="JN782">
        <v>62.8468</v>
      </c>
      <c r="JO782">
        <v>49.2166</v>
      </c>
      <c r="JP782">
        <v>0</v>
      </c>
      <c r="JQ782">
        <v>25</v>
      </c>
      <c r="JR782">
        <v>1570.62</v>
      </c>
      <c r="JS782">
        <v>13.7988</v>
      </c>
      <c r="JT782">
        <v>100.969</v>
      </c>
      <c r="JU782">
        <v>102.009</v>
      </c>
    </row>
    <row r="783" spans="1:281">
      <c r="A783">
        <v>767</v>
      </c>
      <c r="B783">
        <v>1658952500</v>
      </c>
      <c r="C783">
        <v>10411</v>
      </c>
      <c r="D783" t="s">
        <v>1964</v>
      </c>
      <c r="E783" t="s">
        <v>1965</v>
      </c>
      <c r="F783">
        <v>5</v>
      </c>
      <c r="G783" t="s">
        <v>415</v>
      </c>
      <c r="H783" t="s">
        <v>1777</v>
      </c>
      <c r="I783">
        <v>1658952492.160714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1581.950805468774</v>
      </c>
      <c r="AK783">
        <v>1516.636969696969</v>
      </c>
      <c r="AL783">
        <v>3.344893699415853</v>
      </c>
      <c r="AM783">
        <v>64.998441122467</v>
      </c>
      <c r="AN783">
        <f>(AP783 - AO783 + DI783*1E3/(8.314*(DK783+273.15)) * AR783/DH783 * AQ783) * DH783/(100*CV783) * 1000/(1000 - AP783)</f>
        <v>0</v>
      </c>
      <c r="AO783">
        <v>13.75073101037155</v>
      </c>
      <c r="AP783">
        <v>21.97551696969696</v>
      </c>
      <c r="AQ783">
        <v>-0.002813058547395708</v>
      </c>
      <c r="AR783">
        <v>81.62995295013953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1658952492.160714</v>
      </c>
      <c r="DB783">
        <v>1458.940714285714</v>
      </c>
      <c r="DC783">
        <v>1542.838214285714</v>
      </c>
      <c r="DD783">
        <v>22.01936428571429</v>
      </c>
      <c r="DE783">
        <v>13.7547</v>
      </c>
      <c r="DF783">
        <v>1454.645357142857</v>
      </c>
      <c r="DG783">
        <v>21.74479285714286</v>
      </c>
      <c r="DH783">
        <v>500.0748571428571</v>
      </c>
      <c r="DI783">
        <v>90.334525</v>
      </c>
      <c r="DJ783">
        <v>0.0999850892857143</v>
      </c>
      <c r="DK783">
        <v>26.51441071428571</v>
      </c>
      <c r="DL783">
        <v>26.557025</v>
      </c>
      <c r="DM783">
        <v>999.9000000000002</v>
      </c>
      <c r="DN783">
        <v>0</v>
      </c>
      <c r="DO783">
        <v>0</v>
      </c>
      <c r="DP783">
        <v>10001.15964285714</v>
      </c>
      <c r="DQ783">
        <v>0</v>
      </c>
      <c r="DR783">
        <v>18.7558</v>
      </c>
      <c r="DS783">
        <v>-83.89649285714286</v>
      </c>
      <c r="DT783">
        <v>1491.788571428571</v>
      </c>
      <c r="DU783">
        <v>1564.356071428572</v>
      </c>
      <c r="DV783">
        <v>8.264652857142858</v>
      </c>
      <c r="DW783">
        <v>1542.838214285714</v>
      </c>
      <c r="DX783">
        <v>13.7547</v>
      </c>
      <c r="DY783">
        <v>1.9891075</v>
      </c>
      <c r="DZ783">
        <v>1.242524642857143</v>
      </c>
      <c r="EA783">
        <v>17.35790357142857</v>
      </c>
      <c r="EB783">
        <v>10.12106071428571</v>
      </c>
      <c r="EC783">
        <v>2000</v>
      </c>
      <c r="ED783">
        <v>0.9800062142857142</v>
      </c>
      <c r="EE783">
        <v>0.01999357857142857</v>
      </c>
      <c r="EF783">
        <v>0</v>
      </c>
      <c r="EG783">
        <v>1041.613928571429</v>
      </c>
      <c r="EH783">
        <v>5.000560000000001</v>
      </c>
      <c r="EI783">
        <v>20653.2</v>
      </c>
      <c r="EJ783">
        <v>17294.91071428571</v>
      </c>
      <c r="EK783">
        <v>37.22292857142857</v>
      </c>
      <c r="EL783">
        <v>37.78985714285714</v>
      </c>
      <c r="EM783">
        <v>36.66035714285714</v>
      </c>
      <c r="EN783">
        <v>36.73425</v>
      </c>
      <c r="EO783">
        <v>38.13607142857143</v>
      </c>
      <c r="EP783">
        <v>1955.11</v>
      </c>
      <c r="EQ783">
        <v>39.89000000000001</v>
      </c>
      <c r="ER783">
        <v>0</v>
      </c>
      <c r="ES783">
        <v>1658952500.1</v>
      </c>
      <c r="ET783">
        <v>0</v>
      </c>
      <c r="EU783">
        <v>1041.5028</v>
      </c>
      <c r="EV783">
        <v>-7.656153863137066</v>
      </c>
      <c r="EW783">
        <v>-142.4230770514793</v>
      </c>
      <c r="EX783">
        <v>20651.224</v>
      </c>
      <c r="EY783">
        <v>15</v>
      </c>
      <c r="EZ783">
        <v>0</v>
      </c>
      <c r="FA783" t="s">
        <v>419</v>
      </c>
      <c r="FB783">
        <v>1655239120</v>
      </c>
      <c r="FC783">
        <v>1655239135</v>
      </c>
      <c r="FD783">
        <v>0</v>
      </c>
      <c r="FE783">
        <v>-0.075</v>
      </c>
      <c r="FF783">
        <v>-0.027</v>
      </c>
      <c r="FG783">
        <v>1.986</v>
      </c>
      <c r="FH783">
        <v>0.139</v>
      </c>
      <c r="FI783">
        <v>420</v>
      </c>
      <c r="FJ783">
        <v>22</v>
      </c>
      <c r="FK783">
        <v>0.12</v>
      </c>
      <c r="FL783">
        <v>0.02</v>
      </c>
      <c r="FM783">
        <v>-83.80670731707316</v>
      </c>
      <c r="FN783">
        <v>-1.568155400696902</v>
      </c>
      <c r="FO783">
        <v>0.2863485803328796</v>
      </c>
      <c r="FP783">
        <v>0</v>
      </c>
      <c r="FQ783">
        <v>1041.996470588236</v>
      </c>
      <c r="FR783">
        <v>-7.141940407818879</v>
      </c>
      <c r="FS783">
        <v>0.735350586067008</v>
      </c>
      <c r="FT783">
        <v>0</v>
      </c>
      <c r="FU783">
        <v>8.286572682926828</v>
      </c>
      <c r="FV783">
        <v>-0.3911216027874458</v>
      </c>
      <c r="FW783">
        <v>0.03898048248486839</v>
      </c>
      <c r="FX783">
        <v>0</v>
      </c>
      <c r="FY783">
        <v>0</v>
      </c>
      <c r="FZ783">
        <v>3</v>
      </c>
      <c r="GA783" t="s">
        <v>426</v>
      </c>
      <c r="GB783">
        <v>2.98059</v>
      </c>
      <c r="GC783">
        <v>2.72836</v>
      </c>
      <c r="GD783">
        <v>0.200078</v>
      </c>
      <c r="GE783">
        <v>0.208112</v>
      </c>
      <c r="GF783">
        <v>0.100956</v>
      </c>
      <c r="GG783">
        <v>0.07288210000000001</v>
      </c>
      <c r="GH783">
        <v>24012.4</v>
      </c>
      <c r="GI783">
        <v>23430.5</v>
      </c>
      <c r="GJ783">
        <v>30543.7</v>
      </c>
      <c r="GK783">
        <v>29830.1</v>
      </c>
      <c r="GL783">
        <v>37894.4</v>
      </c>
      <c r="GM783">
        <v>36432.2</v>
      </c>
      <c r="GN783">
        <v>46719.8</v>
      </c>
      <c r="GO783">
        <v>44363.3</v>
      </c>
      <c r="GP783">
        <v>1.88412</v>
      </c>
      <c r="GQ783">
        <v>1.8423</v>
      </c>
      <c r="GR783">
        <v>0.11763</v>
      </c>
      <c r="GS783">
        <v>0</v>
      </c>
      <c r="GT783">
        <v>24.6402</v>
      </c>
      <c r="GU783">
        <v>999.9</v>
      </c>
      <c r="GV783">
        <v>48.9</v>
      </c>
      <c r="GW783">
        <v>32.2</v>
      </c>
      <c r="GX783">
        <v>26.1427</v>
      </c>
      <c r="GY783">
        <v>63.0829</v>
      </c>
      <c r="GZ783">
        <v>25.0841</v>
      </c>
      <c r="HA783">
        <v>1</v>
      </c>
      <c r="HB783">
        <v>-0.0912449</v>
      </c>
      <c r="HC783">
        <v>-0.058317</v>
      </c>
      <c r="HD783">
        <v>20.1944</v>
      </c>
      <c r="HE783">
        <v>5.22912</v>
      </c>
      <c r="HF783">
        <v>11.968</v>
      </c>
      <c r="HG783">
        <v>4.97015</v>
      </c>
      <c r="HH783">
        <v>3.28948</v>
      </c>
      <c r="HI783">
        <v>8762.700000000001</v>
      </c>
      <c r="HJ783">
        <v>9999</v>
      </c>
      <c r="HK783">
        <v>9999</v>
      </c>
      <c r="HL783">
        <v>289.1</v>
      </c>
      <c r="HM783">
        <v>4.97291</v>
      </c>
      <c r="HN783">
        <v>1.87744</v>
      </c>
      <c r="HO783">
        <v>1.87556</v>
      </c>
      <c r="HP783">
        <v>1.87836</v>
      </c>
      <c r="HQ783">
        <v>1.87509</v>
      </c>
      <c r="HR783">
        <v>1.87865</v>
      </c>
      <c r="HS783">
        <v>1.87576</v>
      </c>
      <c r="HT783">
        <v>1.87685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4.33</v>
      </c>
      <c r="II783">
        <v>0.2735</v>
      </c>
      <c r="IJ783">
        <v>1.541952822118649</v>
      </c>
      <c r="IK783">
        <v>0.003202726084708442</v>
      </c>
      <c r="IL783">
        <v>-1.448271390364826E-06</v>
      </c>
      <c r="IM783">
        <v>3.765748828769889E-10</v>
      </c>
      <c r="IN783">
        <v>-0.02072656761999695</v>
      </c>
      <c r="IO783">
        <v>0.006539777670035186</v>
      </c>
      <c r="IP783">
        <v>0.0002256768223539976</v>
      </c>
      <c r="IQ783">
        <v>4.51151419958819E-06</v>
      </c>
      <c r="IR783">
        <v>-0</v>
      </c>
      <c r="IS783">
        <v>2097</v>
      </c>
      <c r="IT783">
        <v>1</v>
      </c>
      <c r="IU783">
        <v>27</v>
      </c>
      <c r="IV783">
        <v>61889.7</v>
      </c>
      <c r="IW783">
        <v>61889.4</v>
      </c>
      <c r="IX783">
        <v>3.16162</v>
      </c>
      <c r="IY783">
        <v>2.52441</v>
      </c>
      <c r="IZ783">
        <v>1.39893</v>
      </c>
      <c r="JA783">
        <v>2.34375</v>
      </c>
      <c r="JB783">
        <v>1.44897</v>
      </c>
      <c r="JC783">
        <v>2.44995</v>
      </c>
      <c r="JD783">
        <v>37.4578</v>
      </c>
      <c r="JE783">
        <v>24.0787</v>
      </c>
      <c r="JF783">
        <v>18</v>
      </c>
      <c r="JG783">
        <v>489.954</v>
      </c>
      <c r="JH783">
        <v>435.312</v>
      </c>
      <c r="JI783">
        <v>24.9999</v>
      </c>
      <c r="JJ783">
        <v>25.8491</v>
      </c>
      <c r="JK783">
        <v>30.0002</v>
      </c>
      <c r="JL783">
        <v>25.683</v>
      </c>
      <c r="JM783">
        <v>25.7643</v>
      </c>
      <c r="JN783">
        <v>63.3845</v>
      </c>
      <c r="JO783">
        <v>49.2166</v>
      </c>
      <c r="JP783">
        <v>0</v>
      </c>
      <c r="JQ783">
        <v>25</v>
      </c>
      <c r="JR783">
        <v>1590.76</v>
      </c>
      <c r="JS783">
        <v>13.8016</v>
      </c>
      <c r="JT783">
        <v>100.969</v>
      </c>
      <c r="JU783">
        <v>102.008</v>
      </c>
    </row>
    <row r="784" spans="1:281">
      <c r="A784">
        <v>768</v>
      </c>
      <c r="B784">
        <v>1658952505.5</v>
      </c>
      <c r="C784">
        <v>10416.5</v>
      </c>
      <c r="D784" t="s">
        <v>1966</v>
      </c>
      <c r="E784" t="s">
        <v>1967</v>
      </c>
      <c r="F784">
        <v>5</v>
      </c>
      <c r="G784" t="s">
        <v>415</v>
      </c>
      <c r="H784" t="s">
        <v>1777</v>
      </c>
      <c r="I784">
        <v>1658952497.732143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1600.995004640888</v>
      </c>
      <c r="AK784">
        <v>1535.416909090908</v>
      </c>
      <c r="AL784">
        <v>3.447129197363106</v>
      </c>
      <c r="AM784">
        <v>64.998441122467</v>
      </c>
      <c r="AN784">
        <f>(AP784 - AO784 + DI784*1E3/(8.314*(DK784+273.15)) * AR784/DH784 * AQ784) * DH784/(100*CV784) * 1000/(1000 - AP784)</f>
        <v>0</v>
      </c>
      <c r="AO784">
        <v>13.74925226513212</v>
      </c>
      <c r="AP784">
        <v>21.95404303030301</v>
      </c>
      <c r="AQ784">
        <v>-0.001272627930207363</v>
      </c>
      <c r="AR784">
        <v>81.62995295013953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1658952497.732143</v>
      </c>
      <c r="DB784">
        <v>1477.438214285714</v>
      </c>
      <c r="DC784">
        <v>1561.546785714286</v>
      </c>
      <c r="DD784">
        <v>21.98805714285714</v>
      </c>
      <c r="DE784">
        <v>13.75117857142857</v>
      </c>
      <c r="DF784">
        <v>1473.117142857143</v>
      </c>
      <c r="DG784">
        <v>21.71418214285714</v>
      </c>
      <c r="DH784">
        <v>500.0923571428572</v>
      </c>
      <c r="DI784">
        <v>90.33460000000001</v>
      </c>
      <c r="DJ784">
        <v>0.09999777857142858</v>
      </c>
      <c r="DK784">
        <v>26.51407142857143</v>
      </c>
      <c r="DL784">
        <v>26.5627</v>
      </c>
      <c r="DM784">
        <v>999.9000000000002</v>
      </c>
      <c r="DN784">
        <v>0</v>
      </c>
      <c r="DO784">
        <v>0</v>
      </c>
      <c r="DP784">
        <v>9999.441428571428</v>
      </c>
      <c r="DQ784">
        <v>0</v>
      </c>
      <c r="DR784">
        <v>18.75210357142857</v>
      </c>
      <c r="DS784">
        <v>-84.1079</v>
      </c>
      <c r="DT784">
        <v>1510.654285714286</v>
      </c>
      <c r="DU784">
        <v>1583.319642857143</v>
      </c>
      <c r="DV784">
        <v>8.236869285714285</v>
      </c>
      <c r="DW784">
        <v>1561.546785714286</v>
      </c>
      <c r="DX784">
        <v>13.75117857142857</v>
      </c>
      <c r="DY784">
        <v>1.986281785714286</v>
      </c>
      <c r="DZ784">
        <v>1.242208928571429</v>
      </c>
      <c r="EA784">
        <v>17.3354</v>
      </c>
      <c r="EB784">
        <v>10.11725</v>
      </c>
      <c r="EC784">
        <v>2000.001071428571</v>
      </c>
      <c r="ED784">
        <v>0.9800061071428571</v>
      </c>
      <c r="EE784">
        <v>0.01999368928571428</v>
      </c>
      <c r="EF784">
        <v>0</v>
      </c>
      <c r="EG784">
        <v>1040.882857142857</v>
      </c>
      <c r="EH784">
        <v>5.000560000000001</v>
      </c>
      <c r="EI784">
        <v>20639.87857142857</v>
      </c>
      <c r="EJ784">
        <v>17294.93214285715</v>
      </c>
      <c r="EK784">
        <v>37.12685714285714</v>
      </c>
      <c r="EL784">
        <v>37.79207142857143</v>
      </c>
      <c r="EM784">
        <v>36.68046428571428</v>
      </c>
      <c r="EN784">
        <v>36.72975</v>
      </c>
      <c r="EO784">
        <v>38.14492857142857</v>
      </c>
      <c r="EP784">
        <v>1955.111071428571</v>
      </c>
      <c r="EQ784">
        <v>39.89000000000001</v>
      </c>
      <c r="ER784">
        <v>0</v>
      </c>
      <c r="ES784">
        <v>1658952505.5</v>
      </c>
      <c r="ET784">
        <v>0</v>
      </c>
      <c r="EU784">
        <v>1040.846923076923</v>
      </c>
      <c r="EV784">
        <v>-8.337094008239227</v>
      </c>
      <c r="EW784">
        <v>-143.172649323265</v>
      </c>
      <c r="EX784">
        <v>20639.00769230769</v>
      </c>
      <c r="EY784">
        <v>15</v>
      </c>
      <c r="EZ784">
        <v>0</v>
      </c>
      <c r="FA784" t="s">
        <v>419</v>
      </c>
      <c r="FB784">
        <v>1655239120</v>
      </c>
      <c r="FC784">
        <v>1655239135</v>
      </c>
      <c r="FD784">
        <v>0</v>
      </c>
      <c r="FE784">
        <v>-0.075</v>
      </c>
      <c r="FF784">
        <v>-0.027</v>
      </c>
      <c r="FG784">
        <v>1.986</v>
      </c>
      <c r="FH784">
        <v>0.139</v>
      </c>
      <c r="FI784">
        <v>420</v>
      </c>
      <c r="FJ784">
        <v>22</v>
      </c>
      <c r="FK784">
        <v>0.12</v>
      </c>
      <c r="FL784">
        <v>0.02</v>
      </c>
      <c r="FM784">
        <v>-83.96214390243901</v>
      </c>
      <c r="FN784">
        <v>-1.815464111498301</v>
      </c>
      <c r="FO784">
        <v>0.2961390436847651</v>
      </c>
      <c r="FP784">
        <v>0</v>
      </c>
      <c r="FQ784">
        <v>1041.310294117647</v>
      </c>
      <c r="FR784">
        <v>-7.635905273288571</v>
      </c>
      <c r="FS784">
        <v>0.7802129622327387</v>
      </c>
      <c r="FT784">
        <v>0</v>
      </c>
      <c r="FU784">
        <v>8.256082439024391</v>
      </c>
      <c r="FV784">
        <v>-0.3113368641114859</v>
      </c>
      <c r="FW784">
        <v>0.03084319190249426</v>
      </c>
      <c r="FX784">
        <v>0</v>
      </c>
      <c r="FY784">
        <v>0</v>
      </c>
      <c r="FZ784">
        <v>3</v>
      </c>
      <c r="GA784" t="s">
        <v>426</v>
      </c>
      <c r="GB784">
        <v>2.9806</v>
      </c>
      <c r="GC784">
        <v>2.72817</v>
      </c>
      <c r="GD784">
        <v>0.201549</v>
      </c>
      <c r="GE784">
        <v>0.209571</v>
      </c>
      <c r="GF784">
        <v>0.100889</v>
      </c>
      <c r="GG784">
        <v>0.0728718</v>
      </c>
      <c r="GH784">
        <v>23968.6</v>
      </c>
      <c r="GI784">
        <v>23386.9</v>
      </c>
      <c r="GJ784">
        <v>30544.2</v>
      </c>
      <c r="GK784">
        <v>29829.6</v>
      </c>
      <c r="GL784">
        <v>37897.4</v>
      </c>
      <c r="GM784">
        <v>36432</v>
      </c>
      <c r="GN784">
        <v>46719.9</v>
      </c>
      <c r="GO784">
        <v>44362.4</v>
      </c>
      <c r="GP784">
        <v>1.88402</v>
      </c>
      <c r="GQ784">
        <v>1.8423</v>
      </c>
      <c r="GR784">
        <v>0.116952</v>
      </c>
      <c r="GS784">
        <v>0</v>
      </c>
      <c r="GT784">
        <v>24.6435</v>
      </c>
      <c r="GU784">
        <v>999.9</v>
      </c>
      <c r="GV784">
        <v>48.9</v>
      </c>
      <c r="GW784">
        <v>32.2</v>
      </c>
      <c r="GX784">
        <v>26.1429</v>
      </c>
      <c r="GY784">
        <v>62.8229</v>
      </c>
      <c r="GZ784">
        <v>25.1562</v>
      </c>
      <c r="HA784">
        <v>1</v>
      </c>
      <c r="HB784">
        <v>-0.0913161</v>
      </c>
      <c r="HC784">
        <v>-0.0584886</v>
      </c>
      <c r="HD784">
        <v>20.1941</v>
      </c>
      <c r="HE784">
        <v>5.23017</v>
      </c>
      <c r="HF784">
        <v>11.968</v>
      </c>
      <c r="HG784">
        <v>4.97065</v>
      </c>
      <c r="HH784">
        <v>3.28965</v>
      </c>
      <c r="HI784">
        <v>8762.700000000001</v>
      </c>
      <c r="HJ784">
        <v>9999</v>
      </c>
      <c r="HK784">
        <v>9999</v>
      </c>
      <c r="HL784">
        <v>289.1</v>
      </c>
      <c r="HM784">
        <v>4.9729</v>
      </c>
      <c r="HN784">
        <v>1.87741</v>
      </c>
      <c r="HO784">
        <v>1.87554</v>
      </c>
      <c r="HP784">
        <v>1.87836</v>
      </c>
      <c r="HQ784">
        <v>1.87505</v>
      </c>
      <c r="HR784">
        <v>1.87864</v>
      </c>
      <c r="HS784">
        <v>1.87572</v>
      </c>
      <c r="HT784">
        <v>1.87685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4.36</v>
      </c>
      <c r="II784">
        <v>0.2731</v>
      </c>
      <c r="IJ784">
        <v>1.541952822118649</v>
      </c>
      <c r="IK784">
        <v>0.003202726084708442</v>
      </c>
      <c r="IL784">
        <v>-1.448271390364826E-06</v>
      </c>
      <c r="IM784">
        <v>3.765748828769889E-10</v>
      </c>
      <c r="IN784">
        <v>-0.02072656761999695</v>
      </c>
      <c r="IO784">
        <v>0.006539777670035186</v>
      </c>
      <c r="IP784">
        <v>0.0002256768223539976</v>
      </c>
      <c r="IQ784">
        <v>4.51151419958819E-06</v>
      </c>
      <c r="IR784">
        <v>-0</v>
      </c>
      <c r="IS784">
        <v>2097</v>
      </c>
      <c r="IT784">
        <v>1</v>
      </c>
      <c r="IU784">
        <v>27</v>
      </c>
      <c r="IV784">
        <v>61889.8</v>
      </c>
      <c r="IW784">
        <v>61889.5</v>
      </c>
      <c r="IX784">
        <v>3.19092</v>
      </c>
      <c r="IY784">
        <v>2.52319</v>
      </c>
      <c r="IZ784">
        <v>1.39893</v>
      </c>
      <c r="JA784">
        <v>2.34375</v>
      </c>
      <c r="JB784">
        <v>1.44897</v>
      </c>
      <c r="JC784">
        <v>2.3877</v>
      </c>
      <c r="JD784">
        <v>37.4819</v>
      </c>
      <c r="JE784">
        <v>24.0787</v>
      </c>
      <c r="JF784">
        <v>18</v>
      </c>
      <c r="JG784">
        <v>489.9</v>
      </c>
      <c r="JH784">
        <v>435.312</v>
      </c>
      <c r="JI784">
        <v>25</v>
      </c>
      <c r="JJ784">
        <v>25.8491</v>
      </c>
      <c r="JK784">
        <v>30.0001</v>
      </c>
      <c r="JL784">
        <v>25.683</v>
      </c>
      <c r="JM784">
        <v>25.7643</v>
      </c>
      <c r="JN784">
        <v>63.9153</v>
      </c>
      <c r="JO784">
        <v>49.2166</v>
      </c>
      <c r="JP784">
        <v>0</v>
      </c>
      <c r="JQ784">
        <v>25</v>
      </c>
      <c r="JR784">
        <v>1604.18</v>
      </c>
      <c r="JS784">
        <v>13.8016</v>
      </c>
      <c r="JT784">
        <v>100.97</v>
      </c>
      <c r="JU784">
        <v>102.007</v>
      </c>
    </row>
    <row r="785" spans="1:281">
      <c r="A785">
        <v>769</v>
      </c>
      <c r="B785">
        <v>1658952915.5</v>
      </c>
      <c r="C785">
        <v>10826.5</v>
      </c>
      <c r="D785" t="s">
        <v>1968</v>
      </c>
      <c r="E785" t="s">
        <v>1969</v>
      </c>
      <c r="F785">
        <v>5</v>
      </c>
      <c r="G785" t="s">
        <v>415</v>
      </c>
      <c r="H785" t="s">
        <v>1970</v>
      </c>
      <c r="I785">
        <v>1658952907.5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428.416798284141</v>
      </c>
      <c r="AK785">
        <v>411.556024242424</v>
      </c>
      <c r="AL785">
        <v>0.001180008979016842</v>
      </c>
      <c r="AM785">
        <v>64.99433125722111</v>
      </c>
      <c r="AN785">
        <f>(AP785 - AO785 + DI785*1E3/(8.314*(DK785+273.15)) * AR785/DH785 * AQ785) * DH785/(100*CV785) * 1000/(1000 - AP785)</f>
        <v>0</v>
      </c>
      <c r="AO785">
        <v>19.38416013072806</v>
      </c>
      <c r="AP785">
        <v>22.91381515151514</v>
      </c>
      <c r="AQ785">
        <v>8.074076321024999E-05</v>
      </c>
      <c r="AR785">
        <v>80.91514239296633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1658952907.5</v>
      </c>
      <c r="DB785">
        <v>402.1284193548386</v>
      </c>
      <c r="DC785">
        <v>420.0967096774194</v>
      </c>
      <c r="DD785">
        <v>22.90919677419355</v>
      </c>
      <c r="DE785">
        <v>19.38370322580645</v>
      </c>
      <c r="DF785">
        <v>399.5140322580646</v>
      </c>
      <c r="DG785">
        <v>22.61443870967742</v>
      </c>
      <c r="DH785">
        <v>500.065806451613</v>
      </c>
      <c r="DI785">
        <v>90.32379354838709</v>
      </c>
      <c r="DJ785">
        <v>0.09991304838709679</v>
      </c>
      <c r="DK785">
        <v>26.63877741935483</v>
      </c>
      <c r="DL785">
        <v>27.03080967741935</v>
      </c>
      <c r="DM785">
        <v>999.9000000000003</v>
      </c>
      <c r="DN785">
        <v>0</v>
      </c>
      <c r="DO785">
        <v>0</v>
      </c>
      <c r="DP785">
        <v>10000.17838709677</v>
      </c>
      <c r="DQ785">
        <v>0</v>
      </c>
      <c r="DR785">
        <v>18.6454</v>
      </c>
      <c r="DS785">
        <v>-17.96827096774193</v>
      </c>
      <c r="DT785">
        <v>411.5568709677419</v>
      </c>
      <c r="DU785">
        <v>428.4007096774192</v>
      </c>
      <c r="DV785">
        <v>3.525486451612903</v>
      </c>
      <c r="DW785">
        <v>420.0967096774194</v>
      </c>
      <c r="DX785">
        <v>19.38370322580645</v>
      </c>
      <c r="DY785">
        <v>2.069244838709678</v>
      </c>
      <c r="DZ785">
        <v>1.750809677419355</v>
      </c>
      <c r="EA785">
        <v>17.98438387096774</v>
      </c>
      <c r="EB785">
        <v>15.3543935483871</v>
      </c>
      <c r="EC785">
        <v>1999.994838709677</v>
      </c>
      <c r="ED785">
        <v>0.9800031935483871</v>
      </c>
      <c r="EE785">
        <v>0.0199971</v>
      </c>
      <c r="EF785">
        <v>0</v>
      </c>
      <c r="EG785">
        <v>734.3191290322579</v>
      </c>
      <c r="EH785">
        <v>5.000560000000002</v>
      </c>
      <c r="EI785">
        <v>14622.36451612903</v>
      </c>
      <c r="EJ785">
        <v>17294.85483870968</v>
      </c>
      <c r="EK785">
        <v>37.18699999999998</v>
      </c>
      <c r="EL785">
        <v>37.75</v>
      </c>
      <c r="EM785">
        <v>36.85874193548388</v>
      </c>
      <c r="EN785">
        <v>36.81199999999998</v>
      </c>
      <c r="EO785">
        <v>38.18699999999998</v>
      </c>
      <c r="EP785">
        <v>1955.104516129032</v>
      </c>
      <c r="EQ785">
        <v>39.89032258064518</v>
      </c>
      <c r="ER785">
        <v>0</v>
      </c>
      <c r="ES785">
        <v>1658952915.3</v>
      </c>
      <c r="ET785">
        <v>0</v>
      </c>
      <c r="EU785">
        <v>734.2754</v>
      </c>
      <c r="EV785">
        <v>-4.532538475417347</v>
      </c>
      <c r="EW785">
        <v>-89.93076935404171</v>
      </c>
      <c r="EX785">
        <v>14621.308</v>
      </c>
      <c r="EY785">
        <v>15</v>
      </c>
      <c r="EZ785">
        <v>0</v>
      </c>
      <c r="FA785" t="s">
        <v>419</v>
      </c>
      <c r="FB785">
        <v>1655239120</v>
      </c>
      <c r="FC785">
        <v>1655239135</v>
      </c>
      <c r="FD785">
        <v>0</v>
      </c>
      <c r="FE785">
        <v>-0.075</v>
      </c>
      <c r="FF785">
        <v>-0.027</v>
      </c>
      <c r="FG785">
        <v>1.986</v>
      </c>
      <c r="FH785">
        <v>0.139</v>
      </c>
      <c r="FI785">
        <v>420</v>
      </c>
      <c r="FJ785">
        <v>22</v>
      </c>
      <c r="FK785">
        <v>0.12</v>
      </c>
      <c r="FL785">
        <v>0.02</v>
      </c>
      <c r="FM785">
        <v>-17.94752195121951</v>
      </c>
      <c r="FN785">
        <v>-0.2955031358884986</v>
      </c>
      <c r="FO785">
        <v>0.04616173323982683</v>
      </c>
      <c r="FP785">
        <v>1</v>
      </c>
      <c r="FQ785">
        <v>734.5389705882352</v>
      </c>
      <c r="FR785">
        <v>-4.73367456399204</v>
      </c>
      <c r="FS785">
        <v>0.5022059857032064</v>
      </c>
      <c r="FT785">
        <v>0</v>
      </c>
      <c r="FU785">
        <v>3.525655365853659</v>
      </c>
      <c r="FV785">
        <v>-0.004778257839728848</v>
      </c>
      <c r="FW785">
        <v>0.002502311221954033</v>
      </c>
      <c r="FX785">
        <v>1</v>
      </c>
      <c r="FY785">
        <v>2</v>
      </c>
      <c r="FZ785">
        <v>3</v>
      </c>
      <c r="GA785" t="s">
        <v>481</v>
      </c>
      <c r="GB785">
        <v>2.98054</v>
      </c>
      <c r="GC785">
        <v>2.72801</v>
      </c>
      <c r="GD785">
        <v>0.08308649999999999</v>
      </c>
      <c r="GE785">
        <v>0.0867352</v>
      </c>
      <c r="GF785">
        <v>0.103929</v>
      </c>
      <c r="GG785">
        <v>0.0932646</v>
      </c>
      <c r="GH785">
        <v>27526.4</v>
      </c>
      <c r="GI785">
        <v>27022.5</v>
      </c>
      <c r="GJ785">
        <v>30546.7</v>
      </c>
      <c r="GK785">
        <v>29831.6</v>
      </c>
      <c r="GL785">
        <v>37761.3</v>
      </c>
      <c r="GM785">
        <v>35614</v>
      </c>
      <c r="GN785">
        <v>46723.5</v>
      </c>
      <c r="GO785">
        <v>44365.2</v>
      </c>
      <c r="GP785">
        <v>1.88515</v>
      </c>
      <c r="GQ785">
        <v>1.85037</v>
      </c>
      <c r="GR785">
        <v>0.136521</v>
      </c>
      <c r="GS785">
        <v>0</v>
      </c>
      <c r="GT785">
        <v>24.7939</v>
      </c>
      <c r="GU785">
        <v>999.9</v>
      </c>
      <c r="GV785">
        <v>49</v>
      </c>
      <c r="GW785">
        <v>32.2</v>
      </c>
      <c r="GX785">
        <v>26.198</v>
      </c>
      <c r="GY785">
        <v>63.283</v>
      </c>
      <c r="GZ785">
        <v>25.4087</v>
      </c>
      <c r="HA785">
        <v>1</v>
      </c>
      <c r="HB785">
        <v>-0.095127</v>
      </c>
      <c r="HC785">
        <v>-0.0462418</v>
      </c>
      <c r="HD785">
        <v>20.194</v>
      </c>
      <c r="HE785">
        <v>5.23017</v>
      </c>
      <c r="HF785">
        <v>11.968</v>
      </c>
      <c r="HG785">
        <v>4.97075</v>
      </c>
      <c r="HH785">
        <v>3.28988</v>
      </c>
      <c r="HI785">
        <v>8771.200000000001</v>
      </c>
      <c r="HJ785">
        <v>9999</v>
      </c>
      <c r="HK785">
        <v>9999</v>
      </c>
      <c r="HL785">
        <v>289.2</v>
      </c>
      <c r="HM785">
        <v>4.97295</v>
      </c>
      <c r="HN785">
        <v>1.87742</v>
      </c>
      <c r="HO785">
        <v>1.87553</v>
      </c>
      <c r="HP785">
        <v>1.87836</v>
      </c>
      <c r="HQ785">
        <v>1.87503</v>
      </c>
      <c r="HR785">
        <v>1.87864</v>
      </c>
      <c r="HS785">
        <v>1.87573</v>
      </c>
      <c r="HT785">
        <v>1.87686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2.614</v>
      </c>
      <c r="II785">
        <v>0.2949</v>
      </c>
      <c r="IJ785">
        <v>1.541952822118649</v>
      </c>
      <c r="IK785">
        <v>0.003202726084708442</v>
      </c>
      <c r="IL785">
        <v>-1.448271390364826E-06</v>
      </c>
      <c r="IM785">
        <v>3.765748828769889E-10</v>
      </c>
      <c r="IN785">
        <v>-0.02072656761999695</v>
      </c>
      <c r="IO785">
        <v>0.006539777670035186</v>
      </c>
      <c r="IP785">
        <v>0.0002256768223539976</v>
      </c>
      <c r="IQ785">
        <v>4.51151419958819E-06</v>
      </c>
      <c r="IR785">
        <v>-0</v>
      </c>
      <c r="IS785">
        <v>2097</v>
      </c>
      <c r="IT785">
        <v>1</v>
      </c>
      <c r="IU785">
        <v>27</v>
      </c>
      <c r="IV785">
        <v>61896.6</v>
      </c>
      <c r="IW785">
        <v>61896.3</v>
      </c>
      <c r="IX785">
        <v>1.09863</v>
      </c>
      <c r="IY785">
        <v>2.55005</v>
      </c>
      <c r="IZ785">
        <v>1.39893</v>
      </c>
      <c r="JA785">
        <v>2.34375</v>
      </c>
      <c r="JB785">
        <v>1.44897</v>
      </c>
      <c r="JC785">
        <v>2.32544</v>
      </c>
      <c r="JD785">
        <v>37.4338</v>
      </c>
      <c r="JE785">
        <v>24.07</v>
      </c>
      <c r="JF785">
        <v>18</v>
      </c>
      <c r="JG785">
        <v>490.254</v>
      </c>
      <c r="JH785">
        <v>439.945</v>
      </c>
      <c r="JI785">
        <v>25</v>
      </c>
      <c r="JJ785">
        <v>25.8027</v>
      </c>
      <c r="JK785">
        <v>29.9999</v>
      </c>
      <c r="JL785">
        <v>25.6462</v>
      </c>
      <c r="JM785">
        <v>25.7297</v>
      </c>
      <c r="JN785">
        <v>21.9496</v>
      </c>
      <c r="JO785">
        <v>31.133</v>
      </c>
      <c r="JP785">
        <v>0</v>
      </c>
      <c r="JQ785">
        <v>25</v>
      </c>
      <c r="JR785">
        <v>413.409</v>
      </c>
      <c r="JS785">
        <v>19.5222</v>
      </c>
      <c r="JT785">
        <v>100.978</v>
      </c>
      <c r="JU785">
        <v>102.013</v>
      </c>
    </row>
    <row r="786" spans="1:281">
      <c r="A786">
        <v>770</v>
      </c>
      <c r="B786">
        <v>1658952920.5</v>
      </c>
      <c r="C786">
        <v>10831.5</v>
      </c>
      <c r="D786" t="s">
        <v>1971</v>
      </c>
      <c r="E786" t="s">
        <v>1972</v>
      </c>
      <c r="F786">
        <v>5</v>
      </c>
      <c r="G786" t="s">
        <v>415</v>
      </c>
      <c r="H786" t="s">
        <v>1970</v>
      </c>
      <c r="I786">
        <v>1658952912.655172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428.228820639523</v>
      </c>
      <c r="AK786">
        <v>411.3729212121212</v>
      </c>
      <c r="AL786">
        <v>-0.04827814213218576</v>
      </c>
      <c r="AM786">
        <v>64.99433125722111</v>
      </c>
      <c r="AN786">
        <f>(AP786 - AO786 + DI786*1E3/(8.314*(DK786+273.15)) * AR786/DH786 * AQ786) * DH786/(100*CV786) * 1000/(1000 - AP786)</f>
        <v>0</v>
      </c>
      <c r="AO786">
        <v>19.43694299378616</v>
      </c>
      <c r="AP786">
        <v>22.93388545454546</v>
      </c>
      <c r="AQ786">
        <v>0.0002065296116355362</v>
      </c>
      <c r="AR786">
        <v>80.91514239296633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1658952912.655172</v>
      </c>
      <c r="DB786">
        <v>402.0909310344828</v>
      </c>
      <c r="DC786">
        <v>419.9208275862068</v>
      </c>
      <c r="DD786">
        <v>22.91456551724138</v>
      </c>
      <c r="DE786">
        <v>19.40013448275862</v>
      </c>
      <c r="DF786">
        <v>399.4764482758621</v>
      </c>
      <c r="DG786">
        <v>22.61968275862069</v>
      </c>
      <c r="DH786">
        <v>500.0493793103449</v>
      </c>
      <c r="DI786">
        <v>90.3249103448276</v>
      </c>
      <c r="DJ786">
        <v>0.0998428275862069</v>
      </c>
      <c r="DK786">
        <v>26.63985517241379</v>
      </c>
      <c r="DL786">
        <v>27.03376896551724</v>
      </c>
      <c r="DM786">
        <v>999.9000000000002</v>
      </c>
      <c r="DN786">
        <v>0</v>
      </c>
      <c r="DO786">
        <v>0</v>
      </c>
      <c r="DP786">
        <v>10000.35862068966</v>
      </c>
      <c r="DQ786">
        <v>0</v>
      </c>
      <c r="DR786">
        <v>18.6454</v>
      </c>
      <c r="DS786">
        <v>-17.82990344827586</v>
      </c>
      <c r="DT786">
        <v>411.5206896551724</v>
      </c>
      <c r="DU786">
        <v>428.2284482758621</v>
      </c>
      <c r="DV786">
        <v>3.514433103448275</v>
      </c>
      <c r="DW786">
        <v>419.9208275862068</v>
      </c>
      <c r="DX786">
        <v>19.40013448275862</v>
      </c>
      <c r="DY786">
        <v>2.069756206896551</v>
      </c>
      <c r="DZ786">
        <v>1.752315172413793</v>
      </c>
      <c r="EA786">
        <v>17.98831724137931</v>
      </c>
      <c r="EB786">
        <v>15.36778620689655</v>
      </c>
      <c r="EC786">
        <v>2000.002413793103</v>
      </c>
      <c r="ED786">
        <v>0.9800033103448275</v>
      </c>
      <c r="EE786">
        <v>0.01999697931034483</v>
      </c>
      <c r="EF786">
        <v>0</v>
      </c>
      <c r="EG786">
        <v>733.9083103448276</v>
      </c>
      <c r="EH786">
        <v>5.000560000000001</v>
      </c>
      <c r="EI786">
        <v>14614.75862068966</v>
      </c>
      <c r="EJ786">
        <v>17294.90689655173</v>
      </c>
      <c r="EK786">
        <v>37.18699999999999</v>
      </c>
      <c r="EL786">
        <v>37.75</v>
      </c>
      <c r="EM786">
        <v>36.84893103448276</v>
      </c>
      <c r="EN786">
        <v>36.81199999999999</v>
      </c>
      <c r="EO786">
        <v>38.18699999999999</v>
      </c>
      <c r="EP786">
        <v>1955.112068965517</v>
      </c>
      <c r="EQ786">
        <v>39.89034482758622</v>
      </c>
      <c r="ER786">
        <v>0</v>
      </c>
      <c r="ES786">
        <v>1658952920.1</v>
      </c>
      <c r="ET786">
        <v>0</v>
      </c>
      <c r="EU786">
        <v>733.8630400000001</v>
      </c>
      <c r="EV786">
        <v>-5.350153853637847</v>
      </c>
      <c r="EW786">
        <v>-88.50769245167982</v>
      </c>
      <c r="EX786">
        <v>14614.3</v>
      </c>
      <c r="EY786">
        <v>15</v>
      </c>
      <c r="EZ786">
        <v>0</v>
      </c>
      <c r="FA786" t="s">
        <v>419</v>
      </c>
      <c r="FB786">
        <v>1655239120</v>
      </c>
      <c r="FC786">
        <v>1655239135</v>
      </c>
      <c r="FD786">
        <v>0</v>
      </c>
      <c r="FE786">
        <v>-0.075</v>
      </c>
      <c r="FF786">
        <v>-0.027</v>
      </c>
      <c r="FG786">
        <v>1.986</v>
      </c>
      <c r="FH786">
        <v>0.139</v>
      </c>
      <c r="FI786">
        <v>420</v>
      </c>
      <c r="FJ786">
        <v>22</v>
      </c>
      <c r="FK786">
        <v>0.12</v>
      </c>
      <c r="FL786">
        <v>0.02</v>
      </c>
      <c r="FM786">
        <v>-17.93884390243902</v>
      </c>
      <c r="FN786">
        <v>0.459089895470397</v>
      </c>
      <c r="FO786">
        <v>0.1218233408065088</v>
      </c>
      <c r="FP786">
        <v>1</v>
      </c>
      <c r="FQ786">
        <v>734.1719705882352</v>
      </c>
      <c r="FR786">
        <v>-4.695446904640138</v>
      </c>
      <c r="FS786">
        <v>0.5048874938913506</v>
      </c>
      <c r="FT786">
        <v>0</v>
      </c>
      <c r="FU786">
        <v>3.51895268292683</v>
      </c>
      <c r="FV786">
        <v>-0.09788132404180756</v>
      </c>
      <c r="FW786">
        <v>0.01402762779597434</v>
      </c>
      <c r="FX786">
        <v>1</v>
      </c>
      <c r="FY786">
        <v>2</v>
      </c>
      <c r="FZ786">
        <v>3</v>
      </c>
      <c r="GA786" t="s">
        <v>481</v>
      </c>
      <c r="GB786">
        <v>2.98063</v>
      </c>
      <c r="GC786">
        <v>2.72824</v>
      </c>
      <c r="GD786">
        <v>0.0830427</v>
      </c>
      <c r="GE786">
        <v>0.0863139</v>
      </c>
      <c r="GF786">
        <v>0.103995</v>
      </c>
      <c r="GG786">
        <v>0.09338689999999999</v>
      </c>
      <c r="GH786">
        <v>27527.5</v>
      </c>
      <c r="GI786">
        <v>27034.8</v>
      </c>
      <c r="GJ786">
        <v>30546.4</v>
      </c>
      <c r="GK786">
        <v>29831.4</v>
      </c>
      <c r="GL786">
        <v>37758.2</v>
      </c>
      <c r="GM786">
        <v>35608.7</v>
      </c>
      <c r="GN786">
        <v>46723.3</v>
      </c>
      <c r="GO786">
        <v>44364.8</v>
      </c>
      <c r="GP786">
        <v>1.88522</v>
      </c>
      <c r="GQ786">
        <v>1.85045</v>
      </c>
      <c r="GR786">
        <v>0.136293</v>
      </c>
      <c r="GS786">
        <v>0</v>
      </c>
      <c r="GT786">
        <v>24.7954</v>
      </c>
      <c r="GU786">
        <v>999.9</v>
      </c>
      <c r="GV786">
        <v>49</v>
      </c>
      <c r="GW786">
        <v>32.2</v>
      </c>
      <c r="GX786">
        <v>26.1984</v>
      </c>
      <c r="GY786">
        <v>63.173</v>
      </c>
      <c r="GZ786">
        <v>25.1562</v>
      </c>
      <c r="HA786">
        <v>1</v>
      </c>
      <c r="HB786">
        <v>-0.0956326</v>
      </c>
      <c r="HC786">
        <v>-0.045787</v>
      </c>
      <c r="HD786">
        <v>20.194</v>
      </c>
      <c r="HE786">
        <v>5.22852</v>
      </c>
      <c r="HF786">
        <v>11.968</v>
      </c>
      <c r="HG786">
        <v>4.97055</v>
      </c>
      <c r="HH786">
        <v>3.28955</v>
      </c>
      <c r="HI786">
        <v>8771.4</v>
      </c>
      <c r="HJ786">
        <v>9999</v>
      </c>
      <c r="HK786">
        <v>9999</v>
      </c>
      <c r="HL786">
        <v>289.3</v>
      </c>
      <c r="HM786">
        <v>4.97292</v>
      </c>
      <c r="HN786">
        <v>1.87744</v>
      </c>
      <c r="HO786">
        <v>1.87557</v>
      </c>
      <c r="HP786">
        <v>1.87836</v>
      </c>
      <c r="HQ786">
        <v>1.87509</v>
      </c>
      <c r="HR786">
        <v>1.87866</v>
      </c>
      <c r="HS786">
        <v>1.87575</v>
      </c>
      <c r="HT786">
        <v>1.87691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2.614</v>
      </c>
      <c r="II786">
        <v>0.2954</v>
      </c>
      <c r="IJ786">
        <v>1.541952822118649</v>
      </c>
      <c r="IK786">
        <v>0.003202726084708442</v>
      </c>
      <c r="IL786">
        <v>-1.448271390364826E-06</v>
      </c>
      <c r="IM786">
        <v>3.765748828769889E-10</v>
      </c>
      <c r="IN786">
        <v>-0.02072656761999695</v>
      </c>
      <c r="IO786">
        <v>0.006539777670035186</v>
      </c>
      <c r="IP786">
        <v>0.0002256768223539976</v>
      </c>
      <c r="IQ786">
        <v>4.51151419958819E-06</v>
      </c>
      <c r="IR786">
        <v>-0</v>
      </c>
      <c r="IS786">
        <v>2097</v>
      </c>
      <c r="IT786">
        <v>1</v>
      </c>
      <c r="IU786">
        <v>27</v>
      </c>
      <c r="IV786">
        <v>61896.7</v>
      </c>
      <c r="IW786">
        <v>61896.4</v>
      </c>
      <c r="IX786">
        <v>1.07178</v>
      </c>
      <c r="IY786">
        <v>2.53296</v>
      </c>
      <c r="IZ786">
        <v>1.39893</v>
      </c>
      <c r="JA786">
        <v>2.34375</v>
      </c>
      <c r="JB786">
        <v>1.44897</v>
      </c>
      <c r="JC786">
        <v>2.47803</v>
      </c>
      <c r="JD786">
        <v>37.4338</v>
      </c>
      <c r="JE786">
        <v>24.0787</v>
      </c>
      <c r="JF786">
        <v>18</v>
      </c>
      <c r="JG786">
        <v>490.287</v>
      </c>
      <c r="JH786">
        <v>439.991</v>
      </c>
      <c r="JI786">
        <v>25.0001</v>
      </c>
      <c r="JJ786">
        <v>25.8012</v>
      </c>
      <c r="JK786">
        <v>30</v>
      </c>
      <c r="JL786">
        <v>25.645</v>
      </c>
      <c r="JM786">
        <v>25.7297</v>
      </c>
      <c r="JN786">
        <v>21.447</v>
      </c>
      <c r="JO786">
        <v>30.8549</v>
      </c>
      <c r="JP786">
        <v>0</v>
      </c>
      <c r="JQ786">
        <v>25</v>
      </c>
      <c r="JR786">
        <v>400.032</v>
      </c>
      <c r="JS786">
        <v>19.5432</v>
      </c>
      <c r="JT786">
        <v>100.977</v>
      </c>
      <c r="JU786">
        <v>102.012</v>
      </c>
    </row>
    <row r="787" spans="1:281">
      <c r="A787">
        <v>771</v>
      </c>
      <c r="B787">
        <v>1658952925.5</v>
      </c>
      <c r="C787">
        <v>10836.5</v>
      </c>
      <c r="D787" t="s">
        <v>1973</v>
      </c>
      <c r="E787" t="s">
        <v>1974</v>
      </c>
      <c r="F787">
        <v>5</v>
      </c>
      <c r="G787" t="s">
        <v>415</v>
      </c>
      <c r="H787" t="s">
        <v>1970</v>
      </c>
      <c r="I787">
        <v>1658952917.732143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420.0041660207499</v>
      </c>
      <c r="AK787">
        <v>407.9273939393938</v>
      </c>
      <c r="AL787">
        <v>-0.9396605639826954</v>
      </c>
      <c r="AM787">
        <v>64.99433125722111</v>
      </c>
      <c r="AN787">
        <f>(AP787 - AO787 + DI787*1E3/(8.314*(DK787+273.15)) * AR787/DH787 * AQ787) * DH787/(100*CV787) * 1000/(1000 - AP787)</f>
        <v>0</v>
      </c>
      <c r="AO787">
        <v>19.45597997757472</v>
      </c>
      <c r="AP787">
        <v>22.95763090909091</v>
      </c>
      <c r="AQ787">
        <v>0.001805131790324695</v>
      </c>
      <c r="AR787">
        <v>80.91514239296633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1658952917.732143</v>
      </c>
      <c r="DB787">
        <v>401.5505</v>
      </c>
      <c r="DC787">
        <v>417.16425</v>
      </c>
      <c r="DD787">
        <v>22.92715</v>
      </c>
      <c r="DE787">
        <v>19.42578214285714</v>
      </c>
      <c r="DF787">
        <v>398.9372142857143</v>
      </c>
      <c r="DG787">
        <v>22.63198571428572</v>
      </c>
      <c r="DH787">
        <v>500.0631071428571</v>
      </c>
      <c r="DI787">
        <v>90.32541785714284</v>
      </c>
      <c r="DJ787">
        <v>0.09990834285714287</v>
      </c>
      <c r="DK787">
        <v>26.64056785714286</v>
      </c>
      <c r="DL787">
        <v>27.02931071428571</v>
      </c>
      <c r="DM787">
        <v>999.9000000000002</v>
      </c>
      <c r="DN787">
        <v>0</v>
      </c>
      <c r="DO787">
        <v>0</v>
      </c>
      <c r="DP787">
        <v>9997.957142857142</v>
      </c>
      <c r="DQ787">
        <v>0</v>
      </c>
      <c r="DR787">
        <v>18.6454</v>
      </c>
      <c r="DS787">
        <v>-15.61375857142857</v>
      </c>
      <c r="DT787">
        <v>410.9728571428572</v>
      </c>
      <c r="DU787">
        <v>425.4283214285714</v>
      </c>
      <c r="DV787">
        <v>3.501381785714286</v>
      </c>
      <c r="DW787">
        <v>417.16425</v>
      </c>
      <c r="DX787">
        <v>19.42578214285714</v>
      </c>
      <c r="DY787">
        <v>2.070905714285714</v>
      </c>
      <c r="DZ787">
        <v>1.754641785714286</v>
      </c>
      <c r="EA787">
        <v>17.99713571428572</v>
      </c>
      <c r="EB787">
        <v>15.38844642857143</v>
      </c>
      <c r="EC787">
        <v>2000.012142857143</v>
      </c>
      <c r="ED787">
        <v>0.9800034285714284</v>
      </c>
      <c r="EE787">
        <v>0.01999685714285714</v>
      </c>
      <c r="EF787">
        <v>0</v>
      </c>
      <c r="EG787">
        <v>733.5214642857144</v>
      </c>
      <c r="EH787">
        <v>5.000560000000001</v>
      </c>
      <c r="EI787">
        <v>14607.32142857143</v>
      </c>
      <c r="EJ787">
        <v>17294.98928571429</v>
      </c>
      <c r="EK787">
        <v>37.187</v>
      </c>
      <c r="EL787">
        <v>37.75</v>
      </c>
      <c r="EM787">
        <v>36.84125</v>
      </c>
      <c r="EN787">
        <v>36.812</v>
      </c>
      <c r="EO787">
        <v>38.187</v>
      </c>
      <c r="EP787">
        <v>1955.121785714286</v>
      </c>
      <c r="EQ787">
        <v>39.89035714285716</v>
      </c>
      <c r="ER787">
        <v>0</v>
      </c>
      <c r="ES787">
        <v>1658952925.5</v>
      </c>
      <c r="ET787">
        <v>0</v>
      </c>
      <c r="EU787">
        <v>733.4868076923077</v>
      </c>
      <c r="EV787">
        <v>-4.416991449455597</v>
      </c>
      <c r="EW787">
        <v>-90.25641011709027</v>
      </c>
      <c r="EX787">
        <v>14606.64615384616</v>
      </c>
      <c r="EY787">
        <v>15</v>
      </c>
      <c r="EZ787">
        <v>0</v>
      </c>
      <c r="FA787" t="s">
        <v>419</v>
      </c>
      <c r="FB787">
        <v>1655239120</v>
      </c>
      <c r="FC787">
        <v>1655239135</v>
      </c>
      <c r="FD787">
        <v>0</v>
      </c>
      <c r="FE787">
        <v>-0.075</v>
      </c>
      <c r="FF787">
        <v>-0.027</v>
      </c>
      <c r="FG787">
        <v>1.986</v>
      </c>
      <c r="FH787">
        <v>0.139</v>
      </c>
      <c r="FI787">
        <v>420</v>
      </c>
      <c r="FJ787">
        <v>22</v>
      </c>
      <c r="FK787">
        <v>0.12</v>
      </c>
      <c r="FL787">
        <v>0.02</v>
      </c>
      <c r="FM787">
        <v>-16.29739853658537</v>
      </c>
      <c r="FN787">
        <v>23.17568090592333</v>
      </c>
      <c r="FO787">
        <v>3.019494064169353</v>
      </c>
      <c r="FP787">
        <v>0</v>
      </c>
      <c r="FQ787">
        <v>733.7158823529413</v>
      </c>
      <c r="FR787">
        <v>-4.617723450545734</v>
      </c>
      <c r="FS787">
        <v>0.4892204942983512</v>
      </c>
      <c r="FT787">
        <v>0</v>
      </c>
      <c r="FU787">
        <v>3.507944634146341</v>
      </c>
      <c r="FV787">
        <v>-0.17286668989546</v>
      </c>
      <c r="FW787">
        <v>0.01910614332279096</v>
      </c>
      <c r="FX787">
        <v>0</v>
      </c>
      <c r="FY787">
        <v>0</v>
      </c>
      <c r="FZ787">
        <v>3</v>
      </c>
      <c r="GA787" t="s">
        <v>426</v>
      </c>
      <c r="GB787">
        <v>2.98052</v>
      </c>
      <c r="GC787">
        <v>2.72835</v>
      </c>
      <c r="GD787">
        <v>0.0824136</v>
      </c>
      <c r="GE787">
        <v>0.0843014</v>
      </c>
      <c r="GF787">
        <v>0.104069</v>
      </c>
      <c r="GG787">
        <v>0.09354899999999999</v>
      </c>
      <c r="GH787">
        <v>27546.9</v>
      </c>
      <c r="GI787">
        <v>27094.4</v>
      </c>
      <c r="GJ787">
        <v>30547</v>
      </c>
      <c r="GK787">
        <v>29831.4</v>
      </c>
      <c r="GL787">
        <v>37755.5</v>
      </c>
      <c r="GM787">
        <v>35602.2</v>
      </c>
      <c r="GN787">
        <v>46723.9</v>
      </c>
      <c r="GO787">
        <v>44364.8</v>
      </c>
      <c r="GP787">
        <v>1.88528</v>
      </c>
      <c r="GQ787">
        <v>1.8504</v>
      </c>
      <c r="GR787">
        <v>0.135954</v>
      </c>
      <c r="GS787">
        <v>0</v>
      </c>
      <c r="GT787">
        <v>24.797</v>
      </c>
      <c r="GU787">
        <v>999.9</v>
      </c>
      <c r="GV787">
        <v>49</v>
      </c>
      <c r="GW787">
        <v>32.2</v>
      </c>
      <c r="GX787">
        <v>26.1939</v>
      </c>
      <c r="GY787">
        <v>62.943</v>
      </c>
      <c r="GZ787">
        <v>25.5929</v>
      </c>
      <c r="HA787">
        <v>1</v>
      </c>
      <c r="HB787">
        <v>-0.0954802</v>
      </c>
      <c r="HC787">
        <v>-0.0447549</v>
      </c>
      <c r="HD787">
        <v>20.194</v>
      </c>
      <c r="HE787">
        <v>5.22822</v>
      </c>
      <c r="HF787">
        <v>11.968</v>
      </c>
      <c r="HG787">
        <v>4.9704</v>
      </c>
      <c r="HH787">
        <v>3.2895</v>
      </c>
      <c r="HI787">
        <v>8771.4</v>
      </c>
      <c r="HJ787">
        <v>9999</v>
      </c>
      <c r="HK787">
        <v>9999</v>
      </c>
      <c r="HL787">
        <v>289.3</v>
      </c>
      <c r="HM787">
        <v>4.97292</v>
      </c>
      <c r="HN787">
        <v>1.87743</v>
      </c>
      <c r="HO787">
        <v>1.87555</v>
      </c>
      <c r="HP787">
        <v>1.87836</v>
      </c>
      <c r="HQ787">
        <v>1.87504</v>
      </c>
      <c r="HR787">
        <v>1.87864</v>
      </c>
      <c r="HS787">
        <v>1.87572</v>
      </c>
      <c r="HT787">
        <v>1.87685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2.605</v>
      </c>
      <c r="II787">
        <v>0.296</v>
      </c>
      <c r="IJ787">
        <v>1.541952822118649</v>
      </c>
      <c r="IK787">
        <v>0.003202726084708442</v>
      </c>
      <c r="IL787">
        <v>-1.448271390364826E-06</v>
      </c>
      <c r="IM787">
        <v>3.765748828769889E-10</v>
      </c>
      <c r="IN787">
        <v>-0.02072656761999695</v>
      </c>
      <c r="IO787">
        <v>0.006539777670035186</v>
      </c>
      <c r="IP787">
        <v>0.0002256768223539976</v>
      </c>
      <c r="IQ787">
        <v>4.51151419958819E-06</v>
      </c>
      <c r="IR787">
        <v>-0</v>
      </c>
      <c r="IS787">
        <v>2097</v>
      </c>
      <c r="IT787">
        <v>1</v>
      </c>
      <c r="IU787">
        <v>27</v>
      </c>
      <c r="IV787">
        <v>61896.8</v>
      </c>
      <c r="IW787">
        <v>61896.5</v>
      </c>
      <c r="IX787">
        <v>1.04126</v>
      </c>
      <c r="IY787">
        <v>2.55005</v>
      </c>
      <c r="IZ787">
        <v>1.39893</v>
      </c>
      <c r="JA787">
        <v>2.34375</v>
      </c>
      <c r="JB787">
        <v>1.44897</v>
      </c>
      <c r="JC787">
        <v>2.33765</v>
      </c>
      <c r="JD787">
        <v>37.4578</v>
      </c>
      <c r="JE787">
        <v>24.07</v>
      </c>
      <c r="JF787">
        <v>18</v>
      </c>
      <c r="JG787">
        <v>490.307</v>
      </c>
      <c r="JH787">
        <v>439.96</v>
      </c>
      <c r="JI787">
        <v>25.0001</v>
      </c>
      <c r="JJ787">
        <v>25.8012</v>
      </c>
      <c r="JK787">
        <v>30.0001</v>
      </c>
      <c r="JL787">
        <v>25.644</v>
      </c>
      <c r="JM787">
        <v>25.7297</v>
      </c>
      <c r="JN787">
        <v>20.7559</v>
      </c>
      <c r="JO787">
        <v>30.8549</v>
      </c>
      <c r="JP787">
        <v>0</v>
      </c>
      <c r="JQ787">
        <v>25</v>
      </c>
      <c r="JR787">
        <v>379.997</v>
      </c>
      <c r="JS787">
        <v>19.5523</v>
      </c>
      <c r="JT787">
        <v>100.979</v>
      </c>
      <c r="JU787">
        <v>102.012</v>
      </c>
    </row>
    <row r="788" spans="1:281">
      <c r="A788">
        <v>772</v>
      </c>
      <c r="B788">
        <v>1658952930.5</v>
      </c>
      <c r="C788">
        <v>10841.5</v>
      </c>
      <c r="D788" t="s">
        <v>1975</v>
      </c>
      <c r="E788" t="s">
        <v>1976</v>
      </c>
      <c r="F788">
        <v>5</v>
      </c>
      <c r="G788" t="s">
        <v>415</v>
      </c>
      <c r="H788" t="s">
        <v>1970</v>
      </c>
      <c r="I788">
        <v>1658952923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405.067618047896</v>
      </c>
      <c r="AK788">
        <v>398.5752363636363</v>
      </c>
      <c r="AL788">
        <v>-2.06549487172765</v>
      </c>
      <c r="AM788">
        <v>64.99433125722111</v>
      </c>
      <c r="AN788">
        <f>(AP788 - AO788 + DI788*1E3/(8.314*(DK788+273.15)) * AR788/DH788 * AQ788) * DH788/(100*CV788) * 1000/(1000 - AP788)</f>
        <v>0</v>
      </c>
      <c r="AO788">
        <v>19.50191027823362</v>
      </c>
      <c r="AP788">
        <v>22.98583696969698</v>
      </c>
      <c r="AQ788">
        <v>0.005949194678026228</v>
      </c>
      <c r="AR788">
        <v>80.91514239296633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1658952923</v>
      </c>
      <c r="DB788">
        <v>398.6538518518519</v>
      </c>
      <c r="DC788">
        <v>409.3432592592592</v>
      </c>
      <c r="DD788">
        <v>22.94849259259259</v>
      </c>
      <c r="DE788">
        <v>19.46534814814815</v>
      </c>
      <c r="DF788">
        <v>396.0470370370371</v>
      </c>
      <c r="DG788">
        <v>22.65283703703703</v>
      </c>
      <c r="DH788">
        <v>500.0693703703703</v>
      </c>
      <c r="DI788">
        <v>90.32524444444445</v>
      </c>
      <c r="DJ788">
        <v>0.09992033333333332</v>
      </c>
      <c r="DK788">
        <v>26.64017037037038</v>
      </c>
      <c r="DL788">
        <v>27.02904074074074</v>
      </c>
      <c r="DM788">
        <v>999.9000000000001</v>
      </c>
      <c r="DN788">
        <v>0</v>
      </c>
      <c r="DO788">
        <v>0</v>
      </c>
      <c r="DP788">
        <v>9996.797407407408</v>
      </c>
      <c r="DQ788">
        <v>0</v>
      </c>
      <c r="DR788">
        <v>18.6454</v>
      </c>
      <c r="DS788">
        <v>-10.68942518518518</v>
      </c>
      <c r="DT788">
        <v>408.0171111111111</v>
      </c>
      <c r="DU788">
        <v>417.4691111111111</v>
      </c>
      <c r="DV788">
        <v>3.483147407407407</v>
      </c>
      <c r="DW788">
        <v>409.3432592592592</v>
      </c>
      <c r="DX788">
        <v>19.46534814814815</v>
      </c>
      <c r="DY788">
        <v>2.072828888888889</v>
      </c>
      <c r="DZ788">
        <v>1.758213703703704</v>
      </c>
      <c r="EA788">
        <v>18.0118962962963</v>
      </c>
      <c r="EB788">
        <v>15.42013703703704</v>
      </c>
      <c r="EC788">
        <v>1999.998148148148</v>
      </c>
      <c r="ED788">
        <v>0.9800034444444443</v>
      </c>
      <c r="EE788">
        <v>0.01999684074074074</v>
      </c>
      <c r="EF788">
        <v>0</v>
      </c>
      <c r="EG788">
        <v>732.9248148148147</v>
      </c>
      <c r="EH788">
        <v>5.000560000000001</v>
      </c>
      <c r="EI788">
        <v>14596.64074074074</v>
      </c>
      <c r="EJ788">
        <v>17294.87037037037</v>
      </c>
      <c r="EK788">
        <v>37.187</v>
      </c>
      <c r="EL788">
        <v>37.75</v>
      </c>
      <c r="EM788">
        <v>36.833</v>
      </c>
      <c r="EN788">
        <v>36.812</v>
      </c>
      <c r="EO788">
        <v>38.187</v>
      </c>
      <c r="EP788">
        <v>1955.108148148148</v>
      </c>
      <c r="EQ788">
        <v>39.89000000000001</v>
      </c>
      <c r="ER788">
        <v>0</v>
      </c>
      <c r="ES788">
        <v>1658952930.3</v>
      </c>
      <c r="ET788">
        <v>0</v>
      </c>
      <c r="EU788">
        <v>732.9372307692307</v>
      </c>
      <c r="EV788">
        <v>-6.892102571821054</v>
      </c>
      <c r="EW788">
        <v>-145.5726496204018</v>
      </c>
      <c r="EX788">
        <v>14596.51538461538</v>
      </c>
      <c r="EY788">
        <v>15</v>
      </c>
      <c r="EZ788">
        <v>0</v>
      </c>
      <c r="FA788" t="s">
        <v>419</v>
      </c>
      <c r="FB788">
        <v>1655239120</v>
      </c>
      <c r="FC788">
        <v>1655239135</v>
      </c>
      <c r="FD788">
        <v>0</v>
      </c>
      <c r="FE788">
        <v>-0.075</v>
      </c>
      <c r="FF788">
        <v>-0.027</v>
      </c>
      <c r="FG788">
        <v>1.986</v>
      </c>
      <c r="FH788">
        <v>0.139</v>
      </c>
      <c r="FI788">
        <v>420</v>
      </c>
      <c r="FJ788">
        <v>22</v>
      </c>
      <c r="FK788">
        <v>0.12</v>
      </c>
      <c r="FL788">
        <v>0.02</v>
      </c>
      <c r="FM788">
        <v>-12.84514073170731</v>
      </c>
      <c r="FN788">
        <v>55.89906397212542</v>
      </c>
      <c r="FO788">
        <v>5.948530485737895</v>
      </c>
      <c r="FP788">
        <v>0</v>
      </c>
      <c r="FQ788">
        <v>733.246794117647</v>
      </c>
      <c r="FR788">
        <v>-5.940488929172763</v>
      </c>
      <c r="FS788">
        <v>0.6383317770661705</v>
      </c>
      <c r="FT788">
        <v>0</v>
      </c>
      <c r="FU788">
        <v>3.494940975609756</v>
      </c>
      <c r="FV788">
        <v>-0.1887179790940722</v>
      </c>
      <c r="FW788">
        <v>0.02063735150393492</v>
      </c>
      <c r="FX788">
        <v>0</v>
      </c>
      <c r="FY788">
        <v>0</v>
      </c>
      <c r="FZ788">
        <v>3</v>
      </c>
      <c r="GA788" t="s">
        <v>426</v>
      </c>
      <c r="GB788">
        <v>2.98058</v>
      </c>
      <c r="GC788">
        <v>2.72841</v>
      </c>
      <c r="GD788">
        <v>0.0808825</v>
      </c>
      <c r="GE788">
        <v>0.0818107</v>
      </c>
      <c r="GF788">
        <v>0.104157</v>
      </c>
      <c r="GG788">
        <v>0.09359489999999999</v>
      </c>
      <c r="GH788">
        <v>27593.1</v>
      </c>
      <c r="GI788">
        <v>27167.9</v>
      </c>
      <c r="GJ788">
        <v>30547.2</v>
      </c>
      <c r="GK788">
        <v>29831.1</v>
      </c>
      <c r="GL788">
        <v>37751.9</v>
      </c>
      <c r="GM788">
        <v>35599.7</v>
      </c>
      <c r="GN788">
        <v>46724.2</v>
      </c>
      <c r="GO788">
        <v>44364.3</v>
      </c>
      <c r="GP788">
        <v>1.88528</v>
      </c>
      <c r="GQ788">
        <v>1.85037</v>
      </c>
      <c r="GR788">
        <v>0.136532</v>
      </c>
      <c r="GS788">
        <v>0</v>
      </c>
      <c r="GT788">
        <v>24.797</v>
      </c>
      <c r="GU788">
        <v>999.9</v>
      </c>
      <c r="GV788">
        <v>49</v>
      </c>
      <c r="GW788">
        <v>32.2</v>
      </c>
      <c r="GX788">
        <v>26.1982</v>
      </c>
      <c r="GY788">
        <v>63.313</v>
      </c>
      <c r="GZ788">
        <v>25.3646</v>
      </c>
      <c r="HA788">
        <v>1</v>
      </c>
      <c r="HB788">
        <v>-0.0955183</v>
      </c>
      <c r="HC788">
        <v>-0.0449891</v>
      </c>
      <c r="HD788">
        <v>20.1941</v>
      </c>
      <c r="HE788">
        <v>5.22852</v>
      </c>
      <c r="HF788">
        <v>11.968</v>
      </c>
      <c r="HG788">
        <v>4.97065</v>
      </c>
      <c r="HH788">
        <v>3.28958</v>
      </c>
      <c r="HI788">
        <v>8771.6</v>
      </c>
      <c r="HJ788">
        <v>9999</v>
      </c>
      <c r="HK788">
        <v>9999</v>
      </c>
      <c r="HL788">
        <v>289.3</v>
      </c>
      <c r="HM788">
        <v>4.97293</v>
      </c>
      <c r="HN788">
        <v>1.8774</v>
      </c>
      <c r="HO788">
        <v>1.87551</v>
      </c>
      <c r="HP788">
        <v>1.87836</v>
      </c>
      <c r="HQ788">
        <v>1.87502</v>
      </c>
      <c r="HR788">
        <v>1.87861</v>
      </c>
      <c r="HS788">
        <v>1.87568</v>
      </c>
      <c r="HT788">
        <v>1.87683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2.584</v>
      </c>
      <c r="II788">
        <v>0.2966</v>
      </c>
      <c r="IJ788">
        <v>1.541952822118649</v>
      </c>
      <c r="IK788">
        <v>0.003202726084708442</v>
      </c>
      <c r="IL788">
        <v>-1.448271390364826E-06</v>
      </c>
      <c r="IM788">
        <v>3.765748828769889E-10</v>
      </c>
      <c r="IN788">
        <v>-0.02072656761999695</v>
      </c>
      <c r="IO788">
        <v>0.006539777670035186</v>
      </c>
      <c r="IP788">
        <v>0.0002256768223539976</v>
      </c>
      <c r="IQ788">
        <v>4.51151419958819E-06</v>
      </c>
      <c r="IR788">
        <v>-0</v>
      </c>
      <c r="IS788">
        <v>2097</v>
      </c>
      <c r="IT788">
        <v>1</v>
      </c>
      <c r="IU788">
        <v>27</v>
      </c>
      <c r="IV788">
        <v>61896.8</v>
      </c>
      <c r="IW788">
        <v>61896.6</v>
      </c>
      <c r="IX788">
        <v>1.00464</v>
      </c>
      <c r="IY788">
        <v>2.5415</v>
      </c>
      <c r="IZ788">
        <v>1.39893</v>
      </c>
      <c r="JA788">
        <v>2.34375</v>
      </c>
      <c r="JB788">
        <v>1.44897</v>
      </c>
      <c r="JC788">
        <v>2.45728</v>
      </c>
      <c r="JD788">
        <v>37.4578</v>
      </c>
      <c r="JE788">
        <v>24.0787</v>
      </c>
      <c r="JF788">
        <v>18</v>
      </c>
      <c r="JG788">
        <v>490.307</v>
      </c>
      <c r="JH788">
        <v>439.929</v>
      </c>
      <c r="JI788">
        <v>25</v>
      </c>
      <c r="JJ788">
        <v>25.8005</v>
      </c>
      <c r="JK788">
        <v>30.0001</v>
      </c>
      <c r="JL788">
        <v>25.644</v>
      </c>
      <c r="JM788">
        <v>25.7275</v>
      </c>
      <c r="JN788">
        <v>20.0875</v>
      </c>
      <c r="JO788">
        <v>30.8549</v>
      </c>
      <c r="JP788">
        <v>0</v>
      </c>
      <c r="JQ788">
        <v>25</v>
      </c>
      <c r="JR788">
        <v>366.633</v>
      </c>
      <c r="JS788">
        <v>19.553</v>
      </c>
      <c r="JT788">
        <v>100.98</v>
      </c>
      <c r="JU788">
        <v>102.011</v>
      </c>
    </row>
    <row r="789" spans="1:281">
      <c r="A789">
        <v>773</v>
      </c>
      <c r="B789">
        <v>1658952935.5</v>
      </c>
      <c r="C789">
        <v>10846.5</v>
      </c>
      <c r="D789" t="s">
        <v>1977</v>
      </c>
      <c r="E789" t="s">
        <v>1978</v>
      </c>
      <c r="F789">
        <v>5</v>
      </c>
      <c r="G789" t="s">
        <v>415</v>
      </c>
      <c r="H789" t="s">
        <v>1970</v>
      </c>
      <c r="I789">
        <v>1658952927.714286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388.6225075231835</v>
      </c>
      <c r="AK789">
        <v>385.6660666666669</v>
      </c>
      <c r="AL789">
        <v>-2.684943722941862</v>
      </c>
      <c r="AM789">
        <v>64.99433125722111</v>
      </c>
      <c r="AN789">
        <f>(AP789 - AO789 + DI789*1E3/(8.314*(DK789+273.15)) * AR789/DH789 * AQ789) * DH789/(100*CV789) * 1000/(1000 - AP789)</f>
        <v>0</v>
      </c>
      <c r="AO789">
        <v>19.50501806718779</v>
      </c>
      <c r="AP789">
        <v>23.00477939393939</v>
      </c>
      <c r="AQ789">
        <v>0.001392587959762869</v>
      </c>
      <c r="AR789">
        <v>80.91514239296633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1658952927.714286</v>
      </c>
      <c r="DB789">
        <v>392.3470357142857</v>
      </c>
      <c r="DC789">
        <v>397.219</v>
      </c>
      <c r="DD789">
        <v>22.97183214285714</v>
      </c>
      <c r="DE789">
        <v>19.48736428571429</v>
      </c>
      <c r="DF789">
        <v>389.7546071428571</v>
      </c>
      <c r="DG789">
        <v>22.67562857142857</v>
      </c>
      <c r="DH789">
        <v>500.0908571428571</v>
      </c>
      <c r="DI789">
        <v>90.32564642857145</v>
      </c>
      <c r="DJ789">
        <v>0.1000076321428571</v>
      </c>
      <c r="DK789">
        <v>26.6400107142857</v>
      </c>
      <c r="DL789">
        <v>27.02918571428571</v>
      </c>
      <c r="DM789">
        <v>999.9000000000002</v>
      </c>
      <c r="DN789">
        <v>0</v>
      </c>
      <c r="DO789">
        <v>0</v>
      </c>
      <c r="DP789">
        <v>9995.461785714286</v>
      </c>
      <c r="DQ789">
        <v>0</v>
      </c>
      <c r="DR789">
        <v>18.64668214285714</v>
      </c>
      <c r="DS789">
        <v>-4.871873110714286</v>
      </c>
      <c r="DT789">
        <v>401.5718571428571</v>
      </c>
      <c r="DU789">
        <v>405.1133571428571</v>
      </c>
      <c r="DV789">
        <v>3.484463571428571</v>
      </c>
      <c r="DW789">
        <v>397.219</v>
      </c>
      <c r="DX789">
        <v>19.48736428571429</v>
      </c>
      <c r="DY789">
        <v>2.074945714285714</v>
      </c>
      <c r="DZ789">
        <v>1.760209642857143</v>
      </c>
      <c r="EA789">
        <v>18.028125</v>
      </c>
      <c r="EB789">
        <v>15.43783214285714</v>
      </c>
      <c r="EC789">
        <v>1999.993928571429</v>
      </c>
      <c r="ED789">
        <v>0.9800034285714284</v>
      </c>
      <c r="EE789">
        <v>0.01999685714285715</v>
      </c>
      <c r="EF789">
        <v>0</v>
      </c>
      <c r="EG789">
        <v>732.0455000000001</v>
      </c>
      <c r="EH789">
        <v>5.000560000000001</v>
      </c>
      <c r="EI789">
        <v>14579.11071428571</v>
      </c>
      <c r="EJ789">
        <v>17294.84642857143</v>
      </c>
      <c r="EK789">
        <v>37.187</v>
      </c>
      <c r="EL789">
        <v>37.75</v>
      </c>
      <c r="EM789">
        <v>36.82774999999999</v>
      </c>
      <c r="EN789">
        <v>36.812</v>
      </c>
      <c r="EO789">
        <v>38.187</v>
      </c>
      <c r="EP789">
        <v>1955.103928571428</v>
      </c>
      <c r="EQ789">
        <v>39.89000000000001</v>
      </c>
      <c r="ER789">
        <v>0</v>
      </c>
      <c r="ES789">
        <v>1658952935.7</v>
      </c>
      <c r="ET789">
        <v>0</v>
      </c>
      <c r="EU789">
        <v>731.9004399999999</v>
      </c>
      <c r="EV789">
        <v>-15.63330769673206</v>
      </c>
      <c r="EW789">
        <v>-305.3076922893848</v>
      </c>
      <c r="EX789">
        <v>14575.112</v>
      </c>
      <c r="EY789">
        <v>15</v>
      </c>
      <c r="EZ789">
        <v>0</v>
      </c>
      <c r="FA789" t="s">
        <v>419</v>
      </c>
      <c r="FB789">
        <v>1655239120</v>
      </c>
      <c r="FC789">
        <v>1655239135</v>
      </c>
      <c r="FD789">
        <v>0</v>
      </c>
      <c r="FE789">
        <v>-0.075</v>
      </c>
      <c r="FF789">
        <v>-0.027</v>
      </c>
      <c r="FG789">
        <v>1.986</v>
      </c>
      <c r="FH789">
        <v>0.139</v>
      </c>
      <c r="FI789">
        <v>420</v>
      </c>
      <c r="FJ789">
        <v>22</v>
      </c>
      <c r="FK789">
        <v>0.12</v>
      </c>
      <c r="FL789">
        <v>0.02</v>
      </c>
      <c r="FM789">
        <v>-8.484530877499999</v>
      </c>
      <c r="FN789">
        <v>74.73511709155723</v>
      </c>
      <c r="FO789">
        <v>7.275196930165317</v>
      </c>
      <c r="FP789">
        <v>0</v>
      </c>
      <c r="FQ789">
        <v>732.5152647058824</v>
      </c>
      <c r="FR789">
        <v>-9.832314747280334</v>
      </c>
      <c r="FS789">
        <v>1.04708950425969</v>
      </c>
      <c r="FT789">
        <v>0</v>
      </c>
      <c r="FU789">
        <v>3.4861775</v>
      </c>
      <c r="FV789">
        <v>-0.03548330206380358</v>
      </c>
      <c r="FW789">
        <v>0.01088715292213715</v>
      </c>
      <c r="FX789">
        <v>1</v>
      </c>
      <c r="FY789">
        <v>1</v>
      </c>
      <c r="FZ789">
        <v>3</v>
      </c>
      <c r="GA789" t="s">
        <v>420</v>
      </c>
      <c r="GB789">
        <v>2.98058</v>
      </c>
      <c r="GC789">
        <v>2.72832</v>
      </c>
      <c r="GD789">
        <v>0.07879890000000001</v>
      </c>
      <c r="GE789">
        <v>0.0791275</v>
      </c>
      <c r="GF789">
        <v>0.104214</v>
      </c>
      <c r="GG789">
        <v>0.09359960000000001</v>
      </c>
      <c r="GH789">
        <v>27654.9</v>
      </c>
      <c r="GI789">
        <v>27246.8</v>
      </c>
      <c r="GJ789">
        <v>30546.3</v>
      </c>
      <c r="GK789">
        <v>29830.6</v>
      </c>
      <c r="GL789">
        <v>37748.4</v>
      </c>
      <c r="GM789">
        <v>35598.6</v>
      </c>
      <c r="GN789">
        <v>46723</v>
      </c>
      <c r="GO789">
        <v>44363.3</v>
      </c>
      <c r="GP789">
        <v>1.8849</v>
      </c>
      <c r="GQ789">
        <v>1.8504</v>
      </c>
      <c r="GR789">
        <v>0.136804</v>
      </c>
      <c r="GS789">
        <v>0</v>
      </c>
      <c r="GT789">
        <v>24.7955</v>
      </c>
      <c r="GU789">
        <v>999.9</v>
      </c>
      <c r="GV789">
        <v>49</v>
      </c>
      <c r="GW789">
        <v>32.2</v>
      </c>
      <c r="GX789">
        <v>26.1967</v>
      </c>
      <c r="GY789">
        <v>63.143</v>
      </c>
      <c r="GZ789">
        <v>24.972</v>
      </c>
      <c r="HA789">
        <v>1</v>
      </c>
      <c r="HB789">
        <v>-0.0955945</v>
      </c>
      <c r="HC789">
        <v>-0.0444717</v>
      </c>
      <c r="HD789">
        <v>20.194</v>
      </c>
      <c r="HE789">
        <v>5.22807</v>
      </c>
      <c r="HF789">
        <v>11.968</v>
      </c>
      <c r="HG789">
        <v>4.9707</v>
      </c>
      <c r="HH789">
        <v>3.2895</v>
      </c>
      <c r="HI789">
        <v>8771.6</v>
      </c>
      <c r="HJ789">
        <v>9999</v>
      </c>
      <c r="HK789">
        <v>9999</v>
      </c>
      <c r="HL789">
        <v>289.3</v>
      </c>
      <c r="HM789">
        <v>4.9729</v>
      </c>
      <c r="HN789">
        <v>1.87738</v>
      </c>
      <c r="HO789">
        <v>1.87547</v>
      </c>
      <c r="HP789">
        <v>1.87835</v>
      </c>
      <c r="HQ789">
        <v>1.875</v>
      </c>
      <c r="HR789">
        <v>1.87858</v>
      </c>
      <c r="HS789">
        <v>1.87568</v>
      </c>
      <c r="HT789">
        <v>1.87683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2.554</v>
      </c>
      <c r="II789">
        <v>0.2969</v>
      </c>
      <c r="IJ789">
        <v>1.541952822118649</v>
      </c>
      <c r="IK789">
        <v>0.003202726084708442</v>
      </c>
      <c r="IL789">
        <v>-1.448271390364826E-06</v>
      </c>
      <c r="IM789">
        <v>3.765748828769889E-10</v>
      </c>
      <c r="IN789">
        <v>-0.02072656761999695</v>
      </c>
      <c r="IO789">
        <v>0.006539777670035186</v>
      </c>
      <c r="IP789">
        <v>0.0002256768223539976</v>
      </c>
      <c r="IQ789">
        <v>4.51151419958819E-06</v>
      </c>
      <c r="IR789">
        <v>-0</v>
      </c>
      <c r="IS789">
        <v>2097</v>
      </c>
      <c r="IT789">
        <v>1</v>
      </c>
      <c r="IU789">
        <v>27</v>
      </c>
      <c r="IV789">
        <v>61896.9</v>
      </c>
      <c r="IW789">
        <v>61896.7</v>
      </c>
      <c r="IX789">
        <v>0.970459</v>
      </c>
      <c r="IY789">
        <v>2.55005</v>
      </c>
      <c r="IZ789">
        <v>1.39893</v>
      </c>
      <c r="JA789">
        <v>2.34375</v>
      </c>
      <c r="JB789">
        <v>1.44897</v>
      </c>
      <c r="JC789">
        <v>2.35229</v>
      </c>
      <c r="JD789">
        <v>37.4338</v>
      </c>
      <c r="JE789">
        <v>24.0787</v>
      </c>
      <c r="JF789">
        <v>18</v>
      </c>
      <c r="JG789">
        <v>490.102</v>
      </c>
      <c r="JH789">
        <v>439.943</v>
      </c>
      <c r="JI789">
        <v>24.9999</v>
      </c>
      <c r="JJ789">
        <v>25.799</v>
      </c>
      <c r="JK789">
        <v>30</v>
      </c>
      <c r="JL789">
        <v>25.644</v>
      </c>
      <c r="JM789">
        <v>25.7275</v>
      </c>
      <c r="JN789">
        <v>19.3509</v>
      </c>
      <c r="JO789">
        <v>30.8549</v>
      </c>
      <c r="JP789">
        <v>0</v>
      </c>
      <c r="JQ789">
        <v>25</v>
      </c>
      <c r="JR789">
        <v>346.595</v>
      </c>
      <c r="JS789">
        <v>19.558</v>
      </c>
      <c r="JT789">
        <v>100.977</v>
      </c>
      <c r="JU789">
        <v>102.009</v>
      </c>
    </row>
    <row r="790" spans="1:281">
      <c r="A790">
        <v>774</v>
      </c>
      <c r="B790">
        <v>1658952940.5</v>
      </c>
      <c r="C790">
        <v>10851.5</v>
      </c>
      <c r="D790" t="s">
        <v>1979</v>
      </c>
      <c r="E790" t="s">
        <v>1980</v>
      </c>
      <c r="F790">
        <v>5</v>
      </c>
      <c r="G790" t="s">
        <v>415</v>
      </c>
      <c r="H790" t="s">
        <v>1970</v>
      </c>
      <c r="I790">
        <v>1658952933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371.7640758811773</v>
      </c>
      <c r="AK790">
        <v>370.889109090909</v>
      </c>
      <c r="AL790">
        <v>-3.007814149922392</v>
      </c>
      <c r="AM790">
        <v>64.99433125722111</v>
      </c>
      <c r="AN790">
        <f>(AP790 - AO790 + DI790*1E3/(8.314*(DK790+273.15)) * AR790/DH790 * AQ790) * DH790/(100*CV790) * 1000/(1000 - AP790)</f>
        <v>0</v>
      </c>
      <c r="AO790">
        <v>19.50603659102782</v>
      </c>
      <c r="AP790">
        <v>23.01450181818182</v>
      </c>
      <c r="AQ790">
        <v>0.0003772740850617485</v>
      </c>
      <c r="AR790">
        <v>80.91514239296633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1658952933</v>
      </c>
      <c r="DB790">
        <v>381.2581851851851</v>
      </c>
      <c r="DC790">
        <v>380.7148888888889</v>
      </c>
      <c r="DD790">
        <v>22.99450740740741</v>
      </c>
      <c r="DE790">
        <v>19.50416666666667</v>
      </c>
      <c r="DF790">
        <v>378.6908148148148</v>
      </c>
      <c r="DG790">
        <v>22.69776666666667</v>
      </c>
      <c r="DH790">
        <v>500.0751481481482</v>
      </c>
      <c r="DI790">
        <v>90.32606666666668</v>
      </c>
      <c r="DJ790">
        <v>0.1000049407407407</v>
      </c>
      <c r="DK790">
        <v>26.63928888888888</v>
      </c>
      <c r="DL790">
        <v>27.0340962962963</v>
      </c>
      <c r="DM790">
        <v>999.9000000000001</v>
      </c>
      <c r="DN790">
        <v>0</v>
      </c>
      <c r="DO790">
        <v>0</v>
      </c>
      <c r="DP790">
        <v>9991.617407407406</v>
      </c>
      <c r="DQ790">
        <v>0</v>
      </c>
      <c r="DR790">
        <v>18.65311851851852</v>
      </c>
      <c r="DS790">
        <v>0.5433493666666666</v>
      </c>
      <c r="DT790">
        <v>390.2313333333333</v>
      </c>
      <c r="DU790">
        <v>388.2881111111111</v>
      </c>
      <c r="DV790">
        <v>3.490326296296296</v>
      </c>
      <c r="DW790">
        <v>380.7148888888889</v>
      </c>
      <c r="DX790">
        <v>19.50416666666667</v>
      </c>
      <c r="DY790">
        <v>2.077002592592593</v>
      </c>
      <c r="DZ790">
        <v>1.761735555555556</v>
      </c>
      <c r="EA790">
        <v>18.0438925925926</v>
      </c>
      <c r="EB790">
        <v>15.45135185185185</v>
      </c>
      <c r="EC790">
        <v>1999.995185185185</v>
      </c>
      <c r="ED790">
        <v>0.9800033333333332</v>
      </c>
      <c r="EE790">
        <v>0.01999695555555556</v>
      </c>
      <c r="EF790">
        <v>0</v>
      </c>
      <c r="EG790">
        <v>730.551</v>
      </c>
      <c r="EH790">
        <v>5.000560000000001</v>
      </c>
      <c r="EI790">
        <v>14549.18148148148</v>
      </c>
      <c r="EJ790">
        <v>17294.86296296296</v>
      </c>
      <c r="EK790">
        <v>37.187</v>
      </c>
      <c r="EL790">
        <v>37.75</v>
      </c>
      <c r="EM790">
        <v>36.81666666666667</v>
      </c>
      <c r="EN790">
        <v>36.812</v>
      </c>
      <c r="EO790">
        <v>38.187</v>
      </c>
      <c r="EP790">
        <v>1955.104814814815</v>
      </c>
      <c r="EQ790">
        <v>39.89037037037038</v>
      </c>
      <c r="ER790">
        <v>0</v>
      </c>
      <c r="ES790">
        <v>1658952940.5</v>
      </c>
      <c r="ET790">
        <v>0</v>
      </c>
      <c r="EU790">
        <v>730.4097600000001</v>
      </c>
      <c r="EV790">
        <v>-21.46369227126807</v>
      </c>
      <c r="EW790">
        <v>-430.2230762401874</v>
      </c>
      <c r="EX790">
        <v>14546.228</v>
      </c>
      <c r="EY790">
        <v>15</v>
      </c>
      <c r="EZ790">
        <v>0</v>
      </c>
      <c r="FA790" t="s">
        <v>419</v>
      </c>
      <c r="FB790">
        <v>1655239120</v>
      </c>
      <c r="FC790">
        <v>1655239135</v>
      </c>
      <c r="FD790">
        <v>0</v>
      </c>
      <c r="FE790">
        <v>-0.075</v>
      </c>
      <c r="FF790">
        <v>-0.027</v>
      </c>
      <c r="FG790">
        <v>1.986</v>
      </c>
      <c r="FH790">
        <v>0.139</v>
      </c>
      <c r="FI790">
        <v>420</v>
      </c>
      <c r="FJ790">
        <v>22</v>
      </c>
      <c r="FK790">
        <v>0.12</v>
      </c>
      <c r="FL790">
        <v>0.02</v>
      </c>
      <c r="FM790">
        <v>-3.1539856275</v>
      </c>
      <c r="FN790">
        <v>63.64708638236402</v>
      </c>
      <c r="FO790">
        <v>6.294076866272267</v>
      </c>
      <c r="FP790">
        <v>0</v>
      </c>
      <c r="FQ790">
        <v>731.4588235294118</v>
      </c>
      <c r="FR790">
        <v>-16.29103131877554</v>
      </c>
      <c r="FS790">
        <v>1.652292889407791</v>
      </c>
      <c r="FT790">
        <v>0</v>
      </c>
      <c r="FU790">
        <v>3.488661</v>
      </c>
      <c r="FV790">
        <v>0.07286296435272124</v>
      </c>
      <c r="FW790">
        <v>0.01227092494476273</v>
      </c>
      <c r="FX790">
        <v>1</v>
      </c>
      <c r="FY790">
        <v>1</v>
      </c>
      <c r="FZ790">
        <v>3</v>
      </c>
      <c r="GA790" t="s">
        <v>420</v>
      </c>
      <c r="GB790">
        <v>2.98052</v>
      </c>
      <c r="GC790">
        <v>2.72835</v>
      </c>
      <c r="GD790">
        <v>0.0763979</v>
      </c>
      <c r="GE790">
        <v>0.07637430000000001</v>
      </c>
      <c r="GF790">
        <v>0.104243</v>
      </c>
      <c r="GG790">
        <v>0.0935994</v>
      </c>
      <c r="GH790">
        <v>27726.8</v>
      </c>
      <c r="GI790">
        <v>27328.1</v>
      </c>
      <c r="GJ790">
        <v>30546.2</v>
      </c>
      <c r="GK790">
        <v>29830.5</v>
      </c>
      <c r="GL790">
        <v>37747.1</v>
      </c>
      <c r="GM790">
        <v>35598.4</v>
      </c>
      <c r="GN790">
        <v>46723.3</v>
      </c>
      <c r="GO790">
        <v>44363.3</v>
      </c>
      <c r="GP790">
        <v>1.88505</v>
      </c>
      <c r="GQ790">
        <v>1.85052</v>
      </c>
      <c r="GR790">
        <v>0.137016</v>
      </c>
      <c r="GS790">
        <v>0</v>
      </c>
      <c r="GT790">
        <v>24.7933</v>
      </c>
      <c r="GU790">
        <v>999.9</v>
      </c>
      <c r="GV790">
        <v>49</v>
      </c>
      <c r="GW790">
        <v>32.2</v>
      </c>
      <c r="GX790">
        <v>26.2003</v>
      </c>
      <c r="GY790">
        <v>63.273</v>
      </c>
      <c r="GZ790">
        <v>25.5569</v>
      </c>
      <c r="HA790">
        <v>1</v>
      </c>
      <c r="HB790">
        <v>-0.0955564</v>
      </c>
      <c r="HC790">
        <v>-0.044281</v>
      </c>
      <c r="HD790">
        <v>20.194</v>
      </c>
      <c r="HE790">
        <v>5.22762</v>
      </c>
      <c r="HF790">
        <v>11.968</v>
      </c>
      <c r="HG790">
        <v>4.97015</v>
      </c>
      <c r="HH790">
        <v>3.2895</v>
      </c>
      <c r="HI790">
        <v>8771.799999999999</v>
      </c>
      <c r="HJ790">
        <v>9999</v>
      </c>
      <c r="HK790">
        <v>9999</v>
      </c>
      <c r="HL790">
        <v>289.3</v>
      </c>
      <c r="HM790">
        <v>4.97292</v>
      </c>
      <c r="HN790">
        <v>1.87739</v>
      </c>
      <c r="HO790">
        <v>1.87547</v>
      </c>
      <c r="HP790">
        <v>1.87836</v>
      </c>
      <c r="HQ790">
        <v>1.87501</v>
      </c>
      <c r="HR790">
        <v>1.8786</v>
      </c>
      <c r="HS790">
        <v>1.87568</v>
      </c>
      <c r="HT790">
        <v>1.87683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2.521</v>
      </c>
      <c r="II790">
        <v>0.2972</v>
      </c>
      <c r="IJ790">
        <v>1.541952822118649</v>
      </c>
      <c r="IK790">
        <v>0.003202726084708442</v>
      </c>
      <c r="IL790">
        <v>-1.448271390364826E-06</v>
      </c>
      <c r="IM790">
        <v>3.765748828769889E-10</v>
      </c>
      <c r="IN790">
        <v>-0.02072656761999695</v>
      </c>
      <c r="IO790">
        <v>0.006539777670035186</v>
      </c>
      <c r="IP790">
        <v>0.0002256768223539976</v>
      </c>
      <c r="IQ790">
        <v>4.51151419958819E-06</v>
      </c>
      <c r="IR790">
        <v>-0</v>
      </c>
      <c r="IS790">
        <v>2097</v>
      </c>
      <c r="IT790">
        <v>1</v>
      </c>
      <c r="IU790">
        <v>27</v>
      </c>
      <c r="IV790">
        <v>61897</v>
      </c>
      <c r="IW790">
        <v>61896.8</v>
      </c>
      <c r="IX790">
        <v>0.9338379999999999</v>
      </c>
      <c r="IY790">
        <v>2.54761</v>
      </c>
      <c r="IZ790">
        <v>1.39893</v>
      </c>
      <c r="JA790">
        <v>2.34375</v>
      </c>
      <c r="JB790">
        <v>1.44897</v>
      </c>
      <c r="JC790">
        <v>2.44751</v>
      </c>
      <c r="JD790">
        <v>37.4578</v>
      </c>
      <c r="JE790">
        <v>24.0787</v>
      </c>
      <c r="JF790">
        <v>18</v>
      </c>
      <c r="JG790">
        <v>490.176</v>
      </c>
      <c r="JH790">
        <v>440.02</v>
      </c>
      <c r="JI790">
        <v>25</v>
      </c>
      <c r="JJ790">
        <v>25.799</v>
      </c>
      <c r="JK790">
        <v>30</v>
      </c>
      <c r="JL790">
        <v>25.6429</v>
      </c>
      <c r="JM790">
        <v>25.7275</v>
      </c>
      <c r="JN790">
        <v>18.6687</v>
      </c>
      <c r="JO790">
        <v>30.8549</v>
      </c>
      <c r="JP790">
        <v>0</v>
      </c>
      <c r="JQ790">
        <v>25</v>
      </c>
      <c r="JR790">
        <v>333.237</v>
      </c>
      <c r="JS790">
        <v>19.5585</v>
      </c>
      <c r="JT790">
        <v>100.977</v>
      </c>
      <c r="JU790">
        <v>102.009</v>
      </c>
    </row>
    <row r="791" spans="1:281">
      <c r="A791">
        <v>775</v>
      </c>
      <c r="B791">
        <v>1658952945.5</v>
      </c>
      <c r="C791">
        <v>10856.5</v>
      </c>
      <c r="D791" t="s">
        <v>1981</v>
      </c>
      <c r="E791" t="s">
        <v>1982</v>
      </c>
      <c r="F791">
        <v>5</v>
      </c>
      <c r="G791" t="s">
        <v>415</v>
      </c>
      <c r="H791" t="s">
        <v>1970</v>
      </c>
      <c r="I791">
        <v>1658952937.714286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354.8371037382617</v>
      </c>
      <c r="AK791">
        <v>355.3216242424241</v>
      </c>
      <c r="AL791">
        <v>-3.127641482332198</v>
      </c>
      <c r="AM791">
        <v>64.99433125722111</v>
      </c>
      <c r="AN791">
        <f>(AP791 - AO791 + DI791*1E3/(8.314*(DK791+273.15)) * AR791/DH791 * AQ791) * DH791/(100*CV791) * 1000/(1000 - AP791)</f>
        <v>0</v>
      </c>
      <c r="AO791">
        <v>19.50607623037795</v>
      </c>
      <c r="AP791">
        <v>23.01906787878788</v>
      </c>
      <c r="AQ791">
        <v>0.0001583788247899268</v>
      </c>
      <c r="AR791">
        <v>80.91514239296633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1658952937.714286</v>
      </c>
      <c r="DB791">
        <v>368.6204642857143</v>
      </c>
      <c r="DC791">
        <v>365.2498571428572</v>
      </c>
      <c r="DD791">
        <v>23.008125</v>
      </c>
      <c r="DE791">
        <v>19.50568928571428</v>
      </c>
      <c r="DF791">
        <v>366.0818928571428</v>
      </c>
      <c r="DG791">
        <v>22.71106428571428</v>
      </c>
      <c r="DH791">
        <v>500.0867857142857</v>
      </c>
      <c r="DI791">
        <v>90.32641071428573</v>
      </c>
      <c r="DJ791">
        <v>0.1000043892857143</v>
      </c>
      <c r="DK791">
        <v>26.63850714285714</v>
      </c>
      <c r="DL791">
        <v>27.03617142857143</v>
      </c>
      <c r="DM791">
        <v>999.9000000000002</v>
      </c>
      <c r="DN791">
        <v>0</v>
      </c>
      <c r="DO791">
        <v>0</v>
      </c>
      <c r="DP791">
        <v>9991.558928571429</v>
      </c>
      <c r="DQ791">
        <v>0</v>
      </c>
      <c r="DR791">
        <v>18.64749285714285</v>
      </c>
      <c r="DS791">
        <v>3.370616889285714</v>
      </c>
      <c r="DT791">
        <v>377.3015</v>
      </c>
      <c r="DU791">
        <v>372.5161071428573</v>
      </c>
      <c r="DV791">
        <v>3.502421785714286</v>
      </c>
      <c r="DW791">
        <v>365.2498571428572</v>
      </c>
      <c r="DX791">
        <v>19.50568928571428</v>
      </c>
      <c r="DY791">
        <v>2.078240714285715</v>
      </c>
      <c r="DZ791">
        <v>1.761879285714286</v>
      </c>
      <c r="EA791">
        <v>18.05337857142857</v>
      </c>
      <c r="EB791">
        <v>15.45262857142857</v>
      </c>
      <c r="EC791">
        <v>2000.0175</v>
      </c>
      <c r="ED791">
        <v>0.9800034285714284</v>
      </c>
      <c r="EE791">
        <v>0.01999685714285714</v>
      </c>
      <c r="EF791">
        <v>0</v>
      </c>
      <c r="EG791">
        <v>728.8453928571428</v>
      </c>
      <c r="EH791">
        <v>5.000560000000001</v>
      </c>
      <c r="EI791">
        <v>14514.03571428571</v>
      </c>
      <c r="EJ791">
        <v>17295.04285714286</v>
      </c>
      <c r="EK791">
        <v>37.187</v>
      </c>
      <c r="EL791">
        <v>37.75</v>
      </c>
      <c r="EM791">
        <v>36.812</v>
      </c>
      <c r="EN791">
        <v>36.812</v>
      </c>
      <c r="EO791">
        <v>38.187</v>
      </c>
      <c r="EP791">
        <v>1955.126785714285</v>
      </c>
      <c r="EQ791">
        <v>39.8907142857143</v>
      </c>
      <c r="ER791">
        <v>0</v>
      </c>
      <c r="ES791">
        <v>1658952945.3</v>
      </c>
      <c r="ET791">
        <v>0</v>
      </c>
      <c r="EU791">
        <v>728.61576</v>
      </c>
      <c r="EV791">
        <v>-24.18238464877655</v>
      </c>
      <c r="EW791">
        <v>-483.3538469472227</v>
      </c>
      <c r="EX791">
        <v>14509.996</v>
      </c>
      <c r="EY791">
        <v>15</v>
      </c>
      <c r="EZ791">
        <v>0</v>
      </c>
      <c r="FA791" t="s">
        <v>419</v>
      </c>
      <c r="FB791">
        <v>1655239120</v>
      </c>
      <c r="FC791">
        <v>1655239135</v>
      </c>
      <c r="FD791">
        <v>0</v>
      </c>
      <c r="FE791">
        <v>-0.075</v>
      </c>
      <c r="FF791">
        <v>-0.027</v>
      </c>
      <c r="FG791">
        <v>1.986</v>
      </c>
      <c r="FH791">
        <v>0.139</v>
      </c>
      <c r="FI791">
        <v>420</v>
      </c>
      <c r="FJ791">
        <v>22</v>
      </c>
      <c r="FK791">
        <v>0.12</v>
      </c>
      <c r="FL791">
        <v>0.02</v>
      </c>
      <c r="FM791">
        <v>1.388184509756098</v>
      </c>
      <c r="FN791">
        <v>38.02365938048781</v>
      </c>
      <c r="FO791">
        <v>3.889233378331724</v>
      </c>
      <c r="FP791">
        <v>0</v>
      </c>
      <c r="FQ791">
        <v>729.8025588235295</v>
      </c>
      <c r="FR791">
        <v>-21.95925134847477</v>
      </c>
      <c r="FS791">
        <v>2.168075647030255</v>
      </c>
      <c r="FT791">
        <v>0</v>
      </c>
      <c r="FU791">
        <v>3.494585609756097</v>
      </c>
      <c r="FV791">
        <v>0.1528668292682953</v>
      </c>
      <c r="FW791">
        <v>0.01548994969976884</v>
      </c>
      <c r="FX791">
        <v>0</v>
      </c>
      <c r="FY791">
        <v>0</v>
      </c>
      <c r="FZ791">
        <v>3</v>
      </c>
      <c r="GA791" t="s">
        <v>426</v>
      </c>
      <c r="GB791">
        <v>2.98049</v>
      </c>
      <c r="GC791">
        <v>2.72807</v>
      </c>
      <c r="GD791">
        <v>0.07384350000000001</v>
      </c>
      <c r="GE791">
        <v>0.0735527</v>
      </c>
      <c r="GF791">
        <v>0.104259</v>
      </c>
      <c r="GG791">
        <v>0.0936033</v>
      </c>
      <c r="GH791">
        <v>27803.7</v>
      </c>
      <c r="GI791">
        <v>27411.6</v>
      </c>
      <c r="GJ791">
        <v>30546.4</v>
      </c>
      <c r="GK791">
        <v>29830.4</v>
      </c>
      <c r="GL791">
        <v>37746</v>
      </c>
      <c r="GM791">
        <v>35598</v>
      </c>
      <c r="GN791">
        <v>46723</v>
      </c>
      <c r="GO791">
        <v>44363.3</v>
      </c>
      <c r="GP791">
        <v>1.88498</v>
      </c>
      <c r="GQ791">
        <v>1.85043</v>
      </c>
      <c r="GR791">
        <v>0.137754</v>
      </c>
      <c r="GS791">
        <v>0</v>
      </c>
      <c r="GT791">
        <v>24.7908</v>
      </c>
      <c r="GU791">
        <v>999.9</v>
      </c>
      <c r="GV791">
        <v>49</v>
      </c>
      <c r="GW791">
        <v>32.2</v>
      </c>
      <c r="GX791">
        <v>26.1985</v>
      </c>
      <c r="GY791">
        <v>62.923</v>
      </c>
      <c r="GZ791">
        <v>25.4327</v>
      </c>
      <c r="HA791">
        <v>1</v>
      </c>
      <c r="HB791">
        <v>-0.0956453</v>
      </c>
      <c r="HC791">
        <v>-0.0438181</v>
      </c>
      <c r="HD791">
        <v>20.1942</v>
      </c>
      <c r="HE791">
        <v>5.22702</v>
      </c>
      <c r="HF791">
        <v>11.968</v>
      </c>
      <c r="HG791">
        <v>4.9701</v>
      </c>
      <c r="HH791">
        <v>3.28945</v>
      </c>
      <c r="HI791">
        <v>8771.799999999999</v>
      </c>
      <c r="HJ791">
        <v>9999</v>
      </c>
      <c r="HK791">
        <v>9999</v>
      </c>
      <c r="HL791">
        <v>289.3</v>
      </c>
      <c r="HM791">
        <v>4.97292</v>
      </c>
      <c r="HN791">
        <v>1.87743</v>
      </c>
      <c r="HO791">
        <v>1.87552</v>
      </c>
      <c r="HP791">
        <v>1.87836</v>
      </c>
      <c r="HQ791">
        <v>1.87502</v>
      </c>
      <c r="HR791">
        <v>1.87865</v>
      </c>
      <c r="HS791">
        <v>1.87573</v>
      </c>
      <c r="HT791">
        <v>1.87686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2.486</v>
      </c>
      <c r="II791">
        <v>0.2973</v>
      </c>
      <c r="IJ791">
        <v>1.541952822118649</v>
      </c>
      <c r="IK791">
        <v>0.003202726084708442</v>
      </c>
      <c r="IL791">
        <v>-1.448271390364826E-06</v>
      </c>
      <c r="IM791">
        <v>3.765748828769889E-10</v>
      </c>
      <c r="IN791">
        <v>-0.02072656761999695</v>
      </c>
      <c r="IO791">
        <v>0.006539777670035186</v>
      </c>
      <c r="IP791">
        <v>0.0002256768223539976</v>
      </c>
      <c r="IQ791">
        <v>4.51151419958819E-06</v>
      </c>
      <c r="IR791">
        <v>-0</v>
      </c>
      <c r="IS791">
        <v>2097</v>
      </c>
      <c r="IT791">
        <v>1</v>
      </c>
      <c r="IU791">
        <v>27</v>
      </c>
      <c r="IV791">
        <v>61897.1</v>
      </c>
      <c r="IW791">
        <v>61896.8</v>
      </c>
      <c r="IX791">
        <v>0.899658</v>
      </c>
      <c r="IY791">
        <v>2.53784</v>
      </c>
      <c r="IZ791">
        <v>1.39893</v>
      </c>
      <c r="JA791">
        <v>2.34375</v>
      </c>
      <c r="JB791">
        <v>1.44897</v>
      </c>
      <c r="JC791">
        <v>2.41821</v>
      </c>
      <c r="JD791">
        <v>37.4578</v>
      </c>
      <c r="JE791">
        <v>24.0787</v>
      </c>
      <c r="JF791">
        <v>18</v>
      </c>
      <c r="JG791">
        <v>490.128</v>
      </c>
      <c r="JH791">
        <v>439.955</v>
      </c>
      <c r="JI791">
        <v>24.9999</v>
      </c>
      <c r="JJ791">
        <v>25.799</v>
      </c>
      <c r="JK791">
        <v>30</v>
      </c>
      <c r="JL791">
        <v>25.6419</v>
      </c>
      <c r="JM791">
        <v>25.727</v>
      </c>
      <c r="JN791">
        <v>17.9225</v>
      </c>
      <c r="JO791">
        <v>30.8549</v>
      </c>
      <c r="JP791">
        <v>0</v>
      </c>
      <c r="JQ791">
        <v>25</v>
      </c>
      <c r="JR791">
        <v>313.202</v>
      </c>
      <c r="JS791">
        <v>19.5612</v>
      </c>
      <c r="JT791">
        <v>100.977</v>
      </c>
      <c r="JU791">
        <v>102.009</v>
      </c>
    </row>
    <row r="792" spans="1:281">
      <c r="A792">
        <v>776</v>
      </c>
      <c r="B792">
        <v>1658952950.5</v>
      </c>
      <c r="C792">
        <v>10861.5</v>
      </c>
      <c r="D792" t="s">
        <v>1983</v>
      </c>
      <c r="E792" t="s">
        <v>1984</v>
      </c>
      <c r="F792">
        <v>5</v>
      </c>
      <c r="G792" t="s">
        <v>415</v>
      </c>
      <c r="H792" t="s">
        <v>1970</v>
      </c>
      <c r="I792">
        <v>1658952943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337.9938962510713</v>
      </c>
      <c r="AK792">
        <v>339.3862242424241</v>
      </c>
      <c r="AL792">
        <v>-3.195208189299103</v>
      </c>
      <c r="AM792">
        <v>64.99433125722111</v>
      </c>
      <c r="AN792">
        <f>(AP792 - AO792 + DI792*1E3/(8.314*(DK792+273.15)) * AR792/DH792 * AQ792) * DH792/(100*CV792) * 1000/(1000 - AP792)</f>
        <v>0</v>
      </c>
      <c r="AO792">
        <v>19.50706100668264</v>
      </c>
      <c r="AP792">
        <v>23.0236587878788</v>
      </c>
      <c r="AQ792">
        <v>8.884718969440703E-05</v>
      </c>
      <c r="AR792">
        <v>80.91514239296633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1658952943</v>
      </c>
      <c r="DB792">
        <v>353.1037037037037</v>
      </c>
      <c r="DC792">
        <v>347.7591481481482</v>
      </c>
      <c r="DD792">
        <v>23.0170037037037</v>
      </c>
      <c r="DE792">
        <v>19.50655925925926</v>
      </c>
      <c r="DF792">
        <v>350.6007037037037</v>
      </c>
      <c r="DG792">
        <v>22.71973703703704</v>
      </c>
      <c r="DH792">
        <v>500.0730740740741</v>
      </c>
      <c r="DI792">
        <v>90.32597407407408</v>
      </c>
      <c r="DJ792">
        <v>0.09996999259259261</v>
      </c>
      <c r="DK792">
        <v>26.63641111111111</v>
      </c>
      <c r="DL792">
        <v>27.04044074074074</v>
      </c>
      <c r="DM792">
        <v>999.9000000000001</v>
      </c>
      <c r="DN792">
        <v>0</v>
      </c>
      <c r="DO792">
        <v>0</v>
      </c>
      <c r="DP792">
        <v>9992.476666666667</v>
      </c>
      <c r="DQ792">
        <v>0</v>
      </c>
      <c r="DR792">
        <v>18.64345185185185</v>
      </c>
      <c r="DS792">
        <v>5.344451851851852</v>
      </c>
      <c r="DT792">
        <v>361.4224444444444</v>
      </c>
      <c r="DU792">
        <v>354.6776666666666</v>
      </c>
      <c r="DV792">
        <v>3.51043</v>
      </c>
      <c r="DW792">
        <v>347.7591481481482</v>
      </c>
      <c r="DX792">
        <v>19.50655925925926</v>
      </c>
      <c r="DY792">
        <v>2.079033333333333</v>
      </c>
      <c r="DZ792">
        <v>1.76194962962963</v>
      </c>
      <c r="EA792">
        <v>18.05944074074074</v>
      </c>
      <c r="EB792">
        <v>15.45324074074074</v>
      </c>
      <c r="EC792">
        <v>2000.031111111111</v>
      </c>
      <c r="ED792">
        <v>0.9800034444444443</v>
      </c>
      <c r="EE792">
        <v>0.01999684074074074</v>
      </c>
      <c r="EF792">
        <v>0</v>
      </c>
      <c r="EG792">
        <v>726.769037037037</v>
      </c>
      <c r="EH792">
        <v>5.000560000000001</v>
      </c>
      <c r="EI792">
        <v>14471.75925925926</v>
      </c>
      <c r="EJ792">
        <v>17295.14814814815</v>
      </c>
      <c r="EK792">
        <v>37.17781481481482</v>
      </c>
      <c r="EL792">
        <v>37.75</v>
      </c>
      <c r="EM792">
        <v>36.812</v>
      </c>
      <c r="EN792">
        <v>36.812</v>
      </c>
      <c r="EO792">
        <v>38.187</v>
      </c>
      <c r="EP792">
        <v>1955.14</v>
      </c>
      <c r="EQ792">
        <v>39.89111111111112</v>
      </c>
      <c r="ER792">
        <v>0</v>
      </c>
      <c r="ES792">
        <v>1658952950.1</v>
      </c>
      <c r="ET792">
        <v>0</v>
      </c>
      <c r="EU792">
        <v>726.7209600000001</v>
      </c>
      <c r="EV792">
        <v>-23.60323081798317</v>
      </c>
      <c r="EW792">
        <v>-479.6769238303239</v>
      </c>
      <c r="EX792">
        <v>14471.72</v>
      </c>
      <c r="EY792">
        <v>15</v>
      </c>
      <c r="EZ792">
        <v>0</v>
      </c>
      <c r="FA792" t="s">
        <v>419</v>
      </c>
      <c r="FB792">
        <v>1655239120</v>
      </c>
      <c r="FC792">
        <v>1655239135</v>
      </c>
      <c r="FD792">
        <v>0</v>
      </c>
      <c r="FE792">
        <v>-0.075</v>
      </c>
      <c r="FF792">
        <v>-0.027</v>
      </c>
      <c r="FG792">
        <v>1.986</v>
      </c>
      <c r="FH792">
        <v>0.139</v>
      </c>
      <c r="FI792">
        <v>420</v>
      </c>
      <c r="FJ792">
        <v>22</v>
      </c>
      <c r="FK792">
        <v>0.12</v>
      </c>
      <c r="FL792">
        <v>0.02</v>
      </c>
      <c r="FM792">
        <v>3.63558158292683</v>
      </c>
      <c r="FN792">
        <v>25.19458065156795</v>
      </c>
      <c r="FO792">
        <v>2.568672579640729</v>
      </c>
      <c r="FP792">
        <v>0</v>
      </c>
      <c r="FQ792">
        <v>728.2331764705881</v>
      </c>
      <c r="FR792">
        <v>-23.80146674881387</v>
      </c>
      <c r="FS792">
        <v>2.342838267001949</v>
      </c>
      <c r="FT792">
        <v>0</v>
      </c>
      <c r="FU792">
        <v>3.50313243902439</v>
      </c>
      <c r="FV792">
        <v>0.1060616027874461</v>
      </c>
      <c r="FW792">
        <v>0.01105987623546681</v>
      </c>
      <c r="FX792">
        <v>0</v>
      </c>
      <c r="FY792">
        <v>0</v>
      </c>
      <c r="FZ792">
        <v>3</v>
      </c>
      <c r="GA792" t="s">
        <v>426</v>
      </c>
      <c r="GB792">
        <v>2.98044</v>
      </c>
      <c r="GC792">
        <v>2.72828</v>
      </c>
      <c r="GD792">
        <v>0.0711799</v>
      </c>
      <c r="GE792">
        <v>0.07069540000000001</v>
      </c>
      <c r="GF792">
        <v>0.104274</v>
      </c>
      <c r="GG792">
        <v>0.09361</v>
      </c>
      <c r="GH792">
        <v>27883.6</v>
      </c>
      <c r="GI792">
        <v>27495.9</v>
      </c>
      <c r="GJ792">
        <v>30546.4</v>
      </c>
      <c r="GK792">
        <v>29830.1</v>
      </c>
      <c r="GL792">
        <v>37745.1</v>
      </c>
      <c r="GM792">
        <v>35597.4</v>
      </c>
      <c r="GN792">
        <v>46722.9</v>
      </c>
      <c r="GO792">
        <v>44363.2</v>
      </c>
      <c r="GP792">
        <v>1.88522</v>
      </c>
      <c r="GQ792">
        <v>1.85015</v>
      </c>
      <c r="GR792">
        <v>0.137679</v>
      </c>
      <c r="GS792">
        <v>0</v>
      </c>
      <c r="GT792">
        <v>24.7866</v>
      </c>
      <c r="GU792">
        <v>999.9</v>
      </c>
      <c r="GV792">
        <v>49</v>
      </c>
      <c r="GW792">
        <v>32.2</v>
      </c>
      <c r="GX792">
        <v>26.198</v>
      </c>
      <c r="GY792">
        <v>63.113</v>
      </c>
      <c r="GZ792">
        <v>25.6571</v>
      </c>
      <c r="HA792">
        <v>1</v>
      </c>
      <c r="HB792">
        <v>-0.0956453</v>
      </c>
      <c r="HC792">
        <v>-0.0437418</v>
      </c>
      <c r="HD792">
        <v>20.1942</v>
      </c>
      <c r="HE792">
        <v>5.22777</v>
      </c>
      <c r="HF792">
        <v>11.968</v>
      </c>
      <c r="HG792">
        <v>4.9709</v>
      </c>
      <c r="HH792">
        <v>3.2895</v>
      </c>
      <c r="HI792">
        <v>8772.1</v>
      </c>
      <c r="HJ792">
        <v>9999</v>
      </c>
      <c r="HK792">
        <v>9999</v>
      </c>
      <c r="HL792">
        <v>289.3</v>
      </c>
      <c r="HM792">
        <v>4.97293</v>
      </c>
      <c r="HN792">
        <v>1.87739</v>
      </c>
      <c r="HO792">
        <v>1.87547</v>
      </c>
      <c r="HP792">
        <v>1.87835</v>
      </c>
      <c r="HQ792">
        <v>1.87501</v>
      </c>
      <c r="HR792">
        <v>1.87859</v>
      </c>
      <c r="HS792">
        <v>1.87567</v>
      </c>
      <c r="HT792">
        <v>1.87683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2.449</v>
      </c>
      <c r="II792">
        <v>0.2974</v>
      </c>
      <c r="IJ792">
        <v>1.541952822118649</v>
      </c>
      <c r="IK792">
        <v>0.003202726084708442</v>
      </c>
      <c r="IL792">
        <v>-1.448271390364826E-06</v>
      </c>
      <c r="IM792">
        <v>3.765748828769889E-10</v>
      </c>
      <c r="IN792">
        <v>-0.02072656761999695</v>
      </c>
      <c r="IO792">
        <v>0.006539777670035186</v>
      </c>
      <c r="IP792">
        <v>0.0002256768223539976</v>
      </c>
      <c r="IQ792">
        <v>4.51151419958819E-06</v>
      </c>
      <c r="IR792">
        <v>-0</v>
      </c>
      <c r="IS792">
        <v>2097</v>
      </c>
      <c r="IT792">
        <v>1</v>
      </c>
      <c r="IU792">
        <v>27</v>
      </c>
      <c r="IV792">
        <v>61897.2</v>
      </c>
      <c r="IW792">
        <v>61896.9</v>
      </c>
      <c r="IX792">
        <v>0.861816</v>
      </c>
      <c r="IY792">
        <v>2.56226</v>
      </c>
      <c r="IZ792">
        <v>1.39893</v>
      </c>
      <c r="JA792">
        <v>2.34375</v>
      </c>
      <c r="JB792">
        <v>1.44897</v>
      </c>
      <c r="JC792">
        <v>2.37305</v>
      </c>
      <c r="JD792">
        <v>37.4578</v>
      </c>
      <c r="JE792">
        <v>24.0787</v>
      </c>
      <c r="JF792">
        <v>18</v>
      </c>
      <c r="JG792">
        <v>490.264</v>
      </c>
      <c r="JH792">
        <v>439.774</v>
      </c>
      <c r="JI792">
        <v>25</v>
      </c>
      <c r="JJ792">
        <v>25.799</v>
      </c>
      <c r="JK792">
        <v>30</v>
      </c>
      <c r="JL792">
        <v>25.6419</v>
      </c>
      <c r="JM792">
        <v>25.7253</v>
      </c>
      <c r="JN792">
        <v>17.2283</v>
      </c>
      <c r="JO792">
        <v>30.8549</v>
      </c>
      <c r="JP792">
        <v>0</v>
      </c>
      <c r="JQ792">
        <v>25</v>
      </c>
      <c r="JR792">
        <v>299.845</v>
      </c>
      <c r="JS792">
        <v>19.5638</v>
      </c>
      <c r="JT792">
        <v>100.977</v>
      </c>
      <c r="JU792">
        <v>102.008</v>
      </c>
    </row>
    <row r="793" spans="1:281">
      <c r="A793">
        <v>777</v>
      </c>
      <c r="B793">
        <v>1658952955.5</v>
      </c>
      <c r="C793">
        <v>10866.5</v>
      </c>
      <c r="D793" t="s">
        <v>1985</v>
      </c>
      <c r="E793" t="s">
        <v>1986</v>
      </c>
      <c r="F793">
        <v>5</v>
      </c>
      <c r="G793" t="s">
        <v>415</v>
      </c>
      <c r="H793" t="s">
        <v>1970</v>
      </c>
      <c r="I793">
        <v>1658952947.714286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321.0317271579368</v>
      </c>
      <c r="AK793">
        <v>323.3198363636364</v>
      </c>
      <c r="AL793">
        <v>-3.225069113505267</v>
      </c>
      <c r="AM793">
        <v>64.99433125722111</v>
      </c>
      <c r="AN793">
        <f>(AP793 - AO793 + DI793*1E3/(8.314*(DK793+273.15)) * AR793/DH793 * AQ793) * DH793/(100*CV793) * 1000/(1000 - AP793)</f>
        <v>0</v>
      </c>
      <c r="AO793">
        <v>19.50991267197005</v>
      </c>
      <c r="AP793">
        <v>23.02952121212121</v>
      </c>
      <c r="AQ793">
        <v>8.952362124180244E-05</v>
      </c>
      <c r="AR793">
        <v>80.91514239296633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1658952947.714286</v>
      </c>
      <c r="DB793">
        <v>338.6288928571429</v>
      </c>
      <c r="DC793">
        <v>332.1273928571429</v>
      </c>
      <c r="DD793">
        <v>23.02189642857143</v>
      </c>
      <c r="DE793">
        <v>19.50765</v>
      </c>
      <c r="DF793">
        <v>336.15975</v>
      </c>
      <c r="DG793">
        <v>22.72452142857142</v>
      </c>
      <c r="DH793">
        <v>500.0909642857143</v>
      </c>
      <c r="DI793">
        <v>90.32594285714283</v>
      </c>
      <c r="DJ793">
        <v>0.09995751785714284</v>
      </c>
      <c r="DK793">
        <v>26.63440714285715</v>
      </c>
      <c r="DL793">
        <v>27.04267857142857</v>
      </c>
      <c r="DM793">
        <v>999.9000000000002</v>
      </c>
      <c r="DN793">
        <v>0</v>
      </c>
      <c r="DO793">
        <v>0</v>
      </c>
      <c r="DP793">
        <v>9993.595000000001</v>
      </c>
      <c r="DQ793">
        <v>0</v>
      </c>
      <c r="DR793">
        <v>18.63536071428571</v>
      </c>
      <c r="DS793">
        <v>6.501485714285714</v>
      </c>
      <c r="DT793">
        <v>346.6084285714286</v>
      </c>
      <c r="DU793">
        <v>338.73525</v>
      </c>
      <c r="DV793">
        <v>3.514233214285715</v>
      </c>
      <c r="DW793">
        <v>332.1273928571429</v>
      </c>
      <c r="DX793">
        <v>19.50765</v>
      </c>
      <c r="DY793">
        <v>2.079474642857142</v>
      </c>
      <c r="DZ793">
        <v>1.7620475</v>
      </c>
      <c r="EA793">
        <v>18.06281785714286</v>
      </c>
      <c r="EB793">
        <v>15.45410714285714</v>
      </c>
      <c r="EC793">
        <v>2000.011428571429</v>
      </c>
      <c r="ED793">
        <v>0.9800034285714284</v>
      </c>
      <c r="EE793">
        <v>0.01999685714285714</v>
      </c>
      <c r="EF793">
        <v>0</v>
      </c>
      <c r="EG793">
        <v>724.9906071428571</v>
      </c>
      <c r="EH793">
        <v>5.000560000000001</v>
      </c>
      <c r="EI793">
        <v>14435.39642857143</v>
      </c>
      <c r="EJ793">
        <v>17294.975</v>
      </c>
      <c r="EK793">
        <v>37.17814285714286</v>
      </c>
      <c r="EL793">
        <v>37.75</v>
      </c>
      <c r="EM793">
        <v>36.812</v>
      </c>
      <c r="EN793">
        <v>36.812</v>
      </c>
      <c r="EO793">
        <v>38.187</v>
      </c>
      <c r="EP793">
        <v>1955.120714285714</v>
      </c>
      <c r="EQ793">
        <v>39.8907142857143</v>
      </c>
      <c r="ER793">
        <v>0</v>
      </c>
      <c r="ES793">
        <v>1658952955.5</v>
      </c>
      <c r="ET793">
        <v>0</v>
      </c>
      <c r="EU793">
        <v>724.8016153846153</v>
      </c>
      <c r="EV793">
        <v>-21.55500853284363</v>
      </c>
      <c r="EW793">
        <v>-439.6991447092466</v>
      </c>
      <c r="EX793">
        <v>14432.71538461538</v>
      </c>
      <c r="EY793">
        <v>15</v>
      </c>
      <c r="EZ793">
        <v>0</v>
      </c>
      <c r="FA793" t="s">
        <v>419</v>
      </c>
      <c r="FB793">
        <v>1655239120</v>
      </c>
      <c r="FC793">
        <v>1655239135</v>
      </c>
      <c r="FD793">
        <v>0</v>
      </c>
      <c r="FE793">
        <v>-0.075</v>
      </c>
      <c r="FF793">
        <v>-0.027</v>
      </c>
      <c r="FG793">
        <v>1.986</v>
      </c>
      <c r="FH793">
        <v>0.139</v>
      </c>
      <c r="FI793">
        <v>420</v>
      </c>
      <c r="FJ793">
        <v>22</v>
      </c>
      <c r="FK793">
        <v>0.12</v>
      </c>
      <c r="FL793">
        <v>0.02</v>
      </c>
      <c r="FM793">
        <v>5.69959575</v>
      </c>
      <c r="FN793">
        <v>15.3060633771107</v>
      </c>
      <c r="FO793">
        <v>1.492804344667926</v>
      </c>
      <c r="FP793">
        <v>0</v>
      </c>
      <c r="FQ793">
        <v>726.1946764705883</v>
      </c>
      <c r="FR793">
        <v>-22.90073338989759</v>
      </c>
      <c r="FS793">
        <v>2.258030775601612</v>
      </c>
      <c r="FT793">
        <v>0</v>
      </c>
      <c r="FU793">
        <v>3.51127525</v>
      </c>
      <c r="FV793">
        <v>0.05048521575985068</v>
      </c>
      <c r="FW793">
        <v>0.005145801680739354</v>
      </c>
      <c r="FX793">
        <v>1</v>
      </c>
      <c r="FY793">
        <v>1</v>
      </c>
      <c r="FZ793">
        <v>3</v>
      </c>
      <c r="GA793" t="s">
        <v>420</v>
      </c>
      <c r="GB793">
        <v>2.98065</v>
      </c>
      <c r="GC793">
        <v>2.72823</v>
      </c>
      <c r="GD793">
        <v>0.0684394</v>
      </c>
      <c r="GE793">
        <v>0.0677396</v>
      </c>
      <c r="GF793">
        <v>0.104289</v>
      </c>
      <c r="GG793">
        <v>0.0936067</v>
      </c>
      <c r="GH793">
        <v>27966.3</v>
      </c>
      <c r="GI793">
        <v>27583.3</v>
      </c>
      <c r="GJ793">
        <v>30546.8</v>
      </c>
      <c r="GK793">
        <v>29830.1</v>
      </c>
      <c r="GL793">
        <v>37745.1</v>
      </c>
      <c r="GM793">
        <v>35597.4</v>
      </c>
      <c r="GN793">
        <v>46724</v>
      </c>
      <c r="GO793">
        <v>44363.2</v>
      </c>
      <c r="GP793">
        <v>1.8852</v>
      </c>
      <c r="GQ793">
        <v>1.85032</v>
      </c>
      <c r="GR793">
        <v>0.137839</v>
      </c>
      <c r="GS793">
        <v>0</v>
      </c>
      <c r="GT793">
        <v>24.782</v>
      </c>
      <c r="GU793">
        <v>999.9</v>
      </c>
      <c r="GV793">
        <v>49</v>
      </c>
      <c r="GW793">
        <v>32.2</v>
      </c>
      <c r="GX793">
        <v>26.1982</v>
      </c>
      <c r="GY793">
        <v>63.183</v>
      </c>
      <c r="GZ793">
        <v>24.9439</v>
      </c>
      <c r="HA793">
        <v>1</v>
      </c>
      <c r="HB793">
        <v>-0.09565800000000001</v>
      </c>
      <c r="HC793">
        <v>-0.0437909</v>
      </c>
      <c r="HD793">
        <v>20.1941</v>
      </c>
      <c r="HE793">
        <v>5.22792</v>
      </c>
      <c r="HF793">
        <v>11.968</v>
      </c>
      <c r="HG793">
        <v>4.97035</v>
      </c>
      <c r="HH793">
        <v>3.28948</v>
      </c>
      <c r="HI793">
        <v>8772.1</v>
      </c>
      <c r="HJ793">
        <v>9999</v>
      </c>
      <c r="HK793">
        <v>9999</v>
      </c>
      <c r="HL793">
        <v>289.3</v>
      </c>
      <c r="HM793">
        <v>4.97293</v>
      </c>
      <c r="HN793">
        <v>1.87742</v>
      </c>
      <c r="HO793">
        <v>1.87548</v>
      </c>
      <c r="HP793">
        <v>1.87836</v>
      </c>
      <c r="HQ793">
        <v>1.875</v>
      </c>
      <c r="HR793">
        <v>1.87862</v>
      </c>
      <c r="HS793">
        <v>1.8757</v>
      </c>
      <c r="HT793">
        <v>1.87683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2.411</v>
      </c>
      <c r="II793">
        <v>0.2976</v>
      </c>
      <c r="IJ793">
        <v>1.541952822118649</v>
      </c>
      <c r="IK793">
        <v>0.003202726084708442</v>
      </c>
      <c r="IL793">
        <v>-1.448271390364826E-06</v>
      </c>
      <c r="IM793">
        <v>3.765748828769889E-10</v>
      </c>
      <c r="IN793">
        <v>-0.02072656761999695</v>
      </c>
      <c r="IO793">
        <v>0.006539777670035186</v>
      </c>
      <c r="IP793">
        <v>0.0002256768223539976</v>
      </c>
      <c r="IQ793">
        <v>4.51151419958819E-06</v>
      </c>
      <c r="IR793">
        <v>-0</v>
      </c>
      <c r="IS793">
        <v>2097</v>
      </c>
      <c r="IT793">
        <v>1</v>
      </c>
      <c r="IU793">
        <v>27</v>
      </c>
      <c r="IV793">
        <v>61897.3</v>
      </c>
      <c r="IW793">
        <v>61897</v>
      </c>
      <c r="IX793">
        <v>0.827637</v>
      </c>
      <c r="IY793">
        <v>2.54272</v>
      </c>
      <c r="IZ793">
        <v>1.39893</v>
      </c>
      <c r="JA793">
        <v>2.34375</v>
      </c>
      <c r="JB793">
        <v>1.44897</v>
      </c>
      <c r="JC793">
        <v>2.44995</v>
      </c>
      <c r="JD793">
        <v>37.4578</v>
      </c>
      <c r="JE793">
        <v>24.0787</v>
      </c>
      <c r="JF793">
        <v>18</v>
      </c>
      <c r="JG793">
        <v>490.251</v>
      </c>
      <c r="JH793">
        <v>439.88</v>
      </c>
      <c r="JI793">
        <v>24.9999</v>
      </c>
      <c r="JJ793">
        <v>25.7973</v>
      </c>
      <c r="JK793">
        <v>30</v>
      </c>
      <c r="JL793">
        <v>25.6419</v>
      </c>
      <c r="JM793">
        <v>25.7253</v>
      </c>
      <c r="JN793">
        <v>16.4746</v>
      </c>
      <c r="JO793">
        <v>30.8549</v>
      </c>
      <c r="JP793">
        <v>0</v>
      </c>
      <c r="JQ793">
        <v>25</v>
      </c>
      <c r="JR793">
        <v>279.811</v>
      </c>
      <c r="JS793">
        <v>19.5672</v>
      </c>
      <c r="JT793">
        <v>100.979</v>
      </c>
      <c r="JU793">
        <v>102.008</v>
      </c>
    </row>
    <row r="794" spans="1:281">
      <c r="A794">
        <v>778</v>
      </c>
      <c r="B794">
        <v>1658952960.5</v>
      </c>
      <c r="C794">
        <v>10871.5</v>
      </c>
      <c r="D794" t="s">
        <v>1987</v>
      </c>
      <c r="E794" t="s">
        <v>1988</v>
      </c>
      <c r="F794">
        <v>5</v>
      </c>
      <c r="G794" t="s">
        <v>415</v>
      </c>
      <c r="H794" t="s">
        <v>1970</v>
      </c>
      <c r="I794">
        <v>1658952953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304.0916252667499</v>
      </c>
      <c r="AK794">
        <v>307.1698848484848</v>
      </c>
      <c r="AL794">
        <v>-3.230096697248363</v>
      </c>
      <c r="AM794">
        <v>64.99433125722111</v>
      </c>
      <c r="AN794">
        <f>(AP794 - AO794 + DI794*1E3/(8.314*(DK794+273.15)) * AR794/DH794 * AQ794) * DH794/(100*CV794) * 1000/(1000 - AP794)</f>
        <v>0</v>
      </c>
      <c r="AO794">
        <v>19.50755381989659</v>
      </c>
      <c r="AP794">
        <v>23.03026424242423</v>
      </c>
      <c r="AQ794">
        <v>-3.653479207945162E-05</v>
      </c>
      <c r="AR794">
        <v>80.91514239296633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1658952953</v>
      </c>
      <c r="DB794">
        <v>322.1337407407408</v>
      </c>
      <c r="DC794">
        <v>314.5991111111111</v>
      </c>
      <c r="DD794">
        <v>23.02608518518518</v>
      </c>
      <c r="DE794">
        <v>19.50823333333333</v>
      </c>
      <c r="DF794">
        <v>319.7037037037037</v>
      </c>
      <c r="DG794">
        <v>22.72861111111111</v>
      </c>
      <c r="DH794">
        <v>500.0747777777778</v>
      </c>
      <c r="DI794">
        <v>90.32542962962962</v>
      </c>
      <c r="DJ794">
        <v>0.09996332592592594</v>
      </c>
      <c r="DK794">
        <v>26.63228148148148</v>
      </c>
      <c r="DL794">
        <v>27.04097407407408</v>
      </c>
      <c r="DM794">
        <v>999.9000000000001</v>
      </c>
      <c r="DN794">
        <v>0</v>
      </c>
      <c r="DO794">
        <v>0</v>
      </c>
      <c r="DP794">
        <v>9998.660370370369</v>
      </c>
      <c r="DQ794">
        <v>0</v>
      </c>
      <c r="DR794">
        <v>18.64028148148148</v>
      </c>
      <c r="DS794">
        <v>7.534622592592593</v>
      </c>
      <c r="DT794">
        <v>329.725962962963</v>
      </c>
      <c r="DU794">
        <v>320.8584814814815</v>
      </c>
      <c r="DV794">
        <v>3.51784</v>
      </c>
      <c r="DW794">
        <v>314.5991111111111</v>
      </c>
      <c r="DX794">
        <v>19.50823333333333</v>
      </c>
      <c r="DY794">
        <v>2.079840740740741</v>
      </c>
      <c r="DZ794">
        <v>1.76208962962963</v>
      </c>
      <c r="EA794">
        <v>18.06561851851852</v>
      </c>
      <c r="EB794">
        <v>15.45448518518519</v>
      </c>
      <c r="EC794">
        <v>2000.005925925926</v>
      </c>
      <c r="ED794">
        <v>0.9800035555555554</v>
      </c>
      <c r="EE794">
        <v>0.01999672592592592</v>
      </c>
      <c r="EF794">
        <v>0</v>
      </c>
      <c r="EG794">
        <v>723.1833333333333</v>
      </c>
      <c r="EH794">
        <v>5.000560000000001</v>
      </c>
      <c r="EI794">
        <v>14399.0962962963</v>
      </c>
      <c r="EJ794">
        <v>17294.93333333333</v>
      </c>
      <c r="EK794">
        <v>37.17322222222222</v>
      </c>
      <c r="EL794">
        <v>37.75</v>
      </c>
      <c r="EM794">
        <v>36.812</v>
      </c>
      <c r="EN794">
        <v>36.812</v>
      </c>
      <c r="EO794">
        <v>38.187</v>
      </c>
      <c r="EP794">
        <v>1955.115555555555</v>
      </c>
      <c r="EQ794">
        <v>39.89037037037038</v>
      </c>
      <c r="ER794">
        <v>0</v>
      </c>
      <c r="ES794">
        <v>1658952960.3</v>
      </c>
      <c r="ET794">
        <v>0</v>
      </c>
      <c r="EU794">
        <v>723.2105</v>
      </c>
      <c r="EV794">
        <v>-18.25876925363923</v>
      </c>
      <c r="EW794">
        <v>-381.0735045008714</v>
      </c>
      <c r="EX794">
        <v>14400.03846153846</v>
      </c>
      <c r="EY794">
        <v>15</v>
      </c>
      <c r="EZ794">
        <v>0</v>
      </c>
      <c r="FA794" t="s">
        <v>419</v>
      </c>
      <c r="FB794">
        <v>1655239120</v>
      </c>
      <c r="FC794">
        <v>1655239135</v>
      </c>
      <c r="FD794">
        <v>0</v>
      </c>
      <c r="FE794">
        <v>-0.075</v>
      </c>
      <c r="FF794">
        <v>-0.027</v>
      </c>
      <c r="FG794">
        <v>1.986</v>
      </c>
      <c r="FH794">
        <v>0.139</v>
      </c>
      <c r="FI794">
        <v>420</v>
      </c>
      <c r="FJ794">
        <v>22</v>
      </c>
      <c r="FK794">
        <v>0.12</v>
      </c>
      <c r="FL794">
        <v>0.02</v>
      </c>
      <c r="FM794">
        <v>6.8794235</v>
      </c>
      <c r="FN794">
        <v>11.95509726078798</v>
      </c>
      <c r="FO794">
        <v>1.154879574833563</v>
      </c>
      <c r="FP794">
        <v>0</v>
      </c>
      <c r="FQ794">
        <v>724.2581470588235</v>
      </c>
      <c r="FR794">
        <v>-20.34791445200896</v>
      </c>
      <c r="FS794">
        <v>2.012126942147263</v>
      </c>
      <c r="FT794">
        <v>0</v>
      </c>
      <c r="FU794">
        <v>3.515847</v>
      </c>
      <c r="FV794">
        <v>0.04119917448404936</v>
      </c>
      <c r="FW794">
        <v>0.004104141323102762</v>
      </c>
      <c r="FX794">
        <v>1</v>
      </c>
      <c r="FY794">
        <v>1</v>
      </c>
      <c r="FZ794">
        <v>3</v>
      </c>
      <c r="GA794" t="s">
        <v>420</v>
      </c>
      <c r="GB794">
        <v>2.98044</v>
      </c>
      <c r="GC794">
        <v>2.7285</v>
      </c>
      <c r="GD794">
        <v>0.0656337</v>
      </c>
      <c r="GE794">
        <v>0.0647552</v>
      </c>
      <c r="GF794">
        <v>0.104291</v>
      </c>
      <c r="GG794">
        <v>0.0936036</v>
      </c>
      <c r="GH794">
        <v>28050.6</v>
      </c>
      <c r="GI794">
        <v>27672</v>
      </c>
      <c r="GJ794">
        <v>30546.9</v>
      </c>
      <c r="GK794">
        <v>29830.5</v>
      </c>
      <c r="GL794">
        <v>37744.7</v>
      </c>
      <c r="GM794">
        <v>35597.8</v>
      </c>
      <c r="GN794">
        <v>46723.7</v>
      </c>
      <c r="GO794">
        <v>44363.8</v>
      </c>
      <c r="GP794">
        <v>1.8852</v>
      </c>
      <c r="GQ794">
        <v>1.85023</v>
      </c>
      <c r="GR794">
        <v>0.137568</v>
      </c>
      <c r="GS794">
        <v>0</v>
      </c>
      <c r="GT794">
        <v>24.7787</v>
      </c>
      <c r="GU794">
        <v>999.9</v>
      </c>
      <c r="GV794">
        <v>49</v>
      </c>
      <c r="GW794">
        <v>32.2</v>
      </c>
      <c r="GX794">
        <v>26.1977</v>
      </c>
      <c r="GY794">
        <v>63.163</v>
      </c>
      <c r="GZ794">
        <v>25.5809</v>
      </c>
      <c r="HA794">
        <v>1</v>
      </c>
      <c r="HB794">
        <v>-0.09567580000000001</v>
      </c>
      <c r="HC794">
        <v>-0.0444199</v>
      </c>
      <c r="HD794">
        <v>20.1941</v>
      </c>
      <c r="HE794">
        <v>5.22852</v>
      </c>
      <c r="HF794">
        <v>11.968</v>
      </c>
      <c r="HG794">
        <v>4.97075</v>
      </c>
      <c r="HH794">
        <v>3.28965</v>
      </c>
      <c r="HI794">
        <v>8772.299999999999</v>
      </c>
      <c r="HJ794">
        <v>9999</v>
      </c>
      <c r="HK794">
        <v>9999</v>
      </c>
      <c r="HL794">
        <v>289.3</v>
      </c>
      <c r="HM794">
        <v>4.97292</v>
      </c>
      <c r="HN794">
        <v>1.87739</v>
      </c>
      <c r="HO794">
        <v>1.87547</v>
      </c>
      <c r="HP794">
        <v>1.87835</v>
      </c>
      <c r="HQ794">
        <v>1.87501</v>
      </c>
      <c r="HR794">
        <v>1.87863</v>
      </c>
      <c r="HS794">
        <v>1.87573</v>
      </c>
      <c r="HT794">
        <v>1.87684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2.373</v>
      </c>
      <c r="II794">
        <v>0.2976</v>
      </c>
      <c r="IJ794">
        <v>1.541952822118649</v>
      </c>
      <c r="IK794">
        <v>0.003202726084708442</v>
      </c>
      <c r="IL794">
        <v>-1.448271390364826E-06</v>
      </c>
      <c r="IM794">
        <v>3.765748828769889E-10</v>
      </c>
      <c r="IN794">
        <v>-0.02072656761999695</v>
      </c>
      <c r="IO794">
        <v>0.006539777670035186</v>
      </c>
      <c r="IP794">
        <v>0.0002256768223539976</v>
      </c>
      <c r="IQ794">
        <v>4.51151419958819E-06</v>
      </c>
      <c r="IR794">
        <v>-0</v>
      </c>
      <c r="IS794">
        <v>2097</v>
      </c>
      <c r="IT794">
        <v>1</v>
      </c>
      <c r="IU794">
        <v>27</v>
      </c>
      <c r="IV794">
        <v>61897.3</v>
      </c>
      <c r="IW794">
        <v>61897.1</v>
      </c>
      <c r="IX794">
        <v>0.788574</v>
      </c>
      <c r="IY794">
        <v>2.56592</v>
      </c>
      <c r="IZ794">
        <v>1.39893</v>
      </c>
      <c r="JA794">
        <v>2.34375</v>
      </c>
      <c r="JB794">
        <v>1.44897</v>
      </c>
      <c r="JC794">
        <v>2.34375</v>
      </c>
      <c r="JD794">
        <v>37.4578</v>
      </c>
      <c r="JE794">
        <v>24.07</v>
      </c>
      <c r="JF794">
        <v>18</v>
      </c>
      <c r="JG794">
        <v>490.235</v>
      </c>
      <c r="JH794">
        <v>439.819</v>
      </c>
      <c r="JI794">
        <v>24.9998</v>
      </c>
      <c r="JJ794">
        <v>25.7968</v>
      </c>
      <c r="JK794">
        <v>30</v>
      </c>
      <c r="JL794">
        <v>25.6397</v>
      </c>
      <c r="JM794">
        <v>25.7253</v>
      </c>
      <c r="JN794">
        <v>15.7718</v>
      </c>
      <c r="JO794">
        <v>30.8549</v>
      </c>
      <c r="JP794">
        <v>0</v>
      </c>
      <c r="JQ794">
        <v>25</v>
      </c>
      <c r="JR794">
        <v>266.454</v>
      </c>
      <c r="JS794">
        <v>19.5699</v>
      </c>
      <c r="JT794">
        <v>100.979</v>
      </c>
      <c r="JU794">
        <v>102.01</v>
      </c>
    </row>
    <row r="795" spans="1:281">
      <c r="A795">
        <v>779</v>
      </c>
      <c r="B795">
        <v>1658952965.5</v>
      </c>
      <c r="C795">
        <v>10876.5</v>
      </c>
      <c r="D795" t="s">
        <v>1989</v>
      </c>
      <c r="E795" t="s">
        <v>1990</v>
      </c>
      <c r="F795">
        <v>5</v>
      </c>
      <c r="G795" t="s">
        <v>415</v>
      </c>
      <c r="H795" t="s">
        <v>1970</v>
      </c>
      <c r="I795">
        <v>1658952957.714286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287.277391300631</v>
      </c>
      <c r="AK795">
        <v>291.0531939393939</v>
      </c>
      <c r="AL795">
        <v>-3.228955757882916</v>
      </c>
      <c r="AM795">
        <v>64.99433125722111</v>
      </c>
      <c r="AN795">
        <f>(AP795 - AO795 + DI795*1E3/(8.314*(DK795+273.15)) * AR795/DH795 * AQ795) * DH795/(100*CV795) * 1000/(1000 - AP795)</f>
        <v>0</v>
      </c>
      <c r="AO795">
        <v>19.5082560301142</v>
      </c>
      <c r="AP795">
        <v>23.03787212121212</v>
      </c>
      <c r="AQ795">
        <v>8.880022828966684E-05</v>
      </c>
      <c r="AR795">
        <v>80.91514239296633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1658952957.714286</v>
      </c>
      <c r="DB795">
        <v>307.3129642857143</v>
      </c>
      <c r="DC795">
        <v>298.9686785714285</v>
      </c>
      <c r="DD795">
        <v>23.03020714285715</v>
      </c>
      <c r="DE795">
        <v>19.508475</v>
      </c>
      <c r="DF795">
        <v>304.9186071428572</v>
      </c>
      <c r="DG795">
        <v>22.73263928571428</v>
      </c>
      <c r="DH795">
        <v>500.0850357142857</v>
      </c>
      <c r="DI795">
        <v>90.3244</v>
      </c>
      <c r="DJ795">
        <v>0.1000132107142857</v>
      </c>
      <c r="DK795">
        <v>26.63096428571429</v>
      </c>
      <c r="DL795">
        <v>27.04037857142857</v>
      </c>
      <c r="DM795">
        <v>999.9000000000002</v>
      </c>
      <c r="DN795">
        <v>0</v>
      </c>
      <c r="DO795">
        <v>0</v>
      </c>
      <c r="DP795">
        <v>9996.742142857143</v>
      </c>
      <c r="DQ795">
        <v>0</v>
      </c>
      <c r="DR795">
        <v>18.64266428571429</v>
      </c>
      <c r="DS795">
        <v>8.344328571428571</v>
      </c>
      <c r="DT795">
        <v>314.5572857142857</v>
      </c>
      <c r="DU795">
        <v>304.9171428571429</v>
      </c>
      <c r="DV795">
        <v>3.521726071428572</v>
      </c>
      <c r="DW795">
        <v>298.9686785714285</v>
      </c>
      <c r="DX795">
        <v>19.508475</v>
      </c>
      <c r="DY795">
        <v>2.080188928571429</v>
      </c>
      <c r="DZ795">
        <v>1.762091785714286</v>
      </c>
      <c r="EA795">
        <v>18.06828928571429</v>
      </c>
      <c r="EB795">
        <v>15.4545</v>
      </c>
      <c r="EC795">
        <v>1999.986428571429</v>
      </c>
      <c r="ED795">
        <v>0.9800035357142856</v>
      </c>
      <c r="EE795">
        <v>0.01999674642857143</v>
      </c>
      <c r="EF795">
        <v>0</v>
      </c>
      <c r="EG795">
        <v>721.8282142857144</v>
      </c>
      <c r="EH795">
        <v>5.000560000000001</v>
      </c>
      <c r="EI795">
        <v>14371.69642857143</v>
      </c>
      <c r="EJ795">
        <v>17294.77142857142</v>
      </c>
      <c r="EK795">
        <v>37.18257142857143</v>
      </c>
      <c r="EL795">
        <v>37.75</v>
      </c>
      <c r="EM795">
        <v>36.812</v>
      </c>
      <c r="EN795">
        <v>36.812</v>
      </c>
      <c r="EO795">
        <v>38.187</v>
      </c>
      <c r="EP795">
        <v>1955.096428571429</v>
      </c>
      <c r="EQ795">
        <v>39.89000000000001</v>
      </c>
      <c r="ER795">
        <v>0</v>
      </c>
      <c r="ES795">
        <v>1658952965.7</v>
      </c>
      <c r="ET795">
        <v>0</v>
      </c>
      <c r="EU795">
        <v>721.5725199999999</v>
      </c>
      <c r="EV795">
        <v>-15.16700000741416</v>
      </c>
      <c r="EW795">
        <v>-308.1615383961324</v>
      </c>
      <c r="EX795">
        <v>14366.976</v>
      </c>
      <c r="EY795">
        <v>15</v>
      </c>
      <c r="EZ795">
        <v>0</v>
      </c>
      <c r="FA795" t="s">
        <v>419</v>
      </c>
      <c r="FB795">
        <v>1655239120</v>
      </c>
      <c r="FC795">
        <v>1655239135</v>
      </c>
      <c r="FD795">
        <v>0</v>
      </c>
      <c r="FE795">
        <v>-0.075</v>
      </c>
      <c r="FF795">
        <v>-0.027</v>
      </c>
      <c r="FG795">
        <v>1.986</v>
      </c>
      <c r="FH795">
        <v>0.139</v>
      </c>
      <c r="FI795">
        <v>420</v>
      </c>
      <c r="FJ795">
        <v>22</v>
      </c>
      <c r="FK795">
        <v>0.12</v>
      </c>
      <c r="FL795">
        <v>0.02</v>
      </c>
      <c r="FM795">
        <v>7.860366341463416</v>
      </c>
      <c r="FN795">
        <v>10.35932571428571</v>
      </c>
      <c r="FO795">
        <v>1.02320332009453</v>
      </c>
      <c r="FP795">
        <v>0</v>
      </c>
      <c r="FQ795">
        <v>722.5494705882353</v>
      </c>
      <c r="FR795">
        <v>-17.1269977223236</v>
      </c>
      <c r="FS795">
        <v>1.699870587380357</v>
      </c>
      <c r="FT795">
        <v>0</v>
      </c>
      <c r="FU795">
        <v>3.519717317073171</v>
      </c>
      <c r="FV795">
        <v>0.04944668989547361</v>
      </c>
      <c r="FW795">
        <v>0.004988916019117354</v>
      </c>
      <c r="FX795">
        <v>1</v>
      </c>
      <c r="FY795">
        <v>1</v>
      </c>
      <c r="FZ795">
        <v>3</v>
      </c>
      <c r="GA795" t="s">
        <v>420</v>
      </c>
      <c r="GB795">
        <v>2.98072</v>
      </c>
      <c r="GC795">
        <v>2.72827</v>
      </c>
      <c r="GD795">
        <v>0.062767</v>
      </c>
      <c r="GE795">
        <v>0.0616792</v>
      </c>
      <c r="GF795">
        <v>0.10431</v>
      </c>
      <c r="GG795">
        <v>0.0936053</v>
      </c>
      <c r="GH795">
        <v>28136.1</v>
      </c>
      <c r="GI795">
        <v>27762.6</v>
      </c>
      <c r="GJ795">
        <v>30546.2</v>
      </c>
      <c r="GK795">
        <v>29830.1</v>
      </c>
      <c r="GL795">
        <v>37742.9</v>
      </c>
      <c r="GM795">
        <v>35597</v>
      </c>
      <c r="GN795">
        <v>46722.9</v>
      </c>
      <c r="GO795">
        <v>44363.1</v>
      </c>
      <c r="GP795">
        <v>1.88517</v>
      </c>
      <c r="GQ795">
        <v>1.85002</v>
      </c>
      <c r="GR795">
        <v>0.138849</v>
      </c>
      <c r="GS795">
        <v>0</v>
      </c>
      <c r="GT795">
        <v>24.7762</v>
      </c>
      <c r="GU795">
        <v>999.9</v>
      </c>
      <c r="GV795">
        <v>49</v>
      </c>
      <c r="GW795">
        <v>32.2</v>
      </c>
      <c r="GX795">
        <v>26.1968</v>
      </c>
      <c r="GY795">
        <v>63.113</v>
      </c>
      <c r="GZ795">
        <v>24.9399</v>
      </c>
      <c r="HA795">
        <v>1</v>
      </c>
      <c r="HB795">
        <v>-0.0960213</v>
      </c>
      <c r="HC795">
        <v>-0.0444798</v>
      </c>
      <c r="HD795">
        <v>20.194</v>
      </c>
      <c r="HE795">
        <v>5.22882</v>
      </c>
      <c r="HF795">
        <v>11.968</v>
      </c>
      <c r="HG795">
        <v>4.9708</v>
      </c>
      <c r="HH795">
        <v>3.28965</v>
      </c>
      <c r="HI795">
        <v>8772.299999999999</v>
      </c>
      <c r="HJ795">
        <v>9999</v>
      </c>
      <c r="HK795">
        <v>9999</v>
      </c>
      <c r="HL795">
        <v>289.3</v>
      </c>
      <c r="HM795">
        <v>4.97294</v>
      </c>
      <c r="HN795">
        <v>1.87738</v>
      </c>
      <c r="HO795">
        <v>1.87546</v>
      </c>
      <c r="HP795">
        <v>1.87835</v>
      </c>
      <c r="HQ795">
        <v>1.875</v>
      </c>
      <c r="HR795">
        <v>1.87862</v>
      </c>
      <c r="HS795">
        <v>1.87573</v>
      </c>
      <c r="HT795">
        <v>1.87683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2.334</v>
      </c>
      <c r="II795">
        <v>0.2978</v>
      </c>
      <c r="IJ795">
        <v>1.541952822118649</v>
      </c>
      <c r="IK795">
        <v>0.003202726084708442</v>
      </c>
      <c r="IL795">
        <v>-1.448271390364826E-06</v>
      </c>
      <c r="IM795">
        <v>3.765748828769889E-10</v>
      </c>
      <c r="IN795">
        <v>-0.02072656761999695</v>
      </c>
      <c r="IO795">
        <v>0.006539777670035186</v>
      </c>
      <c r="IP795">
        <v>0.0002256768223539976</v>
      </c>
      <c r="IQ795">
        <v>4.51151419958819E-06</v>
      </c>
      <c r="IR795">
        <v>-0</v>
      </c>
      <c r="IS795">
        <v>2097</v>
      </c>
      <c r="IT795">
        <v>1</v>
      </c>
      <c r="IU795">
        <v>27</v>
      </c>
      <c r="IV795">
        <v>61897.4</v>
      </c>
      <c r="IW795">
        <v>61897.2</v>
      </c>
      <c r="IX795">
        <v>0.754395</v>
      </c>
      <c r="IY795">
        <v>2.54639</v>
      </c>
      <c r="IZ795">
        <v>1.39893</v>
      </c>
      <c r="JA795">
        <v>2.34375</v>
      </c>
      <c r="JB795">
        <v>1.44897</v>
      </c>
      <c r="JC795">
        <v>2.48291</v>
      </c>
      <c r="JD795">
        <v>37.4578</v>
      </c>
      <c r="JE795">
        <v>24.0875</v>
      </c>
      <c r="JF795">
        <v>18</v>
      </c>
      <c r="JG795">
        <v>490.222</v>
      </c>
      <c r="JH795">
        <v>439.682</v>
      </c>
      <c r="JI795">
        <v>24.9999</v>
      </c>
      <c r="JJ795">
        <v>25.7968</v>
      </c>
      <c r="JK795">
        <v>30</v>
      </c>
      <c r="JL795">
        <v>25.6397</v>
      </c>
      <c r="JM795">
        <v>25.7232</v>
      </c>
      <c r="JN795">
        <v>15.0045</v>
      </c>
      <c r="JO795">
        <v>30.8549</v>
      </c>
      <c r="JP795">
        <v>0</v>
      </c>
      <c r="JQ795">
        <v>25</v>
      </c>
      <c r="JR795">
        <v>246.355</v>
      </c>
      <c r="JS795">
        <v>19.5676</v>
      </c>
      <c r="JT795">
        <v>100.977</v>
      </c>
      <c r="JU795">
        <v>102.008</v>
      </c>
    </row>
    <row r="796" spans="1:281">
      <c r="A796">
        <v>780</v>
      </c>
      <c r="B796">
        <v>1658952970.5</v>
      </c>
      <c r="C796">
        <v>10881.5</v>
      </c>
      <c r="D796" t="s">
        <v>1991</v>
      </c>
      <c r="E796" t="s">
        <v>1992</v>
      </c>
      <c r="F796">
        <v>5</v>
      </c>
      <c r="G796" t="s">
        <v>415</v>
      </c>
      <c r="H796" t="s">
        <v>1970</v>
      </c>
      <c r="I796">
        <v>1658952963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270.2914699149301</v>
      </c>
      <c r="AK796">
        <v>274.8872060606059</v>
      </c>
      <c r="AL796">
        <v>-3.225814187820539</v>
      </c>
      <c r="AM796">
        <v>64.99433125722111</v>
      </c>
      <c r="AN796">
        <f>(AP796 - AO796 + DI796*1E3/(8.314*(DK796+273.15)) * AR796/DH796 * AQ796) * DH796/(100*CV796) * 1000/(1000 - AP796)</f>
        <v>0</v>
      </c>
      <c r="AO796">
        <v>19.50814514971246</v>
      </c>
      <c r="AP796">
        <v>23.0414715151515</v>
      </c>
      <c r="AQ796">
        <v>3.569563931119762E-05</v>
      </c>
      <c r="AR796">
        <v>80.91514239296633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1658952963</v>
      </c>
      <c r="DB796">
        <v>290.6403333333333</v>
      </c>
      <c r="DC796">
        <v>281.4354814814815</v>
      </c>
      <c r="DD796">
        <v>23.03458148148149</v>
      </c>
      <c r="DE796">
        <v>19.50808888888889</v>
      </c>
      <c r="DF796">
        <v>288.2866296296297</v>
      </c>
      <c r="DG796">
        <v>22.7369074074074</v>
      </c>
      <c r="DH796">
        <v>500.0724444444444</v>
      </c>
      <c r="DI796">
        <v>90.32347037037037</v>
      </c>
      <c r="DJ796">
        <v>0.1000258518518519</v>
      </c>
      <c r="DK796">
        <v>26.63080740740741</v>
      </c>
      <c r="DL796">
        <v>27.04565185185186</v>
      </c>
      <c r="DM796">
        <v>999.9000000000001</v>
      </c>
      <c r="DN796">
        <v>0</v>
      </c>
      <c r="DO796">
        <v>0</v>
      </c>
      <c r="DP796">
        <v>9995.694444444445</v>
      </c>
      <c r="DQ796">
        <v>0</v>
      </c>
      <c r="DR796">
        <v>18.6347</v>
      </c>
      <c r="DS796">
        <v>9.204845555555556</v>
      </c>
      <c r="DT796">
        <v>297.4929259259259</v>
      </c>
      <c r="DU796">
        <v>287.0350370370371</v>
      </c>
      <c r="DV796">
        <v>3.526482962962962</v>
      </c>
      <c r="DW796">
        <v>281.4354814814815</v>
      </c>
      <c r="DX796">
        <v>19.50808888888889</v>
      </c>
      <c r="DY796">
        <v>2.080562222222222</v>
      </c>
      <c r="DZ796">
        <v>1.762038888888889</v>
      </c>
      <c r="EA796">
        <v>18.07114074074074</v>
      </c>
      <c r="EB796">
        <v>15.45403333333334</v>
      </c>
      <c r="EC796">
        <v>2000.004814814815</v>
      </c>
      <c r="ED796">
        <v>0.9800035555555554</v>
      </c>
      <c r="EE796">
        <v>0.01999672592592593</v>
      </c>
      <c r="EF796">
        <v>0</v>
      </c>
      <c r="EG796">
        <v>720.5676666666666</v>
      </c>
      <c r="EH796">
        <v>5.000560000000001</v>
      </c>
      <c r="EI796">
        <v>14346.55555555555</v>
      </c>
      <c r="EJ796">
        <v>17294.92962962963</v>
      </c>
      <c r="EK796">
        <v>37.16862962962963</v>
      </c>
      <c r="EL796">
        <v>37.75</v>
      </c>
      <c r="EM796">
        <v>36.812</v>
      </c>
      <c r="EN796">
        <v>36.812</v>
      </c>
      <c r="EO796">
        <v>38.187</v>
      </c>
      <c r="EP796">
        <v>1955.114444444445</v>
      </c>
      <c r="EQ796">
        <v>39.89037037037038</v>
      </c>
      <c r="ER796">
        <v>0</v>
      </c>
      <c r="ES796">
        <v>1658952970.5</v>
      </c>
      <c r="ET796">
        <v>0</v>
      </c>
      <c r="EU796">
        <v>720.4945600000001</v>
      </c>
      <c r="EV796">
        <v>-12.24607690695916</v>
      </c>
      <c r="EW796">
        <v>-248.8999995107197</v>
      </c>
      <c r="EX796">
        <v>14344.812</v>
      </c>
      <c r="EY796">
        <v>15</v>
      </c>
      <c r="EZ796">
        <v>0</v>
      </c>
      <c r="FA796" t="s">
        <v>419</v>
      </c>
      <c r="FB796">
        <v>1655239120</v>
      </c>
      <c r="FC796">
        <v>1655239135</v>
      </c>
      <c r="FD796">
        <v>0</v>
      </c>
      <c r="FE796">
        <v>-0.075</v>
      </c>
      <c r="FF796">
        <v>-0.027</v>
      </c>
      <c r="FG796">
        <v>1.986</v>
      </c>
      <c r="FH796">
        <v>0.139</v>
      </c>
      <c r="FI796">
        <v>420</v>
      </c>
      <c r="FJ796">
        <v>22</v>
      </c>
      <c r="FK796">
        <v>0.12</v>
      </c>
      <c r="FL796">
        <v>0.02</v>
      </c>
      <c r="FM796">
        <v>8.547137073170731</v>
      </c>
      <c r="FN796">
        <v>9.94050919860625</v>
      </c>
      <c r="FO796">
        <v>0.9815319849745188</v>
      </c>
      <c r="FP796">
        <v>0</v>
      </c>
      <c r="FQ796">
        <v>721.5952352941176</v>
      </c>
      <c r="FR796">
        <v>-15.02576013311309</v>
      </c>
      <c r="FS796">
        <v>1.498505570438988</v>
      </c>
      <c r="FT796">
        <v>0</v>
      </c>
      <c r="FU796">
        <v>3.522928536585366</v>
      </c>
      <c r="FV796">
        <v>0.05304752613241589</v>
      </c>
      <c r="FW796">
        <v>0.005314664278673014</v>
      </c>
      <c r="FX796">
        <v>1</v>
      </c>
      <c r="FY796">
        <v>1</v>
      </c>
      <c r="FZ796">
        <v>3</v>
      </c>
      <c r="GA796" t="s">
        <v>420</v>
      </c>
      <c r="GB796">
        <v>2.98036</v>
      </c>
      <c r="GC796">
        <v>2.72847</v>
      </c>
      <c r="GD796">
        <v>0.059838</v>
      </c>
      <c r="GE796">
        <v>0.0585624</v>
      </c>
      <c r="GF796">
        <v>0.104323</v>
      </c>
      <c r="GG796">
        <v>0.0936075</v>
      </c>
      <c r="GH796">
        <v>28224.9</v>
      </c>
      <c r="GI796">
        <v>27854.6</v>
      </c>
      <c r="GJ796">
        <v>30547.2</v>
      </c>
      <c r="GK796">
        <v>29829.7</v>
      </c>
      <c r="GL796">
        <v>37743.3</v>
      </c>
      <c r="GM796">
        <v>35596.4</v>
      </c>
      <c r="GN796">
        <v>46724.3</v>
      </c>
      <c r="GO796">
        <v>44362.8</v>
      </c>
      <c r="GP796">
        <v>1.88542</v>
      </c>
      <c r="GQ796">
        <v>1.8501</v>
      </c>
      <c r="GR796">
        <v>0.139557</v>
      </c>
      <c r="GS796">
        <v>0</v>
      </c>
      <c r="GT796">
        <v>24.7746</v>
      </c>
      <c r="GU796">
        <v>999.9</v>
      </c>
      <c r="GV796">
        <v>49</v>
      </c>
      <c r="GW796">
        <v>32.2</v>
      </c>
      <c r="GX796">
        <v>26.199</v>
      </c>
      <c r="GY796">
        <v>63.453</v>
      </c>
      <c r="GZ796">
        <v>25.3686</v>
      </c>
      <c r="HA796">
        <v>1</v>
      </c>
      <c r="HB796">
        <v>-0.09557930000000001</v>
      </c>
      <c r="HC796">
        <v>-0.0445997</v>
      </c>
      <c r="HD796">
        <v>20.1939</v>
      </c>
      <c r="HE796">
        <v>5.22792</v>
      </c>
      <c r="HF796">
        <v>11.968</v>
      </c>
      <c r="HG796">
        <v>4.9703</v>
      </c>
      <c r="HH796">
        <v>3.2895</v>
      </c>
      <c r="HI796">
        <v>8772.5</v>
      </c>
      <c r="HJ796">
        <v>9999</v>
      </c>
      <c r="HK796">
        <v>9999</v>
      </c>
      <c r="HL796">
        <v>289.3</v>
      </c>
      <c r="HM796">
        <v>4.97293</v>
      </c>
      <c r="HN796">
        <v>1.87738</v>
      </c>
      <c r="HO796">
        <v>1.87547</v>
      </c>
      <c r="HP796">
        <v>1.87832</v>
      </c>
      <c r="HQ796">
        <v>1.875</v>
      </c>
      <c r="HR796">
        <v>1.87863</v>
      </c>
      <c r="HS796">
        <v>1.87571</v>
      </c>
      <c r="HT796">
        <v>1.87683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2.295</v>
      </c>
      <c r="II796">
        <v>0.2979</v>
      </c>
      <c r="IJ796">
        <v>1.541952822118649</v>
      </c>
      <c r="IK796">
        <v>0.003202726084708442</v>
      </c>
      <c r="IL796">
        <v>-1.448271390364826E-06</v>
      </c>
      <c r="IM796">
        <v>3.765748828769889E-10</v>
      </c>
      <c r="IN796">
        <v>-0.02072656761999695</v>
      </c>
      <c r="IO796">
        <v>0.006539777670035186</v>
      </c>
      <c r="IP796">
        <v>0.0002256768223539976</v>
      </c>
      <c r="IQ796">
        <v>4.51151419958819E-06</v>
      </c>
      <c r="IR796">
        <v>-0</v>
      </c>
      <c r="IS796">
        <v>2097</v>
      </c>
      <c r="IT796">
        <v>1</v>
      </c>
      <c r="IU796">
        <v>27</v>
      </c>
      <c r="IV796">
        <v>61897.5</v>
      </c>
      <c r="IW796">
        <v>61897.3</v>
      </c>
      <c r="IX796">
        <v>0.7141110000000001</v>
      </c>
      <c r="IY796">
        <v>2.5708</v>
      </c>
      <c r="IZ796">
        <v>1.39893</v>
      </c>
      <c r="JA796">
        <v>2.34375</v>
      </c>
      <c r="JB796">
        <v>1.44897</v>
      </c>
      <c r="JC796">
        <v>2.35718</v>
      </c>
      <c r="JD796">
        <v>37.4578</v>
      </c>
      <c r="JE796">
        <v>24.07</v>
      </c>
      <c r="JF796">
        <v>18</v>
      </c>
      <c r="JG796">
        <v>490.358</v>
      </c>
      <c r="JH796">
        <v>439.726</v>
      </c>
      <c r="JI796">
        <v>24.9999</v>
      </c>
      <c r="JJ796">
        <v>25.7968</v>
      </c>
      <c r="JK796">
        <v>30.0001</v>
      </c>
      <c r="JL796">
        <v>25.6397</v>
      </c>
      <c r="JM796">
        <v>25.7232</v>
      </c>
      <c r="JN796">
        <v>14.2869</v>
      </c>
      <c r="JO796">
        <v>30.8549</v>
      </c>
      <c r="JP796">
        <v>0</v>
      </c>
      <c r="JQ796">
        <v>25</v>
      </c>
      <c r="JR796">
        <v>232.907</v>
      </c>
      <c r="JS796">
        <v>19.5634</v>
      </c>
      <c r="JT796">
        <v>100.98</v>
      </c>
      <c r="JU796">
        <v>102.007</v>
      </c>
    </row>
    <row r="797" spans="1:281">
      <c r="A797">
        <v>781</v>
      </c>
      <c r="B797">
        <v>1658952975.5</v>
      </c>
      <c r="C797">
        <v>10886.5</v>
      </c>
      <c r="D797" t="s">
        <v>1993</v>
      </c>
      <c r="E797" t="s">
        <v>1994</v>
      </c>
      <c r="F797">
        <v>5</v>
      </c>
      <c r="G797" t="s">
        <v>415</v>
      </c>
      <c r="H797" t="s">
        <v>1970</v>
      </c>
      <c r="I797">
        <v>1658952967.714286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253.4593194207864</v>
      </c>
      <c r="AK797">
        <v>258.8225454545454</v>
      </c>
      <c r="AL797">
        <v>-3.214763207441864</v>
      </c>
      <c r="AM797">
        <v>64.99433125722111</v>
      </c>
      <c r="AN797">
        <f>(AP797 - AO797 + DI797*1E3/(8.314*(DK797+273.15)) * AR797/DH797 * AQ797) * DH797/(100*CV797) * 1000/(1000 - AP797)</f>
        <v>0</v>
      </c>
      <c r="AO797">
        <v>19.5085756157651</v>
      </c>
      <c r="AP797">
        <v>23.04888787878788</v>
      </c>
      <c r="AQ797">
        <v>7.532404729423127E-05</v>
      </c>
      <c r="AR797">
        <v>80.91514239296633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1658952967.714286</v>
      </c>
      <c r="DB797">
        <v>275.7851785714285</v>
      </c>
      <c r="DC797">
        <v>265.8308214285714</v>
      </c>
      <c r="DD797">
        <v>23.03971785714285</v>
      </c>
      <c r="DE797">
        <v>19.50834285714286</v>
      </c>
      <c r="DF797">
        <v>273.46825</v>
      </c>
      <c r="DG797">
        <v>22.741925</v>
      </c>
      <c r="DH797">
        <v>500.0766428571428</v>
      </c>
      <c r="DI797">
        <v>90.32307857142858</v>
      </c>
      <c r="DJ797">
        <v>0.1000106714285714</v>
      </c>
      <c r="DK797">
        <v>26.63156071428571</v>
      </c>
      <c r="DL797">
        <v>27.05088571428572</v>
      </c>
      <c r="DM797">
        <v>999.9000000000002</v>
      </c>
      <c r="DN797">
        <v>0</v>
      </c>
      <c r="DO797">
        <v>0</v>
      </c>
      <c r="DP797">
        <v>9999.466071428571</v>
      </c>
      <c r="DQ797">
        <v>0</v>
      </c>
      <c r="DR797">
        <v>18.63459285714286</v>
      </c>
      <c r="DS797">
        <v>9.954340714285712</v>
      </c>
      <c r="DT797">
        <v>282.289</v>
      </c>
      <c r="DU797">
        <v>271.1198928571429</v>
      </c>
      <c r="DV797">
        <v>3.531371785714286</v>
      </c>
      <c r="DW797">
        <v>265.8308214285714</v>
      </c>
      <c r="DX797">
        <v>19.50834285714286</v>
      </c>
      <c r="DY797">
        <v>2.081017857142858</v>
      </c>
      <c r="DZ797">
        <v>1.762053571428571</v>
      </c>
      <c r="EA797">
        <v>18.07462142857143</v>
      </c>
      <c r="EB797">
        <v>15.45415714285714</v>
      </c>
      <c r="EC797">
        <v>2000.002142857143</v>
      </c>
      <c r="ED797">
        <v>0.9800026071428569</v>
      </c>
      <c r="EE797">
        <v>0.01999753928571428</v>
      </c>
      <c r="EF797">
        <v>0</v>
      </c>
      <c r="EG797">
        <v>719.61625</v>
      </c>
      <c r="EH797">
        <v>5.000560000000001</v>
      </c>
      <c r="EI797">
        <v>14327.76428571429</v>
      </c>
      <c r="EJ797">
        <v>17294.90714285714</v>
      </c>
      <c r="EK797">
        <v>37.16485714285714</v>
      </c>
      <c r="EL797">
        <v>37.75</v>
      </c>
      <c r="EM797">
        <v>36.812</v>
      </c>
      <c r="EN797">
        <v>36.812</v>
      </c>
      <c r="EO797">
        <v>38.187</v>
      </c>
      <c r="EP797">
        <v>1955.108214285714</v>
      </c>
      <c r="EQ797">
        <v>39.89357142857143</v>
      </c>
      <c r="ER797">
        <v>0</v>
      </c>
      <c r="ES797">
        <v>1658952975.3</v>
      </c>
      <c r="ET797">
        <v>0</v>
      </c>
      <c r="EU797">
        <v>719.546</v>
      </c>
      <c r="EV797">
        <v>-9.824230793667489</v>
      </c>
      <c r="EW797">
        <v>-207.1846155979264</v>
      </c>
      <c r="EX797">
        <v>14326.032</v>
      </c>
      <c r="EY797">
        <v>15</v>
      </c>
      <c r="EZ797">
        <v>0</v>
      </c>
      <c r="FA797" t="s">
        <v>419</v>
      </c>
      <c r="FB797">
        <v>1655239120</v>
      </c>
      <c r="FC797">
        <v>1655239135</v>
      </c>
      <c r="FD797">
        <v>0</v>
      </c>
      <c r="FE797">
        <v>-0.075</v>
      </c>
      <c r="FF797">
        <v>-0.027</v>
      </c>
      <c r="FG797">
        <v>1.986</v>
      </c>
      <c r="FH797">
        <v>0.139</v>
      </c>
      <c r="FI797">
        <v>420</v>
      </c>
      <c r="FJ797">
        <v>22</v>
      </c>
      <c r="FK797">
        <v>0.12</v>
      </c>
      <c r="FL797">
        <v>0.02</v>
      </c>
      <c r="FM797">
        <v>9.485076250000001</v>
      </c>
      <c r="FN797">
        <v>9.520951632270153</v>
      </c>
      <c r="FO797">
        <v>0.9164863536618739</v>
      </c>
      <c r="FP797">
        <v>0</v>
      </c>
      <c r="FQ797">
        <v>720.3529117647058</v>
      </c>
      <c r="FR797">
        <v>-12.02681437326321</v>
      </c>
      <c r="FS797">
        <v>1.204705391558381</v>
      </c>
      <c r="FT797">
        <v>0</v>
      </c>
      <c r="FU797">
        <v>3.5285235</v>
      </c>
      <c r="FV797">
        <v>0.05756690431517794</v>
      </c>
      <c r="FW797">
        <v>0.00566809207317599</v>
      </c>
      <c r="FX797">
        <v>1</v>
      </c>
      <c r="FY797">
        <v>1</v>
      </c>
      <c r="FZ797">
        <v>3</v>
      </c>
      <c r="GA797" t="s">
        <v>420</v>
      </c>
      <c r="GB797">
        <v>2.98054</v>
      </c>
      <c r="GC797">
        <v>2.72835</v>
      </c>
      <c r="GD797">
        <v>0.0568577</v>
      </c>
      <c r="GE797">
        <v>0.0553493</v>
      </c>
      <c r="GF797">
        <v>0.104348</v>
      </c>
      <c r="GG797">
        <v>0.0936057</v>
      </c>
      <c r="GH797">
        <v>28314.9</v>
      </c>
      <c r="GI797">
        <v>27949.9</v>
      </c>
      <c r="GJ797">
        <v>30547.7</v>
      </c>
      <c r="GK797">
        <v>29830</v>
      </c>
      <c r="GL797">
        <v>37742.7</v>
      </c>
      <c r="GM797">
        <v>35596.6</v>
      </c>
      <c r="GN797">
        <v>46725.2</v>
      </c>
      <c r="GO797">
        <v>44363.3</v>
      </c>
      <c r="GP797">
        <v>1.88545</v>
      </c>
      <c r="GQ797">
        <v>1.84997</v>
      </c>
      <c r="GR797">
        <v>0.13873</v>
      </c>
      <c r="GS797">
        <v>0</v>
      </c>
      <c r="GT797">
        <v>24.7751</v>
      </c>
      <c r="GU797">
        <v>999.9</v>
      </c>
      <c r="GV797">
        <v>49</v>
      </c>
      <c r="GW797">
        <v>32.2</v>
      </c>
      <c r="GX797">
        <v>26.1965</v>
      </c>
      <c r="GY797">
        <v>63.193</v>
      </c>
      <c r="GZ797">
        <v>25.4207</v>
      </c>
      <c r="HA797">
        <v>1</v>
      </c>
      <c r="HB797">
        <v>-0.0958664</v>
      </c>
      <c r="HC797">
        <v>-0.0455256</v>
      </c>
      <c r="HD797">
        <v>20.1939</v>
      </c>
      <c r="HE797">
        <v>5.22777</v>
      </c>
      <c r="HF797">
        <v>11.968</v>
      </c>
      <c r="HG797">
        <v>4.97005</v>
      </c>
      <c r="HH797">
        <v>3.28948</v>
      </c>
      <c r="HI797">
        <v>8772.5</v>
      </c>
      <c r="HJ797">
        <v>9999</v>
      </c>
      <c r="HK797">
        <v>9999</v>
      </c>
      <c r="HL797">
        <v>289.3</v>
      </c>
      <c r="HM797">
        <v>4.97291</v>
      </c>
      <c r="HN797">
        <v>1.87733</v>
      </c>
      <c r="HO797">
        <v>1.87547</v>
      </c>
      <c r="HP797">
        <v>1.87826</v>
      </c>
      <c r="HQ797">
        <v>1.875</v>
      </c>
      <c r="HR797">
        <v>1.87854</v>
      </c>
      <c r="HS797">
        <v>1.87564</v>
      </c>
      <c r="HT797">
        <v>1.87682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2.255</v>
      </c>
      <c r="II797">
        <v>0.298</v>
      </c>
      <c r="IJ797">
        <v>1.541952822118649</v>
      </c>
      <c r="IK797">
        <v>0.003202726084708442</v>
      </c>
      <c r="IL797">
        <v>-1.448271390364826E-06</v>
      </c>
      <c r="IM797">
        <v>3.765748828769889E-10</v>
      </c>
      <c r="IN797">
        <v>-0.02072656761999695</v>
      </c>
      <c r="IO797">
        <v>0.006539777670035186</v>
      </c>
      <c r="IP797">
        <v>0.0002256768223539976</v>
      </c>
      <c r="IQ797">
        <v>4.51151419958819E-06</v>
      </c>
      <c r="IR797">
        <v>-0</v>
      </c>
      <c r="IS797">
        <v>2097</v>
      </c>
      <c r="IT797">
        <v>1</v>
      </c>
      <c r="IU797">
        <v>27</v>
      </c>
      <c r="IV797">
        <v>61897.6</v>
      </c>
      <c r="IW797">
        <v>61897.3</v>
      </c>
      <c r="IX797">
        <v>0.678711</v>
      </c>
      <c r="IY797">
        <v>2.55371</v>
      </c>
      <c r="IZ797">
        <v>1.39893</v>
      </c>
      <c r="JA797">
        <v>2.34375</v>
      </c>
      <c r="JB797">
        <v>1.44897</v>
      </c>
      <c r="JC797">
        <v>2.47437</v>
      </c>
      <c r="JD797">
        <v>37.4578</v>
      </c>
      <c r="JE797">
        <v>24.0787</v>
      </c>
      <c r="JF797">
        <v>18</v>
      </c>
      <c r="JG797">
        <v>490.371</v>
      </c>
      <c r="JH797">
        <v>439.65</v>
      </c>
      <c r="JI797">
        <v>24.9998</v>
      </c>
      <c r="JJ797">
        <v>25.7968</v>
      </c>
      <c r="JK797">
        <v>30.0002</v>
      </c>
      <c r="JL797">
        <v>25.6397</v>
      </c>
      <c r="JM797">
        <v>25.7232</v>
      </c>
      <c r="JN797">
        <v>13.5839</v>
      </c>
      <c r="JO797">
        <v>30.8549</v>
      </c>
      <c r="JP797">
        <v>0</v>
      </c>
      <c r="JQ797">
        <v>25</v>
      </c>
      <c r="JR797">
        <v>219.498</v>
      </c>
      <c r="JS797">
        <v>19.5634</v>
      </c>
      <c r="JT797">
        <v>100.982</v>
      </c>
      <c r="JU797">
        <v>102.008</v>
      </c>
    </row>
    <row r="798" spans="1:281">
      <c r="A798">
        <v>782</v>
      </c>
      <c r="B798">
        <v>1658952980.5</v>
      </c>
      <c r="C798">
        <v>10891.5</v>
      </c>
      <c r="D798" t="s">
        <v>1995</v>
      </c>
      <c r="E798" t="s">
        <v>1996</v>
      </c>
      <c r="F798">
        <v>5</v>
      </c>
      <c r="G798" t="s">
        <v>415</v>
      </c>
      <c r="H798" t="s">
        <v>1970</v>
      </c>
      <c r="I798">
        <v>1658952973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236.564610085457</v>
      </c>
      <c r="AK798">
        <v>242.6475696969697</v>
      </c>
      <c r="AL798">
        <v>-3.224111700681661</v>
      </c>
      <c r="AM798">
        <v>64.99433125722111</v>
      </c>
      <c r="AN798">
        <f>(AP798 - AO798 + DI798*1E3/(8.314*(DK798+273.15)) * AR798/DH798 * AQ798) * DH798/(100*CV798) * 1000/(1000 - AP798)</f>
        <v>0</v>
      </c>
      <c r="AO798">
        <v>19.5065131994313</v>
      </c>
      <c r="AP798">
        <v>23.05123757575757</v>
      </c>
      <c r="AQ798">
        <v>2.567634430973263E-05</v>
      </c>
      <c r="AR798">
        <v>80.91514239296633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1658952973</v>
      </c>
      <c r="DB798">
        <v>259.116</v>
      </c>
      <c r="DC798">
        <v>248.3353703703704</v>
      </c>
      <c r="DD798">
        <v>23.04514444444445</v>
      </c>
      <c r="DE798">
        <v>19.50794814814815</v>
      </c>
      <c r="DF798">
        <v>256.8408518518518</v>
      </c>
      <c r="DG798">
        <v>22.74722592592592</v>
      </c>
      <c r="DH798">
        <v>500.0788148148148</v>
      </c>
      <c r="DI798">
        <v>90.32415185185184</v>
      </c>
      <c r="DJ798">
        <v>0.09999519999999998</v>
      </c>
      <c r="DK798">
        <v>26.63262222222222</v>
      </c>
      <c r="DL798">
        <v>27.05425185185186</v>
      </c>
      <c r="DM798">
        <v>999.9000000000001</v>
      </c>
      <c r="DN798">
        <v>0</v>
      </c>
      <c r="DO798">
        <v>0</v>
      </c>
      <c r="DP798">
        <v>10002.64074074074</v>
      </c>
      <c r="DQ798">
        <v>0</v>
      </c>
      <c r="DR798">
        <v>18.63419259259259</v>
      </c>
      <c r="DS798">
        <v>10.78058333333334</v>
      </c>
      <c r="DT798">
        <v>265.2282222222223</v>
      </c>
      <c r="DU798">
        <v>253.2762962962963</v>
      </c>
      <c r="DV798">
        <v>3.537192962962962</v>
      </c>
      <c r="DW798">
        <v>248.3353703703704</v>
      </c>
      <c r="DX798">
        <v>19.50794814814815</v>
      </c>
      <c r="DY798">
        <v>2.081531851851852</v>
      </c>
      <c r="DZ798">
        <v>1.762037777777778</v>
      </c>
      <c r="EA798">
        <v>18.07854814814815</v>
      </c>
      <c r="EB798">
        <v>15.45402592592593</v>
      </c>
      <c r="EC798">
        <v>1999.979259259259</v>
      </c>
      <c r="ED798">
        <v>0.9800014814814814</v>
      </c>
      <c r="EE798">
        <v>0.01999848888888889</v>
      </c>
      <c r="EF798">
        <v>0</v>
      </c>
      <c r="EG798">
        <v>718.8678518518517</v>
      </c>
      <c r="EH798">
        <v>5.000560000000001</v>
      </c>
      <c r="EI798">
        <v>14311.57037037037</v>
      </c>
      <c r="EJ798">
        <v>17294.7</v>
      </c>
      <c r="EK798">
        <v>37.16174074074074</v>
      </c>
      <c r="EL798">
        <v>37.75</v>
      </c>
      <c r="EM798">
        <v>36.812</v>
      </c>
      <c r="EN798">
        <v>36.812</v>
      </c>
      <c r="EO798">
        <v>38.187</v>
      </c>
      <c r="EP798">
        <v>1955.081851851852</v>
      </c>
      <c r="EQ798">
        <v>39.89703703703704</v>
      </c>
      <c r="ER798">
        <v>0</v>
      </c>
      <c r="ES798">
        <v>1658952980.1</v>
      </c>
      <c r="ET798">
        <v>0</v>
      </c>
      <c r="EU798">
        <v>718.8918400000001</v>
      </c>
      <c r="EV798">
        <v>-7.329846174430603</v>
      </c>
      <c r="EW798">
        <v>-157.4538463116872</v>
      </c>
      <c r="EX798">
        <v>14311.812</v>
      </c>
      <c r="EY798">
        <v>15</v>
      </c>
      <c r="EZ798">
        <v>0</v>
      </c>
      <c r="FA798" t="s">
        <v>419</v>
      </c>
      <c r="FB798">
        <v>1655239120</v>
      </c>
      <c r="FC798">
        <v>1655239135</v>
      </c>
      <c r="FD798">
        <v>0</v>
      </c>
      <c r="FE798">
        <v>-0.075</v>
      </c>
      <c r="FF798">
        <v>-0.027</v>
      </c>
      <c r="FG798">
        <v>1.986</v>
      </c>
      <c r="FH798">
        <v>0.139</v>
      </c>
      <c r="FI798">
        <v>420</v>
      </c>
      <c r="FJ798">
        <v>22</v>
      </c>
      <c r="FK798">
        <v>0.12</v>
      </c>
      <c r="FL798">
        <v>0.02</v>
      </c>
      <c r="FM798">
        <v>10.30459585365854</v>
      </c>
      <c r="FN798">
        <v>9.37039296167249</v>
      </c>
      <c r="FO798">
        <v>0.9267343427956872</v>
      </c>
      <c r="FP798">
        <v>0</v>
      </c>
      <c r="FQ798">
        <v>719.3138823529412</v>
      </c>
      <c r="FR798">
        <v>-8.52531704577955</v>
      </c>
      <c r="FS798">
        <v>0.8735344622551631</v>
      </c>
      <c r="FT798">
        <v>0</v>
      </c>
      <c r="FU798">
        <v>3.533973902439024</v>
      </c>
      <c r="FV798">
        <v>0.06799003484321298</v>
      </c>
      <c r="FW798">
        <v>0.006769160295962366</v>
      </c>
      <c r="FX798">
        <v>1</v>
      </c>
      <c r="FY798">
        <v>1</v>
      </c>
      <c r="FZ798">
        <v>3</v>
      </c>
      <c r="GA798" t="s">
        <v>420</v>
      </c>
      <c r="GB798">
        <v>2.98046</v>
      </c>
      <c r="GC798">
        <v>2.72836</v>
      </c>
      <c r="GD798">
        <v>0.0538005</v>
      </c>
      <c r="GE798">
        <v>0.0521439</v>
      </c>
      <c r="GF798">
        <v>0.104356</v>
      </c>
      <c r="GG798">
        <v>0.0936022</v>
      </c>
      <c r="GH798">
        <v>28405.8</v>
      </c>
      <c r="GI798">
        <v>28044.6</v>
      </c>
      <c r="GJ798">
        <v>30546.8</v>
      </c>
      <c r="GK798">
        <v>29829.8</v>
      </c>
      <c r="GL798">
        <v>37740.9</v>
      </c>
      <c r="GM798">
        <v>35596.2</v>
      </c>
      <c r="GN798">
        <v>46723.6</v>
      </c>
      <c r="GO798">
        <v>44362.9</v>
      </c>
      <c r="GP798">
        <v>1.88522</v>
      </c>
      <c r="GQ798">
        <v>1.85</v>
      </c>
      <c r="GR798">
        <v>0.139482</v>
      </c>
      <c r="GS798">
        <v>0</v>
      </c>
      <c r="GT798">
        <v>24.7762</v>
      </c>
      <c r="GU798">
        <v>999.9</v>
      </c>
      <c r="GV798">
        <v>49</v>
      </c>
      <c r="GW798">
        <v>32.2</v>
      </c>
      <c r="GX798">
        <v>26.1985</v>
      </c>
      <c r="GY798">
        <v>63.083</v>
      </c>
      <c r="GZ798">
        <v>25.1202</v>
      </c>
      <c r="HA798">
        <v>1</v>
      </c>
      <c r="HB798">
        <v>-0.0958562</v>
      </c>
      <c r="HC798">
        <v>-0.0459232</v>
      </c>
      <c r="HD798">
        <v>20.1941</v>
      </c>
      <c r="HE798">
        <v>5.22837</v>
      </c>
      <c r="HF798">
        <v>11.968</v>
      </c>
      <c r="HG798">
        <v>4.9705</v>
      </c>
      <c r="HH798">
        <v>3.28958</v>
      </c>
      <c r="HI798">
        <v>8772.700000000001</v>
      </c>
      <c r="HJ798">
        <v>9999</v>
      </c>
      <c r="HK798">
        <v>9999</v>
      </c>
      <c r="HL798">
        <v>289.3</v>
      </c>
      <c r="HM798">
        <v>4.97291</v>
      </c>
      <c r="HN798">
        <v>1.87736</v>
      </c>
      <c r="HO798">
        <v>1.87547</v>
      </c>
      <c r="HP798">
        <v>1.87835</v>
      </c>
      <c r="HQ798">
        <v>1.875</v>
      </c>
      <c r="HR798">
        <v>1.8786</v>
      </c>
      <c r="HS798">
        <v>1.87568</v>
      </c>
      <c r="HT798">
        <v>1.87683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2.215</v>
      </c>
      <c r="II798">
        <v>0.2981</v>
      </c>
      <c r="IJ798">
        <v>1.541952822118649</v>
      </c>
      <c r="IK798">
        <v>0.003202726084708442</v>
      </c>
      <c r="IL798">
        <v>-1.448271390364826E-06</v>
      </c>
      <c r="IM798">
        <v>3.765748828769889E-10</v>
      </c>
      <c r="IN798">
        <v>-0.02072656761999695</v>
      </c>
      <c r="IO798">
        <v>0.006539777670035186</v>
      </c>
      <c r="IP798">
        <v>0.0002256768223539976</v>
      </c>
      <c r="IQ798">
        <v>4.51151419958819E-06</v>
      </c>
      <c r="IR798">
        <v>-0</v>
      </c>
      <c r="IS798">
        <v>2097</v>
      </c>
      <c r="IT798">
        <v>1</v>
      </c>
      <c r="IU798">
        <v>27</v>
      </c>
      <c r="IV798">
        <v>61897.7</v>
      </c>
      <c r="IW798">
        <v>61897.4</v>
      </c>
      <c r="IX798">
        <v>0.640869</v>
      </c>
      <c r="IY798">
        <v>2.56226</v>
      </c>
      <c r="IZ798">
        <v>1.39893</v>
      </c>
      <c r="JA798">
        <v>2.34375</v>
      </c>
      <c r="JB798">
        <v>1.44897</v>
      </c>
      <c r="JC798">
        <v>2.37915</v>
      </c>
      <c r="JD798">
        <v>37.4578</v>
      </c>
      <c r="JE798">
        <v>24.0787</v>
      </c>
      <c r="JF798">
        <v>18</v>
      </c>
      <c r="JG798">
        <v>490.241</v>
      </c>
      <c r="JH798">
        <v>439.666</v>
      </c>
      <c r="JI798">
        <v>24.9998</v>
      </c>
      <c r="JJ798">
        <v>25.7968</v>
      </c>
      <c r="JK798">
        <v>29.9999</v>
      </c>
      <c r="JL798">
        <v>25.6385</v>
      </c>
      <c r="JM798">
        <v>25.7232</v>
      </c>
      <c r="JN798">
        <v>12.8097</v>
      </c>
      <c r="JO798">
        <v>30.8549</v>
      </c>
      <c r="JP798">
        <v>0</v>
      </c>
      <c r="JQ798">
        <v>25</v>
      </c>
      <c r="JR798">
        <v>199.419</v>
      </c>
      <c r="JS798">
        <v>19.5634</v>
      </c>
      <c r="JT798">
        <v>100.978</v>
      </c>
      <c r="JU798">
        <v>102.007</v>
      </c>
    </row>
    <row r="799" spans="1:281">
      <c r="A799">
        <v>783</v>
      </c>
      <c r="B799">
        <v>1658952985.5</v>
      </c>
      <c r="C799">
        <v>10896.5</v>
      </c>
      <c r="D799" t="s">
        <v>1997</v>
      </c>
      <c r="E799" t="s">
        <v>1998</v>
      </c>
      <c r="F799">
        <v>5</v>
      </c>
      <c r="G799" t="s">
        <v>415</v>
      </c>
      <c r="H799" t="s">
        <v>1970</v>
      </c>
      <c r="I799">
        <v>1658952977.714286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220.1437257668078</v>
      </c>
      <c r="AK799">
        <v>226.8051393939394</v>
      </c>
      <c r="AL799">
        <v>-3.160755990228834</v>
      </c>
      <c r="AM799">
        <v>64.99433125722111</v>
      </c>
      <c r="AN799">
        <f>(AP799 - AO799 + DI799*1E3/(8.314*(DK799+273.15)) * AR799/DH799 * AQ799) * DH799/(100*CV799) * 1000/(1000 - AP799)</f>
        <v>0</v>
      </c>
      <c r="AO799">
        <v>19.50664540403636</v>
      </c>
      <c r="AP799">
        <v>23.05733454545455</v>
      </c>
      <c r="AQ799">
        <v>3.822187503061152E-05</v>
      </c>
      <c r="AR799">
        <v>80.91514239296633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1658952977.714286</v>
      </c>
      <c r="DB799">
        <v>244.3125357142857</v>
      </c>
      <c r="DC799">
        <v>232.8985</v>
      </c>
      <c r="DD799">
        <v>23.04984642857142</v>
      </c>
      <c r="DE799">
        <v>19.50752142857143</v>
      </c>
      <c r="DF799">
        <v>242.0750357142857</v>
      </c>
      <c r="DG799">
        <v>22.75181785714286</v>
      </c>
      <c r="DH799">
        <v>500.0681785714286</v>
      </c>
      <c r="DI799">
        <v>90.32467142857142</v>
      </c>
      <c r="DJ799">
        <v>0.1000093178571429</v>
      </c>
      <c r="DK799">
        <v>26.6337</v>
      </c>
      <c r="DL799">
        <v>27.05724285714285</v>
      </c>
      <c r="DM799">
        <v>999.9000000000002</v>
      </c>
      <c r="DN799">
        <v>0</v>
      </c>
      <c r="DO799">
        <v>0</v>
      </c>
      <c r="DP799">
        <v>10005.04571428572</v>
      </c>
      <c r="DQ799">
        <v>0</v>
      </c>
      <c r="DR799">
        <v>18.64368214285714</v>
      </c>
      <c r="DS799">
        <v>11.41399285714286</v>
      </c>
      <c r="DT799">
        <v>250.07675</v>
      </c>
      <c r="DU799">
        <v>237.5321428571429</v>
      </c>
      <c r="DV799">
        <v>3.542322142857143</v>
      </c>
      <c r="DW799">
        <v>232.8985</v>
      </c>
      <c r="DX799">
        <v>19.50752142857143</v>
      </c>
      <c r="DY799">
        <v>2.081968928571428</v>
      </c>
      <c r="DZ799">
        <v>1.76201</v>
      </c>
      <c r="EA799">
        <v>18.08189285714286</v>
      </c>
      <c r="EB799">
        <v>15.45378214285715</v>
      </c>
      <c r="EC799">
        <v>2000.005</v>
      </c>
      <c r="ED799">
        <v>0.980000857142857</v>
      </c>
      <c r="EE799">
        <v>0.01999901428571428</v>
      </c>
      <c r="EF799">
        <v>0</v>
      </c>
      <c r="EG799">
        <v>718.4166071428572</v>
      </c>
      <c r="EH799">
        <v>5.000560000000001</v>
      </c>
      <c r="EI799">
        <v>14302.09642857143</v>
      </c>
      <c r="EJ799">
        <v>17294.91785714286</v>
      </c>
      <c r="EK799">
        <v>37.16485714285714</v>
      </c>
      <c r="EL799">
        <v>37.75</v>
      </c>
      <c r="EM799">
        <v>36.812</v>
      </c>
      <c r="EN799">
        <v>36.812</v>
      </c>
      <c r="EO799">
        <v>38.187</v>
      </c>
      <c r="EP799">
        <v>1955.104642857143</v>
      </c>
      <c r="EQ799">
        <v>39.9</v>
      </c>
      <c r="ER799">
        <v>0</v>
      </c>
      <c r="ES799">
        <v>1658952985.5</v>
      </c>
      <c r="ET799">
        <v>0</v>
      </c>
      <c r="EU799">
        <v>718.3976538461538</v>
      </c>
      <c r="EV799">
        <v>-4.078666667259049</v>
      </c>
      <c r="EW799">
        <v>-81.29914514881963</v>
      </c>
      <c r="EX799">
        <v>14301.70769230769</v>
      </c>
      <c r="EY799">
        <v>15</v>
      </c>
      <c r="EZ799">
        <v>0</v>
      </c>
      <c r="FA799" t="s">
        <v>419</v>
      </c>
      <c r="FB799">
        <v>1655239120</v>
      </c>
      <c r="FC799">
        <v>1655239135</v>
      </c>
      <c r="FD799">
        <v>0</v>
      </c>
      <c r="FE799">
        <v>-0.075</v>
      </c>
      <c r="FF799">
        <v>-0.027</v>
      </c>
      <c r="FG799">
        <v>1.986</v>
      </c>
      <c r="FH799">
        <v>0.139</v>
      </c>
      <c r="FI799">
        <v>420</v>
      </c>
      <c r="FJ799">
        <v>22</v>
      </c>
      <c r="FK799">
        <v>0.12</v>
      </c>
      <c r="FL799">
        <v>0.02</v>
      </c>
      <c r="FM799">
        <v>10.9904455</v>
      </c>
      <c r="FN799">
        <v>8.269706566604125</v>
      </c>
      <c r="FO799">
        <v>0.8011729519365653</v>
      </c>
      <c r="FP799">
        <v>0</v>
      </c>
      <c r="FQ799">
        <v>718.8230000000001</v>
      </c>
      <c r="FR799">
        <v>-6.623834993364871</v>
      </c>
      <c r="FS799">
        <v>0.7148791341692597</v>
      </c>
      <c r="FT799">
        <v>0</v>
      </c>
      <c r="FU799">
        <v>3.53887275</v>
      </c>
      <c r="FV799">
        <v>0.065537898686681</v>
      </c>
      <c r="FW799">
        <v>0.006393563946462072</v>
      </c>
      <c r="FX799">
        <v>1</v>
      </c>
      <c r="FY799">
        <v>1</v>
      </c>
      <c r="FZ799">
        <v>3</v>
      </c>
      <c r="GA799" t="s">
        <v>420</v>
      </c>
      <c r="GB799">
        <v>2.98046</v>
      </c>
      <c r="GC799">
        <v>2.7285</v>
      </c>
      <c r="GD799">
        <v>0.0507326</v>
      </c>
      <c r="GE799">
        <v>0.0488802</v>
      </c>
      <c r="GF799">
        <v>0.104374</v>
      </c>
      <c r="GG799">
        <v>0.0936024</v>
      </c>
      <c r="GH799">
        <v>28498.1</v>
      </c>
      <c r="GI799">
        <v>28141</v>
      </c>
      <c r="GJ799">
        <v>30547</v>
      </c>
      <c r="GK799">
        <v>29829.7</v>
      </c>
      <c r="GL799">
        <v>37740</v>
      </c>
      <c r="GM799">
        <v>35595.8</v>
      </c>
      <c r="GN799">
        <v>46723.7</v>
      </c>
      <c r="GO799">
        <v>44362.7</v>
      </c>
      <c r="GP799">
        <v>1.88555</v>
      </c>
      <c r="GQ799">
        <v>1.84988</v>
      </c>
      <c r="GR799">
        <v>0.139393</v>
      </c>
      <c r="GS799">
        <v>0</v>
      </c>
      <c r="GT799">
        <v>24.7762</v>
      </c>
      <c r="GU799">
        <v>999.9</v>
      </c>
      <c r="GV799">
        <v>49</v>
      </c>
      <c r="GW799">
        <v>32.2</v>
      </c>
      <c r="GX799">
        <v>26.1973</v>
      </c>
      <c r="GY799">
        <v>63.243</v>
      </c>
      <c r="GZ799">
        <v>25.597</v>
      </c>
      <c r="HA799">
        <v>1</v>
      </c>
      <c r="HB799">
        <v>-0.09601369999999999</v>
      </c>
      <c r="HC799">
        <v>-0.0459967</v>
      </c>
      <c r="HD799">
        <v>20.1938</v>
      </c>
      <c r="HE799">
        <v>5.22807</v>
      </c>
      <c r="HF799">
        <v>11.968</v>
      </c>
      <c r="HG799">
        <v>4.97055</v>
      </c>
      <c r="HH799">
        <v>3.2895</v>
      </c>
      <c r="HI799">
        <v>8772.700000000001</v>
      </c>
      <c r="HJ799">
        <v>9999</v>
      </c>
      <c r="HK799">
        <v>9999</v>
      </c>
      <c r="HL799">
        <v>289.3</v>
      </c>
      <c r="HM799">
        <v>4.97292</v>
      </c>
      <c r="HN799">
        <v>1.87737</v>
      </c>
      <c r="HO799">
        <v>1.87546</v>
      </c>
      <c r="HP799">
        <v>1.87833</v>
      </c>
      <c r="HQ799">
        <v>1.875</v>
      </c>
      <c r="HR799">
        <v>1.87862</v>
      </c>
      <c r="HS799">
        <v>1.87567</v>
      </c>
      <c r="HT799">
        <v>1.87683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2.175</v>
      </c>
      <c r="II799">
        <v>0.2982</v>
      </c>
      <c r="IJ799">
        <v>1.541952822118649</v>
      </c>
      <c r="IK799">
        <v>0.003202726084708442</v>
      </c>
      <c r="IL799">
        <v>-1.448271390364826E-06</v>
      </c>
      <c r="IM799">
        <v>3.765748828769889E-10</v>
      </c>
      <c r="IN799">
        <v>-0.02072656761999695</v>
      </c>
      <c r="IO799">
        <v>0.006539777670035186</v>
      </c>
      <c r="IP799">
        <v>0.0002256768223539976</v>
      </c>
      <c r="IQ799">
        <v>4.51151419958819E-06</v>
      </c>
      <c r="IR799">
        <v>-0</v>
      </c>
      <c r="IS799">
        <v>2097</v>
      </c>
      <c r="IT799">
        <v>1</v>
      </c>
      <c r="IU799">
        <v>27</v>
      </c>
      <c r="IV799">
        <v>61897.8</v>
      </c>
      <c r="IW799">
        <v>61897.5</v>
      </c>
      <c r="IX799">
        <v>0.606689</v>
      </c>
      <c r="IY799">
        <v>2.56836</v>
      </c>
      <c r="IZ799">
        <v>1.39893</v>
      </c>
      <c r="JA799">
        <v>2.34375</v>
      </c>
      <c r="JB799">
        <v>1.44897</v>
      </c>
      <c r="JC799">
        <v>2.44385</v>
      </c>
      <c r="JD799">
        <v>37.4578</v>
      </c>
      <c r="JE799">
        <v>24.0787</v>
      </c>
      <c r="JF799">
        <v>18</v>
      </c>
      <c r="JG799">
        <v>490.411</v>
      </c>
      <c r="JH799">
        <v>439.589</v>
      </c>
      <c r="JI799">
        <v>24.9999</v>
      </c>
      <c r="JJ799">
        <v>25.7957</v>
      </c>
      <c r="JK799">
        <v>30.0002</v>
      </c>
      <c r="JL799">
        <v>25.6375</v>
      </c>
      <c r="JM799">
        <v>25.7232</v>
      </c>
      <c r="JN799">
        <v>12.1118</v>
      </c>
      <c r="JO799">
        <v>30.5846</v>
      </c>
      <c r="JP799">
        <v>0</v>
      </c>
      <c r="JQ799">
        <v>25</v>
      </c>
      <c r="JR799">
        <v>186.059</v>
      </c>
      <c r="JS799">
        <v>19.5634</v>
      </c>
      <c r="JT799">
        <v>100.979</v>
      </c>
      <c r="JU799">
        <v>102.007</v>
      </c>
    </row>
    <row r="800" spans="1:281">
      <c r="A800">
        <v>784</v>
      </c>
      <c r="B800">
        <v>1658952990.5</v>
      </c>
      <c r="C800">
        <v>10901.5</v>
      </c>
      <c r="D800" t="s">
        <v>1999</v>
      </c>
      <c r="E800" t="s">
        <v>2000</v>
      </c>
      <c r="F800">
        <v>5</v>
      </c>
      <c r="G800" t="s">
        <v>415</v>
      </c>
      <c r="H800" t="s">
        <v>1970</v>
      </c>
      <c r="I800">
        <v>1658952983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203.9443250177835</v>
      </c>
      <c r="AK800">
        <v>211.1133393939394</v>
      </c>
      <c r="AL800">
        <v>-3.136247812787289</v>
      </c>
      <c r="AM800">
        <v>64.99433125722111</v>
      </c>
      <c r="AN800">
        <f>(AP800 - AO800 + DI800*1E3/(8.314*(DK800+273.15)) * AR800/DH800 * AQ800) * DH800/(100*CV800) * 1000/(1000 - AP800)</f>
        <v>0</v>
      </c>
      <c r="AO800">
        <v>19.53017196351181</v>
      </c>
      <c r="AP800">
        <v>23.06835090909091</v>
      </c>
      <c r="AQ800">
        <v>4.933536143712031E-05</v>
      </c>
      <c r="AR800">
        <v>80.91514239296633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1658952983</v>
      </c>
      <c r="DB800">
        <v>227.8253703703703</v>
      </c>
      <c r="DC800">
        <v>215.7730740740741</v>
      </c>
      <c r="DD800">
        <v>23.05501851851852</v>
      </c>
      <c r="DE800">
        <v>19.51717407407407</v>
      </c>
      <c r="DF800">
        <v>225.6303703703703</v>
      </c>
      <c r="DG800">
        <v>22.75687037037037</v>
      </c>
      <c r="DH800">
        <v>500.0763703703705</v>
      </c>
      <c r="DI800">
        <v>90.32554814814817</v>
      </c>
      <c r="DJ800">
        <v>0.09996777037037036</v>
      </c>
      <c r="DK800">
        <v>26.63448148148148</v>
      </c>
      <c r="DL800">
        <v>27.05855555555556</v>
      </c>
      <c r="DM800">
        <v>999.9000000000001</v>
      </c>
      <c r="DN800">
        <v>0</v>
      </c>
      <c r="DO800">
        <v>0</v>
      </c>
      <c r="DP800">
        <v>10001.8937037037</v>
      </c>
      <c r="DQ800">
        <v>0</v>
      </c>
      <c r="DR800">
        <v>18.6454</v>
      </c>
      <c r="DS800">
        <v>12.05228518518519</v>
      </c>
      <c r="DT800">
        <v>233.2017777777777</v>
      </c>
      <c r="DU800">
        <v>220.0679259259259</v>
      </c>
      <c r="DV800">
        <v>3.537836296296297</v>
      </c>
      <c r="DW800">
        <v>215.7730740740741</v>
      </c>
      <c r="DX800">
        <v>19.51717407407407</v>
      </c>
      <c r="DY800">
        <v>2.082456296296296</v>
      </c>
      <c r="DZ800">
        <v>1.762899259259259</v>
      </c>
      <c r="EA800">
        <v>18.08561481481481</v>
      </c>
      <c r="EB800">
        <v>15.46165185185185</v>
      </c>
      <c r="EC800">
        <v>1999.993333333333</v>
      </c>
      <c r="ED800">
        <v>0.9800006296296295</v>
      </c>
      <c r="EE800">
        <v>0.0199991962962963</v>
      </c>
      <c r="EF800">
        <v>0</v>
      </c>
      <c r="EG800">
        <v>718.2219259259259</v>
      </c>
      <c r="EH800">
        <v>5.000560000000001</v>
      </c>
      <c r="EI800">
        <v>14296.50740740741</v>
      </c>
      <c r="EJ800">
        <v>17294.82592592593</v>
      </c>
      <c r="EK800">
        <v>37.16403703703703</v>
      </c>
      <c r="EL800">
        <v>37.75</v>
      </c>
      <c r="EM800">
        <v>36.812</v>
      </c>
      <c r="EN800">
        <v>36.812</v>
      </c>
      <c r="EO800">
        <v>38.187</v>
      </c>
      <c r="EP800">
        <v>1955.093333333333</v>
      </c>
      <c r="EQ800">
        <v>39.9</v>
      </c>
      <c r="ER800">
        <v>0</v>
      </c>
      <c r="ES800">
        <v>1658952990.3</v>
      </c>
      <c r="ET800">
        <v>0</v>
      </c>
      <c r="EU800">
        <v>718.2031538461538</v>
      </c>
      <c r="EV800">
        <v>-1.332717948176592</v>
      </c>
      <c r="EW800">
        <v>-37.11452988569066</v>
      </c>
      <c r="EX800">
        <v>14296.8</v>
      </c>
      <c r="EY800">
        <v>15</v>
      </c>
      <c r="EZ800">
        <v>0</v>
      </c>
      <c r="FA800" t="s">
        <v>419</v>
      </c>
      <c r="FB800">
        <v>1655239120</v>
      </c>
      <c r="FC800">
        <v>1655239135</v>
      </c>
      <c r="FD800">
        <v>0</v>
      </c>
      <c r="FE800">
        <v>-0.075</v>
      </c>
      <c r="FF800">
        <v>-0.027</v>
      </c>
      <c r="FG800">
        <v>1.986</v>
      </c>
      <c r="FH800">
        <v>0.139</v>
      </c>
      <c r="FI800">
        <v>420</v>
      </c>
      <c r="FJ800">
        <v>22</v>
      </c>
      <c r="FK800">
        <v>0.12</v>
      </c>
      <c r="FL800">
        <v>0.02</v>
      </c>
      <c r="FM800">
        <v>11.67019268292683</v>
      </c>
      <c r="FN800">
        <v>7.234653658536605</v>
      </c>
      <c r="FO800">
        <v>0.718947880125329</v>
      </c>
      <c r="FP800">
        <v>0</v>
      </c>
      <c r="FQ800">
        <v>718.3816176470588</v>
      </c>
      <c r="FR800">
        <v>-2.917020629101554</v>
      </c>
      <c r="FS800">
        <v>0.3896682612251522</v>
      </c>
      <c r="FT800">
        <v>0</v>
      </c>
      <c r="FU800">
        <v>3.538064634146342</v>
      </c>
      <c r="FV800">
        <v>-0.03862891986062936</v>
      </c>
      <c r="FW800">
        <v>0.01358307916123207</v>
      </c>
      <c r="FX800">
        <v>1</v>
      </c>
      <c r="FY800">
        <v>1</v>
      </c>
      <c r="FZ800">
        <v>3</v>
      </c>
      <c r="GA800" t="s">
        <v>420</v>
      </c>
      <c r="GB800">
        <v>2.9806</v>
      </c>
      <c r="GC800">
        <v>2.72836</v>
      </c>
      <c r="GD800">
        <v>0.047628</v>
      </c>
      <c r="GE800">
        <v>0.0455689</v>
      </c>
      <c r="GF800">
        <v>0.104422</v>
      </c>
      <c r="GG800">
        <v>0.09388920000000001</v>
      </c>
      <c r="GH800">
        <v>28591.7</v>
      </c>
      <c r="GI800">
        <v>28239.2</v>
      </c>
      <c r="GJ800">
        <v>30547.3</v>
      </c>
      <c r="GK800">
        <v>29829.8</v>
      </c>
      <c r="GL800">
        <v>37738.1</v>
      </c>
      <c r="GM800">
        <v>35584.3</v>
      </c>
      <c r="GN800">
        <v>46724.3</v>
      </c>
      <c r="GO800">
        <v>44362.9</v>
      </c>
      <c r="GP800">
        <v>1.88533</v>
      </c>
      <c r="GQ800">
        <v>1.85</v>
      </c>
      <c r="GR800">
        <v>0.139602</v>
      </c>
      <c r="GS800">
        <v>0</v>
      </c>
      <c r="GT800">
        <v>24.7746</v>
      </c>
      <c r="GU800">
        <v>999.9</v>
      </c>
      <c r="GV800">
        <v>49</v>
      </c>
      <c r="GW800">
        <v>32.2</v>
      </c>
      <c r="GX800">
        <v>26.1997</v>
      </c>
      <c r="GY800">
        <v>63.223</v>
      </c>
      <c r="GZ800">
        <v>24.996</v>
      </c>
      <c r="HA800">
        <v>1</v>
      </c>
      <c r="HB800">
        <v>-0.0960163</v>
      </c>
      <c r="HC800">
        <v>-0.0460376</v>
      </c>
      <c r="HD800">
        <v>20.1938</v>
      </c>
      <c r="HE800">
        <v>5.22762</v>
      </c>
      <c r="HF800">
        <v>11.968</v>
      </c>
      <c r="HG800">
        <v>4.97035</v>
      </c>
      <c r="HH800">
        <v>3.2895</v>
      </c>
      <c r="HI800">
        <v>8772.9</v>
      </c>
      <c r="HJ800">
        <v>9999</v>
      </c>
      <c r="HK800">
        <v>9999</v>
      </c>
      <c r="HL800">
        <v>289.3</v>
      </c>
      <c r="HM800">
        <v>4.97292</v>
      </c>
      <c r="HN800">
        <v>1.87736</v>
      </c>
      <c r="HO800">
        <v>1.87548</v>
      </c>
      <c r="HP800">
        <v>1.8783</v>
      </c>
      <c r="HQ800">
        <v>1.875</v>
      </c>
      <c r="HR800">
        <v>1.8786</v>
      </c>
      <c r="HS800">
        <v>1.87567</v>
      </c>
      <c r="HT800">
        <v>1.87683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2.134</v>
      </c>
      <c r="II800">
        <v>0.2985</v>
      </c>
      <c r="IJ800">
        <v>1.541952822118649</v>
      </c>
      <c r="IK800">
        <v>0.003202726084708442</v>
      </c>
      <c r="IL800">
        <v>-1.448271390364826E-06</v>
      </c>
      <c r="IM800">
        <v>3.765748828769889E-10</v>
      </c>
      <c r="IN800">
        <v>-0.02072656761999695</v>
      </c>
      <c r="IO800">
        <v>0.006539777670035186</v>
      </c>
      <c r="IP800">
        <v>0.0002256768223539976</v>
      </c>
      <c r="IQ800">
        <v>4.51151419958819E-06</v>
      </c>
      <c r="IR800">
        <v>-0</v>
      </c>
      <c r="IS800">
        <v>2097</v>
      </c>
      <c r="IT800">
        <v>1</v>
      </c>
      <c r="IU800">
        <v>27</v>
      </c>
      <c r="IV800">
        <v>61897.8</v>
      </c>
      <c r="IW800">
        <v>61897.6</v>
      </c>
      <c r="IX800">
        <v>0.566406</v>
      </c>
      <c r="IY800">
        <v>2.56348</v>
      </c>
      <c r="IZ800">
        <v>1.39893</v>
      </c>
      <c r="JA800">
        <v>2.34375</v>
      </c>
      <c r="JB800">
        <v>1.44897</v>
      </c>
      <c r="JC800">
        <v>2.43164</v>
      </c>
      <c r="JD800">
        <v>37.4578</v>
      </c>
      <c r="JE800">
        <v>24.0787</v>
      </c>
      <c r="JF800">
        <v>18</v>
      </c>
      <c r="JG800">
        <v>490.288</v>
      </c>
      <c r="JH800">
        <v>439.653</v>
      </c>
      <c r="JI800">
        <v>25</v>
      </c>
      <c r="JJ800">
        <v>25.7947</v>
      </c>
      <c r="JK800">
        <v>30</v>
      </c>
      <c r="JL800">
        <v>25.6375</v>
      </c>
      <c r="JM800">
        <v>25.7215</v>
      </c>
      <c r="JN800">
        <v>11.3083</v>
      </c>
      <c r="JO800">
        <v>30.5846</v>
      </c>
      <c r="JP800">
        <v>0</v>
      </c>
      <c r="JQ800">
        <v>25</v>
      </c>
      <c r="JR800">
        <v>166.023</v>
      </c>
      <c r="JS800">
        <v>19.5634</v>
      </c>
      <c r="JT800">
        <v>100.98</v>
      </c>
      <c r="JU800">
        <v>102.007</v>
      </c>
    </row>
    <row r="801" spans="1:281">
      <c r="A801">
        <v>785</v>
      </c>
      <c r="B801">
        <v>1658952995.5</v>
      </c>
      <c r="C801">
        <v>10906.5</v>
      </c>
      <c r="D801" t="s">
        <v>2001</v>
      </c>
      <c r="E801" t="s">
        <v>2002</v>
      </c>
      <c r="F801">
        <v>5</v>
      </c>
      <c r="G801" t="s">
        <v>415</v>
      </c>
      <c r="H801" t="s">
        <v>1970</v>
      </c>
      <c r="I801">
        <v>1658952987.714286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187.4927702742298</v>
      </c>
      <c r="AK801">
        <v>195.4478606060607</v>
      </c>
      <c r="AL801">
        <v>-3.139785480245828</v>
      </c>
      <c r="AM801">
        <v>64.99433125722111</v>
      </c>
      <c r="AN801">
        <f>(AP801 - AO801 + DI801*1E3/(8.314*(DK801+273.15)) * AR801/DH801 * AQ801) * DH801/(100*CV801) * 1000/(1000 - AP801)</f>
        <v>0</v>
      </c>
      <c r="AO801">
        <v>19.60810974144136</v>
      </c>
      <c r="AP801">
        <v>23.11139333333334</v>
      </c>
      <c r="AQ801">
        <v>0.009032199626015952</v>
      </c>
      <c r="AR801">
        <v>80.91514239296633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1658952987.714286</v>
      </c>
      <c r="DB801">
        <v>213.2788214285714</v>
      </c>
      <c r="DC801">
        <v>200.6225357142857</v>
      </c>
      <c r="DD801">
        <v>23.06917857142857</v>
      </c>
      <c r="DE801">
        <v>19.548925</v>
      </c>
      <c r="DF801">
        <v>211.1219642857143</v>
      </c>
      <c r="DG801">
        <v>22.7707</v>
      </c>
      <c r="DH801">
        <v>500.0706071428572</v>
      </c>
      <c r="DI801">
        <v>90.32501428571427</v>
      </c>
      <c r="DJ801">
        <v>0.09992023928571429</v>
      </c>
      <c r="DK801">
        <v>26.63574642857143</v>
      </c>
      <c r="DL801">
        <v>27.06408928571429</v>
      </c>
      <c r="DM801">
        <v>999.9000000000002</v>
      </c>
      <c r="DN801">
        <v>0</v>
      </c>
      <c r="DO801">
        <v>0</v>
      </c>
      <c r="DP801">
        <v>10006.68964285714</v>
      </c>
      <c r="DQ801">
        <v>0</v>
      </c>
      <c r="DR801">
        <v>18.6454</v>
      </c>
      <c r="DS801">
        <v>12.656325</v>
      </c>
      <c r="DT801">
        <v>218.3148571428572</v>
      </c>
      <c r="DU801">
        <v>204.622</v>
      </c>
      <c r="DV801">
        <v>3.520246785714285</v>
      </c>
      <c r="DW801">
        <v>200.6225357142857</v>
      </c>
      <c r="DX801">
        <v>19.548925</v>
      </c>
      <c r="DY801">
        <v>2.083724285714286</v>
      </c>
      <c r="DZ801">
        <v>1.765757857142857</v>
      </c>
      <c r="EA801">
        <v>18.09528928571428</v>
      </c>
      <c r="EB801">
        <v>15.48688214285714</v>
      </c>
      <c r="EC801">
        <v>2000.026071428572</v>
      </c>
      <c r="ED801">
        <v>0.9800011428571428</v>
      </c>
      <c r="EE801">
        <v>0.01999878571428571</v>
      </c>
      <c r="EF801">
        <v>0</v>
      </c>
      <c r="EG801">
        <v>718.2269285714285</v>
      </c>
      <c r="EH801">
        <v>5.000560000000001</v>
      </c>
      <c r="EI801">
        <v>14295.36071428572</v>
      </c>
      <c r="EJ801">
        <v>17295.11785714286</v>
      </c>
      <c r="EK801">
        <v>37.15378571428572</v>
      </c>
      <c r="EL801">
        <v>37.75</v>
      </c>
      <c r="EM801">
        <v>36.812</v>
      </c>
      <c r="EN801">
        <v>36.812</v>
      </c>
      <c r="EO801">
        <v>38.187</v>
      </c>
      <c r="EP801">
        <v>1955.126071428572</v>
      </c>
      <c r="EQ801">
        <v>39.9</v>
      </c>
      <c r="ER801">
        <v>0</v>
      </c>
      <c r="ES801">
        <v>1658952995.1</v>
      </c>
      <c r="ET801">
        <v>0</v>
      </c>
      <c r="EU801">
        <v>718.2116153846154</v>
      </c>
      <c r="EV801">
        <v>1.138598291331177</v>
      </c>
      <c r="EW801">
        <v>0.239316296800055</v>
      </c>
      <c r="EX801">
        <v>14295.33846153846</v>
      </c>
      <c r="EY801">
        <v>15</v>
      </c>
      <c r="EZ801">
        <v>0</v>
      </c>
      <c r="FA801" t="s">
        <v>419</v>
      </c>
      <c r="FB801">
        <v>1655239120</v>
      </c>
      <c r="FC801">
        <v>1655239135</v>
      </c>
      <c r="FD801">
        <v>0</v>
      </c>
      <c r="FE801">
        <v>-0.075</v>
      </c>
      <c r="FF801">
        <v>-0.027</v>
      </c>
      <c r="FG801">
        <v>1.986</v>
      </c>
      <c r="FH801">
        <v>0.139</v>
      </c>
      <c r="FI801">
        <v>420</v>
      </c>
      <c r="FJ801">
        <v>22</v>
      </c>
      <c r="FK801">
        <v>0.12</v>
      </c>
      <c r="FL801">
        <v>0.02</v>
      </c>
      <c r="FM801">
        <v>12.33696097560976</v>
      </c>
      <c r="FN801">
        <v>7.55177351916377</v>
      </c>
      <c r="FO801">
        <v>0.7539537447408853</v>
      </c>
      <c r="FP801">
        <v>0</v>
      </c>
      <c r="FQ801">
        <v>718.2460588235293</v>
      </c>
      <c r="FR801">
        <v>0.03614973284627242</v>
      </c>
      <c r="FS801">
        <v>0.2511641063219465</v>
      </c>
      <c r="FT801">
        <v>1</v>
      </c>
      <c r="FU801">
        <v>3.526050487804878</v>
      </c>
      <c r="FV801">
        <v>-0.2099203484320638</v>
      </c>
      <c r="FW801">
        <v>0.02626081463184072</v>
      </c>
      <c r="FX801">
        <v>0</v>
      </c>
      <c r="FY801">
        <v>1</v>
      </c>
      <c r="FZ801">
        <v>3</v>
      </c>
      <c r="GA801" t="s">
        <v>420</v>
      </c>
      <c r="GB801">
        <v>2.98022</v>
      </c>
      <c r="GC801">
        <v>2.72838</v>
      </c>
      <c r="GD801">
        <v>0.0444453</v>
      </c>
      <c r="GE801">
        <v>0.0420814</v>
      </c>
      <c r="GF801">
        <v>0.104554</v>
      </c>
      <c r="GG801">
        <v>0.09394810000000001</v>
      </c>
      <c r="GH801">
        <v>28687.6</v>
      </c>
      <c r="GI801">
        <v>28342.7</v>
      </c>
      <c r="GJ801">
        <v>30547.7</v>
      </c>
      <c r="GK801">
        <v>29830.1</v>
      </c>
      <c r="GL801">
        <v>37732.7</v>
      </c>
      <c r="GM801">
        <v>35582</v>
      </c>
      <c r="GN801">
        <v>46724.8</v>
      </c>
      <c r="GO801">
        <v>44363.3</v>
      </c>
      <c r="GP801">
        <v>1.88538</v>
      </c>
      <c r="GQ801">
        <v>1.85008</v>
      </c>
      <c r="GR801">
        <v>0.140049</v>
      </c>
      <c r="GS801">
        <v>0</v>
      </c>
      <c r="GT801">
        <v>24.7762</v>
      </c>
      <c r="GU801">
        <v>999.9</v>
      </c>
      <c r="GV801">
        <v>49</v>
      </c>
      <c r="GW801">
        <v>32.2</v>
      </c>
      <c r="GX801">
        <v>26.1988</v>
      </c>
      <c r="GY801">
        <v>62.993</v>
      </c>
      <c r="GZ801">
        <v>25.6691</v>
      </c>
      <c r="HA801">
        <v>1</v>
      </c>
      <c r="HB801">
        <v>-0.0958232</v>
      </c>
      <c r="HC801">
        <v>-0.0455038</v>
      </c>
      <c r="HD801">
        <v>20.194</v>
      </c>
      <c r="HE801">
        <v>5.22852</v>
      </c>
      <c r="HF801">
        <v>11.968</v>
      </c>
      <c r="HG801">
        <v>4.96995</v>
      </c>
      <c r="HH801">
        <v>3.2895</v>
      </c>
      <c r="HI801">
        <v>8772.9</v>
      </c>
      <c r="HJ801">
        <v>9999</v>
      </c>
      <c r="HK801">
        <v>9999</v>
      </c>
      <c r="HL801">
        <v>289.3</v>
      </c>
      <c r="HM801">
        <v>4.97291</v>
      </c>
      <c r="HN801">
        <v>1.87736</v>
      </c>
      <c r="HO801">
        <v>1.87547</v>
      </c>
      <c r="HP801">
        <v>1.87833</v>
      </c>
      <c r="HQ801">
        <v>1.87501</v>
      </c>
      <c r="HR801">
        <v>1.87861</v>
      </c>
      <c r="HS801">
        <v>1.87568</v>
      </c>
      <c r="HT801">
        <v>1.87683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2.094</v>
      </c>
      <c r="II801">
        <v>0.2995</v>
      </c>
      <c r="IJ801">
        <v>1.541952822118649</v>
      </c>
      <c r="IK801">
        <v>0.003202726084708442</v>
      </c>
      <c r="IL801">
        <v>-1.448271390364826E-06</v>
      </c>
      <c r="IM801">
        <v>3.765748828769889E-10</v>
      </c>
      <c r="IN801">
        <v>-0.02072656761999695</v>
      </c>
      <c r="IO801">
        <v>0.006539777670035186</v>
      </c>
      <c r="IP801">
        <v>0.0002256768223539976</v>
      </c>
      <c r="IQ801">
        <v>4.51151419958819E-06</v>
      </c>
      <c r="IR801">
        <v>-0</v>
      </c>
      <c r="IS801">
        <v>2097</v>
      </c>
      <c r="IT801">
        <v>1</v>
      </c>
      <c r="IU801">
        <v>27</v>
      </c>
      <c r="IV801">
        <v>61897.9</v>
      </c>
      <c r="IW801">
        <v>61897.7</v>
      </c>
      <c r="IX801">
        <v>0.529785</v>
      </c>
      <c r="IY801">
        <v>2.57935</v>
      </c>
      <c r="IZ801">
        <v>1.39893</v>
      </c>
      <c r="JA801">
        <v>2.34375</v>
      </c>
      <c r="JB801">
        <v>1.44897</v>
      </c>
      <c r="JC801">
        <v>2.41089</v>
      </c>
      <c r="JD801">
        <v>37.4578</v>
      </c>
      <c r="JE801">
        <v>24.0787</v>
      </c>
      <c r="JF801">
        <v>18</v>
      </c>
      <c r="JG801">
        <v>490.315</v>
      </c>
      <c r="JH801">
        <v>439.694</v>
      </c>
      <c r="JI801">
        <v>25</v>
      </c>
      <c r="JJ801">
        <v>25.7947</v>
      </c>
      <c r="JK801">
        <v>30.0001</v>
      </c>
      <c r="JL801">
        <v>25.6375</v>
      </c>
      <c r="JM801">
        <v>25.721</v>
      </c>
      <c r="JN801">
        <v>10.5721</v>
      </c>
      <c r="JO801">
        <v>30.5846</v>
      </c>
      <c r="JP801">
        <v>0</v>
      </c>
      <c r="JQ801">
        <v>25</v>
      </c>
      <c r="JR801">
        <v>152.663</v>
      </c>
      <c r="JS801">
        <v>19.5398</v>
      </c>
      <c r="JT801">
        <v>100.981</v>
      </c>
      <c r="JU801">
        <v>102.009</v>
      </c>
    </row>
    <row r="802" spans="1:281">
      <c r="A802">
        <v>786</v>
      </c>
      <c r="B802">
        <v>1658953000.5</v>
      </c>
      <c r="C802">
        <v>10911.5</v>
      </c>
      <c r="D802" t="s">
        <v>2003</v>
      </c>
      <c r="E802" t="s">
        <v>2004</v>
      </c>
      <c r="F802">
        <v>5</v>
      </c>
      <c r="G802" t="s">
        <v>415</v>
      </c>
      <c r="H802" t="s">
        <v>1970</v>
      </c>
      <c r="I802">
        <v>1658952993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170.4966948323955</v>
      </c>
      <c r="AK802">
        <v>179.5027575757575</v>
      </c>
      <c r="AL802">
        <v>-3.190295445386328</v>
      </c>
      <c r="AM802">
        <v>64.99433125722111</v>
      </c>
      <c r="AN802">
        <f>(AP802 - AO802 + DI802*1E3/(8.314*(DK802+273.15)) * AR802/DH802 * AQ802) * DH802/(100*CV802) * 1000/(1000 - AP802)</f>
        <v>0</v>
      </c>
      <c r="AO802">
        <v>19.6112956600101</v>
      </c>
      <c r="AP802">
        <v>23.13984606060606</v>
      </c>
      <c r="AQ802">
        <v>0.005974096065136906</v>
      </c>
      <c r="AR802">
        <v>80.91514239296633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1658952993</v>
      </c>
      <c r="DB802">
        <v>197.009</v>
      </c>
      <c r="DC802">
        <v>183.4606296296296</v>
      </c>
      <c r="DD802">
        <v>23.09526666666667</v>
      </c>
      <c r="DE802">
        <v>19.58517777777778</v>
      </c>
      <c r="DF802">
        <v>194.8952962962963</v>
      </c>
      <c r="DG802">
        <v>22.79618148148148</v>
      </c>
      <c r="DH802">
        <v>500.0900000000001</v>
      </c>
      <c r="DI802">
        <v>90.32453703703705</v>
      </c>
      <c r="DJ802">
        <v>0.0999644925925926</v>
      </c>
      <c r="DK802">
        <v>26.63729259259259</v>
      </c>
      <c r="DL802">
        <v>27.06621111111111</v>
      </c>
      <c r="DM802">
        <v>999.9000000000001</v>
      </c>
      <c r="DN802">
        <v>0</v>
      </c>
      <c r="DO802">
        <v>0</v>
      </c>
      <c r="DP802">
        <v>10003.35111111111</v>
      </c>
      <c r="DQ802">
        <v>0</v>
      </c>
      <c r="DR802">
        <v>18.6454</v>
      </c>
      <c r="DS802">
        <v>13.54845555555556</v>
      </c>
      <c r="DT802">
        <v>201.6661111111111</v>
      </c>
      <c r="DU802">
        <v>187.125</v>
      </c>
      <c r="DV802">
        <v>3.510089629629629</v>
      </c>
      <c r="DW802">
        <v>183.4606296296296</v>
      </c>
      <c r="DX802">
        <v>19.58517777777778</v>
      </c>
      <c r="DY802">
        <v>2.08607</v>
      </c>
      <c r="DZ802">
        <v>1.769022592592592</v>
      </c>
      <c r="EA802">
        <v>18.11319259259259</v>
      </c>
      <c r="EB802">
        <v>15.5157037037037</v>
      </c>
      <c r="EC802">
        <v>2000.021111111111</v>
      </c>
      <c r="ED802">
        <v>0.9800013703703703</v>
      </c>
      <c r="EE802">
        <v>0.0199986037037037</v>
      </c>
      <c r="EF802">
        <v>0</v>
      </c>
      <c r="EG802">
        <v>718.4118518518517</v>
      </c>
      <c r="EH802">
        <v>5.000560000000001</v>
      </c>
      <c r="EI802">
        <v>14296.95185185185</v>
      </c>
      <c r="EJ802">
        <v>17295.07407407407</v>
      </c>
      <c r="EK802">
        <v>37.14107407407408</v>
      </c>
      <c r="EL802">
        <v>37.75</v>
      </c>
      <c r="EM802">
        <v>36.812</v>
      </c>
      <c r="EN802">
        <v>36.8097037037037</v>
      </c>
      <c r="EO802">
        <v>38.187</v>
      </c>
      <c r="EP802">
        <v>1955.121111111111</v>
      </c>
      <c r="EQ802">
        <v>39.9</v>
      </c>
      <c r="ER802">
        <v>0</v>
      </c>
      <c r="ES802">
        <v>1658953000.5</v>
      </c>
      <c r="ET802">
        <v>0</v>
      </c>
      <c r="EU802">
        <v>718.4340400000001</v>
      </c>
      <c r="EV802">
        <v>2.966230765676821</v>
      </c>
      <c r="EW802">
        <v>43.26153845945893</v>
      </c>
      <c r="EX802">
        <v>14297.256</v>
      </c>
      <c r="EY802">
        <v>15</v>
      </c>
      <c r="EZ802">
        <v>0</v>
      </c>
      <c r="FA802" t="s">
        <v>419</v>
      </c>
      <c r="FB802">
        <v>1655239120</v>
      </c>
      <c r="FC802">
        <v>1655239135</v>
      </c>
      <c r="FD802">
        <v>0</v>
      </c>
      <c r="FE802">
        <v>-0.075</v>
      </c>
      <c r="FF802">
        <v>-0.027</v>
      </c>
      <c r="FG802">
        <v>1.986</v>
      </c>
      <c r="FH802">
        <v>0.139</v>
      </c>
      <c r="FI802">
        <v>420</v>
      </c>
      <c r="FJ802">
        <v>22</v>
      </c>
      <c r="FK802">
        <v>0.12</v>
      </c>
      <c r="FL802">
        <v>0.02</v>
      </c>
      <c r="FM802">
        <v>13.0415675</v>
      </c>
      <c r="FN802">
        <v>9.977021763602233</v>
      </c>
      <c r="FO802">
        <v>0.9724134962523659</v>
      </c>
      <c r="FP802">
        <v>0</v>
      </c>
      <c r="FQ802">
        <v>718.3004117647059</v>
      </c>
      <c r="FR802">
        <v>1.617295645122197</v>
      </c>
      <c r="FS802">
        <v>0.288974873490159</v>
      </c>
      <c r="FT802">
        <v>0</v>
      </c>
      <c r="FU802">
        <v>3.519807249999999</v>
      </c>
      <c r="FV802">
        <v>-0.1590971482176401</v>
      </c>
      <c r="FW802">
        <v>0.02505888534906331</v>
      </c>
      <c r="FX802">
        <v>0</v>
      </c>
      <c r="FY802">
        <v>0</v>
      </c>
      <c r="FZ802">
        <v>3</v>
      </c>
      <c r="GA802" t="s">
        <v>426</v>
      </c>
      <c r="GB802">
        <v>2.98055</v>
      </c>
      <c r="GC802">
        <v>2.72828</v>
      </c>
      <c r="GD802">
        <v>0.0411372</v>
      </c>
      <c r="GE802">
        <v>0.0384543</v>
      </c>
      <c r="GF802">
        <v>0.104638</v>
      </c>
      <c r="GG802">
        <v>0.0939519</v>
      </c>
      <c r="GH802">
        <v>28786.8</v>
      </c>
      <c r="GI802">
        <v>28450.1</v>
      </c>
      <c r="GJ802">
        <v>30547.5</v>
      </c>
      <c r="GK802">
        <v>29830.2</v>
      </c>
      <c r="GL802">
        <v>37728.7</v>
      </c>
      <c r="GM802">
        <v>35581.6</v>
      </c>
      <c r="GN802">
        <v>46724.7</v>
      </c>
      <c r="GO802">
        <v>44363.2</v>
      </c>
      <c r="GP802">
        <v>1.88538</v>
      </c>
      <c r="GQ802">
        <v>1.8501</v>
      </c>
      <c r="GR802">
        <v>0.139929</v>
      </c>
      <c r="GS802">
        <v>0</v>
      </c>
      <c r="GT802">
        <v>24.7777</v>
      </c>
      <c r="GU802">
        <v>999.9</v>
      </c>
      <c r="GV802">
        <v>49</v>
      </c>
      <c r="GW802">
        <v>32.2</v>
      </c>
      <c r="GX802">
        <v>26.1975</v>
      </c>
      <c r="GY802">
        <v>63.093</v>
      </c>
      <c r="GZ802">
        <v>25.0921</v>
      </c>
      <c r="HA802">
        <v>1</v>
      </c>
      <c r="HB802">
        <v>-0.0961052</v>
      </c>
      <c r="HC802">
        <v>-0.0452151</v>
      </c>
      <c r="HD802">
        <v>20.1941</v>
      </c>
      <c r="HE802">
        <v>5.22867</v>
      </c>
      <c r="HF802">
        <v>11.968</v>
      </c>
      <c r="HG802">
        <v>4.96965</v>
      </c>
      <c r="HH802">
        <v>3.2895</v>
      </c>
      <c r="HI802">
        <v>8773.1</v>
      </c>
      <c r="HJ802">
        <v>9999</v>
      </c>
      <c r="HK802">
        <v>9999</v>
      </c>
      <c r="HL802">
        <v>289.3</v>
      </c>
      <c r="HM802">
        <v>4.97291</v>
      </c>
      <c r="HN802">
        <v>1.8774</v>
      </c>
      <c r="HO802">
        <v>1.87548</v>
      </c>
      <c r="HP802">
        <v>1.87835</v>
      </c>
      <c r="HQ802">
        <v>1.87501</v>
      </c>
      <c r="HR802">
        <v>1.8786</v>
      </c>
      <c r="HS802">
        <v>1.87569</v>
      </c>
      <c r="HT802">
        <v>1.87683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2.051</v>
      </c>
      <c r="II802">
        <v>0.3001</v>
      </c>
      <c r="IJ802">
        <v>1.541952822118649</v>
      </c>
      <c r="IK802">
        <v>0.003202726084708442</v>
      </c>
      <c r="IL802">
        <v>-1.448271390364826E-06</v>
      </c>
      <c r="IM802">
        <v>3.765748828769889E-10</v>
      </c>
      <c r="IN802">
        <v>-0.02072656761999695</v>
      </c>
      <c r="IO802">
        <v>0.006539777670035186</v>
      </c>
      <c r="IP802">
        <v>0.0002256768223539976</v>
      </c>
      <c r="IQ802">
        <v>4.51151419958819E-06</v>
      </c>
      <c r="IR802">
        <v>-0</v>
      </c>
      <c r="IS802">
        <v>2097</v>
      </c>
      <c r="IT802">
        <v>1</v>
      </c>
      <c r="IU802">
        <v>27</v>
      </c>
      <c r="IV802">
        <v>61898</v>
      </c>
      <c r="IW802">
        <v>61897.8</v>
      </c>
      <c r="IX802">
        <v>0.488281</v>
      </c>
      <c r="IY802">
        <v>2.56348</v>
      </c>
      <c r="IZ802">
        <v>1.39893</v>
      </c>
      <c r="JA802">
        <v>2.34375</v>
      </c>
      <c r="JB802">
        <v>1.44897</v>
      </c>
      <c r="JC802">
        <v>2.44873</v>
      </c>
      <c r="JD802">
        <v>37.4578</v>
      </c>
      <c r="JE802">
        <v>24.0787</v>
      </c>
      <c r="JF802">
        <v>18</v>
      </c>
      <c r="JG802">
        <v>490.315</v>
      </c>
      <c r="JH802">
        <v>439.709</v>
      </c>
      <c r="JI802">
        <v>25</v>
      </c>
      <c r="JJ802">
        <v>25.7947</v>
      </c>
      <c r="JK802">
        <v>30.0001</v>
      </c>
      <c r="JL802">
        <v>25.6375</v>
      </c>
      <c r="JM802">
        <v>25.721</v>
      </c>
      <c r="JN802">
        <v>9.75858</v>
      </c>
      <c r="JO802">
        <v>30.5846</v>
      </c>
      <c r="JP802">
        <v>0</v>
      </c>
      <c r="JQ802">
        <v>25</v>
      </c>
      <c r="JR802">
        <v>132.627</v>
      </c>
      <c r="JS802">
        <v>19.5107</v>
      </c>
      <c r="JT802">
        <v>100.981</v>
      </c>
      <c r="JU802">
        <v>102.008</v>
      </c>
    </row>
    <row r="803" spans="1:281">
      <c r="A803">
        <v>787</v>
      </c>
      <c r="B803">
        <v>1658953005.5</v>
      </c>
      <c r="C803">
        <v>10916.5</v>
      </c>
      <c r="D803" t="s">
        <v>2005</v>
      </c>
      <c r="E803" t="s">
        <v>2006</v>
      </c>
      <c r="F803">
        <v>5</v>
      </c>
      <c r="G803" t="s">
        <v>415</v>
      </c>
      <c r="H803" t="s">
        <v>1970</v>
      </c>
      <c r="I803">
        <v>1658952997.714286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153.5970701523767</v>
      </c>
      <c r="AK803">
        <v>163.4512969696969</v>
      </c>
      <c r="AL803">
        <v>-3.210188671552309</v>
      </c>
      <c r="AM803">
        <v>64.99433125722111</v>
      </c>
      <c r="AN803">
        <f>(AP803 - AO803 + DI803*1E3/(8.314*(DK803+273.15)) * AR803/DH803 * AQ803) * DH803/(100*CV803) * 1000/(1000 - AP803)</f>
        <v>0</v>
      </c>
      <c r="AO803">
        <v>19.60917648134003</v>
      </c>
      <c r="AP803">
        <v>23.15461999999999</v>
      </c>
      <c r="AQ803">
        <v>0.001100189668897542</v>
      </c>
      <c r="AR803">
        <v>80.91514239296633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1658952997.714286</v>
      </c>
      <c r="DB803">
        <v>182.4138928571429</v>
      </c>
      <c r="DC803">
        <v>167.9368214285714</v>
      </c>
      <c r="DD803">
        <v>23.123</v>
      </c>
      <c r="DE803">
        <v>19.60687142857143</v>
      </c>
      <c r="DF803">
        <v>180.3395357142857</v>
      </c>
      <c r="DG803">
        <v>22.823275</v>
      </c>
      <c r="DH803">
        <v>500.08075</v>
      </c>
      <c r="DI803">
        <v>90.32451785714287</v>
      </c>
      <c r="DJ803">
        <v>0.1000109928571429</v>
      </c>
      <c r="DK803">
        <v>26.63912142857142</v>
      </c>
      <c r="DL803">
        <v>27.07168214285715</v>
      </c>
      <c r="DM803">
        <v>999.9000000000002</v>
      </c>
      <c r="DN803">
        <v>0</v>
      </c>
      <c r="DO803">
        <v>0</v>
      </c>
      <c r="DP803">
        <v>9993.836785714286</v>
      </c>
      <c r="DQ803">
        <v>0</v>
      </c>
      <c r="DR803">
        <v>18.6454</v>
      </c>
      <c r="DS803">
        <v>14.477125</v>
      </c>
      <c r="DT803">
        <v>186.7313571428571</v>
      </c>
      <c r="DU803">
        <v>171.2953571428571</v>
      </c>
      <c r="DV803">
        <v>3.516139285714285</v>
      </c>
      <c r="DW803">
        <v>167.9368214285714</v>
      </c>
      <c r="DX803">
        <v>19.60687142857143</v>
      </c>
      <c r="DY803">
        <v>2.088575</v>
      </c>
      <c r="DZ803">
        <v>1.770981428571428</v>
      </c>
      <c r="EA803">
        <v>18.1323</v>
      </c>
      <c r="EB803">
        <v>15.53298214285715</v>
      </c>
      <c r="EC803">
        <v>1999.988571428571</v>
      </c>
      <c r="ED803">
        <v>0.9800014285714285</v>
      </c>
      <c r="EE803">
        <v>0.01999855714285714</v>
      </c>
      <c r="EF803">
        <v>0</v>
      </c>
      <c r="EG803">
        <v>718.6926428571429</v>
      </c>
      <c r="EH803">
        <v>5.000560000000001</v>
      </c>
      <c r="EI803">
        <v>14301.34285714286</v>
      </c>
      <c r="EJ803">
        <v>17294.78928571429</v>
      </c>
      <c r="EK803">
        <v>37.13828571428571</v>
      </c>
      <c r="EL803">
        <v>37.75</v>
      </c>
      <c r="EM803">
        <v>36.812</v>
      </c>
      <c r="EN803">
        <v>36.80978571428572</v>
      </c>
      <c r="EO803">
        <v>38.187</v>
      </c>
      <c r="EP803">
        <v>1955.088571428572</v>
      </c>
      <c r="EQ803">
        <v>39.9</v>
      </c>
      <c r="ER803">
        <v>0</v>
      </c>
      <c r="ES803">
        <v>1658953005.3</v>
      </c>
      <c r="ET803">
        <v>0</v>
      </c>
      <c r="EU803">
        <v>718.7566</v>
      </c>
      <c r="EV803">
        <v>4.767769246337569</v>
      </c>
      <c r="EW803">
        <v>76.01538478233746</v>
      </c>
      <c r="EX803">
        <v>14302.016</v>
      </c>
      <c r="EY803">
        <v>15</v>
      </c>
      <c r="EZ803">
        <v>0</v>
      </c>
      <c r="FA803" t="s">
        <v>419</v>
      </c>
      <c r="FB803">
        <v>1655239120</v>
      </c>
      <c r="FC803">
        <v>1655239135</v>
      </c>
      <c r="FD803">
        <v>0</v>
      </c>
      <c r="FE803">
        <v>-0.075</v>
      </c>
      <c r="FF803">
        <v>-0.027</v>
      </c>
      <c r="FG803">
        <v>1.986</v>
      </c>
      <c r="FH803">
        <v>0.139</v>
      </c>
      <c r="FI803">
        <v>420</v>
      </c>
      <c r="FJ803">
        <v>22</v>
      </c>
      <c r="FK803">
        <v>0.12</v>
      </c>
      <c r="FL803">
        <v>0.02</v>
      </c>
      <c r="FM803">
        <v>13.96245853658536</v>
      </c>
      <c r="FN803">
        <v>11.83294703832753</v>
      </c>
      <c r="FO803">
        <v>1.170599497854986</v>
      </c>
      <c r="FP803">
        <v>0</v>
      </c>
      <c r="FQ803">
        <v>718.5525</v>
      </c>
      <c r="FR803">
        <v>3.829472885680219</v>
      </c>
      <c r="FS803">
        <v>0.4402878904428257</v>
      </c>
      <c r="FT803">
        <v>0</v>
      </c>
      <c r="FU803">
        <v>3.519237073170732</v>
      </c>
      <c r="FV803">
        <v>0.07508299651566964</v>
      </c>
      <c r="FW803">
        <v>0.02443722442862801</v>
      </c>
      <c r="FX803">
        <v>1</v>
      </c>
      <c r="FY803">
        <v>1</v>
      </c>
      <c r="FZ803">
        <v>3</v>
      </c>
      <c r="GA803" t="s">
        <v>420</v>
      </c>
      <c r="GB803">
        <v>2.98036</v>
      </c>
      <c r="GC803">
        <v>2.72814</v>
      </c>
      <c r="GD803">
        <v>0.0377344</v>
      </c>
      <c r="GE803">
        <v>0.0347386</v>
      </c>
      <c r="GF803">
        <v>0.104681</v>
      </c>
      <c r="GG803">
        <v>0.0938741</v>
      </c>
      <c r="GH803">
        <v>28888.2</v>
      </c>
      <c r="GI803">
        <v>28560.1</v>
      </c>
      <c r="GJ803">
        <v>30546.7</v>
      </c>
      <c r="GK803">
        <v>29830.2</v>
      </c>
      <c r="GL803">
        <v>37725.6</v>
      </c>
      <c r="GM803">
        <v>35584.5</v>
      </c>
      <c r="GN803">
        <v>46723.4</v>
      </c>
      <c r="GO803">
        <v>44363.3</v>
      </c>
      <c r="GP803">
        <v>1.88563</v>
      </c>
      <c r="GQ803">
        <v>1.8496</v>
      </c>
      <c r="GR803">
        <v>0.139855</v>
      </c>
      <c r="GS803">
        <v>0</v>
      </c>
      <c r="GT803">
        <v>24.7787</v>
      </c>
      <c r="GU803">
        <v>999.9</v>
      </c>
      <c r="GV803">
        <v>49</v>
      </c>
      <c r="GW803">
        <v>32.2</v>
      </c>
      <c r="GX803">
        <v>26.1974</v>
      </c>
      <c r="GY803">
        <v>63.403</v>
      </c>
      <c r="GZ803">
        <v>25.4647</v>
      </c>
      <c r="HA803">
        <v>1</v>
      </c>
      <c r="HB803">
        <v>-0.0959477</v>
      </c>
      <c r="HC803">
        <v>-0.0453976</v>
      </c>
      <c r="HD803">
        <v>20.194</v>
      </c>
      <c r="HE803">
        <v>5.22897</v>
      </c>
      <c r="HF803">
        <v>11.968</v>
      </c>
      <c r="HG803">
        <v>4.9699</v>
      </c>
      <c r="HH803">
        <v>3.28965</v>
      </c>
      <c r="HI803">
        <v>8773.1</v>
      </c>
      <c r="HJ803">
        <v>9999</v>
      </c>
      <c r="HK803">
        <v>9999</v>
      </c>
      <c r="HL803">
        <v>289.3</v>
      </c>
      <c r="HM803">
        <v>4.97292</v>
      </c>
      <c r="HN803">
        <v>1.87741</v>
      </c>
      <c r="HO803">
        <v>1.87548</v>
      </c>
      <c r="HP803">
        <v>1.87835</v>
      </c>
      <c r="HQ803">
        <v>1.87501</v>
      </c>
      <c r="HR803">
        <v>1.87862</v>
      </c>
      <c r="HS803">
        <v>1.8757</v>
      </c>
      <c r="HT803">
        <v>1.87683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2.008</v>
      </c>
      <c r="II803">
        <v>0.3005</v>
      </c>
      <c r="IJ803">
        <v>1.541952822118649</v>
      </c>
      <c r="IK803">
        <v>0.003202726084708442</v>
      </c>
      <c r="IL803">
        <v>-1.448271390364826E-06</v>
      </c>
      <c r="IM803">
        <v>3.765748828769889E-10</v>
      </c>
      <c r="IN803">
        <v>-0.02072656761999695</v>
      </c>
      <c r="IO803">
        <v>0.006539777670035186</v>
      </c>
      <c r="IP803">
        <v>0.0002256768223539976</v>
      </c>
      <c r="IQ803">
        <v>4.51151419958819E-06</v>
      </c>
      <c r="IR803">
        <v>-0</v>
      </c>
      <c r="IS803">
        <v>2097</v>
      </c>
      <c r="IT803">
        <v>1</v>
      </c>
      <c r="IU803">
        <v>27</v>
      </c>
      <c r="IV803">
        <v>61898.1</v>
      </c>
      <c r="IW803">
        <v>61897.8</v>
      </c>
      <c r="IX803">
        <v>0.45166</v>
      </c>
      <c r="IY803">
        <v>2.59277</v>
      </c>
      <c r="IZ803">
        <v>1.39893</v>
      </c>
      <c r="JA803">
        <v>2.34375</v>
      </c>
      <c r="JB803">
        <v>1.44897</v>
      </c>
      <c r="JC803">
        <v>2.32666</v>
      </c>
      <c r="JD803">
        <v>37.4578</v>
      </c>
      <c r="JE803">
        <v>24.0787</v>
      </c>
      <c r="JF803">
        <v>18</v>
      </c>
      <c r="JG803">
        <v>490.44</v>
      </c>
      <c r="JH803">
        <v>439.401</v>
      </c>
      <c r="JI803">
        <v>24.9999</v>
      </c>
      <c r="JJ803">
        <v>25.7947</v>
      </c>
      <c r="JK803">
        <v>30</v>
      </c>
      <c r="JL803">
        <v>25.6358</v>
      </c>
      <c r="JM803">
        <v>25.7204</v>
      </c>
      <c r="JN803">
        <v>9.02018</v>
      </c>
      <c r="JO803">
        <v>30.8576</v>
      </c>
      <c r="JP803">
        <v>0</v>
      </c>
      <c r="JQ803">
        <v>25</v>
      </c>
      <c r="JR803">
        <v>119.182</v>
      </c>
      <c r="JS803">
        <v>19.4899</v>
      </c>
      <c r="JT803">
        <v>100.978</v>
      </c>
      <c r="JU803">
        <v>102.009</v>
      </c>
    </row>
    <row r="804" spans="1:281">
      <c r="A804">
        <v>788</v>
      </c>
      <c r="B804">
        <v>1658953010.5</v>
      </c>
      <c r="C804">
        <v>10921.5</v>
      </c>
      <c r="D804" t="s">
        <v>2007</v>
      </c>
      <c r="E804" t="s">
        <v>2008</v>
      </c>
      <c r="F804">
        <v>5</v>
      </c>
      <c r="G804" t="s">
        <v>415</v>
      </c>
      <c r="H804" t="s">
        <v>1970</v>
      </c>
      <c r="I804">
        <v>1658953003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136.571865042591</v>
      </c>
      <c r="AK804">
        <v>147.3040181818182</v>
      </c>
      <c r="AL804">
        <v>-3.22450192758693</v>
      </c>
      <c r="AM804">
        <v>64.99433125722111</v>
      </c>
      <c r="AN804">
        <f>(AP804 - AO804 + DI804*1E3/(8.314*(DK804+273.15)) * AR804/DH804 * AQ804) * DH804/(100*CV804) * 1000/(1000 - AP804)</f>
        <v>0</v>
      </c>
      <c r="AO804">
        <v>19.56480301178799</v>
      </c>
      <c r="AP804">
        <v>23.14866424242424</v>
      </c>
      <c r="AQ804">
        <v>-0.0002486020488606837</v>
      </c>
      <c r="AR804">
        <v>80.91514239296633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1658953003</v>
      </c>
      <c r="DB804">
        <v>165.9052592592593</v>
      </c>
      <c r="DC804">
        <v>150.3642962962963</v>
      </c>
      <c r="DD804">
        <v>23.14398148148148</v>
      </c>
      <c r="DE804">
        <v>19.59462962962963</v>
      </c>
      <c r="DF804">
        <v>163.8759629629629</v>
      </c>
      <c r="DG804">
        <v>22.84377407407407</v>
      </c>
      <c r="DH804">
        <v>500.0835925925927</v>
      </c>
      <c r="DI804">
        <v>90.32476296296296</v>
      </c>
      <c r="DJ804">
        <v>0.1000890481481482</v>
      </c>
      <c r="DK804">
        <v>26.64157407407408</v>
      </c>
      <c r="DL804">
        <v>27.07052962962963</v>
      </c>
      <c r="DM804">
        <v>999.9000000000001</v>
      </c>
      <c r="DN804">
        <v>0</v>
      </c>
      <c r="DO804">
        <v>0</v>
      </c>
      <c r="DP804">
        <v>9983.472592592592</v>
      </c>
      <c r="DQ804">
        <v>0</v>
      </c>
      <c r="DR804">
        <v>18.6454</v>
      </c>
      <c r="DS804">
        <v>15.54097407407408</v>
      </c>
      <c r="DT804">
        <v>169.8359259259259</v>
      </c>
      <c r="DU804">
        <v>153.3698148148148</v>
      </c>
      <c r="DV804">
        <v>3.549358518518519</v>
      </c>
      <c r="DW804">
        <v>150.3642962962963</v>
      </c>
      <c r="DX804">
        <v>19.59462962962963</v>
      </c>
      <c r="DY804">
        <v>2.090474814814815</v>
      </c>
      <c r="DZ804">
        <v>1.76988</v>
      </c>
      <c r="EA804">
        <v>18.14679259259259</v>
      </c>
      <c r="EB804">
        <v>15.52327777777778</v>
      </c>
      <c r="EC804">
        <v>1999.954814814814</v>
      </c>
      <c r="ED804">
        <v>0.980001074074074</v>
      </c>
      <c r="EE804">
        <v>0.01999884074074074</v>
      </c>
      <c r="EF804">
        <v>0</v>
      </c>
      <c r="EG804">
        <v>719.0764814814813</v>
      </c>
      <c r="EH804">
        <v>5.000560000000001</v>
      </c>
      <c r="EI804">
        <v>14309.45185185185</v>
      </c>
      <c r="EJ804">
        <v>17294.4962962963</v>
      </c>
      <c r="EK804">
        <v>37.12959259259259</v>
      </c>
      <c r="EL804">
        <v>37.75</v>
      </c>
      <c r="EM804">
        <v>36.812</v>
      </c>
      <c r="EN804">
        <v>36.80511111111111</v>
      </c>
      <c r="EO804">
        <v>38.187</v>
      </c>
      <c r="EP804">
        <v>1955.054814814815</v>
      </c>
      <c r="EQ804">
        <v>39.9</v>
      </c>
      <c r="ER804">
        <v>0</v>
      </c>
      <c r="ES804">
        <v>1658953010.1</v>
      </c>
      <c r="ET804">
        <v>0</v>
      </c>
      <c r="EU804">
        <v>719.0958000000001</v>
      </c>
      <c r="EV804">
        <v>4.845307701749875</v>
      </c>
      <c r="EW804">
        <v>113.4923078552118</v>
      </c>
      <c r="EX804">
        <v>14309.604</v>
      </c>
      <c r="EY804">
        <v>15</v>
      </c>
      <c r="EZ804">
        <v>0</v>
      </c>
      <c r="FA804" t="s">
        <v>419</v>
      </c>
      <c r="FB804">
        <v>1655239120</v>
      </c>
      <c r="FC804">
        <v>1655239135</v>
      </c>
      <c r="FD804">
        <v>0</v>
      </c>
      <c r="FE804">
        <v>-0.075</v>
      </c>
      <c r="FF804">
        <v>-0.027</v>
      </c>
      <c r="FG804">
        <v>1.986</v>
      </c>
      <c r="FH804">
        <v>0.139</v>
      </c>
      <c r="FI804">
        <v>420</v>
      </c>
      <c r="FJ804">
        <v>22</v>
      </c>
      <c r="FK804">
        <v>0.12</v>
      </c>
      <c r="FL804">
        <v>0.02</v>
      </c>
      <c r="FM804">
        <v>14.72848536585366</v>
      </c>
      <c r="FN804">
        <v>12.21753658536587</v>
      </c>
      <c r="FO804">
        <v>1.20644669205127</v>
      </c>
      <c r="FP804">
        <v>0</v>
      </c>
      <c r="FQ804">
        <v>718.781882352941</v>
      </c>
      <c r="FR804">
        <v>4.378517951874381</v>
      </c>
      <c r="FS804">
        <v>0.4720387424719111</v>
      </c>
      <c r="FT804">
        <v>0</v>
      </c>
      <c r="FU804">
        <v>3.527372682926829</v>
      </c>
      <c r="FV804">
        <v>0.3380360278745582</v>
      </c>
      <c r="FW804">
        <v>0.03445092742030286</v>
      </c>
      <c r="FX804">
        <v>0</v>
      </c>
      <c r="FY804">
        <v>0</v>
      </c>
      <c r="FZ804">
        <v>3</v>
      </c>
      <c r="GA804" t="s">
        <v>426</v>
      </c>
      <c r="GB804">
        <v>2.98066</v>
      </c>
      <c r="GC804">
        <v>2.72827</v>
      </c>
      <c r="GD804">
        <v>0.034239</v>
      </c>
      <c r="GE804">
        <v>0.0309777</v>
      </c>
      <c r="GF804">
        <v>0.104662</v>
      </c>
      <c r="GG804">
        <v>0.0937877</v>
      </c>
      <c r="GH804">
        <v>28993.3</v>
      </c>
      <c r="GI804">
        <v>28671.5</v>
      </c>
      <c r="GJ804">
        <v>30546.8</v>
      </c>
      <c r="GK804">
        <v>29830.3</v>
      </c>
      <c r="GL804">
        <v>37726.4</v>
      </c>
      <c r="GM804">
        <v>35587.7</v>
      </c>
      <c r="GN804">
        <v>46723.7</v>
      </c>
      <c r="GO804">
        <v>44363.4</v>
      </c>
      <c r="GP804">
        <v>1.88552</v>
      </c>
      <c r="GQ804">
        <v>1.8495</v>
      </c>
      <c r="GR804">
        <v>0.139073</v>
      </c>
      <c r="GS804">
        <v>0</v>
      </c>
      <c r="GT804">
        <v>24.7803</v>
      </c>
      <c r="GU804">
        <v>999.9</v>
      </c>
      <c r="GV804">
        <v>49</v>
      </c>
      <c r="GW804">
        <v>32.2</v>
      </c>
      <c r="GX804">
        <v>26.2023</v>
      </c>
      <c r="GY804">
        <v>63.413</v>
      </c>
      <c r="GZ804">
        <v>25.2364</v>
      </c>
      <c r="HA804">
        <v>1</v>
      </c>
      <c r="HB804">
        <v>-0.09612809999999999</v>
      </c>
      <c r="HC804">
        <v>-0.0456236</v>
      </c>
      <c r="HD804">
        <v>20.1938</v>
      </c>
      <c r="HE804">
        <v>5.22837</v>
      </c>
      <c r="HF804">
        <v>11.968</v>
      </c>
      <c r="HG804">
        <v>4.9697</v>
      </c>
      <c r="HH804">
        <v>3.28943</v>
      </c>
      <c r="HI804">
        <v>8773.4</v>
      </c>
      <c r="HJ804">
        <v>9999</v>
      </c>
      <c r="HK804">
        <v>9999</v>
      </c>
      <c r="HL804">
        <v>289.3</v>
      </c>
      <c r="HM804">
        <v>4.97293</v>
      </c>
      <c r="HN804">
        <v>1.87744</v>
      </c>
      <c r="HO804">
        <v>1.87556</v>
      </c>
      <c r="HP804">
        <v>1.87836</v>
      </c>
      <c r="HQ804">
        <v>1.87505</v>
      </c>
      <c r="HR804">
        <v>1.87866</v>
      </c>
      <c r="HS804">
        <v>1.87575</v>
      </c>
      <c r="HT804">
        <v>1.87685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1.964</v>
      </c>
      <c r="II804">
        <v>0.3003</v>
      </c>
      <c r="IJ804">
        <v>1.541952822118649</v>
      </c>
      <c r="IK804">
        <v>0.003202726084708442</v>
      </c>
      <c r="IL804">
        <v>-1.448271390364826E-06</v>
      </c>
      <c r="IM804">
        <v>3.765748828769889E-10</v>
      </c>
      <c r="IN804">
        <v>-0.02072656761999695</v>
      </c>
      <c r="IO804">
        <v>0.006539777670035186</v>
      </c>
      <c r="IP804">
        <v>0.0002256768223539976</v>
      </c>
      <c r="IQ804">
        <v>4.51151419958819E-06</v>
      </c>
      <c r="IR804">
        <v>-0</v>
      </c>
      <c r="IS804">
        <v>2097</v>
      </c>
      <c r="IT804">
        <v>1</v>
      </c>
      <c r="IU804">
        <v>27</v>
      </c>
      <c r="IV804">
        <v>61898.2</v>
      </c>
      <c r="IW804">
        <v>61897.9</v>
      </c>
      <c r="IX804">
        <v>0.410156</v>
      </c>
      <c r="IY804">
        <v>2.57202</v>
      </c>
      <c r="IZ804">
        <v>1.39893</v>
      </c>
      <c r="JA804">
        <v>2.34375</v>
      </c>
      <c r="JB804">
        <v>1.44897</v>
      </c>
      <c r="JC804">
        <v>2.48047</v>
      </c>
      <c r="JD804">
        <v>37.4578</v>
      </c>
      <c r="JE804">
        <v>24.0875</v>
      </c>
      <c r="JF804">
        <v>18</v>
      </c>
      <c r="JG804">
        <v>490.382</v>
      </c>
      <c r="JH804">
        <v>439.327</v>
      </c>
      <c r="JI804">
        <v>24.9999</v>
      </c>
      <c r="JJ804">
        <v>25.7947</v>
      </c>
      <c r="JK804">
        <v>30.0001</v>
      </c>
      <c r="JL804">
        <v>25.6354</v>
      </c>
      <c r="JM804">
        <v>25.7188</v>
      </c>
      <c r="JN804">
        <v>8.193759999999999</v>
      </c>
      <c r="JO804">
        <v>30.8576</v>
      </c>
      <c r="JP804">
        <v>0</v>
      </c>
      <c r="JQ804">
        <v>25</v>
      </c>
      <c r="JR804">
        <v>99.1339</v>
      </c>
      <c r="JS804">
        <v>19.4785</v>
      </c>
      <c r="JT804">
        <v>100.978</v>
      </c>
      <c r="JU804">
        <v>102.009</v>
      </c>
    </row>
    <row r="805" spans="1:281">
      <c r="A805">
        <v>789</v>
      </c>
      <c r="B805">
        <v>1658953015.5</v>
      </c>
      <c r="C805">
        <v>10926.5</v>
      </c>
      <c r="D805" t="s">
        <v>2009</v>
      </c>
      <c r="E805" t="s">
        <v>2010</v>
      </c>
      <c r="F805">
        <v>5</v>
      </c>
      <c r="G805" t="s">
        <v>415</v>
      </c>
      <c r="H805" t="s">
        <v>1970</v>
      </c>
      <c r="I805">
        <v>1658953007.714286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119.6144673375422</v>
      </c>
      <c r="AK805">
        <v>131.194212121212</v>
      </c>
      <c r="AL805">
        <v>-3.22186391160944</v>
      </c>
      <c r="AM805">
        <v>64.99433125722111</v>
      </c>
      <c r="AN805">
        <f>(AP805 - AO805 + DI805*1E3/(8.314*(DK805+273.15)) * AR805/DH805 * AQ805) * DH805/(100*CV805) * 1000/(1000 - AP805)</f>
        <v>0</v>
      </c>
      <c r="AO805">
        <v>19.56115554958499</v>
      </c>
      <c r="AP805">
        <v>23.1448806060606</v>
      </c>
      <c r="AQ805">
        <v>-9.185040409244048E-05</v>
      </c>
      <c r="AR805">
        <v>80.91514239296633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1658953007.714286</v>
      </c>
      <c r="DB805">
        <v>151.0928571428571</v>
      </c>
      <c r="DC805">
        <v>134.6891428571429</v>
      </c>
      <c r="DD805">
        <v>23.14903928571429</v>
      </c>
      <c r="DE805">
        <v>19.57856428571429</v>
      </c>
      <c r="DF805">
        <v>149.1045357142857</v>
      </c>
      <c r="DG805">
        <v>22.84871071428572</v>
      </c>
      <c r="DH805">
        <v>500.0909642857143</v>
      </c>
      <c r="DI805">
        <v>90.3248642857143</v>
      </c>
      <c r="DJ805">
        <v>0.1000655571428571</v>
      </c>
      <c r="DK805">
        <v>26.64248928571429</v>
      </c>
      <c r="DL805">
        <v>27.06816071428572</v>
      </c>
      <c r="DM805">
        <v>999.9000000000002</v>
      </c>
      <c r="DN805">
        <v>0</v>
      </c>
      <c r="DO805">
        <v>0</v>
      </c>
      <c r="DP805">
        <v>9985.201071428572</v>
      </c>
      <c r="DQ805">
        <v>0</v>
      </c>
      <c r="DR805">
        <v>18.6454</v>
      </c>
      <c r="DS805">
        <v>16.40362857142857</v>
      </c>
      <c r="DT805">
        <v>154.6734285714286</v>
      </c>
      <c r="DU805">
        <v>137.37925</v>
      </c>
      <c r="DV805">
        <v>3.570469642857143</v>
      </c>
      <c r="DW805">
        <v>134.6891428571429</v>
      </c>
      <c r="DX805">
        <v>19.57856428571429</v>
      </c>
      <c r="DY805">
        <v>2.0909325</v>
      </c>
      <c r="DZ805">
        <v>1.768431071428571</v>
      </c>
      <c r="EA805">
        <v>18.15028214285714</v>
      </c>
      <c r="EB805">
        <v>15.5105</v>
      </c>
      <c r="EC805">
        <v>1999.963571428571</v>
      </c>
      <c r="ED805">
        <v>0.9800012857142856</v>
      </c>
      <c r="EE805">
        <v>0.01999867142857143</v>
      </c>
      <c r="EF805">
        <v>0</v>
      </c>
      <c r="EG805">
        <v>719.6538214285712</v>
      </c>
      <c r="EH805">
        <v>5.000560000000001</v>
      </c>
      <c r="EI805">
        <v>14319.68928571429</v>
      </c>
      <c r="EJ805">
        <v>17294.575</v>
      </c>
      <c r="EK805">
        <v>37.12942857142857</v>
      </c>
      <c r="EL805">
        <v>37.75</v>
      </c>
      <c r="EM805">
        <v>36.812</v>
      </c>
      <c r="EN805">
        <v>36.80757142857143</v>
      </c>
      <c r="EO805">
        <v>38.18035714285714</v>
      </c>
      <c r="EP805">
        <v>1955.063571428571</v>
      </c>
      <c r="EQ805">
        <v>39.9</v>
      </c>
      <c r="ER805">
        <v>0</v>
      </c>
      <c r="ES805">
        <v>1658953015.5</v>
      </c>
      <c r="ET805">
        <v>0</v>
      </c>
      <c r="EU805">
        <v>719.7236153846153</v>
      </c>
      <c r="EV805">
        <v>7.960410260720092</v>
      </c>
      <c r="EW805">
        <v>149.2136749740098</v>
      </c>
      <c r="EX805">
        <v>14320.75769230769</v>
      </c>
      <c r="EY805">
        <v>15</v>
      </c>
      <c r="EZ805">
        <v>0</v>
      </c>
      <c r="FA805" t="s">
        <v>419</v>
      </c>
      <c r="FB805">
        <v>1655239120</v>
      </c>
      <c r="FC805">
        <v>1655239135</v>
      </c>
      <c r="FD805">
        <v>0</v>
      </c>
      <c r="FE805">
        <v>-0.075</v>
      </c>
      <c r="FF805">
        <v>-0.027</v>
      </c>
      <c r="FG805">
        <v>1.986</v>
      </c>
      <c r="FH805">
        <v>0.139</v>
      </c>
      <c r="FI805">
        <v>420</v>
      </c>
      <c r="FJ805">
        <v>22</v>
      </c>
      <c r="FK805">
        <v>0.12</v>
      </c>
      <c r="FL805">
        <v>0.02</v>
      </c>
      <c r="FM805">
        <v>15.89342195121951</v>
      </c>
      <c r="FN805">
        <v>11.08917700348435</v>
      </c>
      <c r="FO805">
        <v>1.095342548383213</v>
      </c>
      <c r="FP805">
        <v>0</v>
      </c>
      <c r="FQ805">
        <v>719.4017352941177</v>
      </c>
      <c r="FR805">
        <v>6.759862492030969</v>
      </c>
      <c r="FS805">
        <v>0.7187382452777322</v>
      </c>
      <c r="FT805">
        <v>0</v>
      </c>
      <c r="FU805">
        <v>3.556389024390244</v>
      </c>
      <c r="FV805">
        <v>0.2966629965156946</v>
      </c>
      <c r="FW805">
        <v>0.03044901374548237</v>
      </c>
      <c r="FX805">
        <v>0</v>
      </c>
      <c r="FY805">
        <v>0</v>
      </c>
      <c r="FZ805">
        <v>3</v>
      </c>
      <c r="GA805" t="s">
        <v>426</v>
      </c>
      <c r="GB805">
        <v>2.98046</v>
      </c>
      <c r="GC805">
        <v>2.72827</v>
      </c>
      <c r="GD805">
        <v>0.0306674</v>
      </c>
      <c r="GE805">
        <v>0.0270837</v>
      </c>
      <c r="GF805">
        <v>0.104649</v>
      </c>
      <c r="GG805">
        <v>0.0937191</v>
      </c>
      <c r="GH805">
        <v>29099.8</v>
      </c>
      <c r="GI805">
        <v>28787.3</v>
      </c>
      <c r="GJ805">
        <v>30546.1</v>
      </c>
      <c r="GK805">
        <v>29830.9</v>
      </c>
      <c r="GL805">
        <v>37726</v>
      </c>
      <c r="GM805">
        <v>35590.8</v>
      </c>
      <c r="GN805">
        <v>46722.9</v>
      </c>
      <c r="GO805">
        <v>44364.2</v>
      </c>
      <c r="GP805">
        <v>1.88565</v>
      </c>
      <c r="GQ805">
        <v>1.84942</v>
      </c>
      <c r="GR805">
        <v>0.140116</v>
      </c>
      <c r="GS805">
        <v>0</v>
      </c>
      <c r="GT805">
        <v>24.7803</v>
      </c>
      <c r="GU805">
        <v>999.9</v>
      </c>
      <c r="GV805">
        <v>49</v>
      </c>
      <c r="GW805">
        <v>32.2</v>
      </c>
      <c r="GX805">
        <v>26.2002</v>
      </c>
      <c r="GY805">
        <v>63.213</v>
      </c>
      <c r="GZ805">
        <v>25.2284</v>
      </c>
      <c r="HA805">
        <v>1</v>
      </c>
      <c r="HB805">
        <v>-0.0961357</v>
      </c>
      <c r="HC805">
        <v>-0.0453431</v>
      </c>
      <c r="HD805">
        <v>20.194</v>
      </c>
      <c r="HE805">
        <v>5.22897</v>
      </c>
      <c r="HF805">
        <v>11.968</v>
      </c>
      <c r="HG805">
        <v>4.96985</v>
      </c>
      <c r="HH805">
        <v>3.28958</v>
      </c>
      <c r="HI805">
        <v>8773.4</v>
      </c>
      <c r="HJ805">
        <v>9999</v>
      </c>
      <c r="HK805">
        <v>9999</v>
      </c>
      <c r="HL805">
        <v>289.3</v>
      </c>
      <c r="HM805">
        <v>4.97293</v>
      </c>
      <c r="HN805">
        <v>1.87744</v>
      </c>
      <c r="HO805">
        <v>1.87554</v>
      </c>
      <c r="HP805">
        <v>1.87836</v>
      </c>
      <c r="HQ805">
        <v>1.87505</v>
      </c>
      <c r="HR805">
        <v>1.87864</v>
      </c>
      <c r="HS805">
        <v>1.87575</v>
      </c>
      <c r="HT805">
        <v>1.87684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1.919</v>
      </c>
      <c r="II805">
        <v>0.3002</v>
      </c>
      <c r="IJ805">
        <v>1.541952822118649</v>
      </c>
      <c r="IK805">
        <v>0.003202726084708442</v>
      </c>
      <c r="IL805">
        <v>-1.448271390364826E-06</v>
      </c>
      <c r="IM805">
        <v>3.765748828769889E-10</v>
      </c>
      <c r="IN805">
        <v>-0.02072656761999695</v>
      </c>
      <c r="IO805">
        <v>0.006539777670035186</v>
      </c>
      <c r="IP805">
        <v>0.0002256768223539976</v>
      </c>
      <c r="IQ805">
        <v>4.51151419958819E-06</v>
      </c>
      <c r="IR805">
        <v>-0</v>
      </c>
      <c r="IS805">
        <v>2097</v>
      </c>
      <c r="IT805">
        <v>1</v>
      </c>
      <c r="IU805">
        <v>27</v>
      </c>
      <c r="IV805">
        <v>61898.3</v>
      </c>
      <c r="IW805">
        <v>61898</v>
      </c>
      <c r="IX805">
        <v>0.372314</v>
      </c>
      <c r="IY805">
        <v>2.59766</v>
      </c>
      <c r="IZ805">
        <v>1.39893</v>
      </c>
      <c r="JA805">
        <v>2.34375</v>
      </c>
      <c r="JB805">
        <v>1.44897</v>
      </c>
      <c r="JC805">
        <v>2.34863</v>
      </c>
      <c r="JD805">
        <v>37.4578</v>
      </c>
      <c r="JE805">
        <v>24.0787</v>
      </c>
      <c r="JF805">
        <v>18</v>
      </c>
      <c r="JG805">
        <v>490.45</v>
      </c>
      <c r="JH805">
        <v>439.281</v>
      </c>
      <c r="JI805">
        <v>24.9999</v>
      </c>
      <c r="JJ805">
        <v>25.7947</v>
      </c>
      <c r="JK805">
        <v>30.0001</v>
      </c>
      <c r="JL805">
        <v>25.6354</v>
      </c>
      <c r="JM805">
        <v>25.7188</v>
      </c>
      <c r="JN805">
        <v>7.44455</v>
      </c>
      <c r="JO805">
        <v>31.1379</v>
      </c>
      <c r="JP805">
        <v>0</v>
      </c>
      <c r="JQ805">
        <v>25</v>
      </c>
      <c r="JR805">
        <v>85.7732</v>
      </c>
      <c r="JS805">
        <v>19.4638</v>
      </c>
      <c r="JT805">
        <v>100.976</v>
      </c>
      <c r="JU805">
        <v>102.011</v>
      </c>
    </row>
    <row r="806" spans="1:281">
      <c r="A806">
        <v>790</v>
      </c>
      <c r="B806">
        <v>1658953020.5</v>
      </c>
      <c r="C806">
        <v>10931.5</v>
      </c>
      <c r="D806" t="s">
        <v>2011</v>
      </c>
      <c r="E806" t="s">
        <v>2012</v>
      </c>
      <c r="F806">
        <v>5</v>
      </c>
      <c r="G806" t="s">
        <v>415</v>
      </c>
      <c r="H806" t="s">
        <v>1970</v>
      </c>
      <c r="I806">
        <v>1658953013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102.7008100246353</v>
      </c>
      <c r="AK806">
        <v>115.0688484848485</v>
      </c>
      <c r="AL806">
        <v>-3.228688275603345</v>
      </c>
      <c r="AM806">
        <v>64.99433125722111</v>
      </c>
      <c r="AN806">
        <f>(AP806 - AO806 + DI806*1E3/(8.314*(DK806+273.15)) * AR806/DH806 * AQ806) * DH806/(100*CV806) * 1000/(1000 - AP806)</f>
        <v>0</v>
      </c>
      <c r="AO806">
        <v>19.48281281089039</v>
      </c>
      <c r="AP806">
        <v>23.1223012121212</v>
      </c>
      <c r="AQ806">
        <v>-0.0003866085066810905</v>
      </c>
      <c r="AR806">
        <v>80.91514239296633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1658953013</v>
      </c>
      <c r="DB806">
        <v>134.4532222222222</v>
      </c>
      <c r="DC806">
        <v>117.117</v>
      </c>
      <c r="DD806">
        <v>23.14475555555556</v>
      </c>
      <c r="DE806">
        <v>19.53703703703704</v>
      </c>
      <c r="DF806">
        <v>132.5115925925926</v>
      </c>
      <c r="DG806">
        <v>22.84452592592593</v>
      </c>
      <c r="DH806">
        <v>500.068</v>
      </c>
      <c r="DI806">
        <v>90.32451481481482</v>
      </c>
      <c r="DJ806">
        <v>0.09992447777777778</v>
      </c>
      <c r="DK806">
        <v>26.64256666666667</v>
      </c>
      <c r="DL806">
        <v>27.06984444444444</v>
      </c>
      <c r="DM806">
        <v>999.9000000000001</v>
      </c>
      <c r="DN806">
        <v>0</v>
      </c>
      <c r="DO806">
        <v>0</v>
      </c>
      <c r="DP806">
        <v>9994.115925925926</v>
      </c>
      <c r="DQ806">
        <v>0</v>
      </c>
      <c r="DR806">
        <v>18.6454</v>
      </c>
      <c r="DS806">
        <v>17.33612962962963</v>
      </c>
      <c r="DT806">
        <v>137.6388888888889</v>
      </c>
      <c r="DU806">
        <v>119.4513185185185</v>
      </c>
      <c r="DV806">
        <v>3.607713333333333</v>
      </c>
      <c r="DW806">
        <v>117.117</v>
      </c>
      <c r="DX806">
        <v>19.53703703703704</v>
      </c>
      <c r="DY806">
        <v>2.090537037037037</v>
      </c>
      <c r="DZ806">
        <v>1.764672962962963</v>
      </c>
      <c r="EA806">
        <v>18.14727777777778</v>
      </c>
      <c r="EB806">
        <v>15.47730740740741</v>
      </c>
      <c r="EC806">
        <v>1999.997777777778</v>
      </c>
      <c r="ED806">
        <v>0.9800016666666665</v>
      </c>
      <c r="EE806">
        <v>0.01999836666666666</v>
      </c>
      <c r="EF806">
        <v>0</v>
      </c>
      <c r="EG806">
        <v>720.3685925925924</v>
      </c>
      <c r="EH806">
        <v>5.000560000000001</v>
      </c>
      <c r="EI806">
        <v>14333.69259259259</v>
      </c>
      <c r="EJ806">
        <v>17294.87037037037</v>
      </c>
      <c r="EK806">
        <v>37.125</v>
      </c>
      <c r="EL806">
        <v>37.74533333333333</v>
      </c>
      <c r="EM806">
        <v>36.812</v>
      </c>
      <c r="EN806">
        <v>36.80740740740741</v>
      </c>
      <c r="EO806">
        <v>38.17551851851852</v>
      </c>
      <c r="EP806">
        <v>1955.097777777778</v>
      </c>
      <c r="EQ806">
        <v>39.9</v>
      </c>
      <c r="ER806">
        <v>0</v>
      </c>
      <c r="ES806">
        <v>1658953020.3</v>
      </c>
      <c r="ET806">
        <v>0</v>
      </c>
      <c r="EU806">
        <v>720.3492692307692</v>
      </c>
      <c r="EV806">
        <v>9.797914541616143</v>
      </c>
      <c r="EW806">
        <v>172.2905983487546</v>
      </c>
      <c r="EX806">
        <v>14333.53461538462</v>
      </c>
      <c r="EY806">
        <v>15</v>
      </c>
      <c r="EZ806">
        <v>0</v>
      </c>
      <c r="FA806" t="s">
        <v>419</v>
      </c>
      <c r="FB806">
        <v>1655239120</v>
      </c>
      <c r="FC806">
        <v>1655239135</v>
      </c>
      <c r="FD806">
        <v>0</v>
      </c>
      <c r="FE806">
        <v>-0.075</v>
      </c>
      <c r="FF806">
        <v>-0.027</v>
      </c>
      <c r="FG806">
        <v>1.986</v>
      </c>
      <c r="FH806">
        <v>0.139</v>
      </c>
      <c r="FI806">
        <v>420</v>
      </c>
      <c r="FJ806">
        <v>22</v>
      </c>
      <c r="FK806">
        <v>0.12</v>
      </c>
      <c r="FL806">
        <v>0.02</v>
      </c>
      <c r="FM806">
        <v>16.6274487804878</v>
      </c>
      <c r="FN806">
        <v>10.59840418118467</v>
      </c>
      <c r="FO806">
        <v>1.046001186195744</v>
      </c>
      <c r="FP806">
        <v>0</v>
      </c>
      <c r="FQ806">
        <v>719.9068529411765</v>
      </c>
      <c r="FR806">
        <v>8.01520245345467</v>
      </c>
      <c r="FS806">
        <v>0.8323001838403953</v>
      </c>
      <c r="FT806">
        <v>0</v>
      </c>
      <c r="FU806">
        <v>3.581351463414634</v>
      </c>
      <c r="FV806">
        <v>0.3571488501742168</v>
      </c>
      <c r="FW806">
        <v>0.03767705218396274</v>
      </c>
      <c r="FX806">
        <v>0</v>
      </c>
      <c r="FY806">
        <v>0</v>
      </c>
      <c r="FZ806">
        <v>3</v>
      </c>
      <c r="GA806" t="s">
        <v>426</v>
      </c>
      <c r="GB806">
        <v>2.9804</v>
      </c>
      <c r="GC806">
        <v>2.72829</v>
      </c>
      <c r="GD806">
        <v>0.0270172</v>
      </c>
      <c r="GE806">
        <v>0.0231268</v>
      </c>
      <c r="GF806">
        <v>0.104565</v>
      </c>
      <c r="GG806">
        <v>0.09341389999999999</v>
      </c>
      <c r="GH806">
        <v>29209.6</v>
      </c>
      <c r="GI806">
        <v>28903.5</v>
      </c>
      <c r="GJ806">
        <v>30546.2</v>
      </c>
      <c r="GK806">
        <v>29830</v>
      </c>
      <c r="GL806">
        <v>37729.4</v>
      </c>
      <c r="GM806">
        <v>35601.6</v>
      </c>
      <c r="GN806">
        <v>46722.9</v>
      </c>
      <c r="GO806">
        <v>44362.8</v>
      </c>
      <c r="GP806">
        <v>1.88538</v>
      </c>
      <c r="GQ806">
        <v>1.84955</v>
      </c>
      <c r="GR806">
        <v>0.140324</v>
      </c>
      <c r="GS806">
        <v>0</v>
      </c>
      <c r="GT806">
        <v>24.7803</v>
      </c>
      <c r="GU806">
        <v>999.9</v>
      </c>
      <c r="GV806">
        <v>49</v>
      </c>
      <c r="GW806">
        <v>32.2</v>
      </c>
      <c r="GX806">
        <v>26.199</v>
      </c>
      <c r="GY806">
        <v>63.253</v>
      </c>
      <c r="GZ806">
        <v>25.5329</v>
      </c>
      <c r="HA806">
        <v>1</v>
      </c>
      <c r="HB806">
        <v>-0.0961738</v>
      </c>
      <c r="HC806">
        <v>-0.0444717</v>
      </c>
      <c r="HD806">
        <v>20.194</v>
      </c>
      <c r="HE806">
        <v>5.22792</v>
      </c>
      <c r="HF806">
        <v>11.968</v>
      </c>
      <c r="HG806">
        <v>4.96895</v>
      </c>
      <c r="HH806">
        <v>3.28943</v>
      </c>
      <c r="HI806">
        <v>8773.4</v>
      </c>
      <c r="HJ806">
        <v>9999</v>
      </c>
      <c r="HK806">
        <v>9999</v>
      </c>
      <c r="HL806">
        <v>289.3</v>
      </c>
      <c r="HM806">
        <v>4.97293</v>
      </c>
      <c r="HN806">
        <v>1.87741</v>
      </c>
      <c r="HO806">
        <v>1.87554</v>
      </c>
      <c r="HP806">
        <v>1.87836</v>
      </c>
      <c r="HQ806">
        <v>1.87504</v>
      </c>
      <c r="HR806">
        <v>1.87865</v>
      </c>
      <c r="HS806">
        <v>1.87575</v>
      </c>
      <c r="HT806">
        <v>1.87683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1.874</v>
      </c>
      <c r="II806">
        <v>0.2996</v>
      </c>
      <c r="IJ806">
        <v>1.541952822118649</v>
      </c>
      <c r="IK806">
        <v>0.003202726084708442</v>
      </c>
      <c r="IL806">
        <v>-1.448271390364826E-06</v>
      </c>
      <c r="IM806">
        <v>3.765748828769889E-10</v>
      </c>
      <c r="IN806">
        <v>-0.02072656761999695</v>
      </c>
      <c r="IO806">
        <v>0.006539777670035186</v>
      </c>
      <c r="IP806">
        <v>0.0002256768223539976</v>
      </c>
      <c r="IQ806">
        <v>4.51151419958819E-06</v>
      </c>
      <c r="IR806">
        <v>-0</v>
      </c>
      <c r="IS806">
        <v>2097</v>
      </c>
      <c r="IT806">
        <v>1</v>
      </c>
      <c r="IU806">
        <v>27</v>
      </c>
      <c r="IV806">
        <v>61898.3</v>
      </c>
      <c r="IW806">
        <v>61898.1</v>
      </c>
      <c r="IX806">
        <v>0.332031</v>
      </c>
      <c r="IY806">
        <v>2.59155</v>
      </c>
      <c r="IZ806">
        <v>1.39893</v>
      </c>
      <c r="JA806">
        <v>2.34375</v>
      </c>
      <c r="JB806">
        <v>1.44897</v>
      </c>
      <c r="JC806">
        <v>2.46094</v>
      </c>
      <c r="JD806">
        <v>37.4578</v>
      </c>
      <c r="JE806">
        <v>24.0787</v>
      </c>
      <c r="JF806">
        <v>18</v>
      </c>
      <c r="JG806">
        <v>490.292</v>
      </c>
      <c r="JH806">
        <v>439.34</v>
      </c>
      <c r="JI806">
        <v>25.0001</v>
      </c>
      <c r="JJ806">
        <v>25.7925</v>
      </c>
      <c r="JK806">
        <v>30</v>
      </c>
      <c r="JL806">
        <v>25.6342</v>
      </c>
      <c r="JM806">
        <v>25.7167</v>
      </c>
      <c r="JN806">
        <v>6.61595</v>
      </c>
      <c r="JO806">
        <v>31.1379</v>
      </c>
      <c r="JP806">
        <v>0</v>
      </c>
      <c r="JQ806">
        <v>25</v>
      </c>
      <c r="JR806">
        <v>65.7316</v>
      </c>
      <c r="JS806">
        <v>19.4858</v>
      </c>
      <c r="JT806">
        <v>100.977</v>
      </c>
      <c r="JU806">
        <v>102.008</v>
      </c>
    </row>
    <row r="807" spans="1:281">
      <c r="A807">
        <v>791</v>
      </c>
      <c r="B807">
        <v>1658953025.5</v>
      </c>
      <c r="C807">
        <v>10936.5</v>
      </c>
      <c r="D807" t="s">
        <v>2013</v>
      </c>
      <c r="E807" t="s">
        <v>2014</v>
      </c>
      <c r="F807">
        <v>5</v>
      </c>
      <c r="G807" t="s">
        <v>415</v>
      </c>
      <c r="H807" t="s">
        <v>1970</v>
      </c>
      <c r="I807">
        <v>1658953017.714286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85.66211581137107</v>
      </c>
      <c r="AK807">
        <v>98.95163272727272</v>
      </c>
      <c r="AL807">
        <v>-3.221452063444864</v>
      </c>
      <c r="AM807">
        <v>64.99433125722111</v>
      </c>
      <c r="AN807">
        <f>(AP807 - AO807 + DI807*1E3/(8.314*(DK807+273.15)) * AR807/DH807 * AQ807) * DH807/(100*CV807) * 1000/(1000 - AP807)</f>
        <v>0</v>
      </c>
      <c r="AO807">
        <v>19.4466349635424</v>
      </c>
      <c r="AP807">
        <v>23.08994242424242</v>
      </c>
      <c r="AQ807">
        <v>-0.006829854032346909</v>
      </c>
      <c r="AR807">
        <v>80.91514239296633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1658953017.714286</v>
      </c>
      <c r="DB807">
        <v>119.6082892857143</v>
      </c>
      <c r="DC807">
        <v>101.4308464285714</v>
      </c>
      <c r="DD807">
        <v>23.12855357142857</v>
      </c>
      <c r="DE807">
        <v>19.49926071428572</v>
      </c>
      <c r="DF807">
        <v>117.7090178571429</v>
      </c>
      <c r="DG807">
        <v>22.82870714285714</v>
      </c>
      <c r="DH807">
        <v>500.0809285714286</v>
      </c>
      <c r="DI807">
        <v>90.32413214285714</v>
      </c>
      <c r="DJ807">
        <v>0.09994938928571429</v>
      </c>
      <c r="DK807">
        <v>26.64182857142858</v>
      </c>
      <c r="DL807">
        <v>27.07124285714286</v>
      </c>
      <c r="DM807">
        <v>999.9000000000002</v>
      </c>
      <c r="DN807">
        <v>0</v>
      </c>
      <c r="DO807">
        <v>0</v>
      </c>
      <c r="DP807">
        <v>9999.122500000001</v>
      </c>
      <c r="DQ807">
        <v>0</v>
      </c>
      <c r="DR807">
        <v>18.6454</v>
      </c>
      <c r="DS807">
        <v>18.17742857142857</v>
      </c>
      <c r="DT807">
        <v>122.4404142857143</v>
      </c>
      <c r="DU807">
        <v>103.448775</v>
      </c>
      <c r="DV807">
        <v>3.629297142857143</v>
      </c>
      <c r="DW807">
        <v>101.4308464285714</v>
      </c>
      <c r="DX807">
        <v>19.49926071428572</v>
      </c>
      <c r="DY807">
        <v>2.089065714285714</v>
      </c>
      <c r="DZ807">
        <v>1.761253928571429</v>
      </c>
      <c r="EA807">
        <v>18.13606428571429</v>
      </c>
      <c r="EB807">
        <v>15.44705</v>
      </c>
      <c r="EC807">
        <v>2000.018571428571</v>
      </c>
      <c r="ED807">
        <v>0.9800019999999998</v>
      </c>
      <c r="EE807">
        <v>0.0199981</v>
      </c>
      <c r="EF807">
        <v>0</v>
      </c>
      <c r="EG807">
        <v>721.2354642857142</v>
      </c>
      <c r="EH807">
        <v>5.000560000000001</v>
      </c>
      <c r="EI807">
        <v>14348.00714285714</v>
      </c>
      <c r="EJ807">
        <v>17295.05357142857</v>
      </c>
      <c r="EK807">
        <v>37.125</v>
      </c>
      <c r="EL807">
        <v>37.741</v>
      </c>
      <c r="EM807">
        <v>36.812</v>
      </c>
      <c r="EN807">
        <v>36.80978571428572</v>
      </c>
      <c r="EO807">
        <v>38.16707142857143</v>
      </c>
      <c r="EP807">
        <v>1955.118571428572</v>
      </c>
      <c r="EQ807">
        <v>39.9</v>
      </c>
      <c r="ER807">
        <v>0</v>
      </c>
      <c r="ES807">
        <v>1658953025.1</v>
      </c>
      <c r="ET807">
        <v>0</v>
      </c>
      <c r="EU807">
        <v>721.208</v>
      </c>
      <c r="EV807">
        <v>9.764444451723879</v>
      </c>
      <c r="EW807">
        <v>188.5880341438735</v>
      </c>
      <c r="EX807">
        <v>14348.03846153846</v>
      </c>
      <c r="EY807">
        <v>15</v>
      </c>
      <c r="EZ807">
        <v>0</v>
      </c>
      <c r="FA807" t="s">
        <v>419</v>
      </c>
      <c r="FB807">
        <v>1655239120</v>
      </c>
      <c r="FC807">
        <v>1655239135</v>
      </c>
      <c r="FD807">
        <v>0</v>
      </c>
      <c r="FE807">
        <v>-0.075</v>
      </c>
      <c r="FF807">
        <v>-0.027</v>
      </c>
      <c r="FG807">
        <v>1.986</v>
      </c>
      <c r="FH807">
        <v>0.139</v>
      </c>
      <c r="FI807">
        <v>420</v>
      </c>
      <c r="FJ807">
        <v>22</v>
      </c>
      <c r="FK807">
        <v>0.12</v>
      </c>
      <c r="FL807">
        <v>0.02</v>
      </c>
      <c r="FM807">
        <v>17.70280487804878</v>
      </c>
      <c r="FN807">
        <v>10.63309547038328</v>
      </c>
      <c r="FO807">
        <v>1.049507603465693</v>
      </c>
      <c r="FP807">
        <v>0</v>
      </c>
      <c r="FQ807">
        <v>720.7778529411763</v>
      </c>
      <c r="FR807">
        <v>10.26314744637582</v>
      </c>
      <c r="FS807">
        <v>1.033146084208266</v>
      </c>
      <c r="FT807">
        <v>0</v>
      </c>
      <c r="FU807">
        <v>3.616583658536585</v>
      </c>
      <c r="FV807">
        <v>0.326166271776993</v>
      </c>
      <c r="FW807">
        <v>0.03624169292579068</v>
      </c>
      <c r="FX807">
        <v>0</v>
      </c>
      <c r="FY807">
        <v>0</v>
      </c>
      <c r="FZ807">
        <v>3</v>
      </c>
      <c r="GA807" t="s">
        <v>426</v>
      </c>
      <c r="GB807">
        <v>2.98068</v>
      </c>
      <c r="GC807">
        <v>2.72843</v>
      </c>
      <c r="GD807">
        <v>0.0232928</v>
      </c>
      <c r="GE807">
        <v>0.0190595</v>
      </c>
      <c r="GF807">
        <v>0.10447</v>
      </c>
      <c r="GG807">
        <v>0.09339550000000001</v>
      </c>
      <c r="GH807">
        <v>29321.4</v>
      </c>
      <c r="GI807">
        <v>29024.4</v>
      </c>
      <c r="GJ807">
        <v>30546.3</v>
      </c>
      <c r="GK807">
        <v>29830.4</v>
      </c>
      <c r="GL807">
        <v>37733</v>
      </c>
      <c r="GM807">
        <v>35602.7</v>
      </c>
      <c r="GN807">
        <v>46722.7</v>
      </c>
      <c r="GO807">
        <v>44363.6</v>
      </c>
      <c r="GP807">
        <v>1.88573</v>
      </c>
      <c r="GQ807">
        <v>1.84923</v>
      </c>
      <c r="GR807">
        <v>0.139818</v>
      </c>
      <c r="GS807">
        <v>0</v>
      </c>
      <c r="GT807">
        <v>24.7803</v>
      </c>
      <c r="GU807">
        <v>999.9</v>
      </c>
      <c r="GV807">
        <v>49</v>
      </c>
      <c r="GW807">
        <v>32.2</v>
      </c>
      <c r="GX807">
        <v>26.1996</v>
      </c>
      <c r="GY807">
        <v>63.083</v>
      </c>
      <c r="GZ807">
        <v>25.008</v>
      </c>
      <c r="HA807">
        <v>1</v>
      </c>
      <c r="HB807">
        <v>-0.0962779</v>
      </c>
      <c r="HC807">
        <v>-0.0440904</v>
      </c>
      <c r="HD807">
        <v>20.1944</v>
      </c>
      <c r="HE807">
        <v>5.22867</v>
      </c>
      <c r="HF807">
        <v>11.968</v>
      </c>
      <c r="HG807">
        <v>4.96975</v>
      </c>
      <c r="HH807">
        <v>3.2895</v>
      </c>
      <c r="HI807">
        <v>8773.6</v>
      </c>
      <c r="HJ807">
        <v>9999</v>
      </c>
      <c r="HK807">
        <v>9999</v>
      </c>
      <c r="HL807">
        <v>289.3</v>
      </c>
      <c r="HM807">
        <v>4.97294</v>
      </c>
      <c r="HN807">
        <v>1.87743</v>
      </c>
      <c r="HO807">
        <v>1.87553</v>
      </c>
      <c r="HP807">
        <v>1.87836</v>
      </c>
      <c r="HQ807">
        <v>1.87504</v>
      </c>
      <c r="HR807">
        <v>1.87866</v>
      </c>
      <c r="HS807">
        <v>1.87571</v>
      </c>
      <c r="HT807">
        <v>1.87683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1.828</v>
      </c>
      <c r="II807">
        <v>0.2989</v>
      </c>
      <c r="IJ807">
        <v>1.541952822118649</v>
      </c>
      <c r="IK807">
        <v>0.003202726084708442</v>
      </c>
      <c r="IL807">
        <v>-1.448271390364826E-06</v>
      </c>
      <c r="IM807">
        <v>3.765748828769889E-10</v>
      </c>
      <c r="IN807">
        <v>-0.02072656761999695</v>
      </c>
      <c r="IO807">
        <v>0.006539777670035186</v>
      </c>
      <c r="IP807">
        <v>0.0002256768223539976</v>
      </c>
      <c r="IQ807">
        <v>4.51151419958819E-06</v>
      </c>
      <c r="IR807">
        <v>-0</v>
      </c>
      <c r="IS807">
        <v>2097</v>
      </c>
      <c r="IT807">
        <v>1</v>
      </c>
      <c r="IU807">
        <v>27</v>
      </c>
      <c r="IV807">
        <v>61898.4</v>
      </c>
      <c r="IW807">
        <v>61898.2</v>
      </c>
      <c r="IX807">
        <v>0.294189</v>
      </c>
      <c r="IY807">
        <v>2.60254</v>
      </c>
      <c r="IZ807">
        <v>1.39893</v>
      </c>
      <c r="JA807">
        <v>2.34375</v>
      </c>
      <c r="JB807">
        <v>1.44897</v>
      </c>
      <c r="JC807">
        <v>2.37915</v>
      </c>
      <c r="JD807">
        <v>37.4578</v>
      </c>
      <c r="JE807">
        <v>24.0787</v>
      </c>
      <c r="JF807">
        <v>18</v>
      </c>
      <c r="JG807">
        <v>490.476</v>
      </c>
      <c r="JH807">
        <v>439.143</v>
      </c>
      <c r="JI807">
        <v>25</v>
      </c>
      <c r="JJ807">
        <v>25.7925</v>
      </c>
      <c r="JK807">
        <v>30</v>
      </c>
      <c r="JL807">
        <v>25.6332</v>
      </c>
      <c r="JM807">
        <v>25.7167</v>
      </c>
      <c r="JN807">
        <v>5.8645</v>
      </c>
      <c r="JO807">
        <v>31.1379</v>
      </c>
      <c r="JP807">
        <v>0</v>
      </c>
      <c r="JQ807">
        <v>25</v>
      </c>
      <c r="JR807">
        <v>52.3312</v>
      </c>
      <c r="JS807">
        <v>19.4888</v>
      </c>
      <c r="JT807">
        <v>100.976</v>
      </c>
      <c r="JU807">
        <v>102.009</v>
      </c>
    </row>
    <row r="808" spans="1:281">
      <c r="A808">
        <v>792</v>
      </c>
      <c r="B808">
        <v>1658953030.5</v>
      </c>
      <c r="C808">
        <v>10941.5</v>
      </c>
      <c r="D808" t="s">
        <v>2015</v>
      </c>
      <c r="E808" t="s">
        <v>2016</v>
      </c>
      <c r="F808">
        <v>5</v>
      </c>
      <c r="G808" t="s">
        <v>415</v>
      </c>
      <c r="H808" t="s">
        <v>1970</v>
      </c>
      <c r="I808">
        <v>1658953023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68.61046432771458</v>
      </c>
      <c r="AK808">
        <v>82.77064848484848</v>
      </c>
      <c r="AL808">
        <v>-3.226932823094895</v>
      </c>
      <c r="AM808">
        <v>64.99433125722111</v>
      </c>
      <c r="AN808">
        <f>(AP808 - AO808 + DI808*1E3/(8.314*(DK808+273.15)) * AR808/DH808 * AQ808) * DH808/(100*CV808) * 1000/(1000 - AP808)</f>
        <v>0</v>
      </c>
      <c r="AO808">
        <v>19.44372371385819</v>
      </c>
      <c r="AP808">
        <v>23.07730787878787</v>
      </c>
      <c r="AQ808">
        <v>-0.0008204129357430312</v>
      </c>
      <c r="AR808">
        <v>80.91514239296633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1658953023</v>
      </c>
      <c r="DB808">
        <v>102.945937037037</v>
      </c>
      <c r="DC808">
        <v>83.8071777777778</v>
      </c>
      <c r="DD808">
        <v>23.106</v>
      </c>
      <c r="DE808">
        <v>19.45842592592593</v>
      </c>
      <c r="DF808">
        <v>101.0948740740741</v>
      </c>
      <c r="DG808">
        <v>22.80668518518519</v>
      </c>
      <c r="DH808">
        <v>500.0624074074073</v>
      </c>
      <c r="DI808">
        <v>90.32446666666667</v>
      </c>
      <c r="DJ808">
        <v>0.09992517037037035</v>
      </c>
      <c r="DK808">
        <v>26.64086666666667</v>
      </c>
      <c r="DL808">
        <v>27.07587407407408</v>
      </c>
      <c r="DM808">
        <v>999.9000000000001</v>
      </c>
      <c r="DN808">
        <v>0</v>
      </c>
      <c r="DO808">
        <v>0</v>
      </c>
      <c r="DP808">
        <v>10000.26851851852</v>
      </c>
      <c r="DQ808">
        <v>0</v>
      </c>
      <c r="DR808">
        <v>18.6454</v>
      </c>
      <c r="DS808">
        <v>19.1388037037037</v>
      </c>
      <c r="DT808">
        <v>105.3812296296296</v>
      </c>
      <c r="DU808">
        <v>85.47054074074073</v>
      </c>
      <c r="DV808">
        <v>3.647571481481481</v>
      </c>
      <c r="DW808">
        <v>83.8071777777778</v>
      </c>
      <c r="DX808">
        <v>19.45842592592593</v>
      </c>
      <c r="DY808">
        <v>2.087037037037037</v>
      </c>
      <c r="DZ808">
        <v>1.757573333333333</v>
      </c>
      <c r="EA808">
        <v>18.12058518518518</v>
      </c>
      <c r="EB808">
        <v>15.41446296296296</v>
      </c>
      <c r="EC808">
        <v>2000.012962962963</v>
      </c>
      <c r="ED808">
        <v>0.9800018148148146</v>
      </c>
      <c r="EE808">
        <v>0.01999824814814815</v>
      </c>
      <c r="EF808">
        <v>0</v>
      </c>
      <c r="EG808">
        <v>722.1398148148147</v>
      </c>
      <c r="EH808">
        <v>5.000560000000001</v>
      </c>
      <c r="EI808">
        <v>14365.46296296296</v>
      </c>
      <c r="EJ808">
        <v>17295.0037037037</v>
      </c>
      <c r="EK808">
        <v>37.125</v>
      </c>
      <c r="EL808">
        <v>37.736</v>
      </c>
      <c r="EM808">
        <v>36.812</v>
      </c>
      <c r="EN808">
        <v>36.8097037037037</v>
      </c>
      <c r="EO808">
        <v>38.16633333333333</v>
      </c>
      <c r="EP808">
        <v>1955.112962962963</v>
      </c>
      <c r="EQ808">
        <v>39.9</v>
      </c>
      <c r="ER808">
        <v>0</v>
      </c>
      <c r="ES808">
        <v>1658953030.5</v>
      </c>
      <c r="ET808">
        <v>0</v>
      </c>
      <c r="EU808">
        <v>722.20088</v>
      </c>
      <c r="EV808">
        <v>11.71376920611925</v>
      </c>
      <c r="EW808">
        <v>211.253845855891</v>
      </c>
      <c r="EX808">
        <v>14367</v>
      </c>
      <c r="EY808">
        <v>15</v>
      </c>
      <c r="EZ808">
        <v>0</v>
      </c>
      <c r="FA808" t="s">
        <v>419</v>
      </c>
      <c r="FB808">
        <v>1655239120</v>
      </c>
      <c r="FC808">
        <v>1655239135</v>
      </c>
      <c r="FD808">
        <v>0</v>
      </c>
      <c r="FE808">
        <v>-0.075</v>
      </c>
      <c r="FF808">
        <v>-0.027</v>
      </c>
      <c r="FG808">
        <v>1.986</v>
      </c>
      <c r="FH808">
        <v>0.139</v>
      </c>
      <c r="FI808">
        <v>420</v>
      </c>
      <c r="FJ808">
        <v>22</v>
      </c>
      <c r="FK808">
        <v>0.12</v>
      </c>
      <c r="FL808">
        <v>0.02</v>
      </c>
      <c r="FM808">
        <v>18.41566585365854</v>
      </c>
      <c r="FN808">
        <v>11.02090243902436</v>
      </c>
      <c r="FO808">
        <v>1.087211216405501</v>
      </c>
      <c r="FP808">
        <v>0</v>
      </c>
      <c r="FQ808">
        <v>721.422794117647</v>
      </c>
      <c r="FR808">
        <v>10.44184874636275</v>
      </c>
      <c r="FS808">
        <v>1.050393029506563</v>
      </c>
      <c r="FT808">
        <v>0</v>
      </c>
      <c r="FU808">
        <v>3.628360731707317</v>
      </c>
      <c r="FV808">
        <v>0.2262022996515732</v>
      </c>
      <c r="FW808">
        <v>0.03112665616244135</v>
      </c>
      <c r="FX808">
        <v>0</v>
      </c>
      <c r="FY808">
        <v>0</v>
      </c>
      <c r="FZ808">
        <v>3</v>
      </c>
      <c r="GA808" t="s">
        <v>426</v>
      </c>
      <c r="GB808">
        <v>2.98024</v>
      </c>
      <c r="GC808">
        <v>2.72821</v>
      </c>
      <c r="GD808">
        <v>0.0194924</v>
      </c>
      <c r="GE808">
        <v>0.0149437</v>
      </c>
      <c r="GF808">
        <v>0.104437</v>
      </c>
      <c r="GG808">
        <v>0.0933876</v>
      </c>
      <c r="GH808">
        <v>29435.9</v>
      </c>
      <c r="GI808">
        <v>29146</v>
      </c>
      <c r="GJ808">
        <v>30546.7</v>
      </c>
      <c r="GK808">
        <v>29830.2</v>
      </c>
      <c r="GL808">
        <v>37734.4</v>
      </c>
      <c r="GM808">
        <v>35602.7</v>
      </c>
      <c r="GN808">
        <v>46723</v>
      </c>
      <c r="GO808">
        <v>44363.6</v>
      </c>
      <c r="GP808">
        <v>1.88538</v>
      </c>
      <c r="GQ808">
        <v>1.84947</v>
      </c>
      <c r="GR808">
        <v>0.140354</v>
      </c>
      <c r="GS808">
        <v>0</v>
      </c>
      <c r="GT808">
        <v>24.7803</v>
      </c>
      <c r="GU808">
        <v>999.9</v>
      </c>
      <c r="GV808">
        <v>49</v>
      </c>
      <c r="GW808">
        <v>32.2</v>
      </c>
      <c r="GX808">
        <v>26.1988</v>
      </c>
      <c r="GY808">
        <v>63.453</v>
      </c>
      <c r="GZ808">
        <v>25.6971</v>
      </c>
      <c r="HA808">
        <v>1</v>
      </c>
      <c r="HB808">
        <v>-0.0962932</v>
      </c>
      <c r="HC808">
        <v>-0.0440005</v>
      </c>
      <c r="HD808">
        <v>20.1941</v>
      </c>
      <c r="HE808">
        <v>5.22747</v>
      </c>
      <c r="HF808">
        <v>11.968</v>
      </c>
      <c r="HG808">
        <v>4.9697</v>
      </c>
      <c r="HH808">
        <v>3.28935</v>
      </c>
      <c r="HI808">
        <v>8773.6</v>
      </c>
      <c r="HJ808">
        <v>9999</v>
      </c>
      <c r="HK808">
        <v>9999</v>
      </c>
      <c r="HL808">
        <v>289.3</v>
      </c>
      <c r="HM808">
        <v>4.97293</v>
      </c>
      <c r="HN808">
        <v>1.87743</v>
      </c>
      <c r="HO808">
        <v>1.87554</v>
      </c>
      <c r="HP808">
        <v>1.87836</v>
      </c>
      <c r="HQ808">
        <v>1.87504</v>
      </c>
      <c r="HR808">
        <v>1.87865</v>
      </c>
      <c r="HS808">
        <v>1.87573</v>
      </c>
      <c r="HT808">
        <v>1.87683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1.782</v>
      </c>
      <c r="II808">
        <v>0.2986</v>
      </c>
      <c r="IJ808">
        <v>1.541952822118649</v>
      </c>
      <c r="IK808">
        <v>0.003202726084708442</v>
      </c>
      <c r="IL808">
        <v>-1.448271390364826E-06</v>
      </c>
      <c r="IM808">
        <v>3.765748828769889E-10</v>
      </c>
      <c r="IN808">
        <v>-0.02072656761999695</v>
      </c>
      <c r="IO808">
        <v>0.006539777670035186</v>
      </c>
      <c r="IP808">
        <v>0.0002256768223539976</v>
      </c>
      <c r="IQ808">
        <v>4.51151419958819E-06</v>
      </c>
      <c r="IR808">
        <v>-0</v>
      </c>
      <c r="IS808">
        <v>2097</v>
      </c>
      <c r="IT808">
        <v>1</v>
      </c>
      <c r="IU808">
        <v>27</v>
      </c>
      <c r="IV808">
        <v>61898.5</v>
      </c>
      <c r="IW808">
        <v>61898.3</v>
      </c>
      <c r="IX808">
        <v>0.253906</v>
      </c>
      <c r="IY808">
        <v>2.61475</v>
      </c>
      <c r="IZ808">
        <v>1.39893</v>
      </c>
      <c r="JA808">
        <v>2.34375</v>
      </c>
      <c r="JB808">
        <v>1.44897</v>
      </c>
      <c r="JC808">
        <v>2.41821</v>
      </c>
      <c r="JD808">
        <v>37.4578</v>
      </c>
      <c r="JE808">
        <v>24.0787</v>
      </c>
      <c r="JF808">
        <v>18</v>
      </c>
      <c r="JG808">
        <v>490.285</v>
      </c>
      <c r="JH808">
        <v>439.295</v>
      </c>
      <c r="JI808">
        <v>25</v>
      </c>
      <c r="JJ808">
        <v>25.7925</v>
      </c>
      <c r="JK808">
        <v>30</v>
      </c>
      <c r="JL808">
        <v>25.6332</v>
      </c>
      <c r="JM808">
        <v>25.7167</v>
      </c>
      <c r="JN808">
        <v>5.03511</v>
      </c>
      <c r="JO808">
        <v>31.1379</v>
      </c>
      <c r="JP808">
        <v>0</v>
      </c>
      <c r="JQ808">
        <v>25</v>
      </c>
      <c r="JR808">
        <v>32.2911</v>
      </c>
      <c r="JS808">
        <v>19.4888</v>
      </c>
      <c r="JT808">
        <v>100.977</v>
      </c>
      <c r="JU808">
        <v>102.009</v>
      </c>
    </row>
    <row r="809" spans="1:281">
      <c r="A809">
        <v>793</v>
      </c>
      <c r="B809">
        <v>1658953127.5</v>
      </c>
      <c r="C809">
        <v>11038.5</v>
      </c>
      <c r="D809" t="s">
        <v>2017</v>
      </c>
      <c r="E809" t="s">
        <v>2018</v>
      </c>
      <c r="F809">
        <v>5</v>
      </c>
      <c r="G809" t="s">
        <v>415</v>
      </c>
      <c r="H809" t="s">
        <v>1970</v>
      </c>
      <c r="I809">
        <v>1658953119.5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428.3750835543289</v>
      </c>
      <c r="AK809">
        <v>410.6082181818181</v>
      </c>
      <c r="AL809">
        <v>-0.007116936724068277</v>
      </c>
      <c r="AM809">
        <v>64.99433125722111</v>
      </c>
      <c r="AN809">
        <f>(AP809 - AO809 + DI809*1E3/(8.314*(DK809+273.15)) * AR809/DH809 * AQ809) * DH809/(100*CV809) * 1000/(1000 - AP809)</f>
        <v>0</v>
      </c>
      <c r="AO809">
        <v>19.29377237991308</v>
      </c>
      <c r="AP809">
        <v>23.09539515151515</v>
      </c>
      <c r="AQ809">
        <v>4.620118387833969E-05</v>
      </c>
      <c r="AR809">
        <v>80.91514239296633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1658953119.5</v>
      </c>
      <c r="DB809">
        <v>401.1998709677419</v>
      </c>
      <c r="DC809">
        <v>420.123193548387</v>
      </c>
      <c r="DD809">
        <v>23.08768387096774</v>
      </c>
      <c r="DE809">
        <v>19.29424838709677</v>
      </c>
      <c r="DF809">
        <v>398.5877096774194</v>
      </c>
      <c r="DG809">
        <v>22.78877741935484</v>
      </c>
      <c r="DH809">
        <v>500.0716451612903</v>
      </c>
      <c r="DI809">
        <v>90.31909354838712</v>
      </c>
      <c r="DJ809">
        <v>0.09996494516129031</v>
      </c>
      <c r="DK809">
        <v>26.64307419354838</v>
      </c>
      <c r="DL809">
        <v>27.03912258064516</v>
      </c>
      <c r="DM809">
        <v>999.9000000000003</v>
      </c>
      <c r="DN809">
        <v>0</v>
      </c>
      <c r="DO809">
        <v>0</v>
      </c>
      <c r="DP809">
        <v>9997.385483870967</v>
      </c>
      <c r="DQ809">
        <v>0</v>
      </c>
      <c r="DR809">
        <v>18.69325483870968</v>
      </c>
      <c r="DS809">
        <v>-18.9232870967742</v>
      </c>
      <c r="DT809">
        <v>410.6815806451613</v>
      </c>
      <c r="DU809">
        <v>428.3885806451613</v>
      </c>
      <c r="DV809">
        <v>3.793428064516129</v>
      </c>
      <c r="DW809">
        <v>420.123193548387</v>
      </c>
      <c r="DX809">
        <v>19.29424838709677</v>
      </c>
      <c r="DY809">
        <v>2.085259677419355</v>
      </c>
      <c r="DZ809">
        <v>1.74263935483871</v>
      </c>
      <c r="EA809">
        <v>18.10700967741936</v>
      </c>
      <c r="EB809">
        <v>15.28155161290322</v>
      </c>
      <c r="EC809">
        <v>2000.005806451613</v>
      </c>
      <c r="ED809">
        <v>0.9800018387096773</v>
      </c>
      <c r="EE809">
        <v>0.01999822903225806</v>
      </c>
      <c r="EF809">
        <v>0</v>
      </c>
      <c r="EG809">
        <v>721.5391612903228</v>
      </c>
      <c r="EH809">
        <v>5.000560000000002</v>
      </c>
      <c r="EI809">
        <v>14372.34193548387</v>
      </c>
      <c r="EJ809">
        <v>17294.92903225806</v>
      </c>
      <c r="EK809">
        <v>37.12899999999999</v>
      </c>
      <c r="EL809">
        <v>37.69512903225805</v>
      </c>
      <c r="EM809">
        <v>36.81199999999998</v>
      </c>
      <c r="EN809">
        <v>36.78999999999998</v>
      </c>
      <c r="EO809">
        <v>38.15899999999998</v>
      </c>
      <c r="EP809">
        <v>1955.105806451613</v>
      </c>
      <c r="EQ809">
        <v>39.90000000000001</v>
      </c>
      <c r="ER809">
        <v>0</v>
      </c>
      <c r="ES809">
        <v>1658953127.1</v>
      </c>
      <c r="ET809">
        <v>0</v>
      </c>
      <c r="EU809">
        <v>721.4916538461538</v>
      </c>
      <c r="EV809">
        <v>-7.793948733163938</v>
      </c>
      <c r="EW809">
        <v>-158.6222223603896</v>
      </c>
      <c r="EX809">
        <v>14371.54230769231</v>
      </c>
      <c r="EY809">
        <v>15</v>
      </c>
      <c r="EZ809">
        <v>0</v>
      </c>
      <c r="FA809" t="s">
        <v>419</v>
      </c>
      <c r="FB809">
        <v>1655239120</v>
      </c>
      <c r="FC809">
        <v>1655239135</v>
      </c>
      <c r="FD809">
        <v>0</v>
      </c>
      <c r="FE809">
        <v>-0.075</v>
      </c>
      <c r="FF809">
        <v>-0.027</v>
      </c>
      <c r="FG809">
        <v>1.986</v>
      </c>
      <c r="FH809">
        <v>0.139</v>
      </c>
      <c r="FI809">
        <v>420</v>
      </c>
      <c r="FJ809">
        <v>22</v>
      </c>
      <c r="FK809">
        <v>0.12</v>
      </c>
      <c r="FL809">
        <v>0.02</v>
      </c>
      <c r="FM809">
        <v>-18.88338048780487</v>
      </c>
      <c r="FN809">
        <v>-0.8195059233449616</v>
      </c>
      <c r="FO809">
        <v>0.0958853589360681</v>
      </c>
      <c r="FP809">
        <v>0</v>
      </c>
      <c r="FQ809">
        <v>721.9061470588235</v>
      </c>
      <c r="FR809">
        <v>-9.216027512903867</v>
      </c>
      <c r="FS809">
        <v>0.9326533033534243</v>
      </c>
      <c r="FT809">
        <v>0</v>
      </c>
      <c r="FU809">
        <v>3.792962195121951</v>
      </c>
      <c r="FV809">
        <v>0.02913198606271284</v>
      </c>
      <c r="FW809">
        <v>0.00422138430202013</v>
      </c>
      <c r="FX809">
        <v>1</v>
      </c>
      <c r="FY809">
        <v>1</v>
      </c>
      <c r="FZ809">
        <v>3</v>
      </c>
      <c r="GA809" t="s">
        <v>420</v>
      </c>
      <c r="GB809">
        <v>2.9805</v>
      </c>
      <c r="GC809">
        <v>2.72791</v>
      </c>
      <c r="GD809">
        <v>0.08293150000000001</v>
      </c>
      <c r="GE809">
        <v>0.08673649999999999</v>
      </c>
      <c r="GF809">
        <v>0.104494</v>
      </c>
      <c r="GG809">
        <v>0.0928792</v>
      </c>
      <c r="GH809">
        <v>27532.9</v>
      </c>
      <c r="GI809">
        <v>27022.3</v>
      </c>
      <c r="GJ809">
        <v>30548.6</v>
      </c>
      <c r="GK809">
        <v>29831.2</v>
      </c>
      <c r="GL809">
        <v>37738.9</v>
      </c>
      <c r="GM809">
        <v>35628.9</v>
      </c>
      <c r="GN809">
        <v>46725.9</v>
      </c>
      <c r="GO809">
        <v>44364.7</v>
      </c>
      <c r="GP809">
        <v>1.88595</v>
      </c>
      <c r="GQ809">
        <v>1.85045</v>
      </c>
      <c r="GR809">
        <v>0.135556</v>
      </c>
      <c r="GS809">
        <v>0</v>
      </c>
      <c r="GT809">
        <v>24.8179</v>
      </c>
      <c r="GU809">
        <v>999.9</v>
      </c>
      <c r="GV809">
        <v>49</v>
      </c>
      <c r="GW809">
        <v>32.2</v>
      </c>
      <c r="GX809">
        <v>26.2009</v>
      </c>
      <c r="GY809">
        <v>63.083</v>
      </c>
      <c r="GZ809">
        <v>25.0921</v>
      </c>
      <c r="HA809">
        <v>1</v>
      </c>
      <c r="HB809">
        <v>-0.0968064</v>
      </c>
      <c r="HC809">
        <v>-0.0390196</v>
      </c>
      <c r="HD809">
        <v>20.1946</v>
      </c>
      <c r="HE809">
        <v>5.23406</v>
      </c>
      <c r="HF809">
        <v>11.968</v>
      </c>
      <c r="HG809">
        <v>4.9715</v>
      </c>
      <c r="HH809">
        <v>3.2901</v>
      </c>
      <c r="HI809">
        <v>8775.799999999999</v>
      </c>
      <c r="HJ809">
        <v>9999</v>
      </c>
      <c r="HK809">
        <v>9999</v>
      </c>
      <c r="HL809">
        <v>289.3</v>
      </c>
      <c r="HM809">
        <v>4.97294</v>
      </c>
      <c r="HN809">
        <v>1.87744</v>
      </c>
      <c r="HO809">
        <v>1.87552</v>
      </c>
      <c r="HP809">
        <v>1.87836</v>
      </c>
      <c r="HQ809">
        <v>1.87506</v>
      </c>
      <c r="HR809">
        <v>1.87866</v>
      </c>
      <c r="HS809">
        <v>1.87572</v>
      </c>
      <c r="HT809">
        <v>1.87684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2.613</v>
      </c>
      <c r="II809">
        <v>0.2991</v>
      </c>
      <c r="IJ809">
        <v>1.541952822118649</v>
      </c>
      <c r="IK809">
        <v>0.003202726084708442</v>
      </c>
      <c r="IL809">
        <v>-1.448271390364826E-06</v>
      </c>
      <c r="IM809">
        <v>3.765748828769889E-10</v>
      </c>
      <c r="IN809">
        <v>-0.02072656761999695</v>
      </c>
      <c r="IO809">
        <v>0.006539777670035186</v>
      </c>
      <c r="IP809">
        <v>0.0002256768223539976</v>
      </c>
      <c r="IQ809">
        <v>4.51151419958819E-06</v>
      </c>
      <c r="IR809">
        <v>-0</v>
      </c>
      <c r="IS809">
        <v>2097</v>
      </c>
      <c r="IT809">
        <v>1</v>
      </c>
      <c r="IU809">
        <v>27</v>
      </c>
      <c r="IV809">
        <v>61900.1</v>
      </c>
      <c r="IW809">
        <v>61899.9</v>
      </c>
      <c r="IX809">
        <v>1.09863</v>
      </c>
      <c r="IY809">
        <v>2.55127</v>
      </c>
      <c r="IZ809">
        <v>1.39893</v>
      </c>
      <c r="JA809">
        <v>2.34375</v>
      </c>
      <c r="JB809">
        <v>1.44897</v>
      </c>
      <c r="JC809">
        <v>2.4707</v>
      </c>
      <c r="JD809">
        <v>37.4578</v>
      </c>
      <c r="JE809">
        <v>24.0787</v>
      </c>
      <c r="JF809">
        <v>18</v>
      </c>
      <c r="JG809">
        <v>490.522</v>
      </c>
      <c r="JH809">
        <v>439.788</v>
      </c>
      <c r="JI809">
        <v>25</v>
      </c>
      <c r="JJ809">
        <v>25.7816</v>
      </c>
      <c r="JK809">
        <v>30.0002</v>
      </c>
      <c r="JL809">
        <v>25.6224</v>
      </c>
      <c r="JM809">
        <v>25.7037</v>
      </c>
      <c r="JN809">
        <v>22.1138</v>
      </c>
      <c r="JO809">
        <v>31.7003</v>
      </c>
      <c r="JP809">
        <v>0</v>
      </c>
      <c r="JQ809">
        <v>25</v>
      </c>
      <c r="JR809">
        <v>426.783</v>
      </c>
      <c r="JS809">
        <v>19.3452</v>
      </c>
      <c r="JT809">
        <v>100.984</v>
      </c>
      <c r="JU809">
        <v>102.012</v>
      </c>
    </row>
    <row r="810" spans="1:281">
      <c r="A810">
        <v>794</v>
      </c>
      <c r="B810">
        <v>1658953132.5</v>
      </c>
      <c r="C810">
        <v>11043.5</v>
      </c>
      <c r="D810" t="s">
        <v>2019</v>
      </c>
      <c r="E810" t="s">
        <v>2020</v>
      </c>
      <c r="F810">
        <v>5</v>
      </c>
      <c r="G810" t="s">
        <v>415</v>
      </c>
      <c r="H810" t="s">
        <v>1970</v>
      </c>
      <c r="I810">
        <v>1658953124.655172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428.5108872010586</v>
      </c>
      <c r="AK810">
        <v>410.6122848484848</v>
      </c>
      <c r="AL810">
        <v>0.008853562377492977</v>
      </c>
      <c r="AM810">
        <v>64.99433125722111</v>
      </c>
      <c r="AN810">
        <f>(AP810 - AO810 + DI810*1E3/(8.314*(DK810+273.15)) * AR810/DH810 * AQ810) * DH810/(100*CV810) * 1000/(1000 - AP810)</f>
        <v>0</v>
      </c>
      <c r="AO810">
        <v>19.2942844823735</v>
      </c>
      <c r="AP810">
        <v>23.10633212121211</v>
      </c>
      <c r="AQ810">
        <v>0.0001739189239915411</v>
      </c>
      <c r="AR810">
        <v>80.91514239296633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1658953124.655172</v>
      </c>
      <c r="DB810">
        <v>401.1382068965517</v>
      </c>
      <c r="DC810">
        <v>420.2754827586207</v>
      </c>
      <c r="DD810">
        <v>23.09390689655172</v>
      </c>
      <c r="DE810">
        <v>19.2941724137931</v>
      </c>
      <c r="DF810">
        <v>398.5261379310344</v>
      </c>
      <c r="DG810">
        <v>22.79485862068965</v>
      </c>
      <c r="DH810">
        <v>500.0571724137931</v>
      </c>
      <c r="DI810">
        <v>90.31859655172414</v>
      </c>
      <c r="DJ810">
        <v>0.09981094827586207</v>
      </c>
      <c r="DK810">
        <v>26.64413448275862</v>
      </c>
      <c r="DL810">
        <v>27.03688275862069</v>
      </c>
      <c r="DM810">
        <v>999.9000000000002</v>
      </c>
      <c r="DN810">
        <v>0</v>
      </c>
      <c r="DO810">
        <v>0</v>
      </c>
      <c r="DP810">
        <v>9997.916206896552</v>
      </c>
      <c r="DQ810">
        <v>0</v>
      </c>
      <c r="DR810">
        <v>18.67539655172414</v>
      </c>
      <c r="DS810">
        <v>-19.13723793103448</v>
      </c>
      <c r="DT810">
        <v>410.6210689655172</v>
      </c>
      <c r="DU810">
        <v>428.5437586206897</v>
      </c>
      <c r="DV810">
        <v>3.799728965517242</v>
      </c>
      <c r="DW810">
        <v>420.2754827586207</v>
      </c>
      <c r="DX810">
        <v>19.2941724137931</v>
      </c>
      <c r="DY810">
        <v>2.085809655172413</v>
      </c>
      <c r="DZ810">
        <v>1.74262275862069</v>
      </c>
      <c r="EA810">
        <v>18.11121724137931</v>
      </c>
      <c r="EB810">
        <v>15.28140344827586</v>
      </c>
      <c r="EC810">
        <v>2000.008965517241</v>
      </c>
      <c r="ED810">
        <v>0.9800020344827586</v>
      </c>
      <c r="EE810">
        <v>0.0199980724137931</v>
      </c>
      <c r="EF810">
        <v>0</v>
      </c>
      <c r="EG810">
        <v>720.9615172413793</v>
      </c>
      <c r="EH810">
        <v>5.000560000000001</v>
      </c>
      <c r="EI810">
        <v>14360.31034482759</v>
      </c>
      <c r="EJ810">
        <v>17294.95862068965</v>
      </c>
      <c r="EK810">
        <v>37.12927586206897</v>
      </c>
      <c r="EL810">
        <v>37.71089655172413</v>
      </c>
      <c r="EM810">
        <v>36.81199999999999</v>
      </c>
      <c r="EN810">
        <v>36.7991724137931</v>
      </c>
      <c r="EO810">
        <v>38.16989655172413</v>
      </c>
      <c r="EP810">
        <v>1955.108965517241</v>
      </c>
      <c r="EQ810">
        <v>39.90000000000001</v>
      </c>
      <c r="ER810">
        <v>0</v>
      </c>
      <c r="ES810">
        <v>1658953132.5</v>
      </c>
      <c r="ET810">
        <v>0</v>
      </c>
      <c r="EU810">
        <v>720.8816</v>
      </c>
      <c r="EV810">
        <v>-5.560923084479143</v>
      </c>
      <c r="EW810">
        <v>-115.3692306715626</v>
      </c>
      <c r="EX810">
        <v>14358.492</v>
      </c>
      <c r="EY810">
        <v>15</v>
      </c>
      <c r="EZ810">
        <v>0</v>
      </c>
      <c r="FA810" t="s">
        <v>419</v>
      </c>
      <c r="FB810">
        <v>1655239120</v>
      </c>
      <c r="FC810">
        <v>1655239135</v>
      </c>
      <c r="FD810">
        <v>0</v>
      </c>
      <c r="FE810">
        <v>-0.075</v>
      </c>
      <c r="FF810">
        <v>-0.027</v>
      </c>
      <c r="FG810">
        <v>1.986</v>
      </c>
      <c r="FH810">
        <v>0.139</v>
      </c>
      <c r="FI810">
        <v>420</v>
      </c>
      <c r="FJ810">
        <v>22</v>
      </c>
      <c r="FK810">
        <v>0.12</v>
      </c>
      <c r="FL810">
        <v>0.02</v>
      </c>
      <c r="FM810">
        <v>-18.96703414634147</v>
      </c>
      <c r="FN810">
        <v>-1.171220905923344</v>
      </c>
      <c r="FO810">
        <v>0.1788601546784201</v>
      </c>
      <c r="FP810">
        <v>0</v>
      </c>
      <c r="FQ810">
        <v>721.4061470588236</v>
      </c>
      <c r="FR810">
        <v>-7.475156617804647</v>
      </c>
      <c r="FS810">
        <v>0.7653227743651315</v>
      </c>
      <c r="FT810">
        <v>0</v>
      </c>
      <c r="FU810">
        <v>3.795844146341464</v>
      </c>
      <c r="FV810">
        <v>0.06797456445994156</v>
      </c>
      <c r="FW810">
        <v>0.006947275997357694</v>
      </c>
      <c r="FX810">
        <v>1</v>
      </c>
      <c r="FY810">
        <v>1</v>
      </c>
      <c r="FZ810">
        <v>3</v>
      </c>
      <c r="GA810" t="s">
        <v>420</v>
      </c>
      <c r="GB810">
        <v>2.98041</v>
      </c>
      <c r="GC810">
        <v>2.72808</v>
      </c>
      <c r="GD810">
        <v>0.08294749999999999</v>
      </c>
      <c r="GE810">
        <v>0.0871769</v>
      </c>
      <c r="GF810">
        <v>0.104531</v>
      </c>
      <c r="GG810">
        <v>0.0928842</v>
      </c>
      <c r="GH810">
        <v>27532.7</v>
      </c>
      <c r="GI810">
        <v>27009.1</v>
      </c>
      <c r="GJ810">
        <v>30549</v>
      </c>
      <c r="GK810">
        <v>29831.1</v>
      </c>
      <c r="GL810">
        <v>37737.8</v>
      </c>
      <c r="GM810">
        <v>35628.6</v>
      </c>
      <c r="GN810">
        <v>46726.4</v>
      </c>
      <c r="GO810">
        <v>44364.6</v>
      </c>
      <c r="GP810">
        <v>1.88585</v>
      </c>
      <c r="GQ810">
        <v>1.85032</v>
      </c>
      <c r="GR810">
        <v>0.135392</v>
      </c>
      <c r="GS810">
        <v>0</v>
      </c>
      <c r="GT810">
        <v>24.82</v>
      </c>
      <c r="GU810">
        <v>999.9</v>
      </c>
      <c r="GV810">
        <v>49</v>
      </c>
      <c r="GW810">
        <v>32.2</v>
      </c>
      <c r="GX810">
        <v>26.2027</v>
      </c>
      <c r="GY810">
        <v>63.213</v>
      </c>
      <c r="GZ810">
        <v>25.2524</v>
      </c>
      <c r="HA810">
        <v>1</v>
      </c>
      <c r="HB810">
        <v>-0.0973044</v>
      </c>
      <c r="HC810">
        <v>-0.0393382</v>
      </c>
      <c r="HD810">
        <v>20.1942</v>
      </c>
      <c r="HE810">
        <v>5.23077</v>
      </c>
      <c r="HF810">
        <v>11.968</v>
      </c>
      <c r="HG810">
        <v>4.97105</v>
      </c>
      <c r="HH810">
        <v>3.2895</v>
      </c>
      <c r="HI810">
        <v>8775.799999999999</v>
      </c>
      <c r="HJ810">
        <v>9999</v>
      </c>
      <c r="HK810">
        <v>9999</v>
      </c>
      <c r="HL810">
        <v>289.3</v>
      </c>
      <c r="HM810">
        <v>4.97293</v>
      </c>
      <c r="HN810">
        <v>1.87744</v>
      </c>
      <c r="HO810">
        <v>1.8755</v>
      </c>
      <c r="HP810">
        <v>1.87836</v>
      </c>
      <c r="HQ810">
        <v>1.87505</v>
      </c>
      <c r="HR810">
        <v>1.87863</v>
      </c>
      <c r="HS810">
        <v>1.87574</v>
      </c>
      <c r="HT810">
        <v>1.87683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2.612</v>
      </c>
      <c r="II810">
        <v>0.2994</v>
      </c>
      <c r="IJ810">
        <v>1.541952822118649</v>
      </c>
      <c r="IK810">
        <v>0.003202726084708442</v>
      </c>
      <c r="IL810">
        <v>-1.448271390364826E-06</v>
      </c>
      <c r="IM810">
        <v>3.765748828769889E-10</v>
      </c>
      <c r="IN810">
        <v>-0.02072656761999695</v>
      </c>
      <c r="IO810">
        <v>0.006539777670035186</v>
      </c>
      <c r="IP810">
        <v>0.0002256768223539976</v>
      </c>
      <c r="IQ810">
        <v>4.51151419958819E-06</v>
      </c>
      <c r="IR810">
        <v>-0</v>
      </c>
      <c r="IS810">
        <v>2097</v>
      </c>
      <c r="IT810">
        <v>1</v>
      </c>
      <c r="IU810">
        <v>27</v>
      </c>
      <c r="IV810">
        <v>61900.2</v>
      </c>
      <c r="IW810">
        <v>61900</v>
      </c>
      <c r="IX810">
        <v>1.12549</v>
      </c>
      <c r="IY810">
        <v>2.5708</v>
      </c>
      <c r="IZ810">
        <v>1.39893</v>
      </c>
      <c r="JA810">
        <v>2.34375</v>
      </c>
      <c r="JB810">
        <v>1.44897</v>
      </c>
      <c r="JC810">
        <v>2.3291</v>
      </c>
      <c r="JD810">
        <v>37.4578</v>
      </c>
      <c r="JE810">
        <v>24.0787</v>
      </c>
      <c r="JF810">
        <v>18</v>
      </c>
      <c r="JG810">
        <v>490.467</v>
      </c>
      <c r="JH810">
        <v>439.711</v>
      </c>
      <c r="JI810">
        <v>24.9999</v>
      </c>
      <c r="JJ810">
        <v>25.7816</v>
      </c>
      <c r="JK810">
        <v>30</v>
      </c>
      <c r="JL810">
        <v>25.6224</v>
      </c>
      <c r="JM810">
        <v>25.7037</v>
      </c>
      <c r="JN810">
        <v>22.6165</v>
      </c>
      <c r="JO810">
        <v>31.7003</v>
      </c>
      <c r="JP810">
        <v>0</v>
      </c>
      <c r="JQ810">
        <v>25</v>
      </c>
      <c r="JR810">
        <v>440.254</v>
      </c>
      <c r="JS810">
        <v>19.3347</v>
      </c>
      <c r="JT810">
        <v>100.985</v>
      </c>
      <c r="JU810">
        <v>102.012</v>
      </c>
    </row>
    <row r="811" spans="1:281">
      <c r="A811">
        <v>795</v>
      </c>
      <c r="B811">
        <v>1658953137.5</v>
      </c>
      <c r="C811">
        <v>11048.5</v>
      </c>
      <c r="D811" t="s">
        <v>2021</v>
      </c>
      <c r="E811" t="s">
        <v>2022</v>
      </c>
      <c r="F811">
        <v>5</v>
      </c>
      <c r="G811" t="s">
        <v>415</v>
      </c>
      <c r="H811" t="s">
        <v>1970</v>
      </c>
      <c r="I811">
        <v>1658953129.732143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436.9461827158395</v>
      </c>
      <c r="AK811">
        <v>414.1564909090907</v>
      </c>
      <c r="AL811">
        <v>0.951428622399215</v>
      </c>
      <c r="AM811">
        <v>64.99433125722111</v>
      </c>
      <c r="AN811">
        <f>(AP811 - AO811 + DI811*1E3/(8.314*(DK811+273.15)) * AR811/DH811 * AQ811) * DH811/(100*CV811) * 1000/(1000 - AP811)</f>
        <v>0</v>
      </c>
      <c r="AO811">
        <v>19.29593600749343</v>
      </c>
      <c r="AP811">
        <v>23.11561818181817</v>
      </c>
      <c r="AQ811">
        <v>0.0001215256599644233</v>
      </c>
      <c r="AR811">
        <v>80.91514239296633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1658953129.732143</v>
      </c>
      <c r="DB811">
        <v>401.6287857142858</v>
      </c>
      <c r="DC811">
        <v>423.0792142857143</v>
      </c>
      <c r="DD811">
        <v>23.10228571428571</v>
      </c>
      <c r="DE811">
        <v>19.29457142857143</v>
      </c>
      <c r="DF811">
        <v>399.0155357142857</v>
      </c>
      <c r="DG811">
        <v>22.80305</v>
      </c>
      <c r="DH811">
        <v>500.042</v>
      </c>
      <c r="DI811">
        <v>90.31848571428569</v>
      </c>
      <c r="DJ811">
        <v>0.09985111785714286</v>
      </c>
      <c r="DK811">
        <v>26.64455357142857</v>
      </c>
      <c r="DL811">
        <v>27.03552857142857</v>
      </c>
      <c r="DM811">
        <v>999.9000000000002</v>
      </c>
      <c r="DN811">
        <v>0</v>
      </c>
      <c r="DO811">
        <v>0</v>
      </c>
      <c r="DP811">
        <v>9994.979642857143</v>
      </c>
      <c r="DQ811">
        <v>0</v>
      </c>
      <c r="DR811">
        <v>18.65823214285714</v>
      </c>
      <c r="DS811">
        <v>-21.45039285714286</v>
      </c>
      <c r="DT811">
        <v>411.12675</v>
      </c>
      <c r="DU811">
        <v>431.4028214285715</v>
      </c>
      <c r="DV811">
        <v>3.807711071428572</v>
      </c>
      <c r="DW811">
        <v>423.0792142857143</v>
      </c>
      <c r="DX811">
        <v>19.29457142857143</v>
      </c>
      <c r="DY811">
        <v>2.086563571428572</v>
      </c>
      <c r="DZ811">
        <v>1.742656428571429</v>
      </c>
      <c r="EA811">
        <v>18.116975</v>
      </c>
      <c r="EB811">
        <v>15.28170714285714</v>
      </c>
      <c r="EC811">
        <v>1999.996785714285</v>
      </c>
      <c r="ED811">
        <v>0.9800015714285714</v>
      </c>
      <c r="EE811">
        <v>0.01999844285714285</v>
      </c>
      <c r="EF811">
        <v>0</v>
      </c>
      <c r="EG811">
        <v>720.5333571428572</v>
      </c>
      <c r="EH811">
        <v>5.000560000000001</v>
      </c>
      <c r="EI811">
        <v>14351.46428571429</v>
      </c>
      <c r="EJ811">
        <v>17294.85714285714</v>
      </c>
      <c r="EK811">
        <v>37.12942857142857</v>
      </c>
      <c r="EL811">
        <v>37.72750000000001</v>
      </c>
      <c r="EM811">
        <v>36.812</v>
      </c>
      <c r="EN811">
        <v>36.80314285714286</v>
      </c>
      <c r="EO811">
        <v>38.17592857142856</v>
      </c>
      <c r="EP811">
        <v>1955.096785714286</v>
      </c>
      <c r="EQ811">
        <v>39.9</v>
      </c>
      <c r="ER811">
        <v>0</v>
      </c>
      <c r="ES811">
        <v>1658953137.3</v>
      </c>
      <c r="ET811">
        <v>0</v>
      </c>
      <c r="EU811">
        <v>720.5080400000001</v>
      </c>
      <c r="EV811">
        <v>-3.995538477255338</v>
      </c>
      <c r="EW811">
        <v>-77.90769247124626</v>
      </c>
      <c r="EX811">
        <v>14350.688</v>
      </c>
      <c r="EY811">
        <v>15</v>
      </c>
      <c r="EZ811">
        <v>0</v>
      </c>
      <c r="FA811" t="s">
        <v>419</v>
      </c>
      <c r="FB811">
        <v>1655239120</v>
      </c>
      <c r="FC811">
        <v>1655239135</v>
      </c>
      <c r="FD811">
        <v>0</v>
      </c>
      <c r="FE811">
        <v>-0.075</v>
      </c>
      <c r="FF811">
        <v>-0.027</v>
      </c>
      <c r="FG811">
        <v>1.986</v>
      </c>
      <c r="FH811">
        <v>0.139</v>
      </c>
      <c r="FI811">
        <v>420</v>
      </c>
      <c r="FJ811">
        <v>22</v>
      </c>
      <c r="FK811">
        <v>0.12</v>
      </c>
      <c r="FL811">
        <v>0.02</v>
      </c>
      <c r="FM811">
        <v>-20.72579024390244</v>
      </c>
      <c r="FN811">
        <v>-24.41257839721252</v>
      </c>
      <c r="FO811">
        <v>3.12519456977149</v>
      </c>
      <c r="FP811">
        <v>0</v>
      </c>
      <c r="FQ811">
        <v>720.7762352941177</v>
      </c>
      <c r="FR811">
        <v>-4.873735684498716</v>
      </c>
      <c r="FS811">
        <v>0.5170162165407255</v>
      </c>
      <c r="FT811">
        <v>0</v>
      </c>
      <c r="FU811">
        <v>3.803585121951219</v>
      </c>
      <c r="FV811">
        <v>0.09423951219512151</v>
      </c>
      <c r="FW811">
        <v>0.009336052626440388</v>
      </c>
      <c r="FX811">
        <v>1</v>
      </c>
      <c r="FY811">
        <v>1</v>
      </c>
      <c r="FZ811">
        <v>3</v>
      </c>
      <c r="GA811" t="s">
        <v>420</v>
      </c>
      <c r="GB811">
        <v>2.98057</v>
      </c>
      <c r="GC811">
        <v>2.72841</v>
      </c>
      <c r="GD811">
        <v>0.0835833</v>
      </c>
      <c r="GE811">
        <v>0.08916060000000001</v>
      </c>
      <c r="GF811">
        <v>0.10456</v>
      </c>
      <c r="GG811">
        <v>0.0928894</v>
      </c>
      <c r="GH811">
        <v>27513.2</v>
      </c>
      <c r="GI811">
        <v>26950.6</v>
      </c>
      <c r="GJ811">
        <v>30548.4</v>
      </c>
      <c r="GK811">
        <v>29831.3</v>
      </c>
      <c r="GL811">
        <v>37735.9</v>
      </c>
      <c r="GM811">
        <v>35628.9</v>
      </c>
      <c r="GN811">
        <v>46725.7</v>
      </c>
      <c r="GO811">
        <v>44365</v>
      </c>
      <c r="GP811">
        <v>1.88592</v>
      </c>
      <c r="GQ811">
        <v>1.85035</v>
      </c>
      <c r="GR811">
        <v>0.135161</v>
      </c>
      <c r="GS811">
        <v>0</v>
      </c>
      <c r="GT811">
        <v>24.822</v>
      </c>
      <c r="GU811">
        <v>999.9</v>
      </c>
      <c r="GV811">
        <v>49</v>
      </c>
      <c r="GW811">
        <v>32.2</v>
      </c>
      <c r="GX811">
        <v>26.2024</v>
      </c>
      <c r="GY811">
        <v>63.193</v>
      </c>
      <c r="GZ811">
        <v>25.4848</v>
      </c>
      <c r="HA811">
        <v>1</v>
      </c>
      <c r="HB811">
        <v>-0.0970935</v>
      </c>
      <c r="HC811">
        <v>-0.039597</v>
      </c>
      <c r="HD811">
        <v>20.194</v>
      </c>
      <c r="HE811">
        <v>5.23062</v>
      </c>
      <c r="HF811">
        <v>11.968</v>
      </c>
      <c r="HG811">
        <v>4.9708</v>
      </c>
      <c r="HH811">
        <v>3.28948</v>
      </c>
      <c r="HI811">
        <v>8776</v>
      </c>
      <c r="HJ811">
        <v>9999</v>
      </c>
      <c r="HK811">
        <v>9999</v>
      </c>
      <c r="HL811">
        <v>289.3</v>
      </c>
      <c r="HM811">
        <v>4.97292</v>
      </c>
      <c r="HN811">
        <v>1.87743</v>
      </c>
      <c r="HO811">
        <v>1.87549</v>
      </c>
      <c r="HP811">
        <v>1.87836</v>
      </c>
      <c r="HQ811">
        <v>1.87506</v>
      </c>
      <c r="HR811">
        <v>1.87866</v>
      </c>
      <c r="HS811">
        <v>1.87572</v>
      </c>
      <c r="HT811">
        <v>1.87684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2.621</v>
      </c>
      <c r="II811">
        <v>0.2996</v>
      </c>
      <c r="IJ811">
        <v>1.541952822118649</v>
      </c>
      <c r="IK811">
        <v>0.003202726084708442</v>
      </c>
      <c r="IL811">
        <v>-1.448271390364826E-06</v>
      </c>
      <c r="IM811">
        <v>3.765748828769889E-10</v>
      </c>
      <c r="IN811">
        <v>-0.02072656761999695</v>
      </c>
      <c r="IO811">
        <v>0.006539777670035186</v>
      </c>
      <c r="IP811">
        <v>0.0002256768223539976</v>
      </c>
      <c r="IQ811">
        <v>4.51151419958819E-06</v>
      </c>
      <c r="IR811">
        <v>-0</v>
      </c>
      <c r="IS811">
        <v>2097</v>
      </c>
      <c r="IT811">
        <v>1</v>
      </c>
      <c r="IU811">
        <v>27</v>
      </c>
      <c r="IV811">
        <v>61900.3</v>
      </c>
      <c r="IW811">
        <v>61900</v>
      </c>
      <c r="IX811">
        <v>1.15723</v>
      </c>
      <c r="IY811">
        <v>2.55981</v>
      </c>
      <c r="IZ811">
        <v>1.39893</v>
      </c>
      <c r="JA811">
        <v>2.34375</v>
      </c>
      <c r="JB811">
        <v>1.44897</v>
      </c>
      <c r="JC811">
        <v>2.4707</v>
      </c>
      <c r="JD811">
        <v>37.4578</v>
      </c>
      <c r="JE811">
        <v>24.0787</v>
      </c>
      <c r="JF811">
        <v>18</v>
      </c>
      <c r="JG811">
        <v>490.493</v>
      </c>
      <c r="JH811">
        <v>439.726</v>
      </c>
      <c r="JI811">
        <v>24.9999</v>
      </c>
      <c r="JJ811">
        <v>25.7794</v>
      </c>
      <c r="JK811">
        <v>30</v>
      </c>
      <c r="JL811">
        <v>25.6202</v>
      </c>
      <c r="JM811">
        <v>25.7037</v>
      </c>
      <c r="JN811">
        <v>23.3018</v>
      </c>
      <c r="JO811">
        <v>31.7003</v>
      </c>
      <c r="JP811">
        <v>0</v>
      </c>
      <c r="JQ811">
        <v>25</v>
      </c>
      <c r="JR811">
        <v>460.297</v>
      </c>
      <c r="JS811">
        <v>19.323</v>
      </c>
      <c r="JT811">
        <v>100.983</v>
      </c>
      <c r="JU811">
        <v>102.012</v>
      </c>
    </row>
    <row r="812" spans="1:281">
      <c r="A812">
        <v>796</v>
      </c>
      <c r="B812">
        <v>1658953142.5</v>
      </c>
      <c r="C812">
        <v>11053.5</v>
      </c>
      <c r="D812" t="s">
        <v>2023</v>
      </c>
      <c r="E812" t="s">
        <v>2024</v>
      </c>
      <c r="F812">
        <v>5</v>
      </c>
      <c r="G812" t="s">
        <v>415</v>
      </c>
      <c r="H812" t="s">
        <v>1970</v>
      </c>
      <c r="I812">
        <v>1658953135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452.0743325662883</v>
      </c>
      <c r="AK812">
        <v>423.5260484848484</v>
      </c>
      <c r="AL812">
        <v>2.082817436165122</v>
      </c>
      <c r="AM812">
        <v>64.99433125722111</v>
      </c>
      <c r="AN812">
        <f>(AP812 - AO812 + DI812*1E3/(8.314*(DK812+273.15)) * AR812/DH812 * AQ812) * DH812/(100*CV812) * 1000/(1000 - AP812)</f>
        <v>0</v>
      </c>
      <c r="AO812">
        <v>19.29652784323738</v>
      </c>
      <c r="AP812">
        <v>23.12581454545453</v>
      </c>
      <c r="AQ812">
        <v>0.000105572343248385</v>
      </c>
      <c r="AR812">
        <v>80.91514239296633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1658953135</v>
      </c>
      <c r="DB812">
        <v>404.4708148148148</v>
      </c>
      <c r="DC812">
        <v>431.0079259259259</v>
      </c>
      <c r="DD812">
        <v>23.11234814814815</v>
      </c>
      <c r="DE812">
        <v>19.2956037037037</v>
      </c>
      <c r="DF812">
        <v>401.8511851851853</v>
      </c>
      <c r="DG812">
        <v>22.81287777777777</v>
      </c>
      <c r="DH812">
        <v>500.0690740740741</v>
      </c>
      <c r="DI812">
        <v>90.31902222222223</v>
      </c>
      <c r="DJ812">
        <v>0.09986268148148152</v>
      </c>
      <c r="DK812">
        <v>26.64434814814815</v>
      </c>
      <c r="DL812">
        <v>27.03625925925926</v>
      </c>
      <c r="DM812">
        <v>999.9000000000001</v>
      </c>
      <c r="DN812">
        <v>0</v>
      </c>
      <c r="DO812">
        <v>0</v>
      </c>
      <c r="DP812">
        <v>9999.301111111112</v>
      </c>
      <c r="DQ812">
        <v>0</v>
      </c>
      <c r="DR812">
        <v>18.64516296296296</v>
      </c>
      <c r="DS812">
        <v>-26.53709259259259</v>
      </c>
      <c r="DT812">
        <v>414.0402962962963</v>
      </c>
      <c r="DU812">
        <v>439.488</v>
      </c>
      <c r="DV812">
        <v>3.816734814814815</v>
      </c>
      <c r="DW812">
        <v>431.0079259259259</v>
      </c>
      <c r="DX812">
        <v>19.2956037037037</v>
      </c>
      <c r="DY812">
        <v>2.087484444444445</v>
      </c>
      <c r="DZ812">
        <v>1.74276</v>
      </c>
      <c r="EA812">
        <v>18.1239962962963</v>
      </c>
      <c r="EB812">
        <v>15.28263333333333</v>
      </c>
      <c r="EC812">
        <v>2000.001481481481</v>
      </c>
      <c r="ED812">
        <v>0.9800016666666665</v>
      </c>
      <c r="EE812">
        <v>0.01999836666666666</v>
      </c>
      <c r="EF812">
        <v>0</v>
      </c>
      <c r="EG812">
        <v>720.3610740740741</v>
      </c>
      <c r="EH812">
        <v>5.000560000000001</v>
      </c>
      <c r="EI812">
        <v>14348.18888888889</v>
      </c>
      <c r="EJ812">
        <v>17294.89629629629</v>
      </c>
      <c r="EK812">
        <v>37.125</v>
      </c>
      <c r="EL812">
        <v>37.74066666666667</v>
      </c>
      <c r="EM812">
        <v>36.812</v>
      </c>
      <c r="EN812">
        <v>36.80740740740741</v>
      </c>
      <c r="EO812">
        <v>38.18011111111111</v>
      </c>
      <c r="EP812">
        <v>1955.101481481481</v>
      </c>
      <c r="EQ812">
        <v>39.9</v>
      </c>
      <c r="ER812">
        <v>0</v>
      </c>
      <c r="ES812">
        <v>1658953142.1</v>
      </c>
      <c r="ET812">
        <v>0</v>
      </c>
      <c r="EU812">
        <v>720.37656</v>
      </c>
      <c r="EV812">
        <v>-0.2584615364806476</v>
      </c>
      <c r="EW812">
        <v>0.6461538799098759</v>
      </c>
      <c r="EX812">
        <v>14348.3</v>
      </c>
      <c r="EY812">
        <v>15</v>
      </c>
      <c r="EZ812">
        <v>0</v>
      </c>
      <c r="FA812" t="s">
        <v>419</v>
      </c>
      <c r="FB812">
        <v>1655239120</v>
      </c>
      <c r="FC812">
        <v>1655239135</v>
      </c>
      <c r="FD812">
        <v>0</v>
      </c>
      <c r="FE812">
        <v>-0.075</v>
      </c>
      <c r="FF812">
        <v>-0.027</v>
      </c>
      <c r="FG812">
        <v>1.986</v>
      </c>
      <c r="FH812">
        <v>0.139</v>
      </c>
      <c r="FI812">
        <v>420</v>
      </c>
      <c r="FJ812">
        <v>22</v>
      </c>
      <c r="FK812">
        <v>0.12</v>
      </c>
      <c r="FL812">
        <v>0.02</v>
      </c>
      <c r="FM812">
        <v>-23.4718243902439</v>
      </c>
      <c r="FN812">
        <v>-51.37443554006968</v>
      </c>
      <c r="FO812">
        <v>5.601283352240632</v>
      </c>
      <c r="FP812">
        <v>0</v>
      </c>
      <c r="FQ812">
        <v>720.5254117647058</v>
      </c>
      <c r="FR812">
        <v>-2.847456071324532</v>
      </c>
      <c r="FS812">
        <v>0.3611536350320828</v>
      </c>
      <c r="FT812">
        <v>0</v>
      </c>
      <c r="FU812">
        <v>3.809978536585366</v>
      </c>
      <c r="FV812">
        <v>0.1007410452961762</v>
      </c>
      <c r="FW812">
        <v>0.009955461930451118</v>
      </c>
      <c r="FX812">
        <v>0</v>
      </c>
      <c r="FY812">
        <v>0</v>
      </c>
      <c r="FZ812">
        <v>3</v>
      </c>
      <c r="GA812" t="s">
        <v>426</v>
      </c>
      <c r="GB812">
        <v>2.98061</v>
      </c>
      <c r="GC812">
        <v>2.72827</v>
      </c>
      <c r="GD812">
        <v>0.0850976</v>
      </c>
      <c r="GE812">
        <v>0.09158579999999999</v>
      </c>
      <c r="GF812">
        <v>0.104591</v>
      </c>
      <c r="GG812">
        <v>0.0928967</v>
      </c>
      <c r="GH812">
        <v>27467.8</v>
      </c>
      <c r="GI812">
        <v>26878.4</v>
      </c>
      <c r="GJ812">
        <v>30548.6</v>
      </c>
      <c r="GK812">
        <v>29830.8</v>
      </c>
      <c r="GL812">
        <v>37734.8</v>
      </c>
      <c r="GM812">
        <v>35628.3</v>
      </c>
      <c r="GN812">
        <v>46725.8</v>
      </c>
      <c r="GO812">
        <v>44364.4</v>
      </c>
      <c r="GP812">
        <v>1.88605</v>
      </c>
      <c r="GQ812">
        <v>1.85035</v>
      </c>
      <c r="GR812">
        <v>0.134803</v>
      </c>
      <c r="GS812">
        <v>0</v>
      </c>
      <c r="GT812">
        <v>24.8242</v>
      </c>
      <c r="GU812">
        <v>999.9</v>
      </c>
      <c r="GV812">
        <v>49</v>
      </c>
      <c r="GW812">
        <v>32.2</v>
      </c>
      <c r="GX812">
        <v>26.2007</v>
      </c>
      <c r="GY812">
        <v>63.443</v>
      </c>
      <c r="GZ812">
        <v>25.0361</v>
      </c>
      <c r="HA812">
        <v>1</v>
      </c>
      <c r="HB812">
        <v>-0.09699190000000001</v>
      </c>
      <c r="HC812">
        <v>-0.0401498</v>
      </c>
      <c r="HD812">
        <v>20.194</v>
      </c>
      <c r="HE812">
        <v>5.22972</v>
      </c>
      <c r="HF812">
        <v>11.968</v>
      </c>
      <c r="HG812">
        <v>4.97065</v>
      </c>
      <c r="HH812">
        <v>3.28948</v>
      </c>
      <c r="HI812">
        <v>8776</v>
      </c>
      <c r="HJ812">
        <v>9999</v>
      </c>
      <c r="HK812">
        <v>9999</v>
      </c>
      <c r="HL812">
        <v>289.3</v>
      </c>
      <c r="HM812">
        <v>4.97291</v>
      </c>
      <c r="HN812">
        <v>1.87742</v>
      </c>
      <c r="HO812">
        <v>1.87547</v>
      </c>
      <c r="HP812">
        <v>1.87836</v>
      </c>
      <c r="HQ812">
        <v>1.87504</v>
      </c>
      <c r="HR812">
        <v>1.87862</v>
      </c>
      <c r="HS812">
        <v>1.87567</v>
      </c>
      <c r="HT812">
        <v>1.87683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2.643</v>
      </c>
      <c r="II812">
        <v>0.2998</v>
      </c>
      <c r="IJ812">
        <v>1.541952822118649</v>
      </c>
      <c r="IK812">
        <v>0.003202726084708442</v>
      </c>
      <c r="IL812">
        <v>-1.448271390364826E-06</v>
      </c>
      <c r="IM812">
        <v>3.765748828769889E-10</v>
      </c>
      <c r="IN812">
        <v>-0.02072656761999695</v>
      </c>
      <c r="IO812">
        <v>0.006539777670035186</v>
      </c>
      <c r="IP812">
        <v>0.0002256768223539976</v>
      </c>
      <c r="IQ812">
        <v>4.51151419958819E-06</v>
      </c>
      <c r="IR812">
        <v>-0</v>
      </c>
      <c r="IS812">
        <v>2097</v>
      </c>
      <c r="IT812">
        <v>1</v>
      </c>
      <c r="IU812">
        <v>27</v>
      </c>
      <c r="IV812">
        <v>61900.4</v>
      </c>
      <c r="IW812">
        <v>61900.1</v>
      </c>
      <c r="IX812">
        <v>1.19263</v>
      </c>
      <c r="IY812">
        <v>2.56226</v>
      </c>
      <c r="IZ812">
        <v>1.39893</v>
      </c>
      <c r="JA812">
        <v>2.34375</v>
      </c>
      <c r="JB812">
        <v>1.44897</v>
      </c>
      <c r="JC812">
        <v>2.36938</v>
      </c>
      <c r="JD812">
        <v>37.4578</v>
      </c>
      <c r="JE812">
        <v>24.0787</v>
      </c>
      <c r="JF812">
        <v>18</v>
      </c>
      <c r="JG812">
        <v>490.561</v>
      </c>
      <c r="JH812">
        <v>439.726</v>
      </c>
      <c r="JI812">
        <v>24.9998</v>
      </c>
      <c r="JJ812">
        <v>25.7794</v>
      </c>
      <c r="JK812">
        <v>30.0001</v>
      </c>
      <c r="JL812">
        <v>25.6202</v>
      </c>
      <c r="JM812">
        <v>25.7037</v>
      </c>
      <c r="JN812">
        <v>23.9513</v>
      </c>
      <c r="JO812">
        <v>31.7003</v>
      </c>
      <c r="JP812">
        <v>0</v>
      </c>
      <c r="JQ812">
        <v>25</v>
      </c>
      <c r="JR812">
        <v>473.672</v>
      </c>
      <c r="JS812">
        <v>19.3094</v>
      </c>
      <c r="JT812">
        <v>100.983</v>
      </c>
      <c r="JU812">
        <v>102.011</v>
      </c>
    </row>
    <row r="813" spans="1:281">
      <c r="A813">
        <v>797</v>
      </c>
      <c r="B813">
        <v>1658953147.5</v>
      </c>
      <c r="C813">
        <v>11058.5</v>
      </c>
      <c r="D813" t="s">
        <v>2025</v>
      </c>
      <c r="E813" t="s">
        <v>2026</v>
      </c>
      <c r="F813">
        <v>5</v>
      </c>
      <c r="G813" t="s">
        <v>415</v>
      </c>
      <c r="H813" t="s">
        <v>1970</v>
      </c>
      <c r="I813">
        <v>1658953139.714286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468.836382306631</v>
      </c>
      <c r="AK813">
        <v>436.5545212121211</v>
      </c>
      <c r="AL813">
        <v>2.698819754896864</v>
      </c>
      <c r="AM813">
        <v>64.99433125722111</v>
      </c>
      <c r="AN813">
        <f>(AP813 - AO813 + DI813*1E3/(8.314*(DK813+273.15)) * AR813/DH813 * AQ813) * DH813/(100*CV813) * 1000/(1000 - AP813)</f>
        <v>0</v>
      </c>
      <c r="AO813">
        <v>19.29960143835137</v>
      </c>
      <c r="AP813">
        <v>23.14066606060605</v>
      </c>
      <c r="AQ813">
        <v>0.0001435215178919492</v>
      </c>
      <c r="AR813">
        <v>80.91514239296633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1658953139.714286</v>
      </c>
      <c r="DB813">
        <v>410.8069285714286</v>
      </c>
      <c r="DC813">
        <v>443.3446428571428</v>
      </c>
      <c r="DD813">
        <v>23.122225</v>
      </c>
      <c r="DE813">
        <v>19.29721785714286</v>
      </c>
      <c r="DF813">
        <v>408.1733214285714</v>
      </c>
      <c r="DG813">
        <v>22.82250357142857</v>
      </c>
      <c r="DH813">
        <v>500.0661428571428</v>
      </c>
      <c r="DI813">
        <v>90.31939642857142</v>
      </c>
      <c r="DJ813">
        <v>0.09998502142857142</v>
      </c>
      <c r="DK813">
        <v>26.64420357142857</v>
      </c>
      <c r="DL813">
        <v>27.03406071428572</v>
      </c>
      <c r="DM813">
        <v>999.9000000000002</v>
      </c>
      <c r="DN813">
        <v>0</v>
      </c>
      <c r="DO813">
        <v>0</v>
      </c>
      <c r="DP813">
        <v>10006.28785714286</v>
      </c>
      <c r="DQ813">
        <v>0</v>
      </c>
      <c r="DR813">
        <v>18.64515714285714</v>
      </c>
      <c r="DS813">
        <v>-32.53776428571429</v>
      </c>
      <c r="DT813">
        <v>420.5305</v>
      </c>
      <c r="DU813">
        <v>452.0683214285714</v>
      </c>
      <c r="DV813">
        <v>3.824995357142857</v>
      </c>
      <c r="DW813">
        <v>443.3446428571428</v>
      </c>
      <c r="DX813">
        <v>19.29721785714286</v>
      </c>
      <c r="DY813">
        <v>2.088384642857143</v>
      </c>
      <c r="DZ813">
        <v>1.7429125</v>
      </c>
      <c r="EA813">
        <v>18.13084285714286</v>
      </c>
      <c r="EB813">
        <v>15.28398928571429</v>
      </c>
      <c r="EC813">
        <v>1999.998928571428</v>
      </c>
      <c r="ED813">
        <v>0.9800012857142857</v>
      </c>
      <c r="EE813">
        <v>0.01999867142857143</v>
      </c>
      <c r="EF813">
        <v>0</v>
      </c>
      <c r="EG813">
        <v>720.6892857142858</v>
      </c>
      <c r="EH813">
        <v>5.000560000000001</v>
      </c>
      <c r="EI813">
        <v>14355.27857142857</v>
      </c>
      <c r="EJ813">
        <v>17294.87142857143</v>
      </c>
      <c r="EK813">
        <v>37.125</v>
      </c>
      <c r="EL813">
        <v>37.73425</v>
      </c>
      <c r="EM813">
        <v>36.812</v>
      </c>
      <c r="EN813">
        <v>36.812</v>
      </c>
      <c r="EO813">
        <v>38.16707142857143</v>
      </c>
      <c r="EP813">
        <v>1955.098928571428</v>
      </c>
      <c r="EQ813">
        <v>39.9</v>
      </c>
      <c r="ER813">
        <v>0</v>
      </c>
      <c r="ES813">
        <v>1658953147.5</v>
      </c>
      <c r="ET813">
        <v>0</v>
      </c>
      <c r="EU813">
        <v>720.7682307692305</v>
      </c>
      <c r="EV813">
        <v>8.09784615270198</v>
      </c>
      <c r="EW813">
        <v>175.7606835630535</v>
      </c>
      <c r="EX813">
        <v>14356.67692307692</v>
      </c>
      <c r="EY813">
        <v>15</v>
      </c>
      <c r="EZ813">
        <v>0</v>
      </c>
      <c r="FA813" t="s">
        <v>419</v>
      </c>
      <c r="FB813">
        <v>1655239120</v>
      </c>
      <c r="FC813">
        <v>1655239135</v>
      </c>
      <c r="FD813">
        <v>0</v>
      </c>
      <c r="FE813">
        <v>-0.075</v>
      </c>
      <c r="FF813">
        <v>-0.027</v>
      </c>
      <c r="FG813">
        <v>1.986</v>
      </c>
      <c r="FH813">
        <v>0.139</v>
      </c>
      <c r="FI813">
        <v>420</v>
      </c>
      <c r="FJ813">
        <v>22</v>
      </c>
      <c r="FK813">
        <v>0.12</v>
      </c>
      <c r="FL813">
        <v>0.02</v>
      </c>
      <c r="FM813">
        <v>-29.09305365853659</v>
      </c>
      <c r="FN813">
        <v>-76.27945923344946</v>
      </c>
      <c r="FO813">
        <v>7.603279112622253</v>
      </c>
      <c r="FP813">
        <v>0</v>
      </c>
      <c r="FQ813">
        <v>720.6559705882353</v>
      </c>
      <c r="FR813">
        <v>3.472834224178719</v>
      </c>
      <c r="FS813">
        <v>0.5701219418218398</v>
      </c>
      <c r="FT813">
        <v>0</v>
      </c>
      <c r="FU813">
        <v>3.820325853658536</v>
      </c>
      <c r="FV813">
        <v>0.105568850174218</v>
      </c>
      <c r="FW813">
        <v>0.0104528646967627</v>
      </c>
      <c r="FX813">
        <v>0</v>
      </c>
      <c r="FY813">
        <v>0</v>
      </c>
      <c r="FZ813">
        <v>3</v>
      </c>
      <c r="GA813" t="s">
        <v>426</v>
      </c>
      <c r="GB813">
        <v>2.98039</v>
      </c>
      <c r="GC813">
        <v>2.72853</v>
      </c>
      <c r="GD813">
        <v>0.0871022</v>
      </c>
      <c r="GE813">
        <v>0.0940674</v>
      </c>
      <c r="GF813">
        <v>0.104637</v>
      </c>
      <c r="GG813">
        <v>0.092901</v>
      </c>
      <c r="GH813">
        <v>27407.2</v>
      </c>
      <c r="GI813">
        <v>26805.7</v>
      </c>
      <c r="GJ813">
        <v>30548.1</v>
      </c>
      <c r="GK813">
        <v>29831.6</v>
      </c>
      <c r="GL813">
        <v>37732.8</v>
      </c>
      <c r="GM813">
        <v>35628.9</v>
      </c>
      <c r="GN813">
        <v>46725.6</v>
      </c>
      <c r="GO813">
        <v>44365.1</v>
      </c>
      <c r="GP813">
        <v>1.88592</v>
      </c>
      <c r="GQ813">
        <v>1.8504</v>
      </c>
      <c r="GR813">
        <v>0.134617</v>
      </c>
      <c r="GS813">
        <v>0</v>
      </c>
      <c r="GT813">
        <v>24.8263</v>
      </c>
      <c r="GU813">
        <v>999.9</v>
      </c>
      <c r="GV813">
        <v>49</v>
      </c>
      <c r="GW813">
        <v>32.2</v>
      </c>
      <c r="GX813">
        <v>26.2011</v>
      </c>
      <c r="GY813">
        <v>63.393</v>
      </c>
      <c r="GZ813">
        <v>25.653</v>
      </c>
      <c r="HA813">
        <v>1</v>
      </c>
      <c r="HB813">
        <v>-0.09699439999999999</v>
      </c>
      <c r="HC813">
        <v>-0.0407081</v>
      </c>
      <c r="HD813">
        <v>20.1941</v>
      </c>
      <c r="HE813">
        <v>5.23002</v>
      </c>
      <c r="HF813">
        <v>11.968</v>
      </c>
      <c r="HG813">
        <v>4.9707</v>
      </c>
      <c r="HH813">
        <v>3.28955</v>
      </c>
      <c r="HI813">
        <v>8776.200000000001</v>
      </c>
      <c r="HJ813">
        <v>9999</v>
      </c>
      <c r="HK813">
        <v>9999</v>
      </c>
      <c r="HL813">
        <v>289.3</v>
      </c>
      <c r="HM813">
        <v>4.97291</v>
      </c>
      <c r="HN813">
        <v>1.87744</v>
      </c>
      <c r="HO813">
        <v>1.87551</v>
      </c>
      <c r="HP813">
        <v>1.87836</v>
      </c>
      <c r="HQ813">
        <v>1.87504</v>
      </c>
      <c r="HR813">
        <v>1.87862</v>
      </c>
      <c r="HS813">
        <v>1.87571</v>
      </c>
      <c r="HT813">
        <v>1.87683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2.671</v>
      </c>
      <c r="II813">
        <v>0.3001</v>
      </c>
      <c r="IJ813">
        <v>1.541952822118649</v>
      </c>
      <c r="IK813">
        <v>0.003202726084708442</v>
      </c>
      <c r="IL813">
        <v>-1.448271390364826E-06</v>
      </c>
      <c r="IM813">
        <v>3.765748828769889E-10</v>
      </c>
      <c r="IN813">
        <v>-0.02072656761999695</v>
      </c>
      <c r="IO813">
        <v>0.006539777670035186</v>
      </c>
      <c r="IP813">
        <v>0.0002256768223539976</v>
      </c>
      <c r="IQ813">
        <v>4.51151419958819E-06</v>
      </c>
      <c r="IR813">
        <v>-0</v>
      </c>
      <c r="IS813">
        <v>2097</v>
      </c>
      <c r="IT813">
        <v>1</v>
      </c>
      <c r="IU813">
        <v>27</v>
      </c>
      <c r="IV813">
        <v>61900.5</v>
      </c>
      <c r="IW813">
        <v>61900.2</v>
      </c>
      <c r="IX813">
        <v>1.22559</v>
      </c>
      <c r="IY813">
        <v>2.56348</v>
      </c>
      <c r="IZ813">
        <v>1.39893</v>
      </c>
      <c r="JA813">
        <v>2.34375</v>
      </c>
      <c r="JB813">
        <v>1.44897</v>
      </c>
      <c r="JC813">
        <v>2.43896</v>
      </c>
      <c r="JD813">
        <v>37.4338</v>
      </c>
      <c r="JE813">
        <v>24.0787</v>
      </c>
      <c r="JF813">
        <v>18</v>
      </c>
      <c r="JG813">
        <v>490.493</v>
      </c>
      <c r="JH813">
        <v>439.757</v>
      </c>
      <c r="JI813">
        <v>24.9998</v>
      </c>
      <c r="JJ813">
        <v>25.7794</v>
      </c>
      <c r="JK813">
        <v>30.0001</v>
      </c>
      <c r="JL813">
        <v>25.6202</v>
      </c>
      <c r="JM813">
        <v>25.7037</v>
      </c>
      <c r="JN813">
        <v>24.6643</v>
      </c>
      <c r="JO813">
        <v>31.7003</v>
      </c>
      <c r="JP813">
        <v>0</v>
      </c>
      <c r="JQ813">
        <v>25</v>
      </c>
      <c r="JR813">
        <v>493.726</v>
      </c>
      <c r="JS813">
        <v>19.2858</v>
      </c>
      <c r="JT813">
        <v>100.983</v>
      </c>
      <c r="JU813">
        <v>102.013</v>
      </c>
    </row>
    <row r="814" spans="1:281">
      <c r="A814">
        <v>798</v>
      </c>
      <c r="B814">
        <v>1658953152.5</v>
      </c>
      <c r="C814">
        <v>11063.5</v>
      </c>
      <c r="D814" t="s">
        <v>2027</v>
      </c>
      <c r="E814" t="s">
        <v>2028</v>
      </c>
      <c r="F814">
        <v>5</v>
      </c>
      <c r="G814" t="s">
        <v>415</v>
      </c>
      <c r="H814" t="s">
        <v>1970</v>
      </c>
      <c r="I814">
        <v>1658953145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485.9743366782648</v>
      </c>
      <c r="AK814">
        <v>451.4968121212121</v>
      </c>
      <c r="AL814">
        <v>3.040002925790007</v>
      </c>
      <c r="AM814">
        <v>64.99433125722111</v>
      </c>
      <c r="AN814">
        <f>(AP814 - AO814 + DI814*1E3/(8.314*(DK814+273.15)) * AR814/DH814 * AQ814) * DH814/(100*CV814) * 1000/(1000 - AP814)</f>
        <v>0</v>
      </c>
      <c r="AO814">
        <v>19.30016072924945</v>
      </c>
      <c r="AP814">
        <v>23.15289818181818</v>
      </c>
      <c r="AQ814">
        <v>0.0001082607015615626</v>
      </c>
      <c r="AR814">
        <v>80.91514239296633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1658953145</v>
      </c>
      <c r="DB814">
        <v>421.9692962962962</v>
      </c>
      <c r="DC814">
        <v>460.1065185185185</v>
      </c>
      <c r="DD814">
        <v>23.13467037037037</v>
      </c>
      <c r="DE814">
        <v>19.29874814814815</v>
      </c>
      <c r="DF814">
        <v>419.3112962962962</v>
      </c>
      <c r="DG814">
        <v>22.83466666666667</v>
      </c>
      <c r="DH814">
        <v>500.0927037037037</v>
      </c>
      <c r="DI814">
        <v>90.31962592592592</v>
      </c>
      <c r="DJ814">
        <v>0.09996261481481482</v>
      </c>
      <c r="DK814">
        <v>26.6452037037037</v>
      </c>
      <c r="DL814">
        <v>27.03286666666666</v>
      </c>
      <c r="DM814">
        <v>999.9000000000001</v>
      </c>
      <c r="DN814">
        <v>0</v>
      </c>
      <c r="DO814">
        <v>0</v>
      </c>
      <c r="DP814">
        <v>10015.37111111111</v>
      </c>
      <c r="DQ814">
        <v>0</v>
      </c>
      <c r="DR814">
        <v>18.6454</v>
      </c>
      <c r="DS814">
        <v>-38.13718888888889</v>
      </c>
      <c r="DT814">
        <v>431.9626666666667</v>
      </c>
      <c r="DU814">
        <v>469.1607407407407</v>
      </c>
      <c r="DV814">
        <v>3.835915925925927</v>
      </c>
      <c r="DW814">
        <v>460.1065185185185</v>
      </c>
      <c r="DX814">
        <v>19.29874814814815</v>
      </c>
      <c r="DY814">
        <v>2.089514814814815</v>
      </c>
      <c r="DZ814">
        <v>1.743054814814815</v>
      </c>
      <c r="EA814">
        <v>18.13945185185185</v>
      </c>
      <c r="EB814">
        <v>15.28525925925926</v>
      </c>
      <c r="EC814">
        <v>2000.016666666666</v>
      </c>
      <c r="ED814">
        <v>0.9800015185185184</v>
      </c>
      <c r="EE814">
        <v>0.01999848518518519</v>
      </c>
      <c r="EF814">
        <v>0</v>
      </c>
      <c r="EG814">
        <v>721.7426666666665</v>
      </c>
      <c r="EH814">
        <v>5.000560000000001</v>
      </c>
      <c r="EI814">
        <v>14377.4</v>
      </c>
      <c r="EJ814">
        <v>17295.02222222222</v>
      </c>
      <c r="EK814">
        <v>37.125</v>
      </c>
      <c r="EL814">
        <v>37.73366666666667</v>
      </c>
      <c r="EM814">
        <v>36.812</v>
      </c>
      <c r="EN814">
        <v>36.812</v>
      </c>
      <c r="EO814">
        <v>38.16403703703703</v>
      </c>
      <c r="EP814">
        <v>1955.116666666667</v>
      </c>
      <c r="EQ814">
        <v>39.9</v>
      </c>
      <c r="ER814">
        <v>0</v>
      </c>
      <c r="ES814">
        <v>1658953152.3</v>
      </c>
      <c r="ET814">
        <v>0</v>
      </c>
      <c r="EU814">
        <v>721.7822307692308</v>
      </c>
      <c r="EV814">
        <v>17.2587350581163</v>
      </c>
      <c r="EW814">
        <v>357.0188036191896</v>
      </c>
      <c r="EX814">
        <v>14377.82307692307</v>
      </c>
      <c r="EY814">
        <v>15</v>
      </c>
      <c r="EZ814">
        <v>0</v>
      </c>
      <c r="FA814" t="s">
        <v>419</v>
      </c>
      <c r="FB814">
        <v>1655239120</v>
      </c>
      <c r="FC814">
        <v>1655239135</v>
      </c>
      <c r="FD814">
        <v>0</v>
      </c>
      <c r="FE814">
        <v>-0.075</v>
      </c>
      <c r="FF814">
        <v>-0.027</v>
      </c>
      <c r="FG814">
        <v>1.986</v>
      </c>
      <c r="FH814">
        <v>0.139</v>
      </c>
      <c r="FI814">
        <v>420</v>
      </c>
      <c r="FJ814">
        <v>22</v>
      </c>
      <c r="FK814">
        <v>0.12</v>
      </c>
      <c r="FL814">
        <v>0.02</v>
      </c>
      <c r="FM814">
        <v>-34.32669</v>
      </c>
      <c r="FN814">
        <v>-65.71460487804873</v>
      </c>
      <c r="FO814">
        <v>6.487535573729057</v>
      </c>
      <c r="FP814">
        <v>0</v>
      </c>
      <c r="FQ814">
        <v>721.1845</v>
      </c>
      <c r="FR814">
        <v>10.42916730822201</v>
      </c>
      <c r="FS814">
        <v>1.160026020245688</v>
      </c>
      <c r="FT814">
        <v>0</v>
      </c>
      <c r="FU814">
        <v>3.82958775</v>
      </c>
      <c r="FV814">
        <v>0.1215326454033648</v>
      </c>
      <c r="FW814">
        <v>0.01178053786707125</v>
      </c>
      <c r="FX814">
        <v>0</v>
      </c>
      <c r="FY814">
        <v>0</v>
      </c>
      <c r="FZ814">
        <v>3</v>
      </c>
      <c r="GA814" t="s">
        <v>426</v>
      </c>
      <c r="GB814">
        <v>2.98067</v>
      </c>
      <c r="GC814">
        <v>2.72842</v>
      </c>
      <c r="GD814">
        <v>0.0893473</v>
      </c>
      <c r="GE814">
        <v>0.0965326</v>
      </c>
      <c r="GF814">
        <v>0.104673</v>
      </c>
      <c r="GG814">
        <v>0.0929094</v>
      </c>
      <c r="GH814">
        <v>27339.7</v>
      </c>
      <c r="GI814">
        <v>26732.4</v>
      </c>
      <c r="GJ814">
        <v>30548</v>
      </c>
      <c r="GK814">
        <v>29831.2</v>
      </c>
      <c r="GL814">
        <v>37731.3</v>
      </c>
      <c r="GM814">
        <v>35628.5</v>
      </c>
      <c r="GN814">
        <v>46725.4</v>
      </c>
      <c r="GO814">
        <v>44364.9</v>
      </c>
      <c r="GP814">
        <v>1.88587</v>
      </c>
      <c r="GQ814">
        <v>1.8506</v>
      </c>
      <c r="GR814">
        <v>0.134252</v>
      </c>
      <c r="GS814">
        <v>0</v>
      </c>
      <c r="GT814">
        <v>24.8283</v>
      </c>
      <c r="GU814">
        <v>999.9</v>
      </c>
      <c r="GV814">
        <v>49</v>
      </c>
      <c r="GW814">
        <v>32.2</v>
      </c>
      <c r="GX814">
        <v>26.202</v>
      </c>
      <c r="GY814">
        <v>62.923</v>
      </c>
      <c r="GZ814">
        <v>24.976</v>
      </c>
      <c r="HA814">
        <v>1</v>
      </c>
      <c r="HB814">
        <v>-0.09738819999999999</v>
      </c>
      <c r="HC814">
        <v>-0.0411383</v>
      </c>
      <c r="HD814">
        <v>20.1941</v>
      </c>
      <c r="HE814">
        <v>5.23137</v>
      </c>
      <c r="HF814">
        <v>11.968</v>
      </c>
      <c r="HG814">
        <v>4.9711</v>
      </c>
      <c r="HH814">
        <v>3.28965</v>
      </c>
      <c r="HI814">
        <v>8776.200000000001</v>
      </c>
      <c r="HJ814">
        <v>9999</v>
      </c>
      <c r="HK814">
        <v>9999</v>
      </c>
      <c r="HL814">
        <v>289.3</v>
      </c>
      <c r="HM814">
        <v>4.97293</v>
      </c>
      <c r="HN814">
        <v>1.87741</v>
      </c>
      <c r="HO814">
        <v>1.87546</v>
      </c>
      <c r="HP814">
        <v>1.87834</v>
      </c>
      <c r="HQ814">
        <v>1.87502</v>
      </c>
      <c r="HR814">
        <v>1.87863</v>
      </c>
      <c r="HS814">
        <v>1.87568</v>
      </c>
      <c r="HT814">
        <v>1.87683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2.702</v>
      </c>
      <c r="II814">
        <v>0.3004</v>
      </c>
      <c r="IJ814">
        <v>1.541952822118649</v>
      </c>
      <c r="IK814">
        <v>0.003202726084708442</v>
      </c>
      <c r="IL814">
        <v>-1.448271390364826E-06</v>
      </c>
      <c r="IM814">
        <v>3.765748828769889E-10</v>
      </c>
      <c r="IN814">
        <v>-0.02072656761999695</v>
      </c>
      <c r="IO814">
        <v>0.006539777670035186</v>
      </c>
      <c r="IP814">
        <v>0.0002256768223539976</v>
      </c>
      <c r="IQ814">
        <v>4.51151419958819E-06</v>
      </c>
      <c r="IR814">
        <v>-0</v>
      </c>
      <c r="IS814">
        <v>2097</v>
      </c>
      <c r="IT814">
        <v>1</v>
      </c>
      <c r="IU814">
        <v>27</v>
      </c>
      <c r="IV814">
        <v>61900.5</v>
      </c>
      <c r="IW814">
        <v>61900.3</v>
      </c>
      <c r="IX814">
        <v>1.26099</v>
      </c>
      <c r="IY814">
        <v>2.54639</v>
      </c>
      <c r="IZ814">
        <v>1.39893</v>
      </c>
      <c r="JA814">
        <v>2.34375</v>
      </c>
      <c r="JB814">
        <v>1.44897</v>
      </c>
      <c r="JC814">
        <v>2.44385</v>
      </c>
      <c r="JD814">
        <v>37.4578</v>
      </c>
      <c r="JE814">
        <v>24.0875</v>
      </c>
      <c r="JF814">
        <v>18</v>
      </c>
      <c r="JG814">
        <v>490.466</v>
      </c>
      <c r="JH814">
        <v>439.875</v>
      </c>
      <c r="JI814">
        <v>24.9998</v>
      </c>
      <c r="JJ814">
        <v>25.7794</v>
      </c>
      <c r="JK814">
        <v>30</v>
      </c>
      <c r="JL814">
        <v>25.6202</v>
      </c>
      <c r="JM814">
        <v>25.7032</v>
      </c>
      <c r="JN814">
        <v>25.3145</v>
      </c>
      <c r="JO814">
        <v>31.7003</v>
      </c>
      <c r="JP814">
        <v>0</v>
      </c>
      <c r="JQ814">
        <v>25</v>
      </c>
      <c r="JR814">
        <v>507.126</v>
      </c>
      <c r="JS814">
        <v>19.2625</v>
      </c>
      <c r="JT814">
        <v>100.982</v>
      </c>
      <c r="JU814">
        <v>102.012</v>
      </c>
    </row>
    <row r="815" spans="1:281">
      <c r="A815">
        <v>799</v>
      </c>
      <c r="B815">
        <v>1658953157.5</v>
      </c>
      <c r="C815">
        <v>11068.5</v>
      </c>
      <c r="D815" t="s">
        <v>2029</v>
      </c>
      <c r="E815" t="s">
        <v>2030</v>
      </c>
      <c r="F815">
        <v>5</v>
      </c>
      <c r="G815" t="s">
        <v>415</v>
      </c>
      <c r="H815" t="s">
        <v>1970</v>
      </c>
      <c r="I815">
        <v>1658953149.714286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502.9751854890663</v>
      </c>
      <c r="AK815">
        <v>467.2630363636364</v>
      </c>
      <c r="AL815">
        <v>3.174308888738917</v>
      </c>
      <c r="AM815">
        <v>64.99433125722111</v>
      </c>
      <c r="AN815">
        <f>(AP815 - AO815 + DI815*1E3/(8.314*(DK815+273.15)) * AR815/DH815 * AQ815) * DH815/(100*CV815) * 1000/(1000 - AP815)</f>
        <v>0</v>
      </c>
      <c r="AO815">
        <v>19.30245604389249</v>
      </c>
      <c r="AP815">
        <v>23.16283151515151</v>
      </c>
      <c r="AQ815">
        <v>8.473045839049948E-05</v>
      </c>
      <c r="AR815">
        <v>80.91514239296633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1658953149.714286</v>
      </c>
      <c r="DB815">
        <v>434.7257857142857</v>
      </c>
      <c r="DC815">
        <v>475.7765357142857</v>
      </c>
      <c r="DD815">
        <v>23.14618571428571</v>
      </c>
      <c r="DE815">
        <v>19.30058571428571</v>
      </c>
      <c r="DF815">
        <v>432.0401785714285</v>
      </c>
      <c r="DG815">
        <v>22.84590714285715</v>
      </c>
      <c r="DH815">
        <v>500.0725357142857</v>
      </c>
      <c r="DI815">
        <v>90.31910000000001</v>
      </c>
      <c r="DJ815">
        <v>0.10001715</v>
      </c>
      <c r="DK815">
        <v>26.64599642857143</v>
      </c>
      <c r="DL815">
        <v>27.03208214285715</v>
      </c>
      <c r="DM815">
        <v>999.9000000000002</v>
      </c>
      <c r="DN815">
        <v>0</v>
      </c>
      <c r="DO815">
        <v>0</v>
      </c>
      <c r="DP815">
        <v>10008.53071428571</v>
      </c>
      <c r="DQ815">
        <v>0</v>
      </c>
      <c r="DR815">
        <v>18.6454</v>
      </c>
      <c r="DS815">
        <v>-41.05077499999999</v>
      </c>
      <c r="DT815">
        <v>445.0264999999999</v>
      </c>
      <c r="DU815">
        <v>485.1400714285714</v>
      </c>
      <c r="DV815">
        <v>3.8455975</v>
      </c>
      <c r="DW815">
        <v>475.7765357142857</v>
      </c>
      <c r="DX815">
        <v>19.30058571428571</v>
      </c>
      <c r="DY815">
        <v>2.090542857142857</v>
      </c>
      <c r="DZ815">
        <v>1.743210357142857</v>
      </c>
      <c r="EA815">
        <v>18.14728928571429</v>
      </c>
      <c r="EB815">
        <v>15.28665</v>
      </c>
      <c r="EC815">
        <v>2000.024642857143</v>
      </c>
      <c r="ED815">
        <v>0.9800012857142856</v>
      </c>
      <c r="EE815">
        <v>0.01999867142857143</v>
      </c>
      <c r="EF815">
        <v>0</v>
      </c>
      <c r="EG815">
        <v>723.4894642857142</v>
      </c>
      <c r="EH815">
        <v>5.000560000000001</v>
      </c>
      <c r="EI815">
        <v>14411.48571428572</v>
      </c>
      <c r="EJ815">
        <v>17295.09642857143</v>
      </c>
      <c r="EK815">
        <v>37.125</v>
      </c>
      <c r="EL815">
        <v>37.72975</v>
      </c>
      <c r="EM815">
        <v>36.812</v>
      </c>
      <c r="EN815">
        <v>36.80314285714285</v>
      </c>
      <c r="EO815">
        <v>38.16485714285714</v>
      </c>
      <c r="EP815">
        <v>1955.124642857143</v>
      </c>
      <c r="EQ815">
        <v>39.9</v>
      </c>
      <c r="ER815">
        <v>0</v>
      </c>
      <c r="ES815">
        <v>1658953157.1</v>
      </c>
      <c r="ET815">
        <v>0</v>
      </c>
      <c r="EU815">
        <v>723.5020384615386</v>
      </c>
      <c r="EV815">
        <v>25.85268375365618</v>
      </c>
      <c r="EW815">
        <v>500.7213674150493</v>
      </c>
      <c r="EX815">
        <v>14411.81923076923</v>
      </c>
      <c r="EY815">
        <v>15</v>
      </c>
      <c r="EZ815">
        <v>0</v>
      </c>
      <c r="FA815" t="s">
        <v>419</v>
      </c>
      <c r="FB815">
        <v>1655239120</v>
      </c>
      <c r="FC815">
        <v>1655239135</v>
      </c>
      <c r="FD815">
        <v>0</v>
      </c>
      <c r="FE815">
        <v>-0.075</v>
      </c>
      <c r="FF815">
        <v>-0.027</v>
      </c>
      <c r="FG815">
        <v>1.986</v>
      </c>
      <c r="FH815">
        <v>0.139</v>
      </c>
      <c r="FI815">
        <v>420</v>
      </c>
      <c r="FJ815">
        <v>22</v>
      </c>
      <c r="FK815">
        <v>0.12</v>
      </c>
      <c r="FL815">
        <v>0.02</v>
      </c>
      <c r="FM815">
        <v>-38.9906243902439</v>
      </c>
      <c r="FN815">
        <v>-39.28915191637638</v>
      </c>
      <c r="FO815">
        <v>4.030440944573906</v>
      </c>
      <c r="FP815">
        <v>0</v>
      </c>
      <c r="FQ815">
        <v>722.7709411764705</v>
      </c>
      <c r="FR815">
        <v>21.50826586121689</v>
      </c>
      <c r="FS815">
        <v>2.169336913344398</v>
      </c>
      <c r="FT815">
        <v>0</v>
      </c>
      <c r="FU815">
        <v>3.839980243902439</v>
      </c>
      <c r="FV815">
        <v>0.1264737282230031</v>
      </c>
      <c r="FW815">
        <v>0.01253100204036506</v>
      </c>
      <c r="FX815">
        <v>0</v>
      </c>
      <c r="FY815">
        <v>0</v>
      </c>
      <c r="FZ815">
        <v>3</v>
      </c>
      <c r="GA815" t="s">
        <v>426</v>
      </c>
      <c r="GB815">
        <v>2.98066</v>
      </c>
      <c r="GC815">
        <v>2.72855</v>
      </c>
      <c r="GD815">
        <v>0.0916637</v>
      </c>
      <c r="GE815">
        <v>0.0989546</v>
      </c>
      <c r="GF815">
        <v>0.104705</v>
      </c>
      <c r="GG815">
        <v>0.09291480000000001</v>
      </c>
      <c r="GH815">
        <v>27270.4</v>
      </c>
      <c r="GI815">
        <v>26660.8</v>
      </c>
      <c r="GJ815">
        <v>30548.2</v>
      </c>
      <c r="GK815">
        <v>29831.3</v>
      </c>
      <c r="GL815">
        <v>37730.3</v>
      </c>
      <c r="GM815">
        <v>35628.5</v>
      </c>
      <c r="GN815">
        <v>46725.7</v>
      </c>
      <c r="GO815">
        <v>44364.9</v>
      </c>
      <c r="GP815">
        <v>1.88608</v>
      </c>
      <c r="GQ815">
        <v>1.8504</v>
      </c>
      <c r="GR815">
        <v>0.134408</v>
      </c>
      <c r="GS815">
        <v>0</v>
      </c>
      <c r="GT815">
        <v>24.8299</v>
      </c>
      <c r="GU815">
        <v>999.9</v>
      </c>
      <c r="GV815">
        <v>49</v>
      </c>
      <c r="GW815">
        <v>32.2</v>
      </c>
      <c r="GX815">
        <v>26.1977</v>
      </c>
      <c r="GY815">
        <v>63.293</v>
      </c>
      <c r="GZ815">
        <v>25.1482</v>
      </c>
      <c r="HA815">
        <v>1</v>
      </c>
      <c r="HB815">
        <v>-0.0969004</v>
      </c>
      <c r="HC815">
        <v>-0.0413943</v>
      </c>
      <c r="HD815">
        <v>20.1943</v>
      </c>
      <c r="HE815">
        <v>5.23092</v>
      </c>
      <c r="HF815">
        <v>11.968</v>
      </c>
      <c r="HG815">
        <v>4.97075</v>
      </c>
      <c r="HH815">
        <v>3.28965</v>
      </c>
      <c r="HI815">
        <v>8776.4</v>
      </c>
      <c r="HJ815">
        <v>9999</v>
      </c>
      <c r="HK815">
        <v>9999</v>
      </c>
      <c r="HL815">
        <v>289.3</v>
      </c>
      <c r="HM815">
        <v>4.97292</v>
      </c>
      <c r="HN815">
        <v>1.87735</v>
      </c>
      <c r="HO815">
        <v>1.87547</v>
      </c>
      <c r="HP815">
        <v>1.87833</v>
      </c>
      <c r="HQ815">
        <v>1.87502</v>
      </c>
      <c r="HR815">
        <v>1.87859</v>
      </c>
      <c r="HS815">
        <v>1.87567</v>
      </c>
      <c r="HT815">
        <v>1.87683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2.736</v>
      </c>
      <c r="II815">
        <v>0.3006</v>
      </c>
      <c r="IJ815">
        <v>1.541952822118649</v>
      </c>
      <c r="IK815">
        <v>0.003202726084708442</v>
      </c>
      <c r="IL815">
        <v>-1.448271390364826E-06</v>
      </c>
      <c r="IM815">
        <v>3.765748828769889E-10</v>
      </c>
      <c r="IN815">
        <v>-0.02072656761999695</v>
      </c>
      <c r="IO815">
        <v>0.006539777670035186</v>
      </c>
      <c r="IP815">
        <v>0.0002256768223539976</v>
      </c>
      <c r="IQ815">
        <v>4.51151419958819E-06</v>
      </c>
      <c r="IR815">
        <v>-0</v>
      </c>
      <c r="IS815">
        <v>2097</v>
      </c>
      <c r="IT815">
        <v>1</v>
      </c>
      <c r="IU815">
        <v>27</v>
      </c>
      <c r="IV815">
        <v>61900.6</v>
      </c>
      <c r="IW815">
        <v>61900.4</v>
      </c>
      <c r="IX815">
        <v>1.29395</v>
      </c>
      <c r="IY815">
        <v>2.56836</v>
      </c>
      <c r="IZ815">
        <v>1.39893</v>
      </c>
      <c r="JA815">
        <v>2.34375</v>
      </c>
      <c r="JB815">
        <v>1.44897</v>
      </c>
      <c r="JC815">
        <v>2.38159</v>
      </c>
      <c r="JD815">
        <v>37.4578</v>
      </c>
      <c r="JE815">
        <v>24.0787</v>
      </c>
      <c r="JF815">
        <v>18</v>
      </c>
      <c r="JG815">
        <v>490.575</v>
      </c>
      <c r="JH815">
        <v>439.74</v>
      </c>
      <c r="JI815">
        <v>24.9999</v>
      </c>
      <c r="JJ815">
        <v>25.7794</v>
      </c>
      <c r="JK815">
        <v>30.0001</v>
      </c>
      <c r="JL815">
        <v>25.6202</v>
      </c>
      <c r="JM815">
        <v>25.7015</v>
      </c>
      <c r="JN815">
        <v>26.0222</v>
      </c>
      <c r="JO815">
        <v>31.7003</v>
      </c>
      <c r="JP815">
        <v>0</v>
      </c>
      <c r="JQ815">
        <v>25</v>
      </c>
      <c r="JR815">
        <v>527.169</v>
      </c>
      <c r="JS815">
        <v>19.2318</v>
      </c>
      <c r="JT815">
        <v>100.983</v>
      </c>
      <c r="JU815">
        <v>102.012</v>
      </c>
    </row>
    <row r="816" spans="1:281">
      <c r="A816">
        <v>800</v>
      </c>
      <c r="B816">
        <v>1658953162.5</v>
      </c>
      <c r="C816">
        <v>11073.5</v>
      </c>
      <c r="D816" t="s">
        <v>2031</v>
      </c>
      <c r="E816" t="s">
        <v>2032</v>
      </c>
      <c r="F816">
        <v>5</v>
      </c>
      <c r="G816" t="s">
        <v>415</v>
      </c>
      <c r="H816" t="s">
        <v>1970</v>
      </c>
      <c r="I816">
        <v>1658953155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520.0640633451244</v>
      </c>
      <c r="AK816">
        <v>483.4198484848484</v>
      </c>
      <c r="AL816">
        <v>3.238965606850328</v>
      </c>
      <c r="AM816">
        <v>64.99433125722111</v>
      </c>
      <c r="AN816">
        <f>(AP816 - AO816 + DI816*1E3/(8.314*(DK816+273.15)) * AR816/DH816 * AQ816) * DH816/(100*CV816) * 1000/(1000 - AP816)</f>
        <v>0</v>
      </c>
      <c r="AO816">
        <v>19.30442738031526</v>
      </c>
      <c r="AP816">
        <v>23.1751496969697</v>
      </c>
      <c r="AQ816">
        <v>8.355443413171878E-05</v>
      </c>
      <c r="AR816">
        <v>80.91514239296633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1658953155</v>
      </c>
      <c r="DB816">
        <v>450.4099629629629</v>
      </c>
      <c r="DC816">
        <v>493.4730370370372</v>
      </c>
      <c r="DD816">
        <v>23.15862592592593</v>
      </c>
      <c r="DE816">
        <v>19.30237037037037</v>
      </c>
      <c r="DF816">
        <v>447.6908148148148</v>
      </c>
      <c r="DG816">
        <v>22.85806296296296</v>
      </c>
      <c r="DH816">
        <v>500.0900740740741</v>
      </c>
      <c r="DI816">
        <v>90.31892962962964</v>
      </c>
      <c r="DJ816">
        <v>0.1000214296296296</v>
      </c>
      <c r="DK816">
        <v>26.64569629629629</v>
      </c>
      <c r="DL816">
        <v>27.0311037037037</v>
      </c>
      <c r="DM816">
        <v>999.9000000000001</v>
      </c>
      <c r="DN816">
        <v>0</v>
      </c>
      <c r="DO816">
        <v>0</v>
      </c>
      <c r="DP816">
        <v>10005.58148148148</v>
      </c>
      <c r="DQ816">
        <v>0</v>
      </c>
      <c r="DR816">
        <v>18.6454</v>
      </c>
      <c r="DS816">
        <v>-43.06304814814815</v>
      </c>
      <c r="DT816">
        <v>461.0882962962962</v>
      </c>
      <c r="DU816">
        <v>503.1857777777778</v>
      </c>
      <c r="DV816">
        <v>3.856255925925927</v>
      </c>
      <c r="DW816">
        <v>493.4730370370372</v>
      </c>
      <c r="DX816">
        <v>19.30237037037037</v>
      </c>
      <c r="DY816">
        <v>2.091662592592593</v>
      </c>
      <c r="DZ816">
        <v>1.743368148148148</v>
      </c>
      <c r="EA816">
        <v>18.15582592592593</v>
      </c>
      <c r="EB816">
        <v>15.28807037037037</v>
      </c>
      <c r="EC816">
        <v>2000.031851851852</v>
      </c>
      <c r="ED816">
        <v>0.9800013703703704</v>
      </c>
      <c r="EE816">
        <v>0.0199986037037037</v>
      </c>
      <c r="EF816">
        <v>0</v>
      </c>
      <c r="EG816">
        <v>725.9051481481482</v>
      </c>
      <c r="EH816">
        <v>5.000560000000001</v>
      </c>
      <c r="EI816">
        <v>14459.65925925926</v>
      </c>
      <c r="EJ816">
        <v>17295.16296296296</v>
      </c>
      <c r="EK816">
        <v>37.125</v>
      </c>
      <c r="EL816">
        <v>37.73133333333334</v>
      </c>
      <c r="EM816">
        <v>36.812</v>
      </c>
      <c r="EN816">
        <v>36.79592592592593</v>
      </c>
      <c r="EO816">
        <v>38.16633333333333</v>
      </c>
      <c r="EP816">
        <v>1955.131851851852</v>
      </c>
      <c r="EQ816">
        <v>39.9</v>
      </c>
      <c r="ER816">
        <v>0</v>
      </c>
      <c r="ES816">
        <v>1658953162.5</v>
      </c>
      <c r="ET816">
        <v>0</v>
      </c>
      <c r="EU816">
        <v>726.1312799999999</v>
      </c>
      <c r="EV816">
        <v>30.80992302896209</v>
      </c>
      <c r="EW816">
        <v>612.4923067212012</v>
      </c>
      <c r="EX816">
        <v>14464.272</v>
      </c>
      <c r="EY816">
        <v>15</v>
      </c>
      <c r="EZ816">
        <v>0</v>
      </c>
      <c r="FA816" t="s">
        <v>419</v>
      </c>
      <c r="FB816">
        <v>1655239120</v>
      </c>
      <c r="FC816">
        <v>1655239135</v>
      </c>
      <c r="FD816">
        <v>0</v>
      </c>
      <c r="FE816">
        <v>-0.075</v>
      </c>
      <c r="FF816">
        <v>-0.027</v>
      </c>
      <c r="FG816">
        <v>1.986</v>
      </c>
      <c r="FH816">
        <v>0.139</v>
      </c>
      <c r="FI816">
        <v>420</v>
      </c>
      <c r="FJ816">
        <v>22</v>
      </c>
      <c r="FK816">
        <v>0.12</v>
      </c>
      <c r="FL816">
        <v>0.02</v>
      </c>
      <c r="FM816">
        <v>-41.30866097560976</v>
      </c>
      <c r="FN816">
        <v>-25.61615121951224</v>
      </c>
      <c r="FO816">
        <v>2.619203293768327</v>
      </c>
      <c r="FP816">
        <v>0</v>
      </c>
      <c r="FQ816">
        <v>724.152588235294</v>
      </c>
      <c r="FR816">
        <v>26.34337663730589</v>
      </c>
      <c r="FS816">
        <v>2.611569846997</v>
      </c>
      <c r="FT816">
        <v>0</v>
      </c>
      <c r="FU816">
        <v>3.847774146341463</v>
      </c>
      <c r="FV816">
        <v>0.1205918466898838</v>
      </c>
      <c r="FW816">
        <v>0.01198640306420606</v>
      </c>
      <c r="FX816">
        <v>0</v>
      </c>
      <c r="FY816">
        <v>0</v>
      </c>
      <c r="FZ816">
        <v>3</v>
      </c>
      <c r="GA816" t="s">
        <v>426</v>
      </c>
      <c r="GB816">
        <v>2.9806</v>
      </c>
      <c r="GC816">
        <v>2.72843</v>
      </c>
      <c r="GD816">
        <v>0.0939975</v>
      </c>
      <c r="GE816">
        <v>0.101347</v>
      </c>
      <c r="GF816">
        <v>0.104743</v>
      </c>
      <c r="GG816">
        <v>0.092917</v>
      </c>
      <c r="GH816">
        <v>27200.2</v>
      </c>
      <c r="GI816">
        <v>26590.1</v>
      </c>
      <c r="GJ816">
        <v>30548.1</v>
      </c>
      <c r="GK816">
        <v>29831.4</v>
      </c>
      <c r="GL816">
        <v>37728.3</v>
      </c>
      <c r="GM816">
        <v>35628.9</v>
      </c>
      <c r="GN816">
        <v>46725</v>
      </c>
      <c r="GO816">
        <v>44365.3</v>
      </c>
      <c r="GP816">
        <v>1.88585</v>
      </c>
      <c r="GQ816">
        <v>1.85043</v>
      </c>
      <c r="GR816">
        <v>0.133663</v>
      </c>
      <c r="GS816">
        <v>0</v>
      </c>
      <c r="GT816">
        <v>24.8304</v>
      </c>
      <c r="GU816">
        <v>999.9</v>
      </c>
      <c r="GV816">
        <v>49</v>
      </c>
      <c r="GW816">
        <v>32.2</v>
      </c>
      <c r="GX816">
        <v>26.1974</v>
      </c>
      <c r="GY816">
        <v>63.393</v>
      </c>
      <c r="GZ816">
        <v>25.1482</v>
      </c>
      <c r="HA816">
        <v>1</v>
      </c>
      <c r="HB816">
        <v>-0.09734760000000001</v>
      </c>
      <c r="HC816">
        <v>-0.0415305</v>
      </c>
      <c r="HD816">
        <v>20.1942</v>
      </c>
      <c r="HE816">
        <v>5.23077</v>
      </c>
      <c r="HF816">
        <v>11.968</v>
      </c>
      <c r="HG816">
        <v>4.97055</v>
      </c>
      <c r="HH816">
        <v>3.2895</v>
      </c>
      <c r="HI816">
        <v>8776.4</v>
      </c>
      <c r="HJ816">
        <v>9999</v>
      </c>
      <c r="HK816">
        <v>9999</v>
      </c>
      <c r="HL816">
        <v>289.3</v>
      </c>
      <c r="HM816">
        <v>4.97291</v>
      </c>
      <c r="HN816">
        <v>1.87742</v>
      </c>
      <c r="HO816">
        <v>1.87548</v>
      </c>
      <c r="HP816">
        <v>1.87834</v>
      </c>
      <c r="HQ816">
        <v>1.87507</v>
      </c>
      <c r="HR816">
        <v>1.87864</v>
      </c>
      <c r="HS816">
        <v>1.87569</v>
      </c>
      <c r="HT816">
        <v>1.87683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2.769</v>
      </c>
      <c r="II816">
        <v>0.3009</v>
      </c>
      <c r="IJ816">
        <v>1.541952822118649</v>
      </c>
      <c r="IK816">
        <v>0.003202726084708442</v>
      </c>
      <c r="IL816">
        <v>-1.448271390364826E-06</v>
      </c>
      <c r="IM816">
        <v>3.765748828769889E-10</v>
      </c>
      <c r="IN816">
        <v>-0.02072656761999695</v>
      </c>
      <c r="IO816">
        <v>0.006539777670035186</v>
      </c>
      <c r="IP816">
        <v>0.0002256768223539976</v>
      </c>
      <c r="IQ816">
        <v>4.51151419958819E-06</v>
      </c>
      <c r="IR816">
        <v>-0</v>
      </c>
      <c r="IS816">
        <v>2097</v>
      </c>
      <c r="IT816">
        <v>1</v>
      </c>
      <c r="IU816">
        <v>27</v>
      </c>
      <c r="IV816">
        <v>61900.7</v>
      </c>
      <c r="IW816">
        <v>61900.5</v>
      </c>
      <c r="IX816">
        <v>1.32935</v>
      </c>
      <c r="IY816">
        <v>2.54883</v>
      </c>
      <c r="IZ816">
        <v>1.39893</v>
      </c>
      <c r="JA816">
        <v>2.34375</v>
      </c>
      <c r="JB816">
        <v>1.44897</v>
      </c>
      <c r="JC816">
        <v>2.45972</v>
      </c>
      <c r="JD816">
        <v>37.4578</v>
      </c>
      <c r="JE816">
        <v>24.0875</v>
      </c>
      <c r="JF816">
        <v>18</v>
      </c>
      <c r="JG816">
        <v>490.437</v>
      </c>
      <c r="JH816">
        <v>439.755</v>
      </c>
      <c r="JI816">
        <v>24.9999</v>
      </c>
      <c r="JJ816">
        <v>25.7794</v>
      </c>
      <c r="JK816">
        <v>30.0001</v>
      </c>
      <c r="JL816">
        <v>25.618</v>
      </c>
      <c r="JM816">
        <v>25.7015</v>
      </c>
      <c r="JN816">
        <v>26.6696</v>
      </c>
      <c r="JO816">
        <v>31.7003</v>
      </c>
      <c r="JP816">
        <v>0</v>
      </c>
      <c r="JQ816">
        <v>25</v>
      </c>
      <c r="JR816">
        <v>540.583</v>
      </c>
      <c r="JS816">
        <v>19.2018</v>
      </c>
      <c r="JT816">
        <v>100.982</v>
      </c>
      <c r="JU816">
        <v>102.013</v>
      </c>
    </row>
    <row r="817" spans="1:281">
      <c r="A817">
        <v>801</v>
      </c>
      <c r="B817">
        <v>1658953167.5</v>
      </c>
      <c r="C817">
        <v>11078.5</v>
      </c>
      <c r="D817" t="s">
        <v>2033</v>
      </c>
      <c r="E817" t="s">
        <v>2034</v>
      </c>
      <c r="F817">
        <v>5</v>
      </c>
      <c r="G817" t="s">
        <v>415</v>
      </c>
      <c r="H817" t="s">
        <v>1970</v>
      </c>
      <c r="I817">
        <v>1658953159.714286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537.2943537179357</v>
      </c>
      <c r="AK817">
        <v>499.6566484848484</v>
      </c>
      <c r="AL817">
        <v>3.259215918633898</v>
      </c>
      <c r="AM817">
        <v>64.99433125722111</v>
      </c>
      <c r="AN817">
        <f>(AP817 - AO817 + DI817*1E3/(8.314*(DK817+273.15)) * AR817/DH817 * AQ817) * DH817/(100*CV817) * 1000/(1000 - AP817)</f>
        <v>0</v>
      </c>
      <c r="AO817">
        <v>19.3053182131667</v>
      </c>
      <c r="AP817">
        <v>23.1850103030303</v>
      </c>
      <c r="AQ817">
        <v>5.573468308147451E-05</v>
      </c>
      <c r="AR817">
        <v>80.91514239296633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1658953159.714286</v>
      </c>
      <c r="DB817">
        <v>465.0558571428572</v>
      </c>
      <c r="DC817">
        <v>509.2989285714286</v>
      </c>
      <c r="DD817">
        <v>23.16904285714286</v>
      </c>
      <c r="DE817">
        <v>19.30296785714286</v>
      </c>
      <c r="DF817">
        <v>462.3057857142857</v>
      </c>
      <c r="DG817">
        <v>22.86822142857143</v>
      </c>
      <c r="DH817">
        <v>500.0781428571428</v>
      </c>
      <c r="DI817">
        <v>90.31951071428571</v>
      </c>
      <c r="DJ817">
        <v>0.1000239964285714</v>
      </c>
      <c r="DK817">
        <v>26.64421071428571</v>
      </c>
      <c r="DL817">
        <v>27.02536428571429</v>
      </c>
      <c r="DM817">
        <v>999.9000000000002</v>
      </c>
      <c r="DN817">
        <v>0</v>
      </c>
      <c r="DO817">
        <v>0</v>
      </c>
      <c r="DP817">
        <v>10005.04821428571</v>
      </c>
      <c r="DQ817">
        <v>0</v>
      </c>
      <c r="DR817">
        <v>18.6454</v>
      </c>
      <c r="DS817">
        <v>-44.24304999999999</v>
      </c>
      <c r="DT817">
        <v>476.0864285714286</v>
      </c>
      <c r="DU817">
        <v>519.3234642857143</v>
      </c>
      <c r="DV817">
        <v>3.866063928571429</v>
      </c>
      <c r="DW817">
        <v>509.2989285714286</v>
      </c>
      <c r="DX817">
        <v>19.30296785714286</v>
      </c>
      <c r="DY817">
        <v>2.092616071428572</v>
      </c>
      <c r="DZ817">
        <v>1.743434285714286</v>
      </c>
      <c r="EA817">
        <v>18.16308214285714</v>
      </c>
      <c r="EB817">
        <v>15.28865357142857</v>
      </c>
      <c r="EC817">
        <v>1999.9925</v>
      </c>
      <c r="ED817">
        <v>0.9800007142857142</v>
      </c>
      <c r="EE817">
        <v>0.01999912857142857</v>
      </c>
      <c r="EF817">
        <v>0</v>
      </c>
      <c r="EG817">
        <v>728.3597499999997</v>
      </c>
      <c r="EH817">
        <v>5.000560000000001</v>
      </c>
      <c r="EI817">
        <v>14508.71428571428</v>
      </c>
      <c r="EJ817">
        <v>17294.825</v>
      </c>
      <c r="EK817">
        <v>37.125</v>
      </c>
      <c r="EL817">
        <v>37.71625</v>
      </c>
      <c r="EM817">
        <v>36.812</v>
      </c>
      <c r="EN817">
        <v>36.78321428571428</v>
      </c>
      <c r="EO817">
        <v>38.17592857142857</v>
      </c>
      <c r="EP817">
        <v>1955.092142857143</v>
      </c>
      <c r="EQ817">
        <v>39.9</v>
      </c>
      <c r="ER817">
        <v>0</v>
      </c>
      <c r="ES817">
        <v>1658953167.3</v>
      </c>
      <c r="ET817">
        <v>0</v>
      </c>
      <c r="EU817">
        <v>728.6586</v>
      </c>
      <c r="EV817">
        <v>31.9786923611757</v>
      </c>
      <c r="EW817">
        <v>659.2923087330872</v>
      </c>
      <c r="EX817">
        <v>14514.796</v>
      </c>
      <c r="EY817">
        <v>15</v>
      </c>
      <c r="EZ817">
        <v>0</v>
      </c>
      <c r="FA817" t="s">
        <v>419</v>
      </c>
      <c r="FB817">
        <v>1655239120</v>
      </c>
      <c r="FC817">
        <v>1655239135</v>
      </c>
      <c r="FD817">
        <v>0</v>
      </c>
      <c r="FE817">
        <v>-0.075</v>
      </c>
      <c r="FF817">
        <v>-0.027</v>
      </c>
      <c r="FG817">
        <v>1.986</v>
      </c>
      <c r="FH817">
        <v>0.139</v>
      </c>
      <c r="FI817">
        <v>420</v>
      </c>
      <c r="FJ817">
        <v>22</v>
      </c>
      <c r="FK817">
        <v>0.12</v>
      </c>
      <c r="FL817">
        <v>0.02</v>
      </c>
      <c r="FM817">
        <v>-43.4925</v>
      </c>
      <c r="FN817">
        <v>-15.49610174216033</v>
      </c>
      <c r="FO817">
        <v>1.544688729714604</v>
      </c>
      <c r="FP817">
        <v>0</v>
      </c>
      <c r="FQ817">
        <v>726.9520588235293</v>
      </c>
      <c r="FR817">
        <v>31.05674562224268</v>
      </c>
      <c r="FS817">
        <v>3.053136072777082</v>
      </c>
      <c r="FT817">
        <v>0</v>
      </c>
      <c r="FU817">
        <v>3.860849756097561</v>
      </c>
      <c r="FV817">
        <v>0.122639790940767</v>
      </c>
      <c r="FW817">
        <v>0.01232958280460592</v>
      </c>
      <c r="FX817">
        <v>0</v>
      </c>
      <c r="FY817">
        <v>0</v>
      </c>
      <c r="FZ817">
        <v>3</v>
      </c>
      <c r="GA817" t="s">
        <v>426</v>
      </c>
      <c r="GB817">
        <v>2.98037</v>
      </c>
      <c r="GC817">
        <v>2.7285</v>
      </c>
      <c r="GD817">
        <v>0.09631000000000001</v>
      </c>
      <c r="GE817">
        <v>0.103716</v>
      </c>
      <c r="GF817">
        <v>0.104773</v>
      </c>
      <c r="GG817">
        <v>0.0928611</v>
      </c>
      <c r="GH817">
        <v>27130.1</v>
      </c>
      <c r="GI817">
        <v>26520.2</v>
      </c>
      <c r="GJ817">
        <v>30547.3</v>
      </c>
      <c r="GK817">
        <v>29831.7</v>
      </c>
      <c r="GL817">
        <v>37726.7</v>
      </c>
      <c r="GM817">
        <v>35631.6</v>
      </c>
      <c r="GN817">
        <v>46724.4</v>
      </c>
      <c r="GO817">
        <v>44365.6</v>
      </c>
      <c r="GP817">
        <v>1.8861</v>
      </c>
      <c r="GQ817">
        <v>1.85055</v>
      </c>
      <c r="GR817">
        <v>0.133738</v>
      </c>
      <c r="GS817">
        <v>0</v>
      </c>
      <c r="GT817">
        <v>24.8283</v>
      </c>
      <c r="GU817">
        <v>999.9</v>
      </c>
      <c r="GV817">
        <v>49</v>
      </c>
      <c r="GW817">
        <v>32.2</v>
      </c>
      <c r="GX817">
        <v>26.2012</v>
      </c>
      <c r="GY817">
        <v>63.163</v>
      </c>
      <c r="GZ817">
        <v>25.3846</v>
      </c>
      <c r="HA817">
        <v>1</v>
      </c>
      <c r="HB817">
        <v>-0.097279</v>
      </c>
      <c r="HC817">
        <v>-0.0422032</v>
      </c>
      <c r="HD817">
        <v>20.1943</v>
      </c>
      <c r="HE817">
        <v>5.22957</v>
      </c>
      <c r="HF817">
        <v>11.968</v>
      </c>
      <c r="HG817">
        <v>4.97075</v>
      </c>
      <c r="HH817">
        <v>3.2895</v>
      </c>
      <c r="HI817">
        <v>8776.4</v>
      </c>
      <c r="HJ817">
        <v>9999</v>
      </c>
      <c r="HK817">
        <v>9999</v>
      </c>
      <c r="HL817">
        <v>289.3</v>
      </c>
      <c r="HM817">
        <v>4.97292</v>
      </c>
      <c r="HN817">
        <v>1.87742</v>
      </c>
      <c r="HO817">
        <v>1.87547</v>
      </c>
      <c r="HP817">
        <v>1.87834</v>
      </c>
      <c r="HQ817">
        <v>1.87505</v>
      </c>
      <c r="HR817">
        <v>1.87863</v>
      </c>
      <c r="HS817">
        <v>1.87569</v>
      </c>
      <c r="HT817">
        <v>1.87683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2.802</v>
      </c>
      <c r="II817">
        <v>0.3011</v>
      </c>
      <c r="IJ817">
        <v>1.541952822118649</v>
      </c>
      <c r="IK817">
        <v>0.003202726084708442</v>
      </c>
      <c r="IL817">
        <v>-1.448271390364826E-06</v>
      </c>
      <c r="IM817">
        <v>3.765748828769889E-10</v>
      </c>
      <c r="IN817">
        <v>-0.02072656761999695</v>
      </c>
      <c r="IO817">
        <v>0.006539777670035186</v>
      </c>
      <c r="IP817">
        <v>0.0002256768223539976</v>
      </c>
      <c r="IQ817">
        <v>4.51151419958819E-06</v>
      </c>
      <c r="IR817">
        <v>-0</v>
      </c>
      <c r="IS817">
        <v>2097</v>
      </c>
      <c r="IT817">
        <v>1</v>
      </c>
      <c r="IU817">
        <v>27</v>
      </c>
      <c r="IV817">
        <v>61900.8</v>
      </c>
      <c r="IW817">
        <v>61900.5</v>
      </c>
      <c r="IX817">
        <v>1.35986</v>
      </c>
      <c r="IY817">
        <v>2.56104</v>
      </c>
      <c r="IZ817">
        <v>1.39893</v>
      </c>
      <c r="JA817">
        <v>2.34375</v>
      </c>
      <c r="JB817">
        <v>1.44897</v>
      </c>
      <c r="JC817">
        <v>2.32666</v>
      </c>
      <c r="JD817">
        <v>37.4578</v>
      </c>
      <c r="JE817">
        <v>24.07</v>
      </c>
      <c r="JF817">
        <v>18</v>
      </c>
      <c r="JG817">
        <v>490.573</v>
      </c>
      <c r="JH817">
        <v>439.831</v>
      </c>
      <c r="JI817">
        <v>24.9998</v>
      </c>
      <c r="JJ817">
        <v>25.7789</v>
      </c>
      <c r="JK817">
        <v>30.0001</v>
      </c>
      <c r="JL817">
        <v>25.618</v>
      </c>
      <c r="JM817">
        <v>25.7015</v>
      </c>
      <c r="JN817">
        <v>27.3666</v>
      </c>
      <c r="JO817">
        <v>31.9909</v>
      </c>
      <c r="JP817">
        <v>0</v>
      </c>
      <c r="JQ817">
        <v>25</v>
      </c>
      <c r="JR817">
        <v>560.6180000000001</v>
      </c>
      <c r="JS817">
        <v>19.165</v>
      </c>
      <c r="JT817">
        <v>100.98</v>
      </c>
      <c r="JU817">
        <v>102.014</v>
      </c>
    </row>
    <row r="818" spans="1:281">
      <c r="A818">
        <v>802</v>
      </c>
      <c r="B818">
        <v>1658953172.5</v>
      </c>
      <c r="C818">
        <v>11083.5</v>
      </c>
      <c r="D818" t="s">
        <v>2035</v>
      </c>
      <c r="E818" t="s">
        <v>2036</v>
      </c>
      <c r="F818">
        <v>5</v>
      </c>
      <c r="G818" t="s">
        <v>415</v>
      </c>
      <c r="H818" t="s">
        <v>1970</v>
      </c>
      <c r="I818">
        <v>1658953165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554.4463751407302</v>
      </c>
      <c r="AK818">
        <v>516.1148242424243</v>
      </c>
      <c r="AL818">
        <v>3.283614059789985</v>
      </c>
      <c r="AM818">
        <v>64.99433125722111</v>
      </c>
      <c r="AN818">
        <f>(AP818 - AO818 + DI818*1E3/(8.314*(DK818+273.15)) * AR818/DH818 * AQ818) * DH818/(100*CV818) * 1000/(1000 - AP818)</f>
        <v>0</v>
      </c>
      <c r="AO818">
        <v>19.26188346957947</v>
      </c>
      <c r="AP818">
        <v>23.18064666666666</v>
      </c>
      <c r="AQ818">
        <v>-2.437170462645387E-05</v>
      </c>
      <c r="AR818">
        <v>80.91514239296633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1658953165</v>
      </c>
      <c r="DB818">
        <v>481.7772222222222</v>
      </c>
      <c r="DC818">
        <v>527.08</v>
      </c>
      <c r="DD818">
        <v>23.17821111111111</v>
      </c>
      <c r="DE818">
        <v>19.2903037037037</v>
      </c>
      <c r="DF818">
        <v>478.9923333333332</v>
      </c>
      <c r="DG818">
        <v>22.87718148148148</v>
      </c>
      <c r="DH818">
        <v>500.0743703703704</v>
      </c>
      <c r="DI818">
        <v>90.31993333333332</v>
      </c>
      <c r="DJ818">
        <v>0.09995238148148149</v>
      </c>
      <c r="DK818">
        <v>26.64219629629631</v>
      </c>
      <c r="DL818">
        <v>27.01994074074074</v>
      </c>
      <c r="DM818">
        <v>999.9000000000001</v>
      </c>
      <c r="DN818">
        <v>0</v>
      </c>
      <c r="DO818">
        <v>0</v>
      </c>
      <c r="DP818">
        <v>10004.86703703704</v>
      </c>
      <c r="DQ818">
        <v>0</v>
      </c>
      <c r="DR818">
        <v>18.6454</v>
      </c>
      <c r="DS818">
        <v>-45.30270370370371</v>
      </c>
      <c r="DT818">
        <v>493.209037037037</v>
      </c>
      <c r="DU818">
        <v>537.4473703703704</v>
      </c>
      <c r="DV818">
        <v>3.887899629629629</v>
      </c>
      <c r="DW818">
        <v>527.08</v>
      </c>
      <c r="DX818">
        <v>19.2903037037037</v>
      </c>
      <c r="DY818">
        <v>2.093453703703704</v>
      </c>
      <c r="DZ818">
        <v>1.742298518518519</v>
      </c>
      <c r="EA818">
        <v>18.16945185185185</v>
      </c>
      <c r="EB818">
        <v>15.2784962962963</v>
      </c>
      <c r="EC818">
        <v>1999.990370370371</v>
      </c>
      <c r="ED818">
        <v>0.9800006296296295</v>
      </c>
      <c r="EE818">
        <v>0.01999919629629629</v>
      </c>
      <c r="EF818">
        <v>0</v>
      </c>
      <c r="EG818">
        <v>731.312111111111</v>
      </c>
      <c r="EH818">
        <v>5.000560000000001</v>
      </c>
      <c r="EI818">
        <v>14567.71851851852</v>
      </c>
      <c r="EJ818">
        <v>17294.8037037037</v>
      </c>
      <c r="EK818">
        <v>37.125</v>
      </c>
      <c r="EL818">
        <v>37.701</v>
      </c>
      <c r="EM818">
        <v>36.812</v>
      </c>
      <c r="EN818">
        <v>36.77066666666666</v>
      </c>
      <c r="EO818">
        <v>38.16633333333333</v>
      </c>
      <c r="EP818">
        <v>1955.08962962963</v>
      </c>
      <c r="EQ818">
        <v>39.9</v>
      </c>
      <c r="ER818">
        <v>0</v>
      </c>
      <c r="ES818">
        <v>1658953172.1</v>
      </c>
      <c r="ET818">
        <v>0</v>
      </c>
      <c r="EU818">
        <v>731.3187999999999</v>
      </c>
      <c r="EV818">
        <v>34.25707698503192</v>
      </c>
      <c r="EW818">
        <v>680.3384625206966</v>
      </c>
      <c r="EX818">
        <v>14568.216</v>
      </c>
      <c r="EY818">
        <v>15</v>
      </c>
      <c r="EZ818">
        <v>0</v>
      </c>
      <c r="FA818" t="s">
        <v>419</v>
      </c>
      <c r="FB818">
        <v>1655239120</v>
      </c>
      <c r="FC818">
        <v>1655239135</v>
      </c>
      <c r="FD818">
        <v>0</v>
      </c>
      <c r="FE818">
        <v>-0.075</v>
      </c>
      <c r="FF818">
        <v>-0.027</v>
      </c>
      <c r="FG818">
        <v>1.986</v>
      </c>
      <c r="FH818">
        <v>0.139</v>
      </c>
      <c r="FI818">
        <v>420</v>
      </c>
      <c r="FJ818">
        <v>22</v>
      </c>
      <c r="FK818">
        <v>0.12</v>
      </c>
      <c r="FL818">
        <v>0.02</v>
      </c>
      <c r="FM818">
        <v>-44.4673731707317</v>
      </c>
      <c r="FN818">
        <v>-12.74342090592334</v>
      </c>
      <c r="FO818">
        <v>1.261722424544029</v>
      </c>
      <c r="FP818">
        <v>0</v>
      </c>
      <c r="FQ818">
        <v>729.1972352941176</v>
      </c>
      <c r="FR818">
        <v>32.99984718685428</v>
      </c>
      <c r="FS818">
        <v>3.243118606770009</v>
      </c>
      <c r="FT818">
        <v>0</v>
      </c>
      <c r="FU818">
        <v>3.874691951219512</v>
      </c>
      <c r="FV818">
        <v>0.2136466202090631</v>
      </c>
      <c r="FW818">
        <v>0.02295329852692012</v>
      </c>
      <c r="FX818">
        <v>0</v>
      </c>
      <c r="FY818">
        <v>0</v>
      </c>
      <c r="FZ818">
        <v>3</v>
      </c>
      <c r="GA818" t="s">
        <v>426</v>
      </c>
      <c r="GB818">
        <v>2.98049</v>
      </c>
      <c r="GC818">
        <v>2.72821</v>
      </c>
      <c r="GD818">
        <v>0.0986075</v>
      </c>
      <c r="GE818">
        <v>0.106009</v>
      </c>
      <c r="GF818">
        <v>0.104754</v>
      </c>
      <c r="GG818">
        <v>0.0927472</v>
      </c>
      <c r="GH818">
        <v>27061.2</v>
      </c>
      <c r="GI818">
        <v>26451.7</v>
      </c>
      <c r="GJ818">
        <v>30547.4</v>
      </c>
      <c r="GK818">
        <v>29830.9</v>
      </c>
      <c r="GL818">
        <v>37727.6</v>
      </c>
      <c r="GM818">
        <v>35635.6</v>
      </c>
      <c r="GN818">
        <v>46724.2</v>
      </c>
      <c r="GO818">
        <v>44364.8</v>
      </c>
      <c r="GP818">
        <v>1.88605</v>
      </c>
      <c r="GQ818">
        <v>1.85058</v>
      </c>
      <c r="GR818">
        <v>0.13262</v>
      </c>
      <c r="GS818">
        <v>0</v>
      </c>
      <c r="GT818">
        <v>24.8257</v>
      </c>
      <c r="GU818">
        <v>999.9</v>
      </c>
      <c r="GV818">
        <v>49</v>
      </c>
      <c r="GW818">
        <v>32.2</v>
      </c>
      <c r="GX818">
        <v>26.1994</v>
      </c>
      <c r="GY818">
        <v>63.023</v>
      </c>
      <c r="GZ818">
        <v>25.4527</v>
      </c>
      <c r="HA818">
        <v>1</v>
      </c>
      <c r="HB818">
        <v>-0.0973984</v>
      </c>
      <c r="HC818">
        <v>-0.0426226</v>
      </c>
      <c r="HD818">
        <v>20.1942</v>
      </c>
      <c r="HE818">
        <v>5.22942</v>
      </c>
      <c r="HF818">
        <v>11.968</v>
      </c>
      <c r="HG818">
        <v>4.9696</v>
      </c>
      <c r="HH818">
        <v>3.28948</v>
      </c>
      <c r="HI818">
        <v>8776.6</v>
      </c>
      <c r="HJ818">
        <v>9999</v>
      </c>
      <c r="HK818">
        <v>9999</v>
      </c>
      <c r="HL818">
        <v>289.3</v>
      </c>
      <c r="HM818">
        <v>4.9729</v>
      </c>
      <c r="HN818">
        <v>1.87742</v>
      </c>
      <c r="HO818">
        <v>1.87549</v>
      </c>
      <c r="HP818">
        <v>1.87835</v>
      </c>
      <c r="HQ818">
        <v>1.87503</v>
      </c>
      <c r="HR818">
        <v>1.87864</v>
      </c>
      <c r="HS818">
        <v>1.8757</v>
      </c>
      <c r="HT818">
        <v>1.87683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2.834</v>
      </c>
      <c r="II818">
        <v>0.301</v>
      </c>
      <c r="IJ818">
        <v>1.541952822118649</v>
      </c>
      <c r="IK818">
        <v>0.003202726084708442</v>
      </c>
      <c r="IL818">
        <v>-1.448271390364826E-06</v>
      </c>
      <c r="IM818">
        <v>3.765748828769889E-10</v>
      </c>
      <c r="IN818">
        <v>-0.02072656761999695</v>
      </c>
      <c r="IO818">
        <v>0.006539777670035186</v>
      </c>
      <c r="IP818">
        <v>0.0002256768223539976</v>
      </c>
      <c r="IQ818">
        <v>4.51151419958819E-06</v>
      </c>
      <c r="IR818">
        <v>-0</v>
      </c>
      <c r="IS818">
        <v>2097</v>
      </c>
      <c r="IT818">
        <v>1</v>
      </c>
      <c r="IU818">
        <v>27</v>
      </c>
      <c r="IV818">
        <v>61900.9</v>
      </c>
      <c r="IW818">
        <v>61900.6</v>
      </c>
      <c r="IX818">
        <v>1.39648</v>
      </c>
      <c r="IY818">
        <v>2.54883</v>
      </c>
      <c r="IZ818">
        <v>1.39893</v>
      </c>
      <c r="JA818">
        <v>2.34375</v>
      </c>
      <c r="JB818">
        <v>1.44897</v>
      </c>
      <c r="JC818">
        <v>2.46948</v>
      </c>
      <c r="JD818">
        <v>37.4819</v>
      </c>
      <c r="JE818">
        <v>24.0875</v>
      </c>
      <c r="JF818">
        <v>18</v>
      </c>
      <c r="JG818">
        <v>490.546</v>
      </c>
      <c r="JH818">
        <v>439.838</v>
      </c>
      <c r="JI818">
        <v>24.9998</v>
      </c>
      <c r="JJ818">
        <v>25.7773</v>
      </c>
      <c r="JK818">
        <v>30</v>
      </c>
      <c r="JL818">
        <v>25.618</v>
      </c>
      <c r="JM818">
        <v>25.7005</v>
      </c>
      <c r="JN818">
        <v>28.0063</v>
      </c>
      <c r="JO818">
        <v>32.2721</v>
      </c>
      <c r="JP818">
        <v>0</v>
      </c>
      <c r="JQ818">
        <v>25</v>
      </c>
      <c r="JR818">
        <v>573.981</v>
      </c>
      <c r="JS818">
        <v>19.148</v>
      </c>
      <c r="JT818">
        <v>100.98</v>
      </c>
      <c r="JU818">
        <v>102.012</v>
      </c>
    </row>
    <row r="819" spans="1:281">
      <c r="A819">
        <v>803</v>
      </c>
      <c r="B819">
        <v>1658953177.5</v>
      </c>
      <c r="C819">
        <v>11088.5</v>
      </c>
      <c r="D819" t="s">
        <v>2037</v>
      </c>
      <c r="E819" t="s">
        <v>2038</v>
      </c>
      <c r="F819">
        <v>5</v>
      </c>
      <c r="G819" t="s">
        <v>415</v>
      </c>
      <c r="H819" t="s">
        <v>1970</v>
      </c>
      <c r="I819">
        <v>1658953169.714286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571.5369395565903</v>
      </c>
      <c r="AK819">
        <v>532.478109090909</v>
      </c>
      <c r="AL819">
        <v>3.273324503881849</v>
      </c>
      <c r="AM819">
        <v>64.99433125722111</v>
      </c>
      <c r="AN819">
        <f>(AP819 - AO819 + DI819*1E3/(8.314*(DK819+273.15)) * AR819/DH819 * AQ819) * DH819/(100*CV819) * 1000/(1000 - AP819)</f>
        <v>0</v>
      </c>
      <c r="AO819">
        <v>19.2043379562751</v>
      </c>
      <c r="AP819">
        <v>23.16376787878788</v>
      </c>
      <c r="AQ819">
        <v>-6.203192203355624E-05</v>
      </c>
      <c r="AR819">
        <v>80.91514239296633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1658953169.714286</v>
      </c>
      <c r="DB819">
        <v>496.8169642857143</v>
      </c>
      <c r="DC819">
        <v>542.9578214285715</v>
      </c>
      <c r="DD819">
        <v>23.17926428571429</v>
      </c>
      <c r="DE819">
        <v>19.25738571428571</v>
      </c>
      <c r="DF819">
        <v>494.0011428571429</v>
      </c>
      <c r="DG819">
        <v>22.87821071428571</v>
      </c>
      <c r="DH819">
        <v>500.0798214285714</v>
      </c>
      <c r="DI819">
        <v>90.320025</v>
      </c>
      <c r="DJ819">
        <v>0.09995656428571431</v>
      </c>
      <c r="DK819">
        <v>26.64079285714286</v>
      </c>
      <c r="DL819">
        <v>27.01051071428572</v>
      </c>
      <c r="DM819">
        <v>999.9000000000002</v>
      </c>
      <c r="DN819">
        <v>0</v>
      </c>
      <c r="DO819">
        <v>0</v>
      </c>
      <c r="DP819">
        <v>10000.65642857143</v>
      </c>
      <c r="DQ819">
        <v>0</v>
      </c>
      <c r="DR819">
        <v>18.6454</v>
      </c>
      <c r="DS819">
        <v>-46.14080714285713</v>
      </c>
      <c r="DT819">
        <v>508.6060357142857</v>
      </c>
      <c r="DU819">
        <v>553.6185</v>
      </c>
      <c r="DV819">
        <v>3.921873928571429</v>
      </c>
      <c r="DW819">
        <v>542.9578214285715</v>
      </c>
      <c r="DX819">
        <v>19.25738571428571</v>
      </c>
      <c r="DY819">
        <v>2.093551785714286</v>
      </c>
      <c r="DZ819">
        <v>1.7393275</v>
      </c>
      <c r="EA819">
        <v>18.17019642857143</v>
      </c>
      <c r="EB819">
        <v>15.25188928571429</v>
      </c>
      <c r="EC819">
        <v>1999.986428571429</v>
      </c>
      <c r="ED819">
        <v>0.9800004285714284</v>
      </c>
      <c r="EE819">
        <v>0.01999935714285714</v>
      </c>
      <c r="EF819">
        <v>0</v>
      </c>
      <c r="EG819">
        <v>733.9825357142856</v>
      </c>
      <c r="EH819">
        <v>5.000560000000001</v>
      </c>
      <c r="EI819">
        <v>14621.48214285714</v>
      </c>
      <c r="EJ819">
        <v>17294.75714285714</v>
      </c>
      <c r="EK819">
        <v>37.125</v>
      </c>
      <c r="EL819">
        <v>37.687</v>
      </c>
      <c r="EM819">
        <v>36.812</v>
      </c>
      <c r="EN819">
        <v>36.75885714285715</v>
      </c>
      <c r="EO819">
        <v>38.16707142857143</v>
      </c>
      <c r="EP819">
        <v>1955.085357142857</v>
      </c>
      <c r="EQ819">
        <v>39.9</v>
      </c>
      <c r="ER819">
        <v>0</v>
      </c>
      <c r="ES819">
        <v>1658953177.5</v>
      </c>
      <c r="ET819">
        <v>0</v>
      </c>
      <c r="EU819">
        <v>734.2083846153848</v>
      </c>
      <c r="EV819">
        <v>34.46482047077103</v>
      </c>
      <c r="EW819">
        <v>688.0307682259894</v>
      </c>
      <c r="EX819">
        <v>14626.21153846154</v>
      </c>
      <c r="EY819">
        <v>15</v>
      </c>
      <c r="EZ819">
        <v>0</v>
      </c>
      <c r="FA819" t="s">
        <v>419</v>
      </c>
      <c r="FB819">
        <v>1655239120</v>
      </c>
      <c r="FC819">
        <v>1655239135</v>
      </c>
      <c r="FD819">
        <v>0</v>
      </c>
      <c r="FE819">
        <v>-0.075</v>
      </c>
      <c r="FF819">
        <v>-0.027</v>
      </c>
      <c r="FG819">
        <v>1.986</v>
      </c>
      <c r="FH819">
        <v>0.139</v>
      </c>
      <c r="FI819">
        <v>420</v>
      </c>
      <c r="FJ819">
        <v>22</v>
      </c>
      <c r="FK819">
        <v>0.12</v>
      </c>
      <c r="FL819">
        <v>0.02</v>
      </c>
      <c r="FM819">
        <v>-45.63082926829269</v>
      </c>
      <c r="FN819">
        <v>-10.66288432055743</v>
      </c>
      <c r="FO819">
        <v>1.056696343359906</v>
      </c>
      <c r="FP819">
        <v>0</v>
      </c>
      <c r="FQ819">
        <v>732.5144411764707</v>
      </c>
      <c r="FR819">
        <v>33.96359050172713</v>
      </c>
      <c r="FS819">
        <v>3.33607279853543</v>
      </c>
      <c r="FT819">
        <v>0</v>
      </c>
      <c r="FU819">
        <v>3.905832926829268</v>
      </c>
      <c r="FV819">
        <v>0.4139063414634162</v>
      </c>
      <c r="FW819">
        <v>0.0433573822585234</v>
      </c>
      <c r="FX819">
        <v>0</v>
      </c>
      <c r="FY819">
        <v>0</v>
      </c>
      <c r="FZ819">
        <v>3</v>
      </c>
      <c r="GA819" t="s">
        <v>426</v>
      </c>
      <c r="GB819">
        <v>2.98061</v>
      </c>
      <c r="GC819">
        <v>2.72835</v>
      </c>
      <c r="GD819">
        <v>0.100862</v>
      </c>
      <c r="GE819">
        <v>0.108318</v>
      </c>
      <c r="GF819">
        <v>0.104691</v>
      </c>
      <c r="GG819">
        <v>0.0923896</v>
      </c>
      <c r="GH819">
        <v>26994.2</v>
      </c>
      <c r="GI819">
        <v>26383.2</v>
      </c>
      <c r="GJ819">
        <v>30548.2</v>
      </c>
      <c r="GK819">
        <v>29830.7</v>
      </c>
      <c r="GL819">
        <v>37731.3</v>
      </c>
      <c r="GM819">
        <v>35649.8</v>
      </c>
      <c r="GN819">
        <v>46725.3</v>
      </c>
      <c r="GO819">
        <v>44364.5</v>
      </c>
      <c r="GP819">
        <v>1.88605</v>
      </c>
      <c r="GQ819">
        <v>1.8508</v>
      </c>
      <c r="GR819">
        <v>0.133142</v>
      </c>
      <c r="GS819">
        <v>0</v>
      </c>
      <c r="GT819">
        <v>24.8232</v>
      </c>
      <c r="GU819">
        <v>999.9</v>
      </c>
      <c r="GV819">
        <v>49</v>
      </c>
      <c r="GW819">
        <v>32.2</v>
      </c>
      <c r="GX819">
        <v>26.2014</v>
      </c>
      <c r="GY819">
        <v>63.273</v>
      </c>
      <c r="GZ819">
        <v>25.3285</v>
      </c>
      <c r="HA819">
        <v>1</v>
      </c>
      <c r="HB819">
        <v>-0.09734760000000001</v>
      </c>
      <c r="HC819">
        <v>-0.0438726</v>
      </c>
      <c r="HD819">
        <v>20.1942</v>
      </c>
      <c r="HE819">
        <v>5.22882</v>
      </c>
      <c r="HF819">
        <v>11.968</v>
      </c>
      <c r="HG819">
        <v>4.97015</v>
      </c>
      <c r="HH819">
        <v>3.28945</v>
      </c>
      <c r="HI819">
        <v>8776.6</v>
      </c>
      <c r="HJ819">
        <v>9999</v>
      </c>
      <c r="HK819">
        <v>9999</v>
      </c>
      <c r="HL819">
        <v>289.3</v>
      </c>
      <c r="HM819">
        <v>4.9729</v>
      </c>
      <c r="HN819">
        <v>1.87738</v>
      </c>
      <c r="HO819">
        <v>1.87547</v>
      </c>
      <c r="HP819">
        <v>1.87834</v>
      </c>
      <c r="HQ819">
        <v>1.87502</v>
      </c>
      <c r="HR819">
        <v>1.87862</v>
      </c>
      <c r="HS819">
        <v>1.87568</v>
      </c>
      <c r="HT819">
        <v>1.87683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2.866</v>
      </c>
      <c r="II819">
        <v>0.3006</v>
      </c>
      <c r="IJ819">
        <v>1.541952822118649</v>
      </c>
      <c r="IK819">
        <v>0.003202726084708442</v>
      </c>
      <c r="IL819">
        <v>-1.448271390364826E-06</v>
      </c>
      <c r="IM819">
        <v>3.765748828769889E-10</v>
      </c>
      <c r="IN819">
        <v>-0.02072656761999695</v>
      </c>
      <c r="IO819">
        <v>0.006539777670035186</v>
      </c>
      <c r="IP819">
        <v>0.0002256768223539976</v>
      </c>
      <c r="IQ819">
        <v>4.51151419958819E-06</v>
      </c>
      <c r="IR819">
        <v>-0</v>
      </c>
      <c r="IS819">
        <v>2097</v>
      </c>
      <c r="IT819">
        <v>1</v>
      </c>
      <c r="IU819">
        <v>27</v>
      </c>
      <c r="IV819">
        <v>61901</v>
      </c>
      <c r="IW819">
        <v>61900.7</v>
      </c>
      <c r="IX819">
        <v>1.42578</v>
      </c>
      <c r="IY819">
        <v>2.55249</v>
      </c>
      <c r="IZ819">
        <v>1.39893</v>
      </c>
      <c r="JA819">
        <v>2.34375</v>
      </c>
      <c r="JB819">
        <v>1.44897</v>
      </c>
      <c r="JC819">
        <v>2.36328</v>
      </c>
      <c r="JD819">
        <v>37.4578</v>
      </c>
      <c r="JE819">
        <v>24.0787</v>
      </c>
      <c r="JF819">
        <v>18</v>
      </c>
      <c r="JG819">
        <v>490.546</v>
      </c>
      <c r="JH819">
        <v>439.966</v>
      </c>
      <c r="JI819">
        <v>24.9997</v>
      </c>
      <c r="JJ819">
        <v>25.7773</v>
      </c>
      <c r="JK819">
        <v>30.0001</v>
      </c>
      <c r="JL819">
        <v>25.618</v>
      </c>
      <c r="JM819">
        <v>25.6994</v>
      </c>
      <c r="JN819">
        <v>28.6925</v>
      </c>
      <c r="JO819">
        <v>32.2721</v>
      </c>
      <c r="JP819">
        <v>0</v>
      </c>
      <c r="JQ819">
        <v>25</v>
      </c>
      <c r="JR819">
        <v>594.016</v>
      </c>
      <c r="JS819">
        <v>19.1465</v>
      </c>
      <c r="JT819">
        <v>100.982</v>
      </c>
      <c r="JU819">
        <v>102.011</v>
      </c>
    </row>
    <row r="820" spans="1:281">
      <c r="A820">
        <v>804</v>
      </c>
      <c r="B820">
        <v>1658953182</v>
      </c>
      <c r="C820">
        <v>11093</v>
      </c>
      <c r="D820" t="s">
        <v>2039</v>
      </c>
      <c r="E820" t="s">
        <v>2040</v>
      </c>
      <c r="F820">
        <v>5</v>
      </c>
      <c r="G820" t="s">
        <v>415</v>
      </c>
      <c r="H820" t="s">
        <v>1970</v>
      </c>
      <c r="I820">
        <v>1658953174.160714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586.9803794193421</v>
      </c>
      <c r="AK820">
        <v>547.3382545454544</v>
      </c>
      <c r="AL820">
        <v>3.295522109201044</v>
      </c>
      <c r="AM820">
        <v>64.99433125722111</v>
      </c>
      <c r="AN820">
        <f>(AP820 - AO820 + DI820*1E3/(8.314*(DK820+273.15)) * AR820/DH820 * AQ820) * DH820/(100*CV820) * 1000/(1000 - AP820)</f>
        <v>0</v>
      </c>
      <c r="AO820">
        <v>19.14192679348114</v>
      </c>
      <c r="AP820">
        <v>23.12799030303031</v>
      </c>
      <c r="AQ820">
        <v>-0.008980880000315529</v>
      </c>
      <c r="AR820">
        <v>80.91514239296633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1658953174.160714</v>
      </c>
      <c r="DB820">
        <v>511.078</v>
      </c>
      <c r="DC820">
        <v>557.93025</v>
      </c>
      <c r="DD820">
        <v>23.16797499999999</v>
      </c>
      <c r="DE820">
        <v>19.2111</v>
      </c>
      <c r="DF820">
        <v>508.2332499999999</v>
      </c>
      <c r="DG820">
        <v>22.86719285714286</v>
      </c>
      <c r="DH820">
        <v>500.0798571428572</v>
      </c>
      <c r="DI820">
        <v>90.31916428571427</v>
      </c>
      <c r="DJ820">
        <v>0.09996208214285716</v>
      </c>
      <c r="DK820">
        <v>26.63898571428571</v>
      </c>
      <c r="DL820">
        <v>27.00645</v>
      </c>
      <c r="DM820">
        <v>999.9000000000002</v>
      </c>
      <c r="DN820">
        <v>0</v>
      </c>
      <c r="DO820">
        <v>0</v>
      </c>
      <c r="DP820">
        <v>9994.776785714286</v>
      </c>
      <c r="DQ820">
        <v>0</v>
      </c>
      <c r="DR820">
        <v>18.6454</v>
      </c>
      <c r="DS820">
        <v>-46.85223214285713</v>
      </c>
      <c r="DT820">
        <v>523.1992142857142</v>
      </c>
      <c r="DU820">
        <v>568.8578571428571</v>
      </c>
      <c r="DV820">
        <v>3.956875714285714</v>
      </c>
      <c r="DW820">
        <v>557.93025</v>
      </c>
      <c r="DX820">
        <v>19.2111</v>
      </c>
      <c r="DY820">
        <v>2.092511785714286</v>
      </c>
      <c r="DZ820">
        <v>1.735130357142857</v>
      </c>
      <c r="EA820">
        <v>18.16228571428571</v>
      </c>
      <c r="EB820">
        <v>15.21427142857143</v>
      </c>
      <c r="EC820">
        <v>2000.016071428571</v>
      </c>
      <c r="ED820">
        <v>0.9800004285714284</v>
      </c>
      <c r="EE820">
        <v>0.01999935714285714</v>
      </c>
      <c r="EF820">
        <v>0</v>
      </c>
      <c r="EG820">
        <v>736.5533571428572</v>
      </c>
      <c r="EH820">
        <v>5.000560000000001</v>
      </c>
      <c r="EI820">
        <v>14672.28928571429</v>
      </c>
      <c r="EJ820">
        <v>17295.01071428572</v>
      </c>
      <c r="EK820">
        <v>37.125</v>
      </c>
      <c r="EL820">
        <v>37.6915</v>
      </c>
      <c r="EM820">
        <v>36.812</v>
      </c>
      <c r="EN820">
        <v>36.75442857142857</v>
      </c>
      <c r="EO820">
        <v>38.15378571428571</v>
      </c>
      <c r="EP820">
        <v>1955.114285714285</v>
      </c>
      <c r="EQ820">
        <v>39.9</v>
      </c>
      <c r="ER820">
        <v>0</v>
      </c>
      <c r="ES820">
        <v>1658953181.7</v>
      </c>
      <c r="ET820">
        <v>0</v>
      </c>
      <c r="EU820">
        <v>736.8174</v>
      </c>
      <c r="EV820">
        <v>34.04769231539319</v>
      </c>
      <c r="EW820">
        <v>685.0692306512514</v>
      </c>
      <c r="EX820">
        <v>14677.636</v>
      </c>
      <c r="EY820">
        <v>15</v>
      </c>
      <c r="EZ820">
        <v>0</v>
      </c>
      <c r="FA820" t="s">
        <v>419</v>
      </c>
      <c r="FB820">
        <v>1655239120</v>
      </c>
      <c r="FC820">
        <v>1655239135</v>
      </c>
      <c r="FD820">
        <v>0</v>
      </c>
      <c r="FE820">
        <v>-0.075</v>
      </c>
      <c r="FF820">
        <v>-0.027</v>
      </c>
      <c r="FG820">
        <v>1.986</v>
      </c>
      <c r="FH820">
        <v>0.139</v>
      </c>
      <c r="FI820">
        <v>420</v>
      </c>
      <c r="FJ820">
        <v>22</v>
      </c>
      <c r="FK820">
        <v>0.12</v>
      </c>
      <c r="FL820">
        <v>0.02</v>
      </c>
      <c r="FM820">
        <v>-46.3313243902439</v>
      </c>
      <c r="FN820">
        <v>-9.829335888501669</v>
      </c>
      <c r="FO820">
        <v>0.9733778377458944</v>
      </c>
      <c r="FP820">
        <v>0</v>
      </c>
      <c r="FQ820">
        <v>734.900294117647</v>
      </c>
      <c r="FR820">
        <v>34.47474409785574</v>
      </c>
      <c r="FS820">
        <v>3.385898304033887</v>
      </c>
      <c r="FT820">
        <v>0</v>
      </c>
      <c r="FU820">
        <v>3.932862682926829</v>
      </c>
      <c r="FV820">
        <v>0.4922305923344935</v>
      </c>
      <c r="FW820">
        <v>0.05034940811648089</v>
      </c>
      <c r="FX820">
        <v>0</v>
      </c>
      <c r="FY820">
        <v>0</v>
      </c>
      <c r="FZ820">
        <v>3</v>
      </c>
      <c r="GA820" t="s">
        <v>426</v>
      </c>
      <c r="GB820">
        <v>2.98036</v>
      </c>
      <c r="GC820">
        <v>2.72829</v>
      </c>
      <c r="GD820">
        <v>0.102874</v>
      </c>
      <c r="GE820">
        <v>0.110326</v>
      </c>
      <c r="GF820">
        <v>0.104586</v>
      </c>
      <c r="GG820">
        <v>0.09235839999999999</v>
      </c>
      <c r="GH820">
        <v>26933.8</v>
      </c>
      <c r="GI820">
        <v>26324</v>
      </c>
      <c r="GJ820">
        <v>30548.2</v>
      </c>
      <c r="GK820">
        <v>29830.9</v>
      </c>
      <c r="GL820">
        <v>37736.1</v>
      </c>
      <c r="GM820">
        <v>35651.2</v>
      </c>
      <c r="GN820">
        <v>46725.5</v>
      </c>
      <c r="GO820">
        <v>44364.6</v>
      </c>
      <c r="GP820">
        <v>1.88622</v>
      </c>
      <c r="GQ820">
        <v>1.8508</v>
      </c>
      <c r="GR820">
        <v>0.133075</v>
      </c>
      <c r="GS820">
        <v>0</v>
      </c>
      <c r="GT820">
        <v>24.8197</v>
      </c>
      <c r="GU820">
        <v>999.9</v>
      </c>
      <c r="GV820">
        <v>49</v>
      </c>
      <c r="GW820">
        <v>32.2</v>
      </c>
      <c r="GX820">
        <v>26.2029</v>
      </c>
      <c r="GY820">
        <v>63.313</v>
      </c>
      <c r="GZ820">
        <v>25.649</v>
      </c>
      <c r="HA820">
        <v>1</v>
      </c>
      <c r="HB820">
        <v>-0.0974085</v>
      </c>
      <c r="HC820">
        <v>-0.0444608</v>
      </c>
      <c r="HD820">
        <v>20.1943</v>
      </c>
      <c r="HE820">
        <v>5.22792</v>
      </c>
      <c r="HF820">
        <v>11.968</v>
      </c>
      <c r="HG820">
        <v>4.97005</v>
      </c>
      <c r="HH820">
        <v>3.28945</v>
      </c>
      <c r="HI820">
        <v>8776.799999999999</v>
      </c>
      <c r="HJ820">
        <v>9999</v>
      </c>
      <c r="HK820">
        <v>9999</v>
      </c>
      <c r="HL820">
        <v>289.3</v>
      </c>
      <c r="HM820">
        <v>4.97291</v>
      </c>
      <c r="HN820">
        <v>1.87738</v>
      </c>
      <c r="HO820">
        <v>1.8755</v>
      </c>
      <c r="HP820">
        <v>1.87834</v>
      </c>
      <c r="HQ820">
        <v>1.87504</v>
      </c>
      <c r="HR820">
        <v>1.87861</v>
      </c>
      <c r="HS820">
        <v>1.87566</v>
      </c>
      <c r="HT820">
        <v>1.87685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2.895</v>
      </c>
      <c r="II820">
        <v>0.2998</v>
      </c>
      <c r="IJ820">
        <v>1.541952822118649</v>
      </c>
      <c r="IK820">
        <v>0.003202726084708442</v>
      </c>
      <c r="IL820">
        <v>-1.448271390364826E-06</v>
      </c>
      <c r="IM820">
        <v>3.765748828769889E-10</v>
      </c>
      <c r="IN820">
        <v>-0.02072656761999695</v>
      </c>
      <c r="IO820">
        <v>0.006539777670035186</v>
      </c>
      <c r="IP820">
        <v>0.0002256768223539976</v>
      </c>
      <c r="IQ820">
        <v>4.51151419958819E-06</v>
      </c>
      <c r="IR820">
        <v>-0</v>
      </c>
      <c r="IS820">
        <v>2097</v>
      </c>
      <c r="IT820">
        <v>1</v>
      </c>
      <c r="IU820">
        <v>27</v>
      </c>
      <c r="IV820">
        <v>61901</v>
      </c>
      <c r="IW820">
        <v>61900.8</v>
      </c>
      <c r="IX820">
        <v>1.45874</v>
      </c>
      <c r="IY820">
        <v>2.55859</v>
      </c>
      <c r="IZ820">
        <v>1.39893</v>
      </c>
      <c r="JA820">
        <v>2.34375</v>
      </c>
      <c r="JB820">
        <v>1.44897</v>
      </c>
      <c r="JC820">
        <v>2.41333</v>
      </c>
      <c r="JD820">
        <v>37.4578</v>
      </c>
      <c r="JE820">
        <v>24.0787</v>
      </c>
      <c r="JF820">
        <v>18</v>
      </c>
      <c r="JG820">
        <v>490.626</v>
      </c>
      <c r="JH820">
        <v>439.966</v>
      </c>
      <c r="JI820">
        <v>24.9998</v>
      </c>
      <c r="JJ820">
        <v>25.7773</v>
      </c>
      <c r="JK820">
        <v>30</v>
      </c>
      <c r="JL820">
        <v>25.6159</v>
      </c>
      <c r="JM820">
        <v>25.6994</v>
      </c>
      <c r="JN820">
        <v>29.2731</v>
      </c>
      <c r="JO820">
        <v>32.2721</v>
      </c>
      <c r="JP820">
        <v>0</v>
      </c>
      <c r="JQ820">
        <v>25</v>
      </c>
      <c r="JR820">
        <v>607.378</v>
      </c>
      <c r="JS820">
        <v>19.1535</v>
      </c>
      <c r="JT820">
        <v>100.983</v>
      </c>
      <c r="JU820">
        <v>102.011</v>
      </c>
    </row>
    <row r="821" spans="1:281">
      <c r="A821">
        <v>805</v>
      </c>
      <c r="B821">
        <v>1658953187</v>
      </c>
      <c r="C821">
        <v>11098</v>
      </c>
      <c r="D821" t="s">
        <v>2041</v>
      </c>
      <c r="E821" t="s">
        <v>2042</v>
      </c>
      <c r="F821">
        <v>5</v>
      </c>
      <c r="G821" t="s">
        <v>415</v>
      </c>
      <c r="H821" t="s">
        <v>1970</v>
      </c>
      <c r="I821">
        <v>1658953179.462963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604.0061113472667</v>
      </c>
      <c r="AK821">
        <v>563.7464969696969</v>
      </c>
      <c r="AL821">
        <v>3.28665283922251</v>
      </c>
      <c r="AM821">
        <v>64.99433125722111</v>
      </c>
      <c r="AN821">
        <f>(AP821 - AO821 + DI821*1E3/(8.314*(DK821+273.15)) * AR821/DH821 * AQ821) * DH821/(100*CV821) * 1000/(1000 - AP821)</f>
        <v>0</v>
      </c>
      <c r="AO821">
        <v>19.13991033307601</v>
      </c>
      <c r="AP821">
        <v>23.11840363636364</v>
      </c>
      <c r="AQ821">
        <v>-0.0006859112137134968</v>
      </c>
      <c r="AR821">
        <v>80.91514239296633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1658953179.462963</v>
      </c>
      <c r="DB821">
        <v>528.1035925925926</v>
      </c>
      <c r="DC821">
        <v>575.7354074074074</v>
      </c>
      <c r="DD821">
        <v>23.14612592592593</v>
      </c>
      <c r="DE821">
        <v>19.16515185185185</v>
      </c>
      <c r="DF821">
        <v>525.2246666666667</v>
      </c>
      <c r="DG821">
        <v>22.84585185185185</v>
      </c>
      <c r="DH821">
        <v>500.0871111111111</v>
      </c>
      <c r="DI821">
        <v>90.31788888888887</v>
      </c>
      <c r="DJ821">
        <v>0.0999561851851852</v>
      </c>
      <c r="DK821">
        <v>26.63651481481481</v>
      </c>
      <c r="DL821">
        <v>27.00179629629629</v>
      </c>
      <c r="DM821">
        <v>999.9000000000001</v>
      </c>
      <c r="DN821">
        <v>0</v>
      </c>
      <c r="DO821">
        <v>0</v>
      </c>
      <c r="DP821">
        <v>10003.72111111111</v>
      </c>
      <c r="DQ821">
        <v>0</v>
      </c>
      <c r="DR821">
        <v>18.6454</v>
      </c>
      <c r="DS821">
        <v>-47.63182222222223</v>
      </c>
      <c r="DT821">
        <v>540.6164814814814</v>
      </c>
      <c r="DU821">
        <v>586.9845555555556</v>
      </c>
      <c r="DV821">
        <v>3.980971481481481</v>
      </c>
      <c r="DW821">
        <v>575.7354074074074</v>
      </c>
      <c r="DX821">
        <v>19.16515185185185</v>
      </c>
      <c r="DY821">
        <v>2.090508518518519</v>
      </c>
      <c r="DZ821">
        <v>1.730956666666666</v>
      </c>
      <c r="EA821">
        <v>18.14704074074074</v>
      </c>
      <c r="EB821">
        <v>15.17682962962963</v>
      </c>
      <c r="EC821">
        <v>2000.028148148148</v>
      </c>
      <c r="ED821">
        <v>0.9800006296296295</v>
      </c>
      <c r="EE821">
        <v>0.0199991962962963</v>
      </c>
      <c r="EF821">
        <v>0</v>
      </c>
      <c r="EG821">
        <v>739.552925925926</v>
      </c>
      <c r="EH821">
        <v>5.000560000000001</v>
      </c>
      <c r="EI821">
        <v>14732.2925925926</v>
      </c>
      <c r="EJ821">
        <v>17295.11111111111</v>
      </c>
      <c r="EK821">
        <v>37.125</v>
      </c>
      <c r="EL821">
        <v>37.69633333333334</v>
      </c>
      <c r="EM821">
        <v>36.812</v>
      </c>
      <c r="EN821">
        <v>36.76148148148148</v>
      </c>
      <c r="EO821">
        <v>38.14107407407408</v>
      </c>
      <c r="EP821">
        <v>1955.126666666666</v>
      </c>
      <c r="EQ821">
        <v>39.9</v>
      </c>
      <c r="ER821">
        <v>0</v>
      </c>
      <c r="ES821">
        <v>1658953187.1</v>
      </c>
      <c r="ET821">
        <v>0</v>
      </c>
      <c r="EU821">
        <v>739.7141153846155</v>
      </c>
      <c r="EV821">
        <v>34.09398291264136</v>
      </c>
      <c r="EW821">
        <v>672.0307692498686</v>
      </c>
      <c r="EX821">
        <v>14735.21153846154</v>
      </c>
      <c r="EY821">
        <v>15</v>
      </c>
      <c r="EZ821">
        <v>0</v>
      </c>
      <c r="FA821" t="s">
        <v>419</v>
      </c>
      <c r="FB821">
        <v>1655239120</v>
      </c>
      <c r="FC821">
        <v>1655239135</v>
      </c>
      <c r="FD821">
        <v>0</v>
      </c>
      <c r="FE821">
        <v>-0.075</v>
      </c>
      <c r="FF821">
        <v>-0.027</v>
      </c>
      <c r="FG821">
        <v>1.986</v>
      </c>
      <c r="FH821">
        <v>0.139</v>
      </c>
      <c r="FI821">
        <v>420</v>
      </c>
      <c r="FJ821">
        <v>22</v>
      </c>
      <c r="FK821">
        <v>0.12</v>
      </c>
      <c r="FL821">
        <v>0.02</v>
      </c>
      <c r="FM821">
        <v>-47.221795</v>
      </c>
      <c r="FN821">
        <v>-8.91013283302059</v>
      </c>
      <c r="FO821">
        <v>0.8612086492105152</v>
      </c>
      <c r="FP821">
        <v>0</v>
      </c>
      <c r="FQ821">
        <v>738.0085588235294</v>
      </c>
      <c r="FR821">
        <v>34.15622613084783</v>
      </c>
      <c r="FS821">
        <v>3.355481162929568</v>
      </c>
      <c r="FT821">
        <v>0</v>
      </c>
      <c r="FU821">
        <v>3.96385975</v>
      </c>
      <c r="FV821">
        <v>0.2906673545966267</v>
      </c>
      <c r="FW821">
        <v>0.03576350664346968</v>
      </c>
      <c r="FX821">
        <v>0</v>
      </c>
      <c r="FY821">
        <v>0</v>
      </c>
      <c r="FZ821">
        <v>3</v>
      </c>
      <c r="GA821" t="s">
        <v>426</v>
      </c>
      <c r="GB821">
        <v>2.98047</v>
      </c>
      <c r="GC821">
        <v>2.72855</v>
      </c>
      <c r="GD821">
        <v>0.105072</v>
      </c>
      <c r="GE821">
        <v>0.112534</v>
      </c>
      <c r="GF821">
        <v>0.104556</v>
      </c>
      <c r="GG821">
        <v>0.0923596</v>
      </c>
      <c r="GH821">
        <v>26867.8</v>
      </c>
      <c r="GI821">
        <v>26258.9</v>
      </c>
      <c r="GJ821">
        <v>30548.2</v>
      </c>
      <c r="GK821">
        <v>29831.1</v>
      </c>
      <c r="GL821">
        <v>37737.4</v>
      </c>
      <c r="GM821">
        <v>35651.7</v>
      </c>
      <c r="GN821">
        <v>46725.4</v>
      </c>
      <c r="GO821">
        <v>44365.1</v>
      </c>
      <c r="GP821">
        <v>1.88622</v>
      </c>
      <c r="GQ821">
        <v>1.85065</v>
      </c>
      <c r="GR821">
        <v>0.133365</v>
      </c>
      <c r="GS821">
        <v>0</v>
      </c>
      <c r="GT821">
        <v>24.8171</v>
      </c>
      <c r="GU821">
        <v>999.9</v>
      </c>
      <c r="GV821">
        <v>49</v>
      </c>
      <c r="GW821">
        <v>32.2</v>
      </c>
      <c r="GX821">
        <v>26.2005</v>
      </c>
      <c r="GY821">
        <v>63.173</v>
      </c>
      <c r="GZ821">
        <v>25.4327</v>
      </c>
      <c r="HA821">
        <v>1</v>
      </c>
      <c r="HB821">
        <v>-0.09738570000000001</v>
      </c>
      <c r="HC821">
        <v>-0.0455773</v>
      </c>
      <c r="HD821">
        <v>20.1941</v>
      </c>
      <c r="HE821">
        <v>5.22867</v>
      </c>
      <c r="HF821">
        <v>11.968</v>
      </c>
      <c r="HG821">
        <v>4.97065</v>
      </c>
      <c r="HH821">
        <v>3.28955</v>
      </c>
      <c r="HI821">
        <v>8776.799999999999</v>
      </c>
      <c r="HJ821">
        <v>9999</v>
      </c>
      <c r="HK821">
        <v>9999</v>
      </c>
      <c r="HL821">
        <v>289.3</v>
      </c>
      <c r="HM821">
        <v>4.97291</v>
      </c>
      <c r="HN821">
        <v>1.87742</v>
      </c>
      <c r="HO821">
        <v>1.87551</v>
      </c>
      <c r="HP821">
        <v>1.87836</v>
      </c>
      <c r="HQ821">
        <v>1.87505</v>
      </c>
      <c r="HR821">
        <v>1.87865</v>
      </c>
      <c r="HS821">
        <v>1.87568</v>
      </c>
      <c r="HT821">
        <v>1.87683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2.927</v>
      </c>
      <c r="II821">
        <v>0.2996</v>
      </c>
      <c r="IJ821">
        <v>1.541952822118649</v>
      </c>
      <c r="IK821">
        <v>0.003202726084708442</v>
      </c>
      <c r="IL821">
        <v>-1.448271390364826E-06</v>
      </c>
      <c r="IM821">
        <v>3.765748828769889E-10</v>
      </c>
      <c r="IN821">
        <v>-0.02072656761999695</v>
      </c>
      <c r="IO821">
        <v>0.006539777670035186</v>
      </c>
      <c r="IP821">
        <v>0.0002256768223539976</v>
      </c>
      <c r="IQ821">
        <v>4.51151419958819E-06</v>
      </c>
      <c r="IR821">
        <v>-0</v>
      </c>
      <c r="IS821">
        <v>2097</v>
      </c>
      <c r="IT821">
        <v>1</v>
      </c>
      <c r="IU821">
        <v>27</v>
      </c>
      <c r="IV821">
        <v>61901.1</v>
      </c>
      <c r="IW821">
        <v>61900.9</v>
      </c>
      <c r="IX821">
        <v>1.49048</v>
      </c>
      <c r="IY821">
        <v>2.54517</v>
      </c>
      <c r="IZ821">
        <v>1.39893</v>
      </c>
      <c r="JA821">
        <v>2.34375</v>
      </c>
      <c r="JB821">
        <v>1.44897</v>
      </c>
      <c r="JC821">
        <v>2.45483</v>
      </c>
      <c r="JD821">
        <v>37.4578</v>
      </c>
      <c r="JE821">
        <v>24.0875</v>
      </c>
      <c r="JF821">
        <v>18</v>
      </c>
      <c r="JG821">
        <v>490.626</v>
      </c>
      <c r="JH821">
        <v>439.875</v>
      </c>
      <c r="JI821">
        <v>24.9997</v>
      </c>
      <c r="JJ821">
        <v>25.7773</v>
      </c>
      <c r="JK821">
        <v>30</v>
      </c>
      <c r="JL821">
        <v>25.6159</v>
      </c>
      <c r="JM821">
        <v>25.6994</v>
      </c>
      <c r="JN821">
        <v>29.8903</v>
      </c>
      <c r="JO821">
        <v>32.2721</v>
      </c>
      <c r="JP821">
        <v>0</v>
      </c>
      <c r="JQ821">
        <v>25</v>
      </c>
      <c r="JR821">
        <v>620.734</v>
      </c>
      <c r="JS821">
        <v>19.1551</v>
      </c>
      <c r="JT821">
        <v>100.982</v>
      </c>
      <c r="JU821">
        <v>102.012</v>
      </c>
    </row>
    <row r="822" spans="1:281">
      <c r="A822">
        <v>806</v>
      </c>
      <c r="B822">
        <v>1658953192</v>
      </c>
      <c r="C822">
        <v>11103</v>
      </c>
      <c r="D822" t="s">
        <v>2043</v>
      </c>
      <c r="E822" t="s">
        <v>2044</v>
      </c>
      <c r="F822">
        <v>5</v>
      </c>
      <c r="G822" t="s">
        <v>415</v>
      </c>
      <c r="H822" t="s">
        <v>1970</v>
      </c>
      <c r="I822">
        <v>1658953184.481482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621.1803315462423</v>
      </c>
      <c r="AK822">
        <v>580.1537939393939</v>
      </c>
      <c r="AL822">
        <v>3.287623904029747</v>
      </c>
      <c r="AM822">
        <v>64.99433125722111</v>
      </c>
      <c r="AN822">
        <f>(AP822 - AO822 + DI822*1E3/(8.314*(DK822+273.15)) * AR822/DH822 * AQ822) * DH822/(100*CV822) * 1000/(1000 - AP822)</f>
        <v>0</v>
      </c>
      <c r="AO822">
        <v>19.14007730127335</v>
      </c>
      <c r="AP822">
        <v>23.1181412121212</v>
      </c>
      <c r="AQ822">
        <v>7.355053447007315E-06</v>
      </c>
      <c r="AR822">
        <v>80.91514239296633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1658953184.481482</v>
      </c>
      <c r="DB822">
        <v>544.2212962962961</v>
      </c>
      <c r="DC822">
        <v>592.6033333333334</v>
      </c>
      <c r="DD822">
        <v>23.12684074074074</v>
      </c>
      <c r="DE822">
        <v>19.14120740740741</v>
      </c>
      <c r="DF822">
        <v>541.3104814814816</v>
      </c>
      <c r="DG822">
        <v>22.82702592592593</v>
      </c>
      <c r="DH822">
        <v>500.0842222222221</v>
      </c>
      <c r="DI822">
        <v>90.31679259259261</v>
      </c>
      <c r="DJ822">
        <v>0.09998246666666667</v>
      </c>
      <c r="DK822">
        <v>26.63399259259259</v>
      </c>
      <c r="DL822">
        <v>27.00075185185186</v>
      </c>
      <c r="DM822">
        <v>999.9000000000001</v>
      </c>
      <c r="DN822">
        <v>0</v>
      </c>
      <c r="DO822">
        <v>0</v>
      </c>
      <c r="DP822">
        <v>10010.70703703704</v>
      </c>
      <c r="DQ822">
        <v>0</v>
      </c>
      <c r="DR822">
        <v>18.6454</v>
      </c>
      <c r="DS822">
        <v>-48.38213333333333</v>
      </c>
      <c r="DT822">
        <v>557.1051111111111</v>
      </c>
      <c r="DU822">
        <v>604.1678148148147</v>
      </c>
      <c r="DV822">
        <v>3.98562962962963</v>
      </c>
      <c r="DW822">
        <v>592.6033333333334</v>
      </c>
      <c r="DX822">
        <v>19.14120740740741</v>
      </c>
      <c r="DY822">
        <v>2.088741851851852</v>
      </c>
      <c r="DZ822">
        <v>1.728773703703704</v>
      </c>
      <c r="EA822">
        <v>18.13358888888889</v>
      </c>
      <c r="EB822">
        <v>15.15722222222222</v>
      </c>
      <c r="EC822">
        <v>2000.021111111111</v>
      </c>
      <c r="ED822">
        <v>0.9800004814814813</v>
      </c>
      <c r="EE822">
        <v>0.01999931481481481</v>
      </c>
      <c r="EF822">
        <v>0</v>
      </c>
      <c r="EG822">
        <v>742.4064444444443</v>
      </c>
      <c r="EH822">
        <v>5.000560000000001</v>
      </c>
      <c r="EI822">
        <v>14787.68518518518</v>
      </c>
      <c r="EJ822">
        <v>17295.05925925926</v>
      </c>
      <c r="EK822">
        <v>37.125</v>
      </c>
      <c r="EL822">
        <v>37.69633333333334</v>
      </c>
      <c r="EM822">
        <v>36.812</v>
      </c>
      <c r="EN822">
        <v>36.76148148148148</v>
      </c>
      <c r="EO822">
        <v>38.13877777777778</v>
      </c>
      <c r="EP822">
        <v>1955.11962962963</v>
      </c>
      <c r="EQ822">
        <v>39.9</v>
      </c>
      <c r="ER822">
        <v>0</v>
      </c>
      <c r="ES822">
        <v>1658953191.9</v>
      </c>
      <c r="ET822">
        <v>0</v>
      </c>
      <c r="EU822">
        <v>742.4311153846152</v>
      </c>
      <c r="EV822">
        <v>33.79784616351163</v>
      </c>
      <c r="EW822">
        <v>657.8803419449162</v>
      </c>
      <c r="EX822">
        <v>14788.20769230769</v>
      </c>
      <c r="EY822">
        <v>15</v>
      </c>
      <c r="EZ822">
        <v>0</v>
      </c>
      <c r="FA822" t="s">
        <v>419</v>
      </c>
      <c r="FB822">
        <v>1655239120</v>
      </c>
      <c r="FC822">
        <v>1655239135</v>
      </c>
      <c r="FD822">
        <v>0</v>
      </c>
      <c r="FE822">
        <v>-0.075</v>
      </c>
      <c r="FF822">
        <v>-0.027</v>
      </c>
      <c r="FG822">
        <v>1.986</v>
      </c>
      <c r="FH822">
        <v>0.139</v>
      </c>
      <c r="FI822">
        <v>420</v>
      </c>
      <c r="FJ822">
        <v>22</v>
      </c>
      <c r="FK822">
        <v>0.12</v>
      </c>
      <c r="FL822">
        <v>0.02</v>
      </c>
      <c r="FM822">
        <v>-47.9686775</v>
      </c>
      <c r="FN822">
        <v>-8.89298724202607</v>
      </c>
      <c r="FO822">
        <v>0.8595470413210379</v>
      </c>
      <c r="FP822">
        <v>0</v>
      </c>
      <c r="FQ822">
        <v>740.7297647058823</v>
      </c>
      <c r="FR822">
        <v>34.23669977712242</v>
      </c>
      <c r="FS822">
        <v>3.365593209304871</v>
      </c>
      <c r="FT822">
        <v>0</v>
      </c>
      <c r="FU822">
        <v>3.979403</v>
      </c>
      <c r="FV822">
        <v>0.05041868667915996</v>
      </c>
      <c r="FW822">
        <v>0.02089807553340737</v>
      </c>
      <c r="FX822">
        <v>1</v>
      </c>
      <c r="FY822">
        <v>1</v>
      </c>
      <c r="FZ822">
        <v>3</v>
      </c>
      <c r="GA822" t="s">
        <v>420</v>
      </c>
      <c r="GB822">
        <v>2.98054</v>
      </c>
      <c r="GC822">
        <v>2.72828</v>
      </c>
      <c r="GD822">
        <v>0.107233</v>
      </c>
      <c r="GE822">
        <v>0.114733</v>
      </c>
      <c r="GF822">
        <v>0.104565</v>
      </c>
      <c r="GG822">
        <v>0.09235599999999999</v>
      </c>
      <c r="GH822">
        <v>26803.2</v>
      </c>
      <c r="GI822">
        <v>26193.9</v>
      </c>
      <c r="GJ822">
        <v>30548.4</v>
      </c>
      <c r="GK822">
        <v>29831.3</v>
      </c>
      <c r="GL822">
        <v>37737.5</v>
      </c>
      <c r="GM822">
        <v>35652.2</v>
      </c>
      <c r="GN822">
        <v>46725.8</v>
      </c>
      <c r="GO822">
        <v>44365.4</v>
      </c>
      <c r="GP822">
        <v>1.88617</v>
      </c>
      <c r="GQ822">
        <v>1.85063</v>
      </c>
      <c r="GR822">
        <v>0.132788</v>
      </c>
      <c r="GS822">
        <v>0</v>
      </c>
      <c r="GT822">
        <v>24.815</v>
      </c>
      <c r="GU822">
        <v>999.9</v>
      </c>
      <c r="GV822">
        <v>49</v>
      </c>
      <c r="GW822">
        <v>32.2</v>
      </c>
      <c r="GX822">
        <v>26.2024</v>
      </c>
      <c r="GY822">
        <v>63.153</v>
      </c>
      <c r="GZ822">
        <v>25.3846</v>
      </c>
      <c r="HA822">
        <v>1</v>
      </c>
      <c r="HB822">
        <v>-0.09744659999999999</v>
      </c>
      <c r="HC822">
        <v>-0.0462446</v>
      </c>
      <c r="HD822">
        <v>20.1941</v>
      </c>
      <c r="HE822">
        <v>5.22822</v>
      </c>
      <c r="HF822">
        <v>11.968</v>
      </c>
      <c r="HG822">
        <v>4.9704</v>
      </c>
      <c r="HH822">
        <v>3.28958</v>
      </c>
      <c r="HI822">
        <v>8777.1</v>
      </c>
      <c r="HJ822">
        <v>9999</v>
      </c>
      <c r="HK822">
        <v>9999</v>
      </c>
      <c r="HL822">
        <v>289.3</v>
      </c>
      <c r="HM822">
        <v>4.97291</v>
      </c>
      <c r="HN822">
        <v>1.87735</v>
      </c>
      <c r="HO822">
        <v>1.87546</v>
      </c>
      <c r="HP822">
        <v>1.8783</v>
      </c>
      <c r="HQ822">
        <v>1.87502</v>
      </c>
      <c r="HR822">
        <v>1.87859</v>
      </c>
      <c r="HS822">
        <v>1.87567</v>
      </c>
      <c r="HT822">
        <v>1.87683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2.958</v>
      </c>
      <c r="II822">
        <v>0.2996</v>
      </c>
      <c r="IJ822">
        <v>1.541952822118649</v>
      </c>
      <c r="IK822">
        <v>0.003202726084708442</v>
      </c>
      <c r="IL822">
        <v>-1.448271390364826E-06</v>
      </c>
      <c r="IM822">
        <v>3.765748828769889E-10</v>
      </c>
      <c r="IN822">
        <v>-0.02072656761999695</v>
      </c>
      <c r="IO822">
        <v>0.006539777670035186</v>
      </c>
      <c r="IP822">
        <v>0.0002256768223539976</v>
      </c>
      <c r="IQ822">
        <v>4.51151419958819E-06</v>
      </c>
      <c r="IR822">
        <v>-0</v>
      </c>
      <c r="IS822">
        <v>2097</v>
      </c>
      <c r="IT822">
        <v>1</v>
      </c>
      <c r="IU822">
        <v>27</v>
      </c>
      <c r="IV822">
        <v>61901.2</v>
      </c>
      <c r="IW822">
        <v>61900.9</v>
      </c>
      <c r="IX822">
        <v>1.52466</v>
      </c>
      <c r="IY822">
        <v>2.56592</v>
      </c>
      <c r="IZ822">
        <v>1.39893</v>
      </c>
      <c r="JA822">
        <v>2.34375</v>
      </c>
      <c r="JB822">
        <v>1.44897</v>
      </c>
      <c r="JC822">
        <v>2.34497</v>
      </c>
      <c r="JD822">
        <v>37.4578</v>
      </c>
      <c r="JE822">
        <v>24.07</v>
      </c>
      <c r="JF822">
        <v>18</v>
      </c>
      <c r="JG822">
        <v>490.599</v>
      </c>
      <c r="JH822">
        <v>439.858</v>
      </c>
      <c r="JI822">
        <v>24.9997</v>
      </c>
      <c r="JJ822">
        <v>25.7773</v>
      </c>
      <c r="JK822">
        <v>30</v>
      </c>
      <c r="JL822">
        <v>25.6159</v>
      </c>
      <c r="JM822">
        <v>25.6991</v>
      </c>
      <c r="JN822">
        <v>30.5775</v>
      </c>
      <c r="JO822">
        <v>32.2721</v>
      </c>
      <c r="JP822">
        <v>0</v>
      </c>
      <c r="JQ822">
        <v>25</v>
      </c>
      <c r="JR822">
        <v>640.796</v>
      </c>
      <c r="JS822">
        <v>19.1409</v>
      </c>
      <c r="JT822">
        <v>100.983</v>
      </c>
      <c r="JU822">
        <v>102.013</v>
      </c>
    </row>
    <row r="823" spans="1:281">
      <c r="A823">
        <v>807</v>
      </c>
      <c r="B823">
        <v>1658953197</v>
      </c>
      <c r="C823">
        <v>11108</v>
      </c>
      <c r="D823" t="s">
        <v>2045</v>
      </c>
      <c r="E823" t="s">
        <v>2046</v>
      </c>
      <c r="F823">
        <v>5</v>
      </c>
      <c r="G823" t="s">
        <v>415</v>
      </c>
      <c r="H823" t="s">
        <v>1970</v>
      </c>
      <c r="I823">
        <v>1658953189.5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638.1987773831722</v>
      </c>
      <c r="AK823">
        <v>596.6143151515151</v>
      </c>
      <c r="AL823">
        <v>3.294930986082394</v>
      </c>
      <c r="AM823">
        <v>64.99433125722111</v>
      </c>
      <c r="AN823">
        <f>(AP823 - AO823 + DI823*1E3/(8.314*(DK823+273.15)) * AR823/DH823 * AQ823) * DH823/(100*CV823) * 1000/(1000 - AP823)</f>
        <v>0</v>
      </c>
      <c r="AO823">
        <v>19.13952785846853</v>
      </c>
      <c r="AP823">
        <v>23.12412242424243</v>
      </c>
      <c r="AQ823">
        <v>0.0001753106871495873</v>
      </c>
      <c r="AR823">
        <v>80.91514239296633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1658953189.5</v>
      </c>
      <c r="DB823">
        <v>560.3301851851852</v>
      </c>
      <c r="DC823">
        <v>609.414037037037</v>
      </c>
      <c r="DD823">
        <v>23.12027037037037</v>
      </c>
      <c r="DE823">
        <v>19.13981851851852</v>
      </c>
      <c r="DF823">
        <v>557.3879629629629</v>
      </c>
      <c r="DG823">
        <v>22.82061111111112</v>
      </c>
      <c r="DH823">
        <v>500.0826666666666</v>
      </c>
      <c r="DI823">
        <v>90.31679629629629</v>
      </c>
      <c r="DJ823">
        <v>0.1000227666666667</v>
      </c>
      <c r="DK823">
        <v>26.63203333333334</v>
      </c>
      <c r="DL823">
        <v>26.99478148148148</v>
      </c>
      <c r="DM823">
        <v>999.9000000000001</v>
      </c>
      <c r="DN823">
        <v>0</v>
      </c>
      <c r="DO823">
        <v>0</v>
      </c>
      <c r="DP823">
        <v>10008.99703703704</v>
      </c>
      <c r="DQ823">
        <v>0</v>
      </c>
      <c r="DR823">
        <v>18.6454</v>
      </c>
      <c r="DS823">
        <v>-49.08387407407407</v>
      </c>
      <c r="DT823">
        <v>573.5917777777778</v>
      </c>
      <c r="DU823">
        <v>621.3057407407408</v>
      </c>
      <c r="DV823">
        <v>3.980448148148148</v>
      </c>
      <c r="DW823">
        <v>609.414037037037</v>
      </c>
      <c r="DX823">
        <v>19.13981851851852</v>
      </c>
      <c r="DY823">
        <v>2.088148888888889</v>
      </c>
      <c r="DZ823">
        <v>1.728647777777778</v>
      </c>
      <c r="EA823">
        <v>18.12906296296297</v>
      </c>
      <c r="EB823">
        <v>15.15608888888889</v>
      </c>
      <c r="EC823">
        <v>2000.005185185185</v>
      </c>
      <c r="ED823">
        <v>0.9800003333333334</v>
      </c>
      <c r="EE823">
        <v>0.01999943333333333</v>
      </c>
      <c r="EF823">
        <v>0</v>
      </c>
      <c r="EG823">
        <v>745.1961111111109</v>
      </c>
      <c r="EH823">
        <v>5.000560000000001</v>
      </c>
      <c r="EI823">
        <v>14841.98888888889</v>
      </c>
      <c r="EJ823">
        <v>17294.93333333333</v>
      </c>
      <c r="EK823">
        <v>37.125</v>
      </c>
      <c r="EL823">
        <v>37.69166666666667</v>
      </c>
      <c r="EM823">
        <v>36.812</v>
      </c>
      <c r="EN823">
        <v>36.75918518518519</v>
      </c>
      <c r="EO823">
        <v>38.13648148148148</v>
      </c>
      <c r="EP823">
        <v>1955.104074074074</v>
      </c>
      <c r="EQ823">
        <v>39.9</v>
      </c>
      <c r="ER823">
        <v>0</v>
      </c>
      <c r="ES823">
        <v>1658953196.7</v>
      </c>
      <c r="ET823">
        <v>0</v>
      </c>
      <c r="EU823">
        <v>745.0417307692308</v>
      </c>
      <c r="EV823">
        <v>31.90218805804194</v>
      </c>
      <c r="EW823">
        <v>638.2290603029011</v>
      </c>
      <c r="EX823">
        <v>14840.05384615385</v>
      </c>
      <c r="EY823">
        <v>15</v>
      </c>
      <c r="EZ823">
        <v>0</v>
      </c>
      <c r="FA823" t="s">
        <v>419</v>
      </c>
      <c r="FB823">
        <v>1655239120</v>
      </c>
      <c r="FC823">
        <v>1655239135</v>
      </c>
      <c r="FD823">
        <v>0</v>
      </c>
      <c r="FE823">
        <v>-0.075</v>
      </c>
      <c r="FF823">
        <v>-0.027</v>
      </c>
      <c r="FG823">
        <v>1.986</v>
      </c>
      <c r="FH823">
        <v>0.139</v>
      </c>
      <c r="FI823">
        <v>420</v>
      </c>
      <c r="FJ823">
        <v>22</v>
      </c>
      <c r="FK823">
        <v>0.12</v>
      </c>
      <c r="FL823">
        <v>0.02</v>
      </c>
      <c r="FM823">
        <v>-48.564175</v>
      </c>
      <c r="FN823">
        <v>-8.417988742964331</v>
      </c>
      <c r="FO823">
        <v>0.811808266695406</v>
      </c>
      <c r="FP823">
        <v>0</v>
      </c>
      <c r="FQ823">
        <v>743.0498529411764</v>
      </c>
      <c r="FR823">
        <v>33.43029794135711</v>
      </c>
      <c r="FS823">
        <v>3.289830794257395</v>
      </c>
      <c r="FT823">
        <v>0</v>
      </c>
      <c r="FU823">
        <v>3.986218</v>
      </c>
      <c r="FV823">
        <v>-0.08127714821765072</v>
      </c>
      <c r="FW823">
        <v>0.0105578902248508</v>
      </c>
      <c r="FX823">
        <v>1</v>
      </c>
      <c r="FY823">
        <v>1</v>
      </c>
      <c r="FZ823">
        <v>3</v>
      </c>
      <c r="GA823" t="s">
        <v>420</v>
      </c>
      <c r="GB823">
        <v>2.98059</v>
      </c>
      <c r="GC823">
        <v>2.72845</v>
      </c>
      <c r="GD823">
        <v>0.109375</v>
      </c>
      <c r="GE823">
        <v>0.116883</v>
      </c>
      <c r="GF823">
        <v>0.104582</v>
      </c>
      <c r="GG823">
        <v>0.0923568</v>
      </c>
      <c r="GH823">
        <v>26739.3</v>
      </c>
      <c r="GI823">
        <v>26130.1</v>
      </c>
      <c r="GJ823">
        <v>30548.9</v>
      </c>
      <c r="GK823">
        <v>29831</v>
      </c>
      <c r="GL823">
        <v>37737.3</v>
      </c>
      <c r="GM823">
        <v>35652.2</v>
      </c>
      <c r="GN823">
        <v>46726.2</v>
      </c>
      <c r="GO823">
        <v>44365.2</v>
      </c>
      <c r="GP823">
        <v>1.88605</v>
      </c>
      <c r="GQ823">
        <v>1.85082</v>
      </c>
      <c r="GR823">
        <v>0.131842</v>
      </c>
      <c r="GS823">
        <v>0</v>
      </c>
      <c r="GT823">
        <v>24.8119</v>
      </c>
      <c r="GU823">
        <v>999.9</v>
      </c>
      <c r="GV823">
        <v>49</v>
      </c>
      <c r="GW823">
        <v>32.2</v>
      </c>
      <c r="GX823">
        <v>26.2011</v>
      </c>
      <c r="GY823">
        <v>63.073</v>
      </c>
      <c r="GZ823">
        <v>25.3365</v>
      </c>
      <c r="HA823">
        <v>1</v>
      </c>
      <c r="HB823">
        <v>-0.09749240000000001</v>
      </c>
      <c r="HC823">
        <v>-0.0476253</v>
      </c>
      <c r="HD823">
        <v>20.1942</v>
      </c>
      <c r="HE823">
        <v>5.22897</v>
      </c>
      <c r="HF823">
        <v>11.968</v>
      </c>
      <c r="HG823">
        <v>4.97085</v>
      </c>
      <c r="HH823">
        <v>3.28963</v>
      </c>
      <c r="HI823">
        <v>8777.1</v>
      </c>
      <c r="HJ823">
        <v>9999</v>
      </c>
      <c r="HK823">
        <v>9999</v>
      </c>
      <c r="HL823">
        <v>289.3</v>
      </c>
      <c r="HM823">
        <v>4.9729</v>
      </c>
      <c r="HN823">
        <v>1.87736</v>
      </c>
      <c r="HO823">
        <v>1.87546</v>
      </c>
      <c r="HP823">
        <v>1.87833</v>
      </c>
      <c r="HQ823">
        <v>1.87501</v>
      </c>
      <c r="HR823">
        <v>1.87859</v>
      </c>
      <c r="HS823">
        <v>1.87566</v>
      </c>
      <c r="HT823">
        <v>1.87683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2.988</v>
      </c>
      <c r="II823">
        <v>0.2998</v>
      </c>
      <c r="IJ823">
        <v>1.541952822118649</v>
      </c>
      <c r="IK823">
        <v>0.003202726084708442</v>
      </c>
      <c r="IL823">
        <v>-1.448271390364826E-06</v>
      </c>
      <c r="IM823">
        <v>3.765748828769889E-10</v>
      </c>
      <c r="IN823">
        <v>-0.02072656761999695</v>
      </c>
      <c r="IO823">
        <v>0.006539777670035186</v>
      </c>
      <c r="IP823">
        <v>0.0002256768223539976</v>
      </c>
      <c r="IQ823">
        <v>4.51151419958819E-06</v>
      </c>
      <c r="IR823">
        <v>-0</v>
      </c>
      <c r="IS823">
        <v>2097</v>
      </c>
      <c r="IT823">
        <v>1</v>
      </c>
      <c r="IU823">
        <v>27</v>
      </c>
      <c r="IV823">
        <v>61901.3</v>
      </c>
      <c r="IW823">
        <v>61901</v>
      </c>
      <c r="IX823">
        <v>1.55518</v>
      </c>
      <c r="IY823">
        <v>2.55005</v>
      </c>
      <c r="IZ823">
        <v>1.39893</v>
      </c>
      <c r="JA823">
        <v>2.34375</v>
      </c>
      <c r="JB823">
        <v>1.44897</v>
      </c>
      <c r="JC823">
        <v>2.47681</v>
      </c>
      <c r="JD823">
        <v>37.4578</v>
      </c>
      <c r="JE823">
        <v>24.0875</v>
      </c>
      <c r="JF823">
        <v>18</v>
      </c>
      <c r="JG823">
        <v>490.531</v>
      </c>
      <c r="JH823">
        <v>439.965</v>
      </c>
      <c r="JI823">
        <v>24.9997</v>
      </c>
      <c r="JJ823">
        <v>25.7773</v>
      </c>
      <c r="JK823">
        <v>30</v>
      </c>
      <c r="JL823">
        <v>25.6159</v>
      </c>
      <c r="JM823">
        <v>25.6972</v>
      </c>
      <c r="JN823">
        <v>31.1894</v>
      </c>
      <c r="JO823">
        <v>32.2721</v>
      </c>
      <c r="JP823">
        <v>0</v>
      </c>
      <c r="JQ823">
        <v>25</v>
      </c>
      <c r="JR823">
        <v>654.153</v>
      </c>
      <c r="JS823">
        <v>19.1314</v>
      </c>
      <c r="JT823">
        <v>100.984</v>
      </c>
      <c r="JU823">
        <v>102.012</v>
      </c>
    </row>
    <row r="824" spans="1:281">
      <c r="A824">
        <v>808</v>
      </c>
      <c r="B824">
        <v>1658953202</v>
      </c>
      <c r="C824">
        <v>11113</v>
      </c>
      <c r="D824" t="s">
        <v>2047</v>
      </c>
      <c r="E824" t="s">
        <v>2048</v>
      </c>
      <c r="F824">
        <v>5</v>
      </c>
      <c r="G824" t="s">
        <v>415</v>
      </c>
      <c r="H824" t="s">
        <v>1970</v>
      </c>
      <c r="I824">
        <v>1658953194.214286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655.3374531799293</v>
      </c>
      <c r="AK824">
        <v>613.0937939393939</v>
      </c>
      <c r="AL824">
        <v>3.297052379258416</v>
      </c>
      <c r="AM824">
        <v>64.99433125722111</v>
      </c>
      <c r="AN824">
        <f>(AP824 - AO824 + DI824*1E3/(8.314*(DK824+273.15)) * AR824/DH824 * AQ824) * DH824/(100*CV824) * 1000/(1000 - AP824)</f>
        <v>0</v>
      </c>
      <c r="AO824">
        <v>19.13877221901456</v>
      </c>
      <c r="AP824">
        <v>23.1346606060606</v>
      </c>
      <c r="AQ824">
        <v>0.0002301932944991829</v>
      </c>
      <c r="AR824">
        <v>80.91514239296633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1658953194.214286</v>
      </c>
      <c r="DB824">
        <v>575.4734999999999</v>
      </c>
      <c r="DC824">
        <v>625.2382142857143</v>
      </c>
      <c r="DD824">
        <v>23.12251785714286</v>
      </c>
      <c r="DE824">
        <v>19.139375</v>
      </c>
      <c r="DF824">
        <v>572.5021071428571</v>
      </c>
      <c r="DG824">
        <v>22.82280714285714</v>
      </c>
      <c r="DH824">
        <v>500.0897142857143</v>
      </c>
      <c r="DI824">
        <v>90.3171642857143</v>
      </c>
      <c r="DJ824">
        <v>0.1000636642857143</v>
      </c>
      <c r="DK824">
        <v>26.630975</v>
      </c>
      <c r="DL824">
        <v>26.98516428571429</v>
      </c>
      <c r="DM824">
        <v>999.9000000000002</v>
      </c>
      <c r="DN824">
        <v>0</v>
      </c>
      <c r="DO824">
        <v>0</v>
      </c>
      <c r="DP824">
        <v>10007.51142857143</v>
      </c>
      <c r="DQ824">
        <v>0</v>
      </c>
      <c r="DR824">
        <v>18.6454</v>
      </c>
      <c r="DS824">
        <v>-49.76473928571428</v>
      </c>
      <c r="DT824">
        <v>589.0949285714286</v>
      </c>
      <c r="DU824">
        <v>637.4384642857143</v>
      </c>
      <c r="DV824">
        <v>3.983139642857144</v>
      </c>
      <c r="DW824">
        <v>625.2382142857143</v>
      </c>
      <c r="DX824">
        <v>19.139375</v>
      </c>
      <c r="DY824">
        <v>2.088360714285714</v>
      </c>
      <c r="DZ824">
        <v>1.728614285714286</v>
      </c>
      <c r="EA824">
        <v>18.13067857142857</v>
      </c>
      <c r="EB824">
        <v>15.15579642857143</v>
      </c>
      <c r="EC824">
        <v>2000.019285714285</v>
      </c>
      <c r="ED824">
        <v>0.9800004285714284</v>
      </c>
      <c r="EE824">
        <v>0.01999935714285714</v>
      </c>
      <c r="EF824">
        <v>0</v>
      </c>
      <c r="EG824">
        <v>747.73825</v>
      </c>
      <c r="EH824">
        <v>5.000560000000001</v>
      </c>
      <c r="EI824">
        <v>14891.58571428571</v>
      </c>
      <c r="EJ824">
        <v>17295.05357142857</v>
      </c>
      <c r="EK824">
        <v>37.125</v>
      </c>
      <c r="EL824">
        <v>37.68925</v>
      </c>
      <c r="EM824">
        <v>36.812</v>
      </c>
      <c r="EN824">
        <v>36.75442857142857</v>
      </c>
      <c r="EO824">
        <v>38.1405</v>
      </c>
      <c r="EP824">
        <v>1955.118214285714</v>
      </c>
      <c r="EQ824">
        <v>39.9</v>
      </c>
      <c r="ER824">
        <v>0</v>
      </c>
      <c r="ES824">
        <v>1658953202.1</v>
      </c>
      <c r="ET824">
        <v>0</v>
      </c>
      <c r="EU824">
        <v>748.0787199999999</v>
      </c>
      <c r="EV824">
        <v>30.93046158568194</v>
      </c>
      <c r="EW824">
        <v>615.6076932339088</v>
      </c>
      <c r="EX824">
        <v>14899.54</v>
      </c>
      <c r="EY824">
        <v>15</v>
      </c>
      <c r="EZ824">
        <v>0</v>
      </c>
      <c r="FA824" t="s">
        <v>419</v>
      </c>
      <c r="FB824">
        <v>1655239120</v>
      </c>
      <c r="FC824">
        <v>1655239135</v>
      </c>
      <c r="FD824">
        <v>0</v>
      </c>
      <c r="FE824">
        <v>-0.075</v>
      </c>
      <c r="FF824">
        <v>-0.027</v>
      </c>
      <c r="FG824">
        <v>1.986</v>
      </c>
      <c r="FH824">
        <v>0.139</v>
      </c>
      <c r="FI824">
        <v>420</v>
      </c>
      <c r="FJ824">
        <v>22</v>
      </c>
      <c r="FK824">
        <v>0.12</v>
      </c>
      <c r="FL824">
        <v>0.02</v>
      </c>
      <c r="FM824">
        <v>-49.29381463414634</v>
      </c>
      <c r="FN824">
        <v>-8.649959581881582</v>
      </c>
      <c r="FO824">
        <v>0.8540183794677773</v>
      </c>
      <c r="FP824">
        <v>0</v>
      </c>
      <c r="FQ824">
        <v>745.9913529411764</v>
      </c>
      <c r="FR824">
        <v>31.89045070023813</v>
      </c>
      <c r="FS824">
        <v>3.141048662304017</v>
      </c>
      <c r="FT824">
        <v>0</v>
      </c>
      <c r="FU824">
        <v>3.982630975609756</v>
      </c>
      <c r="FV824">
        <v>0.02258571428570959</v>
      </c>
      <c r="FW824">
        <v>0.004759927138650201</v>
      </c>
      <c r="FX824">
        <v>1</v>
      </c>
      <c r="FY824">
        <v>1</v>
      </c>
      <c r="FZ824">
        <v>3</v>
      </c>
      <c r="GA824" t="s">
        <v>420</v>
      </c>
      <c r="GB824">
        <v>2.98051</v>
      </c>
      <c r="GC824">
        <v>2.72859</v>
      </c>
      <c r="GD824">
        <v>0.111489</v>
      </c>
      <c r="GE824">
        <v>0.119008</v>
      </c>
      <c r="GF824">
        <v>0.104617</v>
      </c>
      <c r="GG824">
        <v>0.0923544</v>
      </c>
      <c r="GH824">
        <v>26675.8</v>
      </c>
      <c r="GI824">
        <v>26066.9</v>
      </c>
      <c r="GJ824">
        <v>30548.9</v>
      </c>
      <c r="GK824">
        <v>29830.7</v>
      </c>
      <c r="GL824">
        <v>37736.1</v>
      </c>
      <c r="GM824">
        <v>35651.9</v>
      </c>
      <c r="GN824">
        <v>46726.4</v>
      </c>
      <c r="GO824">
        <v>44364.4</v>
      </c>
      <c r="GP824">
        <v>1.88622</v>
      </c>
      <c r="GQ824">
        <v>1.8506</v>
      </c>
      <c r="GR824">
        <v>0.132468</v>
      </c>
      <c r="GS824">
        <v>0</v>
      </c>
      <c r="GT824">
        <v>24.8092</v>
      </c>
      <c r="GU824">
        <v>999.9</v>
      </c>
      <c r="GV824">
        <v>49</v>
      </c>
      <c r="GW824">
        <v>32.2</v>
      </c>
      <c r="GX824">
        <v>26.203</v>
      </c>
      <c r="GY824">
        <v>63.593</v>
      </c>
      <c r="GZ824">
        <v>25.5409</v>
      </c>
      <c r="HA824">
        <v>1</v>
      </c>
      <c r="HB824">
        <v>-0.0975</v>
      </c>
      <c r="HC824">
        <v>-0.0487691</v>
      </c>
      <c r="HD824">
        <v>20.1942</v>
      </c>
      <c r="HE824">
        <v>5.22717</v>
      </c>
      <c r="HF824">
        <v>11.968</v>
      </c>
      <c r="HG824">
        <v>4.97005</v>
      </c>
      <c r="HH824">
        <v>3.2895</v>
      </c>
      <c r="HI824">
        <v>8777.299999999999</v>
      </c>
      <c r="HJ824">
        <v>9999</v>
      </c>
      <c r="HK824">
        <v>9999</v>
      </c>
      <c r="HL824">
        <v>289.3</v>
      </c>
      <c r="HM824">
        <v>4.97293</v>
      </c>
      <c r="HN824">
        <v>1.87737</v>
      </c>
      <c r="HO824">
        <v>1.87549</v>
      </c>
      <c r="HP824">
        <v>1.87833</v>
      </c>
      <c r="HQ824">
        <v>1.87504</v>
      </c>
      <c r="HR824">
        <v>1.8786</v>
      </c>
      <c r="HS824">
        <v>1.87566</v>
      </c>
      <c r="HT824">
        <v>1.87685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3.019</v>
      </c>
      <c r="II824">
        <v>0.3</v>
      </c>
      <c r="IJ824">
        <v>1.541952822118649</v>
      </c>
      <c r="IK824">
        <v>0.003202726084708442</v>
      </c>
      <c r="IL824">
        <v>-1.448271390364826E-06</v>
      </c>
      <c r="IM824">
        <v>3.765748828769889E-10</v>
      </c>
      <c r="IN824">
        <v>-0.02072656761999695</v>
      </c>
      <c r="IO824">
        <v>0.006539777670035186</v>
      </c>
      <c r="IP824">
        <v>0.0002256768223539976</v>
      </c>
      <c r="IQ824">
        <v>4.51151419958819E-06</v>
      </c>
      <c r="IR824">
        <v>-0</v>
      </c>
      <c r="IS824">
        <v>2097</v>
      </c>
      <c r="IT824">
        <v>1</v>
      </c>
      <c r="IU824">
        <v>27</v>
      </c>
      <c r="IV824">
        <v>61901.4</v>
      </c>
      <c r="IW824">
        <v>61901.1</v>
      </c>
      <c r="IX824">
        <v>1.58936</v>
      </c>
      <c r="IY824">
        <v>2.55371</v>
      </c>
      <c r="IZ824">
        <v>1.39893</v>
      </c>
      <c r="JA824">
        <v>2.34375</v>
      </c>
      <c r="JB824">
        <v>1.44897</v>
      </c>
      <c r="JC824">
        <v>2.3584</v>
      </c>
      <c r="JD824">
        <v>37.4578</v>
      </c>
      <c r="JE824">
        <v>24.0787</v>
      </c>
      <c r="JF824">
        <v>18</v>
      </c>
      <c r="JG824">
        <v>490.626</v>
      </c>
      <c r="JH824">
        <v>439.828</v>
      </c>
      <c r="JI824">
        <v>24.9997</v>
      </c>
      <c r="JJ824">
        <v>25.7769</v>
      </c>
      <c r="JK824">
        <v>30</v>
      </c>
      <c r="JL824">
        <v>25.6159</v>
      </c>
      <c r="JM824">
        <v>25.6972</v>
      </c>
      <c r="JN824">
        <v>31.8759</v>
      </c>
      <c r="JO824">
        <v>32.2721</v>
      </c>
      <c r="JP824">
        <v>0</v>
      </c>
      <c r="JQ824">
        <v>25</v>
      </c>
      <c r="JR824">
        <v>674.189</v>
      </c>
      <c r="JS824">
        <v>19.1114</v>
      </c>
      <c r="JT824">
        <v>100.985</v>
      </c>
      <c r="JU824">
        <v>102.011</v>
      </c>
    </row>
    <row r="825" spans="1:281">
      <c r="A825">
        <v>809</v>
      </c>
      <c r="B825">
        <v>1658953207</v>
      </c>
      <c r="C825">
        <v>11118</v>
      </c>
      <c r="D825" t="s">
        <v>2049</v>
      </c>
      <c r="E825" t="s">
        <v>2050</v>
      </c>
      <c r="F825">
        <v>5</v>
      </c>
      <c r="G825" t="s">
        <v>415</v>
      </c>
      <c r="H825" t="s">
        <v>1970</v>
      </c>
      <c r="I825">
        <v>1658953199.5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672.3888486485914</v>
      </c>
      <c r="AK825">
        <v>629.5635272727271</v>
      </c>
      <c r="AL825">
        <v>3.292420997226953</v>
      </c>
      <c r="AM825">
        <v>64.99433125722111</v>
      </c>
      <c r="AN825">
        <f>(AP825 - AO825 + DI825*1E3/(8.314*(DK825+273.15)) * AR825/DH825 * AQ825) * DH825/(100*CV825) * 1000/(1000 - AP825)</f>
        <v>0</v>
      </c>
      <c r="AO825">
        <v>19.13837807144027</v>
      </c>
      <c r="AP825">
        <v>23.14371636363637</v>
      </c>
      <c r="AQ825">
        <v>0.0001291935712036654</v>
      </c>
      <c r="AR825">
        <v>80.91514239296633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1658953199.5</v>
      </c>
      <c r="DB825">
        <v>592.4719259259259</v>
      </c>
      <c r="DC825">
        <v>642.9519259259259</v>
      </c>
      <c r="DD825">
        <v>23.13065925925926</v>
      </c>
      <c r="DE825">
        <v>19.13880740740741</v>
      </c>
      <c r="DF825">
        <v>589.4682962962963</v>
      </c>
      <c r="DG825">
        <v>22.83075925925926</v>
      </c>
      <c r="DH825">
        <v>500.0680370370371</v>
      </c>
      <c r="DI825">
        <v>90.31777037037037</v>
      </c>
      <c r="DJ825">
        <v>0.0999858740740741</v>
      </c>
      <c r="DK825">
        <v>26.63045925925926</v>
      </c>
      <c r="DL825">
        <v>26.98034444444444</v>
      </c>
      <c r="DM825">
        <v>999.9000000000001</v>
      </c>
      <c r="DN825">
        <v>0</v>
      </c>
      <c r="DO825">
        <v>0</v>
      </c>
      <c r="DP825">
        <v>10010.66</v>
      </c>
      <c r="DQ825">
        <v>0</v>
      </c>
      <c r="DR825">
        <v>18.6454</v>
      </c>
      <c r="DS825">
        <v>-50.47991851851852</v>
      </c>
      <c r="DT825">
        <v>606.5008888888889</v>
      </c>
      <c r="DU825">
        <v>655.4974074074074</v>
      </c>
      <c r="DV825">
        <v>3.991847777777778</v>
      </c>
      <c r="DW825">
        <v>642.9519259259259</v>
      </c>
      <c r="DX825">
        <v>19.13880740740741</v>
      </c>
      <c r="DY825">
        <v>2.089109259259259</v>
      </c>
      <c r="DZ825">
        <v>1.728574074074075</v>
      </c>
      <c r="EA825">
        <v>18.13638148148148</v>
      </c>
      <c r="EB825">
        <v>15.15544074074074</v>
      </c>
      <c r="EC825">
        <v>1999.997777777778</v>
      </c>
      <c r="ED825">
        <v>0.9800001851851851</v>
      </c>
      <c r="EE825">
        <v>0.01999955185185185</v>
      </c>
      <c r="EF825">
        <v>0</v>
      </c>
      <c r="EG825">
        <v>750.3862962962963</v>
      </c>
      <c r="EH825">
        <v>5.000560000000001</v>
      </c>
      <c r="EI825">
        <v>14945.02962962963</v>
      </c>
      <c r="EJ825">
        <v>17294.85925925926</v>
      </c>
      <c r="EK825">
        <v>37.125</v>
      </c>
      <c r="EL825">
        <v>37.68933333333333</v>
      </c>
      <c r="EM825">
        <v>36.812</v>
      </c>
      <c r="EN825">
        <v>36.75229629629629</v>
      </c>
      <c r="EO825">
        <v>38.13877777777778</v>
      </c>
      <c r="EP825">
        <v>1955.097037037037</v>
      </c>
      <c r="EQ825">
        <v>39.9</v>
      </c>
      <c r="ER825">
        <v>0</v>
      </c>
      <c r="ES825">
        <v>1658953206.9</v>
      </c>
      <c r="ET825">
        <v>0</v>
      </c>
      <c r="EU825">
        <v>750.4923600000001</v>
      </c>
      <c r="EV825">
        <v>30.11492302586975</v>
      </c>
      <c r="EW825">
        <v>595.6923067867351</v>
      </c>
      <c r="EX825">
        <v>14947.908</v>
      </c>
      <c r="EY825">
        <v>15</v>
      </c>
      <c r="EZ825">
        <v>0</v>
      </c>
      <c r="FA825" t="s">
        <v>419</v>
      </c>
      <c r="FB825">
        <v>1655239120</v>
      </c>
      <c r="FC825">
        <v>1655239135</v>
      </c>
      <c r="FD825">
        <v>0</v>
      </c>
      <c r="FE825">
        <v>-0.075</v>
      </c>
      <c r="FF825">
        <v>-0.027</v>
      </c>
      <c r="FG825">
        <v>1.986</v>
      </c>
      <c r="FH825">
        <v>0.139</v>
      </c>
      <c r="FI825">
        <v>420</v>
      </c>
      <c r="FJ825">
        <v>22</v>
      </c>
      <c r="FK825">
        <v>0.12</v>
      </c>
      <c r="FL825">
        <v>0.02</v>
      </c>
      <c r="FM825">
        <v>-49.99671951219512</v>
      </c>
      <c r="FN825">
        <v>-8.285450174216058</v>
      </c>
      <c r="FO825">
        <v>0.8182852243562522</v>
      </c>
      <c r="FP825">
        <v>0</v>
      </c>
      <c r="FQ825">
        <v>748.5053529411766</v>
      </c>
      <c r="FR825">
        <v>30.43092438354103</v>
      </c>
      <c r="FS825">
        <v>2.998689398841872</v>
      </c>
      <c r="FT825">
        <v>0</v>
      </c>
      <c r="FU825">
        <v>3.986858048780487</v>
      </c>
      <c r="FV825">
        <v>0.09040181184669782</v>
      </c>
      <c r="FW825">
        <v>0.009254274218689131</v>
      </c>
      <c r="FX825">
        <v>1</v>
      </c>
      <c r="FY825">
        <v>1</v>
      </c>
      <c r="FZ825">
        <v>3</v>
      </c>
      <c r="GA825" t="s">
        <v>420</v>
      </c>
      <c r="GB825">
        <v>2.98044</v>
      </c>
      <c r="GC825">
        <v>2.72851</v>
      </c>
      <c r="GD825">
        <v>0.113573</v>
      </c>
      <c r="GE825">
        <v>0.121112</v>
      </c>
      <c r="GF825">
        <v>0.104645</v>
      </c>
      <c r="GG825">
        <v>0.0923566</v>
      </c>
      <c r="GH825">
        <v>26612.9</v>
      </c>
      <c r="GI825">
        <v>26004.9</v>
      </c>
      <c r="GJ825">
        <v>30548.6</v>
      </c>
      <c r="GK825">
        <v>29830.9</v>
      </c>
      <c r="GL825">
        <v>37734.6</v>
      </c>
      <c r="GM825">
        <v>35652.1</v>
      </c>
      <c r="GN825">
        <v>46725.8</v>
      </c>
      <c r="GO825">
        <v>44364.7</v>
      </c>
      <c r="GP825">
        <v>1.88592</v>
      </c>
      <c r="GQ825">
        <v>1.8508</v>
      </c>
      <c r="GR825">
        <v>0.132624</v>
      </c>
      <c r="GS825">
        <v>0</v>
      </c>
      <c r="GT825">
        <v>24.8074</v>
      </c>
      <c r="GU825">
        <v>999.9</v>
      </c>
      <c r="GV825">
        <v>49</v>
      </c>
      <c r="GW825">
        <v>32.2</v>
      </c>
      <c r="GX825">
        <v>26.2003</v>
      </c>
      <c r="GY825">
        <v>63.213</v>
      </c>
      <c r="GZ825">
        <v>25.601</v>
      </c>
      <c r="HA825">
        <v>1</v>
      </c>
      <c r="HB825">
        <v>-0.0975483</v>
      </c>
      <c r="HC825">
        <v>-0.0489107</v>
      </c>
      <c r="HD825">
        <v>20.194</v>
      </c>
      <c r="HE825">
        <v>5.22747</v>
      </c>
      <c r="HF825">
        <v>11.968</v>
      </c>
      <c r="HG825">
        <v>4.9704</v>
      </c>
      <c r="HH825">
        <v>3.2895</v>
      </c>
      <c r="HI825">
        <v>8777.299999999999</v>
      </c>
      <c r="HJ825">
        <v>9999</v>
      </c>
      <c r="HK825">
        <v>9999</v>
      </c>
      <c r="HL825">
        <v>289.3</v>
      </c>
      <c r="HM825">
        <v>4.97292</v>
      </c>
      <c r="HN825">
        <v>1.87741</v>
      </c>
      <c r="HO825">
        <v>1.87546</v>
      </c>
      <c r="HP825">
        <v>1.87835</v>
      </c>
      <c r="HQ825">
        <v>1.87502</v>
      </c>
      <c r="HR825">
        <v>1.87863</v>
      </c>
      <c r="HS825">
        <v>1.8757</v>
      </c>
      <c r="HT825">
        <v>1.87683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3.049</v>
      </c>
      <c r="II825">
        <v>0.3002</v>
      </c>
      <c r="IJ825">
        <v>1.541952822118649</v>
      </c>
      <c r="IK825">
        <v>0.003202726084708442</v>
      </c>
      <c r="IL825">
        <v>-1.448271390364826E-06</v>
      </c>
      <c r="IM825">
        <v>3.765748828769889E-10</v>
      </c>
      <c r="IN825">
        <v>-0.02072656761999695</v>
      </c>
      <c r="IO825">
        <v>0.006539777670035186</v>
      </c>
      <c r="IP825">
        <v>0.0002256768223539976</v>
      </c>
      <c r="IQ825">
        <v>4.51151419958819E-06</v>
      </c>
      <c r="IR825">
        <v>-0</v>
      </c>
      <c r="IS825">
        <v>2097</v>
      </c>
      <c r="IT825">
        <v>1</v>
      </c>
      <c r="IU825">
        <v>27</v>
      </c>
      <c r="IV825">
        <v>61901.4</v>
      </c>
      <c r="IW825">
        <v>61901.2</v>
      </c>
      <c r="IX825">
        <v>1.61987</v>
      </c>
      <c r="IY825">
        <v>2.55249</v>
      </c>
      <c r="IZ825">
        <v>1.39893</v>
      </c>
      <c r="JA825">
        <v>2.34375</v>
      </c>
      <c r="JB825">
        <v>1.44897</v>
      </c>
      <c r="JC825">
        <v>2.44141</v>
      </c>
      <c r="JD825">
        <v>37.4578</v>
      </c>
      <c r="JE825">
        <v>24.0787</v>
      </c>
      <c r="JF825">
        <v>18</v>
      </c>
      <c r="JG825">
        <v>490.457</v>
      </c>
      <c r="JH825">
        <v>439.95</v>
      </c>
      <c r="JI825">
        <v>24.9998</v>
      </c>
      <c r="JJ825">
        <v>25.7751</v>
      </c>
      <c r="JK825">
        <v>29.9999</v>
      </c>
      <c r="JL825">
        <v>25.615</v>
      </c>
      <c r="JM825">
        <v>25.6972</v>
      </c>
      <c r="JN825">
        <v>32.4783</v>
      </c>
      <c r="JO825">
        <v>32.2721</v>
      </c>
      <c r="JP825">
        <v>0</v>
      </c>
      <c r="JQ825">
        <v>25</v>
      </c>
      <c r="JR825">
        <v>687.55</v>
      </c>
      <c r="JS825">
        <v>19.0906</v>
      </c>
      <c r="JT825">
        <v>100.983</v>
      </c>
      <c r="JU825">
        <v>102.011</v>
      </c>
    </row>
    <row r="826" spans="1:281">
      <c r="A826">
        <v>810</v>
      </c>
      <c r="B826">
        <v>1658953212</v>
      </c>
      <c r="C826">
        <v>11123</v>
      </c>
      <c r="D826" t="s">
        <v>2051</v>
      </c>
      <c r="E826" t="s">
        <v>2052</v>
      </c>
      <c r="F826">
        <v>5</v>
      </c>
      <c r="G826" t="s">
        <v>415</v>
      </c>
      <c r="H826" t="s">
        <v>1970</v>
      </c>
      <c r="I826">
        <v>1658953204.214286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689.4666032526185</v>
      </c>
      <c r="AK826">
        <v>646.0744848484845</v>
      </c>
      <c r="AL826">
        <v>3.291290931072713</v>
      </c>
      <c r="AM826">
        <v>64.99433125722111</v>
      </c>
      <c r="AN826">
        <f>(AP826 - AO826 + DI826*1E3/(8.314*(DK826+273.15)) * AR826/DH826 * AQ826) * DH826/(100*CV826) * 1000/(1000 - AP826)</f>
        <v>0</v>
      </c>
      <c r="AO826">
        <v>19.14108886274069</v>
      </c>
      <c r="AP826">
        <v>23.15757393939395</v>
      </c>
      <c r="AQ826">
        <v>0.0002029469202993606</v>
      </c>
      <c r="AR826">
        <v>80.91514239296633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1658953204.214286</v>
      </c>
      <c r="DB826">
        <v>607.6537857142857</v>
      </c>
      <c r="DC826">
        <v>658.7605357142858</v>
      </c>
      <c r="DD826">
        <v>23.13969285714285</v>
      </c>
      <c r="DE826">
        <v>19.13922142857143</v>
      </c>
      <c r="DF826">
        <v>604.6217142857142</v>
      </c>
      <c r="DG826">
        <v>22.83958214285714</v>
      </c>
      <c r="DH826">
        <v>500.0832857142858</v>
      </c>
      <c r="DI826">
        <v>90.31799285714285</v>
      </c>
      <c r="DJ826">
        <v>0.09997477499999999</v>
      </c>
      <c r="DK826">
        <v>26.63034642857142</v>
      </c>
      <c r="DL826">
        <v>26.97770714285714</v>
      </c>
      <c r="DM826">
        <v>999.9000000000002</v>
      </c>
      <c r="DN826">
        <v>0</v>
      </c>
      <c r="DO826">
        <v>0</v>
      </c>
      <c r="DP826">
        <v>10014.61</v>
      </c>
      <c r="DQ826">
        <v>0</v>
      </c>
      <c r="DR826">
        <v>18.6454</v>
      </c>
      <c r="DS826">
        <v>-51.10667857142857</v>
      </c>
      <c r="DT826">
        <v>622.048</v>
      </c>
      <c r="DU826">
        <v>671.6147142857142</v>
      </c>
      <c r="DV826">
        <v>4.000466428571428</v>
      </c>
      <c r="DW826">
        <v>658.7605357142858</v>
      </c>
      <c r="DX826">
        <v>19.13922142857143</v>
      </c>
      <c r="DY826">
        <v>2.089930714285714</v>
      </c>
      <c r="DZ826">
        <v>1.728616785714286</v>
      </c>
      <c r="EA826">
        <v>18.14263571428572</v>
      </c>
      <c r="EB826">
        <v>15.15582142857143</v>
      </c>
      <c r="EC826">
        <v>1999.984642857143</v>
      </c>
      <c r="ED826">
        <v>0.9800001428571427</v>
      </c>
      <c r="EE826">
        <v>0.01999958571428571</v>
      </c>
      <c r="EF826">
        <v>0</v>
      </c>
      <c r="EG826">
        <v>752.6847142857143</v>
      </c>
      <c r="EH826">
        <v>5.000560000000001</v>
      </c>
      <c r="EI826">
        <v>14991.08214285714</v>
      </c>
      <c r="EJ826">
        <v>17294.73214285714</v>
      </c>
      <c r="EK826">
        <v>37.125</v>
      </c>
      <c r="EL826">
        <v>37.68925</v>
      </c>
      <c r="EM826">
        <v>36.812</v>
      </c>
      <c r="EN826">
        <v>36.75221428571428</v>
      </c>
      <c r="EO826">
        <v>38.14492857142857</v>
      </c>
      <c r="EP826">
        <v>1955.084285714286</v>
      </c>
      <c r="EQ826">
        <v>39.9</v>
      </c>
      <c r="ER826">
        <v>0</v>
      </c>
      <c r="ES826">
        <v>1658953211.7</v>
      </c>
      <c r="ET826">
        <v>0</v>
      </c>
      <c r="EU826">
        <v>752.8688000000001</v>
      </c>
      <c r="EV826">
        <v>28.31815385454767</v>
      </c>
      <c r="EW826">
        <v>577.8153846386119</v>
      </c>
      <c r="EX826">
        <v>14994.84</v>
      </c>
      <c r="EY826">
        <v>15</v>
      </c>
      <c r="EZ826">
        <v>0</v>
      </c>
      <c r="FA826" t="s">
        <v>419</v>
      </c>
      <c r="FB826">
        <v>1655239120</v>
      </c>
      <c r="FC826">
        <v>1655239135</v>
      </c>
      <c r="FD826">
        <v>0</v>
      </c>
      <c r="FE826">
        <v>-0.075</v>
      </c>
      <c r="FF826">
        <v>-0.027</v>
      </c>
      <c r="FG826">
        <v>1.986</v>
      </c>
      <c r="FH826">
        <v>0.139</v>
      </c>
      <c r="FI826">
        <v>420</v>
      </c>
      <c r="FJ826">
        <v>22</v>
      </c>
      <c r="FK826">
        <v>0.12</v>
      </c>
      <c r="FL826">
        <v>0.02</v>
      </c>
      <c r="FM826">
        <v>-50.67608048780488</v>
      </c>
      <c r="FN826">
        <v>-7.9407428571428</v>
      </c>
      <c r="FO826">
        <v>0.7835697065259275</v>
      </c>
      <c r="FP826">
        <v>0</v>
      </c>
      <c r="FQ826">
        <v>751.2170294117648</v>
      </c>
      <c r="FR826">
        <v>29.65339955392178</v>
      </c>
      <c r="FS826">
        <v>2.922265202013616</v>
      </c>
      <c r="FT826">
        <v>0</v>
      </c>
      <c r="FU826">
        <v>3.99484243902439</v>
      </c>
      <c r="FV826">
        <v>0.1107081533100989</v>
      </c>
      <c r="FW826">
        <v>0.01105038875389167</v>
      </c>
      <c r="FX826">
        <v>0</v>
      </c>
      <c r="FY826">
        <v>0</v>
      </c>
      <c r="FZ826">
        <v>3</v>
      </c>
      <c r="GA826" t="s">
        <v>426</v>
      </c>
      <c r="GB826">
        <v>2.98073</v>
      </c>
      <c r="GC826">
        <v>2.72829</v>
      </c>
      <c r="GD826">
        <v>0.115633</v>
      </c>
      <c r="GE826">
        <v>0.123189</v>
      </c>
      <c r="GF826">
        <v>0.104688</v>
      </c>
      <c r="GG826">
        <v>0.0923616</v>
      </c>
      <c r="GH826">
        <v>26551</v>
      </c>
      <c r="GI826">
        <v>25943.3</v>
      </c>
      <c r="GJ826">
        <v>30548.4</v>
      </c>
      <c r="GK826">
        <v>29830.7</v>
      </c>
      <c r="GL826">
        <v>37733</v>
      </c>
      <c r="GM826">
        <v>35651.6</v>
      </c>
      <c r="GN826">
        <v>46726</v>
      </c>
      <c r="GO826">
        <v>44364.1</v>
      </c>
      <c r="GP826">
        <v>1.8863</v>
      </c>
      <c r="GQ826">
        <v>1.85067</v>
      </c>
      <c r="GR826">
        <v>0.132613</v>
      </c>
      <c r="GS826">
        <v>0</v>
      </c>
      <c r="GT826">
        <v>24.8056</v>
      </c>
      <c r="GU826">
        <v>999.9</v>
      </c>
      <c r="GV826">
        <v>49</v>
      </c>
      <c r="GW826">
        <v>32.2</v>
      </c>
      <c r="GX826">
        <v>26.2018</v>
      </c>
      <c r="GY826">
        <v>63.043</v>
      </c>
      <c r="GZ826">
        <v>24.9199</v>
      </c>
      <c r="HA826">
        <v>1</v>
      </c>
      <c r="HB826">
        <v>-0.0975</v>
      </c>
      <c r="HC826">
        <v>-0.0489325</v>
      </c>
      <c r="HD826">
        <v>20.1941</v>
      </c>
      <c r="HE826">
        <v>5.22747</v>
      </c>
      <c r="HF826">
        <v>11.968</v>
      </c>
      <c r="HG826">
        <v>4.97065</v>
      </c>
      <c r="HH826">
        <v>3.2895</v>
      </c>
      <c r="HI826">
        <v>8777.5</v>
      </c>
      <c r="HJ826">
        <v>9999</v>
      </c>
      <c r="HK826">
        <v>9999</v>
      </c>
      <c r="HL826">
        <v>289.3</v>
      </c>
      <c r="HM826">
        <v>4.97293</v>
      </c>
      <c r="HN826">
        <v>1.87739</v>
      </c>
      <c r="HO826">
        <v>1.87548</v>
      </c>
      <c r="HP826">
        <v>1.87836</v>
      </c>
      <c r="HQ826">
        <v>1.87503</v>
      </c>
      <c r="HR826">
        <v>1.87863</v>
      </c>
      <c r="HS826">
        <v>1.8757</v>
      </c>
      <c r="HT826">
        <v>1.87683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3.079</v>
      </c>
      <c r="II826">
        <v>0.3005</v>
      </c>
      <c r="IJ826">
        <v>1.541952822118649</v>
      </c>
      <c r="IK826">
        <v>0.003202726084708442</v>
      </c>
      <c r="IL826">
        <v>-1.448271390364826E-06</v>
      </c>
      <c r="IM826">
        <v>3.765748828769889E-10</v>
      </c>
      <c r="IN826">
        <v>-0.02072656761999695</v>
      </c>
      <c r="IO826">
        <v>0.006539777670035186</v>
      </c>
      <c r="IP826">
        <v>0.0002256768223539976</v>
      </c>
      <c r="IQ826">
        <v>4.51151419958819E-06</v>
      </c>
      <c r="IR826">
        <v>-0</v>
      </c>
      <c r="IS826">
        <v>2097</v>
      </c>
      <c r="IT826">
        <v>1</v>
      </c>
      <c r="IU826">
        <v>27</v>
      </c>
      <c r="IV826">
        <v>61901.5</v>
      </c>
      <c r="IW826">
        <v>61901.3</v>
      </c>
      <c r="IX826">
        <v>1.65283</v>
      </c>
      <c r="IY826">
        <v>2.53784</v>
      </c>
      <c r="IZ826">
        <v>1.39893</v>
      </c>
      <c r="JA826">
        <v>2.34375</v>
      </c>
      <c r="JB826">
        <v>1.44897</v>
      </c>
      <c r="JC826">
        <v>2.41333</v>
      </c>
      <c r="JD826">
        <v>37.4578</v>
      </c>
      <c r="JE826">
        <v>24.0787</v>
      </c>
      <c r="JF826">
        <v>18</v>
      </c>
      <c r="JG826">
        <v>490.652</v>
      </c>
      <c r="JH826">
        <v>439.873</v>
      </c>
      <c r="JI826">
        <v>24.9998</v>
      </c>
      <c r="JJ826">
        <v>25.7751</v>
      </c>
      <c r="JK826">
        <v>30.0002</v>
      </c>
      <c r="JL826">
        <v>25.6137</v>
      </c>
      <c r="JM826">
        <v>25.6972</v>
      </c>
      <c r="JN826">
        <v>33.1564</v>
      </c>
      <c r="JO826">
        <v>32.2721</v>
      </c>
      <c r="JP826">
        <v>0</v>
      </c>
      <c r="JQ826">
        <v>25</v>
      </c>
      <c r="JR826">
        <v>707.587</v>
      </c>
      <c r="JS826">
        <v>19.0632</v>
      </c>
      <c r="JT826">
        <v>100.984</v>
      </c>
      <c r="JU826">
        <v>102.01</v>
      </c>
    </row>
    <row r="827" spans="1:281">
      <c r="A827">
        <v>811</v>
      </c>
      <c r="B827">
        <v>1658953217</v>
      </c>
      <c r="C827">
        <v>11128</v>
      </c>
      <c r="D827" t="s">
        <v>2053</v>
      </c>
      <c r="E827" t="s">
        <v>2054</v>
      </c>
      <c r="F827">
        <v>5</v>
      </c>
      <c r="G827" t="s">
        <v>415</v>
      </c>
      <c r="H827" t="s">
        <v>1970</v>
      </c>
      <c r="I827">
        <v>1658953209.5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706.7223449538573</v>
      </c>
      <c r="AK827">
        <v>662.6919030303028</v>
      </c>
      <c r="AL827">
        <v>3.326057993688322</v>
      </c>
      <c r="AM827">
        <v>64.99433125722111</v>
      </c>
      <c r="AN827">
        <f>(AP827 - AO827 + DI827*1E3/(8.314*(DK827+273.15)) * AR827/DH827 * AQ827) * DH827/(100*CV827) * 1000/(1000 - AP827)</f>
        <v>0</v>
      </c>
      <c r="AO827">
        <v>19.14097502302296</v>
      </c>
      <c r="AP827">
        <v>23.16787454545455</v>
      </c>
      <c r="AQ827">
        <v>0.0001216070592136083</v>
      </c>
      <c r="AR827">
        <v>80.91514239296633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1658953209.5</v>
      </c>
      <c r="DB827">
        <v>624.6980370370371</v>
      </c>
      <c r="DC827">
        <v>676.5152222222224</v>
      </c>
      <c r="DD827">
        <v>23.15188148148148</v>
      </c>
      <c r="DE827">
        <v>19.13997777777777</v>
      </c>
      <c r="DF827">
        <v>621.6344814814815</v>
      </c>
      <c r="DG827">
        <v>22.85148148148148</v>
      </c>
      <c r="DH827">
        <v>500.0751481481481</v>
      </c>
      <c r="DI827">
        <v>90.31794814814818</v>
      </c>
      <c r="DJ827">
        <v>0.09996320740740741</v>
      </c>
      <c r="DK827">
        <v>26.62975185185185</v>
      </c>
      <c r="DL827">
        <v>26.97991851851852</v>
      </c>
      <c r="DM827">
        <v>999.9000000000001</v>
      </c>
      <c r="DN827">
        <v>0</v>
      </c>
      <c r="DO827">
        <v>0</v>
      </c>
      <c r="DP827">
        <v>10004.39074074074</v>
      </c>
      <c r="DQ827">
        <v>0</v>
      </c>
      <c r="DR827">
        <v>18.6454</v>
      </c>
      <c r="DS827">
        <v>-51.81713703703704</v>
      </c>
      <c r="DT827">
        <v>639.504</v>
      </c>
      <c r="DU827">
        <v>689.7163703703702</v>
      </c>
      <c r="DV827">
        <v>4.011898518518518</v>
      </c>
      <c r="DW827">
        <v>676.5152222222224</v>
      </c>
      <c r="DX827">
        <v>19.13997777777777</v>
      </c>
      <c r="DY827">
        <v>2.09103</v>
      </c>
      <c r="DZ827">
        <v>1.728683703703704</v>
      </c>
      <c r="EA827">
        <v>18.15100740740741</v>
      </c>
      <c r="EB827">
        <v>15.15642592592593</v>
      </c>
      <c r="EC827">
        <v>1999.967407407408</v>
      </c>
      <c r="ED827">
        <v>0.9799998888888888</v>
      </c>
      <c r="EE827">
        <v>0.01999978888888889</v>
      </c>
      <c r="EF827">
        <v>0</v>
      </c>
      <c r="EG827">
        <v>755.1185555555556</v>
      </c>
      <c r="EH827">
        <v>5.000560000000001</v>
      </c>
      <c r="EI827">
        <v>15041.11111111111</v>
      </c>
      <c r="EJ827">
        <v>17294.58518518518</v>
      </c>
      <c r="EK827">
        <v>37.125</v>
      </c>
      <c r="EL827">
        <v>37.687</v>
      </c>
      <c r="EM827">
        <v>36.812</v>
      </c>
      <c r="EN827">
        <v>36.75</v>
      </c>
      <c r="EO827">
        <v>38.14107407407408</v>
      </c>
      <c r="EP827">
        <v>1955.067037037037</v>
      </c>
      <c r="EQ827">
        <v>39.9</v>
      </c>
      <c r="ER827">
        <v>0</v>
      </c>
      <c r="ES827">
        <v>1658953217.1</v>
      </c>
      <c r="ET827">
        <v>0</v>
      </c>
      <c r="EU827">
        <v>755.2468846153845</v>
      </c>
      <c r="EV827">
        <v>27.98970941475877</v>
      </c>
      <c r="EW827">
        <v>561.094017068678</v>
      </c>
      <c r="EX827">
        <v>15043.22307692308</v>
      </c>
      <c r="EY827">
        <v>15</v>
      </c>
      <c r="EZ827">
        <v>0</v>
      </c>
      <c r="FA827" t="s">
        <v>419</v>
      </c>
      <c r="FB827">
        <v>1655239120</v>
      </c>
      <c r="FC827">
        <v>1655239135</v>
      </c>
      <c r="FD827">
        <v>0</v>
      </c>
      <c r="FE827">
        <v>-0.075</v>
      </c>
      <c r="FF827">
        <v>-0.027</v>
      </c>
      <c r="FG827">
        <v>1.986</v>
      </c>
      <c r="FH827">
        <v>0.139</v>
      </c>
      <c r="FI827">
        <v>420</v>
      </c>
      <c r="FJ827">
        <v>22</v>
      </c>
      <c r="FK827">
        <v>0.12</v>
      </c>
      <c r="FL827">
        <v>0.02</v>
      </c>
      <c r="FM827">
        <v>-51.456805</v>
      </c>
      <c r="FN827">
        <v>-8.044601876172527</v>
      </c>
      <c r="FO827">
        <v>0.7749360841224264</v>
      </c>
      <c r="FP827">
        <v>0</v>
      </c>
      <c r="FQ827">
        <v>753.8154411764706</v>
      </c>
      <c r="FR827">
        <v>28.42409473332479</v>
      </c>
      <c r="FS827">
        <v>2.801672139268178</v>
      </c>
      <c r="FT827">
        <v>0</v>
      </c>
      <c r="FU827">
        <v>4.00586525</v>
      </c>
      <c r="FV827">
        <v>0.1278410881801039</v>
      </c>
      <c r="FW827">
        <v>0.01235054411503803</v>
      </c>
      <c r="FX827">
        <v>0</v>
      </c>
      <c r="FY827">
        <v>0</v>
      </c>
      <c r="FZ827">
        <v>3</v>
      </c>
      <c r="GA827" t="s">
        <v>426</v>
      </c>
      <c r="GB827">
        <v>2.98066</v>
      </c>
      <c r="GC827">
        <v>2.72825</v>
      </c>
      <c r="GD827">
        <v>0.117682</v>
      </c>
      <c r="GE827">
        <v>0.125236</v>
      </c>
      <c r="GF827">
        <v>0.104721</v>
      </c>
      <c r="GG827">
        <v>0.09236469999999999</v>
      </c>
      <c r="GH827">
        <v>26489.3</v>
      </c>
      <c r="GI827">
        <v>25882.7</v>
      </c>
      <c r="GJ827">
        <v>30548.2</v>
      </c>
      <c r="GK827">
        <v>29830.7</v>
      </c>
      <c r="GL827">
        <v>37731.7</v>
      </c>
      <c r="GM827">
        <v>35651.8</v>
      </c>
      <c r="GN827">
        <v>46725.8</v>
      </c>
      <c r="GO827">
        <v>44364.4</v>
      </c>
      <c r="GP827">
        <v>1.88608</v>
      </c>
      <c r="GQ827">
        <v>1.85078</v>
      </c>
      <c r="GR827">
        <v>0.132453</v>
      </c>
      <c r="GS827">
        <v>0</v>
      </c>
      <c r="GT827">
        <v>24.8054</v>
      </c>
      <c r="GU827">
        <v>999.9</v>
      </c>
      <c r="GV827">
        <v>49</v>
      </c>
      <c r="GW827">
        <v>32.2</v>
      </c>
      <c r="GX827">
        <v>26.199</v>
      </c>
      <c r="GY827">
        <v>63.473</v>
      </c>
      <c r="GZ827">
        <v>25.1202</v>
      </c>
      <c r="HA827">
        <v>1</v>
      </c>
      <c r="HB827">
        <v>-0.0978455</v>
      </c>
      <c r="HC827">
        <v>-0.0485403</v>
      </c>
      <c r="HD827">
        <v>20.194</v>
      </c>
      <c r="HE827">
        <v>5.22822</v>
      </c>
      <c r="HF827">
        <v>11.968</v>
      </c>
      <c r="HG827">
        <v>4.97055</v>
      </c>
      <c r="HH827">
        <v>3.2895</v>
      </c>
      <c r="HI827">
        <v>8777.5</v>
      </c>
      <c r="HJ827">
        <v>9999</v>
      </c>
      <c r="HK827">
        <v>9999</v>
      </c>
      <c r="HL827">
        <v>289.3</v>
      </c>
      <c r="HM827">
        <v>4.97292</v>
      </c>
      <c r="HN827">
        <v>1.87742</v>
      </c>
      <c r="HO827">
        <v>1.87548</v>
      </c>
      <c r="HP827">
        <v>1.87835</v>
      </c>
      <c r="HQ827">
        <v>1.87505</v>
      </c>
      <c r="HR827">
        <v>1.87865</v>
      </c>
      <c r="HS827">
        <v>1.87574</v>
      </c>
      <c r="HT827">
        <v>1.87683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3.107</v>
      </c>
      <c r="II827">
        <v>0.3008</v>
      </c>
      <c r="IJ827">
        <v>1.541952822118649</v>
      </c>
      <c r="IK827">
        <v>0.003202726084708442</v>
      </c>
      <c r="IL827">
        <v>-1.448271390364826E-06</v>
      </c>
      <c r="IM827">
        <v>3.765748828769889E-10</v>
      </c>
      <c r="IN827">
        <v>-0.02072656761999695</v>
      </c>
      <c r="IO827">
        <v>0.006539777670035186</v>
      </c>
      <c r="IP827">
        <v>0.0002256768223539976</v>
      </c>
      <c r="IQ827">
        <v>4.51151419958819E-06</v>
      </c>
      <c r="IR827">
        <v>-0</v>
      </c>
      <c r="IS827">
        <v>2097</v>
      </c>
      <c r="IT827">
        <v>1</v>
      </c>
      <c r="IU827">
        <v>27</v>
      </c>
      <c r="IV827">
        <v>61901.6</v>
      </c>
      <c r="IW827">
        <v>61901.4</v>
      </c>
      <c r="IX827">
        <v>1.68335</v>
      </c>
      <c r="IY827">
        <v>2.55859</v>
      </c>
      <c r="IZ827">
        <v>1.39893</v>
      </c>
      <c r="JA827">
        <v>2.34375</v>
      </c>
      <c r="JB827">
        <v>1.44897</v>
      </c>
      <c r="JC827">
        <v>2.39502</v>
      </c>
      <c r="JD827">
        <v>37.4578</v>
      </c>
      <c r="JE827">
        <v>24.0787</v>
      </c>
      <c r="JF827">
        <v>18</v>
      </c>
      <c r="JG827">
        <v>490.529</v>
      </c>
      <c r="JH827">
        <v>439.934</v>
      </c>
      <c r="JI827">
        <v>24.9999</v>
      </c>
      <c r="JJ827">
        <v>25.7751</v>
      </c>
      <c r="JK827">
        <v>30.0001</v>
      </c>
      <c r="JL827">
        <v>25.6137</v>
      </c>
      <c r="JM827">
        <v>25.6972</v>
      </c>
      <c r="JN827">
        <v>33.7515</v>
      </c>
      <c r="JO827">
        <v>32.5544</v>
      </c>
      <c r="JP827">
        <v>0</v>
      </c>
      <c r="JQ827">
        <v>25</v>
      </c>
      <c r="JR827">
        <v>720.943</v>
      </c>
      <c r="JS827">
        <v>19.0344</v>
      </c>
      <c r="JT827">
        <v>100.983</v>
      </c>
      <c r="JU827">
        <v>102.011</v>
      </c>
    </row>
    <row r="828" spans="1:281">
      <c r="A828">
        <v>812</v>
      </c>
      <c r="B828">
        <v>1658953222</v>
      </c>
      <c r="C828">
        <v>11133</v>
      </c>
      <c r="D828" t="s">
        <v>2055</v>
      </c>
      <c r="E828" t="s">
        <v>2056</v>
      </c>
      <c r="F828">
        <v>5</v>
      </c>
      <c r="G828" t="s">
        <v>415</v>
      </c>
      <c r="H828" t="s">
        <v>1970</v>
      </c>
      <c r="I828">
        <v>1658953214.214286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723.7726044804552</v>
      </c>
      <c r="AK828">
        <v>679.2146545454544</v>
      </c>
      <c r="AL828">
        <v>3.307898532377242</v>
      </c>
      <c r="AM828">
        <v>64.99433125722111</v>
      </c>
      <c r="AN828">
        <f>(AP828 - AO828 + DI828*1E3/(8.314*(DK828+273.15)) * AR828/DH828 * AQ828) * DH828/(100*CV828) * 1000/(1000 - AP828)</f>
        <v>0</v>
      </c>
      <c r="AO828">
        <v>19.12945435358371</v>
      </c>
      <c r="AP828">
        <v>23.17651696969697</v>
      </c>
      <c r="AQ828">
        <v>0.0001142257399056294</v>
      </c>
      <c r="AR828">
        <v>80.91514239296633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1658953214.214286</v>
      </c>
      <c r="DB828">
        <v>639.924107142857</v>
      </c>
      <c r="DC828">
        <v>692.3524642857143</v>
      </c>
      <c r="DD828">
        <v>23.16224285714286</v>
      </c>
      <c r="DE828">
        <v>19.13605</v>
      </c>
      <c r="DF828">
        <v>636.8327857142857</v>
      </c>
      <c r="DG828">
        <v>22.86159642857143</v>
      </c>
      <c r="DH828">
        <v>500.0866071428572</v>
      </c>
      <c r="DI828">
        <v>90.31861428571428</v>
      </c>
      <c r="DJ828">
        <v>0.1000058928571429</v>
      </c>
      <c r="DK828">
        <v>26.62960357142857</v>
      </c>
      <c r="DL828">
        <v>26.97663571428571</v>
      </c>
      <c r="DM828">
        <v>999.9000000000002</v>
      </c>
      <c r="DN828">
        <v>0</v>
      </c>
      <c r="DO828">
        <v>0</v>
      </c>
      <c r="DP828">
        <v>9999.639285714284</v>
      </c>
      <c r="DQ828">
        <v>0</v>
      </c>
      <c r="DR828">
        <v>18.6454</v>
      </c>
      <c r="DS828">
        <v>-52.42837857142858</v>
      </c>
      <c r="DT828">
        <v>655.0979285714285</v>
      </c>
      <c r="DU828">
        <v>705.8597857142857</v>
      </c>
      <c r="DV828">
        <v>4.026194642857143</v>
      </c>
      <c r="DW828">
        <v>692.3524642857143</v>
      </c>
      <c r="DX828">
        <v>19.13605</v>
      </c>
      <c r="DY828">
        <v>2.091981428571429</v>
      </c>
      <c r="DZ828">
        <v>1.728341785714286</v>
      </c>
      <c r="EA828">
        <v>18.15824642857143</v>
      </c>
      <c r="EB828">
        <v>15.15334642857143</v>
      </c>
      <c r="EC828">
        <v>1999.983928571429</v>
      </c>
      <c r="ED828">
        <v>0.9799999999999998</v>
      </c>
      <c r="EE828">
        <v>0.0199997</v>
      </c>
      <c r="EF828">
        <v>0</v>
      </c>
      <c r="EG828">
        <v>757.3146071428572</v>
      </c>
      <c r="EH828">
        <v>5.000560000000001</v>
      </c>
      <c r="EI828">
        <v>15084.23214285714</v>
      </c>
      <c r="EJ828">
        <v>17294.73571428571</v>
      </c>
      <c r="EK828">
        <v>37.125</v>
      </c>
      <c r="EL828">
        <v>37.687</v>
      </c>
      <c r="EM828">
        <v>36.812</v>
      </c>
      <c r="EN828">
        <v>36.75</v>
      </c>
      <c r="EO828">
        <v>38.13164285714286</v>
      </c>
      <c r="EP828">
        <v>1955.083571428571</v>
      </c>
      <c r="EQ828">
        <v>39.9</v>
      </c>
      <c r="ER828">
        <v>0</v>
      </c>
      <c r="ES828">
        <v>1658953221.9</v>
      </c>
      <c r="ET828">
        <v>0</v>
      </c>
      <c r="EU828">
        <v>757.4465384615385</v>
      </c>
      <c r="EV828">
        <v>26.80451282714268</v>
      </c>
      <c r="EW828">
        <v>535.5384615278188</v>
      </c>
      <c r="EX828">
        <v>15087.08076923077</v>
      </c>
      <c r="EY828">
        <v>15</v>
      </c>
      <c r="EZ828">
        <v>0</v>
      </c>
      <c r="FA828" t="s">
        <v>419</v>
      </c>
      <c r="FB828">
        <v>1655239120</v>
      </c>
      <c r="FC828">
        <v>1655239135</v>
      </c>
      <c r="FD828">
        <v>0</v>
      </c>
      <c r="FE828">
        <v>-0.075</v>
      </c>
      <c r="FF828">
        <v>-0.027</v>
      </c>
      <c r="FG828">
        <v>1.986</v>
      </c>
      <c r="FH828">
        <v>0.139</v>
      </c>
      <c r="FI828">
        <v>420</v>
      </c>
      <c r="FJ828">
        <v>22</v>
      </c>
      <c r="FK828">
        <v>0.12</v>
      </c>
      <c r="FL828">
        <v>0.02</v>
      </c>
      <c r="FM828">
        <v>-52.1039325</v>
      </c>
      <c r="FN828">
        <v>-7.851950093808489</v>
      </c>
      <c r="FO828">
        <v>0.7568232007501817</v>
      </c>
      <c r="FP828">
        <v>0</v>
      </c>
      <c r="FQ828">
        <v>756.0708529411764</v>
      </c>
      <c r="FR828">
        <v>27.56554622370599</v>
      </c>
      <c r="FS828">
        <v>2.713934989168406</v>
      </c>
      <c r="FT828">
        <v>0</v>
      </c>
      <c r="FU828">
        <v>4.019921999999999</v>
      </c>
      <c r="FV828">
        <v>0.1751687054408851</v>
      </c>
      <c r="FW828">
        <v>0.01809158799000242</v>
      </c>
      <c r="FX828">
        <v>0</v>
      </c>
      <c r="FY828">
        <v>0</v>
      </c>
      <c r="FZ828">
        <v>3</v>
      </c>
      <c r="GA828" t="s">
        <v>426</v>
      </c>
      <c r="GB828">
        <v>2.98073</v>
      </c>
      <c r="GC828">
        <v>2.72836</v>
      </c>
      <c r="GD828">
        <v>0.119693</v>
      </c>
      <c r="GE828">
        <v>0.127253</v>
      </c>
      <c r="GF828">
        <v>0.104744</v>
      </c>
      <c r="GG828">
        <v>0.0922318</v>
      </c>
      <c r="GH828">
        <v>26429</v>
      </c>
      <c r="GI828">
        <v>25823.4</v>
      </c>
      <c r="GJ828">
        <v>30548.3</v>
      </c>
      <c r="GK828">
        <v>29831.2</v>
      </c>
      <c r="GL828">
        <v>37730.9</v>
      </c>
      <c r="GM828">
        <v>35657.6</v>
      </c>
      <c r="GN828">
        <v>46726</v>
      </c>
      <c r="GO828">
        <v>44364.8</v>
      </c>
      <c r="GP828">
        <v>1.88627</v>
      </c>
      <c r="GQ828">
        <v>1.8508</v>
      </c>
      <c r="GR828">
        <v>0.132319</v>
      </c>
      <c r="GS828">
        <v>0</v>
      </c>
      <c r="GT828">
        <v>24.8061</v>
      </c>
      <c r="GU828">
        <v>999.9</v>
      </c>
      <c r="GV828">
        <v>49</v>
      </c>
      <c r="GW828">
        <v>32.2</v>
      </c>
      <c r="GX828">
        <v>26.1989</v>
      </c>
      <c r="GY828">
        <v>63.183</v>
      </c>
      <c r="GZ828">
        <v>25.1002</v>
      </c>
      <c r="HA828">
        <v>1</v>
      </c>
      <c r="HB828">
        <v>-0.09758890000000001</v>
      </c>
      <c r="HC828">
        <v>-0.0489161</v>
      </c>
      <c r="HD828">
        <v>20.1939</v>
      </c>
      <c r="HE828">
        <v>5.22792</v>
      </c>
      <c r="HF828">
        <v>11.968</v>
      </c>
      <c r="HG828">
        <v>4.97035</v>
      </c>
      <c r="HH828">
        <v>3.2895</v>
      </c>
      <c r="HI828">
        <v>8777.700000000001</v>
      </c>
      <c r="HJ828">
        <v>9999</v>
      </c>
      <c r="HK828">
        <v>9999</v>
      </c>
      <c r="HL828">
        <v>289.3</v>
      </c>
      <c r="HM828">
        <v>4.97293</v>
      </c>
      <c r="HN828">
        <v>1.8774</v>
      </c>
      <c r="HO828">
        <v>1.87549</v>
      </c>
      <c r="HP828">
        <v>1.87835</v>
      </c>
      <c r="HQ828">
        <v>1.87504</v>
      </c>
      <c r="HR828">
        <v>1.87862</v>
      </c>
      <c r="HS828">
        <v>1.8757</v>
      </c>
      <c r="HT828">
        <v>1.87683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3.137</v>
      </c>
      <c r="II828">
        <v>0.301</v>
      </c>
      <c r="IJ828">
        <v>1.541952822118649</v>
      </c>
      <c r="IK828">
        <v>0.003202726084708442</v>
      </c>
      <c r="IL828">
        <v>-1.448271390364826E-06</v>
      </c>
      <c r="IM828">
        <v>3.765748828769889E-10</v>
      </c>
      <c r="IN828">
        <v>-0.02072656761999695</v>
      </c>
      <c r="IO828">
        <v>0.006539777670035186</v>
      </c>
      <c r="IP828">
        <v>0.0002256768223539976</v>
      </c>
      <c r="IQ828">
        <v>4.51151419958819E-06</v>
      </c>
      <c r="IR828">
        <v>-0</v>
      </c>
      <c r="IS828">
        <v>2097</v>
      </c>
      <c r="IT828">
        <v>1</v>
      </c>
      <c r="IU828">
        <v>27</v>
      </c>
      <c r="IV828">
        <v>61901.7</v>
      </c>
      <c r="IW828">
        <v>61901.4</v>
      </c>
      <c r="IX828">
        <v>1.71631</v>
      </c>
      <c r="IY828">
        <v>2.53662</v>
      </c>
      <c r="IZ828">
        <v>1.39893</v>
      </c>
      <c r="JA828">
        <v>2.34375</v>
      </c>
      <c r="JB828">
        <v>1.44897</v>
      </c>
      <c r="JC828">
        <v>2.47192</v>
      </c>
      <c r="JD828">
        <v>37.4578</v>
      </c>
      <c r="JE828">
        <v>24.0787</v>
      </c>
      <c r="JF828">
        <v>18</v>
      </c>
      <c r="JG828">
        <v>490.638</v>
      </c>
      <c r="JH828">
        <v>439.935</v>
      </c>
      <c r="JI828">
        <v>24.9999</v>
      </c>
      <c r="JJ828">
        <v>25.7751</v>
      </c>
      <c r="JK828">
        <v>30</v>
      </c>
      <c r="JL828">
        <v>25.6137</v>
      </c>
      <c r="JM828">
        <v>25.6953</v>
      </c>
      <c r="JN828">
        <v>34.4246</v>
      </c>
      <c r="JO828">
        <v>32.5544</v>
      </c>
      <c r="JP828">
        <v>0</v>
      </c>
      <c r="JQ828">
        <v>25</v>
      </c>
      <c r="JR828">
        <v>740.976</v>
      </c>
      <c r="JS828">
        <v>19.0076</v>
      </c>
      <c r="JT828">
        <v>100.983</v>
      </c>
      <c r="JU828">
        <v>102.012</v>
      </c>
    </row>
    <row r="829" spans="1:281">
      <c r="A829">
        <v>813</v>
      </c>
      <c r="B829">
        <v>1658953227</v>
      </c>
      <c r="C829">
        <v>11138</v>
      </c>
      <c r="D829" t="s">
        <v>2057</v>
      </c>
      <c r="E829" t="s">
        <v>2058</v>
      </c>
      <c r="F829">
        <v>5</v>
      </c>
      <c r="G829" t="s">
        <v>415</v>
      </c>
      <c r="H829" t="s">
        <v>1970</v>
      </c>
      <c r="I829">
        <v>1658953219.5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740.8973732433052</v>
      </c>
      <c r="AK829">
        <v>695.7867272727275</v>
      </c>
      <c r="AL829">
        <v>3.313989283261893</v>
      </c>
      <c r="AM829">
        <v>64.99433125722111</v>
      </c>
      <c r="AN829">
        <f>(AP829 - AO829 + DI829*1E3/(8.314*(DK829+273.15)) * AR829/DH829 * AQ829) * DH829/(100*CV829) * 1000/(1000 - AP829)</f>
        <v>0</v>
      </c>
      <c r="AO829">
        <v>19.09361105131413</v>
      </c>
      <c r="AP829">
        <v>23.16976121212121</v>
      </c>
      <c r="AQ829">
        <v>-6.066340380319466E-05</v>
      </c>
      <c r="AR829">
        <v>80.91514239296633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1658953219.5</v>
      </c>
      <c r="DB829">
        <v>657.0151851851851</v>
      </c>
      <c r="DC829">
        <v>710.1272592592593</v>
      </c>
      <c r="DD829">
        <v>23.1696</v>
      </c>
      <c r="DE829">
        <v>19.12044444444445</v>
      </c>
      <c r="DF829">
        <v>653.893074074074</v>
      </c>
      <c r="DG829">
        <v>22.86877777777778</v>
      </c>
      <c r="DH829">
        <v>500.0775555555555</v>
      </c>
      <c r="DI829">
        <v>90.31833703703704</v>
      </c>
      <c r="DJ829">
        <v>0.09997978888888889</v>
      </c>
      <c r="DK829">
        <v>26.62984814814815</v>
      </c>
      <c r="DL829">
        <v>26.97513333333333</v>
      </c>
      <c r="DM829">
        <v>999.9000000000001</v>
      </c>
      <c r="DN829">
        <v>0</v>
      </c>
      <c r="DO829">
        <v>0</v>
      </c>
      <c r="DP829">
        <v>10000.27481481481</v>
      </c>
      <c r="DQ829">
        <v>0</v>
      </c>
      <c r="DR829">
        <v>18.6454</v>
      </c>
      <c r="DS829">
        <v>-53.11212962962964</v>
      </c>
      <c r="DT829">
        <v>672.5991111111109</v>
      </c>
      <c r="DU829">
        <v>723.9696666666667</v>
      </c>
      <c r="DV829">
        <v>4.049159259259259</v>
      </c>
      <c r="DW829">
        <v>710.1272592592593</v>
      </c>
      <c r="DX829">
        <v>19.12044444444445</v>
      </c>
      <c r="DY829">
        <v>2.09263925925926</v>
      </c>
      <c r="DZ829">
        <v>1.726926666666667</v>
      </c>
      <c r="EA829">
        <v>18.16326296296296</v>
      </c>
      <c r="EB829">
        <v>15.1406</v>
      </c>
      <c r="EC829">
        <v>2000.00925925926</v>
      </c>
      <c r="ED829">
        <v>0.9800001851851852</v>
      </c>
      <c r="EE829">
        <v>0.01999955185185185</v>
      </c>
      <c r="EF829">
        <v>0</v>
      </c>
      <c r="EG829">
        <v>759.602</v>
      </c>
      <c r="EH829">
        <v>5.000560000000001</v>
      </c>
      <c r="EI829">
        <v>15130.84444444444</v>
      </c>
      <c r="EJ829">
        <v>17294.96666666667</v>
      </c>
      <c r="EK829">
        <v>37.125</v>
      </c>
      <c r="EL829">
        <v>37.687</v>
      </c>
      <c r="EM829">
        <v>36.812</v>
      </c>
      <c r="EN829">
        <v>36.75</v>
      </c>
      <c r="EO829">
        <v>38.125</v>
      </c>
      <c r="EP829">
        <v>1955.108888888889</v>
      </c>
      <c r="EQ829">
        <v>39.9</v>
      </c>
      <c r="ER829">
        <v>0</v>
      </c>
      <c r="ES829">
        <v>1658953226.7</v>
      </c>
      <c r="ET829">
        <v>0</v>
      </c>
      <c r="EU829">
        <v>759.5251538461538</v>
      </c>
      <c r="EV829">
        <v>25.87117950809899</v>
      </c>
      <c r="EW829">
        <v>515.8222225202892</v>
      </c>
      <c r="EX829">
        <v>15129.10769230769</v>
      </c>
      <c r="EY829">
        <v>15</v>
      </c>
      <c r="EZ829">
        <v>0</v>
      </c>
      <c r="FA829" t="s">
        <v>419</v>
      </c>
      <c r="FB829">
        <v>1655239120</v>
      </c>
      <c r="FC829">
        <v>1655239135</v>
      </c>
      <c r="FD829">
        <v>0</v>
      </c>
      <c r="FE829">
        <v>-0.075</v>
      </c>
      <c r="FF829">
        <v>-0.027</v>
      </c>
      <c r="FG829">
        <v>1.986</v>
      </c>
      <c r="FH829">
        <v>0.139</v>
      </c>
      <c r="FI829">
        <v>420</v>
      </c>
      <c r="FJ829">
        <v>22</v>
      </c>
      <c r="FK829">
        <v>0.12</v>
      </c>
      <c r="FL829">
        <v>0.02</v>
      </c>
      <c r="FM829">
        <v>-52.62346499999999</v>
      </c>
      <c r="FN829">
        <v>-7.6216750469042</v>
      </c>
      <c r="FO829">
        <v>0.7345731619621019</v>
      </c>
      <c r="FP829">
        <v>0</v>
      </c>
      <c r="FQ829">
        <v>757.9388529411765</v>
      </c>
      <c r="FR829">
        <v>26.48053476218634</v>
      </c>
      <c r="FS829">
        <v>2.608763546793689</v>
      </c>
      <c r="FT829">
        <v>0</v>
      </c>
      <c r="FU829">
        <v>4.0351265</v>
      </c>
      <c r="FV829">
        <v>0.257440750469035</v>
      </c>
      <c r="FW829">
        <v>0.02599532261292412</v>
      </c>
      <c r="FX829">
        <v>0</v>
      </c>
      <c r="FY829">
        <v>0</v>
      </c>
      <c r="FZ829">
        <v>3</v>
      </c>
      <c r="GA829" t="s">
        <v>426</v>
      </c>
      <c r="GB829">
        <v>2.98043</v>
      </c>
      <c r="GC829">
        <v>2.72844</v>
      </c>
      <c r="GD829">
        <v>0.121681</v>
      </c>
      <c r="GE829">
        <v>0.129255</v>
      </c>
      <c r="GF829">
        <v>0.104724</v>
      </c>
      <c r="GG829">
        <v>0.0921751</v>
      </c>
      <c r="GH829">
        <v>26369.3</v>
      </c>
      <c r="GI829">
        <v>25764</v>
      </c>
      <c r="GJ829">
        <v>30548.3</v>
      </c>
      <c r="GK829">
        <v>29830.9</v>
      </c>
      <c r="GL829">
        <v>37731.8</v>
      </c>
      <c r="GM829">
        <v>35659.7</v>
      </c>
      <c r="GN829">
        <v>46725.8</v>
      </c>
      <c r="GO829">
        <v>44364.4</v>
      </c>
      <c r="GP829">
        <v>1.88603</v>
      </c>
      <c r="GQ829">
        <v>1.85075</v>
      </c>
      <c r="GR829">
        <v>0.131976</v>
      </c>
      <c r="GS829">
        <v>0</v>
      </c>
      <c r="GT829">
        <v>24.8077</v>
      </c>
      <c r="GU829">
        <v>999.9</v>
      </c>
      <c r="GV829">
        <v>49</v>
      </c>
      <c r="GW829">
        <v>32.2</v>
      </c>
      <c r="GX829">
        <v>26.2009</v>
      </c>
      <c r="GY829">
        <v>63.433</v>
      </c>
      <c r="GZ829">
        <v>25.2965</v>
      </c>
      <c r="HA829">
        <v>1</v>
      </c>
      <c r="HB829">
        <v>-0.0979192</v>
      </c>
      <c r="HC829">
        <v>-0.0491013</v>
      </c>
      <c r="HD829">
        <v>20.1937</v>
      </c>
      <c r="HE829">
        <v>5.22792</v>
      </c>
      <c r="HF829">
        <v>11.968</v>
      </c>
      <c r="HG829">
        <v>4.96985</v>
      </c>
      <c r="HH829">
        <v>3.28945</v>
      </c>
      <c r="HI829">
        <v>8777.700000000001</v>
      </c>
      <c r="HJ829">
        <v>9999</v>
      </c>
      <c r="HK829">
        <v>9999</v>
      </c>
      <c r="HL829">
        <v>289.3</v>
      </c>
      <c r="HM829">
        <v>4.97293</v>
      </c>
      <c r="HN829">
        <v>1.8774</v>
      </c>
      <c r="HO829">
        <v>1.87549</v>
      </c>
      <c r="HP829">
        <v>1.87834</v>
      </c>
      <c r="HQ829">
        <v>1.87505</v>
      </c>
      <c r="HR829">
        <v>1.87863</v>
      </c>
      <c r="HS829">
        <v>1.8757</v>
      </c>
      <c r="HT829">
        <v>1.87683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3.165</v>
      </c>
      <c r="II829">
        <v>0.3008</v>
      </c>
      <c r="IJ829">
        <v>1.541952822118649</v>
      </c>
      <c r="IK829">
        <v>0.003202726084708442</v>
      </c>
      <c r="IL829">
        <v>-1.448271390364826E-06</v>
      </c>
      <c r="IM829">
        <v>3.765748828769889E-10</v>
      </c>
      <c r="IN829">
        <v>-0.02072656761999695</v>
      </c>
      <c r="IO829">
        <v>0.006539777670035186</v>
      </c>
      <c r="IP829">
        <v>0.0002256768223539976</v>
      </c>
      <c r="IQ829">
        <v>4.51151419958819E-06</v>
      </c>
      <c r="IR829">
        <v>-0</v>
      </c>
      <c r="IS829">
        <v>2097</v>
      </c>
      <c r="IT829">
        <v>1</v>
      </c>
      <c r="IU829">
        <v>27</v>
      </c>
      <c r="IV829">
        <v>61901.8</v>
      </c>
      <c r="IW829">
        <v>61901.5</v>
      </c>
      <c r="IX829">
        <v>1.74683</v>
      </c>
      <c r="IY829">
        <v>2.55859</v>
      </c>
      <c r="IZ829">
        <v>1.39893</v>
      </c>
      <c r="JA829">
        <v>2.34375</v>
      </c>
      <c r="JB829">
        <v>1.44897</v>
      </c>
      <c r="JC829">
        <v>2.33521</v>
      </c>
      <c r="JD829">
        <v>37.4578</v>
      </c>
      <c r="JE829">
        <v>24.0787</v>
      </c>
      <c r="JF829">
        <v>18</v>
      </c>
      <c r="JG829">
        <v>490.502</v>
      </c>
      <c r="JH829">
        <v>439.902</v>
      </c>
      <c r="JI829">
        <v>24.9999</v>
      </c>
      <c r="JJ829">
        <v>25.7751</v>
      </c>
      <c r="JK829">
        <v>30.0001</v>
      </c>
      <c r="JL829">
        <v>25.6137</v>
      </c>
      <c r="JM829">
        <v>25.6951</v>
      </c>
      <c r="JN829">
        <v>35.0116</v>
      </c>
      <c r="JO829">
        <v>32.8304</v>
      </c>
      <c r="JP829">
        <v>0</v>
      </c>
      <c r="JQ829">
        <v>25</v>
      </c>
      <c r="JR829">
        <v>754.331</v>
      </c>
      <c r="JS829">
        <v>18.9831</v>
      </c>
      <c r="JT829">
        <v>100.983</v>
      </c>
      <c r="JU829">
        <v>102.011</v>
      </c>
    </row>
    <row r="830" spans="1:281">
      <c r="A830">
        <v>814</v>
      </c>
      <c r="B830">
        <v>1658953232</v>
      </c>
      <c r="C830">
        <v>11143</v>
      </c>
      <c r="D830" t="s">
        <v>2059</v>
      </c>
      <c r="E830" t="s">
        <v>2060</v>
      </c>
      <c r="F830">
        <v>5</v>
      </c>
      <c r="G830" t="s">
        <v>415</v>
      </c>
      <c r="H830" t="s">
        <v>1970</v>
      </c>
      <c r="I830">
        <v>1658953224.214286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757.882183895054</v>
      </c>
      <c r="AK830">
        <v>712.3085696969696</v>
      </c>
      <c r="AL830">
        <v>3.294284477314882</v>
      </c>
      <c r="AM830">
        <v>64.99433125722111</v>
      </c>
      <c r="AN830">
        <f>(AP830 - AO830 + DI830*1E3/(8.314*(DK830+273.15)) * AR830/DH830 * AQ830) * DH830/(100*CV830) * 1000/(1000 - AP830)</f>
        <v>0</v>
      </c>
      <c r="AO830">
        <v>19.03979021281101</v>
      </c>
      <c r="AP830">
        <v>23.15939090909091</v>
      </c>
      <c r="AQ830">
        <v>-6.291359688043788E-05</v>
      </c>
      <c r="AR830">
        <v>80.91514239296633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1658953224.214286</v>
      </c>
      <c r="DB830">
        <v>672.2679642857141</v>
      </c>
      <c r="DC830">
        <v>725.9223214285713</v>
      </c>
      <c r="DD830">
        <v>23.17065357142857</v>
      </c>
      <c r="DE830">
        <v>19.08835357142857</v>
      </c>
      <c r="DF830">
        <v>669.1187857142858</v>
      </c>
      <c r="DG830">
        <v>22.86981071428571</v>
      </c>
      <c r="DH830">
        <v>500.0682857142857</v>
      </c>
      <c r="DI830">
        <v>90.31836785714287</v>
      </c>
      <c r="DJ830">
        <v>0.1000047</v>
      </c>
      <c r="DK830">
        <v>26.63068571428572</v>
      </c>
      <c r="DL830">
        <v>26.97165357142857</v>
      </c>
      <c r="DM830">
        <v>999.9000000000002</v>
      </c>
      <c r="DN830">
        <v>0</v>
      </c>
      <c r="DO830">
        <v>0</v>
      </c>
      <c r="DP830">
        <v>10009.66607142857</v>
      </c>
      <c r="DQ830">
        <v>0</v>
      </c>
      <c r="DR830">
        <v>18.6454</v>
      </c>
      <c r="DS830">
        <v>-53.65444285714285</v>
      </c>
      <c r="DT830">
        <v>688.2142857142856</v>
      </c>
      <c r="DU830">
        <v>740.0481071428572</v>
      </c>
      <c r="DV830">
        <v>4.082306785714286</v>
      </c>
      <c r="DW830">
        <v>725.9223214285713</v>
      </c>
      <c r="DX830">
        <v>19.08835357142857</v>
      </c>
      <c r="DY830">
        <v>2.092735357142857</v>
      </c>
      <c r="DZ830">
        <v>1.724028571428571</v>
      </c>
      <c r="EA830">
        <v>18.16399642857143</v>
      </c>
      <c r="EB830">
        <v>15.11446071428571</v>
      </c>
      <c r="EC830">
        <v>2000.025</v>
      </c>
      <c r="ED830">
        <v>0.9800001428571428</v>
      </c>
      <c r="EE830">
        <v>0.01999958571428571</v>
      </c>
      <c r="EF830">
        <v>0</v>
      </c>
      <c r="EG830">
        <v>761.6216071428573</v>
      </c>
      <c r="EH830">
        <v>5.000560000000001</v>
      </c>
      <c r="EI830">
        <v>15170.95714285714</v>
      </c>
      <c r="EJ830">
        <v>17295.10714285714</v>
      </c>
      <c r="EK830">
        <v>37.125</v>
      </c>
      <c r="EL830">
        <v>37.687</v>
      </c>
      <c r="EM830">
        <v>36.812</v>
      </c>
      <c r="EN830">
        <v>36.75</v>
      </c>
      <c r="EO830">
        <v>38.125</v>
      </c>
      <c r="EP830">
        <v>1955.124285714285</v>
      </c>
      <c r="EQ830">
        <v>39.90071428571429</v>
      </c>
      <c r="ER830">
        <v>0</v>
      </c>
      <c r="ES830">
        <v>1658953232.1</v>
      </c>
      <c r="ET830">
        <v>0</v>
      </c>
      <c r="EU830">
        <v>761.9343600000002</v>
      </c>
      <c r="EV830">
        <v>25.00576925840689</v>
      </c>
      <c r="EW830">
        <v>497.430769951066</v>
      </c>
      <c r="EX830">
        <v>15177.296</v>
      </c>
      <c r="EY830">
        <v>15</v>
      </c>
      <c r="EZ830">
        <v>0</v>
      </c>
      <c r="FA830" t="s">
        <v>419</v>
      </c>
      <c r="FB830">
        <v>1655239120</v>
      </c>
      <c r="FC830">
        <v>1655239135</v>
      </c>
      <c r="FD830">
        <v>0</v>
      </c>
      <c r="FE830">
        <v>-0.075</v>
      </c>
      <c r="FF830">
        <v>-0.027</v>
      </c>
      <c r="FG830">
        <v>1.986</v>
      </c>
      <c r="FH830">
        <v>0.139</v>
      </c>
      <c r="FI830">
        <v>420</v>
      </c>
      <c r="FJ830">
        <v>22</v>
      </c>
      <c r="FK830">
        <v>0.12</v>
      </c>
      <c r="FL830">
        <v>0.02</v>
      </c>
      <c r="FM830">
        <v>-53.27550731707318</v>
      </c>
      <c r="FN830">
        <v>-7.104731707317029</v>
      </c>
      <c r="FO830">
        <v>0.7015348234286349</v>
      </c>
      <c r="FP830">
        <v>0</v>
      </c>
      <c r="FQ830">
        <v>760.2516470588237</v>
      </c>
      <c r="FR830">
        <v>25.64675322559528</v>
      </c>
      <c r="FS830">
        <v>2.527399324606382</v>
      </c>
      <c r="FT830">
        <v>0</v>
      </c>
      <c r="FU830">
        <v>4.062453902439025</v>
      </c>
      <c r="FV830">
        <v>0.3807706620209181</v>
      </c>
      <c r="FW830">
        <v>0.03918242885672655</v>
      </c>
      <c r="FX830">
        <v>0</v>
      </c>
      <c r="FY830">
        <v>0</v>
      </c>
      <c r="FZ830">
        <v>3</v>
      </c>
      <c r="GA830" t="s">
        <v>426</v>
      </c>
      <c r="GB830">
        <v>2.98059</v>
      </c>
      <c r="GC830">
        <v>2.72845</v>
      </c>
      <c r="GD830">
        <v>0.123646</v>
      </c>
      <c r="GE830">
        <v>0.131213</v>
      </c>
      <c r="GF830">
        <v>0.104682</v>
      </c>
      <c r="GG830">
        <v>0.091893</v>
      </c>
      <c r="GH830">
        <v>26309.7</v>
      </c>
      <c r="GI830">
        <v>25706.1</v>
      </c>
      <c r="GJ830">
        <v>30547.6</v>
      </c>
      <c r="GK830">
        <v>29831</v>
      </c>
      <c r="GL830">
        <v>37733.2</v>
      </c>
      <c r="GM830">
        <v>35671.2</v>
      </c>
      <c r="GN830">
        <v>46725.1</v>
      </c>
      <c r="GO830">
        <v>44364.6</v>
      </c>
      <c r="GP830">
        <v>1.8861</v>
      </c>
      <c r="GQ830">
        <v>1.85085</v>
      </c>
      <c r="GR830">
        <v>0.131633</v>
      </c>
      <c r="GS830">
        <v>0</v>
      </c>
      <c r="GT830">
        <v>24.8098</v>
      </c>
      <c r="GU830">
        <v>999.9</v>
      </c>
      <c r="GV830">
        <v>49</v>
      </c>
      <c r="GW830">
        <v>32.2</v>
      </c>
      <c r="GX830">
        <v>26.2002</v>
      </c>
      <c r="GY830">
        <v>63.083</v>
      </c>
      <c r="GZ830">
        <v>25.016</v>
      </c>
      <c r="HA830">
        <v>1</v>
      </c>
      <c r="HB830">
        <v>-0.0977109</v>
      </c>
      <c r="HC830">
        <v>-0.0491721</v>
      </c>
      <c r="HD830">
        <v>20.1937</v>
      </c>
      <c r="HE830">
        <v>5.22822</v>
      </c>
      <c r="HF830">
        <v>11.968</v>
      </c>
      <c r="HG830">
        <v>4.9697</v>
      </c>
      <c r="HH830">
        <v>3.28945</v>
      </c>
      <c r="HI830">
        <v>8777.9</v>
      </c>
      <c r="HJ830">
        <v>9999</v>
      </c>
      <c r="HK830">
        <v>9999</v>
      </c>
      <c r="HL830">
        <v>289.3</v>
      </c>
      <c r="HM830">
        <v>4.97292</v>
      </c>
      <c r="HN830">
        <v>1.87735</v>
      </c>
      <c r="HO830">
        <v>1.87546</v>
      </c>
      <c r="HP830">
        <v>1.87835</v>
      </c>
      <c r="HQ830">
        <v>1.875</v>
      </c>
      <c r="HR830">
        <v>1.87861</v>
      </c>
      <c r="HS830">
        <v>1.87563</v>
      </c>
      <c r="HT830">
        <v>1.87683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3.193</v>
      </c>
      <c r="II830">
        <v>0.3005</v>
      </c>
      <c r="IJ830">
        <v>1.541952822118649</v>
      </c>
      <c r="IK830">
        <v>0.003202726084708442</v>
      </c>
      <c r="IL830">
        <v>-1.448271390364826E-06</v>
      </c>
      <c r="IM830">
        <v>3.765748828769889E-10</v>
      </c>
      <c r="IN830">
        <v>-0.02072656761999695</v>
      </c>
      <c r="IO830">
        <v>0.006539777670035186</v>
      </c>
      <c r="IP830">
        <v>0.0002256768223539976</v>
      </c>
      <c r="IQ830">
        <v>4.51151419958819E-06</v>
      </c>
      <c r="IR830">
        <v>-0</v>
      </c>
      <c r="IS830">
        <v>2097</v>
      </c>
      <c r="IT830">
        <v>1</v>
      </c>
      <c r="IU830">
        <v>27</v>
      </c>
      <c r="IV830">
        <v>61901.9</v>
      </c>
      <c r="IW830">
        <v>61901.6</v>
      </c>
      <c r="IX830">
        <v>1.77979</v>
      </c>
      <c r="IY830">
        <v>2.5415</v>
      </c>
      <c r="IZ830">
        <v>1.39893</v>
      </c>
      <c r="JA830">
        <v>2.34375</v>
      </c>
      <c r="JB830">
        <v>1.44897</v>
      </c>
      <c r="JC830">
        <v>2.46826</v>
      </c>
      <c r="JD830">
        <v>37.4578</v>
      </c>
      <c r="JE830">
        <v>24.0875</v>
      </c>
      <c r="JF830">
        <v>18</v>
      </c>
      <c r="JG830">
        <v>490.54</v>
      </c>
      <c r="JH830">
        <v>439.963</v>
      </c>
      <c r="JI830">
        <v>24.9999</v>
      </c>
      <c r="JJ830">
        <v>25.7751</v>
      </c>
      <c r="JK830">
        <v>30</v>
      </c>
      <c r="JL830">
        <v>25.6133</v>
      </c>
      <c r="JM830">
        <v>25.6951</v>
      </c>
      <c r="JN830">
        <v>35.681</v>
      </c>
      <c r="JO830">
        <v>32.8304</v>
      </c>
      <c r="JP830">
        <v>0</v>
      </c>
      <c r="JQ830">
        <v>25</v>
      </c>
      <c r="JR830">
        <v>774.367</v>
      </c>
      <c r="JS830">
        <v>18.9854</v>
      </c>
      <c r="JT830">
        <v>100.981</v>
      </c>
      <c r="JU830">
        <v>102.011</v>
      </c>
    </row>
    <row r="831" spans="1:281">
      <c r="A831">
        <v>815</v>
      </c>
      <c r="B831">
        <v>1658953237</v>
      </c>
      <c r="C831">
        <v>11148</v>
      </c>
      <c r="D831" t="s">
        <v>2061</v>
      </c>
      <c r="E831" t="s">
        <v>2062</v>
      </c>
      <c r="F831">
        <v>5</v>
      </c>
      <c r="G831" t="s">
        <v>415</v>
      </c>
      <c r="H831" t="s">
        <v>1970</v>
      </c>
      <c r="I831">
        <v>1658953229.5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774.8335376368403</v>
      </c>
      <c r="AK831">
        <v>728.9879818181813</v>
      </c>
      <c r="AL831">
        <v>3.34488814757265</v>
      </c>
      <c r="AM831">
        <v>64.99433125722111</v>
      </c>
      <c r="AN831">
        <f>(AP831 - AO831 + DI831*1E3/(8.314*(DK831+273.15)) * AR831/DH831 * AQ831) * DH831/(100*CV831) * 1000/(1000 - AP831)</f>
        <v>0</v>
      </c>
      <c r="AO831">
        <v>18.99756295025486</v>
      </c>
      <c r="AP831">
        <v>23.13525878787878</v>
      </c>
      <c r="AQ831">
        <v>-0.003649393442825429</v>
      </c>
      <c r="AR831">
        <v>80.91514239296633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1658953229.5</v>
      </c>
      <c r="DB831">
        <v>689.3808148148147</v>
      </c>
      <c r="DC831">
        <v>743.6146666666667</v>
      </c>
      <c r="DD831">
        <v>23.16050370370371</v>
      </c>
      <c r="DE831">
        <v>19.04349259259259</v>
      </c>
      <c r="DF831">
        <v>686.2015555555556</v>
      </c>
      <c r="DG831">
        <v>22.8598962962963</v>
      </c>
      <c r="DH831">
        <v>500.0761481481481</v>
      </c>
      <c r="DI831">
        <v>90.31772222222224</v>
      </c>
      <c r="DJ831">
        <v>0.09999814444444445</v>
      </c>
      <c r="DK831">
        <v>26.63102222222222</v>
      </c>
      <c r="DL831">
        <v>26.96680740740741</v>
      </c>
      <c r="DM831">
        <v>999.9000000000001</v>
      </c>
      <c r="DN831">
        <v>0</v>
      </c>
      <c r="DO831">
        <v>0</v>
      </c>
      <c r="DP831">
        <v>10014.27777777778</v>
      </c>
      <c r="DQ831">
        <v>0</v>
      </c>
      <c r="DR831">
        <v>18.6454</v>
      </c>
      <c r="DS831">
        <v>-54.23385925925927</v>
      </c>
      <c r="DT831">
        <v>705.7255925925926</v>
      </c>
      <c r="DU831">
        <v>758.049962962963</v>
      </c>
      <c r="DV831">
        <v>4.117006666666667</v>
      </c>
      <c r="DW831">
        <v>743.6146666666667</v>
      </c>
      <c r="DX831">
        <v>19.04349259259259</v>
      </c>
      <c r="DY831">
        <v>2.091803333333333</v>
      </c>
      <c r="DZ831">
        <v>1.719964814814815</v>
      </c>
      <c r="EA831">
        <v>18.15690740740741</v>
      </c>
      <c r="EB831">
        <v>15.07777407407407</v>
      </c>
      <c r="EC831">
        <v>2000.022222222222</v>
      </c>
      <c r="ED831">
        <v>0.9800000370370369</v>
      </c>
      <c r="EE831">
        <v>0.01999967037037037</v>
      </c>
      <c r="EF831">
        <v>0</v>
      </c>
      <c r="EG831">
        <v>763.7314814814815</v>
      </c>
      <c r="EH831">
        <v>5.000560000000001</v>
      </c>
      <c r="EI831">
        <v>15213.47407407407</v>
      </c>
      <c r="EJ831">
        <v>17295.07037037037</v>
      </c>
      <c r="EK831">
        <v>37.125</v>
      </c>
      <c r="EL831">
        <v>37.687</v>
      </c>
      <c r="EM831">
        <v>36.812</v>
      </c>
      <c r="EN831">
        <v>36.75</v>
      </c>
      <c r="EO831">
        <v>38.125</v>
      </c>
      <c r="EP831">
        <v>1955.121481481481</v>
      </c>
      <c r="EQ831">
        <v>39.90074074074074</v>
      </c>
      <c r="ER831">
        <v>0</v>
      </c>
      <c r="ES831">
        <v>1658953236.9</v>
      </c>
      <c r="ET831">
        <v>0</v>
      </c>
      <c r="EU831">
        <v>763.86052</v>
      </c>
      <c r="EV831">
        <v>24.47499995537774</v>
      </c>
      <c r="EW831">
        <v>467.9769222229976</v>
      </c>
      <c r="EX831">
        <v>15215.588</v>
      </c>
      <c r="EY831">
        <v>15</v>
      </c>
      <c r="EZ831">
        <v>0</v>
      </c>
      <c r="FA831" t="s">
        <v>419</v>
      </c>
      <c r="FB831">
        <v>1655239120</v>
      </c>
      <c r="FC831">
        <v>1655239135</v>
      </c>
      <c r="FD831">
        <v>0</v>
      </c>
      <c r="FE831">
        <v>-0.075</v>
      </c>
      <c r="FF831">
        <v>-0.027</v>
      </c>
      <c r="FG831">
        <v>1.986</v>
      </c>
      <c r="FH831">
        <v>0.139</v>
      </c>
      <c r="FI831">
        <v>420</v>
      </c>
      <c r="FJ831">
        <v>22</v>
      </c>
      <c r="FK831">
        <v>0.12</v>
      </c>
      <c r="FL831">
        <v>0.02</v>
      </c>
      <c r="FM831">
        <v>-53.9192675</v>
      </c>
      <c r="FN831">
        <v>-6.575199624765379</v>
      </c>
      <c r="FO831">
        <v>0.6345369340658984</v>
      </c>
      <c r="FP831">
        <v>0</v>
      </c>
      <c r="FQ831">
        <v>762.5289117647059</v>
      </c>
      <c r="FR831">
        <v>24.32444613707426</v>
      </c>
      <c r="FS831">
        <v>2.394084294644111</v>
      </c>
      <c r="FT831">
        <v>0</v>
      </c>
      <c r="FU831">
        <v>4.098152000000001</v>
      </c>
      <c r="FV831">
        <v>0.415121425891169</v>
      </c>
      <c r="FW831">
        <v>0.04182567041901417</v>
      </c>
      <c r="FX831">
        <v>0</v>
      </c>
      <c r="FY831">
        <v>0</v>
      </c>
      <c r="FZ831">
        <v>3</v>
      </c>
      <c r="GA831" t="s">
        <v>426</v>
      </c>
      <c r="GB831">
        <v>2.98066</v>
      </c>
      <c r="GC831">
        <v>2.72846</v>
      </c>
      <c r="GD831">
        <v>0.125606</v>
      </c>
      <c r="GE831">
        <v>0.133165</v>
      </c>
      <c r="GF831">
        <v>0.104612</v>
      </c>
      <c r="GG831">
        <v>0.0918683</v>
      </c>
      <c r="GH831">
        <v>26251.5</v>
      </c>
      <c r="GI831">
        <v>25648.4</v>
      </c>
      <c r="GJ831">
        <v>30548.3</v>
      </c>
      <c r="GK831">
        <v>29831</v>
      </c>
      <c r="GL831">
        <v>37736.8</v>
      </c>
      <c r="GM831">
        <v>35672.4</v>
      </c>
      <c r="GN831">
        <v>46725.7</v>
      </c>
      <c r="GO831">
        <v>44364.7</v>
      </c>
      <c r="GP831">
        <v>1.8862</v>
      </c>
      <c r="GQ831">
        <v>1.8507</v>
      </c>
      <c r="GR831">
        <v>0.131007</v>
      </c>
      <c r="GS831">
        <v>0</v>
      </c>
      <c r="GT831">
        <v>24.8116</v>
      </c>
      <c r="GU831">
        <v>999.9</v>
      </c>
      <c r="GV831">
        <v>49</v>
      </c>
      <c r="GW831">
        <v>32.2</v>
      </c>
      <c r="GX831">
        <v>26.201</v>
      </c>
      <c r="GY831">
        <v>63.213</v>
      </c>
      <c r="GZ831">
        <v>25.016</v>
      </c>
      <c r="HA831">
        <v>1</v>
      </c>
      <c r="HB831">
        <v>-0.0977312</v>
      </c>
      <c r="HC831">
        <v>-0.0490359</v>
      </c>
      <c r="HD831">
        <v>20.1938</v>
      </c>
      <c r="HE831">
        <v>5.22867</v>
      </c>
      <c r="HF831">
        <v>11.968</v>
      </c>
      <c r="HG831">
        <v>4.9698</v>
      </c>
      <c r="HH831">
        <v>3.28948</v>
      </c>
      <c r="HI831">
        <v>8777.9</v>
      </c>
      <c r="HJ831">
        <v>9999</v>
      </c>
      <c r="HK831">
        <v>9999</v>
      </c>
      <c r="HL831">
        <v>289.3</v>
      </c>
      <c r="HM831">
        <v>4.97292</v>
      </c>
      <c r="HN831">
        <v>1.87738</v>
      </c>
      <c r="HO831">
        <v>1.87546</v>
      </c>
      <c r="HP831">
        <v>1.87835</v>
      </c>
      <c r="HQ831">
        <v>1.87502</v>
      </c>
      <c r="HR831">
        <v>1.87864</v>
      </c>
      <c r="HS831">
        <v>1.87566</v>
      </c>
      <c r="HT831">
        <v>1.87683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3.221</v>
      </c>
      <c r="II831">
        <v>0.3</v>
      </c>
      <c r="IJ831">
        <v>1.541952822118649</v>
      </c>
      <c r="IK831">
        <v>0.003202726084708442</v>
      </c>
      <c r="IL831">
        <v>-1.448271390364826E-06</v>
      </c>
      <c r="IM831">
        <v>3.765748828769889E-10</v>
      </c>
      <c r="IN831">
        <v>-0.02072656761999695</v>
      </c>
      <c r="IO831">
        <v>0.006539777670035186</v>
      </c>
      <c r="IP831">
        <v>0.0002256768223539976</v>
      </c>
      <c r="IQ831">
        <v>4.51151419958819E-06</v>
      </c>
      <c r="IR831">
        <v>-0</v>
      </c>
      <c r="IS831">
        <v>2097</v>
      </c>
      <c r="IT831">
        <v>1</v>
      </c>
      <c r="IU831">
        <v>27</v>
      </c>
      <c r="IV831">
        <v>61901.9</v>
      </c>
      <c r="IW831">
        <v>61901.7</v>
      </c>
      <c r="IX831">
        <v>1.80908</v>
      </c>
      <c r="IY831">
        <v>2.54272</v>
      </c>
      <c r="IZ831">
        <v>1.39893</v>
      </c>
      <c r="JA831">
        <v>2.34375</v>
      </c>
      <c r="JB831">
        <v>1.44897</v>
      </c>
      <c r="JC831">
        <v>2.37793</v>
      </c>
      <c r="JD831">
        <v>37.4578</v>
      </c>
      <c r="JE831">
        <v>24.0787</v>
      </c>
      <c r="JF831">
        <v>18</v>
      </c>
      <c r="JG831">
        <v>490.582</v>
      </c>
      <c r="JH831">
        <v>439.872</v>
      </c>
      <c r="JI831">
        <v>24.9999</v>
      </c>
      <c r="JJ831">
        <v>25.7751</v>
      </c>
      <c r="JK831">
        <v>30.0001</v>
      </c>
      <c r="JL831">
        <v>25.6116</v>
      </c>
      <c r="JM831">
        <v>25.6951</v>
      </c>
      <c r="JN831">
        <v>36.2664</v>
      </c>
      <c r="JO831">
        <v>32.8304</v>
      </c>
      <c r="JP831">
        <v>0</v>
      </c>
      <c r="JQ831">
        <v>25</v>
      </c>
      <c r="JR831">
        <v>787.722</v>
      </c>
      <c r="JS831">
        <v>18.9779</v>
      </c>
      <c r="JT831">
        <v>100.983</v>
      </c>
      <c r="JU831">
        <v>102.012</v>
      </c>
    </row>
    <row r="832" spans="1:281">
      <c r="A832">
        <v>816</v>
      </c>
      <c r="B832">
        <v>1658953242</v>
      </c>
      <c r="C832">
        <v>11153</v>
      </c>
      <c r="D832" t="s">
        <v>2063</v>
      </c>
      <c r="E832" t="s">
        <v>2064</v>
      </c>
      <c r="F832">
        <v>5</v>
      </c>
      <c r="G832" t="s">
        <v>415</v>
      </c>
      <c r="H832" t="s">
        <v>1970</v>
      </c>
      <c r="I832">
        <v>1658953234.214286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792.0043026595122</v>
      </c>
      <c r="AK832">
        <v>745.663903030303</v>
      </c>
      <c r="AL832">
        <v>3.327413576110713</v>
      </c>
      <c r="AM832">
        <v>64.99433125722111</v>
      </c>
      <c r="AN832">
        <f>(AP832 - AO832 + DI832*1E3/(8.314*(DK832+273.15)) * AR832/DH832 * AQ832) * DH832/(100*CV832) * 1000/(1000 - AP832)</f>
        <v>0</v>
      </c>
      <c r="AO832">
        <v>18.99652914512915</v>
      </c>
      <c r="AP832">
        <v>23.13011818181819</v>
      </c>
      <c r="AQ832">
        <v>-0.000272715602178084</v>
      </c>
      <c r="AR832">
        <v>80.91514239296633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1658953234.214286</v>
      </c>
      <c r="DB832">
        <v>704.6961428571427</v>
      </c>
      <c r="DC832">
        <v>759.3957499999999</v>
      </c>
      <c r="DD832">
        <v>23.14762142857143</v>
      </c>
      <c r="DE832">
        <v>19.01371428571429</v>
      </c>
      <c r="DF832">
        <v>701.4903928571429</v>
      </c>
      <c r="DG832">
        <v>22.84731428571429</v>
      </c>
      <c r="DH832">
        <v>500.0705714285714</v>
      </c>
      <c r="DI832">
        <v>90.31725000000002</v>
      </c>
      <c r="DJ832">
        <v>0.09997105714285712</v>
      </c>
      <c r="DK832">
        <v>26.63044642857142</v>
      </c>
      <c r="DL832">
        <v>26.96091428571428</v>
      </c>
      <c r="DM832">
        <v>999.9000000000002</v>
      </c>
      <c r="DN832">
        <v>0</v>
      </c>
      <c r="DO832">
        <v>0</v>
      </c>
      <c r="DP832">
        <v>10008.59107142857</v>
      </c>
      <c r="DQ832">
        <v>0</v>
      </c>
      <c r="DR832">
        <v>18.6454</v>
      </c>
      <c r="DS832">
        <v>-54.69947500000001</v>
      </c>
      <c r="DT832">
        <v>721.3945714285717</v>
      </c>
      <c r="DU832">
        <v>774.1141428571427</v>
      </c>
      <c r="DV832">
        <v>4.133902857142857</v>
      </c>
      <c r="DW832">
        <v>759.3957499999999</v>
      </c>
      <c r="DX832">
        <v>19.01371428571429</v>
      </c>
      <c r="DY832">
        <v>2.090628571428572</v>
      </c>
      <c r="DZ832">
        <v>1.717266428571429</v>
      </c>
      <c r="EA832">
        <v>18.14796428571428</v>
      </c>
      <c r="EB832">
        <v>15.05338571428571</v>
      </c>
      <c r="EC832">
        <v>2000.023571428572</v>
      </c>
      <c r="ED832">
        <v>0.9799999999999999</v>
      </c>
      <c r="EE832">
        <v>0.0199997</v>
      </c>
      <c r="EF832">
        <v>0</v>
      </c>
      <c r="EG832">
        <v>765.5299999999999</v>
      </c>
      <c r="EH832">
        <v>5.000560000000001</v>
      </c>
      <c r="EI832">
        <v>15249.26428571429</v>
      </c>
      <c r="EJ832">
        <v>17295.075</v>
      </c>
      <c r="EK832">
        <v>37.125</v>
      </c>
      <c r="EL832">
        <v>37.687</v>
      </c>
      <c r="EM832">
        <v>36.812</v>
      </c>
      <c r="EN832">
        <v>36.75</v>
      </c>
      <c r="EO832">
        <v>38.125</v>
      </c>
      <c r="EP832">
        <v>1955.122857142857</v>
      </c>
      <c r="EQ832">
        <v>39.90071428571429</v>
      </c>
      <c r="ER832">
        <v>0</v>
      </c>
      <c r="ES832">
        <v>1658953241.7</v>
      </c>
      <c r="ET832">
        <v>0</v>
      </c>
      <c r="EU832">
        <v>765.68956</v>
      </c>
      <c r="EV832">
        <v>22.24161537200976</v>
      </c>
      <c r="EW832">
        <v>437.0999998923825</v>
      </c>
      <c r="EX832">
        <v>15251.964</v>
      </c>
      <c r="EY832">
        <v>15</v>
      </c>
      <c r="EZ832">
        <v>0</v>
      </c>
      <c r="FA832" t="s">
        <v>419</v>
      </c>
      <c r="FB832">
        <v>1655239120</v>
      </c>
      <c r="FC832">
        <v>1655239135</v>
      </c>
      <c r="FD832">
        <v>0</v>
      </c>
      <c r="FE832">
        <v>-0.075</v>
      </c>
      <c r="FF832">
        <v>-0.027</v>
      </c>
      <c r="FG832">
        <v>1.986</v>
      </c>
      <c r="FH832">
        <v>0.139</v>
      </c>
      <c r="FI832">
        <v>420</v>
      </c>
      <c r="FJ832">
        <v>22</v>
      </c>
      <c r="FK832">
        <v>0.12</v>
      </c>
      <c r="FL832">
        <v>0.02</v>
      </c>
      <c r="FM832">
        <v>-54.45112750000001</v>
      </c>
      <c r="FN832">
        <v>-5.935392495309489</v>
      </c>
      <c r="FO832">
        <v>0.5723441652482792</v>
      </c>
      <c r="FP832">
        <v>0</v>
      </c>
      <c r="FQ832">
        <v>764.6194705882352</v>
      </c>
      <c r="FR832">
        <v>23.26536287761363</v>
      </c>
      <c r="FS832">
        <v>2.29496910443505</v>
      </c>
      <c r="FT832">
        <v>0</v>
      </c>
      <c r="FU832">
        <v>4.12048425</v>
      </c>
      <c r="FV832">
        <v>0.2326199999999959</v>
      </c>
      <c r="FW832">
        <v>0.02902295435405392</v>
      </c>
      <c r="FX832">
        <v>0</v>
      </c>
      <c r="FY832">
        <v>0</v>
      </c>
      <c r="FZ832">
        <v>3</v>
      </c>
      <c r="GA832" t="s">
        <v>426</v>
      </c>
      <c r="GB832">
        <v>2.98039</v>
      </c>
      <c r="GC832">
        <v>2.72803</v>
      </c>
      <c r="GD832">
        <v>0.127538</v>
      </c>
      <c r="GE832">
        <v>0.135085</v>
      </c>
      <c r="GF832">
        <v>0.1046</v>
      </c>
      <c r="GG832">
        <v>0.0918587</v>
      </c>
      <c r="GH832">
        <v>26193.5</v>
      </c>
      <c r="GI832">
        <v>25591.7</v>
      </c>
      <c r="GJ832">
        <v>30548.3</v>
      </c>
      <c r="GK832">
        <v>29831.1</v>
      </c>
      <c r="GL832">
        <v>37737.7</v>
      </c>
      <c r="GM832">
        <v>35673</v>
      </c>
      <c r="GN832">
        <v>46726</v>
      </c>
      <c r="GO832">
        <v>44364.7</v>
      </c>
      <c r="GP832">
        <v>1.88608</v>
      </c>
      <c r="GQ832">
        <v>1.8508</v>
      </c>
      <c r="GR832">
        <v>0.130691</v>
      </c>
      <c r="GS832">
        <v>0</v>
      </c>
      <c r="GT832">
        <v>24.8135</v>
      </c>
      <c r="GU832">
        <v>999.9</v>
      </c>
      <c r="GV832">
        <v>49</v>
      </c>
      <c r="GW832">
        <v>32.2</v>
      </c>
      <c r="GX832">
        <v>26.2021</v>
      </c>
      <c r="GY832">
        <v>63.373</v>
      </c>
      <c r="GZ832">
        <v>25.629</v>
      </c>
      <c r="HA832">
        <v>1</v>
      </c>
      <c r="HB832">
        <v>-0.0977642</v>
      </c>
      <c r="HC832">
        <v>-0.0498502</v>
      </c>
      <c r="HD832">
        <v>20.1934</v>
      </c>
      <c r="HE832">
        <v>5.22687</v>
      </c>
      <c r="HF832">
        <v>11.968</v>
      </c>
      <c r="HG832">
        <v>4.96865</v>
      </c>
      <c r="HH832">
        <v>3.2891</v>
      </c>
      <c r="HI832">
        <v>8778.1</v>
      </c>
      <c r="HJ832">
        <v>9999</v>
      </c>
      <c r="HK832">
        <v>9999</v>
      </c>
      <c r="HL832">
        <v>289.3</v>
      </c>
      <c r="HM832">
        <v>4.97291</v>
      </c>
      <c r="HN832">
        <v>1.8774</v>
      </c>
      <c r="HO832">
        <v>1.87548</v>
      </c>
      <c r="HP832">
        <v>1.87835</v>
      </c>
      <c r="HQ832">
        <v>1.87505</v>
      </c>
      <c r="HR832">
        <v>1.87864</v>
      </c>
      <c r="HS832">
        <v>1.87567</v>
      </c>
      <c r="HT832">
        <v>1.87683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3.249</v>
      </c>
      <c r="II832">
        <v>0.2999</v>
      </c>
      <c r="IJ832">
        <v>1.541952822118649</v>
      </c>
      <c r="IK832">
        <v>0.003202726084708442</v>
      </c>
      <c r="IL832">
        <v>-1.448271390364826E-06</v>
      </c>
      <c r="IM832">
        <v>3.765748828769889E-10</v>
      </c>
      <c r="IN832">
        <v>-0.02072656761999695</v>
      </c>
      <c r="IO832">
        <v>0.006539777670035186</v>
      </c>
      <c r="IP832">
        <v>0.0002256768223539976</v>
      </c>
      <c r="IQ832">
        <v>4.51151419958819E-06</v>
      </c>
      <c r="IR832">
        <v>-0</v>
      </c>
      <c r="IS832">
        <v>2097</v>
      </c>
      <c r="IT832">
        <v>1</v>
      </c>
      <c r="IU832">
        <v>27</v>
      </c>
      <c r="IV832">
        <v>61902</v>
      </c>
      <c r="IW832">
        <v>61901.8</v>
      </c>
      <c r="IX832">
        <v>1.84204</v>
      </c>
      <c r="IY832">
        <v>2.54639</v>
      </c>
      <c r="IZ832">
        <v>1.39893</v>
      </c>
      <c r="JA832">
        <v>2.34375</v>
      </c>
      <c r="JB832">
        <v>1.44897</v>
      </c>
      <c r="JC832">
        <v>2.43286</v>
      </c>
      <c r="JD832">
        <v>37.4338</v>
      </c>
      <c r="JE832">
        <v>24.07</v>
      </c>
      <c r="JF832">
        <v>18</v>
      </c>
      <c r="JG832">
        <v>490.514</v>
      </c>
      <c r="JH832">
        <v>439.931</v>
      </c>
      <c r="JI832">
        <v>24.9999</v>
      </c>
      <c r="JJ832">
        <v>25.7748</v>
      </c>
      <c r="JK832">
        <v>30.0001</v>
      </c>
      <c r="JL832">
        <v>25.6116</v>
      </c>
      <c r="JM832">
        <v>25.6948</v>
      </c>
      <c r="JN832">
        <v>36.931</v>
      </c>
      <c r="JO832">
        <v>33.1263</v>
      </c>
      <c r="JP832">
        <v>0</v>
      </c>
      <c r="JQ832">
        <v>25</v>
      </c>
      <c r="JR832">
        <v>807.755</v>
      </c>
      <c r="JS832">
        <v>18.802</v>
      </c>
      <c r="JT832">
        <v>100.983</v>
      </c>
      <c r="JU832">
        <v>102.012</v>
      </c>
    </row>
    <row r="833" spans="1:281">
      <c r="A833">
        <v>817</v>
      </c>
      <c r="B833">
        <v>1658953247</v>
      </c>
      <c r="C833">
        <v>11158</v>
      </c>
      <c r="D833" t="s">
        <v>2065</v>
      </c>
      <c r="E833" t="s">
        <v>2066</v>
      </c>
      <c r="F833">
        <v>5</v>
      </c>
      <c r="G833" t="s">
        <v>415</v>
      </c>
      <c r="H833" t="s">
        <v>1970</v>
      </c>
      <c r="I833">
        <v>1658953239.5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809.0538930061606</v>
      </c>
      <c r="AK833">
        <v>762.269903030303</v>
      </c>
      <c r="AL833">
        <v>3.338603950033752</v>
      </c>
      <c r="AM833">
        <v>64.99433125722111</v>
      </c>
      <c r="AN833">
        <f>(AP833 - AO833 + DI833*1E3/(8.314*(DK833+273.15)) * AR833/DH833 * AQ833) * DH833/(100*CV833) * 1000/(1000 - AP833)</f>
        <v>0</v>
      </c>
      <c r="AO833">
        <v>18.96516928352206</v>
      </c>
      <c r="AP833">
        <v>23.12502303030303</v>
      </c>
      <c r="AQ833">
        <v>-7.134866133191156E-05</v>
      </c>
      <c r="AR833">
        <v>80.91514239296633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1658953239.5</v>
      </c>
      <c r="DB833">
        <v>721.8705925925926</v>
      </c>
      <c r="DC833">
        <v>777.1027037037036</v>
      </c>
      <c r="DD833">
        <v>23.13422222222223</v>
      </c>
      <c r="DE833">
        <v>18.98382222222222</v>
      </c>
      <c r="DF833">
        <v>718.6353333333335</v>
      </c>
      <c r="DG833">
        <v>22.83423333333334</v>
      </c>
      <c r="DH833">
        <v>500.1002962962963</v>
      </c>
      <c r="DI833">
        <v>90.3172888888889</v>
      </c>
      <c r="DJ833">
        <v>0.09998435185185185</v>
      </c>
      <c r="DK833">
        <v>26.63051481481482</v>
      </c>
      <c r="DL833">
        <v>26.95588518518518</v>
      </c>
      <c r="DM833">
        <v>999.9000000000001</v>
      </c>
      <c r="DN833">
        <v>0</v>
      </c>
      <c r="DO833">
        <v>0</v>
      </c>
      <c r="DP833">
        <v>10001.08444444444</v>
      </c>
      <c r="DQ833">
        <v>0</v>
      </c>
      <c r="DR833">
        <v>18.6454</v>
      </c>
      <c r="DS833">
        <v>-55.2320037037037</v>
      </c>
      <c r="DT833">
        <v>738.9659629629631</v>
      </c>
      <c r="DU833">
        <v>792.1402222222222</v>
      </c>
      <c r="DV833">
        <v>4.150397037037037</v>
      </c>
      <c r="DW833">
        <v>777.1027037037036</v>
      </c>
      <c r="DX833">
        <v>18.98382222222222</v>
      </c>
      <c r="DY833">
        <v>2.08941962962963</v>
      </c>
      <c r="DZ833">
        <v>1.714568518518518</v>
      </c>
      <c r="EA833">
        <v>18.13875925925926</v>
      </c>
      <c r="EB833">
        <v>15.02895185185185</v>
      </c>
      <c r="EC833">
        <v>1999.995925925926</v>
      </c>
      <c r="ED833">
        <v>0.9799998888888888</v>
      </c>
      <c r="EE833">
        <v>0.01999978888888889</v>
      </c>
      <c r="EF833">
        <v>0</v>
      </c>
      <c r="EG833">
        <v>767.4527777777777</v>
      </c>
      <c r="EH833">
        <v>5.000560000000001</v>
      </c>
      <c r="EI833">
        <v>15286.68518518518</v>
      </c>
      <c r="EJ833">
        <v>17294.83703703704</v>
      </c>
      <c r="EK833">
        <v>37.125</v>
      </c>
      <c r="EL833">
        <v>37.687</v>
      </c>
      <c r="EM833">
        <v>36.812</v>
      </c>
      <c r="EN833">
        <v>36.75</v>
      </c>
      <c r="EO833">
        <v>38.125</v>
      </c>
      <c r="EP833">
        <v>1955.095925925925</v>
      </c>
      <c r="EQ833">
        <v>39.9</v>
      </c>
      <c r="ER833">
        <v>0</v>
      </c>
      <c r="ES833">
        <v>1658953247.1</v>
      </c>
      <c r="ET833">
        <v>0</v>
      </c>
      <c r="EU833">
        <v>767.5247307692308</v>
      </c>
      <c r="EV833">
        <v>20.53213674799494</v>
      </c>
      <c r="EW833">
        <v>412.1162392306209</v>
      </c>
      <c r="EX833">
        <v>15287.97692307692</v>
      </c>
      <c r="EY833">
        <v>15</v>
      </c>
      <c r="EZ833">
        <v>0</v>
      </c>
      <c r="FA833" t="s">
        <v>419</v>
      </c>
      <c r="FB833">
        <v>1655239120</v>
      </c>
      <c r="FC833">
        <v>1655239135</v>
      </c>
      <c r="FD833">
        <v>0</v>
      </c>
      <c r="FE833">
        <v>-0.075</v>
      </c>
      <c r="FF833">
        <v>-0.027</v>
      </c>
      <c r="FG833">
        <v>1.986</v>
      </c>
      <c r="FH833">
        <v>0.139</v>
      </c>
      <c r="FI833">
        <v>420</v>
      </c>
      <c r="FJ833">
        <v>22</v>
      </c>
      <c r="FK833">
        <v>0.12</v>
      </c>
      <c r="FL833">
        <v>0.02</v>
      </c>
      <c r="FM833">
        <v>-54.85920249999999</v>
      </c>
      <c r="FN833">
        <v>-5.909003752345001</v>
      </c>
      <c r="FO833">
        <v>0.5700508409289037</v>
      </c>
      <c r="FP833">
        <v>0</v>
      </c>
      <c r="FQ833">
        <v>765.9948823529411</v>
      </c>
      <c r="FR833">
        <v>21.92192512887305</v>
      </c>
      <c r="FS833">
        <v>2.160996498958779</v>
      </c>
      <c r="FT833">
        <v>0</v>
      </c>
      <c r="FU833">
        <v>4.13684125</v>
      </c>
      <c r="FV833">
        <v>0.1613411257035666</v>
      </c>
      <c r="FW833">
        <v>0.02333641309065088</v>
      </c>
      <c r="FX833">
        <v>0</v>
      </c>
      <c r="FY833">
        <v>0</v>
      </c>
      <c r="FZ833">
        <v>3</v>
      </c>
      <c r="GA833" t="s">
        <v>426</v>
      </c>
      <c r="GB833">
        <v>2.98041</v>
      </c>
      <c r="GC833">
        <v>2.72852</v>
      </c>
      <c r="GD833">
        <v>0.129449</v>
      </c>
      <c r="GE833">
        <v>0.137</v>
      </c>
      <c r="GF833">
        <v>0.104575</v>
      </c>
      <c r="GG833">
        <v>0.0915556</v>
      </c>
      <c r="GH833">
        <v>26135.7</v>
      </c>
      <c r="GI833">
        <v>25535.1</v>
      </c>
      <c r="GJ833">
        <v>30547.8</v>
      </c>
      <c r="GK833">
        <v>29831.2</v>
      </c>
      <c r="GL833">
        <v>37738.4</v>
      </c>
      <c r="GM833">
        <v>35685.3</v>
      </c>
      <c r="GN833">
        <v>46725.4</v>
      </c>
      <c r="GO833">
        <v>44364.8</v>
      </c>
      <c r="GP833">
        <v>1.88645</v>
      </c>
      <c r="GQ833">
        <v>1.85055</v>
      </c>
      <c r="GR833">
        <v>0.130534</v>
      </c>
      <c r="GS833">
        <v>0</v>
      </c>
      <c r="GT833">
        <v>24.814</v>
      </c>
      <c r="GU833">
        <v>999.9</v>
      </c>
      <c r="GV833">
        <v>49</v>
      </c>
      <c r="GW833">
        <v>32.2</v>
      </c>
      <c r="GX833">
        <v>26.2006</v>
      </c>
      <c r="GY833">
        <v>63.173</v>
      </c>
      <c r="GZ833">
        <v>25.5088</v>
      </c>
      <c r="HA833">
        <v>1</v>
      </c>
      <c r="HB833">
        <v>-0.0979573</v>
      </c>
      <c r="HC833">
        <v>-0.0503813</v>
      </c>
      <c r="HD833">
        <v>20.1938</v>
      </c>
      <c r="HE833">
        <v>5.22972</v>
      </c>
      <c r="HF833">
        <v>11.968</v>
      </c>
      <c r="HG833">
        <v>4.9698</v>
      </c>
      <c r="HH833">
        <v>3.28965</v>
      </c>
      <c r="HI833">
        <v>8778.1</v>
      </c>
      <c r="HJ833">
        <v>9999</v>
      </c>
      <c r="HK833">
        <v>9999</v>
      </c>
      <c r="HL833">
        <v>289.3</v>
      </c>
      <c r="HM833">
        <v>4.97291</v>
      </c>
      <c r="HN833">
        <v>1.87741</v>
      </c>
      <c r="HO833">
        <v>1.87552</v>
      </c>
      <c r="HP833">
        <v>1.87835</v>
      </c>
      <c r="HQ833">
        <v>1.87507</v>
      </c>
      <c r="HR833">
        <v>1.87864</v>
      </c>
      <c r="HS833">
        <v>1.87568</v>
      </c>
      <c r="HT833">
        <v>1.87683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3.276</v>
      </c>
      <c r="II833">
        <v>0.2997</v>
      </c>
      <c r="IJ833">
        <v>1.541952822118649</v>
      </c>
      <c r="IK833">
        <v>0.003202726084708442</v>
      </c>
      <c r="IL833">
        <v>-1.448271390364826E-06</v>
      </c>
      <c r="IM833">
        <v>3.765748828769889E-10</v>
      </c>
      <c r="IN833">
        <v>-0.02072656761999695</v>
      </c>
      <c r="IO833">
        <v>0.006539777670035186</v>
      </c>
      <c r="IP833">
        <v>0.0002256768223539976</v>
      </c>
      <c r="IQ833">
        <v>4.51151419958819E-06</v>
      </c>
      <c r="IR833">
        <v>-0</v>
      </c>
      <c r="IS833">
        <v>2097</v>
      </c>
      <c r="IT833">
        <v>1</v>
      </c>
      <c r="IU833">
        <v>27</v>
      </c>
      <c r="IV833">
        <v>61902.1</v>
      </c>
      <c r="IW833">
        <v>61901.9</v>
      </c>
      <c r="IX833">
        <v>1.87134</v>
      </c>
      <c r="IY833">
        <v>2.53418</v>
      </c>
      <c r="IZ833">
        <v>1.39893</v>
      </c>
      <c r="JA833">
        <v>2.34375</v>
      </c>
      <c r="JB833">
        <v>1.44897</v>
      </c>
      <c r="JC833">
        <v>2.44995</v>
      </c>
      <c r="JD833">
        <v>37.4578</v>
      </c>
      <c r="JE833">
        <v>24.0875</v>
      </c>
      <c r="JF833">
        <v>18</v>
      </c>
      <c r="JG833">
        <v>490.718</v>
      </c>
      <c r="JH833">
        <v>439.763</v>
      </c>
      <c r="JI833">
        <v>24.9998</v>
      </c>
      <c r="JJ833">
        <v>25.7729</v>
      </c>
      <c r="JK833">
        <v>30</v>
      </c>
      <c r="JL833">
        <v>25.6116</v>
      </c>
      <c r="JM833">
        <v>25.6929</v>
      </c>
      <c r="JN833">
        <v>37.5136</v>
      </c>
      <c r="JO833">
        <v>33.4288</v>
      </c>
      <c r="JP833">
        <v>0</v>
      </c>
      <c r="JQ833">
        <v>25</v>
      </c>
      <c r="JR833">
        <v>821.12</v>
      </c>
      <c r="JS833">
        <v>18.7513</v>
      </c>
      <c r="JT833">
        <v>100.982</v>
      </c>
      <c r="JU833">
        <v>102.012</v>
      </c>
    </row>
    <row r="834" spans="1:281">
      <c r="A834">
        <v>818</v>
      </c>
      <c r="B834">
        <v>1658953252</v>
      </c>
      <c r="C834">
        <v>11163</v>
      </c>
      <c r="D834" t="s">
        <v>2067</v>
      </c>
      <c r="E834" t="s">
        <v>2068</v>
      </c>
      <c r="F834">
        <v>5</v>
      </c>
      <c r="G834" t="s">
        <v>415</v>
      </c>
      <c r="H834" t="s">
        <v>1970</v>
      </c>
      <c r="I834">
        <v>1658953244.214286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825.9956888801511</v>
      </c>
      <c r="AK834">
        <v>778.9828545454544</v>
      </c>
      <c r="AL834">
        <v>3.321106166852045</v>
      </c>
      <c r="AM834">
        <v>64.99433125722111</v>
      </c>
      <c r="AN834">
        <f>(AP834 - AO834 + DI834*1E3/(8.314*(DK834+273.15)) * AR834/DH834 * AQ834) * DH834/(100*CV834) * 1000/(1000 - AP834)</f>
        <v>0</v>
      </c>
      <c r="AO834">
        <v>18.86279900374243</v>
      </c>
      <c r="AP834">
        <v>23.08765454545454</v>
      </c>
      <c r="AQ834">
        <v>-0.008350742756437501</v>
      </c>
      <c r="AR834">
        <v>80.91514239296633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1658953244.214286</v>
      </c>
      <c r="DB834">
        <v>737.2467499999999</v>
      </c>
      <c r="DC834">
        <v>792.9217857142855</v>
      </c>
      <c r="DD834">
        <v>23.12127142857143</v>
      </c>
      <c r="DE834">
        <v>18.94146428571429</v>
      </c>
      <c r="DF834">
        <v>733.9855</v>
      </c>
      <c r="DG834">
        <v>22.82159285714286</v>
      </c>
      <c r="DH834">
        <v>500.0940714285713</v>
      </c>
      <c r="DI834">
        <v>90.31689642857144</v>
      </c>
      <c r="DJ834">
        <v>0.100049575</v>
      </c>
      <c r="DK834">
        <v>26.63035</v>
      </c>
      <c r="DL834">
        <v>26.953225</v>
      </c>
      <c r="DM834">
        <v>999.9000000000002</v>
      </c>
      <c r="DN834">
        <v>0</v>
      </c>
      <c r="DO834">
        <v>0</v>
      </c>
      <c r="DP834">
        <v>9994.486785714285</v>
      </c>
      <c r="DQ834">
        <v>0</v>
      </c>
      <c r="DR834">
        <v>18.6454</v>
      </c>
      <c r="DS834">
        <v>-55.67496785714286</v>
      </c>
      <c r="DT834">
        <v>754.6961428571427</v>
      </c>
      <c r="DU834">
        <v>808.2300000000001</v>
      </c>
      <c r="DV834">
        <v>4.179811785714286</v>
      </c>
      <c r="DW834">
        <v>792.9217857142855</v>
      </c>
      <c r="DX834">
        <v>18.94146428571429</v>
      </c>
      <c r="DY834">
        <v>2.088242142857143</v>
      </c>
      <c r="DZ834">
        <v>1.710735357142857</v>
      </c>
      <c r="EA834">
        <v>18.129775</v>
      </c>
      <c r="EB834">
        <v>14.99411785714286</v>
      </c>
      <c r="EC834">
        <v>1999.984285714286</v>
      </c>
      <c r="ED834">
        <v>0.9799997142857142</v>
      </c>
      <c r="EE834">
        <v>0.01999992857142857</v>
      </c>
      <c r="EF834">
        <v>0</v>
      </c>
      <c r="EG834">
        <v>769.0502857142857</v>
      </c>
      <c r="EH834">
        <v>5.000560000000001</v>
      </c>
      <c r="EI834">
        <v>15317.97857142857</v>
      </c>
      <c r="EJ834">
        <v>17294.73214285714</v>
      </c>
      <c r="EK834">
        <v>37.125</v>
      </c>
      <c r="EL834">
        <v>37.687</v>
      </c>
      <c r="EM834">
        <v>36.812</v>
      </c>
      <c r="EN834">
        <v>36.75</v>
      </c>
      <c r="EO834">
        <v>38.125</v>
      </c>
      <c r="EP834">
        <v>1955.084285714286</v>
      </c>
      <c r="EQ834">
        <v>39.9</v>
      </c>
      <c r="ER834">
        <v>0</v>
      </c>
      <c r="ES834">
        <v>1658953251.9</v>
      </c>
      <c r="ET834">
        <v>0</v>
      </c>
      <c r="EU834">
        <v>769.1433846153845</v>
      </c>
      <c r="EV834">
        <v>20.00369230881428</v>
      </c>
      <c r="EW834">
        <v>384.3863247086329</v>
      </c>
      <c r="EX834">
        <v>15319.85</v>
      </c>
      <c r="EY834">
        <v>15</v>
      </c>
      <c r="EZ834">
        <v>0</v>
      </c>
      <c r="FA834" t="s">
        <v>419</v>
      </c>
      <c r="FB834">
        <v>1655239120</v>
      </c>
      <c r="FC834">
        <v>1655239135</v>
      </c>
      <c r="FD834">
        <v>0</v>
      </c>
      <c r="FE834">
        <v>-0.075</v>
      </c>
      <c r="FF834">
        <v>-0.027</v>
      </c>
      <c r="FG834">
        <v>1.986</v>
      </c>
      <c r="FH834">
        <v>0.139</v>
      </c>
      <c r="FI834">
        <v>420</v>
      </c>
      <c r="FJ834">
        <v>22</v>
      </c>
      <c r="FK834">
        <v>0.12</v>
      </c>
      <c r="FL834">
        <v>0.02</v>
      </c>
      <c r="FM834">
        <v>-55.35932926829268</v>
      </c>
      <c r="FN834">
        <v>-5.74976236933801</v>
      </c>
      <c r="FO834">
        <v>0.5702148316777793</v>
      </c>
      <c r="FP834">
        <v>0</v>
      </c>
      <c r="FQ834">
        <v>767.9073823529411</v>
      </c>
      <c r="FR834">
        <v>20.02000000740509</v>
      </c>
      <c r="FS834">
        <v>1.971498504642152</v>
      </c>
      <c r="FT834">
        <v>0</v>
      </c>
      <c r="FU834">
        <v>4.168706829268292</v>
      </c>
      <c r="FV834">
        <v>0.3140508710801388</v>
      </c>
      <c r="FW834">
        <v>0.03934212484738761</v>
      </c>
      <c r="FX834">
        <v>0</v>
      </c>
      <c r="FY834">
        <v>0</v>
      </c>
      <c r="FZ834">
        <v>3</v>
      </c>
      <c r="GA834" t="s">
        <v>426</v>
      </c>
      <c r="GB834">
        <v>2.98049</v>
      </c>
      <c r="GC834">
        <v>2.7285</v>
      </c>
      <c r="GD834">
        <v>0.131343</v>
      </c>
      <c r="GE834">
        <v>0.138889</v>
      </c>
      <c r="GF834">
        <v>0.10446</v>
      </c>
      <c r="GG834">
        <v>0.0913404</v>
      </c>
      <c r="GH834">
        <v>26079.2</v>
      </c>
      <c r="GI834">
        <v>25479.7</v>
      </c>
      <c r="GJ834">
        <v>30548.2</v>
      </c>
      <c r="GK834">
        <v>29831.8</v>
      </c>
      <c r="GL834">
        <v>37744</v>
      </c>
      <c r="GM834">
        <v>35694.9</v>
      </c>
      <c r="GN834">
        <v>46726</v>
      </c>
      <c r="GO834">
        <v>44366</v>
      </c>
      <c r="GP834">
        <v>1.8864</v>
      </c>
      <c r="GQ834">
        <v>1.85047</v>
      </c>
      <c r="GR834">
        <v>0.13021</v>
      </c>
      <c r="GS834">
        <v>0</v>
      </c>
      <c r="GT834">
        <v>24.8158</v>
      </c>
      <c r="GU834">
        <v>999.9</v>
      </c>
      <c r="GV834">
        <v>49</v>
      </c>
      <c r="GW834">
        <v>32.2</v>
      </c>
      <c r="GX834">
        <v>26.2023</v>
      </c>
      <c r="GY834">
        <v>63.003</v>
      </c>
      <c r="GZ834">
        <v>25.4046</v>
      </c>
      <c r="HA834">
        <v>1</v>
      </c>
      <c r="HB834">
        <v>-0.0978227</v>
      </c>
      <c r="HC834">
        <v>-0.0517865</v>
      </c>
      <c r="HD834">
        <v>20.194</v>
      </c>
      <c r="HE834">
        <v>5.22987</v>
      </c>
      <c r="HF834">
        <v>11.968</v>
      </c>
      <c r="HG834">
        <v>4.96985</v>
      </c>
      <c r="HH834">
        <v>3.28965</v>
      </c>
      <c r="HI834">
        <v>8778.4</v>
      </c>
      <c r="HJ834">
        <v>9999</v>
      </c>
      <c r="HK834">
        <v>9999</v>
      </c>
      <c r="HL834">
        <v>289.3</v>
      </c>
      <c r="HM834">
        <v>4.9729</v>
      </c>
      <c r="HN834">
        <v>1.87736</v>
      </c>
      <c r="HO834">
        <v>1.87548</v>
      </c>
      <c r="HP834">
        <v>1.87833</v>
      </c>
      <c r="HQ834">
        <v>1.87502</v>
      </c>
      <c r="HR834">
        <v>1.8786</v>
      </c>
      <c r="HS834">
        <v>1.87564</v>
      </c>
      <c r="HT834">
        <v>1.87683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3.303</v>
      </c>
      <c r="II834">
        <v>0.2989</v>
      </c>
      <c r="IJ834">
        <v>1.541952822118649</v>
      </c>
      <c r="IK834">
        <v>0.003202726084708442</v>
      </c>
      <c r="IL834">
        <v>-1.448271390364826E-06</v>
      </c>
      <c r="IM834">
        <v>3.765748828769889E-10</v>
      </c>
      <c r="IN834">
        <v>-0.02072656761999695</v>
      </c>
      <c r="IO834">
        <v>0.006539777670035186</v>
      </c>
      <c r="IP834">
        <v>0.0002256768223539976</v>
      </c>
      <c r="IQ834">
        <v>4.51151419958819E-06</v>
      </c>
      <c r="IR834">
        <v>-0</v>
      </c>
      <c r="IS834">
        <v>2097</v>
      </c>
      <c r="IT834">
        <v>1</v>
      </c>
      <c r="IU834">
        <v>27</v>
      </c>
      <c r="IV834">
        <v>61902.2</v>
      </c>
      <c r="IW834">
        <v>61901.9</v>
      </c>
      <c r="IX834">
        <v>1.90308</v>
      </c>
      <c r="IY834">
        <v>2.55615</v>
      </c>
      <c r="IZ834">
        <v>1.39893</v>
      </c>
      <c r="JA834">
        <v>2.34375</v>
      </c>
      <c r="JB834">
        <v>1.44897</v>
      </c>
      <c r="JC834">
        <v>2.3645</v>
      </c>
      <c r="JD834">
        <v>37.4578</v>
      </c>
      <c r="JE834">
        <v>24.07</v>
      </c>
      <c r="JF834">
        <v>18</v>
      </c>
      <c r="JG834">
        <v>490.691</v>
      </c>
      <c r="JH834">
        <v>439.717</v>
      </c>
      <c r="JI834">
        <v>24.9997</v>
      </c>
      <c r="JJ834">
        <v>25.7729</v>
      </c>
      <c r="JK834">
        <v>30.0001</v>
      </c>
      <c r="JL834">
        <v>25.6116</v>
      </c>
      <c r="JM834">
        <v>25.6929</v>
      </c>
      <c r="JN834">
        <v>38.1668</v>
      </c>
      <c r="JO834">
        <v>33.7233</v>
      </c>
      <c r="JP834">
        <v>0</v>
      </c>
      <c r="JQ834">
        <v>25</v>
      </c>
      <c r="JR834">
        <v>841.157</v>
      </c>
      <c r="JS834">
        <v>18.72</v>
      </c>
      <c r="JT834">
        <v>100.983</v>
      </c>
      <c r="JU834">
        <v>102.014</v>
      </c>
    </row>
    <row r="835" spans="1:281">
      <c r="A835">
        <v>819</v>
      </c>
      <c r="B835">
        <v>1658953257</v>
      </c>
      <c r="C835">
        <v>11168</v>
      </c>
      <c r="D835" t="s">
        <v>2069</v>
      </c>
      <c r="E835" t="s">
        <v>2070</v>
      </c>
      <c r="F835">
        <v>5</v>
      </c>
      <c r="G835" t="s">
        <v>415</v>
      </c>
      <c r="H835" t="s">
        <v>1970</v>
      </c>
      <c r="I835">
        <v>1658953249.5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843.1429108554196</v>
      </c>
      <c r="AK835">
        <v>795.7028606060609</v>
      </c>
      <c r="AL835">
        <v>3.348132745338675</v>
      </c>
      <c r="AM835">
        <v>64.99433125722111</v>
      </c>
      <c r="AN835">
        <f>(AP835 - AO835 + DI835*1E3/(8.314*(DK835+273.15)) * AR835/DH835 * AQ835) * DH835/(100*CV835) * 1000/(1000 - AP835)</f>
        <v>0</v>
      </c>
      <c r="AO835">
        <v>18.80910317705296</v>
      </c>
      <c r="AP835">
        <v>23.05327696969696</v>
      </c>
      <c r="AQ835">
        <v>-0.006850237176497182</v>
      </c>
      <c r="AR835">
        <v>80.91514239296633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1658953249.5</v>
      </c>
      <c r="DB835">
        <v>754.4729999999998</v>
      </c>
      <c r="DC835">
        <v>810.6556296296295</v>
      </c>
      <c r="DD835">
        <v>23.10016666666667</v>
      </c>
      <c r="DE835">
        <v>18.8779037037037</v>
      </c>
      <c r="DF835">
        <v>751.1828518518518</v>
      </c>
      <c r="DG835">
        <v>22.80098148148148</v>
      </c>
      <c r="DH835">
        <v>500.088074074074</v>
      </c>
      <c r="DI835">
        <v>90.31726296296296</v>
      </c>
      <c r="DJ835">
        <v>0.1000619777777778</v>
      </c>
      <c r="DK835">
        <v>26.63052222222222</v>
      </c>
      <c r="DL835">
        <v>26.95070740740741</v>
      </c>
      <c r="DM835">
        <v>999.9000000000001</v>
      </c>
      <c r="DN835">
        <v>0</v>
      </c>
      <c r="DO835">
        <v>0</v>
      </c>
      <c r="DP835">
        <v>9990.602592592593</v>
      </c>
      <c r="DQ835">
        <v>0</v>
      </c>
      <c r="DR835">
        <v>18.6454</v>
      </c>
      <c r="DS835">
        <v>-56.18272222222222</v>
      </c>
      <c r="DT835">
        <v>772.3132222222221</v>
      </c>
      <c r="DU835">
        <v>826.2526666666666</v>
      </c>
      <c r="DV835">
        <v>4.222265185185186</v>
      </c>
      <c r="DW835">
        <v>810.6556296296295</v>
      </c>
      <c r="DX835">
        <v>18.8779037037037</v>
      </c>
      <c r="DY835">
        <v>2.086345185185186</v>
      </c>
      <c r="DZ835">
        <v>1.705001111111111</v>
      </c>
      <c r="EA835">
        <v>18.11529259259259</v>
      </c>
      <c r="EB835">
        <v>14.94196296296296</v>
      </c>
      <c r="EC835">
        <v>2000.00962962963</v>
      </c>
      <c r="ED835">
        <v>0.9799998888888888</v>
      </c>
      <c r="EE835">
        <v>0.01999978888888889</v>
      </c>
      <c r="EF835">
        <v>0</v>
      </c>
      <c r="EG835">
        <v>770.666777777778</v>
      </c>
      <c r="EH835">
        <v>5.000560000000001</v>
      </c>
      <c r="EI835">
        <v>15351.02222222222</v>
      </c>
      <c r="EJ835">
        <v>17294.95925925926</v>
      </c>
      <c r="EK835">
        <v>37.125</v>
      </c>
      <c r="EL835">
        <v>37.687</v>
      </c>
      <c r="EM835">
        <v>36.812</v>
      </c>
      <c r="EN835">
        <v>36.75</v>
      </c>
      <c r="EO835">
        <v>38.125</v>
      </c>
      <c r="EP835">
        <v>1955.109259259259</v>
      </c>
      <c r="EQ835">
        <v>39.90037037037037</v>
      </c>
      <c r="ER835">
        <v>0</v>
      </c>
      <c r="ES835">
        <v>1658953256.7</v>
      </c>
      <c r="ET835">
        <v>0</v>
      </c>
      <c r="EU835">
        <v>770.637153846154</v>
      </c>
      <c r="EV835">
        <v>17.90947010627687</v>
      </c>
      <c r="EW835">
        <v>360.6427352229438</v>
      </c>
      <c r="EX835">
        <v>15349.79230769231</v>
      </c>
      <c r="EY835">
        <v>15</v>
      </c>
      <c r="EZ835">
        <v>0</v>
      </c>
      <c r="FA835" t="s">
        <v>419</v>
      </c>
      <c r="FB835">
        <v>1655239120</v>
      </c>
      <c r="FC835">
        <v>1655239135</v>
      </c>
      <c r="FD835">
        <v>0</v>
      </c>
      <c r="FE835">
        <v>-0.075</v>
      </c>
      <c r="FF835">
        <v>-0.027</v>
      </c>
      <c r="FG835">
        <v>1.986</v>
      </c>
      <c r="FH835">
        <v>0.139</v>
      </c>
      <c r="FI835">
        <v>420</v>
      </c>
      <c r="FJ835">
        <v>22</v>
      </c>
      <c r="FK835">
        <v>0.12</v>
      </c>
      <c r="FL835">
        <v>0.02</v>
      </c>
      <c r="FM835">
        <v>-55.91375499999999</v>
      </c>
      <c r="FN835">
        <v>-5.635341838649038</v>
      </c>
      <c r="FO835">
        <v>0.5464028001163611</v>
      </c>
      <c r="FP835">
        <v>0</v>
      </c>
      <c r="FQ835">
        <v>769.671617647059</v>
      </c>
      <c r="FR835">
        <v>18.75860963676977</v>
      </c>
      <c r="FS835">
        <v>1.853389074017805</v>
      </c>
      <c r="FT835">
        <v>0</v>
      </c>
      <c r="FU835">
        <v>4.198753</v>
      </c>
      <c r="FV835">
        <v>0.5065951969981034</v>
      </c>
      <c r="FW835">
        <v>0.05089805955043861</v>
      </c>
      <c r="FX835">
        <v>0</v>
      </c>
      <c r="FY835">
        <v>0</v>
      </c>
      <c r="FZ835">
        <v>3</v>
      </c>
      <c r="GA835" t="s">
        <v>426</v>
      </c>
      <c r="GB835">
        <v>2.98054</v>
      </c>
      <c r="GC835">
        <v>2.72826</v>
      </c>
      <c r="GD835">
        <v>0.133218</v>
      </c>
      <c r="GE835">
        <v>0.140743</v>
      </c>
      <c r="GF835">
        <v>0.104354</v>
      </c>
      <c r="GG835">
        <v>0.0911937</v>
      </c>
      <c r="GH835">
        <v>26023.5</v>
      </c>
      <c r="GI835">
        <v>25424.4</v>
      </c>
      <c r="GJ835">
        <v>30548.9</v>
      </c>
      <c r="GK835">
        <v>29831.3</v>
      </c>
      <c r="GL835">
        <v>37749.3</v>
      </c>
      <c r="GM835">
        <v>35700.3</v>
      </c>
      <c r="GN835">
        <v>46726.8</v>
      </c>
      <c r="GO835">
        <v>44365.2</v>
      </c>
      <c r="GP835">
        <v>1.88655</v>
      </c>
      <c r="GQ835">
        <v>1.85065</v>
      </c>
      <c r="GR835">
        <v>0.129335</v>
      </c>
      <c r="GS835">
        <v>0</v>
      </c>
      <c r="GT835">
        <v>24.8179</v>
      </c>
      <c r="GU835">
        <v>999.9</v>
      </c>
      <c r="GV835">
        <v>49</v>
      </c>
      <c r="GW835">
        <v>32.2</v>
      </c>
      <c r="GX835">
        <v>26.1987</v>
      </c>
      <c r="GY835">
        <v>63.163</v>
      </c>
      <c r="GZ835">
        <v>25.2163</v>
      </c>
      <c r="HA835">
        <v>1</v>
      </c>
      <c r="HB835">
        <v>-0.097843</v>
      </c>
      <c r="HC835">
        <v>-0.0523529</v>
      </c>
      <c r="HD835">
        <v>20.1939</v>
      </c>
      <c r="HE835">
        <v>5.22972</v>
      </c>
      <c r="HF835">
        <v>11.968</v>
      </c>
      <c r="HG835">
        <v>4.96985</v>
      </c>
      <c r="HH835">
        <v>3.28965</v>
      </c>
      <c r="HI835">
        <v>8778.4</v>
      </c>
      <c r="HJ835">
        <v>9999</v>
      </c>
      <c r="HK835">
        <v>9999</v>
      </c>
      <c r="HL835">
        <v>289.3</v>
      </c>
      <c r="HM835">
        <v>4.97291</v>
      </c>
      <c r="HN835">
        <v>1.87742</v>
      </c>
      <c r="HO835">
        <v>1.8755</v>
      </c>
      <c r="HP835">
        <v>1.87836</v>
      </c>
      <c r="HQ835">
        <v>1.87505</v>
      </c>
      <c r="HR835">
        <v>1.87865</v>
      </c>
      <c r="HS835">
        <v>1.8757</v>
      </c>
      <c r="HT835">
        <v>1.87683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3.33</v>
      </c>
      <c r="II835">
        <v>0.2981</v>
      </c>
      <c r="IJ835">
        <v>1.541952822118649</v>
      </c>
      <c r="IK835">
        <v>0.003202726084708442</v>
      </c>
      <c r="IL835">
        <v>-1.448271390364826E-06</v>
      </c>
      <c r="IM835">
        <v>3.765748828769889E-10</v>
      </c>
      <c r="IN835">
        <v>-0.02072656761999695</v>
      </c>
      <c r="IO835">
        <v>0.006539777670035186</v>
      </c>
      <c r="IP835">
        <v>0.0002256768223539976</v>
      </c>
      <c r="IQ835">
        <v>4.51151419958819E-06</v>
      </c>
      <c r="IR835">
        <v>-0</v>
      </c>
      <c r="IS835">
        <v>2097</v>
      </c>
      <c r="IT835">
        <v>1</v>
      </c>
      <c r="IU835">
        <v>27</v>
      </c>
      <c r="IV835">
        <v>61902.3</v>
      </c>
      <c r="IW835">
        <v>61902</v>
      </c>
      <c r="IX835">
        <v>1.93237</v>
      </c>
      <c r="IY835">
        <v>2.5354</v>
      </c>
      <c r="IZ835">
        <v>1.39893</v>
      </c>
      <c r="JA835">
        <v>2.34375</v>
      </c>
      <c r="JB835">
        <v>1.44897</v>
      </c>
      <c r="JC835">
        <v>2.47437</v>
      </c>
      <c r="JD835">
        <v>37.4578</v>
      </c>
      <c r="JE835">
        <v>24.0875</v>
      </c>
      <c r="JF835">
        <v>18</v>
      </c>
      <c r="JG835">
        <v>490.773</v>
      </c>
      <c r="JH835">
        <v>439.824</v>
      </c>
      <c r="JI835">
        <v>24.9998</v>
      </c>
      <c r="JJ835">
        <v>25.7729</v>
      </c>
      <c r="JK835">
        <v>30.0001</v>
      </c>
      <c r="JL835">
        <v>25.6116</v>
      </c>
      <c r="JM835">
        <v>25.6929</v>
      </c>
      <c r="JN835">
        <v>38.745</v>
      </c>
      <c r="JO835">
        <v>33.7233</v>
      </c>
      <c r="JP835">
        <v>0</v>
      </c>
      <c r="JQ835">
        <v>25</v>
      </c>
      <c r="JR835">
        <v>854.514</v>
      </c>
      <c r="JS835">
        <v>18.7024</v>
      </c>
      <c r="JT835">
        <v>100.985</v>
      </c>
      <c r="JU835">
        <v>102.013</v>
      </c>
    </row>
    <row r="836" spans="1:281">
      <c r="A836">
        <v>820</v>
      </c>
      <c r="B836">
        <v>1658953262</v>
      </c>
      <c r="C836">
        <v>11173</v>
      </c>
      <c r="D836" t="s">
        <v>2071</v>
      </c>
      <c r="E836" t="s">
        <v>2072</v>
      </c>
      <c r="F836">
        <v>5</v>
      </c>
      <c r="G836" t="s">
        <v>415</v>
      </c>
      <c r="H836" t="s">
        <v>1970</v>
      </c>
      <c r="I836">
        <v>1658953254.214286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860.0679705664778</v>
      </c>
      <c r="AK836">
        <v>812.3401939393939</v>
      </c>
      <c r="AL836">
        <v>3.34123793537692</v>
      </c>
      <c r="AM836">
        <v>64.99433125722111</v>
      </c>
      <c r="AN836">
        <f>(AP836 - AO836 + DI836*1E3/(8.314*(DK836+273.15)) * AR836/DH836 * AQ836) * DH836/(100*CV836) * 1000/(1000 - AP836)</f>
        <v>0</v>
      </c>
      <c r="AO836">
        <v>18.79496953553437</v>
      </c>
      <c r="AP836">
        <v>23.03661454545454</v>
      </c>
      <c r="AQ836">
        <v>-0.001766462880406838</v>
      </c>
      <c r="AR836">
        <v>80.91514239296633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1658953254.214286</v>
      </c>
      <c r="DB836">
        <v>769.8654285714285</v>
      </c>
      <c r="DC836">
        <v>826.4444642857142</v>
      </c>
      <c r="DD836">
        <v>23.07281785714286</v>
      </c>
      <c r="DE836">
        <v>18.82468928571428</v>
      </c>
      <c r="DF836">
        <v>766.5499285714285</v>
      </c>
      <c r="DG836">
        <v>22.77427142857143</v>
      </c>
      <c r="DH836">
        <v>500.07625</v>
      </c>
      <c r="DI836">
        <v>90.31768571428572</v>
      </c>
      <c r="DJ836">
        <v>0.1000435214285714</v>
      </c>
      <c r="DK836">
        <v>26.62896785714286</v>
      </c>
      <c r="DL836">
        <v>26.94218571428572</v>
      </c>
      <c r="DM836">
        <v>999.9000000000002</v>
      </c>
      <c r="DN836">
        <v>0</v>
      </c>
      <c r="DO836">
        <v>0</v>
      </c>
      <c r="DP836">
        <v>9989.421785714288</v>
      </c>
      <c r="DQ836">
        <v>0</v>
      </c>
      <c r="DR836">
        <v>18.6454</v>
      </c>
      <c r="DS836">
        <v>-56.57905357142857</v>
      </c>
      <c r="DT836">
        <v>788.0475357142856</v>
      </c>
      <c r="DU836">
        <v>842.2999285714287</v>
      </c>
      <c r="DV836">
        <v>4.248126428571429</v>
      </c>
      <c r="DW836">
        <v>826.4444642857142</v>
      </c>
      <c r="DX836">
        <v>18.82468928571428</v>
      </c>
      <c r="DY836">
        <v>2.083885</v>
      </c>
      <c r="DZ836">
        <v>1.700203214285714</v>
      </c>
      <c r="EA836">
        <v>18.09650357142857</v>
      </c>
      <c r="EB836">
        <v>14.89825</v>
      </c>
      <c r="EC836">
        <v>2000.011428571429</v>
      </c>
      <c r="ED836">
        <v>0.9799998571428571</v>
      </c>
      <c r="EE836">
        <v>0.01999981428571428</v>
      </c>
      <c r="EF836">
        <v>0</v>
      </c>
      <c r="EG836">
        <v>771.9886428571428</v>
      </c>
      <c r="EH836">
        <v>5.000560000000001</v>
      </c>
      <c r="EI836">
        <v>15378.08214285714</v>
      </c>
      <c r="EJ836">
        <v>17294.96785714286</v>
      </c>
      <c r="EK836">
        <v>37.125</v>
      </c>
      <c r="EL836">
        <v>37.687</v>
      </c>
      <c r="EM836">
        <v>36.812</v>
      </c>
      <c r="EN836">
        <v>36.75</v>
      </c>
      <c r="EO836">
        <v>38.125</v>
      </c>
      <c r="EP836">
        <v>1955.111071428572</v>
      </c>
      <c r="EQ836">
        <v>39.90035714285715</v>
      </c>
      <c r="ER836">
        <v>0</v>
      </c>
      <c r="ES836">
        <v>1658953262.1</v>
      </c>
      <c r="ET836">
        <v>0</v>
      </c>
      <c r="EU836">
        <v>772.2224000000001</v>
      </c>
      <c r="EV836">
        <v>15.16884618612021</v>
      </c>
      <c r="EW836">
        <v>324.9692312460022</v>
      </c>
      <c r="EX836">
        <v>15382.244</v>
      </c>
      <c r="EY836">
        <v>15</v>
      </c>
      <c r="EZ836">
        <v>0</v>
      </c>
      <c r="FA836" t="s">
        <v>419</v>
      </c>
      <c r="FB836">
        <v>1655239120</v>
      </c>
      <c r="FC836">
        <v>1655239135</v>
      </c>
      <c r="FD836">
        <v>0</v>
      </c>
      <c r="FE836">
        <v>-0.075</v>
      </c>
      <c r="FF836">
        <v>-0.027</v>
      </c>
      <c r="FG836">
        <v>1.986</v>
      </c>
      <c r="FH836">
        <v>0.139</v>
      </c>
      <c r="FI836">
        <v>420</v>
      </c>
      <c r="FJ836">
        <v>22</v>
      </c>
      <c r="FK836">
        <v>0.12</v>
      </c>
      <c r="FL836">
        <v>0.02</v>
      </c>
      <c r="FM836">
        <v>-56.36750500000001</v>
      </c>
      <c r="FN836">
        <v>-5.21875722326449</v>
      </c>
      <c r="FO836">
        <v>0.5066376969541446</v>
      </c>
      <c r="FP836">
        <v>0</v>
      </c>
      <c r="FQ836">
        <v>771.2819411764707</v>
      </c>
      <c r="FR836">
        <v>16.87318563933453</v>
      </c>
      <c r="FS836">
        <v>1.670173642631144</v>
      </c>
      <c r="FT836">
        <v>0</v>
      </c>
      <c r="FU836">
        <v>4.22837125</v>
      </c>
      <c r="FV836">
        <v>0.3351119324577727</v>
      </c>
      <c r="FW836">
        <v>0.03810199044587431</v>
      </c>
      <c r="FX836">
        <v>0</v>
      </c>
      <c r="FY836">
        <v>0</v>
      </c>
      <c r="FZ836">
        <v>3</v>
      </c>
      <c r="GA836" t="s">
        <v>426</v>
      </c>
      <c r="GB836">
        <v>2.98062</v>
      </c>
      <c r="GC836">
        <v>2.72824</v>
      </c>
      <c r="GD836">
        <v>0.135071</v>
      </c>
      <c r="GE836">
        <v>0.1426</v>
      </c>
      <c r="GF836">
        <v>0.104306</v>
      </c>
      <c r="GG836">
        <v>0.09104080000000001</v>
      </c>
      <c r="GH836">
        <v>25967.8</v>
      </c>
      <c r="GI836">
        <v>25369.5</v>
      </c>
      <c r="GJ836">
        <v>30548.8</v>
      </c>
      <c r="GK836">
        <v>29831.3</v>
      </c>
      <c r="GL836">
        <v>37751.5</v>
      </c>
      <c r="GM836">
        <v>35706.7</v>
      </c>
      <c r="GN836">
        <v>46726.7</v>
      </c>
      <c r="GO836">
        <v>44365.4</v>
      </c>
      <c r="GP836">
        <v>1.88643</v>
      </c>
      <c r="GQ836">
        <v>1.8503</v>
      </c>
      <c r="GR836">
        <v>0.128862</v>
      </c>
      <c r="GS836">
        <v>0</v>
      </c>
      <c r="GT836">
        <v>24.8187</v>
      </c>
      <c r="GU836">
        <v>999.9</v>
      </c>
      <c r="GV836">
        <v>49</v>
      </c>
      <c r="GW836">
        <v>32.2</v>
      </c>
      <c r="GX836">
        <v>26.2006</v>
      </c>
      <c r="GY836">
        <v>63.143</v>
      </c>
      <c r="GZ836">
        <v>25.4768</v>
      </c>
      <c r="HA836">
        <v>1</v>
      </c>
      <c r="HB836">
        <v>-0.0980386</v>
      </c>
      <c r="HC836">
        <v>-0.0529276</v>
      </c>
      <c r="HD836">
        <v>20.1938</v>
      </c>
      <c r="HE836">
        <v>5.22867</v>
      </c>
      <c r="HF836">
        <v>11.968</v>
      </c>
      <c r="HG836">
        <v>4.9697</v>
      </c>
      <c r="HH836">
        <v>3.28955</v>
      </c>
      <c r="HI836">
        <v>8778.4</v>
      </c>
      <c r="HJ836">
        <v>9999</v>
      </c>
      <c r="HK836">
        <v>9999</v>
      </c>
      <c r="HL836">
        <v>289.3</v>
      </c>
      <c r="HM836">
        <v>4.9729</v>
      </c>
      <c r="HN836">
        <v>1.87741</v>
      </c>
      <c r="HO836">
        <v>1.87551</v>
      </c>
      <c r="HP836">
        <v>1.87836</v>
      </c>
      <c r="HQ836">
        <v>1.87507</v>
      </c>
      <c r="HR836">
        <v>1.87866</v>
      </c>
      <c r="HS836">
        <v>1.87571</v>
      </c>
      <c r="HT836">
        <v>1.87683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3.357</v>
      </c>
      <c r="II836">
        <v>0.2977</v>
      </c>
      <c r="IJ836">
        <v>1.541952822118649</v>
      </c>
      <c r="IK836">
        <v>0.003202726084708442</v>
      </c>
      <c r="IL836">
        <v>-1.448271390364826E-06</v>
      </c>
      <c r="IM836">
        <v>3.765748828769889E-10</v>
      </c>
      <c r="IN836">
        <v>-0.02072656761999695</v>
      </c>
      <c r="IO836">
        <v>0.006539777670035186</v>
      </c>
      <c r="IP836">
        <v>0.0002256768223539976</v>
      </c>
      <c r="IQ836">
        <v>4.51151419958819E-06</v>
      </c>
      <c r="IR836">
        <v>-0</v>
      </c>
      <c r="IS836">
        <v>2097</v>
      </c>
      <c r="IT836">
        <v>1</v>
      </c>
      <c r="IU836">
        <v>27</v>
      </c>
      <c r="IV836">
        <v>61902.4</v>
      </c>
      <c r="IW836">
        <v>61902.1</v>
      </c>
      <c r="IX836">
        <v>1.96533</v>
      </c>
      <c r="IY836">
        <v>2.55005</v>
      </c>
      <c r="IZ836">
        <v>1.39893</v>
      </c>
      <c r="JA836">
        <v>2.34375</v>
      </c>
      <c r="JB836">
        <v>1.44897</v>
      </c>
      <c r="JC836">
        <v>2.35229</v>
      </c>
      <c r="JD836">
        <v>37.4578</v>
      </c>
      <c r="JE836">
        <v>24.07</v>
      </c>
      <c r="JF836">
        <v>18</v>
      </c>
      <c r="JG836">
        <v>490.691</v>
      </c>
      <c r="JH836">
        <v>439.609</v>
      </c>
      <c r="JI836">
        <v>24.9998</v>
      </c>
      <c r="JJ836">
        <v>25.7729</v>
      </c>
      <c r="JK836">
        <v>30</v>
      </c>
      <c r="JL836">
        <v>25.6096</v>
      </c>
      <c r="JM836">
        <v>25.6926</v>
      </c>
      <c r="JN836">
        <v>39.3955</v>
      </c>
      <c r="JO836">
        <v>34.0057</v>
      </c>
      <c r="JP836">
        <v>0</v>
      </c>
      <c r="JQ836">
        <v>25</v>
      </c>
      <c r="JR836">
        <v>874.547</v>
      </c>
      <c r="JS836">
        <v>18.6758</v>
      </c>
      <c r="JT836">
        <v>100.985</v>
      </c>
      <c r="JU836">
        <v>102.013</v>
      </c>
    </row>
    <row r="837" spans="1:281">
      <c r="A837">
        <v>821</v>
      </c>
      <c r="B837">
        <v>1658953267</v>
      </c>
      <c r="C837">
        <v>11178</v>
      </c>
      <c r="D837" t="s">
        <v>2073</v>
      </c>
      <c r="E837" t="s">
        <v>2074</v>
      </c>
      <c r="F837">
        <v>5</v>
      </c>
      <c r="G837" t="s">
        <v>415</v>
      </c>
      <c r="H837" t="s">
        <v>1970</v>
      </c>
      <c r="I837">
        <v>1658953259.5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877.2506742685323</v>
      </c>
      <c r="AK837">
        <v>829.1718242424239</v>
      </c>
      <c r="AL837">
        <v>3.347525556568226</v>
      </c>
      <c r="AM837">
        <v>64.99433125722111</v>
      </c>
      <c r="AN837">
        <f>(AP837 - AO837 + DI837*1E3/(8.314*(DK837+273.15)) * AR837/DH837 * AQ837) * DH837/(100*CV837) * 1000/(1000 - AP837)</f>
        <v>0</v>
      </c>
      <c r="AO837">
        <v>18.70710579718465</v>
      </c>
      <c r="AP837">
        <v>23.00321212121213</v>
      </c>
      <c r="AQ837">
        <v>-0.007192377737633264</v>
      </c>
      <c r="AR837">
        <v>80.91514239296633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1658953259.5</v>
      </c>
      <c r="DB837">
        <v>787.1479629629629</v>
      </c>
      <c r="DC837">
        <v>844.1916296296297</v>
      </c>
      <c r="DD837">
        <v>23.0431</v>
      </c>
      <c r="DE837">
        <v>18.77014074074074</v>
      </c>
      <c r="DF837">
        <v>783.8042592592593</v>
      </c>
      <c r="DG837">
        <v>22.74523703703704</v>
      </c>
      <c r="DH837">
        <v>500.0674444444444</v>
      </c>
      <c r="DI837">
        <v>90.31793703703705</v>
      </c>
      <c r="DJ837">
        <v>0.0999645111111111</v>
      </c>
      <c r="DK837">
        <v>26.62698148148148</v>
      </c>
      <c r="DL837">
        <v>26.93544074074075</v>
      </c>
      <c r="DM837">
        <v>999.9000000000001</v>
      </c>
      <c r="DN837">
        <v>0</v>
      </c>
      <c r="DO837">
        <v>0</v>
      </c>
      <c r="DP837">
        <v>9994.631851851855</v>
      </c>
      <c r="DQ837">
        <v>0</v>
      </c>
      <c r="DR837">
        <v>18.6454</v>
      </c>
      <c r="DS837">
        <v>-57.04363703703703</v>
      </c>
      <c r="DT837">
        <v>805.7138148148146</v>
      </c>
      <c r="DU837">
        <v>860.3396666666666</v>
      </c>
      <c r="DV837">
        <v>4.272943703703704</v>
      </c>
      <c r="DW837">
        <v>844.1916296296297</v>
      </c>
      <c r="DX837">
        <v>18.77014074074074</v>
      </c>
      <c r="DY837">
        <v>2.081205185185185</v>
      </c>
      <c r="DZ837">
        <v>1.695281111111111</v>
      </c>
      <c r="EA837">
        <v>18.07603703703704</v>
      </c>
      <c r="EB837">
        <v>14.85324814814815</v>
      </c>
      <c r="EC837">
        <v>2000.014814814815</v>
      </c>
      <c r="ED837">
        <v>0.9799998888888887</v>
      </c>
      <c r="EE837">
        <v>0.01999978888888889</v>
      </c>
      <c r="EF837">
        <v>0</v>
      </c>
      <c r="EG837">
        <v>773.3544074074074</v>
      </c>
      <c r="EH837">
        <v>5.000560000000001</v>
      </c>
      <c r="EI837">
        <v>15405.87407407407</v>
      </c>
      <c r="EJ837">
        <v>17295.01481481481</v>
      </c>
      <c r="EK837">
        <v>37.125</v>
      </c>
      <c r="EL837">
        <v>37.69166666666667</v>
      </c>
      <c r="EM837">
        <v>36.812</v>
      </c>
      <c r="EN837">
        <v>36.75</v>
      </c>
      <c r="EO837">
        <v>38.125</v>
      </c>
      <c r="EP837">
        <v>1955.114444444444</v>
      </c>
      <c r="EQ837">
        <v>39.90037037037037</v>
      </c>
      <c r="ER837">
        <v>0</v>
      </c>
      <c r="ES837">
        <v>1658953266.9</v>
      </c>
      <c r="ET837">
        <v>0</v>
      </c>
      <c r="EU837">
        <v>773.4301599999999</v>
      </c>
      <c r="EV837">
        <v>14.67615382827998</v>
      </c>
      <c r="EW837">
        <v>293.0538457245307</v>
      </c>
      <c r="EX837">
        <v>15407.148</v>
      </c>
      <c r="EY837">
        <v>15</v>
      </c>
      <c r="EZ837">
        <v>0</v>
      </c>
      <c r="FA837" t="s">
        <v>419</v>
      </c>
      <c r="FB837">
        <v>1655239120</v>
      </c>
      <c r="FC837">
        <v>1655239135</v>
      </c>
      <c r="FD837">
        <v>0</v>
      </c>
      <c r="FE837">
        <v>-0.075</v>
      </c>
      <c r="FF837">
        <v>-0.027</v>
      </c>
      <c r="FG837">
        <v>1.986</v>
      </c>
      <c r="FH837">
        <v>0.139</v>
      </c>
      <c r="FI837">
        <v>420</v>
      </c>
      <c r="FJ837">
        <v>22</v>
      </c>
      <c r="FK837">
        <v>0.12</v>
      </c>
      <c r="FL837">
        <v>0.02</v>
      </c>
      <c r="FM837">
        <v>-56.7160875</v>
      </c>
      <c r="FN837">
        <v>-5.17017523452129</v>
      </c>
      <c r="FO837">
        <v>0.501004030516472</v>
      </c>
      <c r="FP837">
        <v>0</v>
      </c>
      <c r="FQ837">
        <v>772.4337352941176</v>
      </c>
      <c r="FR837">
        <v>15.6221390499104</v>
      </c>
      <c r="FS837">
        <v>1.546808827094626</v>
      </c>
      <c r="FT837">
        <v>0</v>
      </c>
      <c r="FU837">
        <v>4.257593249999999</v>
      </c>
      <c r="FV837">
        <v>0.2523234146341339</v>
      </c>
      <c r="FW837">
        <v>0.02778291573858839</v>
      </c>
      <c r="FX837">
        <v>0</v>
      </c>
      <c r="FY837">
        <v>0</v>
      </c>
      <c r="FZ837">
        <v>3</v>
      </c>
      <c r="GA837" t="s">
        <v>426</v>
      </c>
      <c r="GB837">
        <v>2.98044</v>
      </c>
      <c r="GC837">
        <v>2.72832</v>
      </c>
      <c r="GD837">
        <v>0.136914</v>
      </c>
      <c r="GE837">
        <v>0.144421</v>
      </c>
      <c r="GF837">
        <v>0.104195</v>
      </c>
      <c r="GG837">
        <v>0.0908426</v>
      </c>
      <c r="GH837">
        <v>25912.2</v>
      </c>
      <c r="GI837">
        <v>25315.7</v>
      </c>
      <c r="GJ837">
        <v>30548.5</v>
      </c>
      <c r="GK837">
        <v>29831.3</v>
      </c>
      <c r="GL837">
        <v>37756</v>
      </c>
      <c r="GM837">
        <v>35714.6</v>
      </c>
      <c r="GN837">
        <v>46726.3</v>
      </c>
      <c r="GO837">
        <v>44365.4</v>
      </c>
      <c r="GP837">
        <v>1.88628</v>
      </c>
      <c r="GQ837">
        <v>1.85063</v>
      </c>
      <c r="GR837">
        <v>0.128824</v>
      </c>
      <c r="GS837">
        <v>0</v>
      </c>
      <c r="GT837">
        <v>24.82</v>
      </c>
      <c r="GU837">
        <v>999.9</v>
      </c>
      <c r="GV837">
        <v>49</v>
      </c>
      <c r="GW837">
        <v>32.2</v>
      </c>
      <c r="GX837">
        <v>26.2031</v>
      </c>
      <c r="GY837">
        <v>63.003</v>
      </c>
      <c r="GZ837">
        <v>25.5048</v>
      </c>
      <c r="HA837">
        <v>1</v>
      </c>
      <c r="HB837">
        <v>-0.0979192</v>
      </c>
      <c r="HC837">
        <v>-0.0529657</v>
      </c>
      <c r="HD837">
        <v>20.1939</v>
      </c>
      <c r="HE837">
        <v>5.22957</v>
      </c>
      <c r="HF837">
        <v>11.968</v>
      </c>
      <c r="HG837">
        <v>4.96965</v>
      </c>
      <c r="HH837">
        <v>3.2895</v>
      </c>
      <c r="HI837">
        <v>8778.6</v>
      </c>
      <c r="HJ837">
        <v>9999</v>
      </c>
      <c r="HK837">
        <v>9999</v>
      </c>
      <c r="HL837">
        <v>289.3</v>
      </c>
      <c r="HM837">
        <v>4.9729</v>
      </c>
      <c r="HN837">
        <v>1.87738</v>
      </c>
      <c r="HO837">
        <v>1.87547</v>
      </c>
      <c r="HP837">
        <v>1.87834</v>
      </c>
      <c r="HQ837">
        <v>1.87502</v>
      </c>
      <c r="HR837">
        <v>1.87864</v>
      </c>
      <c r="HS837">
        <v>1.87568</v>
      </c>
      <c r="HT837">
        <v>1.87683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3.383</v>
      </c>
      <c r="II837">
        <v>0.2969</v>
      </c>
      <c r="IJ837">
        <v>1.541952822118649</v>
      </c>
      <c r="IK837">
        <v>0.003202726084708442</v>
      </c>
      <c r="IL837">
        <v>-1.448271390364826E-06</v>
      </c>
      <c r="IM837">
        <v>3.765748828769889E-10</v>
      </c>
      <c r="IN837">
        <v>-0.02072656761999695</v>
      </c>
      <c r="IO837">
        <v>0.006539777670035186</v>
      </c>
      <c r="IP837">
        <v>0.0002256768223539976</v>
      </c>
      <c r="IQ837">
        <v>4.51151419958819E-06</v>
      </c>
      <c r="IR837">
        <v>-0</v>
      </c>
      <c r="IS837">
        <v>2097</v>
      </c>
      <c r="IT837">
        <v>1</v>
      </c>
      <c r="IU837">
        <v>27</v>
      </c>
      <c r="IV837">
        <v>61902.4</v>
      </c>
      <c r="IW837">
        <v>61902.2</v>
      </c>
      <c r="IX837">
        <v>1.99463</v>
      </c>
      <c r="IY837">
        <v>2.53906</v>
      </c>
      <c r="IZ837">
        <v>1.39893</v>
      </c>
      <c r="JA837">
        <v>2.34375</v>
      </c>
      <c r="JB837">
        <v>1.44897</v>
      </c>
      <c r="JC837">
        <v>2.47437</v>
      </c>
      <c r="JD837">
        <v>37.4578</v>
      </c>
      <c r="JE837">
        <v>24.0787</v>
      </c>
      <c r="JF837">
        <v>18</v>
      </c>
      <c r="JG837">
        <v>490.608</v>
      </c>
      <c r="JH837">
        <v>439.792</v>
      </c>
      <c r="JI837">
        <v>24.9999</v>
      </c>
      <c r="JJ837">
        <v>25.7729</v>
      </c>
      <c r="JK837">
        <v>30.0001</v>
      </c>
      <c r="JL837">
        <v>25.6094</v>
      </c>
      <c r="JM837">
        <v>25.6908</v>
      </c>
      <c r="JN837">
        <v>39.9648</v>
      </c>
      <c r="JO837">
        <v>34.0057</v>
      </c>
      <c r="JP837">
        <v>0</v>
      </c>
      <c r="JQ837">
        <v>25</v>
      </c>
      <c r="JR837">
        <v>887.902</v>
      </c>
      <c r="JS837">
        <v>18.6756</v>
      </c>
      <c r="JT837">
        <v>100.984</v>
      </c>
      <c r="JU837">
        <v>102.013</v>
      </c>
    </row>
    <row r="838" spans="1:281">
      <c r="A838">
        <v>822</v>
      </c>
      <c r="B838">
        <v>1658953272</v>
      </c>
      <c r="C838">
        <v>11183</v>
      </c>
      <c r="D838" t="s">
        <v>2075</v>
      </c>
      <c r="E838" t="s">
        <v>2076</v>
      </c>
      <c r="F838">
        <v>5</v>
      </c>
      <c r="G838" t="s">
        <v>415</v>
      </c>
      <c r="H838" t="s">
        <v>1970</v>
      </c>
      <c r="I838">
        <v>1658953264.214286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894.2078084161218</v>
      </c>
      <c r="AK838">
        <v>845.8313515151511</v>
      </c>
      <c r="AL838">
        <v>3.336232069613578</v>
      </c>
      <c r="AM838">
        <v>64.99433125722111</v>
      </c>
      <c r="AN838">
        <f>(AP838 - AO838 + DI838*1E3/(8.314*(DK838+273.15)) * AR838/DH838 * AQ838) * DH838/(100*CV838) * 1000/(1000 - AP838)</f>
        <v>0</v>
      </c>
      <c r="AO838">
        <v>18.69230054050017</v>
      </c>
      <c r="AP838">
        <v>22.9828703030303</v>
      </c>
      <c r="AQ838">
        <v>-0.002595760566810735</v>
      </c>
      <c r="AR838">
        <v>80.91514239296633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1658953264.214286</v>
      </c>
      <c r="DB838">
        <v>802.5680357142857</v>
      </c>
      <c r="DC838">
        <v>859.9820000000002</v>
      </c>
      <c r="DD838">
        <v>23.01801071428571</v>
      </c>
      <c r="DE838">
        <v>18.73281428571428</v>
      </c>
      <c r="DF838">
        <v>799.1994285714287</v>
      </c>
      <c r="DG838">
        <v>22.72073214285714</v>
      </c>
      <c r="DH838">
        <v>500.0852142857142</v>
      </c>
      <c r="DI838">
        <v>90.31816785714284</v>
      </c>
      <c r="DJ838">
        <v>0.1000323428571429</v>
      </c>
      <c r="DK838">
        <v>26.62511785714285</v>
      </c>
      <c r="DL838">
        <v>26.92894285714286</v>
      </c>
      <c r="DM838">
        <v>999.9000000000002</v>
      </c>
      <c r="DN838">
        <v>0</v>
      </c>
      <c r="DO838">
        <v>0</v>
      </c>
      <c r="DP838">
        <v>9994.888214285715</v>
      </c>
      <c r="DQ838">
        <v>0</v>
      </c>
      <c r="DR838">
        <v>18.6454</v>
      </c>
      <c r="DS838">
        <v>-57.41386785714287</v>
      </c>
      <c r="DT838">
        <v>821.4765</v>
      </c>
      <c r="DU838">
        <v>876.3987142857143</v>
      </c>
      <c r="DV838">
        <v>4.2851875</v>
      </c>
      <c r="DW838">
        <v>859.9820000000002</v>
      </c>
      <c r="DX838">
        <v>18.73281428571428</v>
      </c>
      <c r="DY838">
        <v>2.078944285714285</v>
      </c>
      <c r="DZ838">
        <v>1.691914642857143</v>
      </c>
      <c r="EA838">
        <v>18.05874642857143</v>
      </c>
      <c r="EB838">
        <v>14.82239642857143</v>
      </c>
      <c r="EC838">
        <v>2000.025</v>
      </c>
      <c r="ED838">
        <v>0.9799999999999999</v>
      </c>
      <c r="EE838">
        <v>0.0199997</v>
      </c>
      <c r="EF838">
        <v>0</v>
      </c>
      <c r="EG838">
        <v>774.436607142857</v>
      </c>
      <c r="EH838">
        <v>5.000560000000001</v>
      </c>
      <c r="EI838">
        <v>15428.17142857143</v>
      </c>
      <c r="EJ838">
        <v>17295.10714285714</v>
      </c>
      <c r="EK838">
        <v>37.125</v>
      </c>
      <c r="EL838">
        <v>37.6915</v>
      </c>
      <c r="EM838">
        <v>36.812</v>
      </c>
      <c r="EN838">
        <v>36.75</v>
      </c>
      <c r="EO838">
        <v>38.12942857142857</v>
      </c>
      <c r="EP838">
        <v>1955.124642857143</v>
      </c>
      <c r="EQ838">
        <v>39.90035714285715</v>
      </c>
      <c r="ER838">
        <v>0</v>
      </c>
      <c r="ES838">
        <v>1658953271.7</v>
      </c>
      <c r="ET838">
        <v>0</v>
      </c>
      <c r="EU838">
        <v>774.5248400000002</v>
      </c>
      <c r="EV838">
        <v>13.09223077795614</v>
      </c>
      <c r="EW838">
        <v>270.5461538724452</v>
      </c>
      <c r="EX838">
        <v>15429.724</v>
      </c>
      <c r="EY838">
        <v>15</v>
      </c>
      <c r="EZ838">
        <v>0</v>
      </c>
      <c r="FA838" t="s">
        <v>419</v>
      </c>
      <c r="FB838">
        <v>1655239120</v>
      </c>
      <c r="FC838">
        <v>1655239135</v>
      </c>
      <c r="FD838">
        <v>0</v>
      </c>
      <c r="FE838">
        <v>-0.075</v>
      </c>
      <c r="FF838">
        <v>-0.027</v>
      </c>
      <c r="FG838">
        <v>1.986</v>
      </c>
      <c r="FH838">
        <v>0.139</v>
      </c>
      <c r="FI838">
        <v>420</v>
      </c>
      <c r="FJ838">
        <v>22</v>
      </c>
      <c r="FK838">
        <v>0.12</v>
      </c>
      <c r="FL838">
        <v>0.02</v>
      </c>
      <c r="FM838">
        <v>-57.15651463414635</v>
      </c>
      <c r="FN838">
        <v>-4.785587456446062</v>
      </c>
      <c r="FO838">
        <v>0.4742648326548777</v>
      </c>
      <c r="FP838">
        <v>0</v>
      </c>
      <c r="FQ838">
        <v>773.7642352941175</v>
      </c>
      <c r="FR838">
        <v>13.57824294637152</v>
      </c>
      <c r="FS838">
        <v>1.349841582400635</v>
      </c>
      <c r="FT838">
        <v>0</v>
      </c>
      <c r="FU838">
        <v>4.276114146341463</v>
      </c>
      <c r="FV838">
        <v>0.2186565156794511</v>
      </c>
      <c r="FW838">
        <v>0.02580861474397604</v>
      </c>
      <c r="FX838">
        <v>0</v>
      </c>
      <c r="FY838">
        <v>0</v>
      </c>
      <c r="FZ838">
        <v>3</v>
      </c>
      <c r="GA838" t="s">
        <v>426</v>
      </c>
      <c r="GB838">
        <v>2.98064</v>
      </c>
      <c r="GC838">
        <v>2.72829</v>
      </c>
      <c r="GD838">
        <v>0.13873</v>
      </c>
      <c r="GE838">
        <v>0.14624</v>
      </c>
      <c r="GF838">
        <v>0.104139</v>
      </c>
      <c r="GG838">
        <v>0.0908262</v>
      </c>
      <c r="GH838">
        <v>25857.2</v>
      </c>
      <c r="GI838">
        <v>25262</v>
      </c>
      <c r="GJ838">
        <v>30547.8</v>
      </c>
      <c r="GK838">
        <v>29831.5</v>
      </c>
      <c r="GL838">
        <v>37758.1</v>
      </c>
      <c r="GM838">
        <v>35715.6</v>
      </c>
      <c r="GN838">
        <v>46725.7</v>
      </c>
      <c r="GO838">
        <v>44365.6</v>
      </c>
      <c r="GP838">
        <v>1.88643</v>
      </c>
      <c r="GQ838">
        <v>1.85065</v>
      </c>
      <c r="GR838">
        <v>0.127811</v>
      </c>
      <c r="GS838">
        <v>0</v>
      </c>
      <c r="GT838">
        <v>24.8192</v>
      </c>
      <c r="GU838">
        <v>999.9</v>
      </c>
      <c r="GV838">
        <v>49</v>
      </c>
      <c r="GW838">
        <v>32.2</v>
      </c>
      <c r="GX838">
        <v>26.2022</v>
      </c>
      <c r="GY838">
        <v>63.343</v>
      </c>
      <c r="GZ838">
        <v>24.984</v>
      </c>
      <c r="HA838">
        <v>1</v>
      </c>
      <c r="HB838">
        <v>-0.09796489999999999</v>
      </c>
      <c r="HC838">
        <v>-0.0521405</v>
      </c>
      <c r="HD838">
        <v>20.194</v>
      </c>
      <c r="HE838">
        <v>5.22957</v>
      </c>
      <c r="HF838">
        <v>11.968</v>
      </c>
      <c r="HG838">
        <v>4.96975</v>
      </c>
      <c r="HH838">
        <v>3.2895</v>
      </c>
      <c r="HI838">
        <v>8778.6</v>
      </c>
      <c r="HJ838">
        <v>9999</v>
      </c>
      <c r="HK838">
        <v>9999</v>
      </c>
      <c r="HL838">
        <v>289.3</v>
      </c>
      <c r="HM838">
        <v>4.97292</v>
      </c>
      <c r="HN838">
        <v>1.87738</v>
      </c>
      <c r="HO838">
        <v>1.87549</v>
      </c>
      <c r="HP838">
        <v>1.87836</v>
      </c>
      <c r="HQ838">
        <v>1.87502</v>
      </c>
      <c r="HR838">
        <v>1.87864</v>
      </c>
      <c r="HS838">
        <v>1.87569</v>
      </c>
      <c r="HT838">
        <v>1.87683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3.409</v>
      </c>
      <c r="II838">
        <v>0.2964</v>
      </c>
      <c r="IJ838">
        <v>1.541952822118649</v>
      </c>
      <c r="IK838">
        <v>0.003202726084708442</v>
      </c>
      <c r="IL838">
        <v>-1.448271390364826E-06</v>
      </c>
      <c r="IM838">
        <v>3.765748828769889E-10</v>
      </c>
      <c r="IN838">
        <v>-0.02072656761999695</v>
      </c>
      <c r="IO838">
        <v>0.006539777670035186</v>
      </c>
      <c r="IP838">
        <v>0.0002256768223539976</v>
      </c>
      <c r="IQ838">
        <v>4.51151419958819E-06</v>
      </c>
      <c r="IR838">
        <v>-0</v>
      </c>
      <c r="IS838">
        <v>2097</v>
      </c>
      <c r="IT838">
        <v>1</v>
      </c>
      <c r="IU838">
        <v>27</v>
      </c>
      <c r="IV838">
        <v>61902.5</v>
      </c>
      <c r="IW838">
        <v>61902.3</v>
      </c>
      <c r="IX838">
        <v>2.02515</v>
      </c>
      <c r="IY838">
        <v>2.54028</v>
      </c>
      <c r="IZ838">
        <v>1.39893</v>
      </c>
      <c r="JA838">
        <v>2.34375</v>
      </c>
      <c r="JB838">
        <v>1.44897</v>
      </c>
      <c r="JC838">
        <v>2.39746</v>
      </c>
      <c r="JD838">
        <v>37.4578</v>
      </c>
      <c r="JE838">
        <v>24.0787</v>
      </c>
      <c r="JF838">
        <v>18</v>
      </c>
      <c r="JG838">
        <v>490.689</v>
      </c>
      <c r="JH838">
        <v>439.807</v>
      </c>
      <c r="JI838">
        <v>25.0001</v>
      </c>
      <c r="JJ838">
        <v>25.7729</v>
      </c>
      <c r="JK838">
        <v>30.0001</v>
      </c>
      <c r="JL838">
        <v>25.6094</v>
      </c>
      <c r="JM838">
        <v>25.6908</v>
      </c>
      <c r="JN838">
        <v>40.6099</v>
      </c>
      <c r="JO838">
        <v>34.0057</v>
      </c>
      <c r="JP838">
        <v>0</v>
      </c>
      <c r="JQ838">
        <v>25</v>
      </c>
      <c r="JR838">
        <v>907.936</v>
      </c>
      <c r="JS838">
        <v>18.663</v>
      </c>
      <c r="JT838">
        <v>100.982</v>
      </c>
      <c r="JU838">
        <v>102.014</v>
      </c>
    </row>
    <row r="839" spans="1:281">
      <c r="A839">
        <v>823</v>
      </c>
      <c r="B839">
        <v>1658953277</v>
      </c>
      <c r="C839">
        <v>11188</v>
      </c>
      <c r="D839" t="s">
        <v>2077</v>
      </c>
      <c r="E839" t="s">
        <v>2078</v>
      </c>
      <c r="F839">
        <v>5</v>
      </c>
      <c r="G839" t="s">
        <v>415</v>
      </c>
      <c r="H839" t="s">
        <v>1970</v>
      </c>
      <c r="I839">
        <v>1658953269.5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911.3528121334087</v>
      </c>
      <c r="AK839">
        <v>862.5804727272725</v>
      </c>
      <c r="AL839">
        <v>3.352072072465561</v>
      </c>
      <c r="AM839">
        <v>64.99433125722111</v>
      </c>
      <c r="AN839">
        <f>(AP839 - AO839 + DI839*1E3/(8.314*(DK839+273.15)) * AR839/DH839 * AQ839) * DH839/(100*CV839) * 1000/(1000 - AP839)</f>
        <v>0</v>
      </c>
      <c r="AO839">
        <v>18.68844377506588</v>
      </c>
      <c r="AP839">
        <v>22.97952787878786</v>
      </c>
      <c r="AQ839">
        <v>-9.387481122746426E-05</v>
      </c>
      <c r="AR839">
        <v>80.91514239296633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1658953269.5</v>
      </c>
      <c r="DB839">
        <v>819.8730370370372</v>
      </c>
      <c r="DC839">
        <v>877.7264814814815</v>
      </c>
      <c r="DD839">
        <v>22.99655185185185</v>
      </c>
      <c r="DE839">
        <v>18.69721111111111</v>
      </c>
      <c r="DF839">
        <v>816.4767407407409</v>
      </c>
      <c r="DG839">
        <v>22.69977407407407</v>
      </c>
      <c r="DH839">
        <v>500.0767777777778</v>
      </c>
      <c r="DI839">
        <v>90.31788888888889</v>
      </c>
      <c r="DJ839">
        <v>0.100007</v>
      </c>
      <c r="DK839">
        <v>26.6225</v>
      </c>
      <c r="DL839">
        <v>26.92317777777778</v>
      </c>
      <c r="DM839">
        <v>999.9000000000001</v>
      </c>
      <c r="DN839">
        <v>0</v>
      </c>
      <c r="DO839">
        <v>0</v>
      </c>
      <c r="DP839">
        <v>10001.96777777778</v>
      </c>
      <c r="DQ839">
        <v>0</v>
      </c>
      <c r="DR839">
        <v>18.6454</v>
      </c>
      <c r="DS839">
        <v>-57.85340740740741</v>
      </c>
      <c r="DT839">
        <v>839.170888888889</v>
      </c>
      <c r="DU839">
        <v>894.450074074074</v>
      </c>
      <c r="DV839">
        <v>4.299341481481482</v>
      </c>
      <c r="DW839">
        <v>877.7264814814815</v>
      </c>
      <c r="DX839">
        <v>18.69721111111111</v>
      </c>
      <c r="DY839">
        <v>2.077</v>
      </c>
      <c r="DZ839">
        <v>1.688693333333333</v>
      </c>
      <c r="EA839">
        <v>18.04387037037037</v>
      </c>
      <c r="EB839">
        <v>14.79287407407407</v>
      </c>
      <c r="EC839">
        <v>2000.01037037037</v>
      </c>
      <c r="ED839">
        <v>0.9799997407407406</v>
      </c>
      <c r="EE839">
        <v>0.01999990740740741</v>
      </c>
      <c r="EF839">
        <v>0</v>
      </c>
      <c r="EG839">
        <v>775.5877407407407</v>
      </c>
      <c r="EH839">
        <v>5.000560000000001</v>
      </c>
      <c r="EI839">
        <v>15450.31111111111</v>
      </c>
      <c r="EJ839">
        <v>17294.97777777778</v>
      </c>
      <c r="EK839">
        <v>37.125</v>
      </c>
      <c r="EL839">
        <v>37.69166666666667</v>
      </c>
      <c r="EM839">
        <v>36.812</v>
      </c>
      <c r="EN839">
        <v>36.75459259259259</v>
      </c>
      <c r="EO839">
        <v>38.13418518518519</v>
      </c>
      <c r="EP839">
        <v>1955.11</v>
      </c>
      <c r="EQ839">
        <v>39.90037037037037</v>
      </c>
      <c r="ER839">
        <v>0</v>
      </c>
      <c r="ES839">
        <v>1658953277.1</v>
      </c>
      <c r="ET839">
        <v>0</v>
      </c>
      <c r="EU839">
        <v>775.6092307692307</v>
      </c>
      <c r="EV839">
        <v>12.16895727947555</v>
      </c>
      <c r="EW839">
        <v>236.3589744047238</v>
      </c>
      <c r="EX839">
        <v>15451.01153846154</v>
      </c>
      <c r="EY839">
        <v>15</v>
      </c>
      <c r="EZ839">
        <v>0</v>
      </c>
      <c r="FA839" t="s">
        <v>419</v>
      </c>
      <c r="FB839">
        <v>1655239120</v>
      </c>
      <c r="FC839">
        <v>1655239135</v>
      </c>
      <c r="FD839">
        <v>0</v>
      </c>
      <c r="FE839">
        <v>-0.075</v>
      </c>
      <c r="FF839">
        <v>-0.027</v>
      </c>
      <c r="FG839">
        <v>1.986</v>
      </c>
      <c r="FH839">
        <v>0.139</v>
      </c>
      <c r="FI839">
        <v>420</v>
      </c>
      <c r="FJ839">
        <v>22</v>
      </c>
      <c r="FK839">
        <v>0.12</v>
      </c>
      <c r="FL839">
        <v>0.02</v>
      </c>
      <c r="FM839">
        <v>-57.6251875</v>
      </c>
      <c r="FN839">
        <v>-4.92761538461523</v>
      </c>
      <c r="FO839">
        <v>0.4777047902143647</v>
      </c>
      <c r="FP839">
        <v>0</v>
      </c>
      <c r="FQ839">
        <v>774.9618823529411</v>
      </c>
      <c r="FR839">
        <v>12.71834988970134</v>
      </c>
      <c r="FS839">
        <v>1.261526963753379</v>
      </c>
      <c r="FT839">
        <v>0</v>
      </c>
      <c r="FU839">
        <v>4.287376249999999</v>
      </c>
      <c r="FV839">
        <v>0.1287875797373337</v>
      </c>
      <c r="FW839">
        <v>0.02137478300328455</v>
      </c>
      <c r="FX839">
        <v>0</v>
      </c>
      <c r="FY839">
        <v>0</v>
      </c>
      <c r="FZ839">
        <v>3</v>
      </c>
      <c r="GA839" t="s">
        <v>426</v>
      </c>
      <c r="GB839">
        <v>2.98076</v>
      </c>
      <c r="GC839">
        <v>2.72846</v>
      </c>
      <c r="GD839">
        <v>0.140529</v>
      </c>
      <c r="GE839">
        <v>0.148011</v>
      </c>
      <c r="GF839">
        <v>0.104132</v>
      </c>
      <c r="GG839">
        <v>0.0908178</v>
      </c>
      <c r="GH839">
        <v>25803.3</v>
      </c>
      <c r="GI839">
        <v>25209.6</v>
      </c>
      <c r="GJ839">
        <v>30548</v>
      </c>
      <c r="GK839">
        <v>29831.5</v>
      </c>
      <c r="GL839">
        <v>37758.8</v>
      </c>
      <c r="GM839">
        <v>35716.2</v>
      </c>
      <c r="GN839">
        <v>46726</v>
      </c>
      <c r="GO839">
        <v>44365.8</v>
      </c>
      <c r="GP839">
        <v>1.88655</v>
      </c>
      <c r="GQ839">
        <v>1.85045</v>
      </c>
      <c r="GR839">
        <v>0.127751</v>
      </c>
      <c r="GS839">
        <v>0</v>
      </c>
      <c r="GT839">
        <v>24.8163</v>
      </c>
      <c r="GU839">
        <v>999.9</v>
      </c>
      <c r="GV839">
        <v>49</v>
      </c>
      <c r="GW839">
        <v>32.2</v>
      </c>
      <c r="GX839">
        <v>26.2027</v>
      </c>
      <c r="GY839">
        <v>63.203</v>
      </c>
      <c r="GZ839">
        <v>24.9639</v>
      </c>
      <c r="HA839">
        <v>1</v>
      </c>
      <c r="HB839">
        <v>-0.0979954</v>
      </c>
      <c r="HC839">
        <v>-0.0531345</v>
      </c>
      <c r="HD839">
        <v>20.1939</v>
      </c>
      <c r="HE839">
        <v>5.22987</v>
      </c>
      <c r="HF839">
        <v>11.968</v>
      </c>
      <c r="HG839">
        <v>4.9699</v>
      </c>
      <c r="HH839">
        <v>3.2895</v>
      </c>
      <c r="HI839">
        <v>8778.799999999999</v>
      </c>
      <c r="HJ839">
        <v>9999</v>
      </c>
      <c r="HK839">
        <v>9999</v>
      </c>
      <c r="HL839">
        <v>289.3</v>
      </c>
      <c r="HM839">
        <v>4.97291</v>
      </c>
      <c r="HN839">
        <v>1.87744</v>
      </c>
      <c r="HO839">
        <v>1.87555</v>
      </c>
      <c r="HP839">
        <v>1.87836</v>
      </c>
      <c r="HQ839">
        <v>1.87509</v>
      </c>
      <c r="HR839">
        <v>1.87866</v>
      </c>
      <c r="HS839">
        <v>1.87572</v>
      </c>
      <c r="HT839">
        <v>1.87683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3.435</v>
      </c>
      <c r="II839">
        <v>0.2963</v>
      </c>
      <c r="IJ839">
        <v>1.541952822118649</v>
      </c>
      <c r="IK839">
        <v>0.003202726084708442</v>
      </c>
      <c r="IL839">
        <v>-1.448271390364826E-06</v>
      </c>
      <c r="IM839">
        <v>3.765748828769889E-10</v>
      </c>
      <c r="IN839">
        <v>-0.02072656761999695</v>
      </c>
      <c r="IO839">
        <v>0.006539777670035186</v>
      </c>
      <c r="IP839">
        <v>0.0002256768223539976</v>
      </c>
      <c r="IQ839">
        <v>4.51151419958819E-06</v>
      </c>
      <c r="IR839">
        <v>-0</v>
      </c>
      <c r="IS839">
        <v>2097</v>
      </c>
      <c r="IT839">
        <v>1</v>
      </c>
      <c r="IU839">
        <v>27</v>
      </c>
      <c r="IV839">
        <v>61902.6</v>
      </c>
      <c r="IW839">
        <v>61902.4</v>
      </c>
      <c r="IX839">
        <v>2.05444</v>
      </c>
      <c r="IY839">
        <v>2.54639</v>
      </c>
      <c r="IZ839">
        <v>1.39893</v>
      </c>
      <c r="JA839">
        <v>2.34375</v>
      </c>
      <c r="JB839">
        <v>1.44897</v>
      </c>
      <c r="JC839">
        <v>2.41089</v>
      </c>
      <c r="JD839">
        <v>37.4578</v>
      </c>
      <c r="JE839">
        <v>24.0787</v>
      </c>
      <c r="JF839">
        <v>18</v>
      </c>
      <c r="JG839">
        <v>490.758</v>
      </c>
      <c r="JH839">
        <v>439.685</v>
      </c>
      <c r="JI839">
        <v>24.9998</v>
      </c>
      <c r="JJ839">
        <v>25.7729</v>
      </c>
      <c r="JK839">
        <v>30</v>
      </c>
      <c r="JL839">
        <v>25.6094</v>
      </c>
      <c r="JM839">
        <v>25.6908</v>
      </c>
      <c r="JN839">
        <v>41.1746</v>
      </c>
      <c r="JO839">
        <v>34.0057</v>
      </c>
      <c r="JP839">
        <v>0</v>
      </c>
      <c r="JQ839">
        <v>25</v>
      </c>
      <c r="JR839">
        <v>921.293</v>
      </c>
      <c r="JS839">
        <v>18.6458</v>
      </c>
      <c r="JT839">
        <v>100.983</v>
      </c>
      <c r="JU839">
        <v>102.014</v>
      </c>
    </row>
    <row r="840" spans="1:281">
      <c r="A840">
        <v>824</v>
      </c>
      <c r="B840">
        <v>1658953282</v>
      </c>
      <c r="C840">
        <v>11193</v>
      </c>
      <c r="D840" t="s">
        <v>2079</v>
      </c>
      <c r="E840" t="s">
        <v>2080</v>
      </c>
      <c r="F840">
        <v>5</v>
      </c>
      <c r="G840" t="s">
        <v>415</v>
      </c>
      <c r="H840" t="s">
        <v>1970</v>
      </c>
      <c r="I840">
        <v>1658953274.214286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928.3047785252803</v>
      </c>
      <c r="AK840">
        <v>879.403545454545</v>
      </c>
      <c r="AL840">
        <v>3.340996358184688</v>
      </c>
      <c r="AM840">
        <v>64.99433125722111</v>
      </c>
      <c r="AN840">
        <f>(AP840 - AO840 + DI840*1E3/(8.314*(DK840+273.15)) * AR840/DH840 * AQ840) * DH840/(100*CV840) * 1000/(1000 - AP840)</f>
        <v>0</v>
      </c>
      <c r="AO840">
        <v>18.68715583347172</v>
      </c>
      <c r="AP840">
        <v>22.98141212121211</v>
      </c>
      <c r="AQ840">
        <v>3.37738249383121E-06</v>
      </c>
      <c r="AR840">
        <v>80.91514239296633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1658953274.214286</v>
      </c>
      <c r="DB840">
        <v>835.3134285714285</v>
      </c>
      <c r="DC840">
        <v>893.4813928571427</v>
      </c>
      <c r="DD840">
        <v>22.98425</v>
      </c>
      <c r="DE840">
        <v>18.68942857142858</v>
      </c>
      <c r="DF840">
        <v>831.8927500000001</v>
      </c>
      <c r="DG840">
        <v>22.68775714285715</v>
      </c>
      <c r="DH840">
        <v>500.0853571428571</v>
      </c>
      <c r="DI840">
        <v>90.31782857142858</v>
      </c>
      <c r="DJ840">
        <v>0.1000206214285714</v>
      </c>
      <c r="DK840">
        <v>26.62005</v>
      </c>
      <c r="DL840">
        <v>26.91691428571428</v>
      </c>
      <c r="DM840">
        <v>999.9000000000002</v>
      </c>
      <c r="DN840">
        <v>0</v>
      </c>
      <c r="DO840">
        <v>0</v>
      </c>
      <c r="DP840">
        <v>9992.924285714285</v>
      </c>
      <c r="DQ840">
        <v>0</v>
      </c>
      <c r="DR840">
        <v>18.6454</v>
      </c>
      <c r="DS840">
        <v>-58.16793928571428</v>
      </c>
      <c r="DT840">
        <v>854.9642142857143</v>
      </c>
      <c r="DU840">
        <v>910.4981071428571</v>
      </c>
      <c r="DV840">
        <v>4.294825357142857</v>
      </c>
      <c r="DW840">
        <v>893.4813928571427</v>
      </c>
      <c r="DX840">
        <v>18.68942857142858</v>
      </c>
      <c r="DY840">
        <v>2.075887142857142</v>
      </c>
      <c r="DZ840">
        <v>1.687989285714286</v>
      </c>
      <c r="EA840">
        <v>18.03535357142857</v>
      </c>
      <c r="EB840">
        <v>14.78640714285714</v>
      </c>
      <c r="EC840">
        <v>2000.012142857144</v>
      </c>
      <c r="ED840">
        <v>0.9799995714285713</v>
      </c>
      <c r="EE840">
        <v>0.02000004285714286</v>
      </c>
      <c r="EF840">
        <v>0</v>
      </c>
      <c r="EG840">
        <v>776.4491071428571</v>
      </c>
      <c r="EH840">
        <v>5.000560000000001</v>
      </c>
      <c r="EI840">
        <v>15467.86071428571</v>
      </c>
      <c r="EJ840">
        <v>17294.98214285714</v>
      </c>
      <c r="EK840">
        <v>37.125</v>
      </c>
      <c r="EL840">
        <v>37.6915</v>
      </c>
      <c r="EM840">
        <v>36.812</v>
      </c>
      <c r="EN840">
        <v>36.75442857142857</v>
      </c>
      <c r="EO840">
        <v>38.13828571428571</v>
      </c>
      <c r="EP840">
        <v>1955.111785714286</v>
      </c>
      <c r="EQ840">
        <v>39.90035714285715</v>
      </c>
      <c r="ER840">
        <v>0</v>
      </c>
      <c r="ES840">
        <v>1658953281.9</v>
      </c>
      <c r="ET840">
        <v>0</v>
      </c>
      <c r="EU840">
        <v>776.5124615384614</v>
      </c>
      <c r="EV840">
        <v>11.47466667611692</v>
      </c>
      <c r="EW840">
        <v>205.1931623521455</v>
      </c>
      <c r="EX840">
        <v>15468.82692307692</v>
      </c>
      <c r="EY840">
        <v>15</v>
      </c>
      <c r="EZ840">
        <v>0</v>
      </c>
      <c r="FA840" t="s">
        <v>419</v>
      </c>
      <c r="FB840">
        <v>1655239120</v>
      </c>
      <c r="FC840">
        <v>1655239135</v>
      </c>
      <c r="FD840">
        <v>0</v>
      </c>
      <c r="FE840">
        <v>-0.075</v>
      </c>
      <c r="FF840">
        <v>-0.027</v>
      </c>
      <c r="FG840">
        <v>1.986</v>
      </c>
      <c r="FH840">
        <v>0.139</v>
      </c>
      <c r="FI840">
        <v>420</v>
      </c>
      <c r="FJ840">
        <v>22</v>
      </c>
      <c r="FK840">
        <v>0.12</v>
      </c>
      <c r="FL840">
        <v>0.02</v>
      </c>
      <c r="FM840">
        <v>-57.98972</v>
      </c>
      <c r="FN840">
        <v>-4.186025515947324</v>
      </c>
      <c r="FO840">
        <v>0.4099316121013356</v>
      </c>
      <c r="FP840">
        <v>0</v>
      </c>
      <c r="FQ840">
        <v>775.9247647058824</v>
      </c>
      <c r="FR840">
        <v>11.63361345144487</v>
      </c>
      <c r="FS840">
        <v>1.15950608295143</v>
      </c>
      <c r="FT840">
        <v>0</v>
      </c>
      <c r="FU840">
        <v>4.297346249999999</v>
      </c>
      <c r="FV840">
        <v>-0.04644664165104321</v>
      </c>
      <c r="FW840">
        <v>0.007658993957270092</v>
      </c>
      <c r="FX840">
        <v>1</v>
      </c>
      <c r="FY840">
        <v>1</v>
      </c>
      <c r="FZ840">
        <v>3</v>
      </c>
      <c r="GA840" t="s">
        <v>420</v>
      </c>
      <c r="GB840">
        <v>2.98074</v>
      </c>
      <c r="GC840">
        <v>2.72824</v>
      </c>
      <c r="GD840">
        <v>0.142315</v>
      </c>
      <c r="GE840">
        <v>0.149795</v>
      </c>
      <c r="GF840">
        <v>0.10414</v>
      </c>
      <c r="GG840">
        <v>0.0908123</v>
      </c>
      <c r="GH840">
        <v>25749.7</v>
      </c>
      <c r="GI840">
        <v>25156.6</v>
      </c>
      <c r="GJ840">
        <v>30548</v>
      </c>
      <c r="GK840">
        <v>29831.2</v>
      </c>
      <c r="GL840">
        <v>37758.4</v>
      </c>
      <c r="GM840">
        <v>35715.7</v>
      </c>
      <c r="GN840">
        <v>46725.9</v>
      </c>
      <c r="GO840">
        <v>44364.8</v>
      </c>
      <c r="GP840">
        <v>1.88652</v>
      </c>
      <c r="GQ840">
        <v>1.85067</v>
      </c>
      <c r="GR840">
        <v>0.128131</v>
      </c>
      <c r="GS840">
        <v>0</v>
      </c>
      <c r="GT840">
        <v>24.8111</v>
      </c>
      <c r="GU840">
        <v>999.9</v>
      </c>
      <c r="GV840">
        <v>49</v>
      </c>
      <c r="GW840">
        <v>32.2</v>
      </c>
      <c r="GX840">
        <v>26.2011</v>
      </c>
      <c r="GY840">
        <v>62.853</v>
      </c>
      <c r="GZ840">
        <v>24.972</v>
      </c>
      <c r="HA840">
        <v>1</v>
      </c>
      <c r="HB840">
        <v>-0.09797260000000001</v>
      </c>
      <c r="HC840">
        <v>-0.0526171</v>
      </c>
      <c r="HD840">
        <v>20.194</v>
      </c>
      <c r="HE840">
        <v>5.22972</v>
      </c>
      <c r="HF840">
        <v>11.968</v>
      </c>
      <c r="HG840">
        <v>4.9702</v>
      </c>
      <c r="HH840">
        <v>3.2895</v>
      </c>
      <c r="HI840">
        <v>8778.799999999999</v>
      </c>
      <c r="HJ840">
        <v>9999</v>
      </c>
      <c r="HK840">
        <v>9999</v>
      </c>
      <c r="HL840">
        <v>289.3</v>
      </c>
      <c r="HM840">
        <v>4.97291</v>
      </c>
      <c r="HN840">
        <v>1.87742</v>
      </c>
      <c r="HO840">
        <v>1.87553</v>
      </c>
      <c r="HP840">
        <v>1.87835</v>
      </c>
      <c r="HQ840">
        <v>1.87507</v>
      </c>
      <c r="HR840">
        <v>1.87866</v>
      </c>
      <c r="HS840">
        <v>1.87572</v>
      </c>
      <c r="HT840">
        <v>1.87683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3.461</v>
      </c>
      <c r="II840">
        <v>0.2965</v>
      </c>
      <c r="IJ840">
        <v>1.541952822118649</v>
      </c>
      <c r="IK840">
        <v>0.003202726084708442</v>
      </c>
      <c r="IL840">
        <v>-1.448271390364826E-06</v>
      </c>
      <c r="IM840">
        <v>3.765748828769889E-10</v>
      </c>
      <c r="IN840">
        <v>-0.02072656761999695</v>
      </c>
      <c r="IO840">
        <v>0.006539777670035186</v>
      </c>
      <c r="IP840">
        <v>0.0002256768223539976</v>
      </c>
      <c r="IQ840">
        <v>4.51151419958819E-06</v>
      </c>
      <c r="IR840">
        <v>-0</v>
      </c>
      <c r="IS840">
        <v>2097</v>
      </c>
      <c r="IT840">
        <v>1</v>
      </c>
      <c r="IU840">
        <v>27</v>
      </c>
      <c r="IV840">
        <v>61902.7</v>
      </c>
      <c r="IW840">
        <v>61902.4</v>
      </c>
      <c r="IX840">
        <v>2.08496</v>
      </c>
      <c r="IY840">
        <v>2.54028</v>
      </c>
      <c r="IZ840">
        <v>1.39893</v>
      </c>
      <c r="JA840">
        <v>2.34375</v>
      </c>
      <c r="JB840">
        <v>1.44897</v>
      </c>
      <c r="JC840">
        <v>2.44385</v>
      </c>
      <c r="JD840">
        <v>37.4578</v>
      </c>
      <c r="JE840">
        <v>24.07</v>
      </c>
      <c r="JF840">
        <v>18</v>
      </c>
      <c r="JG840">
        <v>490.744</v>
      </c>
      <c r="JH840">
        <v>439.823</v>
      </c>
      <c r="JI840">
        <v>24.9999</v>
      </c>
      <c r="JJ840">
        <v>25.7729</v>
      </c>
      <c r="JK840">
        <v>30.0001</v>
      </c>
      <c r="JL840">
        <v>25.6094</v>
      </c>
      <c r="JM840">
        <v>25.6908</v>
      </c>
      <c r="JN840">
        <v>41.8207</v>
      </c>
      <c r="JO840">
        <v>34.0057</v>
      </c>
      <c r="JP840">
        <v>0</v>
      </c>
      <c r="JQ840">
        <v>25</v>
      </c>
      <c r="JR840">
        <v>941.326</v>
      </c>
      <c r="JS840">
        <v>18.6222</v>
      </c>
      <c r="JT840">
        <v>100.983</v>
      </c>
      <c r="JU840">
        <v>102.012</v>
      </c>
    </row>
    <row r="841" spans="1:281">
      <c r="A841">
        <v>825</v>
      </c>
      <c r="B841">
        <v>1658953287</v>
      </c>
      <c r="C841">
        <v>11198</v>
      </c>
      <c r="D841" t="s">
        <v>2081</v>
      </c>
      <c r="E841" t="s">
        <v>2082</v>
      </c>
      <c r="F841">
        <v>5</v>
      </c>
      <c r="G841" t="s">
        <v>415</v>
      </c>
      <c r="H841" t="s">
        <v>1970</v>
      </c>
      <c r="I841">
        <v>1658953279.5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945.4236406244605</v>
      </c>
      <c r="AK841">
        <v>896.2588363636361</v>
      </c>
      <c r="AL841">
        <v>3.379435080731876</v>
      </c>
      <c r="AM841">
        <v>64.99433125722111</v>
      </c>
      <c r="AN841">
        <f>(AP841 - AO841 + DI841*1E3/(8.314*(DK841+273.15)) * AR841/DH841 * AQ841) * DH841/(100*CV841) * 1000/(1000 - AP841)</f>
        <v>0</v>
      </c>
      <c r="AO841">
        <v>18.68420404525655</v>
      </c>
      <c r="AP841">
        <v>22.9881818181818</v>
      </c>
      <c r="AQ841">
        <v>0.0001559043635336854</v>
      </c>
      <c r="AR841">
        <v>80.91514239296633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1658953279.5</v>
      </c>
      <c r="DB841">
        <v>852.6432222222223</v>
      </c>
      <c r="DC841">
        <v>911.1794814814815</v>
      </c>
      <c r="DD841">
        <v>22.98241111111111</v>
      </c>
      <c r="DE841">
        <v>18.68657407407407</v>
      </c>
      <c r="DF841">
        <v>849.1954074074073</v>
      </c>
      <c r="DG841">
        <v>22.68596666666667</v>
      </c>
      <c r="DH841">
        <v>500.0751111111111</v>
      </c>
      <c r="DI841">
        <v>90.31763703703702</v>
      </c>
      <c r="DJ841">
        <v>0.09999934444444442</v>
      </c>
      <c r="DK841">
        <v>26.6174037037037</v>
      </c>
      <c r="DL841">
        <v>26.91037037037037</v>
      </c>
      <c r="DM841">
        <v>999.9000000000001</v>
      </c>
      <c r="DN841">
        <v>0</v>
      </c>
      <c r="DO841">
        <v>0</v>
      </c>
      <c r="DP841">
        <v>9990.764074074074</v>
      </c>
      <c r="DQ841">
        <v>0</v>
      </c>
      <c r="DR841">
        <v>18.6454</v>
      </c>
      <c r="DS841">
        <v>-58.53637037037038</v>
      </c>
      <c r="DT841">
        <v>872.700037037037</v>
      </c>
      <c r="DU841">
        <v>928.5306666666664</v>
      </c>
      <c r="DV841">
        <v>4.295841851851852</v>
      </c>
      <c r="DW841">
        <v>911.1794814814815</v>
      </c>
      <c r="DX841">
        <v>18.68657407407407</v>
      </c>
      <c r="DY841">
        <v>2.075716296296296</v>
      </c>
      <c r="DZ841">
        <v>1.687727777777778</v>
      </c>
      <c r="EA841">
        <v>18.03404814814815</v>
      </c>
      <c r="EB841">
        <v>14.78400740740741</v>
      </c>
      <c r="EC841">
        <v>1999.984444444445</v>
      </c>
      <c r="ED841">
        <v>0.9799991481481481</v>
      </c>
      <c r="EE841">
        <v>0.02000038148148148</v>
      </c>
      <c r="EF841">
        <v>0</v>
      </c>
      <c r="EG841">
        <v>777.2978148148148</v>
      </c>
      <c r="EH841">
        <v>5.000560000000001</v>
      </c>
      <c r="EI841">
        <v>15484.71481481482</v>
      </c>
      <c r="EJ841">
        <v>17294.73703703704</v>
      </c>
      <c r="EK841">
        <v>37.125</v>
      </c>
      <c r="EL841">
        <v>37.69166666666667</v>
      </c>
      <c r="EM841">
        <v>36.812</v>
      </c>
      <c r="EN841">
        <v>36.75459259259259</v>
      </c>
      <c r="EO841">
        <v>38.14337037037038</v>
      </c>
      <c r="EP841">
        <v>1955.084444444444</v>
      </c>
      <c r="EQ841">
        <v>39.9</v>
      </c>
      <c r="ER841">
        <v>0</v>
      </c>
      <c r="ES841">
        <v>1658953286.7</v>
      </c>
      <c r="ET841">
        <v>0</v>
      </c>
      <c r="EU841">
        <v>777.272</v>
      </c>
      <c r="EV841">
        <v>8.172034196163674</v>
      </c>
      <c r="EW841">
        <v>178.6495727663496</v>
      </c>
      <c r="EX841">
        <v>15484.17307692308</v>
      </c>
      <c r="EY841">
        <v>15</v>
      </c>
      <c r="EZ841">
        <v>0</v>
      </c>
      <c r="FA841" t="s">
        <v>419</v>
      </c>
      <c r="FB841">
        <v>1655239120</v>
      </c>
      <c r="FC841">
        <v>1655239135</v>
      </c>
      <c r="FD841">
        <v>0</v>
      </c>
      <c r="FE841">
        <v>-0.075</v>
      </c>
      <c r="FF841">
        <v>-0.027</v>
      </c>
      <c r="FG841">
        <v>1.986</v>
      </c>
      <c r="FH841">
        <v>0.139</v>
      </c>
      <c r="FI841">
        <v>420</v>
      </c>
      <c r="FJ841">
        <v>22</v>
      </c>
      <c r="FK841">
        <v>0.12</v>
      </c>
      <c r="FL841">
        <v>0.02</v>
      </c>
      <c r="FM841">
        <v>-58.278505</v>
      </c>
      <c r="FN841">
        <v>-4.183143714821707</v>
      </c>
      <c r="FO841">
        <v>0.4103765368231955</v>
      </c>
      <c r="FP841">
        <v>0</v>
      </c>
      <c r="FQ841">
        <v>776.6610294117647</v>
      </c>
      <c r="FR841">
        <v>9.833964863577014</v>
      </c>
      <c r="FS841">
        <v>0.9943633933117578</v>
      </c>
      <c r="FT841">
        <v>0</v>
      </c>
      <c r="FU841">
        <v>4.296461499999999</v>
      </c>
      <c r="FV841">
        <v>-0.007799549718577865</v>
      </c>
      <c r="FW841">
        <v>0.004961531290841615</v>
      </c>
      <c r="FX841">
        <v>1</v>
      </c>
      <c r="FY841">
        <v>1</v>
      </c>
      <c r="FZ841">
        <v>3</v>
      </c>
      <c r="GA841" t="s">
        <v>420</v>
      </c>
      <c r="GB841">
        <v>2.98026</v>
      </c>
      <c r="GC841">
        <v>2.72835</v>
      </c>
      <c r="GD841">
        <v>0.144092</v>
      </c>
      <c r="GE841">
        <v>0.15154</v>
      </c>
      <c r="GF841">
        <v>0.104162</v>
      </c>
      <c r="GG841">
        <v>0.0908041</v>
      </c>
      <c r="GH841">
        <v>25697.1</v>
      </c>
      <c r="GI841">
        <v>25105.1</v>
      </c>
      <c r="GJ841">
        <v>30548.9</v>
      </c>
      <c r="GK841">
        <v>29831.4</v>
      </c>
      <c r="GL841">
        <v>37758.8</v>
      </c>
      <c r="GM841">
        <v>35716.5</v>
      </c>
      <c r="GN841">
        <v>46727.3</v>
      </c>
      <c r="GO841">
        <v>44365.1</v>
      </c>
      <c r="GP841">
        <v>1.8863</v>
      </c>
      <c r="GQ841">
        <v>1.85087</v>
      </c>
      <c r="GR841">
        <v>0.128094</v>
      </c>
      <c r="GS841">
        <v>0</v>
      </c>
      <c r="GT841">
        <v>24.8061</v>
      </c>
      <c r="GU841">
        <v>999.9</v>
      </c>
      <c r="GV841">
        <v>49</v>
      </c>
      <c r="GW841">
        <v>32.2</v>
      </c>
      <c r="GX841">
        <v>26.1999</v>
      </c>
      <c r="GY841">
        <v>63.163</v>
      </c>
      <c r="GZ841">
        <v>25.3846</v>
      </c>
      <c r="HA841">
        <v>1</v>
      </c>
      <c r="HB841">
        <v>-0.0979497</v>
      </c>
      <c r="HC841">
        <v>-0.0529521</v>
      </c>
      <c r="HD841">
        <v>20.194</v>
      </c>
      <c r="HE841">
        <v>5.22972</v>
      </c>
      <c r="HF841">
        <v>11.968</v>
      </c>
      <c r="HG841">
        <v>4.9699</v>
      </c>
      <c r="HH841">
        <v>3.28948</v>
      </c>
      <c r="HI841">
        <v>8779</v>
      </c>
      <c r="HJ841">
        <v>9999</v>
      </c>
      <c r="HK841">
        <v>9999</v>
      </c>
      <c r="HL841">
        <v>289.4</v>
      </c>
      <c r="HM841">
        <v>4.97292</v>
      </c>
      <c r="HN841">
        <v>1.87739</v>
      </c>
      <c r="HO841">
        <v>1.8755</v>
      </c>
      <c r="HP841">
        <v>1.87834</v>
      </c>
      <c r="HQ841">
        <v>1.87503</v>
      </c>
      <c r="HR841">
        <v>1.87865</v>
      </c>
      <c r="HS841">
        <v>1.87571</v>
      </c>
      <c r="HT841">
        <v>1.87683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3.486</v>
      </c>
      <c r="II841">
        <v>0.2966</v>
      </c>
      <c r="IJ841">
        <v>1.541952822118649</v>
      </c>
      <c r="IK841">
        <v>0.003202726084708442</v>
      </c>
      <c r="IL841">
        <v>-1.448271390364826E-06</v>
      </c>
      <c r="IM841">
        <v>3.765748828769889E-10</v>
      </c>
      <c r="IN841">
        <v>-0.02072656761999695</v>
      </c>
      <c r="IO841">
        <v>0.006539777670035186</v>
      </c>
      <c r="IP841">
        <v>0.0002256768223539976</v>
      </c>
      <c r="IQ841">
        <v>4.51151419958819E-06</v>
      </c>
      <c r="IR841">
        <v>-0</v>
      </c>
      <c r="IS841">
        <v>2097</v>
      </c>
      <c r="IT841">
        <v>1</v>
      </c>
      <c r="IU841">
        <v>27</v>
      </c>
      <c r="IV841">
        <v>61902.8</v>
      </c>
      <c r="IW841">
        <v>61902.5</v>
      </c>
      <c r="IX841">
        <v>2.11426</v>
      </c>
      <c r="IY841">
        <v>2.54639</v>
      </c>
      <c r="IZ841">
        <v>1.39893</v>
      </c>
      <c r="JA841">
        <v>2.34375</v>
      </c>
      <c r="JB841">
        <v>1.44897</v>
      </c>
      <c r="JC841">
        <v>2.35596</v>
      </c>
      <c r="JD841">
        <v>37.4578</v>
      </c>
      <c r="JE841">
        <v>24.0787</v>
      </c>
      <c r="JF841">
        <v>18</v>
      </c>
      <c r="JG841">
        <v>490.621</v>
      </c>
      <c r="JH841">
        <v>439.945</v>
      </c>
      <c r="JI841">
        <v>24.9999</v>
      </c>
      <c r="JJ841">
        <v>25.7729</v>
      </c>
      <c r="JK841">
        <v>30.0001</v>
      </c>
      <c r="JL841">
        <v>25.6094</v>
      </c>
      <c r="JM841">
        <v>25.6908</v>
      </c>
      <c r="JN841">
        <v>42.3798</v>
      </c>
      <c r="JO841">
        <v>34.0057</v>
      </c>
      <c r="JP841">
        <v>0</v>
      </c>
      <c r="JQ841">
        <v>25</v>
      </c>
      <c r="JR841">
        <v>954.682</v>
      </c>
      <c r="JS841">
        <v>18.5994</v>
      </c>
      <c r="JT841">
        <v>100.986</v>
      </c>
      <c r="JU841">
        <v>102.013</v>
      </c>
    </row>
    <row r="842" spans="1:281">
      <c r="A842">
        <v>826</v>
      </c>
      <c r="B842">
        <v>1658953292</v>
      </c>
      <c r="C842">
        <v>11203</v>
      </c>
      <c r="D842" t="s">
        <v>2083</v>
      </c>
      <c r="E842" t="s">
        <v>2084</v>
      </c>
      <c r="F842">
        <v>5</v>
      </c>
      <c r="G842" t="s">
        <v>415</v>
      </c>
      <c r="H842" t="s">
        <v>1970</v>
      </c>
      <c r="I842">
        <v>1658953284.214286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962.5872290731379</v>
      </c>
      <c r="AK842">
        <v>913.1297999999997</v>
      </c>
      <c r="AL842">
        <v>3.357627560027946</v>
      </c>
      <c r="AM842">
        <v>64.99433125722111</v>
      </c>
      <c r="AN842">
        <f>(AP842 - AO842 + DI842*1E3/(8.314*(DK842+273.15)) * AR842/DH842 * AQ842) * DH842/(100*CV842) * 1000/(1000 - AP842)</f>
        <v>0</v>
      </c>
      <c r="AO842">
        <v>18.68397148993607</v>
      </c>
      <c r="AP842">
        <v>22.99989393939394</v>
      </c>
      <c r="AQ842">
        <v>0.0001971044162365023</v>
      </c>
      <c r="AR842">
        <v>80.91514239296633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1658953284.214286</v>
      </c>
      <c r="DB842">
        <v>868.1588571428572</v>
      </c>
      <c r="DC842">
        <v>926.9843214285713</v>
      </c>
      <c r="DD842">
        <v>22.98696071428571</v>
      </c>
      <c r="DE842">
        <v>18.68511428571429</v>
      </c>
      <c r="DF842">
        <v>864.6870357142858</v>
      </c>
      <c r="DG842">
        <v>22.69041428571429</v>
      </c>
      <c r="DH842">
        <v>500.0748571428571</v>
      </c>
      <c r="DI842">
        <v>90.31753928571429</v>
      </c>
      <c r="DJ842">
        <v>0.09992705000000002</v>
      </c>
      <c r="DK842">
        <v>26.61576071428571</v>
      </c>
      <c r="DL842">
        <v>26.910175</v>
      </c>
      <c r="DM842">
        <v>999.9000000000002</v>
      </c>
      <c r="DN842">
        <v>0</v>
      </c>
      <c r="DO842">
        <v>0</v>
      </c>
      <c r="DP842">
        <v>9994.867142857142</v>
      </c>
      <c r="DQ842">
        <v>0</v>
      </c>
      <c r="DR842">
        <v>18.6454</v>
      </c>
      <c r="DS842">
        <v>-58.82553928571429</v>
      </c>
      <c r="DT842">
        <v>888.5848928571429</v>
      </c>
      <c r="DU842">
        <v>944.6350000000001</v>
      </c>
      <c r="DV842">
        <v>4.301851071428572</v>
      </c>
      <c r="DW842">
        <v>926.9843214285713</v>
      </c>
      <c r="DX842">
        <v>18.68511428571429</v>
      </c>
      <c r="DY842">
        <v>2.076125</v>
      </c>
      <c r="DZ842">
        <v>1.687593571428571</v>
      </c>
      <c r="EA842">
        <v>18.037175</v>
      </c>
      <c r="EB842">
        <v>14.782775</v>
      </c>
      <c r="EC842">
        <v>2000.025357142858</v>
      </c>
      <c r="ED842">
        <v>0.9799994285714285</v>
      </c>
      <c r="EE842">
        <v>0.02000015714285714</v>
      </c>
      <c r="EF842">
        <v>0</v>
      </c>
      <c r="EG842">
        <v>777.8793571428572</v>
      </c>
      <c r="EH842">
        <v>5.000560000000001</v>
      </c>
      <c r="EI842">
        <v>15497.96071428571</v>
      </c>
      <c r="EJ842">
        <v>17295.09642857143</v>
      </c>
      <c r="EK842">
        <v>37.125</v>
      </c>
      <c r="EL842">
        <v>37.6915</v>
      </c>
      <c r="EM842">
        <v>36.812</v>
      </c>
      <c r="EN842">
        <v>36.75442857142857</v>
      </c>
      <c r="EO842">
        <v>38.1405</v>
      </c>
      <c r="EP842">
        <v>1955.125</v>
      </c>
      <c r="EQ842">
        <v>39.90035714285715</v>
      </c>
      <c r="ER842">
        <v>0</v>
      </c>
      <c r="ES842">
        <v>1658953292.1</v>
      </c>
      <c r="ET842">
        <v>0</v>
      </c>
      <c r="EU842">
        <v>777.9762800000001</v>
      </c>
      <c r="EV842">
        <v>6.080846156796314</v>
      </c>
      <c r="EW842">
        <v>144.9153848357885</v>
      </c>
      <c r="EX842">
        <v>15499.688</v>
      </c>
      <c r="EY842">
        <v>15</v>
      </c>
      <c r="EZ842">
        <v>0</v>
      </c>
      <c r="FA842" t="s">
        <v>419</v>
      </c>
      <c r="FB842">
        <v>1655239120</v>
      </c>
      <c r="FC842">
        <v>1655239135</v>
      </c>
      <c r="FD842">
        <v>0</v>
      </c>
      <c r="FE842">
        <v>-0.075</v>
      </c>
      <c r="FF842">
        <v>-0.027</v>
      </c>
      <c r="FG842">
        <v>1.986</v>
      </c>
      <c r="FH842">
        <v>0.139</v>
      </c>
      <c r="FI842">
        <v>420</v>
      </c>
      <c r="FJ842">
        <v>22</v>
      </c>
      <c r="FK842">
        <v>0.12</v>
      </c>
      <c r="FL842">
        <v>0.02</v>
      </c>
      <c r="FM842">
        <v>-58.63642926829267</v>
      </c>
      <c r="FN842">
        <v>-3.729175609755982</v>
      </c>
      <c r="FO842">
        <v>0.3749658353503051</v>
      </c>
      <c r="FP842">
        <v>0</v>
      </c>
      <c r="FQ842">
        <v>777.4488823529413</v>
      </c>
      <c r="FR842">
        <v>7.832207786801918</v>
      </c>
      <c r="FS842">
        <v>0.8069988616037602</v>
      </c>
      <c r="FT842">
        <v>0</v>
      </c>
      <c r="FU842">
        <v>4.298766585365853</v>
      </c>
      <c r="FV842">
        <v>0.06880013937282844</v>
      </c>
      <c r="FW842">
        <v>0.0074044780813605</v>
      </c>
      <c r="FX842">
        <v>1</v>
      </c>
      <c r="FY842">
        <v>1</v>
      </c>
      <c r="FZ842">
        <v>3</v>
      </c>
      <c r="GA842" t="s">
        <v>420</v>
      </c>
      <c r="GB842">
        <v>2.98041</v>
      </c>
      <c r="GC842">
        <v>2.72826</v>
      </c>
      <c r="GD842">
        <v>0.145848</v>
      </c>
      <c r="GE842">
        <v>0.153299</v>
      </c>
      <c r="GF842">
        <v>0.104198</v>
      </c>
      <c r="GG842">
        <v>0.0907987</v>
      </c>
      <c r="GH842">
        <v>25644.3</v>
      </c>
      <c r="GI842">
        <v>25053.2</v>
      </c>
      <c r="GJ842">
        <v>30548.8</v>
      </c>
      <c r="GK842">
        <v>29831.5</v>
      </c>
      <c r="GL842">
        <v>37757.1</v>
      </c>
      <c r="GM842">
        <v>35717.1</v>
      </c>
      <c r="GN842">
        <v>46727</v>
      </c>
      <c r="GO842">
        <v>44365.5</v>
      </c>
      <c r="GP842">
        <v>1.8863</v>
      </c>
      <c r="GQ842">
        <v>1.85082</v>
      </c>
      <c r="GR842">
        <v>0.128519</v>
      </c>
      <c r="GS842">
        <v>0</v>
      </c>
      <c r="GT842">
        <v>24.8035</v>
      </c>
      <c r="GU842">
        <v>999.9</v>
      </c>
      <c r="GV842">
        <v>49</v>
      </c>
      <c r="GW842">
        <v>32.2</v>
      </c>
      <c r="GX842">
        <v>26.2018</v>
      </c>
      <c r="GY842">
        <v>63.353</v>
      </c>
      <c r="GZ842">
        <v>25.1322</v>
      </c>
      <c r="HA842">
        <v>1</v>
      </c>
      <c r="HB842">
        <v>-0.0979116</v>
      </c>
      <c r="HC842">
        <v>-0.0533769</v>
      </c>
      <c r="HD842">
        <v>20.1939</v>
      </c>
      <c r="HE842">
        <v>5.22987</v>
      </c>
      <c r="HF842">
        <v>11.968</v>
      </c>
      <c r="HG842">
        <v>4.96995</v>
      </c>
      <c r="HH842">
        <v>3.2895</v>
      </c>
      <c r="HI842">
        <v>8779</v>
      </c>
      <c r="HJ842">
        <v>9999</v>
      </c>
      <c r="HK842">
        <v>9999</v>
      </c>
      <c r="HL842">
        <v>289.4</v>
      </c>
      <c r="HM842">
        <v>4.97291</v>
      </c>
      <c r="HN842">
        <v>1.87735</v>
      </c>
      <c r="HO842">
        <v>1.87547</v>
      </c>
      <c r="HP842">
        <v>1.87834</v>
      </c>
      <c r="HQ842">
        <v>1.87501</v>
      </c>
      <c r="HR842">
        <v>1.87862</v>
      </c>
      <c r="HS842">
        <v>1.87566</v>
      </c>
      <c r="HT842">
        <v>1.87683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3.511</v>
      </c>
      <c r="II842">
        <v>0.2968</v>
      </c>
      <c r="IJ842">
        <v>1.541952822118649</v>
      </c>
      <c r="IK842">
        <v>0.003202726084708442</v>
      </c>
      <c r="IL842">
        <v>-1.448271390364826E-06</v>
      </c>
      <c r="IM842">
        <v>3.765748828769889E-10</v>
      </c>
      <c r="IN842">
        <v>-0.02072656761999695</v>
      </c>
      <c r="IO842">
        <v>0.006539777670035186</v>
      </c>
      <c r="IP842">
        <v>0.0002256768223539976</v>
      </c>
      <c r="IQ842">
        <v>4.51151419958819E-06</v>
      </c>
      <c r="IR842">
        <v>-0</v>
      </c>
      <c r="IS842">
        <v>2097</v>
      </c>
      <c r="IT842">
        <v>1</v>
      </c>
      <c r="IU842">
        <v>27</v>
      </c>
      <c r="IV842">
        <v>61902.9</v>
      </c>
      <c r="IW842">
        <v>61902.6</v>
      </c>
      <c r="IX842">
        <v>2.146</v>
      </c>
      <c r="IY842">
        <v>2.51953</v>
      </c>
      <c r="IZ842">
        <v>1.39893</v>
      </c>
      <c r="JA842">
        <v>2.34375</v>
      </c>
      <c r="JB842">
        <v>1.44897</v>
      </c>
      <c r="JC842">
        <v>2.47559</v>
      </c>
      <c r="JD842">
        <v>37.4578</v>
      </c>
      <c r="JE842">
        <v>24.0787</v>
      </c>
      <c r="JF842">
        <v>18</v>
      </c>
      <c r="JG842">
        <v>490.621</v>
      </c>
      <c r="JH842">
        <v>439.914</v>
      </c>
      <c r="JI842">
        <v>24.9999</v>
      </c>
      <c r="JJ842">
        <v>25.7729</v>
      </c>
      <c r="JK842">
        <v>30.0001</v>
      </c>
      <c r="JL842">
        <v>25.6094</v>
      </c>
      <c r="JM842">
        <v>25.6908</v>
      </c>
      <c r="JN842">
        <v>43.0146</v>
      </c>
      <c r="JO842">
        <v>34.2856</v>
      </c>
      <c r="JP842">
        <v>0</v>
      </c>
      <c r="JQ842">
        <v>25</v>
      </c>
      <c r="JR842">
        <v>974.715</v>
      </c>
      <c r="JS842">
        <v>18.5618</v>
      </c>
      <c r="JT842">
        <v>100.985</v>
      </c>
      <c r="JU842">
        <v>102.013</v>
      </c>
    </row>
    <row r="843" spans="1:281">
      <c r="A843">
        <v>827</v>
      </c>
      <c r="B843">
        <v>1658953297</v>
      </c>
      <c r="C843">
        <v>11208</v>
      </c>
      <c r="D843" t="s">
        <v>2085</v>
      </c>
      <c r="E843" t="s">
        <v>2086</v>
      </c>
      <c r="F843">
        <v>5</v>
      </c>
      <c r="G843" t="s">
        <v>415</v>
      </c>
      <c r="H843" t="s">
        <v>1970</v>
      </c>
      <c r="I843">
        <v>1658953289.5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979.6702329477727</v>
      </c>
      <c r="AK843">
        <v>930.0804666666667</v>
      </c>
      <c r="AL843">
        <v>3.400594769661381</v>
      </c>
      <c r="AM843">
        <v>64.99433125722111</v>
      </c>
      <c r="AN843">
        <f>(AP843 - AO843 + DI843*1E3/(8.314*(DK843+273.15)) * AR843/DH843 * AQ843) * DH843/(100*CV843) * 1000/(1000 - AP843)</f>
        <v>0</v>
      </c>
      <c r="AO843">
        <v>18.65603935122415</v>
      </c>
      <c r="AP843">
        <v>23.00306545454545</v>
      </c>
      <c r="AQ843">
        <v>7.198453789505034E-05</v>
      </c>
      <c r="AR843">
        <v>80.91514239296633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1658953289.5</v>
      </c>
      <c r="DB843">
        <v>885.556</v>
      </c>
      <c r="DC843">
        <v>944.7493703703702</v>
      </c>
      <c r="DD843">
        <v>22.99529259259259</v>
      </c>
      <c r="DE843">
        <v>18.67430370370371</v>
      </c>
      <c r="DF843">
        <v>882.0575185185185</v>
      </c>
      <c r="DG843">
        <v>22.69855185185185</v>
      </c>
      <c r="DH843">
        <v>500.082037037037</v>
      </c>
      <c r="DI843">
        <v>90.3175925925926</v>
      </c>
      <c r="DJ843">
        <v>0.0999587777777778</v>
      </c>
      <c r="DK843">
        <v>26.61478888888889</v>
      </c>
      <c r="DL843">
        <v>26.90683703703704</v>
      </c>
      <c r="DM843">
        <v>999.9000000000001</v>
      </c>
      <c r="DN843">
        <v>0</v>
      </c>
      <c r="DO843">
        <v>0</v>
      </c>
      <c r="DP843">
        <v>9999.839259259259</v>
      </c>
      <c r="DQ843">
        <v>0</v>
      </c>
      <c r="DR843">
        <v>18.6454</v>
      </c>
      <c r="DS843">
        <v>-59.1934037037037</v>
      </c>
      <c r="DT843">
        <v>906.3991111111112</v>
      </c>
      <c r="DU843">
        <v>962.7274814814815</v>
      </c>
      <c r="DV843">
        <v>4.320997407407408</v>
      </c>
      <c r="DW843">
        <v>944.7493703703702</v>
      </c>
      <c r="DX843">
        <v>18.67430370370371</v>
      </c>
      <c r="DY843">
        <v>2.076878888888889</v>
      </c>
      <c r="DZ843">
        <v>1.686616666666667</v>
      </c>
      <c r="EA843">
        <v>18.04294444444444</v>
      </c>
      <c r="EB843">
        <v>14.7738</v>
      </c>
      <c r="EC843">
        <v>2000.016666666667</v>
      </c>
      <c r="ED843">
        <v>0.9799992962962962</v>
      </c>
      <c r="EE843">
        <v>0.02000026296296296</v>
      </c>
      <c r="EF843">
        <v>0</v>
      </c>
      <c r="EG843">
        <v>778.3735555555556</v>
      </c>
      <c r="EH843">
        <v>5.000560000000001</v>
      </c>
      <c r="EI843">
        <v>15509.35555555556</v>
      </c>
      <c r="EJ843">
        <v>17295.02222222222</v>
      </c>
      <c r="EK843">
        <v>37.125</v>
      </c>
      <c r="EL843">
        <v>37.69866666666667</v>
      </c>
      <c r="EM843">
        <v>36.812</v>
      </c>
      <c r="EN843">
        <v>36.75918518518519</v>
      </c>
      <c r="EO843">
        <v>38.14107407407408</v>
      </c>
      <c r="EP843">
        <v>1955.116296296296</v>
      </c>
      <c r="EQ843">
        <v>39.90037037037037</v>
      </c>
      <c r="ER843">
        <v>0</v>
      </c>
      <c r="ES843">
        <v>1658953296.9</v>
      </c>
      <c r="ET843">
        <v>0</v>
      </c>
      <c r="EU843">
        <v>778.39996</v>
      </c>
      <c r="EV843">
        <v>5.420923067081937</v>
      </c>
      <c r="EW843">
        <v>109.4461536589739</v>
      </c>
      <c r="EX843">
        <v>15509.768</v>
      </c>
      <c r="EY843">
        <v>15</v>
      </c>
      <c r="EZ843">
        <v>0</v>
      </c>
      <c r="FA843" t="s">
        <v>419</v>
      </c>
      <c r="FB843">
        <v>1655239120</v>
      </c>
      <c r="FC843">
        <v>1655239135</v>
      </c>
      <c r="FD843">
        <v>0</v>
      </c>
      <c r="FE843">
        <v>-0.075</v>
      </c>
      <c r="FF843">
        <v>-0.027</v>
      </c>
      <c r="FG843">
        <v>1.986</v>
      </c>
      <c r="FH843">
        <v>0.139</v>
      </c>
      <c r="FI843">
        <v>420</v>
      </c>
      <c r="FJ843">
        <v>22</v>
      </c>
      <c r="FK843">
        <v>0.12</v>
      </c>
      <c r="FL843">
        <v>0.02</v>
      </c>
      <c r="FM843">
        <v>-58.9998725</v>
      </c>
      <c r="FN843">
        <v>-4.11217148217628</v>
      </c>
      <c r="FO843">
        <v>0.4021213865162487</v>
      </c>
      <c r="FP843">
        <v>0</v>
      </c>
      <c r="FQ843">
        <v>778.0872647058824</v>
      </c>
      <c r="FR843">
        <v>5.748617266318256</v>
      </c>
      <c r="FS843">
        <v>0.6073215210502579</v>
      </c>
      <c r="FT843">
        <v>0</v>
      </c>
      <c r="FU843">
        <v>4.3130065</v>
      </c>
      <c r="FV843">
        <v>0.2063182739212024</v>
      </c>
      <c r="FW843">
        <v>0.02219815189942625</v>
      </c>
      <c r="FX843">
        <v>0</v>
      </c>
      <c r="FY843">
        <v>0</v>
      </c>
      <c r="FZ843">
        <v>3</v>
      </c>
      <c r="GA843" t="s">
        <v>426</v>
      </c>
      <c r="GB843">
        <v>2.9806</v>
      </c>
      <c r="GC843">
        <v>2.72836</v>
      </c>
      <c r="GD843">
        <v>0.147601</v>
      </c>
      <c r="GE843">
        <v>0.15501</v>
      </c>
      <c r="GF843">
        <v>0.104203</v>
      </c>
      <c r="GG843">
        <v>0.0906261</v>
      </c>
      <c r="GH843">
        <v>25591.6</v>
      </c>
      <c r="GI843">
        <v>25002.4</v>
      </c>
      <c r="GJ843">
        <v>30548.7</v>
      </c>
      <c r="GK843">
        <v>29831.3</v>
      </c>
      <c r="GL843">
        <v>37757.2</v>
      </c>
      <c r="GM843">
        <v>35724</v>
      </c>
      <c r="GN843">
        <v>46727.2</v>
      </c>
      <c r="GO843">
        <v>44365.4</v>
      </c>
      <c r="GP843">
        <v>1.88673</v>
      </c>
      <c r="GQ843">
        <v>1.85058</v>
      </c>
      <c r="GR843">
        <v>0.127669</v>
      </c>
      <c r="GS843">
        <v>0</v>
      </c>
      <c r="GT843">
        <v>24.8033</v>
      </c>
      <c r="GU843">
        <v>999.9</v>
      </c>
      <c r="GV843">
        <v>49</v>
      </c>
      <c r="GW843">
        <v>32.2</v>
      </c>
      <c r="GX843">
        <v>26.2003</v>
      </c>
      <c r="GY843">
        <v>63.183</v>
      </c>
      <c r="GZ843">
        <v>25.0761</v>
      </c>
      <c r="HA843">
        <v>1</v>
      </c>
      <c r="HB843">
        <v>-0.09797260000000001</v>
      </c>
      <c r="HC843">
        <v>-0.0540659</v>
      </c>
      <c r="HD843">
        <v>20.1938</v>
      </c>
      <c r="HE843">
        <v>5.23017</v>
      </c>
      <c r="HF843">
        <v>11.968</v>
      </c>
      <c r="HG843">
        <v>4.9702</v>
      </c>
      <c r="HH843">
        <v>3.28948</v>
      </c>
      <c r="HI843">
        <v>8779.200000000001</v>
      </c>
      <c r="HJ843">
        <v>9999</v>
      </c>
      <c r="HK843">
        <v>9999</v>
      </c>
      <c r="HL843">
        <v>289.4</v>
      </c>
      <c r="HM843">
        <v>4.97291</v>
      </c>
      <c r="HN843">
        <v>1.87738</v>
      </c>
      <c r="HO843">
        <v>1.87547</v>
      </c>
      <c r="HP843">
        <v>1.87833</v>
      </c>
      <c r="HQ843">
        <v>1.87502</v>
      </c>
      <c r="HR843">
        <v>1.87861</v>
      </c>
      <c r="HS843">
        <v>1.87566</v>
      </c>
      <c r="HT843">
        <v>1.87682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3.536</v>
      </c>
      <c r="II843">
        <v>0.2969</v>
      </c>
      <c r="IJ843">
        <v>1.541952822118649</v>
      </c>
      <c r="IK843">
        <v>0.003202726084708442</v>
      </c>
      <c r="IL843">
        <v>-1.448271390364826E-06</v>
      </c>
      <c r="IM843">
        <v>3.765748828769889E-10</v>
      </c>
      <c r="IN843">
        <v>-0.02072656761999695</v>
      </c>
      <c r="IO843">
        <v>0.006539777670035186</v>
      </c>
      <c r="IP843">
        <v>0.0002256768223539976</v>
      </c>
      <c r="IQ843">
        <v>4.51151419958819E-06</v>
      </c>
      <c r="IR843">
        <v>-0</v>
      </c>
      <c r="IS843">
        <v>2097</v>
      </c>
      <c r="IT843">
        <v>1</v>
      </c>
      <c r="IU843">
        <v>27</v>
      </c>
      <c r="IV843">
        <v>61902.9</v>
      </c>
      <c r="IW843">
        <v>61902.7</v>
      </c>
      <c r="IX843">
        <v>2.17285</v>
      </c>
      <c r="IY843">
        <v>2.5415</v>
      </c>
      <c r="IZ843">
        <v>1.39893</v>
      </c>
      <c r="JA843">
        <v>2.34375</v>
      </c>
      <c r="JB843">
        <v>1.44897</v>
      </c>
      <c r="JC843">
        <v>2.35229</v>
      </c>
      <c r="JD843">
        <v>37.4578</v>
      </c>
      <c r="JE843">
        <v>24.0787</v>
      </c>
      <c r="JF843">
        <v>18</v>
      </c>
      <c r="JG843">
        <v>490.853</v>
      </c>
      <c r="JH843">
        <v>439.762</v>
      </c>
      <c r="JI843">
        <v>24.9998</v>
      </c>
      <c r="JJ843">
        <v>25.7715</v>
      </c>
      <c r="JK843">
        <v>30.0001</v>
      </c>
      <c r="JL843">
        <v>25.6094</v>
      </c>
      <c r="JM843">
        <v>25.6908</v>
      </c>
      <c r="JN843">
        <v>43.5401</v>
      </c>
      <c r="JO843">
        <v>34.2856</v>
      </c>
      <c r="JP843">
        <v>0</v>
      </c>
      <c r="JQ843">
        <v>25</v>
      </c>
      <c r="JR843">
        <v>988.0700000000001</v>
      </c>
      <c r="JS843">
        <v>18.5414</v>
      </c>
      <c r="JT843">
        <v>100.985</v>
      </c>
      <c r="JU843">
        <v>102.013</v>
      </c>
    </row>
    <row r="844" spans="1:281">
      <c r="A844">
        <v>828</v>
      </c>
      <c r="B844">
        <v>1658953302</v>
      </c>
      <c r="C844">
        <v>11213</v>
      </c>
      <c r="D844" t="s">
        <v>2087</v>
      </c>
      <c r="E844" t="s">
        <v>2088</v>
      </c>
      <c r="F844">
        <v>5</v>
      </c>
      <c r="G844" t="s">
        <v>415</v>
      </c>
      <c r="H844" t="s">
        <v>1970</v>
      </c>
      <c r="I844">
        <v>1658953294.214286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996.1601430224209</v>
      </c>
      <c r="AK844">
        <v>946.8639393939393</v>
      </c>
      <c r="AL844">
        <v>3.337436949031296</v>
      </c>
      <c r="AM844">
        <v>64.99433125722111</v>
      </c>
      <c r="AN844">
        <f>(AP844 - AO844 + DI844*1E3/(8.314*(DK844+273.15)) * AR844/DH844 * AQ844) * DH844/(100*CV844) * 1000/(1000 - AP844)</f>
        <v>0</v>
      </c>
      <c r="AO844">
        <v>18.62897518182418</v>
      </c>
      <c r="AP844">
        <v>22.99610363636362</v>
      </c>
      <c r="AQ844">
        <v>-0.0001007489519144758</v>
      </c>
      <c r="AR844">
        <v>80.91514239296633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1658953294.214286</v>
      </c>
      <c r="DB844">
        <v>901.1186785714284</v>
      </c>
      <c r="DC844">
        <v>960.3986428571427</v>
      </c>
      <c r="DD844">
        <v>22.99879285714286</v>
      </c>
      <c r="DE844">
        <v>18.65663214285714</v>
      </c>
      <c r="DF844">
        <v>897.5966071428572</v>
      </c>
      <c r="DG844">
        <v>22.70196428571429</v>
      </c>
      <c r="DH844">
        <v>500.0765714285714</v>
      </c>
      <c r="DI844">
        <v>90.31717857142857</v>
      </c>
      <c r="DJ844">
        <v>0.09995576785714284</v>
      </c>
      <c r="DK844">
        <v>26.61358214285714</v>
      </c>
      <c r="DL844">
        <v>26.90212857142857</v>
      </c>
      <c r="DM844">
        <v>999.9000000000002</v>
      </c>
      <c r="DN844">
        <v>0</v>
      </c>
      <c r="DO844">
        <v>0</v>
      </c>
      <c r="DP844">
        <v>10001.13928571429</v>
      </c>
      <c r="DQ844">
        <v>0</v>
      </c>
      <c r="DR844">
        <v>18.6454</v>
      </c>
      <c r="DS844">
        <v>-59.27994999999999</v>
      </c>
      <c r="DT844">
        <v>922.3312857142857</v>
      </c>
      <c r="DU844">
        <v>978.6566785714286</v>
      </c>
      <c r="DV844">
        <v>4.342161071428571</v>
      </c>
      <c r="DW844">
        <v>960.3986428571427</v>
      </c>
      <c r="DX844">
        <v>18.65663214285714</v>
      </c>
      <c r="DY844">
        <v>2.077186071428572</v>
      </c>
      <c r="DZ844">
        <v>1.685013214285715</v>
      </c>
      <c r="EA844">
        <v>18.04528928571429</v>
      </c>
      <c r="EB844">
        <v>14.75904285714286</v>
      </c>
      <c r="EC844">
        <v>2000.016071428571</v>
      </c>
      <c r="ED844">
        <v>0.9799992857142856</v>
      </c>
      <c r="EE844">
        <v>0.02000027142857142</v>
      </c>
      <c r="EF844">
        <v>0</v>
      </c>
      <c r="EG844">
        <v>778.7611785714287</v>
      </c>
      <c r="EH844">
        <v>5.000560000000001</v>
      </c>
      <c r="EI844">
        <v>15517.125</v>
      </c>
      <c r="EJ844">
        <v>17295.02142857143</v>
      </c>
      <c r="EK844">
        <v>37.125</v>
      </c>
      <c r="EL844">
        <v>37.705</v>
      </c>
      <c r="EM844">
        <v>36.812</v>
      </c>
      <c r="EN844">
        <v>36.76107142857143</v>
      </c>
      <c r="EO844">
        <v>38.14271428571428</v>
      </c>
      <c r="EP844">
        <v>1955.115714285714</v>
      </c>
      <c r="EQ844">
        <v>39.90035714285715</v>
      </c>
      <c r="ER844">
        <v>0</v>
      </c>
      <c r="ES844">
        <v>1658953301.7</v>
      </c>
      <c r="ET844">
        <v>0</v>
      </c>
      <c r="EU844">
        <v>778.78908</v>
      </c>
      <c r="EV844">
        <v>4.112692300174032</v>
      </c>
      <c r="EW844">
        <v>81.66153845116443</v>
      </c>
      <c r="EX844">
        <v>15517.676</v>
      </c>
      <c r="EY844">
        <v>15</v>
      </c>
      <c r="EZ844">
        <v>0</v>
      </c>
      <c r="FA844" t="s">
        <v>419</v>
      </c>
      <c r="FB844">
        <v>1655239120</v>
      </c>
      <c r="FC844">
        <v>1655239135</v>
      </c>
      <c r="FD844">
        <v>0</v>
      </c>
      <c r="FE844">
        <v>-0.075</v>
      </c>
      <c r="FF844">
        <v>-0.027</v>
      </c>
      <c r="FG844">
        <v>1.986</v>
      </c>
      <c r="FH844">
        <v>0.139</v>
      </c>
      <c r="FI844">
        <v>420</v>
      </c>
      <c r="FJ844">
        <v>22</v>
      </c>
      <c r="FK844">
        <v>0.12</v>
      </c>
      <c r="FL844">
        <v>0.02</v>
      </c>
      <c r="FM844">
        <v>-59.17227804878049</v>
      </c>
      <c r="FN844">
        <v>-1.971418118466906</v>
      </c>
      <c r="FO844">
        <v>0.2834753316683583</v>
      </c>
      <c r="FP844">
        <v>0</v>
      </c>
      <c r="FQ844">
        <v>778.520205882353</v>
      </c>
      <c r="FR844">
        <v>4.72701298761705</v>
      </c>
      <c r="FS844">
        <v>0.5147014428379905</v>
      </c>
      <c r="FT844">
        <v>0</v>
      </c>
      <c r="FU844">
        <v>4.329292926829268</v>
      </c>
      <c r="FV844">
        <v>0.278234006968646</v>
      </c>
      <c r="FW844">
        <v>0.02885070715994309</v>
      </c>
      <c r="FX844">
        <v>0</v>
      </c>
      <c r="FY844">
        <v>0</v>
      </c>
      <c r="FZ844">
        <v>3</v>
      </c>
      <c r="GA844" t="s">
        <v>426</v>
      </c>
      <c r="GB844">
        <v>2.98023</v>
      </c>
      <c r="GC844">
        <v>2.72811</v>
      </c>
      <c r="GD844">
        <v>0.149311</v>
      </c>
      <c r="GE844">
        <v>0.1566</v>
      </c>
      <c r="GF844">
        <v>0.104183</v>
      </c>
      <c r="GG844">
        <v>0.0905816</v>
      </c>
      <c r="GH844">
        <v>25540.6</v>
      </c>
      <c r="GI844">
        <v>24955.1</v>
      </c>
      <c r="GJ844">
        <v>30549</v>
      </c>
      <c r="GK844">
        <v>29831</v>
      </c>
      <c r="GL844">
        <v>37758.5</v>
      </c>
      <c r="GM844">
        <v>35725.2</v>
      </c>
      <c r="GN844">
        <v>46727.6</v>
      </c>
      <c r="GO844">
        <v>44364.5</v>
      </c>
      <c r="GP844">
        <v>1.88645</v>
      </c>
      <c r="GQ844">
        <v>1.85067</v>
      </c>
      <c r="GR844">
        <v>0.127345</v>
      </c>
      <c r="GS844">
        <v>0</v>
      </c>
      <c r="GT844">
        <v>24.803</v>
      </c>
      <c r="GU844">
        <v>999.9</v>
      </c>
      <c r="GV844">
        <v>49</v>
      </c>
      <c r="GW844">
        <v>32.2</v>
      </c>
      <c r="GX844">
        <v>26.2014</v>
      </c>
      <c r="GY844">
        <v>63.223</v>
      </c>
      <c r="GZ844">
        <v>25.645</v>
      </c>
      <c r="HA844">
        <v>1</v>
      </c>
      <c r="HB844">
        <v>-0.09797260000000001</v>
      </c>
      <c r="HC844">
        <v>-0.0546569</v>
      </c>
      <c r="HD844">
        <v>20.1936</v>
      </c>
      <c r="HE844">
        <v>5.22837</v>
      </c>
      <c r="HF844">
        <v>11.968</v>
      </c>
      <c r="HG844">
        <v>4.9697</v>
      </c>
      <c r="HH844">
        <v>3.2892</v>
      </c>
      <c r="HI844">
        <v>8779.200000000001</v>
      </c>
      <c r="HJ844">
        <v>9999</v>
      </c>
      <c r="HK844">
        <v>9999</v>
      </c>
      <c r="HL844">
        <v>289.4</v>
      </c>
      <c r="HM844">
        <v>4.97291</v>
      </c>
      <c r="HN844">
        <v>1.87741</v>
      </c>
      <c r="HO844">
        <v>1.87547</v>
      </c>
      <c r="HP844">
        <v>1.87835</v>
      </c>
      <c r="HQ844">
        <v>1.87502</v>
      </c>
      <c r="HR844">
        <v>1.87863</v>
      </c>
      <c r="HS844">
        <v>1.87568</v>
      </c>
      <c r="HT844">
        <v>1.87683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3.561</v>
      </c>
      <c r="II844">
        <v>0.2968</v>
      </c>
      <c r="IJ844">
        <v>1.541952822118649</v>
      </c>
      <c r="IK844">
        <v>0.003202726084708442</v>
      </c>
      <c r="IL844">
        <v>-1.448271390364826E-06</v>
      </c>
      <c r="IM844">
        <v>3.765748828769889E-10</v>
      </c>
      <c r="IN844">
        <v>-0.02072656761999695</v>
      </c>
      <c r="IO844">
        <v>0.006539777670035186</v>
      </c>
      <c r="IP844">
        <v>0.0002256768223539976</v>
      </c>
      <c r="IQ844">
        <v>4.51151419958819E-06</v>
      </c>
      <c r="IR844">
        <v>-0</v>
      </c>
      <c r="IS844">
        <v>2097</v>
      </c>
      <c r="IT844">
        <v>1</v>
      </c>
      <c r="IU844">
        <v>27</v>
      </c>
      <c r="IV844">
        <v>61903</v>
      </c>
      <c r="IW844">
        <v>61902.8</v>
      </c>
      <c r="IX844">
        <v>2.19971</v>
      </c>
      <c r="IY844">
        <v>2.52319</v>
      </c>
      <c r="IZ844">
        <v>1.39893</v>
      </c>
      <c r="JA844">
        <v>2.34375</v>
      </c>
      <c r="JB844">
        <v>1.44897</v>
      </c>
      <c r="JC844">
        <v>2.44507</v>
      </c>
      <c r="JD844">
        <v>37.4578</v>
      </c>
      <c r="JE844">
        <v>24.0612</v>
      </c>
      <c r="JF844">
        <v>18</v>
      </c>
      <c r="JG844">
        <v>490.701</v>
      </c>
      <c r="JH844">
        <v>439.823</v>
      </c>
      <c r="JI844">
        <v>24.9999</v>
      </c>
      <c r="JJ844">
        <v>25.7713</v>
      </c>
      <c r="JK844">
        <v>30.0001</v>
      </c>
      <c r="JL844">
        <v>25.609</v>
      </c>
      <c r="JM844">
        <v>25.6908</v>
      </c>
      <c r="JN844">
        <v>44.1494</v>
      </c>
      <c r="JO844">
        <v>34.8325</v>
      </c>
      <c r="JP844">
        <v>0</v>
      </c>
      <c r="JQ844">
        <v>25</v>
      </c>
      <c r="JR844">
        <v>1008.16</v>
      </c>
      <c r="JS844">
        <v>18.4112</v>
      </c>
      <c r="JT844">
        <v>100.986</v>
      </c>
      <c r="JU844">
        <v>102.011</v>
      </c>
    </row>
    <row r="845" spans="1:281">
      <c r="A845">
        <v>829</v>
      </c>
      <c r="B845">
        <v>1658953307</v>
      </c>
      <c r="C845">
        <v>11218</v>
      </c>
      <c r="D845" t="s">
        <v>2089</v>
      </c>
      <c r="E845" t="s">
        <v>2090</v>
      </c>
      <c r="F845">
        <v>5</v>
      </c>
      <c r="G845" t="s">
        <v>415</v>
      </c>
      <c r="H845" t="s">
        <v>1970</v>
      </c>
      <c r="I845">
        <v>1658953299.5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1012.236909598073</v>
      </c>
      <c r="AK845">
        <v>963.1429696969698</v>
      </c>
      <c r="AL845">
        <v>3.269960860190857</v>
      </c>
      <c r="AM845">
        <v>64.99433125722111</v>
      </c>
      <c r="AN845">
        <f>(AP845 - AO845 + DI845*1E3/(8.314*(DK845+273.15)) * AR845/DH845 * AQ845) * DH845/(100*CV845) * 1000/(1000 - AP845)</f>
        <v>0</v>
      </c>
      <c r="AO845">
        <v>18.58256197387892</v>
      </c>
      <c r="AP845">
        <v>22.98180545454544</v>
      </c>
      <c r="AQ845">
        <v>-0.000130336179136908</v>
      </c>
      <c r="AR845">
        <v>80.91514239296633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1658953299.5</v>
      </c>
      <c r="DB845">
        <v>918.4062222222223</v>
      </c>
      <c r="DC845">
        <v>977.6465555555557</v>
      </c>
      <c r="DD845">
        <v>22.99774074074074</v>
      </c>
      <c r="DE845">
        <v>18.61925555555555</v>
      </c>
      <c r="DF845">
        <v>914.8581111111112</v>
      </c>
      <c r="DG845">
        <v>22.70092962962963</v>
      </c>
      <c r="DH845">
        <v>500.0869259259259</v>
      </c>
      <c r="DI845">
        <v>90.31697037037036</v>
      </c>
      <c r="DJ845">
        <v>0.0999924</v>
      </c>
      <c r="DK845">
        <v>26.61284814814815</v>
      </c>
      <c r="DL845">
        <v>26.89478888888889</v>
      </c>
      <c r="DM845">
        <v>999.9000000000001</v>
      </c>
      <c r="DN845">
        <v>0</v>
      </c>
      <c r="DO845">
        <v>0</v>
      </c>
      <c r="DP845">
        <v>10001.52222222222</v>
      </c>
      <c r="DQ845">
        <v>0</v>
      </c>
      <c r="DR845">
        <v>18.6454</v>
      </c>
      <c r="DS845">
        <v>-59.24036296296295</v>
      </c>
      <c r="DT845">
        <v>940.0245555555556</v>
      </c>
      <c r="DU845">
        <v>996.1946666666668</v>
      </c>
      <c r="DV845">
        <v>4.378478888888889</v>
      </c>
      <c r="DW845">
        <v>977.6465555555557</v>
      </c>
      <c r="DX845">
        <v>18.61925555555555</v>
      </c>
      <c r="DY845">
        <v>2.077085925925926</v>
      </c>
      <c r="DZ845">
        <v>1.681633703703703</v>
      </c>
      <c r="EA845">
        <v>18.04452962962963</v>
      </c>
      <c r="EB845">
        <v>14.7279</v>
      </c>
      <c r="EC845">
        <v>2000.020740740741</v>
      </c>
      <c r="ED845">
        <v>0.9799992962962962</v>
      </c>
      <c r="EE845">
        <v>0.02000026296296296</v>
      </c>
      <c r="EF845">
        <v>0</v>
      </c>
      <c r="EG845">
        <v>779.0774074074075</v>
      </c>
      <c r="EH845">
        <v>5.000560000000001</v>
      </c>
      <c r="EI845">
        <v>15523.81481481481</v>
      </c>
      <c r="EJ845">
        <v>17295.05555555555</v>
      </c>
      <c r="EK845">
        <v>37.125</v>
      </c>
      <c r="EL845">
        <v>37.70566666666667</v>
      </c>
      <c r="EM845">
        <v>36.812</v>
      </c>
      <c r="EN845">
        <v>36.75688888888889</v>
      </c>
      <c r="EO845">
        <v>38.15485185185185</v>
      </c>
      <c r="EP845">
        <v>1955.12037037037</v>
      </c>
      <c r="EQ845">
        <v>39.90037037037037</v>
      </c>
      <c r="ER845">
        <v>0</v>
      </c>
      <c r="ES845">
        <v>1658953307.1</v>
      </c>
      <c r="ET845">
        <v>0</v>
      </c>
      <c r="EU845">
        <v>779.0979615384615</v>
      </c>
      <c r="EV845">
        <v>3.232717939751239</v>
      </c>
      <c r="EW845">
        <v>64.79316237744706</v>
      </c>
      <c r="EX845">
        <v>15523.85384615384</v>
      </c>
      <c r="EY845">
        <v>15</v>
      </c>
      <c r="EZ845">
        <v>0</v>
      </c>
      <c r="FA845" t="s">
        <v>419</v>
      </c>
      <c r="FB845">
        <v>1655239120</v>
      </c>
      <c r="FC845">
        <v>1655239135</v>
      </c>
      <c r="FD845">
        <v>0</v>
      </c>
      <c r="FE845">
        <v>-0.075</v>
      </c>
      <c r="FF845">
        <v>-0.027</v>
      </c>
      <c r="FG845">
        <v>1.986</v>
      </c>
      <c r="FH845">
        <v>0.139</v>
      </c>
      <c r="FI845">
        <v>420</v>
      </c>
      <c r="FJ845">
        <v>22</v>
      </c>
      <c r="FK845">
        <v>0.12</v>
      </c>
      <c r="FL845">
        <v>0.02</v>
      </c>
      <c r="FM845">
        <v>-59.2244275</v>
      </c>
      <c r="FN845">
        <v>0.8307118198874959</v>
      </c>
      <c r="FO845">
        <v>0.2453588168249721</v>
      </c>
      <c r="FP845">
        <v>0</v>
      </c>
      <c r="FQ845">
        <v>778.894088235294</v>
      </c>
      <c r="FR845">
        <v>3.687074095837085</v>
      </c>
      <c r="FS845">
        <v>0.4254162230131356</v>
      </c>
      <c r="FT845">
        <v>0</v>
      </c>
      <c r="FU845">
        <v>4.35991525</v>
      </c>
      <c r="FV845">
        <v>0.3989629643527031</v>
      </c>
      <c r="FW845">
        <v>0.0401985683816912</v>
      </c>
      <c r="FX845">
        <v>0</v>
      </c>
      <c r="FY845">
        <v>0</v>
      </c>
      <c r="FZ845">
        <v>3</v>
      </c>
      <c r="GA845" t="s">
        <v>426</v>
      </c>
      <c r="GB845">
        <v>2.98043</v>
      </c>
      <c r="GC845">
        <v>2.72854</v>
      </c>
      <c r="GD845">
        <v>0.150964</v>
      </c>
      <c r="GE845">
        <v>0.158268</v>
      </c>
      <c r="GF845">
        <v>0.104124</v>
      </c>
      <c r="GG845">
        <v>0.09020980000000001</v>
      </c>
      <c r="GH845">
        <v>25490.9</v>
      </c>
      <c r="GI845">
        <v>24906.3</v>
      </c>
      <c r="GJ845">
        <v>30549</v>
      </c>
      <c r="GK845">
        <v>29831.6</v>
      </c>
      <c r="GL845">
        <v>37760.7</v>
      </c>
      <c r="GM845">
        <v>35741</v>
      </c>
      <c r="GN845">
        <v>46727.1</v>
      </c>
      <c r="GO845">
        <v>44365.6</v>
      </c>
      <c r="GP845">
        <v>1.8864</v>
      </c>
      <c r="GQ845">
        <v>1.8506</v>
      </c>
      <c r="GR845">
        <v>0.127308</v>
      </c>
      <c r="GS845">
        <v>0</v>
      </c>
      <c r="GT845">
        <v>24.8012</v>
      </c>
      <c r="GU845">
        <v>999.9</v>
      </c>
      <c r="GV845">
        <v>49</v>
      </c>
      <c r="GW845">
        <v>32.2</v>
      </c>
      <c r="GX845">
        <v>26.1994</v>
      </c>
      <c r="GY845">
        <v>63.203</v>
      </c>
      <c r="GZ845">
        <v>25.617</v>
      </c>
      <c r="HA845">
        <v>1</v>
      </c>
      <c r="HB845">
        <v>-0.0979573</v>
      </c>
      <c r="HC845">
        <v>-0.0544662</v>
      </c>
      <c r="HD845">
        <v>20.1939</v>
      </c>
      <c r="HE845">
        <v>5.23032</v>
      </c>
      <c r="HF845">
        <v>11.968</v>
      </c>
      <c r="HG845">
        <v>4.97045</v>
      </c>
      <c r="HH845">
        <v>3.2895</v>
      </c>
      <c r="HI845">
        <v>8779.4</v>
      </c>
      <c r="HJ845">
        <v>9999</v>
      </c>
      <c r="HK845">
        <v>9999</v>
      </c>
      <c r="HL845">
        <v>289.4</v>
      </c>
      <c r="HM845">
        <v>4.97291</v>
      </c>
      <c r="HN845">
        <v>1.87741</v>
      </c>
      <c r="HO845">
        <v>1.87549</v>
      </c>
      <c r="HP845">
        <v>1.87836</v>
      </c>
      <c r="HQ845">
        <v>1.87502</v>
      </c>
      <c r="HR845">
        <v>1.87864</v>
      </c>
      <c r="HS845">
        <v>1.87568</v>
      </c>
      <c r="HT845">
        <v>1.87683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3.584</v>
      </c>
      <c r="II845">
        <v>0.2964</v>
      </c>
      <c r="IJ845">
        <v>1.541952822118649</v>
      </c>
      <c r="IK845">
        <v>0.003202726084708442</v>
      </c>
      <c r="IL845">
        <v>-1.448271390364826E-06</v>
      </c>
      <c r="IM845">
        <v>3.765748828769889E-10</v>
      </c>
      <c r="IN845">
        <v>-0.02072656761999695</v>
      </c>
      <c r="IO845">
        <v>0.006539777670035186</v>
      </c>
      <c r="IP845">
        <v>0.0002256768223539976</v>
      </c>
      <c r="IQ845">
        <v>4.51151419958819E-06</v>
      </c>
      <c r="IR845">
        <v>-0</v>
      </c>
      <c r="IS845">
        <v>2097</v>
      </c>
      <c r="IT845">
        <v>1</v>
      </c>
      <c r="IU845">
        <v>27</v>
      </c>
      <c r="IV845">
        <v>61903.1</v>
      </c>
      <c r="IW845">
        <v>61902.9</v>
      </c>
      <c r="IX845">
        <v>2.23022</v>
      </c>
      <c r="IY845">
        <v>2.53174</v>
      </c>
      <c r="IZ845">
        <v>1.39893</v>
      </c>
      <c r="JA845">
        <v>2.34375</v>
      </c>
      <c r="JB845">
        <v>1.44897</v>
      </c>
      <c r="JC845">
        <v>2.40601</v>
      </c>
      <c r="JD845">
        <v>37.4578</v>
      </c>
      <c r="JE845">
        <v>24.0787</v>
      </c>
      <c r="JF845">
        <v>18</v>
      </c>
      <c r="JG845">
        <v>490.661</v>
      </c>
      <c r="JH845">
        <v>439.76</v>
      </c>
      <c r="JI845">
        <v>24.9999</v>
      </c>
      <c r="JJ845">
        <v>25.7708</v>
      </c>
      <c r="JK845">
        <v>30.0001</v>
      </c>
      <c r="JL845">
        <v>25.6072</v>
      </c>
      <c r="JM845">
        <v>25.6886</v>
      </c>
      <c r="JN845">
        <v>44.6991</v>
      </c>
      <c r="JO845">
        <v>35.1224</v>
      </c>
      <c r="JP845">
        <v>0</v>
      </c>
      <c r="JQ845">
        <v>25</v>
      </c>
      <c r="JR845">
        <v>1021.51</v>
      </c>
      <c r="JS845">
        <v>18.3661</v>
      </c>
      <c r="JT845">
        <v>100.986</v>
      </c>
      <c r="JU845">
        <v>102.014</v>
      </c>
    </row>
    <row r="846" spans="1:281">
      <c r="A846">
        <v>830</v>
      </c>
      <c r="B846">
        <v>1658953312.1</v>
      </c>
      <c r="C846">
        <v>11223.09999990463</v>
      </c>
      <c r="D846" t="s">
        <v>2091</v>
      </c>
      <c r="E846" t="s">
        <v>2092</v>
      </c>
      <c r="F846">
        <v>5</v>
      </c>
      <c r="G846" t="s">
        <v>415</v>
      </c>
      <c r="H846" t="s">
        <v>1970</v>
      </c>
      <c r="I846">
        <v>1658953304.710714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1029.354109320262</v>
      </c>
      <c r="AK846">
        <v>979.9282680011414</v>
      </c>
      <c r="AL846">
        <v>3.303477095263486</v>
      </c>
      <c r="AM846">
        <v>64.99433125722111</v>
      </c>
      <c r="AN846">
        <f>(AP846 - AO846 + DI846*1E3/(8.314*(DK846+273.15)) * AR846/DH846 * AQ846) * DH846/(100*CV846) * 1000/(1000 - AP846)</f>
        <v>0</v>
      </c>
      <c r="AO846">
        <v>18.47292838843718</v>
      </c>
      <c r="AP846">
        <v>22.93724564862528</v>
      </c>
      <c r="AQ846">
        <v>-0.008626982292013273</v>
      </c>
      <c r="AR846">
        <v>80.91514239296633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1658953304.710714</v>
      </c>
      <c r="DB846">
        <v>935.2878928571429</v>
      </c>
      <c r="DC846">
        <v>994.5624285714285</v>
      </c>
      <c r="DD846">
        <v>22.98006785714286</v>
      </c>
      <c r="DE846">
        <v>18.55451428571428</v>
      </c>
      <c r="DF846">
        <v>931.7145714285713</v>
      </c>
      <c r="DG846">
        <v>22.68365714285714</v>
      </c>
      <c r="DH846">
        <v>500.0858571428572</v>
      </c>
      <c r="DI846">
        <v>90.31750714285714</v>
      </c>
      <c r="DJ846">
        <v>0.09999805357142856</v>
      </c>
      <c r="DK846">
        <v>26.61215714285714</v>
      </c>
      <c r="DL846">
        <v>26.88624285714286</v>
      </c>
      <c r="DM846">
        <v>999.9000000000002</v>
      </c>
      <c r="DN846">
        <v>0</v>
      </c>
      <c r="DO846">
        <v>0</v>
      </c>
      <c r="DP846">
        <v>9999.037857142859</v>
      </c>
      <c r="DQ846">
        <v>0</v>
      </c>
      <c r="DR846">
        <v>18.6454</v>
      </c>
      <c r="DS846">
        <v>-59.27496785714286</v>
      </c>
      <c r="DT846">
        <v>957.2860357142857</v>
      </c>
      <c r="DU846">
        <v>1013.364642857143</v>
      </c>
      <c r="DV846">
        <v>4.425540357142857</v>
      </c>
      <c r="DW846">
        <v>994.5624285714285</v>
      </c>
      <c r="DX846">
        <v>18.55451428571428</v>
      </c>
      <c r="DY846">
        <v>2.075502142857143</v>
      </c>
      <c r="DZ846">
        <v>1.675797857142857</v>
      </c>
      <c r="EA846">
        <v>18.03239285714286</v>
      </c>
      <c r="EB846">
        <v>14.67394642857143</v>
      </c>
      <c r="EC846">
        <v>2000.025</v>
      </c>
      <c r="ED846">
        <v>0.9799992857142856</v>
      </c>
      <c r="EE846">
        <v>0.02000027142857142</v>
      </c>
      <c r="EF846">
        <v>0</v>
      </c>
      <c r="EG846">
        <v>779.3261428571429</v>
      </c>
      <c r="EH846">
        <v>5.000560000000001</v>
      </c>
      <c r="EI846">
        <v>15528.06428571429</v>
      </c>
      <c r="EJ846">
        <v>17295.09642857143</v>
      </c>
      <c r="EK846">
        <v>37.125</v>
      </c>
      <c r="EL846">
        <v>37.7005</v>
      </c>
      <c r="EM846">
        <v>36.812</v>
      </c>
      <c r="EN846">
        <v>36.75221428571428</v>
      </c>
      <c r="EO846">
        <v>38.15821428571428</v>
      </c>
      <c r="EP846">
        <v>1955.124642857143</v>
      </c>
      <c r="EQ846">
        <v>39.90035714285715</v>
      </c>
      <c r="ER846">
        <v>0</v>
      </c>
      <c r="ES846">
        <v>1658953311.9</v>
      </c>
      <c r="ET846">
        <v>0</v>
      </c>
      <c r="EU846">
        <v>779.3271538461538</v>
      </c>
      <c r="EV846">
        <v>2.351179470693579</v>
      </c>
      <c r="EW846">
        <v>36.54358968918101</v>
      </c>
      <c r="EX846">
        <v>15527.75769230769</v>
      </c>
      <c r="EY846">
        <v>15</v>
      </c>
      <c r="EZ846">
        <v>0</v>
      </c>
      <c r="FA846" t="s">
        <v>419</v>
      </c>
      <c r="FB846">
        <v>1655239120</v>
      </c>
      <c r="FC846">
        <v>1655239135</v>
      </c>
      <c r="FD846">
        <v>0</v>
      </c>
      <c r="FE846">
        <v>-0.075</v>
      </c>
      <c r="FF846">
        <v>-0.027</v>
      </c>
      <c r="FG846">
        <v>1.986</v>
      </c>
      <c r="FH846">
        <v>0.139</v>
      </c>
      <c r="FI846">
        <v>420</v>
      </c>
      <c r="FJ846">
        <v>22</v>
      </c>
      <c r="FK846">
        <v>0.12</v>
      </c>
      <c r="FL846">
        <v>0.02</v>
      </c>
      <c r="FM846">
        <v>-59.32996829268292</v>
      </c>
      <c r="FN846">
        <v>-0.1073927154070574</v>
      </c>
      <c r="FO846">
        <v>0.2796697045244488</v>
      </c>
      <c r="FP846">
        <v>1</v>
      </c>
      <c r="FQ846">
        <v>779.1696176470588</v>
      </c>
      <c r="FR846">
        <v>2.747272722486481</v>
      </c>
      <c r="FS846">
        <v>0.3549750624800206</v>
      </c>
      <c r="FT846">
        <v>0</v>
      </c>
      <c r="FU846">
        <v>4.404769512195122</v>
      </c>
      <c r="FV846">
        <v>0.5419556727268957</v>
      </c>
      <c r="FW846">
        <v>0.05511209074335242</v>
      </c>
      <c r="FX846">
        <v>0</v>
      </c>
      <c r="FY846">
        <v>1</v>
      </c>
      <c r="FZ846">
        <v>3</v>
      </c>
      <c r="GA846" t="s">
        <v>420</v>
      </c>
      <c r="GB846">
        <v>2.98069</v>
      </c>
      <c r="GC846">
        <v>2.72837</v>
      </c>
      <c r="GD846">
        <v>0.152661</v>
      </c>
      <c r="GE846">
        <v>0.159973</v>
      </c>
      <c r="GF846">
        <v>0.103989</v>
      </c>
      <c r="GG846">
        <v>0.0899464</v>
      </c>
      <c r="GH846">
        <v>25440</v>
      </c>
      <c r="GI846">
        <v>24856.1</v>
      </c>
      <c r="GJ846">
        <v>30549</v>
      </c>
      <c r="GK846">
        <v>29831.9</v>
      </c>
      <c r="GL846">
        <v>37767</v>
      </c>
      <c r="GM846">
        <v>35752</v>
      </c>
      <c r="GN846">
        <v>46727.6</v>
      </c>
      <c r="GO846">
        <v>44366.1</v>
      </c>
      <c r="GP846">
        <v>1.88662</v>
      </c>
      <c r="GQ846">
        <v>1.85063</v>
      </c>
      <c r="GR846">
        <v>0.126749</v>
      </c>
      <c r="GS846">
        <v>0</v>
      </c>
      <c r="GT846">
        <v>24.7982</v>
      </c>
      <c r="GU846">
        <v>999.9</v>
      </c>
      <c r="GV846">
        <v>49</v>
      </c>
      <c r="GW846">
        <v>32.2</v>
      </c>
      <c r="GX846">
        <v>26.2</v>
      </c>
      <c r="GY846">
        <v>63.2649</v>
      </c>
      <c r="GZ846">
        <v>25.0561</v>
      </c>
      <c r="HA846">
        <v>1</v>
      </c>
      <c r="HB846">
        <v>-0.0979573</v>
      </c>
      <c r="HC846">
        <v>-0.0545479</v>
      </c>
      <c r="HD846">
        <v>20.194</v>
      </c>
      <c r="HE846">
        <v>5.23047</v>
      </c>
      <c r="HF846">
        <v>11.968</v>
      </c>
      <c r="HG846">
        <v>4.97025</v>
      </c>
      <c r="HH846">
        <v>3.28965</v>
      </c>
      <c r="HI846">
        <v>8779.4</v>
      </c>
      <c r="HJ846">
        <v>9999</v>
      </c>
      <c r="HK846">
        <v>9999</v>
      </c>
      <c r="HL846">
        <v>289.4</v>
      </c>
      <c r="HM846">
        <v>4.97292</v>
      </c>
      <c r="HN846">
        <v>1.87737</v>
      </c>
      <c r="HO846">
        <v>1.87546</v>
      </c>
      <c r="HP846">
        <v>1.87835</v>
      </c>
      <c r="HQ846">
        <v>1.87502</v>
      </c>
      <c r="HR846">
        <v>1.87863</v>
      </c>
      <c r="HS846">
        <v>1.87564</v>
      </c>
      <c r="HT846">
        <v>1.87683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3.609</v>
      </c>
      <c r="II846">
        <v>0.2953</v>
      </c>
      <c r="IJ846">
        <v>1.541952822118649</v>
      </c>
      <c r="IK846">
        <v>0.003202726084708442</v>
      </c>
      <c r="IL846">
        <v>-1.448271390364826E-06</v>
      </c>
      <c r="IM846">
        <v>3.765748828769889E-10</v>
      </c>
      <c r="IN846">
        <v>-0.02072656761999695</v>
      </c>
      <c r="IO846">
        <v>0.006539777670035186</v>
      </c>
      <c r="IP846">
        <v>0.0002256768223539976</v>
      </c>
      <c r="IQ846">
        <v>4.51151419958819E-06</v>
      </c>
      <c r="IR846">
        <v>-0</v>
      </c>
      <c r="IS846">
        <v>2097</v>
      </c>
      <c r="IT846">
        <v>1</v>
      </c>
      <c r="IU846">
        <v>27</v>
      </c>
      <c r="IV846">
        <v>61903.2</v>
      </c>
      <c r="IW846">
        <v>61903</v>
      </c>
      <c r="IX846">
        <v>2.2583</v>
      </c>
      <c r="IY846">
        <v>2.54761</v>
      </c>
      <c r="IZ846">
        <v>1.39893</v>
      </c>
      <c r="JA846">
        <v>2.34375</v>
      </c>
      <c r="JB846">
        <v>1.44897</v>
      </c>
      <c r="JC846">
        <v>2.40479</v>
      </c>
      <c r="JD846">
        <v>37.4578</v>
      </c>
      <c r="JE846">
        <v>24.07</v>
      </c>
      <c r="JF846">
        <v>18</v>
      </c>
      <c r="JG846">
        <v>490.783</v>
      </c>
      <c r="JH846">
        <v>439.775</v>
      </c>
      <c r="JI846">
        <v>24.9999</v>
      </c>
      <c r="JJ846">
        <v>25.7708</v>
      </c>
      <c r="JK846">
        <v>30.0001</v>
      </c>
      <c r="JL846">
        <v>25.6072</v>
      </c>
      <c r="JM846">
        <v>25.6886</v>
      </c>
      <c r="JN846">
        <v>45.3149</v>
      </c>
      <c r="JO846">
        <v>35.1224</v>
      </c>
      <c r="JP846">
        <v>0</v>
      </c>
      <c r="JQ846">
        <v>25</v>
      </c>
      <c r="JR846">
        <v>1041.73</v>
      </c>
      <c r="JS846">
        <v>18.3461</v>
      </c>
      <c r="JT846">
        <v>100.986</v>
      </c>
      <c r="JU846">
        <v>102.015</v>
      </c>
    </row>
    <row r="847" spans="1:281">
      <c r="A847">
        <v>831</v>
      </c>
      <c r="B847">
        <v>1658953317.1</v>
      </c>
      <c r="C847">
        <v>11228.09999990463</v>
      </c>
      <c r="D847" t="s">
        <v>2093</v>
      </c>
      <c r="E847" t="s">
        <v>2094</v>
      </c>
      <c r="F847">
        <v>5</v>
      </c>
      <c r="G847" t="s">
        <v>415</v>
      </c>
      <c r="H847" t="s">
        <v>1970</v>
      </c>
      <c r="I847">
        <v>1658953309.564286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1046.540084195806</v>
      </c>
      <c r="AK847">
        <v>996.7383090909092</v>
      </c>
      <c r="AL847">
        <v>3.38030682126398</v>
      </c>
      <c r="AM847">
        <v>64.99433125722111</v>
      </c>
      <c r="AN847">
        <f>(AP847 - AO847 + DI847*1E3/(8.314*(DK847+273.15)) * AR847/DH847 * AQ847) * DH847/(100*CV847) * 1000/(1000 - AP847)</f>
        <v>0</v>
      </c>
      <c r="AO847">
        <v>18.41068597647229</v>
      </c>
      <c r="AP847">
        <v>22.89700848484848</v>
      </c>
      <c r="AQ847">
        <v>-0.008457744753983143</v>
      </c>
      <c r="AR847">
        <v>80.91514239296633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1658953309.564286</v>
      </c>
      <c r="DB847">
        <v>950.9485000000001</v>
      </c>
      <c r="DC847">
        <v>1010.536107142857</v>
      </c>
      <c r="DD847">
        <v>22.95259285714286</v>
      </c>
      <c r="DE847">
        <v>18.48519285714286</v>
      </c>
      <c r="DF847">
        <v>947.3521428571428</v>
      </c>
      <c r="DG847">
        <v>22.656825</v>
      </c>
      <c r="DH847">
        <v>500.0980714285715</v>
      </c>
      <c r="DI847">
        <v>90.31808214285715</v>
      </c>
      <c r="DJ847">
        <v>0.09997841071428572</v>
      </c>
      <c r="DK847">
        <v>26.61145</v>
      </c>
      <c r="DL847">
        <v>26.88062142857143</v>
      </c>
      <c r="DM847">
        <v>999.9000000000002</v>
      </c>
      <c r="DN847">
        <v>0</v>
      </c>
      <c r="DO847">
        <v>0</v>
      </c>
      <c r="DP847">
        <v>10006.87107142857</v>
      </c>
      <c r="DQ847">
        <v>0</v>
      </c>
      <c r="DR847">
        <v>18.6454</v>
      </c>
      <c r="DS847">
        <v>-59.58800000000001</v>
      </c>
      <c r="DT847">
        <v>973.2875000000001</v>
      </c>
      <c r="DU847">
        <v>1029.5675</v>
      </c>
      <c r="DV847">
        <v>4.467389285714285</v>
      </c>
      <c r="DW847">
        <v>1010.536107142857</v>
      </c>
      <c r="DX847">
        <v>18.48519285714286</v>
      </c>
      <c r="DY847">
        <v>2.073033214285714</v>
      </c>
      <c r="DZ847">
        <v>1.669547142857143</v>
      </c>
      <c r="EA847">
        <v>18.01346071428571</v>
      </c>
      <c r="EB847">
        <v>14.61605714285714</v>
      </c>
      <c r="EC847">
        <v>2000.028571428571</v>
      </c>
      <c r="ED847">
        <v>0.9799992857142856</v>
      </c>
      <c r="EE847">
        <v>0.02000027142857142</v>
      </c>
      <c r="EF847">
        <v>0</v>
      </c>
      <c r="EG847">
        <v>779.4206071428571</v>
      </c>
      <c r="EH847">
        <v>5.000560000000001</v>
      </c>
      <c r="EI847">
        <v>15529.74285714286</v>
      </c>
      <c r="EJ847">
        <v>17295.125</v>
      </c>
      <c r="EK847">
        <v>37.125</v>
      </c>
      <c r="EL847">
        <v>37.70274999999999</v>
      </c>
      <c r="EM847">
        <v>36.812</v>
      </c>
      <c r="EN847">
        <v>36.75</v>
      </c>
      <c r="EO847">
        <v>38.16264285714285</v>
      </c>
      <c r="EP847">
        <v>1955.128214285714</v>
      </c>
      <c r="EQ847">
        <v>39.90035714285715</v>
      </c>
      <c r="ER847">
        <v>0</v>
      </c>
      <c r="ES847">
        <v>1658953316.7</v>
      </c>
      <c r="ET847">
        <v>0</v>
      </c>
      <c r="EU847">
        <v>779.4316538461539</v>
      </c>
      <c r="EV847">
        <v>0.7852649532355384</v>
      </c>
      <c r="EW847">
        <v>3.641025614935067</v>
      </c>
      <c r="EX847">
        <v>15529.51153846154</v>
      </c>
      <c r="EY847">
        <v>15</v>
      </c>
      <c r="EZ847">
        <v>0</v>
      </c>
      <c r="FA847" t="s">
        <v>419</v>
      </c>
      <c r="FB847">
        <v>1655239120</v>
      </c>
      <c r="FC847">
        <v>1655239135</v>
      </c>
      <c r="FD847">
        <v>0</v>
      </c>
      <c r="FE847">
        <v>-0.075</v>
      </c>
      <c r="FF847">
        <v>-0.027</v>
      </c>
      <c r="FG847">
        <v>1.986</v>
      </c>
      <c r="FH847">
        <v>0.139</v>
      </c>
      <c r="FI847">
        <v>420</v>
      </c>
      <c r="FJ847">
        <v>22</v>
      </c>
      <c r="FK847">
        <v>0.12</v>
      </c>
      <c r="FL847">
        <v>0.02</v>
      </c>
      <c r="FM847">
        <v>-59.48005365853658</v>
      </c>
      <c r="FN847">
        <v>-3.768824170257851</v>
      </c>
      <c r="FO847">
        <v>0.4510638044194489</v>
      </c>
      <c r="FP847">
        <v>0</v>
      </c>
      <c r="FQ847">
        <v>779.3545882352942</v>
      </c>
      <c r="FR847">
        <v>1.443850262994749</v>
      </c>
      <c r="FS847">
        <v>0.2523177405862179</v>
      </c>
      <c r="FT847">
        <v>0</v>
      </c>
      <c r="FU847">
        <v>4.442133170731708</v>
      </c>
      <c r="FV847">
        <v>0.5360809809035031</v>
      </c>
      <c r="FW847">
        <v>0.05428315933609094</v>
      </c>
      <c r="FX847">
        <v>0</v>
      </c>
      <c r="FY847">
        <v>0</v>
      </c>
      <c r="FZ847">
        <v>3</v>
      </c>
      <c r="GA847" t="s">
        <v>426</v>
      </c>
      <c r="GB847">
        <v>2.98038</v>
      </c>
      <c r="GC847">
        <v>2.72835</v>
      </c>
      <c r="GD847">
        <v>0.154337</v>
      </c>
      <c r="GE847">
        <v>0.161633</v>
      </c>
      <c r="GF847">
        <v>0.103867</v>
      </c>
      <c r="GG847">
        <v>0.0898496</v>
      </c>
      <c r="GH847">
        <v>25389.9</v>
      </c>
      <c r="GI847">
        <v>24806.7</v>
      </c>
      <c r="GJ847">
        <v>30549.2</v>
      </c>
      <c r="GK847">
        <v>29831.6</v>
      </c>
      <c r="GL847">
        <v>37772.5</v>
      </c>
      <c r="GM847">
        <v>35755.8</v>
      </c>
      <c r="GN847">
        <v>46727.7</v>
      </c>
      <c r="GO847">
        <v>44365.8</v>
      </c>
      <c r="GP847">
        <v>1.88652</v>
      </c>
      <c r="GQ847">
        <v>1.85052</v>
      </c>
      <c r="GR847">
        <v>0.126481</v>
      </c>
      <c r="GS847">
        <v>0</v>
      </c>
      <c r="GT847">
        <v>24.7948</v>
      </c>
      <c r="GU847">
        <v>999.9</v>
      </c>
      <c r="GV847">
        <v>49</v>
      </c>
      <c r="GW847">
        <v>32.2</v>
      </c>
      <c r="GX847">
        <v>26.203</v>
      </c>
      <c r="GY847">
        <v>62.9149</v>
      </c>
      <c r="GZ847">
        <v>25.2444</v>
      </c>
      <c r="HA847">
        <v>1</v>
      </c>
      <c r="HB847">
        <v>-0.0979192</v>
      </c>
      <c r="HC847">
        <v>-0.0543301</v>
      </c>
      <c r="HD847">
        <v>20.194</v>
      </c>
      <c r="HE847">
        <v>5.23032</v>
      </c>
      <c r="HF847">
        <v>11.968</v>
      </c>
      <c r="HG847">
        <v>4.9702</v>
      </c>
      <c r="HH847">
        <v>3.2895</v>
      </c>
      <c r="HI847">
        <v>8779.700000000001</v>
      </c>
      <c r="HJ847">
        <v>9999</v>
      </c>
      <c r="HK847">
        <v>9999</v>
      </c>
      <c r="HL847">
        <v>289.4</v>
      </c>
      <c r="HM847">
        <v>4.97292</v>
      </c>
      <c r="HN847">
        <v>1.87732</v>
      </c>
      <c r="HO847">
        <v>1.87547</v>
      </c>
      <c r="HP847">
        <v>1.87836</v>
      </c>
      <c r="HQ847">
        <v>1.875</v>
      </c>
      <c r="HR847">
        <v>1.87862</v>
      </c>
      <c r="HS847">
        <v>1.87566</v>
      </c>
      <c r="HT847">
        <v>1.87683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3.632</v>
      </c>
      <c r="II847">
        <v>0.2944</v>
      </c>
      <c r="IJ847">
        <v>1.541952822118649</v>
      </c>
      <c r="IK847">
        <v>0.003202726084708442</v>
      </c>
      <c r="IL847">
        <v>-1.448271390364826E-06</v>
      </c>
      <c r="IM847">
        <v>3.765748828769889E-10</v>
      </c>
      <c r="IN847">
        <v>-0.02072656761999695</v>
      </c>
      <c r="IO847">
        <v>0.006539777670035186</v>
      </c>
      <c r="IP847">
        <v>0.0002256768223539976</v>
      </c>
      <c r="IQ847">
        <v>4.51151419958819E-06</v>
      </c>
      <c r="IR847">
        <v>-0</v>
      </c>
      <c r="IS847">
        <v>2097</v>
      </c>
      <c r="IT847">
        <v>1</v>
      </c>
      <c r="IU847">
        <v>27</v>
      </c>
      <c r="IV847">
        <v>61903.3</v>
      </c>
      <c r="IW847">
        <v>61903</v>
      </c>
      <c r="IX847">
        <v>2.28882</v>
      </c>
      <c r="IY847">
        <v>2.5293</v>
      </c>
      <c r="IZ847">
        <v>1.39893</v>
      </c>
      <c r="JA847">
        <v>2.34375</v>
      </c>
      <c r="JB847">
        <v>1.44897</v>
      </c>
      <c r="JC847">
        <v>2.46948</v>
      </c>
      <c r="JD847">
        <v>37.4819</v>
      </c>
      <c r="JE847">
        <v>24.0787</v>
      </c>
      <c r="JF847">
        <v>18</v>
      </c>
      <c r="JG847">
        <v>490.729</v>
      </c>
      <c r="JH847">
        <v>439.714</v>
      </c>
      <c r="JI847">
        <v>24.9999</v>
      </c>
      <c r="JJ847">
        <v>25.7708</v>
      </c>
      <c r="JK847">
        <v>30.0001</v>
      </c>
      <c r="JL847">
        <v>25.6072</v>
      </c>
      <c r="JM847">
        <v>25.6886</v>
      </c>
      <c r="JN847">
        <v>45.8705</v>
      </c>
      <c r="JO847">
        <v>35.1224</v>
      </c>
      <c r="JP847">
        <v>0</v>
      </c>
      <c r="JQ847">
        <v>25</v>
      </c>
      <c r="JR847">
        <v>1055.09</v>
      </c>
      <c r="JS847">
        <v>18.3236</v>
      </c>
      <c r="JT847">
        <v>100.987</v>
      </c>
      <c r="JU847">
        <v>102.014</v>
      </c>
    </row>
    <row r="848" spans="1:281">
      <c r="A848">
        <v>832</v>
      </c>
      <c r="B848">
        <v>1658953322.1</v>
      </c>
      <c r="C848">
        <v>11233.09999990463</v>
      </c>
      <c r="D848" t="s">
        <v>2095</v>
      </c>
      <c r="E848" t="s">
        <v>2096</v>
      </c>
      <c r="F848">
        <v>5</v>
      </c>
      <c r="G848" t="s">
        <v>415</v>
      </c>
      <c r="H848" t="s">
        <v>1970</v>
      </c>
      <c r="I848">
        <v>1658953314.417857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1063.516927305761</v>
      </c>
      <c r="AK848">
        <v>1013.626909090909</v>
      </c>
      <c r="AL848">
        <v>3.381395073152263</v>
      </c>
      <c r="AM848">
        <v>64.99433125722111</v>
      </c>
      <c r="AN848">
        <f>(AP848 - AO848 + DI848*1E3/(8.314*(DK848+273.15)) * AR848/DH848 * AQ848) * DH848/(100*CV848) * 1000/(1000 - AP848)</f>
        <v>0</v>
      </c>
      <c r="AO848">
        <v>18.40488491724608</v>
      </c>
      <c r="AP848">
        <v>22.8812890909091</v>
      </c>
      <c r="AQ848">
        <v>-0.001689962202313556</v>
      </c>
      <c r="AR848">
        <v>80.91514239296633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1658953314.417857</v>
      </c>
      <c r="DB848">
        <v>966.7663928571428</v>
      </c>
      <c r="DC848">
        <v>1026.766428571429</v>
      </c>
      <c r="DD848">
        <v>22.91876428571429</v>
      </c>
      <c r="DE848">
        <v>18.43033214285714</v>
      </c>
      <c r="DF848">
        <v>963.1468928571429</v>
      </c>
      <c r="DG848">
        <v>22.623775</v>
      </c>
      <c r="DH848">
        <v>500.0806071428572</v>
      </c>
      <c r="DI848">
        <v>90.31845357142856</v>
      </c>
      <c r="DJ848">
        <v>0.09998900714285716</v>
      </c>
      <c r="DK848">
        <v>26.61081071428571</v>
      </c>
      <c r="DL848">
        <v>26.87590714285715</v>
      </c>
      <c r="DM848">
        <v>999.9000000000002</v>
      </c>
      <c r="DN848">
        <v>0</v>
      </c>
      <c r="DO848">
        <v>0</v>
      </c>
      <c r="DP848">
        <v>10007.61392857143</v>
      </c>
      <c r="DQ848">
        <v>0</v>
      </c>
      <c r="DR848">
        <v>18.6454</v>
      </c>
      <c r="DS848">
        <v>-59.99986071428572</v>
      </c>
      <c r="DT848">
        <v>989.4427142857141</v>
      </c>
      <c r="DU848">
        <v>1046.044642857143</v>
      </c>
      <c r="DV848">
        <v>4.488428571428571</v>
      </c>
      <c r="DW848">
        <v>1026.766428571429</v>
      </c>
      <c r="DX848">
        <v>18.43033214285714</v>
      </c>
      <c r="DY848">
        <v>2.069987142857143</v>
      </c>
      <c r="DZ848">
        <v>1.664598214285714</v>
      </c>
      <c r="EA848">
        <v>17.99007142857143</v>
      </c>
      <c r="EB848">
        <v>14.57015714285714</v>
      </c>
      <c r="EC848">
        <v>2000.002142857143</v>
      </c>
      <c r="ED848">
        <v>0.979999</v>
      </c>
      <c r="EE848">
        <v>0.0200005</v>
      </c>
      <c r="EF848">
        <v>0</v>
      </c>
      <c r="EG848">
        <v>779.4393214285714</v>
      </c>
      <c r="EH848">
        <v>5.000560000000001</v>
      </c>
      <c r="EI848">
        <v>15528.90714285714</v>
      </c>
      <c r="EJ848">
        <v>17294.89642857143</v>
      </c>
      <c r="EK848">
        <v>37.125</v>
      </c>
      <c r="EL848">
        <v>37.70274999999999</v>
      </c>
      <c r="EM848">
        <v>36.812</v>
      </c>
      <c r="EN848">
        <v>36.75442857142857</v>
      </c>
      <c r="EO848">
        <v>38.15378571428572</v>
      </c>
      <c r="EP848">
        <v>1955.102142857143</v>
      </c>
      <c r="EQ848">
        <v>39.9</v>
      </c>
      <c r="ER848">
        <v>0</v>
      </c>
      <c r="ES848">
        <v>1658953322.1</v>
      </c>
      <c r="ET848">
        <v>0</v>
      </c>
      <c r="EU848">
        <v>779.46032</v>
      </c>
      <c r="EV848">
        <v>-0.7453846173494616</v>
      </c>
      <c r="EW848">
        <v>-22.43846156301856</v>
      </c>
      <c r="EX848">
        <v>15528.696</v>
      </c>
      <c r="EY848">
        <v>15</v>
      </c>
      <c r="EZ848">
        <v>0</v>
      </c>
      <c r="FA848" t="s">
        <v>419</v>
      </c>
      <c r="FB848">
        <v>1655239120</v>
      </c>
      <c r="FC848">
        <v>1655239135</v>
      </c>
      <c r="FD848">
        <v>0</v>
      </c>
      <c r="FE848">
        <v>-0.075</v>
      </c>
      <c r="FF848">
        <v>-0.027</v>
      </c>
      <c r="FG848">
        <v>1.986</v>
      </c>
      <c r="FH848">
        <v>0.139</v>
      </c>
      <c r="FI848">
        <v>420</v>
      </c>
      <c r="FJ848">
        <v>22</v>
      </c>
      <c r="FK848">
        <v>0.12</v>
      </c>
      <c r="FL848">
        <v>0.02</v>
      </c>
      <c r="FM848">
        <v>-59.67319268292682</v>
      </c>
      <c r="FN848">
        <v>-5.406055588246467</v>
      </c>
      <c r="FO848">
        <v>0.5286062568911843</v>
      </c>
      <c r="FP848">
        <v>0</v>
      </c>
      <c r="FQ848">
        <v>779.4222352941176</v>
      </c>
      <c r="FR848">
        <v>0.5328953370966693</v>
      </c>
      <c r="FS848">
        <v>0.2081294928960078</v>
      </c>
      <c r="FT848">
        <v>1</v>
      </c>
      <c r="FU848">
        <v>4.464353414634147</v>
      </c>
      <c r="FV848">
        <v>0.3446272187458358</v>
      </c>
      <c r="FW848">
        <v>0.04182707144199127</v>
      </c>
      <c r="FX848">
        <v>0</v>
      </c>
      <c r="FY848">
        <v>1</v>
      </c>
      <c r="FZ848">
        <v>3</v>
      </c>
      <c r="GA848" t="s">
        <v>420</v>
      </c>
      <c r="GB848">
        <v>2.98042</v>
      </c>
      <c r="GC848">
        <v>2.72863</v>
      </c>
      <c r="GD848">
        <v>0.15601</v>
      </c>
      <c r="GE848">
        <v>0.163279</v>
      </c>
      <c r="GF848">
        <v>0.103821</v>
      </c>
      <c r="GG848">
        <v>0.0898069</v>
      </c>
      <c r="GH848">
        <v>25339.8</v>
      </c>
      <c r="GI848">
        <v>24757.8</v>
      </c>
      <c r="GJ848">
        <v>30549.4</v>
      </c>
      <c r="GK848">
        <v>29831.3</v>
      </c>
      <c r="GL848">
        <v>37774.8</v>
      </c>
      <c r="GM848">
        <v>35757.2</v>
      </c>
      <c r="GN848">
        <v>46727.9</v>
      </c>
      <c r="GO848">
        <v>44365.4</v>
      </c>
      <c r="GP848">
        <v>1.8864</v>
      </c>
      <c r="GQ848">
        <v>1.85055</v>
      </c>
      <c r="GR848">
        <v>0.127368</v>
      </c>
      <c r="GS848">
        <v>0</v>
      </c>
      <c r="GT848">
        <v>24.7909</v>
      </c>
      <c r="GU848">
        <v>999.9</v>
      </c>
      <c r="GV848">
        <v>49</v>
      </c>
      <c r="GW848">
        <v>32.2</v>
      </c>
      <c r="GX848">
        <v>26.2021</v>
      </c>
      <c r="GY848">
        <v>62.8049</v>
      </c>
      <c r="GZ848">
        <v>25.5369</v>
      </c>
      <c r="HA848">
        <v>1</v>
      </c>
      <c r="HB848">
        <v>-0.0979497</v>
      </c>
      <c r="HC848">
        <v>-0.0552424</v>
      </c>
      <c r="HD848">
        <v>20.1939</v>
      </c>
      <c r="HE848">
        <v>5.23032</v>
      </c>
      <c r="HF848">
        <v>11.968</v>
      </c>
      <c r="HG848">
        <v>4.97035</v>
      </c>
      <c r="HH848">
        <v>3.28955</v>
      </c>
      <c r="HI848">
        <v>8779.700000000001</v>
      </c>
      <c r="HJ848">
        <v>9999</v>
      </c>
      <c r="HK848">
        <v>9999</v>
      </c>
      <c r="HL848">
        <v>289.4</v>
      </c>
      <c r="HM848">
        <v>4.97291</v>
      </c>
      <c r="HN848">
        <v>1.87739</v>
      </c>
      <c r="HO848">
        <v>1.87546</v>
      </c>
      <c r="HP848">
        <v>1.87836</v>
      </c>
      <c r="HQ848">
        <v>1.87501</v>
      </c>
      <c r="HR848">
        <v>1.87861</v>
      </c>
      <c r="HS848">
        <v>1.87564</v>
      </c>
      <c r="HT848">
        <v>1.87683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3.656</v>
      </c>
      <c r="II848">
        <v>0.294</v>
      </c>
      <c r="IJ848">
        <v>1.541952822118649</v>
      </c>
      <c r="IK848">
        <v>0.003202726084708442</v>
      </c>
      <c r="IL848">
        <v>-1.448271390364826E-06</v>
      </c>
      <c r="IM848">
        <v>3.765748828769889E-10</v>
      </c>
      <c r="IN848">
        <v>-0.02072656761999695</v>
      </c>
      <c r="IO848">
        <v>0.006539777670035186</v>
      </c>
      <c r="IP848">
        <v>0.0002256768223539976</v>
      </c>
      <c r="IQ848">
        <v>4.51151419958819E-06</v>
      </c>
      <c r="IR848">
        <v>-0</v>
      </c>
      <c r="IS848">
        <v>2097</v>
      </c>
      <c r="IT848">
        <v>1</v>
      </c>
      <c r="IU848">
        <v>27</v>
      </c>
      <c r="IV848">
        <v>61903.4</v>
      </c>
      <c r="IW848">
        <v>61903.1</v>
      </c>
      <c r="IX848">
        <v>2.31689</v>
      </c>
      <c r="IY848">
        <v>2.54761</v>
      </c>
      <c r="IZ848">
        <v>1.39893</v>
      </c>
      <c r="JA848">
        <v>2.34375</v>
      </c>
      <c r="JB848">
        <v>1.44897</v>
      </c>
      <c r="JC848">
        <v>2.33398</v>
      </c>
      <c r="JD848">
        <v>37.4578</v>
      </c>
      <c r="JE848">
        <v>24.07</v>
      </c>
      <c r="JF848">
        <v>18</v>
      </c>
      <c r="JG848">
        <v>490.661</v>
      </c>
      <c r="JH848">
        <v>439.729</v>
      </c>
      <c r="JI848">
        <v>24.9998</v>
      </c>
      <c r="JJ848">
        <v>25.7708</v>
      </c>
      <c r="JK848">
        <v>30.0001</v>
      </c>
      <c r="JL848">
        <v>25.6072</v>
      </c>
      <c r="JM848">
        <v>25.6886</v>
      </c>
      <c r="JN848">
        <v>46.4833</v>
      </c>
      <c r="JO848">
        <v>35.4124</v>
      </c>
      <c r="JP848">
        <v>0</v>
      </c>
      <c r="JQ848">
        <v>25</v>
      </c>
      <c r="JR848">
        <v>1075.13</v>
      </c>
      <c r="JS848">
        <v>18.297</v>
      </c>
      <c r="JT848">
        <v>100.987</v>
      </c>
      <c r="JU848">
        <v>102.013</v>
      </c>
    </row>
    <row r="849" spans="1:281">
      <c r="A849">
        <v>833</v>
      </c>
      <c r="B849">
        <v>1658953327.1</v>
      </c>
      <c r="C849">
        <v>11238.09999990463</v>
      </c>
      <c r="D849" t="s">
        <v>2097</v>
      </c>
      <c r="E849" t="s">
        <v>2098</v>
      </c>
      <c r="F849">
        <v>5</v>
      </c>
      <c r="G849" t="s">
        <v>415</v>
      </c>
      <c r="H849" t="s">
        <v>1970</v>
      </c>
      <c r="I849">
        <v>1658953319.314285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1080.592256041244</v>
      </c>
      <c r="AK849">
        <v>1030.620969696969</v>
      </c>
      <c r="AL849">
        <v>3.398051023080732</v>
      </c>
      <c r="AM849">
        <v>64.99433125722111</v>
      </c>
      <c r="AN849">
        <f>(AP849 - AO849 + DI849*1E3/(8.314*(DK849+273.15)) * AR849/DH849 * AQ849) * DH849/(100*CV849) * 1000/(1000 - AP849)</f>
        <v>0</v>
      </c>
      <c r="AO849">
        <v>18.34222854264162</v>
      </c>
      <c r="AP849">
        <v>22.86206363636362</v>
      </c>
      <c r="AQ849">
        <v>-0.0006728812123949544</v>
      </c>
      <c r="AR849">
        <v>80.91514239296633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1658953319.314285</v>
      </c>
      <c r="DB849">
        <v>982.8968214285713</v>
      </c>
      <c r="DC849">
        <v>1043.210714285714</v>
      </c>
      <c r="DD849">
        <v>22.89190357142857</v>
      </c>
      <c r="DE849">
        <v>18.38830714285714</v>
      </c>
      <c r="DF849">
        <v>979.2537857142858</v>
      </c>
      <c r="DG849">
        <v>22.59754285714286</v>
      </c>
      <c r="DH849">
        <v>500.0911428571429</v>
      </c>
      <c r="DI849">
        <v>90.31827857142856</v>
      </c>
      <c r="DJ849">
        <v>0.09998718928571428</v>
      </c>
      <c r="DK849">
        <v>26.60988928571429</v>
      </c>
      <c r="DL849">
        <v>26.87693571428572</v>
      </c>
      <c r="DM849">
        <v>999.9000000000002</v>
      </c>
      <c r="DN849">
        <v>0</v>
      </c>
      <c r="DO849">
        <v>0</v>
      </c>
      <c r="DP849">
        <v>10011.94571428571</v>
      </c>
      <c r="DQ849">
        <v>0</v>
      </c>
      <c r="DR849">
        <v>18.6454</v>
      </c>
      <c r="DS849">
        <v>-60.31362499999999</v>
      </c>
      <c r="DT849">
        <v>1005.923321428572</v>
      </c>
      <c r="DU849">
        <v>1062.752857142857</v>
      </c>
      <c r="DV849">
        <v>4.503594642857143</v>
      </c>
      <c r="DW849">
        <v>1043.210714285714</v>
      </c>
      <c r="DX849">
        <v>18.38830714285714</v>
      </c>
      <c r="DY849">
        <v>2.067556785714286</v>
      </c>
      <c r="DZ849">
        <v>1.660798928571429</v>
      </c>
      <c r="EA849">
        <v>17.97140357142857</v>
      </c>
      <c r="EB849">
        <v>14.534775</v>
      </c>
      <c r="EC849">
        <v>2000.008571428571</v>
      </c>
      <c r="ED849">
        <v>0.979999</v>
      </c>
      <c r="EE849">
        <v>0.0200005</v>
      </c>
      <c r="EF849">
        <v>0</v>
      </c>
      <c r="EG849">
        <v>779.3023928571429</v>
      </c>
      <c r="EH849">
        <v>5.000560000000001</v>
      </c>
      <c r="EI849">
        <v>15526.30357142857</v>
      </c>
      <c r="EJ849">
        <v>17294.93928571429</v>
      </c>
      <c r="EK849">
        <v>37.125</v>
      </c>
      <c r="EL849">
        <v>37.70274999999999</v>
      </c>
      <c r="EM849">
        <v>36.812</v>
      </c>
      <c r="EN849">
        <v>36.75885714285715</v>
      </c>
      <c r="EO849">
        <v>38.14935714285713</v>
      </c>
      <c r="EP849">
        <v>1955.108571428571</v>
      </c>
      <c r="EQ849">
        <v>39.9</v>
      </c>
      <c r="ER849">
        <v>0</v>
      </c>
      <c r="ES849">
        <v>1658953326.9</v>
      </c>
      <c r="ET849">
        <v>0</v>
      </c>
      <c r="EU849">
        <v>779.29896</v>
      </c>
      <c r="EV849">
        <v>-2.483692311623012</v>
      </c>
      <c r="EW849">
        <v>-44.8230768557184</v>
      </c>
      <c r="EX849">
        <v>15525.968</v>
      </c>
      <c r="EY849">
        <v>15</v>
      </c>
      <c r="EZ849">
        <v>0</v>
      </c>
      <c r="FA849" t="s">
        <v>419</v>
      </c>
      <c r="FB849">
        <v>1655239120</v>
      </c>
      <c r="FC849">
        <v>1655239135</v>
      </c>
      <c r="FD849">
        <v>0</v>
      </c>
      <c r="FE849">
        <v>-0.075</v>
      </c>
      <c r="FF849">
        <v>-0.027</v>
      </c>
      <c r="FG849">
        <v>1.986</v>
      </c>
      <c r="FH849">
        <v>0.139</v>
      </c>
      <c r="FI849">
        <v>420</v>
      </c>
      <c r="FJ849">
        <v>22</v>
      </c>
      <c r="FK849">
        <v>0.12</v>
      </c>
      <c r="FL849">
        <v>0.02</v>
      </c>
      <c r="FM849">
        <v>-60.0827243902439</v>
      </c>
      <c r="FN849">
        <v>-3.767750276850619</v>
      </c>
      <c r="FO849">
        <v>0.3805224334148316</v>
      </c>
      <c r="FP849">
        <v>0</v>
      </c>
      <c r="FQ849">
        <v>779.3924117647059</v>
      </c>
      <c r="FR849">
        <v>-1.138823535669563</v>
      </c>
      <c r="FS849">
        <v>0.2458340087571106</v>
      </c>
      <c r="FT849">
        <v>0</v>
      </c>
      <c r="FU849">
        <v>4.495015609756098</v>
      </c>
      <c r="FV849">
        <v>0.1327293156513744</v>
      </c>
      <c r="FW849">
        <v>0.02062883573187272</v>
      </c>
      <c r="FX849">
        <v>0</v>
      </c>
      <c r="FY849">
        <v>0</v>
      </c>
      <c r="FZ849">
        <v>3</v>
      </c>
      <c r="GA849" t="s">
        <v>426</v>
      </c>
      <c r="GB849">
        <v>2.98064</v>
      </c>
      <c r="GC849">
        <v>2.72848</v>
      </c>
      <c r="GD849">
        <v>0.157667</v>
      </c>
      <c r="GE849">
        <v>0.164918</v>
      </c>
      <c r="GF849">
        <v>0.103753</v>
      </c>
      <c r="GG849">
        <v>0.0895084</v>
      </c>
      <c r="GH849">
        <v>25289.9</v>
      </c>
      <c r="GI849">
        <v>24709.2</v>
      </c>
      <c r="GJ849">
        <v>30549.2</v>
      </c>
      <c r="GK849">
        <v>29831.2</v>
      </c>
      <c r="GL849">
        <v>37777.8</v>
      </c>
      <c r="GM849">
        <v>35769.3</v>
      </c>
      <c r="GN849">
        <v>46727.9</v>
      </c>
      <c r="GO849">
        <v>44365.4</v>
      </c>
      <c r="GP849">
        <v>1.88665</v>
      </c>
      <c r="GQ849">
        <v>1.85045</v>
      </c>
      <c r="GR849">
        <v>0.127301</v>
      </c>
      <c r="GS849">
        <v>0</v>
      </c>
      <c r="GT849">
        <v>24.7888</v>
      </c>
      <c r="GU849">
        <v>999.9</v>
      </c>
      <c r="GV849">
        <v>49</v>
      </c>
      <c r="GW849">
        <v>32.2</v>
      </c>
      <c r="GX849">
        <v>26.2004</v>
      </c>
      <c r="GY849">
        <v>63.1749</v>
      </c>
      <c r="GZ849">
        <v>24.9279</v>
      </c>
      <c r="HA849">
        <v>1</v>
      </c>
      <c r="HB849">
        <v>-0.0979573</v>
      </c>
      <c r="HC849">
        <v>-0.0560839</v>
      </c>
      <c r="HD849">
        <v>20.194</v>
      </c>
      <c r="HE849">
        <v>5.22987</v>
      </c>
      <c r="HF849">
        <v>11.968</v>
      </c>
      <c r="HG849">
        <v>4.97</v>
      </c>
      <c r="HH849">
        <v>3.28955</v>
      </c>
      <c r="HI849">
        <v>8779.9</v>
      </c>
      <c r="HJ849">
        <v>9999</v>
      </c>
      <c r="HK849">
        <v>9999</v>
      </c>
      <c r="HL849">
        <v>289.4</v>
      </c>
      <c r="HM849">
        <v>4.9729</v>
      </c>
      <c r="HN849">
        <v>1.87742</v>
      </c>
      <c r="HO849">
        <v>1.87548</v>
      </c>
      <c r="HP849">
        <v>1.87836</v>
      </c>
      <c r="HQ849">
        <v>1.87502</v>
      </c>
      <c r="HR849">
        <v>1.87864</v>
      </c>
      <c r="HS849">
        <v>1.87568</v>
      </c>
      <c r="HT849">
        <v>1.87683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3.68</v>
      </c>
      <c r="II849">
        <v>0.2936</v>
      </c>
      <c r="IJ849">
        <v>1.541952822118649</v>
      </c>
      <c r="IK849">
        <v>0.003202726084708442</v>
      </c>
      <c r="IL849">
        <v>-1.448271390364826E-06</v>
      </c>
      <c r="IM849">
        <v>3.765748828769889E-10</v>
      </c>
      <c r="IN849">
        <v>-0.02072656761999695</v>
      </c>
      <c r="IO849">
        <v>0.006539777670035186</v>
      </c>
      <c r="IP849">
        <v>0.0002256768223539976</v>
      </c>
      <c r="IQ849">
        <v>4.51151419958819E-06</v>
      </c>
      <c r="IR849">
        <v>-0</v>
      </c>
      <c r="IS849">
        <v>2097</v>
      </c>
      <c r="IT849">
        <v>1</v>
      </c>
      <c r="IU849">
        <v>27</v>
      </c>
      <c r="IV849">
        <v>61903.5</v>
      </c>
      <c r="IW849">
        <v>61903.2</v>
      </c>
      <c r="IX849">
        <v>2.34741</v>
      </c>
      <c r="IY849">
        <v>2.53906</v>
      </c>
      <c r="IZ849">
        <v>1.39893</v>
      </c>
      <c r="JA849">
        <v>2.34375</v>
      </c>
      <c r="JB849">
        <v>1.44897</v>
      </c>
      <c r="JC849">
        <v>2.45728</v>
      </c>
      <c r="JD849">
        <v>37.4819</v>
      </c>
      <c r="JE849">
        <v>24.0787</v>
      </c>
      <c r="JF849">
        <v>18</v>
      </c>
      <c r="JG849">
        <v>490.797</v>
      </c>
      <c r="JH849">
        <v>439.668</v>
      </c>
      <c r="JI849">
        <v>24.9997</v>
      </c>
      <c r="JJ849">
        <v>25.7708</v>
      </c>
      <c r="JK849">
        <v>30.0001</v>
      </c>
      <c r="JL849">
        <v>25.6072</v>
      </c>
      <c r="JM849">
        <v>25.6886</v>
      </c>
      <c r="JN849">
        <v>47.0346</v>
      </c>
      <c r="JO849">
        <v>35.4124</v>
      </c>
      <c r="JP849">
        <v>0</v>
      </c>
      <c r="JQ849">
        <v>25</v>
      </c>
      <c r="JR849">
        <v>1088.5</v>
      </c>
      <c r="JS849">
        <v>18.2895</v>
      </c>
      <c r="JT849">
        <v>100.987</v>
      </c>
      <c r="JU849">
        <v>102.013</v>
      </c>
    </row>
    <row r="850" spans="1:281">
      <c r="A850">
        <v>834</v>
      </c>
      <c r="B850">
        <v>1658953332.1</v>
      </c>
      <c r="C850">
        <v>11243.09999990463</v>
      </c>
      <c r="D850" t="s">
        <v>2099</v>
      </c>
      <c r="E850" t="s">
        <v>2100</v>
      </c>
      <c r="F850">
        <v>5</v>
      </c>
      <c r="G850" t="s">
        <v>415</v>
      </c>
      <c r="H850" t="s">
        <v>1970</v>
      </c>
      <c r="I850">
        <v>1658953324.6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1097.602555225387</v>
      </c>
      <c r="AK850">
        <v>1047.648484848484</v>
      </c>
      <c r="AL850">
        <v>3.394747800929677</v>
      </c>
      <c r="AM850">
        <v>64.99433125722111</v>
      </c>
      <c r="AN850">
        <f>(AP850 - AO850 + DI850*1E3/(8.314*(DK850+273.15)) * AR850/DH850 * AQ850) * DH850/(100*CV850) * 1000/(1000 - AP850)</f>
        <v>0</v>
      </c>
      <c r="AO850">
        <v>18.30032183408967</v>
      </c>
      <c r="AP850">
        <v>22.83596363636364</v>
      </c>
      <c r="AQ850">
        <v>-0.00546953173131515</v>
      </c>
      <c r="AR850">
        <v>80.91514239296633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1658953324.6</v>
      </c>
      <c r="DB850">
        <v>1000.435851851852</v>
      </c>
      <c r="DC850">
        <v>1060.924814814815</v>
      </c>
      <c r="DD850">
        <v>22.86745185185185</v>
      </c>
      <c r="DE850">
        <v>18.34901851851852</v>
      </c>
      <c r="DF850">
        <v>996.7670370370371</v>
      </c>
      <c r="DG850">
        <v>22.57364444444445</v>
      </c>
      <c r="DH850">
        <v>500.0778518518519</v>
      </c>
      <c r="DI850">
        <v>90.31805925925927</v>
      </c>
      <c r="DJ850">
        <v>0.1000267888888889</v>
      </c>
      <c r="DK850">
        <v>26.60931851851852</v>
      </c>
      <c r="DL850">
        <v>26.87578148148148</v>
      </c>
      <c r="DM850">
        <v>999.9000000000001</v>
      </c>
      <c r="DN850">
        <v>0</v>
      </c>
      <c r="DO850">
        <v>0</v>
      </c>
      <c r="DP850">
        <v>10011.14222222222</v>
      </c>
      <c r="DQ850">
        <v>0</v>
      </c>
      <c r="DR850">
        <v>18.6454</v>
      </c>
      <c r="DS850">
        <v>-60.48867777777777</v>
      </c>
      <c r="DT850">
        <v>1023.848148148148</v>
      </c>
      <c r="DU850">
        <v>1080.755185185185</v>
      </c>
      <c r="DV850">
        <v>4.518428888888889</v>
      </c>
      <c r="DW850">
        <v>1060.924814814815</v>
      </c>
      <c r="DX850">
        <v>18.34901851851852</v>
      </c>
      <c r="DY850">
        <v>2.065343333333333</v>
      </c>
      <c r="DZ850">
        <v>1.657246666666667</v>
      </c>
      <c r="EA850">
        <v>17.95437407407407</v>
      </c>
      <c r="EB850">
        <v>14.50161481481481</v>
      </c>
      <c r="EC850">
        <v>2000.012962962963</v>
      </c>
      <c r="ED850">
        <v>0.979999</v>
      </c>
      <c r="EE850">
        <v>0.0200005</v>
      </c>
      <c r="EF850">
        <v>0</v>
      </c>
      <c r="EG850">
        <v>779.1038148148148</v>
      </c>
      <c r="EH850">
        <v>5.000560000000001</v>
      </c>
      <c r="EI850">
        <v>15521.8</v>
      </c>
      <c r="EJ850">
        <v>17294.97777777778</v>
      </c>
      <c r="EK850">
        <v>37.125</v>
      </c>
      <c r="EL850">
        <v>37.708</v>
      </c>
      <c r="EM850">
        <v>36.812</v>
      </c>
      <c r="EN850">
        <v>36.75918518518519</v>
      </c>
      <c r="EO850">
        <v>38.13418518518519</v>
      </c>
      <c r="EP850">
        <v>1955.112962962963</v>
      </c>
      <c r="EQ850">
        <v>39.9</v>
      </c>
      <c r="ER850">
        <v>0</v>
      </c>
      <c r="ES850">
        <v>1658953331.7</v>
      </c>
      <c r="ET850">
        <v>0</v>
      </c>
      <c r="EU850">
        <v>779.1172</v>
      </c>
      <c r="EV850">
        <v>-3.327461549593853</v>
      </c>
      <c r="EW850">
        <v>-63.24615386815248</v>
      </c>
      <c r="EX850">
        <v>15521.756</v>
      </c>
      <c r="EY850">
        <v>15</v>
      </c>
      <c r="EZ850">
        <v>0</v>
      </c>
      <c r="FA850" t="s">
        <v>419</v>
      </c>
      <c r="FB850">
        <v>1655239120</v>
      </c>
      <c r="FC850">
        <v>1655239135</v>
      </c>
      <c r="FD850">
        <v>0</v>
      </c>
      <c r="FE850">
        <v>-0.075</v>
      </c>
      <c r="FF850">
        <v>-0.027</v>
      </c>
      <c r="FG850">
        <v>1.986</v>
      </c>
      <c r="FH850">
        <v>0.139</v>
      </c>
      <c r="FI850">
        <v>420</v>
      </c>
      <c r="FJ850">
        <v>22</v>
      </c>
      <c r="FK850">
        <v>0.12</v>
      </c>
      <c r="FL850">
        <v>0.02</v>
      </c>
      <c r="FM850">
        <v>-60.37739756097562</v>
      </c>
      <c r="FN850">
        <v>-2.132956097560902</v>
      </c>
      <c r="FO850">
        <v>0.2178398499768891</v>
      </c>
      <c r="FP850">
        <v>0</v>
      </c>
      <c r="FQ850">
        <v>779.2125588235294</v>
      </c>
      <c r="FR850">
        <v>-2.574774639596839</v>
      </c>
      <c r="FS850">
        <v>0.3119272342726191</v>
      </c>
      <c r="FT850">
        <v>0</v>
      </c>
      <c r="FU850">
        <v>4.512629756097561</v>
      </c>
      <c r="FV850">
        <v>0.1988661324041759</v>
      </c>
      <c r="FW850">
        <v>0.02648188920825084</v>
      </c>
      <c r="FX850">
        <v>0</v>
      </c>
      <c r="FY850">
        <v>0</v>
      </c>
      <c r="FZ850">
        <v>3</v>
      </c>
      <c r="GA850" t="s">
        <v>426</v>
      </c>
      <c r="GB850">
        <v>2.9805</v>
      </c>
      <c r="GC850">
        <v>2.72863</v>
      </c>
      <c r="GD850">
        <v>0.159315</v>
      </c>
      <c r="GE850">
        <v>0.166529</v>
      </c>
      <c r="GF850">
        <v>0.103673</v>
      </c>
      <c r="GG850">
        <v>0.08947529999999999</v>
      </c>
      <c r="GH850">
        <v>25240.2</v>
      </c>
      <c r="GI850">
        <v>24661.5</v>
      </c>
      <c r="GJ850">
        <v>30549</v>
      </c>
      <c r="GK850">
        <v>29831.1</v>
      </c>
      <c r="GL850">
        <v>37780.8</v>
      </c>
      <c r="GM850">
        <v>35770.5</v>
      </c>
      <c r="GN850">
        <v>46727.2</v>
      </c>
      <c r="GO850">
        <v>44365.2</v>
      </c>
      <c r="GP850">
        <v>1.88662</v>
      </c>
      <c r="GQ850">
        <v>1.85045</v>
      </c>
      <c r="GR850">
        <v>0.126764</v>
      </c>
      <c r="GS850">
        <v>0</v>
      </c>
      <c r="GT850">
        <v>24.7895</v>
      </c>
      <c r="GU850">
        <v>999.9</v>
      </c>
      <c r="GV850">
        <v>49</v>
      </c>
      <c r="GW850">
        <v>32.2</v>
      </c>
      <c r="GX850">
        <v>26.2</v>
      </c>
      <c r="GY850">
        <v>62.9749</v>
      </c>
      <c r="GZ850">
        <v>25.605</v>
      </c>
      <c r="HA850">
        <v>1</v>
      </c>
      <c r="HB850">
        <v>-0.0979802</v>
      </c>
      <c r="HC850">
        <v>-0.0571432</v>
      </c>
      <c r="HD850">
        <v>20.1939</v>
      </c>
      <c r="HE850">
        <v>5.23107</v>
      </c>
      <c r="HF850">
        <v>11.968</v>
      </c>
      <c r="HG850">
        <v>4.97075</v>
      </c>
      <c r="HH850">
        <v>3.28963</v>
      </c>
      <c r="HI850">
        <v>8779.9</v>
      </c>
      <c r="HJ850">
        <v>9999</v>
      </c>
      <c r="HK850">
        <v>9999</v>
      </c>
      <c r="HL850">
        <v>289.4</v>
      </c>
      <c r="HM850">
        <v>4.97292</v>
      </c>
      <c r="HN850">
        <v>1.87737</v>
      </c>
      <c r="HO850">
        <v>1.87547</v>
      </c>
      <c r="HP850">
        <v>1.87834</v>
      </c>
      <c r="HQ850">
        <v>1.87501</v>
      </c>
      <c r="HR850">
        <v>1.87862</v>
      </c>
      <c r="HS850">
        <v>1.87564</v>
      </c>
      <c r="HT850">
        <v>1.87683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3.71</v>
      </c>
      <c r="II850">
        <v>0.293</v>
      </c>
      <c r="IJ850">
        <v>1.541952822118649</v>
      </c>
      <c r="IK850">
        <v>0.003202726084708442</v>
      </c>
      <c r="IL850">
        <v>-1.448271390364826E-06</v>
      </c>
      <c r="IM850">
        <v>3.765748828769889E-10</v>
      </c>
      <c r="IN850">
        <v>-0.02072656761999695</v>
      </c>
      <c r="IO850">
        <v>0.006539777670035186</v>
      </c>
      <c r="IP850">
        <v>0.0002256768223539976</v>
      </c>
      <c r="IQ850">
        <v>4.51151419958819E-06</v>
      </c>
      <c r="IR850">
        <v>-0</v>
      </c>
      <c r="IS850">
        <v>2097</v>
      </c>
      <c r="IT850">
        <v>1</v>
      </c>
      <c r="IU850">
        <v>27</v>
      </c>
      <c r="IV850">
        <v>61903.5</v>
      </c>
      <c r="IW850">
        <v>61903.3</v>
      </c>
      <c r="IX850">
        <v>2.37427</v>
      </c>
      <c r="IY850">
        <v>2.5354</v>
      </c>
      <c r="IZ850">
        <v>1.39893</v>
      </c>
      <c r="JA850">
        <v>2.34375</v>
      </c>
      <c r="JB850">
        <v>1.44897</v>
      </c>
      <c r="JC850">
        <v>2.36816</v>
      </c>
      <c r="JD850">
        <v>37.4819</v>
      </c>
      <c r="JE850">
        <v>24.0787</v>
      </c>
      <c r="JF850">
        <v>18</v>
      </c>
      <c r="JG850">
        <v>490.783</v>
      </c>
      <c r="JH850">
        <v>439.668</v>
      </c>
      <c r="JI850">
        <v>24.9997</v>
      </c>
      <c r="JJ850">
        <v>25.7708</v>
      </c>
      <c r="JK850">
        <v>30.0001</v>
      </c>
      <c r="JL850">
        <v>25.6072</v>
      </c>
      <c r="JM850">
        <v>25.6886</v>
      </c>
      <c r="JN850">
        <v>47.642</v>
      </c>
      <c r="JO850">
        <v>35.4124</v>
      </c>
      <c r="JP850">
        <v>0</v>
      </c>
      <c r="JQ850">
        <v>25</v>
      </c>
      <c r="JR850">
        <v>1108.54</v>
      </c>
      <c r="JS850">
        <v>18.2847</v>
      </c>
      <c r="JT850">
        <v>100.986</v>
      </c>
      <c r="JU850">
        <v>102.012</v>
      </c>
    </row>
    <row r="851" spans="1:281">
      <c r="A851">
        <v>835</v>
      </c>
      <c r="B851">
        <v>1658953337.1</v>
      </c>
      <c r="C851">
        <v>11248.09999990463</v>
      </c>
      <c r="D851" t="s">
        <v>2101</v>
      </c>
      <c r="E851" t="s">
        <v>2102</v>
      </c>
      <c r="F851">
        <v>5</v>
      </c>
      <c r="G851" t="s">
        <v>415</v>
      </c>
      <c r="H851" t="s">
        <v>1970</v>
      </c>
      <c r="I851">
        <v>1658953329.314285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1114.613777299302</v>
      </c>
      <c r="AK851">
        <v>1064.734303030302</v>
      </c>
      <c r="AL851">
        <v>3.432413827443806</v>
      </c>
      <c r="AM851">
        <v>64.99433125722111</v>
      </c>
      <c r="AN851">
        <f>(AP851 - AO851 + DI851*1E3/(8.314*(DK851+273.15)) * AR851/DH851 * AQ851) * DH851/(100*CV851) * 1000/(1000 - AP851)</f>
        <v>0</v>
      </c>
      <c r="AO851">
        <v>18.29600022871309</v>
      </c>
      <c r="AP851">
        <v>22.82800181818181</v>
      </c>
      <c r="AQ851">
        <v>-0.0004589302115492809</v>
      </c>
      <c r="AR851">
        <v>80.91514239296633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1658953329.314285</v>
      </c>
      <c r="DB851">
        <v>1016.118035714286</v>
      </c>
      <c r="DC851">
        <v>1076.7175</v>
      </c>
      <c r="DD851">
        <v>22.84970357142857</v>
      </c>
      <c r="DE851">
        <v>18.3161</v>
      </c>
      <c r="DF851">
        <v>1012.426857142857</v>
      </c>
      <c r="DG851">
        <v>22.55631428571428</v>
      </c>
      <c r="DH851">
        <v>500.09575</v>
      </c>
      <c r="DI851">
        <v>90.31771428571427</v>
      </c>
      <c r="DJ851">
        <v>0.10004885</v>
      </c>
      <c r="DK851">
        <v>26.609475</v>
      </c>
      <c r="DL851">
        <v>26.87368214285714</v>
      </c>
      <c r="DM851">
        <v>999.9000000000002</v>
      </c>
      <c r="DN851">
        <v>0</v>
      </c>
      <c r="DO851">
        <v>0</v>
      </c>
      <c r="DP851">
        <v>10011.94428571429</v>
      </c>
      <c r="DQ851">
        <v>0</v>
      </c>
      <c r="DR851">
        <v>18.6454</v>
      </c>
      <c r="DS851">
        <v>-60.5995</v>
      </c>
      <c r="DT851">
        <v>1039.878214285714</v>
      </c>
      <c r="DU851">
        <v>1096.8075</v>
      </c>
      <c r="DV851">
        <v>4.533596428571429</v>
      </c>
      <c r="DW851">
        <v>1076.7175</v>
      </c>
      <c r="DX851">
        <v>18.3161</v>
      </c>
      <c r="DY851">
        <v>2.063731785714286</v>
      </c>
      <c r="DZ851">
        <v>1.654267857142858</v>
      </c>
      <c r="EA851">
        <v>17.94196785714286</v>
      </c>
      <c r="EB851">
        <v>14.47380357142857</v>
      </c>
      <c r="EC851">
        <v>2000.008928571429</v>
      </c>
      <c r="ED851">
        <v>0.979999</v>
      </c>
      <c r="EE851">
        <v>0.0200005</v>
      </c>
      <c r="EF851">
        <v>0</v>
      </c>
      <c r="EG851">
        <v>778.7751428571428</v>
      </c>
      <c r="EH851">
        <v>5.000560000000001</v>
      </c>
      <c r="EI851">
        <v>15516.33928571429</v>
      </c>
      <c r="EJ851">
        <v>17294.95357142858</v>
      </c>
      <c r="EK851">
        <v>37.125</v>
      </c>
      <c r="EL851">
        <v>37.71174999999999</v>
      </c>
      <c r="EM851">
        <v>36.812</v>
      </c>
      <c r="EN851">
        <v>36.75442857142857</v>
      </c>
      <c r="EO851">
        <v>38.12942857142857</v>
      </c>
      <c r="EP851">
        <v>1955.108928571428</v>
      </c>
      <c r="EQ851">
        <v>39.9</v>
      </c>
      <c r="ER851">
        <v>0</v>
      </c>
      <c r="ES851">
        <v>1658953337.1</v>
      </c>
      <c r="ET851">
        <v>0</v>
      </c>
      <c r="EU851">
        <v>778.7649615384616</v>
      </c>
      <c r="EV851">
        <v>-4.776649578634352</v>
      </c>
      <c r="EW851">
        <v>-76.28717949885413</v>
      </c>
      <c r="EX851">
        <v>15515.83076923077</v>
      </c>
      <c r="EY851">
        <v>15</v>
      </c>
      <c r="EZ851">
        <v>0</v>
      </c>
      <c r="FA851" t="s">
        <v>419</v>
      </c>
      <c r="FB851">
        <v>1655239120</v>
      </c>
      <c r="FC851">
        <v>1655239135</v>
      </c>
      <c r="FD851">
        <v>0</v>
      </c>
      <c r="FE851">
        <v>-0.075</v>
      </c>
      <c r="FF851">
        <v>-0.027</v>
      </c>
      <c r="FG851">
        <v>1.986</v>
      </c>
      <c r="FH851">
        <v>0.139</v>
      </c>
      <c r="FI851">
        <v>420</v>
      </c>
      <c r="FJ851">
        <v>22</v>
      </c>
      <c r="FK851">
        <v>0.12</v>
      </c>
      <c r="FL851">
        <v>0.02</v>
      </c>
      <c r="FM851">
        <v>-60.51603250000001</v>
      </c>
      <c r="FN851">
        <v>-1.538133208255247</v>
      </c>
      <c r="FO851">
        <v>0.1588968177584124</v>
      </c>
      <c r="FP851">
        <v>0</v>
      </c>
      <c r="FQ851">
        <v>778.9904705882353</v>
      </c>
      <c r="FR851">
        <v>-3.811489687340868</v>
      </c>
      <c r="FS851">
        <v>0.4350230038064935</v>
      </c>
      <c r="FT851">
        <v>0</v>
      </c>
      <c r="FU851">
        <v>4.520423249999999</v>
      </c>
      <c r="FV851">
        <v>0.2100442401500807</v>
      </c>
      <c r="FW851">
        <v>0.02669429942773361</v>
      </c>
      <c r="FX851">
        <v>0</v>
      </c>
      <c r="FY851">
        <v>0</v>
      </c>
      <c r="FZ851">
        <v>3</v>
      </c>
      <c r="GA851" t="s">
        <v>426</v>
      </c>
      <c r="GB851">
        <v>2.98058</v>
      </c>
      <c r="GC851">
        <v>2.7285</v>
      </c>
      <c r="GD851">
        <v>0.160959</v>
      </c>
      <c r="GE851">
        <v>0.168136</v>
      </c>
      <c r="GF851">
        <v>0.103659</v>
      </c>
      <c r="GG851">
        <v>0.0894643</v>
      </c>
      <c r="GH851">
        <v>25190.7</v>
      </c>
      <c r="GI851">
        <v>24614</v>
      </c>
      <c r="GJ851">
        <v>30548.7</v>
      </c>
      <c r="GK851">
        <v>29831.2</v>
      </c>
      <c r="GL851">
        <v>37781.1</v>
      </c>
      <c r="GM851">
        <v>35771.2</v>
      </c>
      <c r="GN851">
        <v>46726.8</v>
      </c>
      <c r="GO851">
        <v>44365.4</v>
      </c>
      <c r="GP851">
        <v>1.88668</v>
      </c>
      <c r="GQ851">
        <v>1.85063</v>
      </c>
      <c r="GR851">
        <v>0.126831</v>
      </c>
      <c r="GS851">
        <v>0</v>
      </c>
      <c r="GT851">
        <v>24.7916</v>
      </c>
      <c r="GU851">
        <v>999.9</v>
      </c>
      <c r="GV851">
        <v>49</v>
      </c>
      <c r="GW851">
        <v>32.2</v>
      </c>
      <c r="GX851">
        <v>26.2022</v>
      </c>
      <c r="GY851">
        <v>63.2549</v>
      </c>
      <c r="GZ851">
        <v>25.0361</v>
      </c>
      <c r="HA851">
        <v>1</v>
      </c>
      <c r="HB851">
        <v>-0.0979802</v>
      </c>
      <c r="HC851">
        <v>-0.0571351</v>
      </c>
      <c r="HD851">
        <v>20.194</v>
      </c>
      <c r="HE851">
        <v>5.22942</v>
      </c>
      <c r="HF851">
        <v>11.968</v>
      </c>
      <c r="HG851">
        <v>4.97035</v>
      </c>
      <c r="HH851">
        <v>3.28945</v>
      </c>
      <c r="HI851">
        <v>8780.1</v>
      </c>
      <c r="HJ851">
        <v>9999</v>
      </c>
      <c r="HK851">
        <v>9999</v>
      </c>
      <c r="HL851">
        <v>289.4</v>
      </c>
      <c r="HM851">
        <v>4.97291</v>
      </c>
      <c r="HN851">
        <v>1.87732</v>
      </c>
      <c r="HO851">
        <v>1.87546</v>
      </c>
      <c r="HP851">
        <v>1.87827</v>
      </c>
      <c r="HQ851">
        <v>1.875</v>
      </c>
      <c r="HR851">
        <v>1.87857</v>
      </c>
      <c r="HS851">
        <v>1.87561</v>
      </c>
      <c r="HT851">
        <v>1.87682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3.72</v>
      </c>
      <c r="II851">
        <v>0.2929</v>
      </c>
      <c r="IJ851">
        <v>1.541952822118649</v>
      </c>
      <c r="IK851">
        <v>0.003202726084708442</v>
      </c>
      <c r="IL851">
        <v>-1.448271390364826E-06</v>
      </c>
      <c r="IM851">
        <v>3.765748828769889E-10</v>
      </c>
      <c r="IN851">
        <v>-0.02072656761999695</v>
      </c>
      <c r="IO851">
        <v>0.006539777670035186</v>
      </c>
      <c r="IP851">
        <v>0.0002256768223539976</v>
      </c>
      <c r="IQ851">
        <v>4.51151419958819E-06</v>
      </c>
      <c r="IR851">
        <v>-0</v>
      </c>
      <c r="IS851">
        <v>2097</v>
      </c>
      <c r="IT851">
        <v>1</v>
      </c>
      <c r="IU851">
        <v>27</v>
      </c>
      <c r="IV851">
        <v>61903.6</v>
      </c>
      <c r="IW851">
        <v>61903.4</v>
      </c>
      <c r="IX851">
        <v>2.40601</v>
      </c>
      <c r="IY851">
        <v>2.54272</v>
      </c>
      <c r="IZ851">
        <v>1.39893</v>
      </c>
      <c r="JA851">
        <v>2.34375</v>
      </c>
      <c r="JB851">
        <v>1.44897</v>
      </c>
      <c r="JC851">
        <v>2.42798</v>
      </c>
      <c r="JD851">
        <v>37.4578</v>
      </c>
      <c r="JE851">
        <v>24.0787</v>
      </c>
      <c r="JF851">
        <v>18</v>
      </c>
      <c r="JG851">
        <v>490.81</v>
      </c>
      <c r="JH851">
        <v>439.775</v>
      </c>
      <c r="JI851">
        <v>24.9999</v>
      </c>
      <c r="JJ851">
        <v>25.7708</v>
      </c>
      <c r="JK851">
        <v>30.0001</v>
      </c>
      <c r="JL851">
        <v>25.6072</v>
      </c>
      <c r="JM851">
        <v>25.6886</v>
      </c>
      <c r="JN851">
        <v>48.1917</v>
      </c>
      <c r="JO851">
        <v>35.4124</v>
      </c>
      <c r="JP851">
        <v>0</v>
      </c>
      <c r="JQ851">
        <v>25</v>
      </c>
      <c r="JR851">
        <v>1121.91</v>
      </c>
      <c r="JS851">
        <v>18.2654</v>
      </c>
      <c r="JT851">
        <v>100.985</v>
      </c>
      <c r="JU851">
        <v>102.013</v>
      </c>
    </row>
    <row r="852" spans="1:281">
      <c r="A852">
        <v>836</v>
      </c>
      <c r="B852">
        <v>1658953342.1</v>
      </c>
      <c r="C852">
        <v>11253.09999990463</v>
      </c>
      <c r="D852" t="s">
        <v>2103</v>
      </c>
      <c r="E852" t="s">
        <v>2104</v>
      </c>
      <c r="F852">
        <v>5</v>
      </c>
      <c r="G852" t="s">
        <v>415</v>
      </c>
      <c r="H852" t="s">
        <v>1970</v>
      </c>
      <c r="I852">
        <v>1658953334.6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1131.756801141843</v>
      </c>
      <c r="AK852">
        <v>1081.717818181818</v>
      </c>
      <c r="AL852">
        <v>3.407973208154627</v>
      </c>
      <c r="AM852">
        <v>64.99433125722111</v>
      </c>
      <c r="AN852">
        <f>(AP852 - AO852 + DI852*1E3/(8.314*(DK852+273.15)) * AR852/DH852 * AQ852) * DH852/(100*CV852) * 1000/(1000 - AP852)</f>
        <v>0</v>
      </c>
      <c r="AO852">
        <v>18.29450235678211</v>
      </c>
      <c r="AP852">
        <v>22.82999939393939</v>
      </c>
      <c r="AQ852">
        <v>5.939405683171346E-05</v>
      </c>
      <c r="AR852">
        <v>80.91514239296633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1658953334.6</v>
      </c>
      <c r="DB852">
        <v>1033.719629629629</v>
      </c>
      <c r="DC852">
        <v>1094.43</v>
      </c>
      <c r="DD852">
        <v>22.83438518518519</v>
      </c>
      <c r="DE852">
        <v>18.29698888888889</v>
      </c>
      <c r="DF852">
        <v>1030.003333333333</v>
      </c>
      <c r="DG852">
        <v>22.54134814814815</v>
      </c>
      <c r="DH852">
        <v>500.0825555555555</v>
      </c>
      <c r="DI852">
        <v>90.31754444444444</v>
      </c>
      <c r="DJ852">
        <v>0.1000632814814815</v>
      </c>
      <c r="DK852">
        <v>26.61006666666667</v>
      </c>
      <c r="DL852">
        <v>26.86905185185185</v>
      </c>
      <c r="DM852">
        <v>999.9000000000001</v>
      </c>
      <c r="DN852">
        <v>0</v>
      </c>
      <c r="DO852">
        <v>0</v>
      </c>
      <c r="DP852">
        <v>10010.44074074074</v>
      </c>
      <c r="DQ852">
        <v>0</v>
      </c>
      <c r="DR852">
        <v>18.6454</v>
      </c>
      <c r="DS852">
        <v>-60.71010370370371</v>
      </c>
      <c r="DT852">
        <v>1057.876296296296</v>
      </c>
      <c r="DU852">
        <v>1114.828148148148</v>
      </c>
      <c r="DV852">
        <v>4.537392962962962</v>
      </c>
      <c r="DW852">
        <v>1094.43</v>
      </c>
      <c r="DX852">
        <v>18.29698888888889</v>
      </c>
      <c r="DY852">
        <v>2.062344814814815</v>
      </c>
      <c r="DZ852">
        <v>1.652538518518518</v>
      </c>
      <c r="EA852">
        <v>17.93128888888889</v>
      </c>
      <c r="EB852">
        <v>14.45764074074074</v>
      </c>
      <c r="EC852">
        <v>2000.004074074074</v>
      </c>
      <c r="ED852">
        <v>0.979999</v>
      </c>
      <c r="EE852">
        <v>0.0200005</v>
      </c>
      <c r="EF852">
        <v>0</v>
      </c>
      <c r="EG852">
        <v>778.4173703703703</v>
      </c>
      <c r="EH852">
        <v>5.000560000000001</v>
      </c>
      <c r="EI852">
        <v>15509.11111111111</v>
      </c>
      <c r="EJ852">
        <v>17294.92592592593</v>
      </c>
      <c r="EK852">
        <v>37.125</v>
      </c>
      <c r="EL852">
        <v>37.708</v>
      </c>
      <c r="EM852">
        <v>36.812</v>
      </c>
      <c r="EN852">
        <v>36.75</v>
      </c>
      <c r="EO852">
        <v>38.12959259259259</v>
      </c>
      <c r="EP852">
        <v>1955.104074074074</v>
      </c>
      <c r="EQ852">
        <v>39.9</v>
      </c>
      <c r="ER852">
        <v>0</v>
      </c>
      <c r="ES852">
        <v>1658953341.9</v>
      </c>
      <c r="ET852">
        <v>0</v>
      </c>
      <c r="EU852">
        <v>778.4050000000001</v>
      </c>
      <c r="EV852">
        <v>-5.23111111029506</v>
      </c>
      <c r="EW852">
        <v>-88.69743594228515</v>
      </c>
      <c r="EX852">
        <v>15509.17692307692</v>
      </c>
      <c r="EY852">
        <v>15</v>
      </c>
      <c r="EZ852">
        <v>0</v>
      </c>
      <c r="FA852" t="s">
        <v>419</v>
      </c>
      <c r="FB852">
        <v>1655239120</v>
      </c>
      <c r="FC852">
        <v>1655239135</v>
      </c>
      <c r="FD852">
        <v>0</v>
      </c>
      <c r="FE852">
        <v>-0.075</v>
      </c>
      <c r="FF852">
        <v>-0.027</v>
      </c>
      <c r="FG852">
        <v>1.986</v>
      </c>
      <c r="FH852">
        <v>0.139</v>
      </c>
      <c r="FI852">
        <v>420</v>
      </c>
      <c r="FJ852">
        <v>22</v>
      </c>
      <c r="FK852">
        <v>0.12</v>
      </c>
      <c r="FL852">
        <v>0.02</v>
      </c>
      <c r="FM852">
        <v>-60.65148292682927</v>
      </c>
      <c r="FN852">
        <v>-1.228287804877919</v>
      </c>
      <c r="FO852">
        <v>0.1336272498543197</v>
      </c>
      <c r="FP852">
        <v>0</v>
      </c>
      <c r="FQ852">
        <v>778.6199117647058</v>
      </c>
      <c r="FR852">
        <v>-4.577494272050601</v>
      </c>
      <c r="FS852">
        <v>0.4948499099636112</v>
      </c>
      <c r="FT852">
        <v>0</v>
      </c>
      <c r="FU852">
        <v>4.533446097560975</v>
      </c>
      <c r="FV852">
        <v>0.05296829268291917</v>
      </c>
      <c r="FW852">
        <v>0.01579709248920296</v>
      </c>
      <c r="FX852">
        <v>1</v>
      </c>
      <c r="FY852">
        <v>1</v>
      </c>
      <c r="FZ852">
        <v>3</v>
      </c>
      <c r="GA852" t="s">
        <v>420</v>
      </c>
      <c r="GB852">
        <v>2.98055</v>
      </c>
      <c r="GC852">
        <v>2.72845</v>
      </c>
      <c r="GD852">
        <v>0.162581</v>
      </c>
      <c r="GE852">
        <v>0.169733</v>
      </c>
      <c r="GF852">
        <v>0.103664</v>
      </c>
      <c r="GG852">
        <v>0.0894614</v>
      </c>
      <c r="GH852">
        <v>25142.2</v>
      </c>
      <c r="GI852">
        <v>24567</v>
      </c>
      <c r="GJ852">
        <v>30548.9</v>
      </c>
      <c r="GK852">
        <v>29831.5</v>
      </c>
      <c r="GL852">
        <v>37781.5</v>
      </c>
      <c r="GM852">
        <v>35771.9</v>
      </c>
      <c r="GN852">
        <v>46727.4</v>
      </c>
      <c r="GO852">
        <v>44365.9</v>
      </c>
      <c r="GP852">
        <v>1.88682</v>
      </c>
      <c r="GQ852">
        <v>1.85047</v>
      </c>
      <c r="GR852">
        <v>0.126652</v>
      </c>
      <c r="GS852">
        <v>0</v>
      </c>
      <c r="GT852">
        <v>24.7947</v>
      </c>
      <c r="GU852">
        <v>999.9</v>
      </c>
      <c r="GV852">
        <v>49</v>
      </c>
      <c r="GW852">
        <v>32.2</v>
      </c>
      <c r="GX852">
        <v>26.1988</v>
      </c>
      <c r="GY852">
        <v>63.1749</v>
      </c>
      <c r="GZ852">
        <v>25.2885</v>
      </c>
      <c r="HA852">
        <v>1</v>
      </c>
      <c r="HB852">
        <v>-0.0979802</v>
      </c>
      <c r="HC852">
        <v>-0.0556699</v>
      </c>
      <c r="HD852">
        <v>20.1939</v>
      </c>
      <c r="HE852">
        <v>5.23017</v>
      </c>
      <c r="HF852">
        <v>11.968</v>
      </c>
      <c r="HG852">
        <v>4.97045</v>
      </c>
      <c r="HH852">
        <v>3.28955</v>
      </c>
      <c r="HI852">
        <v>8780.1</v>
      </c>
      <c r="HJ852">
        <v>9999</v>
      </c>
      <c r="HK852">
        <v>9999</v>
      </c>
      <c r="HL852">
        <v>289.4</v>
      </c>
      <c r="HM852">
        <v>4.97292</v>
      </c>
      <c r="HN852">
        <v>1.87735</v>
      </c>
      <c r="HO852">
        <v>1.87546</v>
      </c>
      <c r="HP852">
        <v>1.87833</v>
      </c>
      <c r="HQ852">
        <v>1.87501</v>
      </c>
      <c r="HR852">
        <v>1.87859</v>
      </c>
      <c r="HS852">
        <v>1.87564</v>
      </c>
      <c r="HT852">
        <v>1.87682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3.75</v>
      </c>
      <c r="II852">
        <v>0.293</v>
      </c>
      <c r="IJ852">
        <v>1.541952822118649</v>
      </c>
      <c r="IK852">
        <v>0.003202726084708442</v>
      </c>
      <c r="IL852">
        <v>-1.448271390364826E-06</v>
      </c>
      <c r="IM852">
        <v>3.765748828769889E-10</v>
      </c>
      <c r="IN852">
        <v>-0.02072656761999695</v>
      </c>
      <c r="IO852">
        <v>0.006539777670035186</v>
      </c>
      <c r="IP852">
        <v>0.0002256768223539976</v>
      </c>
      <c r="IQ852">
        <v>4.51151419958819E-06</v>
      </c>
      <c r="IR852">
        <v>-0</v>
      </c>
      <c r="IS852">
        <v>2097</v>
      </c>
      <c r="IT852">
        <v>1</v>
      </c>
      <c r="IU852">
        <v>27</v>
      </c>
      <c r="IV852">
        <v>61903.7</v>
      </c>
      <c r="IW852">
        <v>61903.5</v>
      </c>
      <c r="IX852">
        <v>2.43286</v>
      </c>
      <c r="IY852">
        <v>2.53052</v>
      </c>
      <c r="IZ852">
        <v>1.39893</v>
      </c>
      <c r="JA852">
        <v>2.34375</v>
      </c>
      <c r="JB852">
        <v>1.44897</v>
      </c>
      <c r="JC852">
        <v>2.45728</v>
      </c>
      <c r="JD852">
        <v>37.4578</v>
      </c>
      <c r="JE852">
        <v>24.07</v>
      </c>
      <c r="JF852">
        <v>18</v>
      </c>
      <c r="JG852">
        <v>490.886</v>
      </c>
      <c r="JH852">
        <v>439.681</v>
      </c>
      <c r="JI852">
        <v>25.0001</v>
      </c>
      <c r="JJ852">
        <v>25.7708</v>
      </c>
      <c r="JK852">
        <v>30.0001</v>
      </c>
      <c r="JL852">
        <v>25.6063</v>
      </c>
      <c r="JM852">
        <v>25.6883</v>
      </c>
      <c r="JN852">
        <v>48.8004</v>
      </c>
      <c r="JO852">
        <v>35.4124</v>
      </c>
      <c r="JP852">
        <v>0</v>
      </c>
      <c r="JQ852">
        <v>25</v>
      </c>
      <c r="JR852">
        <v>1142.03</v>
      </c>
      <c r="JS852">
        <v>18.2481</v>
      </c>
      <c r="JT852">
        <v>100.986</v>
      </c>
      <c r="JU852">
        <v>102.014</v>
      </c>
    </row>
    <row r="853" spans="1:281">
      <c r="A853">
        <v>837</v>
      </c>
      <c r="B853">
        <v>1658953347.1</v>
      </c>
      <c r="C853">
        <v>11258.09999990463</v>
      </c>
      <c r="D853" t="s">
        <v>2105</v>
      </c>
      <c r="E853" t="s">
        <v>2106</v>
      </c>
      <c r="F853">
        <v>5</v>
      </c>
      <c r="G853" t="s">
        <v>415</v>
      </c>
      <c r="H853" t="s">
        <v>1970</v>
      </c>
      <c r="I853">
        <v>1658953339.314285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1148.757441712262</v>
      </c>
      <c r="AK853">
        <v>1098.740303030303</v>
      </c>
      <c r="AL853">
        <v>3.404309220672382</v>
      </c>
      <c r="AM853">
        <v>64.99433125722111</v>
      </c>
      <c r="AN853">
        <f>(AP853 - AO853 + DI853*1E3/(8.314*(DK853+273.15)) * AR853/DH853 * AQ853) * DH853/(100*CV853) * 1000/(1000 - AP853)</f>
        <v>0</v>
      </c>
      <c r="AO853">
        <v>18.29171142788289</v>
      </c>
      <c r="AP853">
        <v>22.83464606060606</v>
      </c>
      <c r="AQ853">
        <v>0.000118921339017227</v>
      </c>
      <c r="AR853">
        <v>80.91514239296633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1658953339.314285</v>
      </c>
      <c r="DB853">
        <v>1049.408214285714</v>
      </c>
      <c r="DC853">
        <v>1110.214285714286</v>
      </c>
      <c r="DD853">
        <v>22.83066785714286</v>
      </c>
      <c r="DE853">
        <v>18.29427142857143</v>
      </c>
      <c r="DF853">
        <v>1045.669642857143</v>
      </c>
      <c r="DG853">
        <v>22.53772142857143</v>
      </c>
      <c r="DH853">
        <v>500.0842499999999</v>
      </c>
      <c r="DI853">
        <v>90.318325</v>
      </c>
      <c r="DJ853">
        <v>0.1000636464285714</v>
      </c>
      <c r="DK853">
        <v>26.61099285714285</v>
      </c>
      <c r="DL853">
        <v>26.86730714285714</v>
      </c>
      <c r="DM853">
        <v>999.9000000000002</v>
      </c>
      <c r="DN853">
        <v>0</v>
      </c>
      <c r="DO853">
        <v>0</v>
      </c>
      <c r="DP853">
        <v>10005.75714285714</v>
      </c>
      <c r="DQ853">
        <v>0</v>
      </c>
      <c r="DR853">
        <v>18.6454</v>
      </c>
      <c r="DS853">
        <v>-60.80671428571428</v>
      </c>
      <c r="DT853">
        <v>1073.926428571429</v>
      </c>
      <c r="DU853">
        <v>1130.903928571428</v>
      </c>
      <c r="DV853">
        <v>4.536400357142857</v>
      </c>
      <c r="DW853">
        <v>1110.214285714286</v>
      </c>
      <c r="DX853">
        <v>18.29427142857143</v>
      </c>
      <c r="DY853">
        <v>2.062026785714286</v>
      </c>
      <c r="DZ853">
        <v>1.652307142857143</v>
      </c>
      <c r="EA853">
        <v>17.92884642857143</v>
      </c>
      <c r="EB853">
        <v>14.455475</v>
      </c>
      <c r="EC853">
        <v>2000.003928571429</v>
      </c>
      <c r="ED853">
        <v>0.979999</v>
      </c>
      <c r="EE853">
        <v>0.0200005</v>
      </c>
      <c r="EF853">
        <v>0</v>
      </c>
      <c r="EG853">
        <v>777.9884285714286</v>
      </c>
      <c r="EH853">
        <v>5.000560000000001</v>
      </c>
      <c r="EI853">
        <v>15501.47142857143</v>
      </c>
      <c r="EJ853">
        <v>17294.93214285715</v>
      </c>
      <c r="EK853">
        <v>37.125</v>
      </c>
      <c r="EL853">
        <v>37.69375</v>
      </c>
      <c r="EM853">
        <v>36.812</v>
      </c>
      <c r="EN853">
        <v>36.75</v>
      </c>
      <c r="EO853">
        <v>38.13385714285715</v>
      </c>
      <c r="EP853">
        <v>1955.103928571428</v>
      </c>
      <c r="EQ853">
        <v>39.9</v>
      </c>
      <c r="ER853">
        <v>0</v>
      </c>
      <c r="ES853">
        <v>1658953346.7</v>
      </c>
      <c r="ET853">
        <v>0</v>
      </c>
      <c r="EU853">
        <v>777.9803076923077</v>
      </c>
      <c r="EV853">
        <v>-6.25859829422687</v>
      </c>
      <c r="EW853">
        <v>-102.5743590701819</v>
      </c>
      <c r="EX853">
        <v>15501.48846153846</v>
      </c>
      <c r="EY853">
        <v>15</v>
      </c>
      <c r="EZ853">
        <v>0</v>
      </c>
      <c r="FA853" t="s">
        <v>419</v>
      </c>
      <c r="FB853">
        <v>1655239120</v>
      </c>
      <c r="FC853">
        <v>1655239135</v>
      </c>
      <c r="FD853">
        <v>0</v>
      </c>
      <c r="FE853">
        <v>-0.075</v>
      </c>
      <c r="FF853">
        <v>-0.027</v>
      </c>
      <c r="FG853">
        <v>1.986</v>
      </c>
      <c r="FH853">
        <v>0.139</v>
      </c>
      <c r="FI853">
        <v>420</v>
      </c>
      <c r="FJ853">
        <v>22</v>
      </c>
      <c r="FK853">
        <v>0.12</v>
      </c>
      <c r="FL853">
        <v>0.02</v>
      </c>
      <c r="FM853">
        <v>-60.7500625</v>
      </c>
      <c r="FN853">
        <v>-1.226011632270117</v>
      </c>
      <c r="FO853">
        <v>0.1287690795328986</v>
      </c>
      <c r="FP853">
        <v>0</v>
      </c>
      <c r="FQ853">
        <v>778.2305882352941</v>
      </c>
      <c r="FR853">
        <v>-5.26056531904401</v>
      </c>
      <c r="FS853">
        <v>0.5531193423849964</v>
      </c>
      <c r="FT853">
        <v>0</v>
      </c>
      <c r="FU853">
        <v>4.53850125</v>
      </c>
      <c r="FV853">
        <v>-0.02233046904316448</v>
      </c>
      <c r="FW853">
        <v>0.00527439247093918</v>
      </c>
      <c r="FX853">
        <v>1</v>
      </c>
      <c r="FY853">
        <v>1</v>
      </c>
      <c r="FZ853">
        <v>3</v>
      </c>
      <c r="GA853" t="s">
        <v>420</v>
      </c>
      <c r="GB853">
        <v>2.98055</v>
      </c>
      <c r="GC853">
        <v>2.72843</v>
      </c>
      <c r="GD853">
        <v>0.164195</v>
      </c>
      <c r="GE853">
        <v>0.171315</v>
      </c>
      <c r="GF853">
        <v>0.103684</v>
      </c>
      <c r="GG853">
        <v>0.0894605</v>
      </c>
      <c r="GH853">
        <v>25093.6</v>
      </c>
      <c r="GI853">
        <v>24520</v>
      </c>
      <c r="GJ853">
        <v>30548.8</v>
      </c>
      <c r="GK853">
        <v>29831.2</v>
      </c>
      <c r="GL853">
        <v>37780.5</v>
      </c>
      <c r="GM853">
        <v>35771.6</v>
      </c>
      <c r="GN853">
        <v>46727.1</v>
      </c>
      <c r="GO853">
        <v>44365.4</v>
      </c>
      <c r="GP853">
        <v>1.88673</v>
      </c>
      <c r="GQ853">
        <v>1.85063</v>
      </c>
      <c r="GR853">
        <v>0.125982</v>
      </c>
      <c r="GS853">
        <v>0</v>
      </c>
      <c r="GT853">
        <v>24.7973</v>
      </c>
      <c r="GU853">
        <v>999.9</v>
      </c>
      <c r="GV853">
        <v>49</v>
      </c>
      <c r="GW853">
        <v>32.2</v>
      </c>
      <c r="GX853">
        <v>26.1996</v>
      </c>
      <c r="GY853">
        <v>63.2149</v>
      </c>
      <c r="GZ853">
        <v>25.3365</v>
      </c>
      <c r="HA853">
        <v>1</v>
      </c>
      <c r="HB853">
        <v>-0.0979573</v>
      </c>
      <c r="HC853">
        <v>-0.0560458</v>
      </c>
      <c r="HD853">
        <v>20.194</v>
      </c>
      <c r="HE853">
        <v>5.22927</v>
      </c>
      <c r="HF853">
        <v>11.968</v>
      </c>
      <c r="HG853">
        <v>4.97005</v>
      </c>
      <c r="HH853">
        <v>3.28948</v>
      </c>
      <c r="HI853">
        <v>8780.299999999999</v>
      </c>
      <c r="HJ853">
        <v>9999</v>
      </c>
      <c r="HK853">
        <v>9999</v>
      </c>
      <c r="HL853">
        <v>289.4</v>
      </c>
      <c r="HM853">
        <v>4.97292</v>
      </c>
      <c r="HN853">
        <v>1.87735</v>
      </c>
      <c r="HO853">
        <v>1.87546</v>
      </c>
      <c r="HP853">
        <v>1.87833</v>
      </c>
      <c r="HQ853">
        <v>1.87501</v>
      </c>
      <c r="HR853">
        <v>1.87859</v>
      </c>
      <c r="HS853">
        <v>1.87564</v>
      </c>
      <c r="HT853">
        <v>1.87683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3.77</v>
      </c>
      <c r="II853">
        <v>0.2931</v>
      </c>
      <c r="IJ853">
        <v>1.541952822118649</v>
      </c>
      <c r="IK853">
        <v>0.003202726084708442</v>
      </c>
      <c r="IL853">
        <v>-1.448271390364826E-06</v>
      </c>
      <c r="IM853">
        <v>3.765748828769889E-10</v>
      </c>
      <c r="IN853">
        <v>-0.02072656761999695</v>
      </c>
      <c r="IO853">
        <v>0.006539777670035186</v>
      </c>
      <c r="IP853">
        <v>0.0002256768223539976</v>
      </c>
      <c r="IQ853">
        <v>4.51151419958819E-06</v>
      </c>
      <c r="IR853">
        <v>-0</v>
      </c>
      <c r="IS853">
        <v>2097</v>
      </c>
      <c r="IT853">
        <v>1</v>
      </c>
      <c r="IU853">
        <v>27</v>
      </c>
      <c r="IV853">
        <v>61903.8</v>
      </c>
      <c r="IW853">
        <v>61903.5</v>
      </c>
      <c r="IX853">
        <v>2.46338</v>
      </c>
      <c r="IY853">
        <v>2.54883</v>
      </c>
      <c r="IZ853">
        <v>1.39893</v>
      </c>
      <c r="JA853">
        <v>2.34375</v>
      </c>
      <c r="JB853">
        <v>1.44897</v>
      </c>
      <c r="JC853">
        <v>2.34131</v>
      </c>
      <c r="JD853">
        <v>37.4819</v>
      </c>
      <c r="JE853">
        <v>24.07</v>
      </c>
      <c r="JF853">
        <v>18</v>
      </c>
      <c r="JG853">
        <v>490.823</v>
      </c>
      <c r="JH853">
        <v>439.758</v>
      </c>
      <c r="JI853">
        <v>25</v>
      </c>
      <c r="JJ853">
        <v>25.7708</v>
      </c>
      <c r="JK853">
        <v>30.0001</v>
      </c>
      <c r="JL853">
        <v>25.6051</v>
      </c>
      <c r="JM853">
        <v>25.6864</v>
      </c>
      <c r="JN853">
        <v>49.3464</v>
      </c>
      <c r="JO853">
        <v>35.4124</v>
      </c>
      <c r="JP853">
        <v>0</v>
      </c>
      <c r="JQ853">
        <v>25</v>
      </c>
      <c r="JR853">
        <v>1155.4</v>
      </c>
      <c r="JS853">
        <v>18.221</v>
      </c>
      <c r="JT853">
        <v>100.985</v>
      </c>
      <c r="JU853">
        <v>102.013</v>
      </c>
    </row>
    <row r="854" spans="1:281">
      <c r="A854">
        <v>838</v>
      </c>
      <c r="B854">
        <v>1658953352.1</v>
      </c>
      <c r="C854">
        <v>11263.09999990463</v>
      </c>
      <c r="D854" t="s">
        <v>2107</v>
      </c>
      <c r="E854" t="s">
        <v>2108</v>
      </c>
      <c r="F854">
        <v>5</v>
      </c>
      <c r="G854" t="s">
        <v>415</v>
      </c>
      <c r="H854" t="s">
        <v>1970</v>
      </c>
      <c r="I854">
        <v>1658953344.6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1165.904136249272</v>
      </c>
      <c r="AK854">
        <v>1115.882303030303</v>
      </c>
      <c r="AL854">
        <v>3.423904070934418</v>
      </c>
      <c r="AM854">
        <v>64.99433125722111</v>
      </c>
      <c r="AN854">
        <f>(AP854 - AO854 + DI854*1E3/(8.314*(DK854+273.15)) * AR854/DH854 * AQ854) * DH854/(100*CV854) * 1000/(1000 - AP854)</f>
        <v>0</v>
      </c>
      <c r="AO854">
        <v>18.2910851621762</v>
      </c>
      <c r="AP854">
        <v>22.84377939393938</v>
      </c>
      <c r="AQ854">
        <v>0.0001721259502430373</v>
      </c>
      <c r="AR854">
        <v>80.91514239296633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1658953344.6</v>
      </c>
      <c r="DB854">
        <v>1067.021111111111</v>
      </c>
      <c r="DC854">
        <v>1127.954444444445</v>
      </c>
      <c r="DD854">
        <v>22.83434444444445</v>
      </c>
      <c r="DE854">
        <v>18.29256666666667</v>
      </c>
      <c r="DF854">
        <v>1063.257037037037</v>
      </c>
      <c r="DG854">
        <v>22.54131111111111</v>
      </c>
      <c r="DH854">
        <v>500.0869629629629</v>
      </c>
      <c r="DI854">
        <v>90.31907037037034</v>
      </c>
      <c r="DJ854">
        <v>0.1000046111111111</v>
      </c>
      <c r="DK854">
        <v>26.61152222222222</v>
      </c>
      <c r="DL854">
        <v>26.86242222222222</v>
      </c>
      <c r="DM854">
        <v>999.9000000000001</v>
      </c>
      <c r="DN854">
        <v>0</v>
      </c>
      <c r="DO854">
        <v>0</v>
      </c>
      <c r="DP854">
        <v>10004.03259259259</v>
      </c>
      <c r="DQ854">
        <v>0</v>
      </c>
      <c r="DR854">
        <v>18.64545185185185</v>
      </c>
      <c r="DS854">
        <v>-60.93462222222222</v>
      </c>
      <c r="DT854">
        <v>1091.955185185185</v>
      </c>
      <c r="DU854">
        <v>1148.972592592592</v>
      </c>
      <c r="DV854">
        <v>4.541773703703704</v>
      </c>
      <c r="DW854">
        <v>1127.954444444445</v>
      </c>
      <c r="DX854">
        <v>18.29256666666667</v>
      </c>
      <c r="DY854">
        <v>2.062375555555555</v>
      </c>
      <c r="DZ854">
        <v>1.652167037037037</v>
      </c>
      <c r="EA854">
        <v>17.93153703703704</v>
      </c>
      <c r="EB854">
        <v>14.45415555555556</v>
      </c>
      <c r="EC854">
        <v>1999.995555555556</v>
      </c>
      <c r="ED854">
        <v>0.9799988888888889</v>
      </c>
      <c r="EE854">
        <v>0.02000061481481481</v>
      </c>
      <c r="EF854">
        <v>0</v>
      </c>
      <c r="EG854">
        <v>777.4576666666667</v>
      </c>
      <c r="EH854">
        <v>5.000560000000001</v>
      </c>
      <c r="EI854">
        <v>15491.79259259259</v>
      </c>
      <c r="EJ854">
        <v>17294.85555555556</v>
      </c>
      <c r="EK854">
        <v>37.125</v>
      </c>
      <c r="EL854">
        <v>37.687</v>
      </c>
      <c r="EM854">
        <v>36.812</v>
      </c>
      <c r="EN854">
        <v>36.75</v>
      </c>
      <c r="EO854">
        <v>38.13877777777777</v>
      </c>
      <c r="EP854">
        <v>1955.095555555556</v>
      </c>
      <c r="EQ854">
        <v>39.9</v>
      </c>
      <c r="ER854">
        <v>0</v>
      </c>
      <c r="ES854">
        <v>1658953352.1</v>
      </c>
      <c r="ET854">
        <v>0</v>
      </c>
      <c r="EU854">
        <v>777.40496</v>
      </c>
      <c r="EV854">
        <v>-6.722769245725053</v>
      </c>
      <c r="EW854">
        <v>-123.4923078625422</v>
      </c>
      <c r="EX854">
        <v>15490.792</v>
      </c>
      <c r="EY854">
        <v>15</v>
      </c>
      <c r="EZ854">
        <v>0</v>
      </c>
      <c r="FA854" t="s">
        <v>419</v>
      </c>
      <c r="FB854">
        <v>1655239120</v>
      </c>
      <c r="FC854">
        <v>1655239135</v>
      </c>
      <c r="FD854">
        <v>0</v>
      </c>
      <c r="FE854">
        <v>-0.075</v>
      </c>
      <c r="FF854">
        <v>-0.027</v>
      </c>
      <c r="FG854">
        <v>1.986</v>
      </c>
      <c r="FH854">
        <v>0.139</v>
      </c>
      <c r="FI854">
        <v>420</v>
      </c>
      <c r="FJ854">
        <v>22</v>
      </c>
      <c r="FK854">
        <v>0.12</v>
      </c>
      <c r="FL854">
        <v>0.02</v>
      </c>
      <c r="FM854">
        <v>-60.85417073170732</v>
      </c>
      <c r="FN854">
        <v>-1.397717770034766</v>
      </c>
      <c r="FO854">
        <v>0.1460148359383345</v>
      </c>
      <c r="FP854">
        <v>0</v>
      </c>
      <c r="FQ854">
        <v>777.7319117647058</v>
      </c>
      <c r="FR854">
        <v>-6.254805195960518</v>
      </c>
      <c r="FS854">
        <v>0.6415009682101301</v>
      </c>
      <c r="FT854">
        <v>0</v>
      </c>
      <c r="FU854">
        <v>4.53937243902439</v>
      </c>
      <c r="FV854">
        <v>0.05606027874564873</v>
      </c>
      <c r="FW854">
        <v>0.006105676998673856</v>
      </c>
      <c r="FX854">
        <v>1</v>
      </c>
      <c r="FY854">
        <v>1</v>
      </c>
      <c r="FZ854">
        <v>3</v>
      </c>
      <c r="GA854" t="s">
        <v>420</v>
      </c>
      <c r="GB854">
        <v>2.98048</v>
      </c>
      <c r="GC854">
        <v>2.72834</v>
      </c>
      <c r="GD854">
        <v>0.165801</v>
      </c>
      <c r="GE854">
        <v>0.172887</v>
      </c>
      <c r="GF854">
        <v>0.10371</v>
      </c>
      <c r="GG854">
        <v>0.0894547</v>
      </c>
      <c r="GH854">
        <v>25045.3</v>
      </c>
      <c r="GI854">
        <v>24473.2</v>
      </c>
      <c r="GJ854">
        <v>30548.7</v>
      </c>
      <c r="GK854">
        <v>29830.8</v>
      </c>
      <c r="GL854">
        <v>37779.3</v>
      </c>
      <c r="GM854">
        <v>35771.5</v>
      </c>
      <c r="GN854">
        <v>46726.8</v>
      </c>
      <c r="GO854">
        <v>44364.9</v>
      </c>
      <c r="GP854">
        <v>1.88655</v>
      </c>
      <c r="GQ854">
        <v>1.85067</v>
      </c>
      <c r="GR854">
        <v>0.125557</v>
      </c>
      <c r="GS854">
        <v>0</v>
      </c>
      <c r="GT854">
        <v>24.7994</v>
      </c>
      <c r="GU854">
        <v>999.9</v>
      </c>
      <c r="GV854">
        <v>49</v>
      </c>
      <c r="GW854">
        <v>32.2</v>
      </c>
      <c r="GX854">
        <v>26.2019</v>
      </c>
      <c r="GY854">
        <v>63.3149</v>
      </c>
      <c r="GZ854">
        <v>25.0401</v>
      </c>
      <c r="HA854">
        <v>1</v>
      </c>
      <c r="HB854">
        <v>-0.09793449999999999</v>
      </c>
      <c r="HC854">
        <v>-0.0555556</v>
      </c>
      <c r="HD854">
        <v>20.1942</v>
      </c>
      <c r="HE854">
        <v>5.23017</v>
      </c>
      <c r="HF854">
        <v>11.968</v>
      </c>
      <c r="HG854">
        <v>4.9703</v>
      </c>
      <c r="HH854">
        <v>3.28965</v>
      </c>
      <c r="HI854">
        <v>8780.299999999999</v>
      </c>
      <c r="HJ854">
        <v>9999</v>
      </c>
      <c r="HK854">
        <v>9999</v>
      </c>
      <c r="HL854">
        <v>289.4</v>
      </c>
      <c r="HM854">
        <v>4.97291</v>
      </c>
      <c r="HN854">
        <v>1.87732</v>
      </c>
      <c r="HO854">
        <v>1.87546</v>
      </c>
      <c r="HP854">
        <v>1.8783</v>
      </c>
      <c r="HQ854">
        <v>1.875</v>
      </c>
      <c r="HR854">
        <v>1.87858</v>
      </c>
      <c r="HS854">
        <v>1.87563</v>
      </c>
      <c r="HT854">
        <v>1.87681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3.8</v>
      </c>
      <c r="II854">
        <v>0.2933</v>
      </c>
      <c r="IJ854">
        <v>1.541952822118649</v>
      </c>
      <c r="IK854">
        <v>0.003202726084708442</v>
      </c>
      <c r="IL854">
        <v>-1.448271390364826E-06</v>
      </c>
      <c r="IM854">
        <v>3.765748828769889E-10</v>
      </c>
      <c r="IN854">
        <v>-0.02072656761999695</v>
      </c>
      <c r="IO854">
        <v>0.006539777670035186</v>
      </c>
      <c r="IP854">
        <v>0.0002256768223539976</v>
      </c>
      <c r="IQ854">
        <v>4.51151419958819E-06</v>
      </c>
      <c r="IR854">
        <v>-0</v>
      </c>
      <c r="IS854">
        <v>2097</v>
      </c>
      <c r="IT854">
        <v>1</v>
      </c>
      <c r="IU854">
        <v>27</v>
      </c>
      <c r="IV854">
        <v>61903.9</v>
      </c>
      <c r="IW854">
        <v>61903.6</v>
      </c>
      <c r="IX854">
        <v>2.49023</v>
      </c>
      <c r="IY854">
        <v>2.5293</v>
      </c>
      <c r="IZ854">
        <v>1.39893</v>
      </c>
      <c r="JA854">
        <v>2.34375</v>
      </c>
      <c r="JB854">
        <v>1.44897</v>
      </c>
      <c r="JC854">
        <v>2.47559</v>
      </c>
      <c r="JD854">
        <v>37.4578</v>
      </c>
      <c r="JE854">
        <v>24.0787</v>
      </c>
      <c r="JF854">
        <v>18</v>
      </c>
      <c r="JG854">
        <v>490.727</v>
      </c>
      <c r="JH854">
        <v>439.789</v>
      </c>
      <c r="JI854">
        <v>24.9999</v>
      </c>
      <c r="JJ854">
        <v>25.7708</v>
      </c>
      <c r="JK854">
        <v>30.0001</v>
      </c>
      <c r="JL854">
        <v>25.6051</v>
      </c>
      <c r="JM854">
        <v>25.6864</v>
      </c>
      <c r="JN854">
        <v>49.9458</v>
      </c>
      <c r="JO854">
        <v>35.4124</v>
      </c>
      <c r="JP854">
        <v>0</v>
      </c>
      <c r="JQ854">
        <v>25</v>
      </c>
      <c r="JR854">
        <v>1175.44</v>
      </c>
      <c r="JS854">
        <v>18.193</v>
      </c>
      <c r="JT854">
        <v>100.985</v>
      </c>
      <c r="JU854">
        <v>102.012</v>
      </c>
    </row>
    <row r="855" spans="1:281">
      <c r="A855">
        <v>839</v>
      </c>
      <c r="B855">
        <v>1658953357.1</v>
      </c>
      <c r="C855">
        <v>11268.09999990463</v>
      </c>
      <c r="D855" t="s">
        <v>2109</v>
      </c>
      <c r="E855" t="s">
        <v>2110</v>
      </c>
      <c r="F855">
        <v>5</v>
      </c>
      <c r="G855" t="s">
        <v>415</v>
      </c>
      <c r="H855" t="s">
        <v>1970</v>
      </c>
      <c r="I855">
        <v>1658953349.314285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1182.896924761409</v>
      </c>
      <c r="AK855">
        <v>1132.995333333333</v>
      </c>
      <c r="AL855">
        <v>3.398470730471407</v>
      </c>
      <c r="AM855">
        <v>64.99433125722111</v>
      </c>
      <c r="AN855">
        <f>(AP855 - AO855 + DI855*1E3/(8.314*(DK855+273.15)) * AR855/DH855 * AQ855) * DH855/(100*CV855) * 1000/(1000 - AP855)</f>
        <v>0</v>
      </c>
      <c r="AO855">
        <v>18.2914641546138</v>
      </c>
      <c r="AP855">
        <v>22.85233878787878</v>
      </c>
      <c r="AQ855">
        <v>9.620929486963446E-05</v>
      </c>
      <c r="AR855">
        <v>80.91514239296633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1658953349.314285</v>
      </c>
      <c r="DB855">
        <v>1082.771785714286</v>
      </c>
      <c r="DC855">
        <v>1143.750357142857</v>
      </c>
      <c r="DD855">
        <v>22.84005</v>
      </c>
      <c r="DE855">
        <v>18.290525</v>
      </c>
      <c r="DF855">
        <v>1078.986071428571</v>
      </c>
      <c r="DG855">
        <v>22.54688928571428</v>
      </c>
      <c r="DH855">
        <v>500.071</v>
      </c>
      <c r="DI855">
        <v>90.31915357142859</v>
      </c>
      <c r="DJ855">
        <v>0.09994472857142857</v>
      </c>
      <c r="DK855">
        <v>26.61124285714286</v>
      </c>
      <c r="DL855">
        <v>26.85976071428572</v>
      </c>
      <c r="DM855">
        <v>999.9000000000002</v>
      </c>
      <c r="DN855">
        <v>0</v>
      </c>
      <c r="DO855">
        <v>0</v>
      </c>
      <c r="DP855">
        <v>10006.095</v>
      </c>
      <c r="DQ855">
        <v>0</v>
      </c>
      <c r="DR855">
        <v>18.65196428571429</v>
      </c>
      <c r="DS855">
        <v>-60.97945357142857</v>
      </c>
      <c r="DT855">
        <v>1108.08</v>
      </c>
      <c r="DU855">
        <v>1165.060357142857</v>
      </c>
      <c r="DV855">
        <v>4.549515</v>
      </c>
      <c r="DW855">
        <v>1143.750357142857</v>
      </c>
      <c r="DX855">
        <v>18.290525</v>
      </c>
      <c r="DY855">
        <v>2.062892857142857</v>
      </c>
      <c r="DZ855">
        <v>1.651985714285715</v>
      </c>
      <c r="EA855">
        <v>17.93552142857143</v>
      </c>
      <c r="EB855">
        <v>14.45244285714286</v>
      </c>
      <c r="EC855">
        <v>1999.998214285715</v>
      </c>
      <c r="ED855">
        <v>0.9799988928571428</v>
      </c>
      <c r="EE855">
        <v>0.02000061071428571</v>
      </c>
      <c r="EF855">
        <v>0</v>
      </c>
      <c r="EG855">
        <v>776.9172500000001</v>
      </c>
      <c r="EH855">
        <v>5.000560000000001</v>
      </c>
      <c r="EI855">
        <v>15482.30357142857</v>
      </c>
      <c r="EJ855">
        <v>17294.86785714286</v>
      </c>
      <c r="EK855">
        <v>37.125</v>
      </c>
      <c r="EL855">
        <v>37.68925</v>
      </c>
      <c r="EM855">
        <v>36.812</v>
      </c>
      <c r="EN855">
        <v>36.75</v>
      </c>
      <c r="EO855">
        <v>38.13385714285715</v>
      </c>
      <c r="EP855">
        <v>1955.098214285714</v>
      </c>
      <c r="EQ855">
        <v>39.9</v>
      </c>
      <c r="ER855">
        <v>0</v>
      </c>
      <c r="ES855">
        <v>1658953356.9</v>
      </c>
      <c r="ET855">
        <v>0</v>
      </c>
      <c r="EU855">
        <v>776.87216</v>
      </c>
      <c r="EV855">
        <v>-6.848307687512333</v>
      </c>
      <c r="EW855">
        <v>-128.1769228452933</v>
      </c>
      <c r="EX855">
        <v>15481.028</v>
      </c>
      <c r="EY855">
        <v>15</v>
      </c>
      <c r="EZ855">
        <v>0</v>
      </c>
      <c r="FA855" t="s">
        <v>419</v>
      </c>
      <c r="FB855">
        <v>1655239120</v>
      </c>
      <c r="FC855">
        <v>1655239135</v>
      </c>
      <c r="FD855">
        <v>0</v>
      </c>
      <c r="FE855">
        <v>-0.075</v>
      </c>
      <c r="FF855">
        <v>-0.027</v>
      </c>
      <c r="FG855">
        <v>1.986</v>
      </c>
      <c r="FH855">
        <v>0.139</v>
      </c>
      <c r="FI855">
        <v>420</v>
      </c>
      <c r="FJ855">
        <v>22</v>
      </c>
      <c r="FK855">
        <v>0.12</v>
      </c>
      <c r="FL855">
        <v>0.02</v>
      </c>
      <c r="FM855">
        <v>-60.9268825</v>
      </c>
      <c r="FN855">
        <v>-0.857911069418421</v>
      </c>
      <c r="FO855">
        <v>0.1084950526233801</v>
      </c>
      <c r="FP855">
        <v>0</v>
      </c>
      <c r="FQ855">
        <v>777.2652352941176</v>
      </c>
      <c r="FR855">
        <v>-6.405378157753895</v>
      </c>
      <c r="FS855">
        <v>0.6493767626969751</v>
      </c>
      <c r="FT855">
        <v>0</v>
      </c>
      <c r="FU855">
        <v>4.54491875</v>
      </c>
      <c r="FV855">
        <v>0.09082232645402491</v>
      </c>
      <c r="FW855">
        <v>0.009072846628126076</v>
      </c>
      <c r="FX855">
        <v>1</v>
      </c>
      <c r="FY855">
        <v>1</v>
      </c>
      <c r="FZ855">
        <v>3</v>
      </c>
      <c r="GA855" t="s">
        <v>420</v>
      </c>
      <c r="GB855">
        <v>2.98043</v>
      </c>
      <c r="GC855">
        <v>2.72858</v>
      </c>
      <c r="GD855">
        <v>0.167385</v>
      </c>
      <c r="GE855">
        <v>0.174449</v>
      </c>
      <c r="GF855">
        <v>0.103736</v>
      </c>
      <c r="GG855">
        <v>0.08938069999999999</v>
      </c>
      <c r="GH855">
        <v>24998.1</v>
      </c>
      <c r="GI855">
        <v>24427.1</v>
      </c>
      <c r="GJ855">
        <v>30549</v>
      </c>
      <c r="GK855">
        <v>29831</v>
      </c>
      <c r="GL855">
        <v>37778.7</v>
      </c>
      <c r="GM855">
        <v>35774.7</v>
      </c>
      <c r="GN855">
        <v>46727.2</v>
      </c>
      <c r="GO855">
        <v>44365</v>
      </c>
      <c r="GP855">
        <v>1.88673</v>
      </c>
      <c r="GQ855">
        <v>1.85045</v>
      </c>
      <c r="GR855">
        <v>0.125527</v>
      </c>
      <c r="GS855">
        <v>0</v>
      </c>
      <c r="GT855">
        <v>24.8012</v>
      </c>
      <c r="GU855">
        <v>999.9</v>
      </c>
      <c r="GV855">
        <v>49</v>
      </c>
      <c r="GW855">
        <v>32.2</v>
      </c>
      <c r="GX855">
        <v>26.201</v>
      </c>
      <c r="GY855">
        <v>63.1449</v>
      </c>
      <c r="GZ855">
        <v>25.633</v>
      </c>
      <c r="HA855">
        <v>1</v>
      </c>
      <c r="HB855">
        <v>-0.09797260000000001</v>
      </c>
      <c r="HC855">
        <v>-0.0558824</v>
      </c>
      <c r="HD855">
        <v>20.194</v>
      </c>
      <c r="HE855">
        <v>5.23062</v>
      </c>
      <c r="HF855">
        <v>11.968</v>
      </c>
      <c r="HG855">
        <v>4.97065</v>
      </c>
      <c r="HH855">
        <v>3.28965</v>
      </c>
      <c r="HI855">
        <v>8780.5</v>
      </c>
      <c r="HJ855">
        <v>9999</v>
      </c>
      <c r="HK855">
        <v>9999</v>
      </c>
      <c r="HL855">
        <v>289.4</v>
      </c>
      <c r="HM855">
        <v>4.97292</v>
      </c>
      <c r="HN855">
        <v>1.87738</v>
      </c>
      <c r="HO855">
        <v>1.87549</v>
      </c>
      <c r="HP855">
        <v>1.87834</v>
      </c>
      <c r="HQ855">
        <v>1.87504</v>
      </c>
      <c r="HR855">
        <v>1.8786</v>
      </c>
      <c r="HS855">
        <v>1.87565</v>
      </c>
      <c r="HT855">
        <v>1.87683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3.82</v>
      </c>
      <c r="II855">
        <v>0.2934</v>
      </c>
      <c r="IJ855">
        <v>1.541952822118649</v>
      </c>
      <c r="IK855">
        <v>0.003202726084708442</v>
      </c>
      <c r="IL855">
        <v>-1.448271390364826E-06</v>
      </c>
      <c r="IM855">
        <v>3.765748828769889E-10</v>
      </c>
      <c r="IN855">
        <v>-0.02072656761999695</v>
      </c>
      <c r="IO855">
        <v>0.006539777670035186</v>
      </c>
      <c r="IP855">
        <v>0.0002256768223539976</v>
      </c>
      <c r="IQ855">
        <v>4.51151419958819E-06</v>
      </c>
      <c r="IR855">
        <v>-0</v>
      </c>
      <c r="IS855">
        <v>2097</v>
      </c>
      <c r="IT855">
        <v>1</v>
      </c>
      <c r="IU855">
        <v>27</v>
      </c>
      <c r="IV855">
        <v>61904</v>
      </c>
      <c r="IW855">
        <v>61903.7</v>
      </c>
      <c r="IX855">
        <v>2.51953</v>
      </c>
      <c r="IY855">
        <v>2.53174</v>
      </c>
      <c r="IZ855">
        <v>1.39893</v>
      </c>
      <c r="JA855">
        <v>2.34375</v>
      </c>
      <c r="JB855">
        <v>1.44897</v>
      </c>
      <c r="JC855">
        <v>2.36328</v>
      </c>
      <c r="JD855">
        <v>37.4819</v>
      </c>
      <c r="JE855">
        <v>24.0787</v>
      </c>
      <c r="JF855">
        <v>18</v>
      </c>
      <c r="JG855">
        <v>490.823</v>
      </c>
      <c r="JH855">
        <v>439.651</v>
      </c>
      <c r="JI855">
        <v>24.9999</v>
      </c>
      <c r="JJ855">
        <v>25.7708</v>
      </c>
      <c r="JK855">
        <v>30.0001</v>
      </c>
      <c r="JL855">
        <v>25.6051</v>
      </c>
      <c r="JM855">
        <v>25.6864</v>
      </c>
      <c r="JN855">
        <v>50.4864</v>
      </c>
      <c r="JO855">
        <v>35.7061</v>
      </c>
      <c r="JP855">
        <v>0</v>
      </c>
      <c r="JQ855">
        <v>25</v>
      </c>
      <c r="JR855">
        <v>1188.8</v>
      </c>
      <c r="JS855">
        <v>18.1674</v>
      </c>
      <c r="JT855">
        <v>100.986</v>
      </c>
      <c r="JU855">
        <v>102.012</v>
      </c>
    </row>
    <row r="856" spans="1:281">
      <c r="A856">
        <v>840</v>
      </c>
      <c r="B856">
        <v>1658953362.1</v>
      </c>
      <c r="C856">
        <v>11273.09999990463</v>
      </c>
      <c r="D856" t="s">
        <v>2111</v>
      </c>
      <c r="E856" t="s">
        <v>2112</v>
      </c>
      <c r="F856">
        <v>5</v>
      </c>
      <c r="G856" t="s">
        <v>415</v>
      </c>
      <c r="H856" t="s">
        <v>1970</v>
      </c>
      <c r="I856">
        <v>1658953354.6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1199.99729761204</v>
      </c>
      <c r="AK856">
        <v>1150.167272727273</v>
      </c>
      <c r="AL856">
        <v>3.441033549094045</v>
      </c>
      <c r="AM856">
        <v>64.99433125722111</v>
      </c>
      <c r="AN856">
        <f>(AP856 - AO856 + DI856*1E3/(8.314*(DK856+273.15)) * AR856/DH856 * AQ856) * DH856/(100*CV856) * 1000/(1000 - AP856)</f>
        <v>0</v>
      </c>
      <c r="AO856">
        <v>18.24423944769816</v>
      </c>
      <c r="AP856">
        <v>22.84504484848484</v>
      </c>
      <c r="AQ856">
        <v>-8.969768130343499E-05</v>
      </c>
      <c r="AR856">
        <v>80.91514239296633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1658953354.6</v>
      </c>
      <c r="DB856">
        <v>1100.445555555556</v>
      </c>
      <c r="DC856">
        <v>1161.493333333333</v>
      </c>
      <c r="DD856">
        <v>22.84628518518518</v>
      </c>
      <c r="DE856">
        <v>18.27532222222222</v>
      </c>
      <c r="DF856">
        <v>1096.635185185185</v>
      </c>
      <c r="DG856">
        <v>22.55297777777778</v>
      </c>
      <c r="DH856">
        <v>500.0876296296296</v>
      </c>
      <c r="DI856">
        <v>90.31881851851851</v>
      </c>
      <c r="DJ856">
        <v>0.09993035185185184</v>
      </c>
      <c r="DK856">
        <v>26.61094814814814</v>
      </c>
      <c r="DL856">
        <v>26.85855555555555</v>
      </c>
      <c r="DM856">
        <v>999.9000000000001</v>
      </c>
      <c r="DN856">
        <v>0</v>
      </c>
      <c r="DO856">
        <v>0</v>
      </c>
      <c r="DP856">
        <v>10007.49814814815</v>
      </c>
      <c r="DQ856">
        <v>0</v>
      </c>
      <c r="DR856">
        <v>18.64671851851852</v>
      </c>
      <c r="DS856">
        <v>-61.04823703703704</v>
      </c>
      <c r="DT856">
        <v>1126.174444444444</v>
      </c>
      <c r="DU856">
        <v>1183.115555555555</v>
      </c>
      <c r="DV856">
        <v>4.570948148148148</v>
      </c>
      <c r="DW856">
        <v>1161.493333333333</v>
      </c>
      <c r="DX856">
        <v>18.27532222222222</v>
      </c>
      <c r="DY856">
        <v>2.06344925925926</v>
      </c>
      <c r="DZ856">
        <v>1.650607037037037</v>
      </c>
      <c r="EA856">
        <v>17.9398037037037</v>
      </c>
      <c r="EB856">
        <v>14.43952962962963</v>
      </c>
      <c r="EC856">
        <v>2000</v>
      </c>
      <c r="ED856">
        <v>0.9799988888888889</v>
      </c>
      <c r="EE856">
        <v>0.02000061481481481</v>
      </c>
      <c r="EF856">
        <v>0</v>
      </c>
      <c r="EG856">
        <v>776.3218148148148</v>
      </c>
      <c r="EH856">
        <v>5.000560000000001</v>
      </c>
      <c r="EI856">
        <v>15470.71111111111</v>
      </c>
      <c r="EJ856">
        <v>17294.87037037037</v>
      </c>
      <c r="EK856">
        <v>37.125</v>
      </c>
      <c r="EL856">
        <v>37.68933333333333</v>
      </c>
      <c r="EM856">
        <v>36.812</v>
      </c>
      <c r="EN856">
        <v>36.75</v>
      </c>
      <c r="EO856">
        <v>38.12959259259259</v>
      </c>
      <c r="EP856">
        <v>1955.1</v>
      </c>
      <c r="EQ856">
        <v>39.9</v>
      </c>
      <c r="ER856">
        <v>0</v>
      </c>
      <c r="ES856">
        <v>1658953361.7</v>
      </c>
      <c r="ET856">
        <v>0</v>
      </c>
      <c r="EU856">
        <v>776.3361200000001</v>
      </c>
      <c r="EV856">
        <v>-6.818153847149199</v>
      </c>
      <c r="EW856">
        <v>-134.2615384291302</v>
      </c>
      <c r="EX856">
        <v>15470.436</v>
      </c>
      <c r="EY856">
        <v>15</v>
      </c>
      <c r="EZ856">
        <v>0</v>
      </c>
      <c r="FA856" t="s">
        <v>419</v>
      </c>
      <c r="FB856">
        <v>1655239120</v>
      </c>
      <c r="FC856">
        <v>1655239135</v>
      </c>
      <c r="FD856">
        <v>0</v>
      </c>
      <c r="FE856">
        <v>-0.075</v>
      </c>
      <c r="FF856">
        <v>-0.027</v>
      </c>
      <c r="FG856">
        <v>1.986</v>
      </c>
      <c r="FH856">
        <v>0.139</v>
      </c>
      <c r="FI856">
        <v>420</v>
      </c>
      <c r="FJ856">
        <v>22</v>
      </c>
      <c r="FK856">
        <v>0.12</v>
      </c>
      <c r="FL856">
        <v>0.02</v>
      </c>
      <c r="FM856">
        <v>-61.00959024390243</v>
      </c>
      <c r="FN856">
        <v>-0.7367331010453442</v>
      </c>
      <c r="FO856">
        <v>0.09576357779264413</v>
      </c>
      <c r="FP856">
        <v>0</v>
      </c>
      <c r="FQ856">
        <v>776.635911764706</v>
      </c>
      <c r="FR856">
        <v>-6.756653939385505</v>
      </c>
      <c r="FS856">
        <v>0.6790292104800266</v>
      </c>
      <c r="FT856">
        <v>0</v>
      </c>
      <c r="FU856">
        <v>4.561702926829268</v>
      </c>
      <c r="FV856">
        <v>0.2253685714285691</v>
      </c>
      <c r="FW856">
        <v>0.02417687256539662</v>
      </c>
      <c r="FX856">
        <v>0</v>
      </c>
      <c r="FY856">
        <v>0</v>
      </c>
      <c r="FZ856">
        <v>3</v>
      </c>
      <c r="GA856" t="s">
        <v>426</v>
      </c>
      <c r="GB856">
        <v>2.98055</v>
      </c>
      <c r="GC856">
        <v>2.72835</v>
      </c>
      <c r="GD856">
        <v>0.168965</v>
      </c>
      <c r="GE856">
        <v>0.175986</v>
      </c>
      <c r="GF856">
        <v>0.103711</v>
      </c>
      <c r="GG856">
        <v>0.0892748</v>
      </c>
      <c r="GH856">
        <v>24950.7</v>
      </c>
      <c r="GI856">
        <v>24381.9</v>
      </c>
      <c r="GJ856">
        <v>30549.1</v>
      </c>
      <c r="GK856">
        <v>29831.2</v>
      </c>
      <c r="GL856">
        <v>37780.1</v>
      </c>
      <c r="GM856">
        <v>35779.4</v>
      </c>
      <c r="GN856">
        <v>46727.5</v>
      </c>
      <c r="GO856">
        <v>44365.4</v>
      </c>
      <c r="GP856">
        <v>1.8866</v>
      </c>
      <c r="GQ856">
        <v>1.8508</v>
      </c>
      <c r="GR856">
        <v>0.125781</v>
      </c>
      <c r="GS856">
        <v>0</v>
      </c>
      <c r="GT856">
        <v>24.8012</v>
      </c>
      <c r="GU856">
        <v>999.9</v>
      </c>
      <c r="GV856">
        <v>49</v>
      </c>
      <c r="GW856">
        <v>32.2</v>
      </c>
      <c r="GX856">
        <v>26.2</v>
      </c>
      <c r="GY856">
        <v>63.2749</v>
      </c>
      <c r="GZ856">
        <v>24.9519</v>
      </c>
      <c r="HA856">
        <v>1</v>
      </c>
      <c r="HB856">
        <v>-0.0980081</v>
      </c>
      <c r="HC856">
        <v>-0.0557516</v>
      </c>
      <c r="HD856">
        <v>20.1941</v>
      </c>
      <c r="HE856">
        <v>5.23077</v>
      </c>
      <c r="HF856">
        <v>11.968</v>
      </c>
      <c r="HG856">
        <v>4.9708</v>
      </c>
      <c r="HH856">
        <v>3.28965</v>
      </c>
      <c r="HI856">
        <v>8780.5</v>
      </c>
      <c r="HJ856">
        <v>9999</v>
      </c>
      <c r="HK856">
        <v>9999</v>
      </c>
      <c r="HL856">
        <v>289.4</v>
      </c>
      <c r="HM856">
        <v>4.97291</v>
      </c>
      <c r="HN856">
        <v>1.87736</v>
      </c>
      <c r="HO856">
        <v>1.87547</v>
      </c>
      <c r="HP856">
        <v>1.87832</v>
      </c>
      <c r="HQ856">
        <v>1.87502</v>
      </c>
      <c r="HR856">
        <v>1.87861</v>
      </c>
      <c r="HS856">
        <v>1.87565</v>
      </c>
      <c r="HT856">
        <v>1.87683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3.85</v>
      </c>
      <c r="II856">
        <v>0.2932</v>
      </c>
      <c r="IJ856">
        <v>1.541952822118649</v>
      </c>
      <c r="IK856">
        <v>0.003202726084708442</v>
      </c>
      <c r="IL856">
        <v>-1.448271390364826E-06</v>
      </c>
      <c r="IM856">
        <v>3.765748828769889E-10</v>
      </c>
      <c r="IN856">
        <v>-0.02072656761999695</v>
      </c>
      <c r="IO856">
        <v>0.006539777670035186</v>
      </c>
      <c r="IP856">
        <v>0.0002256768223539976</v>
      </c>
      <c r="IQ856">
        <v>4.51151419958819E-06</v>
      </c>
      <c r="IR856">
        <v>-0</v>
      </c>
      <c r="IS856">
        <v>2097</v>
      </c>
      <c r="IT856">
        <v>1</v>
      </c>
      <c r="IU856">
        <v>27</v>
      </c>
      <c r="IV856">
        <v>61904</v>
      </c>
      <c r="IW856">
        <v>61903.8</v>
      </c>
      <c r="IX856">
        <v>2.54639</v>
      </c>
      <c r="IY856">
        <v>2.53906</v>
      </c>
      <c r="IZ856">
        <v>1.39893</v>
      </c>
      <c r="JA856">
        <v>2.34375</v>
      </c>
      <c r="JB856">
        <v>1.44897</v>
      </c>
      <c r="JC856">
        <v>2.44751</v>
      </c>
      <c r="JD856">
        <v>37.4578</v>
      </c>
      <c r="JE856">
        <v>24.0787</v>
      </c>
      <c r="JF856">
        <v>18</v>
      </c>
      <c r="JG856">
        <v>490.754</v>
      </c>
      <c r="JH856">
        <v>439.865</v>
      </c>
      <c r="JI856">
        <v>24.9999</v>
      </c>
      <c r="JJ856">
        <v>25.7708</v>
      </c>
      <c r="JK856">
        <v>30.0001</v>
      </c>
      <c r="JL856">
        <v>25.6051</v>
      </c>
      <c r="JM856">
        <v>25.6864</v>
      </c>
      <c r="JN856">
        <v>51.0833</v>
      </c>
      <c r="JO856">
        <v>35.7061</v>
      </c>
      <c r="JP856">
        <v>0</v>
      </c>
      <c r="JQ856">
        <v>25</v>
      </c>
      <c r="JR856">
        <v>1208.84</v>
      </c>
      <c r="JS856">
        <v>18.151</v>
      </c>
      <c r="JT856">
        <v>100.986</v>
      </c>
      <c r="JU856">
        <v>102.013</v>
      </c>
    </row>
    <row r="857" spans="1:281">
      <c r="A857">
        <v>841</v>
      </c>
      <c r="B857">
        <v>1658953367.1</v>
      </c>
      <c r="C857">
        <v>11278.09999990463</v>
      </c>
      <c r="D857" t="s">
        <v>2113</v>
      </c>
      <c r="E857" t="s">
        <v>2114</v>
      </c>
      <c r="F857">
        <v>5</v>
      </c>
      <c r="G857" t="s">
        <v>415</v>
      </c>
      <c r="H857" t="s">
        <v>1970</v>
      </c>
      <c r="I857">
        <v>1658953359.314285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1217.002828190074</v>
      </c>
      <c r="AK857">
        <v>1167.246303030302</v>
      </c>
      <c r="AL857">
        <v>3.399293026990087</v>
      </c>
      <c r="AM857">
        <v>64.99433125722111</v>
      </c>
      <c r="AN857">
        <f>(AP857 - AO857 + DI857*1E3/(8.314*(DK857+273.15)) * AR857/DH857 * AQ857) * DH857/(100*CV857) * 1000/(1000 - AP857)</f>
        <v>0</v>
      </c>
      <c r="AO857">
        <v>18.23801754903158</v>
      </c>
      <c r="AP857">
        <v>22.84184181818182</v>
      </c>
      <c r="AQ857">
        <v>-3.665781466325517E-05</v>
      </c>
      <c r="AR857">
        <v>80.91514239296633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1658953359.314285</v>
      </c>
      <c r="DB857">
        <v>1116.235357142857</v>
      </c>
      <c r="DC857">
        <v>1177.289642857143</v>
      </c>
      <c r="DD857">
        <v>22.84674642857143</v>
      </c>
      <c r="DE857">
        <v>18.25764285714286</v>
      </c>
      <c r="DF857">
        <v>1112.405</v>
      </c>
      <c r="DG857">
        <v>22.55342857142857</v>
      </c>
      <c r="DH857">
        <v>500.0751428571429</v>
      </c>
      <c r="DI857">
        <v>90.3187107142857</v>
      </c>
      <c r="DJ857">
        <v>0.09997607857142855</v>
      </c>
      <c r="DK857">
        <v>26.61037857142857</v>
      </c>
      <c r="DL857">
        <v>26.85995357142857</v>
      </c>
      <c r="DM857">
        <v>999.9000000000002</v>
      </c>
      <c r="DN857">
        <v>0</v>
      </c>
      <c r="DO857">
        <v>0</v>
      </c>
      <c r="DP857">
        <v>10009.10178571429</v>
      </c>
      <c r="DQ857">
        <v>0</v>
      </c>
      <c r="DR857">
        <v>18.63885</v>
      </c>
      <c r="DS857">
        <v>-61.05366071428572</v>
      </c>
      <c r="DT857">
        <v>1142.334642857143</v>
      </c>
      <c r="DU857">
        <v>1199.183928571429</v>
      </c>
      <c r="DV857">
        <v>4.589103571428572</v>
      </c>
      <c r="DW857">
        <v>1177.289642857143</v>
      </c>
      <c r="DX857">
        <v>18.25764285714286</v>
      </c>
      <c r="DY857">
        <v>2.063488928571429</v>
      </c>
      <c r="DZ857">
        <v>1.649007857142857</v>
      </c>
      <c r="EA857">
        <v>17.94011071428571</v>
      </c>
      <c r="EB857">
        <v>14.42453928571429</v>
      </c>
      <c r="EC857">
        <v>1999.997857142857</v>
      </c>
      <c r="ED857">
        <v>0.9799988928571428</v>
      </c>
      <c r="EE857">
        <v>0.02000061071428571</v>
      </c>
      <c r="EF857">
        <v>0</v>
      </c>
      <c r="EG857">
        <v>775.8032499999999</v>
      </c>
      <c r="EH857">
        <v>5.000560000000001</v>
      </c>
      <c r="EI857">
        <v>15459.64642857143</v>
      </c>
      <c r="EJ857">
        <v>17294.84642857143</v>
      </c>
      <c r="EK857">
        <v>37.125</v>
      </c>
      <c r="EL857">
        <v>37.68925</v>
      </c>
      <c r="EM857">
        <v>36.812</v>
      </c>
      <c r="EN857">
        <v>36.75</v>
      </c>
      <c r="EO857">
        <v>38.125</v>
      </c>
      <c r="EP857">
        <v>1955.097857142857</v>
      </c>
      <c r="EQ857">
        <v>39.9</v>
      </c>
      <c r="ER857">
        <v>0</v>
      </c>
      <c r="ES857">
        <v>1658953367.1</v>
      </c>
      <c r="ET857">
        <v>0</v>
      </c>
      <c r="EU857">
        <v>775.7665769230769</v>
      </c>
      <c r="EV857">
        <v>-6.538564096809356</v>
      </c>
      <c r="EW857">
        <v>-143.4051281732494</v>
      </c>
      <c r="EX857">
        <v>15458.58461538462</v>
      </c>
      <c r="EY857">
        <v>15</v>
      </c>
      <c r="EZ857">
        <v>0</v>
      </c>
      <c r="FA857" t="s">
        <v>419</v>
      </c>
      <c r="FB857">
        <v>1655239120</v>
      </c>
      <c r="FC857">
        <v>1655239135</v>
      </c>
      <c r="FD857">
        <v>0</v>
      </c>
      <c r="FE857">
        <v>-0.075</v>
      </c>
      <c r="FF857">
        <v>-0.027</v>
      </c>
      <c r="FG857">
        <v>1.986</v>
      </c>
      <c r="FH857">
        <v>0.139</v>
      </c>
      <c r="FI857">
        <v>420</v>
      </c>
      <c r="FJ857">
        <v>22</v>
      </c>
      <c r="FK857">
        <v>0.12</v>
      </c>
      <c r="FL857">
        <v>0.02</v>
      </c>
      <c r="FM857">
        <v>-61.04545853658536</v>
      </c>
      <c r="FN857">
        <v>-0.3159825783971644</v>
      </c>
      <c r="FO857">
        <v>0.07198470357706521</v>
      </c>
      <c r="FP857">
        <v>1</v>
      </c>
      <c r="FQ857">
        <v>776.100294117647</v>
      </c>
      <c r="FR857">
        <v>-6.668174177554945</v>
      </c>
      <c r="FS857">
        <v>0.6728965714340889</v>
      </c>
      <c r="FT857">
        <v>0</v>
      </c>
      <c r="FU857">
        <v>4.578424390243902</v>
      </c>
      <c r="FV857">
        <v>0.2553767247386658</v>
      </c>
      <c r="FW857">
        <v>0.02650786372498446</v>
      </c>
      <c r="FX857">
        <v>0</v>
      </c>
      <c r="FY857">
        <v>1</v>
      </c>
      <c r="FZ857">
        <v>3</v>
      </c>
      <c r="GA857" t="s">
        <v>420</v>
      </c>
      <c r="GB857">
        <v>2.98049</v>
      </c>
      <c r="GC857">
        <v>2.7285</v>
      </c>
      <c r="GD857">
        <v>0.170526</v>
      </c>
      <c r="GE857">
        <v>0.177517</v>
      </c>
      <c r="GF857">
        <v>0.1037</v>
      </c>
      <c r="GG857">
        <v>0.089186</v>
      </c>
      <c r="GH857">
        <v>24904</v>
      </c>
      <c r="GI857">
        <v>24336.8</v>
      </c>
      <c r="GJ857">
        <v>30549.3</v>
      </c>
      <c r="GK857">
        <v>29831.5</v>
      </c>
      <c r="GL857">
        <v>37780.8</v>
      </c>
      <c r="GM857">
        <v>35783.2</v>
      </c>
      <c r="GN857">
        <v>46727.7</v>
      </c>
      <c r="GO857">
        <v>44365.7</v>
      </c>
      <c r="GP857">
        <v>1.8868</v>
      </c>
      <c r="GQ857">
        <v>1.85035</v>
      </c>
      <c r="GR857">
        <v>0.125378</v>
      </c>
      <c r="GS857">
        <v>0</v>
      </c>
      <c r="GT857">
        <v>24.8012</v>
      </c>
      <c r="GU857">
        <v>999.9</v>
      </c>
      <c r="GV857">
        <v>49</v>
      </c>
      <c r="GW857">
        <v>32.2</v>
      </c>
      <c r="GX857">
        <v>26.1999</v>
      </c>
      <c r="GY857">
        <v>63.2549</v>
      </c>
      <c r="GZ857">
        <v>25.4768</v>
      </c>
      <c r="HA857">
        <v>1</v>
      </c>
      <c r="HB857">
        <v>-0.0980234</v>
      </c>
      <c r="HC857">
        <v>-0.0554521</v>
      </c>
      <c r="HD857">
        <v>20.1941</v>
      </c>
      <c r="HE857">
        <v>5.23107</v>
      </c>
      <c r="HF857">
        <v>11.968</v>
      </c>
      <c r="HG857">
        <v>4.97085</v>
      </c>
      <c r="HH857">
        <v>3.28965</v>
      </c>
      <c r="HI857">
        <v>8780.700000000001</v>
      </c>
      <c r="HJ857">
        <v>9999</v>
      </c>
      <c r="HK857">
        <v>9999</v>
      </c>
      <c r="HL857">
        <v>289.4</v>
      </c>
      <c r="HM857">
        <v>4.97292</v>
      </c>
      <c r="HN857">
        <v>1.87741</v>
      </c>
      <c r="HO857">
        <v>1.87547</v>
      </c>
      <c r="HP857">
        <v>1.87835</v>
      </c>
      <c r="HQ857">
        <v>1.87503</v>
      </c>
      <c r="HR857">
        <v>1.87863</v>
      </c>
      <c r="HS857">
        <v>1.87566</v>
      </c>
      <c r="HT857">
        <v>1.87683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3.87</v>
      </c>
      <c r="II857">
        <v>0.2932</v>
      </c>
      <c r="IJ857">
        <v>1.541952822118649</v>
      </c>
      <c r="IK857">
        <v>0.003202726084708442</v>
      </c>
      <c r="IL857">
        <v>-1.448271390364826E-06</v>
      </c>
      <c r="IM857">
        <v>3.765748828769889E-10</v>
      </c>
      <c r="IN857">
        <v>-0.02072656761999695</v>
      </c>
      <c r="IO857">
        <v>0.006539777670035186</v>
      </c>
      <c r="IP857">
        <v>0.0002256768223539976</v>
      </c>
      <c r="IQ857">
        <v>4.51151419958819E-06</v>
      </c>
      <c r="IR857">
        <v>-0</v>
      </c>
      <c r="IS857">
        <v>2097</v>
      </c>
      <c r="IT857">
        <v>1</v>
      </c>
      <c r="IU857">
        <v>27</v>
      </c>
      <c r="IV857">
        <v>61904.1</v>
      </c>
      <c r="IW857">
        <v>61903.9</v>
      </c>
      <c r="IX857">
        <v>2.57568</v>
      </c>
      <c r="IY857">
        <v>2.52441</v>
      </c>
      <c r="IZ857">
        <v>1.39893</v>
      </c>
      <c r="JA857">
        <v>2.34375</v>
      </c>
      <c r="JB857">
        <v>1.44897</v>
      </c>
      <c r="JC857">
        <v>2.44141</v>
      </c>
      <c r="JD857">
        <v>37.4819</v>
      </c>
      <c r="JE857">
        <v>24.0787</v>
      </c>
      <c r="JF857">
        <v>18</v>
      </c>
      <c r="JG857">
        <v>490.864</v>
      </c>
      <c r="JH857">
        <v>439.591</v>
      </c>
      <c r="JI857">
        <v>25</v>
      </c>
      <c r="JJ857">
        <v>25.7708</v>
      </c>
      <c r="JK857">
        <v>30.0001</v>
      </c>
      <c r="JL857">
        <v>25.6051</v>
      </c>
      <c r="JM857">
        <v>25.6864</v>
      </c>
      <c r="JN857">
        <v>51.6175</v>
      </c>
      <c r="JO857">
        <v>35.9909</v>
      </c>
      <c r="JP857">
        <v>0</v>
      </c>
      <c r="JQ857">
        <v>25</v>
      </c>
      <c r="JR857">
        <v>1222.2</v>
      </c>
      <c r="JS857">
        <v>18.1326</v>
      </c>
      <c r="JT857">
        <v>100.987</v>
      </c>
      <c r="JU857">
        <v>102.014</v>
      </c>
    </row>
    <row r="858" spans="1:281">
      <c r="A858">
        <v>842</v>
      </c>
      <c r="B858">
        <v>1658953372.1</v>
      </c>
      <c r="C858">
        <v>11283.09999990463</v>
      </c>
      <c r="D858" t="s">
        <v>2115</v>
      </c>
      <c r="E858" t="s">
        <v>2116</v>
      </c>
      <c r="F858">
        <v>5</v>
      </c>
      <c r="G858" t="s">
        <v>415</v>
      </c>
      <c r="H858" t="s">
        <v>1970</v>
      </c>
      <c r="I858">
        <v>1658953364.6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1234.028279738833</v>
      </c>
      <c r="AK858">
        <v>1184.333393939394</v>
      </c>
      <c r="AL858">
        <v>3.418195177467771</v>
      </c>
      <c r="AM858">
        <v>64.99433125722111</v>
      </c>
      <c r="AN858">
        <f>(AP858 - AO858 + DI858*1E3/(8.314*(DK858+273.15)) * AR858/DH858 * AQ858) * DH858/(100*CV858) * 1000/(1000 - AP858)</f>
        <v>0</v>
      </c>
      <c r="AO858">
        <v>18.17002817618958</v>
      </c>
      <c r="AP858">
        <v>22.82416303030302</v>
      </c>
      <c r="AQ858">
        <v>-0.0001573036154050357</v>
      </c>
      <c r="AR858">
        <v>80.91514239296633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1658953364.6</v>
      </c>
      <c r="DB858">
        <v>1133.904074074074</v>
      </c>
      <c r="DC858">
        <v>1195.017037037037</v>
      </c>
      <c r="DD858">
        <v>22.84204444444444</v>
      </c>
      <c r="DE858">
        <v>18.21807777777778</v>
      </c>
      <c r="DF858">
        <v>1130.049259259259</v>
      </c>
      <c r="DG858">
        <v>22.54884814814815</v>
      </c>
      <c r="DH858">
        <v>500.0948148148148</v>
      </c>
      <c r="DI858">
        <v>90.31874814814813</v>
      </c>
      <c r="DJ858">
        <v>0.1000112962962963</v>
      </c>
      <c r="DK858">
        <v>26.61075185185186</v>
      </c>
      <c r="DL858">
        <v>26.85834074074075</v>
      </c>
      <c r="DM858">
        <v>999.9000000000001</v>
      </c>
      <c r="DN858">
        <v>0</v>
      </c>
      <c r="DO858">
        <v>0</v>
      </c>
      <c r="DP858">
        <v>10008.37555555556</v>
      </c>
      <c r="DQ858">
        <v>0</v>
      </c>
      <c r="DR858">
        <v>18.6318</v>
      </c>
      <c r="DS858">
        <v>-61.1127</v>
      </c>
      <c r="DT858">
        <v>1160.410740740741</v>
      </c>
      <c r="DU858">
        <v>1217.191851851852</v>
      </c>
      <c r="DV858">
        <v>4.62397962962963</v>
      </c>
      <c r="DW858">
        <v>1195.017037037037</v>
      </c>
      <c r="DX858">
        <v>18.21807777777778</v>
      </c>
      <c r="DY858">
        <v>2.063065925925926</v>
      </c>
      <c r="DZ858">
        <v>1.645433703703704</v>
      </c>
      <c r="EA858">
        <v>17.93685555555556</v>
      </c>
      <c r="EB858">
        <v>14.39098888888889</v>
      </c>
      <c r="EC858">
        <v>2000.006296296297</v>
      </c>
      <c r="ED858">
        <v>0.979999</v>
      </c>
      <c r="EE858">
        <v>0.0200005</v>
      </c>
      <c r="EF858">
        <v>0</v>
      </c>
      <c r="EG858">
        <v>775.1496296296297</v>
      </c>
      <c r="EH858">
        <v>5.000560000000001</v>
      </c>
      <c r="EI858">
        <v>15446.76296296296</v>
      </c>
      <c r="EJ858">
        <v>17294.92962962963</v>
      </c>
      <c r="EK858">
        <v>37.125</v>
      </c>
      <c r="EL858">
        <v>37.687</v>
      </c>
      <c r="EM858">
        <v>36.812</v>
      </c>
      <c r="EN858">
        <v>36.75459259259259</v>
      </c>
      <c r="EO858">
        <v>38.125</v>
      </c>
      <c r="EP858">
        <v>1955.106296296296</v>
      </c>
      <c r="EQ858">
        <v>39.9</v>
      </c>
      <c r="ER858">
        <v>0</v>
      </c>
      <c r="ES858">
        <v>1658953371.9</v>
      </c>
      <c r="ET858">
        <v>0</v>
      </c>
      <c r="EU858">
        <v>775.1769615384617</v>
      </c>
      <c r="EV858">
        <v>-8.203589736836404</v>
      </c>
      <c r="EW858">
        <v>-150.458119665086</v>
      </c>
      <c r="EX858">
        <v>15446.89615384616</v>
      </c>
      <c r="EY858">
        <v>15</v>
      </c>
      <c r="EZ858">
        <v>0</v>
      </c>
      <c r="FA858" t="s">
        <v>419</v>
      </c>
      <c r="FB858">
        <v>1655239120</v>
      </c>
      <c r="FC858">
        <v>1655239135</v>
      </c>
      <c r="FD858">
        <v>0</v>
      </c>
      <c r="FE858">
        <v>-0.075</v>
      </c>
      <c r="FF858">
        <v>-0.027</v>
      </c>
      <c r="FG858">
        <v>1.986</v>
      </c>
      <c r="FH858">
        <v>0.139</v>
      </c>
      <c r="FI858">
        <v>420</v>
      </c>
      <c r="FJ858">
        <v>22</v>
      </c>
      <c r="FK858">
        <v>0.12</v>
      </c>
      <c r="FL858">
        <v>0.02</v>
      </c>
      <c r="FM858">
        <v>-61.08023414634147</v>
      </c>
      <c r="FN858">
        <v>-0.5037888501743399</v>
      </c>
      <c r="FO858">
        <v>0.07856846822918877</v>
      </c>
      <c r="FP858">
        <v>0</v>
      </c>
      <c r="FQ858">
        <v>775.5186470588236</v>
      </c>
      <c r="FR858">
        <v>-7.40143620831356</v>
      </c>
      <c r="FS858">
        <v>0.7475871337117495</v>
      </c>
      <c r="FT858">
        <v>0</v>
      </c>
      <c r="FU858">
        <v>4.605213902439024</v>
      </c>
      <c r="FV858">
        <v>0.3559469686411174</v>
      </c>
      <c r="FW858">
        <v>0.03668015545609322</v>
      </c>
      <c r="FX858">
        <v>0</v>
      </c>
      <c r="FY858">
        <v>0</v>
      </c>
      <c r="FZ858">
        <v>3</v>
      </c>
      <c r="GA858" t="s">
        <v>426</v>
      </c>
      <c r="GB858">
        <v>2.98057</v>
      </c>
      <c r="GC858">
        <v>2.72848</v>
      </c>
      <c r="GD858">
        <v>0.172072</v>
      </c>
      <c r="GE858">
        <v>0.179027</v>
      </c>
      <c r="GF858">
        <v>0.103636</v>
      </c>
      <c r="GG858">
        <v>0.08897239999999999</v>
      </c>
      <c r="GH858">
        <v>24857.4</v>
      </c>
      <c r="GI858">
        <v>24292.3</v>
      </c>
      <c r="GJ858">
        <v>30549.1</v>
      </c>
      <c r="GK858">
        <v>29831.6</v>
      </c>
      <c r="GL858">
        <v>37783.4</v>
      </c>
      <c r="GM858">
        <v>35792</v>
      </c>
      <c r="GN858">
        <v>46727.3</v>
      </c>
      <c r="GO858">
        <v>44365.9</v>
      </c>
      <c r="GP858">
        <v>1.88662</v>
      </c>
      <c r="GQ858">
        <v>1.85052</v>
      </c>
      <c r="GR858">
        <v>0.125319</v>
      </c>
      <c r="GS858">
        <v>0</v>
      </c>
      <c r="GT858">
        <v>24.8036</v>
      </c>
      <c r="GU858">
        <v>999.9</v>
      </c>
      <c r="GV858">
        <v>49</v>
      </c>
      <c r="GW858">
        <v>32.2</v>
      </c>
      <c r="GX858">
        <v>26.201</v>
      </c>
      <c r="GY858">
        <v>63.3549</v>
      </c>
      <c r="GZ858">
        <v>25.1522</v>
      </c>
      <c r="HA858">
        <v>1</v>
      </c>
      <c r="HB858">
        <v>-0.09799289999999999</v>
      </c>
      <c r="HC858">
        <v>-0.0554276</v>
      </c>
      <c r="HD858">
        <v>20.1943</v>
      </c>
      <c r="HE858">
        <v>5.23002</v>
      </c>
      <c r="HF858">
        <v>11.968</v>
      </c>
      <c r="HG858">
        <v>4.9706</v>
      </c>
      <c r="HH858">
        <v>3.2895</v>
      </c>
      <c r="HI858">
        <v>8780.700000000001</v>
      </c>
      <c r="HJ858">
        <v>9999</v>
      </c>
      <c r="HK858">
        <v>9999</v>
      </c>
      <c r="HL858">
        <v>289.4</v>
      </c>
      <c r="HM858">
        <v>4.97292</v>
      </c>
      <c r="HN858">
        <v>1.87743</v>
      </c>
      <c r="HO858">
        <v>1.87552</v>
      </c>
      <c r="HP858">
        <v>1.87836</v>
      </c>
      <c r="HQ858">
        <v>1.87505</v>
      </c>
      <c r="HR858">
        <v>1.87865</v>
      </c>
      <c r="HS858">
        <v>1.87573</v>
      </c>
      <c r="HT858">
        <v>1.87684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3.89</v>
      </c>
      <c r="II858">
        <v>0.2927</v>
      </c>
      <c r="IJ858">
        <v>1.541952822118649</v>
      </c>
      <c r="IK858">
        <v>0.003202726084708442</v>
      </c>
      <c r="IL858">
        <v>-1.448271390364826E-06</v>
      </c>
      <c r="IM858">
        <v>3.765748828769889E-10</v>
      </c>
      <c r="IN858">
        <v>-0.02072656761999695</v>
      </c>
      <c r="IO858">
        <v>0.006539777670035186</v>
      </c>
      <c r="IP858">
        <v>0.0002256768223539976</v>
      </c>
      <c r="IQ858">
        <v>4.51151419958819E-06</v>
      </c>
      <c r="IR858">
        <v>-0</v>
      </c>
      <c r="IS858">
        <v>2097</v>
      </c>
      <c r="IT858">
        <v>1</v>
      </c>
      <c r="IU858">
        <v>27</v>
      </c>
      <c r="IV858">
        <v>61904.2</v>
      </c>
      <c r="IW858">
        <v>61904</v>
      </c>
      <c r="IX858">
        <v>2.60254</v>
      </c>
      <c r="IY858">
        <v>2.54395</v>
      </c>
      <c r="IZ858">
        <v>1.39893</v>
      </c>
      <c r="JA858">
        <v>2.34375</v>
      </c>
      <c r="JB858">
        <v>1.44897</v>
      </c>
      <c r="JC858">
        <v>2.37549</v>
      </c>
      <c r="JD858">
        <v>37.4819</v>
      </c>
      <c r="JE858">
        <v>24.07</v>
      </c>
      <c r="JF858">
        <v>18</v>
      </c>
      <c r="JG858">
        <v>490.768</v>
      </c>
      <c r="JH858">
        <v>439.697</v>
      </c>
      <c r="JI858">
        <v>24.9999</v>
      </c>
      <c r="JJ858">
        <v>25.7708</v>
      </c>
      <c r="JK858">
        <v>30.0001</v>
      </c>
      <c r="JL858">
        <v>25.6051</v>
      </c>
      <c r="JM858">
        <v>25.6864</v>
      </c>
      <c r="JN858">
        <v>52.217</v>
      </c>
      <c r="JO858">
        <v>35.9909</v>
      </c>
      <c r="JP858">
        <v>0</v>
      </c>
      <c r="JQ858">
        <v>25</v>
      </c>
      <c r="JR858">
        <v>1242.31</v>
      </c>
      <c r="JS858">
        <v>18.1363</v>
      </c>
      <c r="JT858">
        <v>100.986</v>
      </c>
      <c r="JU858">
        <v>102.014</v>
      </c>
    </row>
    <row r="859" spans="1:281">
      <c r="A859">
        <v>843</v>
      </c>
      <c r="B859">
        <v>1658953377.1</v>
      </c>
      <c r="C859">
        <v>11288.09999990463</v>
      </c>
      <c r="D859" t="s">
        <v>2117</v>
      </c>
      <c r="E859" t="s">
        <v>2118</v>
      </c>
      <c r="F859">
        <v>5</v>
      </c>
      <c r="G859" t="s">
        <v>415</v>
      </c>
      <c r="H859" t="s">
        <v>1970</v>
      </c>
      <c r="I859">
        <v>1658953369.314285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1250.989263576734</v>
      </c>
      <c r="AK859">
        <v>1201.308424242424</v>
      </c>
      <c r="AL859">
        <v>3.409774711349727</v>
      </c>
      <c r="AM859">
        <v>64.99433125722111</v>
      </c>
      <c r="AN859">
        <f>(AP859 - AO859 + DI859*1E3/(8.314*(DK859+273.15)) * AR859/DH859 * AQ859) * DH859/(100*CV859) * 1000/(1000 - AP859)</f>
        <v>0</v>
      </c>
      <c r="AO859">
        <v>18.14679004618814</v>
      </c>
      <c r="AP859">
        <v>22.80511818181817</v>
      </c>
      <c r="AQ859">
        <v>-0.002200115161054971</v>
      </c>
      <c r="AR859">
        <v>80.91514239296633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1658953369.314285</v>
      </c>
      <c r="DB859">
        <v>1149.6425</v>
      </c>
      <c r="DC859">
        <v>1210.788214285714</v>
      </c>
      <c r="DD859">
        <v>22.82962142857142</v>
      </c>
      <c r="DE859">
        <v>18.18672142857143</v>
      </c>
      <c r="DF859">
        <v>1145.7675</v>
      </c>
      <c r="DG859">
        <v>22.53671428571429</v>
      </c>
      <c r="DH859">
        <v>500.0893928571428</v>
      </c>
      <c r="DI859">
        <v>90.31866071428574</v>
      </c>
      <c r="DJ859">
        <v>0.09998931785714286</v>
      </c>
      <c r="DK859">
        <v>26.61116428571428</v>
      </c>
      <c r="DL859">
        <v>26.85622142857142</v>
      </c>
      <c r="DM859">
        <v>999.9000000000002</v>
      </c>
      <c r="DN859">
        <v>0</v>
      </c>
      <c r="DO859">
        <v>0</v>
      </c>
      <c r="DP859">
        <v>10012.76607142857</v>
      </c>
      <c r="DQ859">
        <v>0</v>
      </c>
      <c r="DR859">
        <v>18.63654642857143</v>
      </c>
      <c r="DS859">
        <v>-61.14491071428571</v>
      </c>
      <c r="DT859">
        <v>1176.502857142857</v>
      </c>
      <c r="DU859">
        <v>1233.216428571429</v>
      </c>
      <c r="DV859">
        <v>4.642909285714285</v>
      </c>
      <c r="DW859">
        <v>1210.788214285714</v>
      </c>
      <c r="DX859">
        <v>18.18672142857143</v>
      </c>
      <c r="DY859">
        <v>2.061941785714286</v>
      </c>
      <c r="DZ859">
        <v>1.642600357142857</v>
      </c>
      <c r="EA859">
        <v>17.92818571428571</v>
      </c>
      <c r="EB859">
        <v>14.36433571428572</v>
      </c>
      <c r="EC859">
        <v>2000.008571428571</v>
      </c>
      <c r="ED859">
        <v>0.979999</v>
      </c>
      <c r="EE859">
        <v>0.0200005</v>
      </c>
      <c r="EF859">
        <v>0</v>
      </c>
      <c r="EG859">
        <v>774.4878214285715</v>
      </c>
      <c r="EH859">
        <v>5.000560000000001</v>
      </c>
      <c r="EI859">
        <v>15434.675</v>
      </c>
      <c r="EJ859">
        <v>17294.95</v>
      </c>
      <c r="EK859">
        <v>37.125</v>
      </c>
      <c r="EL859">
        <v>37.6915</v>
      </c>
      <c r="EM859">
        <v>36.812</v>
      </c>
      <c r="EN859">
        <v>36.75442857142857</v>
      </c>
      <c r="EO859">
        <v>38.125</v>
      </c>
      <c r="EP859">
        <v>1955.108571428572</v>
      </c>
      <c r="EQ859">
        <v>39.9</v>
      </c>
      <c r="ER859">
        <v>0</v>
      </c>
      <c r="ES859">
        <v>1658953376.7</v>
      </c>
      <c r="ET859">
        <v>0</v>
      </c>
      <c r="EU859">
        <v>774.5074615384615</v>
      </c>
      <c r="EV859">
        <v>-9.239247866862797</v>
      </c>
      <c r="EW859">
        <v>-155.97606848695</v>
      </c>
      <c r="EX859">
        <v>15434.61153846154</v>
      </c>
      <c r="EY859">
        <v>15</v>
      </c>
      <c r="EZ859">
        <v>0</v>
      </c>
      <c r="FA859" t="s">
        <v>419</v>
      </c>
      <c r="FB859">
        <v>1655239120</v>
      </c>
      <c r="FC859">
        <v>1655239135</v>
      </c>
      <c r="FD859">
        <v>0</v>
      </c>
      <c r="FE859">
        <v>-0.075</v>
      </c>
      <c r="FF859">
        <v>-0.027</v>
      </c>
      <c r="FG859">
        <v>1.986</v>
      </c>
      <c r="FH859">
        <v>0.139</v>
      </c>
      <c r="FI859">
        <v>420</v>
      </c>
      <c r="FJ859">
        <v>22</v>
      </c>
      <c r="FK859">
        <v>0.12</v>
      </c>
      <c r="FL859">
        <v>0.02</v>
      </c>
      <c r="FM859">
        <v>-61.1372475</v>
      </c>
      <c r="FN859">
        <v>-0.4207395872418078</v>
      </c>
      <c r="FO859">
        <v>0.06776668793551878</v>
      </c>
      <c r="FP859">
        <v>1</v>
      </c>
      <c r="FQ859">
        <v>774.9061764705883</v>
      </c>
      <c r="FR859">
        <v>-8.570695188385903</v>
      </c>
      <c r="FS859">
        <v>0.8557080477451335</v>
      </c>
      <c r="FT859">
        <v>0</v>
      </c>
      <c r="FU859">
        <v>4.630582250000001</v>
      </c>
      <c r="FV859">
        <v>0.2966948217635864</v>
      </c>
      <c r="FW859">
        <v>0.0309011712955593</v>
      </c>
      <c r="FX859">
        <v>0</v>
      </c>
      <c r="FY859">
        <v>1</v>
      </c>
      <c r="FZ859">
        <v>3</v>
      </c>
      <c r="GA859" t="s">
        <v>420</v>
      </c>
      <c r="GB859">
        <v>2.98049</v>
      </c>
      <c r="GC859">
        <v>2.72832</v>
      </c>
      <c r="GD859">
        <v>0.173605</v>
      </c>
      <c r="GE859">
        <v>0.180532</v>
      </c>
      <c r="GF859">
        <v>0.103584</v>
      </c>
      <c r="GG859">
        <v>0.08894299999999999</v>
      </c>
      <c r="GH859">
        <v>24811.5</v>
      </c>
      <c r="GI859">
        <v>24247.7</v>
      </c>
      <c r="GJ859">
        <v>30549.2</v>
      </c>
      <c r="GK859">
        <v>29831.7</v>
      </c>
      <c r="GL859">
        <v>37786.1</v>
      </c>
      <c r="GM859">
        <v>35793.3</v>
      </c>
      <c r="GN859">
        <v>46727.9</v>
      </c>
      <c r="GO859">
        <v>44365.9</v>
      </c>
      <c r="GP859">
        <v>1.88678</v>
      </c>
      <c r="GQ859">
        <v>1.85065</v>
      </c>
      <c r="GR859">
        <v>0.125103</v>
      </c>
      <c r="GS859">
        <v>0</v>
      </c>
      <c r="GT859">
        <v>24.8067</v>
      </c>
      <c r="GU859">
        <v>999.9</v>
      </c>
      <c r="GV859">
        <v>49</v>
      </c>
      <c r="GW859">
        <v>32.2</v>
      </c>
      <c r="GX859">
        <v>26.2006</v>
      </c>
      <c r="GY859">
        <v>63.2449</v>
      </c>
      <c r="GZ859">
        <v>25.2204</v>
      </c>
      <c r="HA859">
        <v>1</v>
      </c>
      <c r="HB859">
        <v>-0.0980386</v>
      </c>
      <c r="HC859">
        <v>-0.0562772</v>
      </c>
      <c r="HD859">
        <v>20.1943</v>
      </c>
      <c r="HE859">
        <v>5.22987</v>
      </c>
      <c r="HF859">
        <v>11.968</v>
      </c>
      <c r="HG859">
        <v>4.97055</v>
      </c>
      <c r="HH859">
        <v>3.2895</v>
      </c>
      <c r="HI859">
        <v>8780.700000000001</v>
      </c>
      <c r="HJ859">
        <v>9999</v>
      </c>
      <c r="HK859">
        <v>9999</v>
      </c>
      <c r="HL859">
        <v>289.4</v>
      </c>
      <c r="HM859">
        <v>4.97293</v>
      </c>
      <c r="HN859">
        <v>1.87739</v>
      </c>
      <c r="HO859">
        <v>1.87547</v>
      </c>
      <c r="HP859">
        <v>1.87833</v>
      </c>
      <c r="HQ859">
        <v>1.87504</v>
      </c>
      <c r="HR859">
        <v>1.87862</v>
      </c>
      <c r="HS859">
        <v>1.87569</v>
      </c>
      <c r="HT859">
        <v>1.87683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3.91</v>
      </c>
      <c r="II859">
        <v>0.2923</v>
      </c>
      <c r="IJ859">
        <v>1.541952822118649</v>
      </c>
      <c r="IK859">
        <v>0.003202726084708442</v>
      </c>
      <c r="IL859">
        <v>-1.448271390364826E-06</v>
      </c>
      <c r="IM859">
        <v>3.765748828769889E-10</v>
      </c>
      <c r="IN859">
        <v>-0.02072656761999695</v>
      </c>
      <c r="IO859">
        <v>0.006539777670035186</v>
      </c>
      <c r="IP859">
        <v>0.0002256768223539976</v>
      </c>
      <c r="IQ859">
        <v>4.51151419958819E-06</v>
      </c>
      <c r="IR859">
        <v>-0</v>
      </c>
      <c r="IS859">
        <v>2097</v>
      </c>
      <c r="IT859">
        <v>1</v>
      </c>
      <c r="IU859">
        <v>27</v>
      </c>
      <c r="IV859">
        <v>61904.3</v>
      </c>
      <c r="IW859">
        <v>61904</v>
      </c>
      <c r="IX859">
        <v>2.63306</v>
      </c>
      <c r="IY859">
        <v>2.52563</v>
      </c>
      <c r="IZ859">
        <v>1.39893</v>
      </c>
      <c r="JA859">
        <v>2.34375</v>
      </c>
      <c r="JB859">
        <v>1.44897</v>
      </c>
      <c r="JC859">
        <v>2.47925</v>
      </c>
      <c r="JD859">
        <v>37.4819</v>
      </c>
      <c r="JE859">
        <v>24.0875</v>
      </c>
      <c r="JF859">
        <v>18</v>
      </c>
      <c r="JG859">
        <v>490.85</v>
      </c>
      <c r="JH859">
        <v>439.773</v>
      </c>
      <c r="JI859">
        <v>24.9998</v>
      </c>
      <c r="JJ859">
        <v>25.7708</v>
      </c>
      <c r="JK859">
        <v>30.0001</v>
      </c>
      <c r="JL859">
        <v>25.6051</v>
      </c>
      <c r="JM859">
        <v>25.6864</v>
      </c>
      <c r="JN859">
        <v>52.7539</v>
      </c>
      <c r="JO859">
        <v>35.9909</v>
      </c>
      <c r="JP859">
        <v>0</v>
      </c>
      <c r="JQ859">
        <v>25</v>
      </c>
      <c r="JR859">
        <v>1255.68</v>
      </c>
      <c r="JS859">
        <v>18.1324</v>
      </c>
      <c r="JT859">
        <v>100.987</v>
      </c>
      <c r="JU859">
        <v>102.014</v>
      </c>
    </row>
    <row r="860" spans="1:281">
      <c r="A860">
        <v>844</v>
      </c>
      <c r="B860">
        <v>1658953382.1</v>
      </c>
      <c r="C860">
        <v>11293.09999990463</v>
      </c>
      <c r="D860" t="s">
        <v>2119</v>
      </c>
      <c r="E860" t="s">
        <v>2120</v>
      </c>
      <c r="F860">
        <v>5</v>
      </c>
      <c r="G860" t="s">
        <v>415</v>
      </c>
      <c r="H860" t="s">
        <v>1970</v>
      </c>
      <c r="I860">
        <v>1658953374.6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1268.168041803008</v>
      </c>
      <c r="AK860">
        <v>1218.542</v>
      </c>
      <c r="AL860">
        <v>3.439951015951148</v>
      </c>
      <c r="AM860">
        <v>64.99433125722111</v>
      </c>
      <c r="AN860">
        <f>(AP860 - AO860 + DI860*1E3/(8.314*(DK860+273.15)) * AR860/DH860 * AQ860) * DH860/(100*CV860) * 1000/(1000 - AP860)</f>
        <v>0</v>
      </c>
      <c r="AO860">
        <v>18.14132084305562</v>
      </c>
      <c r="AP860">
        <v>22.80122545454545</v>
      </c>
      <c r="AQ860">
        <v>-0.0001416196257146383</v>
      </c>
      <c r="AR860">
        <v>80.91514239296633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1658953374.6</v>
      </c>
      <c r="DB860">
        <v>1167.293703703704</v>
      </c>
      <c r="DC860">
        <v>1228.526296296296</v>
      </c>
      <c r="DD860">
        <v>22.8153925925926</v>
      </c>
      <c r="DE860">
        <v>18.15366296296297</v>
      </c>
      <c r="DF860">
        <v>1163.392962962963</v>
      </c>
      <c r="DG860">
        <v>22.52282592592593</v>
      </c>
      <c r="DH860">
        <v>500.085962962963</v>
      </c>
      <c r="DI860">
        <v>90.31809999999999</v>
      </c>
      <c r="DJ860">
        <v>0.100032162962963</v>
      </c>
      <c r="DK860">
        <v>26.61194074074074</v>
      </c>
      <c r="DL860">
        <v>26.85528518518518</v>
      </c>
      <c r="DM860">
        <v>999.9000000000001</v>
      </c>
      <c r="DN860">
        <v>0</v>
      </c>
      <c r="DO860">
        <v>0</v>
      </c>
      <c r="DP860">
        <v>10000.13888888889</v>
      </c>
      <c r="DQ860">
        <v>0</v>
      </c>
      <c r="DR860">
        <v>18.6454</v>
      </c>
      <c r="DS860">
        <v>-61.23273333333333</v>
      </c>
      <c r="DT860">
        <v>1194.548518518519</v>
      </c>
      <c r="DU860">
        <v>1251.241481481482</v>
      </c>
      <c r="DV860">
        <v>4.661734074074074</v>
      </c>
      <c r="DW860">
        <v>1228.526296296296</v>
      </c>
      <c r="DX860">
        <v>18.15366296296297</v>
      </c>
      <c r="DY860">
        <v>2.060643333333333</v>
      </c>
      <c r="DZ860">
        <v>1.639603703703704</v>
      </c>
      <c r="EA860">
        <v>17.91818148148148</v>
      </c>
      <c r="EB860">
        <v>14.33614074074074</v>
      </c>
      <c r="EC860">
        <v>2000.000740740741</v>
      </c>
      <c r="ED860">
        <v>0.9799987777777778</v>
      </c>
      <c r="EE860">
        <v>0.02000072962962963</v>
      </c>
      <c r="EF860">
        <v>0</v>
      </c>
      <c r="EG860">
        <v>773.7188518518518</v>
      </c>
      <c r="EH860">
        <v>5.000560000000001</v>
      </c>
      <c r="EI860">
        <v>15420.8037037037</v>
      </c>
      <c r="EJ860">
        <v>17294.88518518519</v>
      </c>
      <c r="EK860">
        <v>37.125</v>
      </c>
      <c r="EL860">
        <v>37.69166666666667</v>
      </c>
      <c r="EM860">
        <v>36.812</v>
      </c>
      <c r="EN860">
        <v>36.75459259259259</v>
      </c>
      <c r="EO860">
        <v>38.125</v>
      </c>
      <c r="EP860">
        <v>1955.10037037037</v>
      </c>
      <c r="EQ860">
        <v>39.90037037037037</v>
      </c>
      <c r="ER860">
        <v>0</v>
      </c>
      <c r="ES860">
        <v>1658953382.1</v>
      </c>
      <c r="ET860">
        <v>0</v>
      </c>
      <c r="EU860">
        <v>773.6792</v>
      </c>
      <c r="EV860">
        <v>-8.390384631923695</v>
      </c>
      <c r="EW860">
        <v>-160.9076925335739</v>
      </c>
      <c r="EX860">
        <v>15419.588</v>
      </c>
      <c r="EY860">
        <v>15</v>
      </c>
      <c r="EZ860">
        <v>0</v>
      </c>
      <c r="FA860" t="s">
        <v>419</v>
      </c>
      <c r="FB860">
        <v>1655239120</v>
      </c>
      <c r="FC860">
        <v>1655239135</v>
      </c>
      <c r="FD860">
        <v>0</v>
      </c>
      <c r="FE860">
        <v>-0.075</v>
      </c>
      <c r="FF860">
        <v>-0.027</v>
      </c>
      <c r="FG860">
        <v>1.986</v>
      </c>
      <c r="FH860">
        <v>0.139</v>
      </c>
      <c r="FI860">
        <v>420</v>
      </c>
      <c r="FJ860">
        <v>22</v>
      </c>
      <c r="FK860">
        <v>0.12</v>
      </c>
      <c r="FL860">
        <v>0.02</v>
      </c>
      <c r="FM860">
        <v>-61.1757375</v>
      </c>
      <c r="FN860">
        <v>-0.9298727954969739</v>
      </c>
      <c r="FO860">
        <v>0.09577553363855486</v>
      </c>
      <c r="FP860">
        <v>0</v>
      </c>
      <c r="FQ860">
        <v>774.2418529411765</v>
      </c>
      <c r="FR860">
        <v>-8.87310923465904</v>
      </c>
      <c r="FS860">
        <v>0.8822307665415727</v>
      </c>
      <c r="FT860">
        <v>0</v>
      </c>
      <c r="FU860">
        <v>4.64615825</v>
      </c>
      <c r="FV860">
        <v>0.2073204878048767</v>
      </c>
      <c r="FW860">
        <v>0.02525658724842887</v>
      </c>
      <c r="FX860">
        <v>0</v>
      </c>
      <c r="FY860">
        <v>0</v>
      </c>
      <c r="FZ860">
        <v>3</v>
      </c>
      <c r="GA860" t="s">
        <v>426</v>
      </c>
      <c r="GB860">
        <v>2.98052</v>
      </c>
      <c r="GC860">
        <v>2.72823</v>
      </c>
      <c r="GD860">
        <v>0.175138</v>
      </c>
      <c r="GE860">
        <v>0.182045</v>
      </c>
      <c r="GF860">
        <v>0.103575</v>
      </c>
      <c r="GG860">
        <v>0.08892510000000001</v>
      </c>
      <c r="GH860">
        <v>24765.4</v>
      </c>
      <c r="GI860">
        <v>24203.1</v>
      </c>
      <c r="GJ860">
        <v>30549</v>
      </c>
      <c r="GK860">
        <v>29831.8</v>
      </c>
      <c r="GL860">
        <v>37786.6</v>
      </c>
      <c r="GM860">
        <v>35794.4</v>
      </c>
      <c r="GN860">
        <v>46727.8</v>
      </c>
      <c r="GO860">
        <v>44366.2</v>
      </c>
      <c r="GP860">
        <v>1.8867</v>
      </c>
      <c r="GQ860">
        <v>1.8506</v>
      </c>
      <c r="GR860">
        <v>0.125036</v>
      </c>
      <c r="GS860">
        <v>0</v>
      </c>
      <c r="GT860">
        <v>24.8093</v>
      </c>
      <c r="GU860">
        <v>999.9</v>
      </c>
      <c r="GV860">
        <v>49</v>
      </c>
      <c r="GW860">
        <v>32.2</v>
      </c>
      <c r="GX860">
        <v>26.1997</v>
      </c>
      <c r="GY860">
        <v>63.4649</v>
      </c>
      <c r="GZ860">
        <v>25.5048</v>
      </c>
      <c r="HA860">
        <v>1</v>
      </c>
      <c r="HB860">
        <v>-0.09801319999999999</v>
      </c>
      <c r="HC860">
        <v>-0.0557734</v>
      </c>
      <c r="HD860">
        <v>20.1943</v>
      </c>
      <c r="HE860">
        <v>5.23047</v>
      </c>
      <c r="HF860">
        <v>11.968</v>
      </c>
      <c r="HG860">
        <v>4.9707</v>
      </c>
      <c r="HH860">
        <v>3.28948</v>
      </c>
      <c r="HI860">
        <v>8781</v>
      </c>
      <c r="HJ860">
        <v>9999</v>
      </c>
      <c r="HK860">
        <v>9999</v>
      </c>
      <c r="HL860">
        <v>289.4</v>
      </c>
      <c r="HM860">
        <v>4.97293</v>
      </c>
      <c r="HN860">
        <v>1.87741</v>
      </c>
      <c r="HO860">
        <v>1.8755</v>
      </c>
      <c r="HP860">
        <v>1.87836</v>
      </c>
      <c r="HQ860">
        <v>1.87509</v>
      </c>
      <c r="HR860">
        <v>1.87863</v>
      </c>
      <c r="HS860">
        <v>1.87572</v>
      </c>
      <c r="HT860">
        <v>1.87683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3.94</v>
      </c>
      <c r="II860">
        <v>0.2922</v>
      </c>
      <c r="IJ860">
        <v>1.541952822118649</v>
      </c>
      <c r="IK860">
        <v>0.003202726084708442</v>
      </c>
      <c r="IL860">
        <v>-1.448271390364826E-06</v>
      </c>
      <c r="IM860">
        <v>3.765748828769889E-10</v>
      </c>
      <c r="IN860">
        <v>-0.02072656761999695</v>
      </c>
      <c r="IO860">
        <v>0.006539777670035186</v>
      </c>
      <c r="IP860">
        <v>0.0002256768223539976</v>
      </c>
      <c r="IQ860">
        <v>4.51151419958819E-06</v>
      </c>
      <c r="IR860">
        <v>-0</v>
      </c>
      <c r="IS860">
        <v>2097</v>
      </c>
      <c r="IT860">
        <v>1</v>
      </c>
      <c r="IU860">
        <v>27</v>
      </c>
      <c r="IV860">
        <v>61904.4</v>
      </c>
      <c r="IW860">
        <v>61904.1</v>
      </c>
      <c r="IX860">
        <v>2.65869</v>
      </c>
      <c r="IY860">
        <v>2.54395</v>
      </c>
      <c r="IZ860">
        <v>1.39893</v>
      </c>
      <c r="JA860">
        <v>2.34375</v>
      </c>
      <c r="JB860">
        <v>1.44897</v>
      </c>
      <c r="JC860">
        <v>2.32544</v>
      </c>
      <c r="JD860">
        <v>37.4819</v>
      </c>
      <c r="JE860">
        <v>24.0787</v>
      </c>
      <c r="JF860">
        <v>18</v>
      </c>
      <c r="JG860">
        <v>490.809</v>
      </c>
      <c r="JH860">
        <v>439.743</v>
      </c>
      <c r="JI860">
        <v>24.9999</v>
      </c>
      <c r="JJ860">
        <v>25.7708</v>
      </c>
      <c r="JK860">
        <v>30.0001</v>
      </c>
      <c r="JL860">
        <v>25.6051</v>
      </c>
      <c r="JM860">
        <v>25.6864</v>
      </c>
      <c r="JN860">
        <v>53.3389</v>
      </c>
      <c r="JO860">
        <v>35.9909</v>
      </c>
      <c r="JP860">
        <v>0</v>
      </c>
      <c r="JQ860">
        <v>25</v>
      </c>
      <c r="JR860">
        <v>1275.73</v>
      </c>
      <c r="JS860">
        <v>18.1268</v>
      </c>
      <c r="JT860">
        <v>100.987</v>
      </c>
      <c r="JU860">
        <v>102.015</v>
      </c>
    </row>
    <row r="861" spans="1:281">
      <c r="A861">
        <v>845</v>
      </c>
      <c r="B861">
        <v>1658953387.1</v>
      </c>
      <c r="C861">
        <v>11298.09999990463</v>
      </c>
      <c r="D861" t="s">
        <v>2121</v>
      </c>
      <c r="E861" t="s">
        <v>2122</v>
      </c>
      <c r="F861">
        <v>5</v>
      </c>
      <c r="G861" t="s">
        <v>415</v>
      </c>
      <c r="H861" t="s">
        <v>1970</v>
      </c>
      <c r="I861">
        <v>1658953379.314285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1285.18830207629</v>
      </c>
      <c r="AK861">
        <v>1235.597212121211</v>
      </c>
      <c r="AL861">
        <v>3.392799345587793</v>
      </c>
      <c r="AM861">
        <v>64.99433125722111</v>
      </c>
      <c r="AN861">
        <f>(AP861 - AO861 + DI861*1E3/(8.314*(DK861+273.15)) * AR861/DH861 * AQ861) * DH861/(100*CV861) * 1000/(1000 - AP861)</f>
        <v>0</v>
      </c>
      <c r="AO861">
        <v>18.13897489669655</v>
      </c>
      <c r="AP861">
        <v>22.80276666666667</v>
      </c>
      <c r="AQ861">
        <v>-4.072523004363127E-05</v>
      </c>
      <c r="AR861">
        <v>80.91514239296633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1658953379.314285</v>
      </c>
      <c r="DB861">
        <v>1183.068214285714</v>
      </c>
      <c r="DC861">
        <v>1244.325</v>
      </c>
      <c r="DD861">
        <v>22.80520714285714</v>
      </c>
      <c r="DE861">
        <v>18.14267857142857</v>
      </c>
      <c r="DF861">
        <v>1179.146428571429</v>
      </c>
      <c r="DG861">
        <v>22.51285714285714</v>
      </c>
      <c r="DH861">
        <v>500.0843571428572</v>
      </c>
      <c r="DI861">
        <v>90.31730357142858</v>
      </c>
      <c r="DJ861">
        <v>0.09998818571428571</v>
      </c>
      <c r="DK861">
        <v>26.61239285714286</v>
      </c>
      <c r="DL861">
        <v>26.85706785714286</v>
      </c>
      <c r="DM861">
        <v>999.9000000000002</v>
      </c>
      <c r="DN861">
        <v>0</v>
      </c>
      <c r="DO861">
        <v>0</v>
      </c>
      <c r="DP861">
        <v>10003.66071428571</v>
      </c>
      <c r="DQ861">
        <v>0</v>
      </c>
      <c r="DR861">
        <v>18.6454</v>
      </c>
      <c r="DS861">
        <v>-61.25674285714286</v>
      </c>
      <c r="DT861">
        <v>1210.679285714286</v>
      </c>
      <c r="DU861">
        <v>1267.318214285714</v>
      </c>
      <c r="DV861">
        <v>4.662528571428572</v>
      </c>
      <c r="DW861">
        <v>1244.325</v>
      </c>
      <c r="DX861">
        <v>18.14267857142857</v>
      </c>
      <c r="DY861">
        <v>2.059705357142857</v>
      </c>
      <c r="DZ861">
        <v>1.638597857142857</v>
      </c>
      <c r="EA861">
        <v>17.91093928571429</v>
      </c>
      <c r="EB861">
        <v>14.32666071428571</v>
      </c>
      <c r="EC861">
        <v>2000.004999999999</v>
      </c>
      <c r="ED861">
        <v>0.9799987857142857</v>
      </c>
      <c r="EE861">
        <v>0.02000072142857143</v>
      </c>
      <c r="EF861">
        <v>0</v>
      </c>
      <c r="EG861">
        <v>773.1302857142857</v>
      </c>
      <c r="EH861">
        <v>5.000560000000001</v>
      </c>
      <c r="EI861">
        <v>15408.04642857143</v>
      </c>
      <c r="EJ861">
        <v>17294.91428571428</v>
      </c>
      <c r="EK861">
        <v>37.125</v>
      </c>
      <c r="EL861">
        <v>37.6915</v>
      </c>
      <c r="EM861">
        <v>36.812</v>
      </c>
      <c r="EN861">
        <v>36.75</v>
      </c>
      <c r="EO861">
        <v>38.125</v>
      </c>
      <c r="EP861">
        <v>1955.104642857143</v>
      </c>
      <c r="EQ861">
        <v>39.90035714285715</v>
      </c>
      <c r="ER861">
        <v>0</v>
      </c>
      <c r="ES861">
        <v>1658953386.9</v>
      </c>
      <c r="ET861">
        <v>0</v>
      </c>
      <c r="EU861">
        <v>773.06176</v>
      </c>
      <c r="EV861">
        <v>-7.253461538546638</v>
      </c>
      <c r="EW861">
        <v>-162.6769228052274</v>
      </c>
      <c r="EX861">
        <v>15406.54</v>
      </c>
      <c r="EY861">
        <v>15</v>
      </c>
      <c r="EZ861">
        <v>0</v>
      </c>
      <c r="FA861" t="s">
        <v>419</v>
      </c>
      <c r="FB861">
        <v>1655239120</v>
      </c>
      <c r="FC861">
        <v>1655239135</v>
      </c>
      <c r="FD861">
        <v>0</v>
      </c>
      <c r="FE861">
        <v>-0.075</v>
      </c>
      <c r="FF861">
        <v>-0.027</v>
      </c>
      <c r="FG861">
        <v>1.986</v>
      </c>
      <c r="FH861">
        <v>0.139</v>
      </c>
      <c r="FI861">
        <v>420</v>
      </c>
      <c r="FJ861">
        <v>22</v>
      </c>
      <c r="FK861">
        <v>0.12</v>
      </c>
      <c r="FL861">
        <v>0.02</v>
      </c>
      <c r="FM861">
        <v>-61.23148536585365</v>
      </c>
      <c r="FN861">
        <v>-0.4651233449479179</v>
      </c>
      <c r="FO861">
        <v>0.06952793283550388</v>
      </c>
      <c r="FP861">
        <v>1</v>
      </c>
      <c r="FQ861">
        <v>773.5292941176472</v>
      </c>
      <c r="FR861">
        <v>-8.026279606296244</v>
      </c>
      <c r="FS861">
        <v>0.8060070985460261</v>
      </c>
      <c r="FT861">
        <v>0</v>
      </c>
      <c r="FU861">
        <v>4.660258536585366</v>
      </c>
      <c r="FV861">
        <v>0.0357924041812001</v>
      </c>
      <c r="FW861">
        <v>0.01032718778828556</v>
      </c>
      <c r="FX861">
        <v>1</v>
      </c>
      <c r="FY861">
        <v>2</v>
      </c>
      <c r="FZ861">
        <v>3</v>
      </c>
      <c r="GA861" t="s">
        <v>481</v>
      </c>
      <c r="GB861">
        <v>2.98066</v>
      </c>
      <c r="GC861">
        <v>2.72857</v>
      </c>
      <c r="GD861">
        <v>0.176646</v>
      </c>
      <c r="GE861">
        <v>0.18351</v>
      </c>
      <c r="GF861">
        <v>0.10358</v>
      </c>
      <c r="GG861">
        <v>0.0889194</v>
      </c>
      <c r="GH861">
        <v>24720.3</v>
      </c>
      <c r="GI861">
        <v>24159.4</v>
      </c>
      <c r="GJ861">
        <v>30549.3</v>
      </c>
      <c r="GK861">
        <v>29831.3</v>
      </c>
      <c r="GL861">
        <v>37786.5</v>
      </c>
      <c r="GM861">
        <v>35794.3</v>
      </c>
      <c r="GN861">
        <v>46727.8</v>
      </c>
      <c r="GO861">
        <v>44365.7</v>
      </c>
      <c r="GP861">
        <v>1.88652</v>
      </c>
      <c r="GQ861">
        <v>1.85078</v>
      </c>
      <c r="GR861">
        <v>0.124782</v>
      </c>
      <c r="GS861">
        <v>0</v>
      </c>
      <c r="GT861">
        <v>24.8114</v>
      </c>
      <c r="GU861">
        <v>999.9</v>
      </c>
      <c r="GV861">
        <v>49</v>
      </c>
      <c r="GW861">
        <v>32.2</v>
      </c>
      <c r="GX861">
        <v>26.2013</v>
      </c>
      <c r="GY861">
        <v>63.1449</v>
      </c>
      <c r="GZ861">
        <v>24.9279</v>
      </c>
      <c r="HA861">
        <v>1</v>
      </c>
      <c r="HB861">
        <v>-0.09790649999999999</v>
      </c>
      <c r="HC861">
        <v>-0.0554167</v>
      </c>
      <c r="HD861">
        <v>20.1942</v>
      </c>
      <c r="HE861">
        <v>5.23047</v>
      </c>
      <c r="HF861">
        <v>11.968</v>
      </c>
      <c r="HG861">
        <v>4.9706</v>
      </c>
      <c r="HH861">
        <v>3.28958</v>
      </c>
      <c r="HI861">
        <v>8781</v>
      </c>
      <c r="HJ861">
        <v>9999</v>
      </c>
      <c r="HK861">
        <v>9999</v>
      </c>
      <c r="HL861">
        <v>289.4</v>
      </c>
      <c r="HM861">
        <v>4.97291</v>
      </c>
      <c r="HN861">
        <v>1.87733</v>
      </c>
      <c r="HO861">
        <v>1.87546</v>
      </c>
      <c r="HP861">
        <v>1.87832</v>
      </c>
      <c r="HQ861">
        <v>1.875</v>
      </c>
      <c r="HR861">
        <v>1.87857</v>
      </c>
      <c r="HS861">
        <v>1.87563</v>
      </c>
      <c r="HT861">
        <v>1.87683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3.96</v>
      </c>
      <c r="II861">
        <v>0.2924</v>
      </c>
      <c r="IJ861">
        <v>1.541952822118649</v>
      </c>
      <c r="IK861">
        <v>0.003202726084708442</v>
      </c>
      <c r="IL861">
        <v>-1.448271390364826E-06</v>
      </c>
      <c r="IM861">
        <v>3.765748828769889E-10</v>
      </c>
      <c r="IN861">
        <v>-0.02072656761999695</v>
      </c>
      <c r="IO861">
        <v>0.006539777670035186</v>
      </c>
      <c r="IP861">
        <v>0.0002256768223539976</v>
      </c>
      <c r="IQ861">
        <v>4.51151419958819E-06</v>
      </c>
      <c r="IR861">
        <v>-0</v>
      </c>
      <c r="IS861">
        <v>2097</v>
      </c>
      <c r="IT861">
        <v>1</v>
      </c>
      <c r="IU861">
        <v>27</v>
      </c>
      <c r="IV861">
        <v>61904.5</v>
      </c>
      <c r="IW861">
        <v>61904.2</v>
      </c>
      <c r="IX861">
        <v>2.68921</v>
      </c>
      <c r="IY861">
        <v>2.5354</v>
      </c>
      <c r="IZ861">
        <v>1.39893</v>
      </c>
      <c r="JA861">
        <v>2.34375</v>
      </c>
      <c r="JB861">
        <v>1.44897</v>
      </c>
      <c r="JC861">
        <v>2.47192</v>
      </c>
      <c r="JD861">
        <v>37.4819</v>
      </c>
      <c r="JE861">
        <v>24.0787</v>
      </c>
      <c r="JF861">
        <v>18</v>
      </c>
      <c r="JG861">
        <v>490.714</v>
      </c>
      <c r="JH861">
        <v>439.85</v>
      </c>
      <c r="JI861">
        <v>25</v>
      </c>
      <c r="JJ861">
        <v>25.7708</v>
      </c>
      <c r="JK861">
        <v>30.0002</v>
      </c>
      <c r="JL861">
        <v>25.6051</v>
      </c>
      <c r="JM861">
        <v>25.6864</v>
      </c>
      <c r="JN861">
        <v>53.872</v>
      </c>
      <c r="JO861">
        <v>35.9909</v>
      </c>
      <c r="JP861">
        <v>0</v>
      </c>
      <c r="JQ861">
        <v>25</v>
      </c>
      <c r="JR861">
        <v>1289.12</v>
      </c>
      <c r="JS861">
        <v>18.1143</v>
      </c>
      <c r="JT861">
        <v>100.987</v>
      </c>
      <c r="JU861">
        <v>102.013</v>
      </c>
    </row>
    <row r="862" spans="1:281">
      <c r="A862">
        <v>846</v>
      </c>
      <c r="B862">
        <v>1658953392.1</v>
      </c>
      <c r="C862">
        <v>11303.09999990463</v>
      </c>
      <c r="D862" t="s">
        <v>2123</v>
      </c>
      <c r="E862" t="s">
        <v>2124</v>
      </c>
      <c r="F862">
        <v>5</v>
      </c>
      <c r="G862" t="s">
        <v>415</v>
      </c>
      <c r="H862" t="s">
        <v>1970</v>
      </c>
      <c r="I862">
        <v>1658953384.6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1302.248417715444</v>
      </c>
      <c r="AK862">
        <v>1252.742545454546</v>
      </c>
      <c r="AL862">
        <v>3.445037627158213</v>
      </c>
      <c r="AM862">
        <v>64.99433125722111</v>
      </c>
      <c r="AN862">
        <f>(AP862 - AO862 + DI862*1E3/(8.314*(DK862+273.15)) * AR862/DH862 * AQ862) * DH862/(100*CV862) * 1000/(1000 - AP862)</f>
        <v>0</v>
      </c>
      <c r="AO862">
        <v>18.13634040337044</v>
      </c>
      <c r="AP862">
        <v>22.80828545454544</v>
      </c>
      <c r="AQ862">
        <v>0.0001110788967984592</v>
      </c>
      <c r="AR862">
        <v>80.91514239296633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1658953384.6</v>
      </c>
      <c r="DB862">
        <v>1200.754444444445</v>
      </c>
      <c r="DC862">
        <v>1262.05962962963</v>
      </c>
      <c r="DD862">
        <v>22.80328888888889</v>
      </c>
      <c r="DE862">
        <v>18.13890740740741</v>
      </c>
      <c r="DF862">
        <v>1196.808518518519</v>
      </c>
      <c r="DG862">
        <v>22.51097777777778</v>
      </c>
      <c r="DH862">
        <v>500.0756666666666</v>
      </c>
      <c r="DI862">
        <v>90.31646296296297</v>
      </c>
      <c r="DJ862">
        <v>0.09997339259259259</v>
      </c>
      <c r="DK862">
        <v>26.61237777777778</v>
      </c>
      <c r="DL862">
        <v>26.85587777777778</v>
      </c>
      <c r="DM862">
        <v>999.9000000000001</v>
      </c>
      <c r="DN862">
        <v>0</v>
      </c>
      <c r="DO862">
        <v>0</v>
      </c>
      <c r="DP862">
        <v>10002.59518518519</v>
      </c>
      <c r="DQ862">
        <v>0</v>
      </c>
      <c r="DR862">
        <v>18.6454</v>
      </c>
      <c r="DS862">
        <v>-61.30513703703703</v>
      </c>
      <c r="DT862">
        <v>1228.776666666667</v>
      </c>
      <c r="DU862">
        <v>1285.375185185185</v>
      </c>
      <c r="DV862">
        <v>4.664387407407407</v>
      </c>
      <c r="DW862">
        <v>1262.05962962963</v>
      </c>
      <c r="DX862">
        <v>18.13890740740741</v>
      </c>
      <c r="DY862">
        <v>2.059512592592592</v>
      </c>
      <c r="DZ862">
        <v>1.638240370370371</v>
      </c>
      <c r="EA862">
        <v>17.90945555555555</v>
      </c>
      <c r="EB862">
        <v>14.32329259259259</v>
      </c>
      <c r="EC862">
        <v>1999.993333333333</v>
      </c>
      <c r="ED862">
        <v>0.9799986666666667</v>
      </c>
      <c r="EE862">
        <v>0.02000084444444445</v>
      </c>
      <c r="EF862">
        <v>0</v>
      </c>
      <c r="EG862">
        <v>772.4286296296295</v>
      </c>
      <c r="EH862">
        <v>5.000560000000001</v>
      </c>
      <c r="EI862">
        <v>15393.58888888889</v>
      </c>
      <c r="EJ862">
        <v>17294.81481481481</v>
      </c>
      <c r="EK862">
        <v>37.125</v>
      </c>
      <c r="EL862">
        <v>37.68933333333333</v>
      </c>
      <c r="EM862">
        <v>36.812</v>
      </c>
      <c r="EN862">
        <v>36.75</v>
      </c>
      <c r="EO862">
        <v>38.12729629629629</v>
      </c>
      <c r="EP862">
        <v>1955.092962962963</v>
      </c>
      <c r="EQ862">
        <v>39.90037037037037</v>
      </c>
      <c r="ER862">
        <v>0</v>
      </c>
      <c r="ES862">
        <v>1658953391.7</v>
      </c>
      <c r="ET862">
        <v>0</v>
      </c>
      <c r="EU862">
        <v>772.4069599999999</v>
      </c>
      <c r="EV862">
        <v>-8.31330769838311</v>
      </c>
      <c r="EW862">
        <v>-163.1615384541797</v>
      </c>
      <c r="EX862">
        <v>15393.448</v>
      </c>
      <c r="EY862">
        <v>15</v>
      </c>
      <c r="EZ862">
        <v>0</v>
      </c>
      <c r="FA862" t="s">
        <v>419</v>
      </c>
      <c r="FB862">
        <v>1655239120</v>
      </c>
      <c r="FC862">
        <v>1655239135</v>
      </c>
      <c r="FD862">
        <v>0</v>
      </c>
      <c r="FE862">
        <v>-0.075</v>
      </c>
      <c r="FF862">
        <v>-0.027</v>
      </c>
      <c r="FG862">
        <v>1.986</v>
      </c>
      <c r="FH862">
        <v>0.139</v>
      </c>
      <c r="FI862">
        <v>420</v>
      </c>
      <c r="FJ862">
        <v>22</v>
      </c>
      <c r="FK862">
        <v>0.12</v>
      </c>
      <c r="FL862">
        <v>0.02</v>
      </c>
      <c r="FM862">
        <v>-61.27762749999999</v>
      </c>
      <c r="FN862">
        <v>-0.4699283302063809</v>
      </c>
      <c r="FO862">
        <v>0.0714614126207285</v>
      </c>
      <c r="FP862">
        <v>1</v>
      </c>
      <c r="FQ862">
        <v>772.8444117647059</v>
      </c>
      <c r="FR862">
        <v>-7.928220019806545</v>
      </c>
      <c r="FS862">
        <v>0.7963298576686194</v>
      </c>
      <c r="FT862">
        <v>0</v>
      </c>
      <c r="FU862">
        <v>4.66433475</v>
      </c>
      <c r="FV862">
        <v>0.0152212007504519</v>
      </c>
      <c r="FW862">
        <v>0.003912916423526068</v>
      </c>
      <c r="FX862">
        <v>1</v>
      </c>
      <c r="FY862">
        <v>2</v>
      </c>
      <c r="FZ862">
        <v>3</v>
      </c>
      <c r="GA862" t="s">
        <v>481</v>
      </c>
      <c r="GB862">
        <v>2.98036</v>
      </c>
      <c r="GC862">
        <v>2.72832</v>
      </c>
      <c r="GD862">
        <v>0.178152</v>
      </c>
      <c r="GE862">
        <v>0.184987</v>
      </c>
      <c r="GF862">
        <v>0.103593</v>
      </c>
      <c r="GG862">
        <v>0.0889191</v>
      </c>
      <c r="GH862">
        <v>24674.7</v>
      </c>
      <c r="GI862">
        <v>24115.4</v>
      </c>
      <c r="GJ862">
        <v>30548.8</v>
      </c>
      <c r="GK862">
        <v>29830.9</v>
      </c>
      <c r="GL862">
        <v>37785.6</v>
      </c>
      <c r="GM862">
        <v>35793.7</v>
      </c>
      <c r="GN862">
        <v>46727.2</v>
      </c>
      <c r="GO862">
        <v>44364.8</v>
      </c>
      <c r="GP862">
        <v>1.88678</v>
      </c>
      <c r="GQ862">
        <v>1.85058</v>
      </c>
      <c r="GR862">
        <v>0.125252</v>
      </c>
      <c r="GS862">
        <v>0</v>
      </c>
      <c r="GT862">
        <v>24.8116</v>
      </c>
      <c r="GU862">
        <v>999.9</v>
      </c>
      <c r="GV862">
        <v>49</v>
      </c>
      <c r="GW862">
        <v>32.2</v>
      </c>
      <c r="GX862">
        <v>26.2042</v>
      </c>
      <c r="GY862">
        <v>63.0949</v>
      </c>
      <c r="GZ862">
        <v>25.5929</v>
      </c>
      <c r="HA862">
        <v>1</v>
      </c>
      <c r="HB862">
        <v>-0.0980183</v>
      </c>
      <c r="HC862">
        <v>-0.0555828</v>
      </c>
      <c r="HD862">
        <v>20.1941</v>
      </c>
      <c r="HE862">
        <v>5.23077</v>
      </c>
      <c r="HF862">
        <v>11.968</v>
      </c>
      <c r="HG862">
        <v>4.9711</v>
      </c>
      <c r="HH862">
        <v>3.28965</v>
      </c>
      <c r="HI862">
        <v>8781.200000000001</v>
      </c>
      <c r="HJ862">
        <v>9999</v>
      </c>
      <c r="HK862">
        <v>9999</v>
      </c>
      <c r="HL862">
        <v>289.4</v>
      </c>
      <c r="HM862">
        <v>4.9729</v>
      </c>
      <c r="HN862">
        <v>1.87733</v>
      </c>
      <c r="HO862">
        <v>1.87546</v>
      </c>
      <c r="HP862">
        <v>1.87829</v>
      </c>
      <c r="HQ862">
        <v>1.875</v>
      </c>
      <c r="HR862">
        <v>1.87855</v>
      </c>
      <c r="HS862">
        <v>1.87563</v>
      </c>
      <c r="HT862">
        <v>1.87683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3.98</v>
      </c>
      <c r="II862">
        <v>0.2924</v>
      </c>
      <c r="IJ862">
        <v>1.541952822118649</v>
      </c>
      <c r="IK862">
        <v>0.003202726084708442</v>
      </c>
      <c r="IL862">
        <v>-1.448271390364826E-06</v>
      </c>
      <c r="IM862">
        <v>3.765748828769889E-10</v>
      </c>
      <c r="IN862">
        <v>-0.02072656761999695</v>
      </c>
      <c r="IO862">
        <v>0.006539777670035186</v>
      </c>
      <c r="IP862">
        <v>0.0002256768223539976</v>
      </c>
      <c r="IQ862">
        <v>4.51151419958819E-06</v>
      </c>
      <c r="IR862">
        <v>-0</v>
      </c>
      <c r="IS862">
        <v>2097</v>
      </c>
      <c r="IT862">
        <v>1</v>
      </c>
      <c r="IU862">
        <v>27</v>
      </c>
      <c r="IV862">
        <v>61904.5</v>
      </c>
      <c r="IW862">
        <v>61904.3</v>
      </c>
      <c r="IX862">
        <v>2.71484</v>
      </c>
      <c r="IY862">
        <v>2.53174</v>
      </c>
      <c r="IZ862">
        <v>1.39893</v>
      </c>
      <c r="JA862">
        <v>2.34375</v>
      </c>
      <c r="JB862">
        <v>1.44897</v>
      </c>
      <c r="JC862">
        <v>2.39136</v>
      </c>
      <c r="JD862">
        <v>37.4819</v>
      </c>
      <c r="JE862">
        <v>24.0787</v>
      </c>
      <c r="JF862">
        <v>18</v>
      </c>
      <c r="JG862">
        <v>490.85</v>
      </c>
      <c r="JH862">
        <v>439.728</v>
      </c>
      <c r="JI862">
        <v>24.9999</v>
      </c>
      <c r="JJ862">
        <v>25.7708</v>
      </c>
      <c r="JK862">
        <v>30.0001</v>
      </c>
      <c r="JL862">
        <v>25.6051</v>
      </c>
      <c r="JM862">
        <v>25.6864</v>
      </c>
      <c r="JN862">
        <v>54.4632</v>
      </c>
      <c r="JO862">
        <v>35.9909</v>
      </c>
      <c r="JP862">
        <v>0</v>
      </c>
      <c r="JQ862">
        <v>25</v>
      </c>
      <c r="JR862">
        <v>1309.23</v>
      </c>
      <c r="JS862">
        <v>18.1003</v>
      </c>
      <c r="JT862">
        <v>100.986</v>
      </c>
      <c r="JU862">
        <v>102.012</v>
      </c>
    </row>
    <row r="863" spans="1:281">
      <c r="A863">
        <v>847</v>
      </c>
      <c r="B863">
        <v>1658953397.1</v>
      </c>
      <c r="C863">
        <v>11308.09999990463</v>
      </c>
      <c r="D863" t="s">
        <v>2125</v>
      </c>
      <c r="E863" t="s">
        <v>2126</v>
      </c>
      <c r="F863">
        <v>5</v>
      </c>
      <c r="G863" t="s">
        <v>415</v>
      </c>
      <c r="H863" t="s">
        <v>1970</v>
      </c>
      <c r="I863">
        <v>1658953389.314285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1319.421083584404</v>
      </c>
      <c r="AK863">
        <v>1269.94296969697</v>
      </c>
      <c r="AL863">
        <v>3.43103482939879</v>
      </c>
      <c r="AM863">
        <v>64.99433125722111</v>
      </c>
      <c r="AN863">
        <f>(AP863 - AO863 + DI863*1E3/(8.314*(DK863+273.15)) * AR863/DH863 * AQ863) * DH863/(100*CV863) * 1000/(1000 - AP863)</f>
        <v>0</v>
      </c>
      <c r="AO863">
        <v>18.13658084721312</v>
      </c>
      <c r="AP863">
        <v>22.80886303030302</v>
      </c>
      <c r="AQ863">
        <v>-6.516615720666882E-06</v>
      </c>
      <c r="AR863">
        <v>80.91514239296633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1658953389.314285</v>
      </c>
      <c r="DB863">
        <v>1216.547142857143</v>
      </c>
      <c r="DC863">
        <v>1277.868571428572</v>
      </c>
      <c r="DD863">
        <v>22.80552142857143</v>
      </c>
      <c r="DE863">
        <v>18.13747142857143</v>
      </c>
      <c r="DF863">
        <v>1212.58</v>
      </c>
      <c r="DG863">
        <v>22.51315714285714</v>
      </c>
      <c r="DH863">
        <v>500.0915</v>
      </c>
      <c r="DI863">
        <v>90.31596785714285</v>
      </c>
      <c r="DJ863">
        <v>0.09995946071428573</v>
      </c>
      <c r="DK863">
        <v>26.61154285714286</v>
      </c>
      <c r="DL863">
        <v>26.85803571428571</v>
      </c>
      <c r="DM863">
        <v>999.9000000000002</v>
      </c>
      <c r="DN863">
        <v>0</v>
      </c>
      <c r="DO863">
        <v>0</v>
      </c>
      <c r="DP863">
        <v>10005.4475</v>
      </c>
      <c r="DQ863">
        <v>0</v>
      </c>
      <c r="DR863">
        <v>18.6454</v>
      </c>
      <c r="DS863">
        <v>-61.32098928571429</v>
      </c>
      <c r="DT863">
        <v>1244.94</v>
      </c>
      <c r="DU863">
        <v>1301.473928571428</v>
      </c>
      <c r="DV863">
        <v>4.668053214285714</v>
      </c>
      <c r="DW863">
        <v>1277.868571428572</v>
      </c>
      <c r="DX863">
        <v>18.13747142857143</v>
      </c>
      <c r="DY863">
        <v>2.059703928571428</v>
      </c>
      <c r="DZ863">
        <v>1.6381025</v>
      </c>
      <c r="EA863">
        <v>17.91092142857143</v>
      </c>
      <c r="EB863">
        <v>14.32199285714286</v>
      </c>
      <c r="EC863">
        <v>2000.008214285714</v>
      </c>
      <c r="ED863">
        <v>0.9799987857142857</v>
      </c>
      <c r="EE863">
        <v>0.02000072142857143</v>
      </c>
      <c r="EF863">
        <v>0</v>
      </c>
      <c r="EG863">
        <v>771.8266428571427</v>
      </c>
      <c r="EH863">
        <v>5.000560000000001</v>
      </c>
      <c r="EI863">
        <v>15380.86428571428</v>
      </c>
      <c r="EJ863">
        <v>17294.95</v>
      </c>
      <c r="EK863">
        <v>37.125</v>
      </c>
      <c r="EL863">
        <v>37.68925</v>
      </c>
      <c r="EM863">
        <v>36.812</v>
      </c>
      <c r="EN863">
        <v>36.75</v>
      </c>
      <c r="EO863">
        <v>38.12721428571428</v>
      </c>
      <c r="EP863">
        <v>1955.107857142857</v>
      </c>
      <c r="EQ863">
        <v>39.90035714285715</v>
      </c>
      <c r="ER863">
        <v>0</v>
      </c>
      <c r="ES863">
        <v>1658953397.1</v>
      </c>
      <c r="ET863">
        <v>0</v>
      </c>
      <c r="EU863">
        <v>771.7563076923077</v>
      </c>
      <c r="EV863">
        <v>-8.422564111155205</v>
      </c>
      <c r="EW863">
        <v>-161.6376068568051</v>
      </c>
      <c r="EX863">
        <v>15379.68846153846</v>
      </c>
      <c r="EY863">
        <v>15</v>
      </c>
      <c r="EZ863">
        <v>0</v>
      </c>
      <c r="FA863" t="s">
        <v>419</v>
      </c>
      <c r="FB863">
        <v>1655239120</v>
      </c>
      <c r="FC863">
        <v>1655239135</v>
      </c>
      <c r="FD863">
        <v>0</v>
      </c>
      <c r="FE863">
        <v>-0.075</v>
      </c>
      <c r="FF863">
        <v>-0.027</v>
      </c>
      <c r="FG863">
        <v>1.986</v>
      </c>
      <c r="FH863">
        <v>0.139</v>
      </c>
      <c r="FI863">
        <v>420</v>
      </c>
      <c r="FJ863">
        <v>22</v>
      </c>
      <c r="FK863">
        <v>0.12</v>
      </c>
      <c r="FL863">
        <v>0.02</v>
      </c>
      <c r="FM863">
        <v>-61.31168</v>
      </c>
      <c r="FN863">
        <v>-0.334496060037453</v>
      </c>
      <c r="FO863">
        <v>0.06308998018703089</v>
      </c>
      <c r="FP863">
        <v>1</v>
      </c>
      <c r="FQ863">
        <v>772.2165588235293</v>
      </c>
      <c r="FR863">
        <v>-7.95949579543851</v>
      </c>
      <c r="FS863">
        <v>0.8000687173125534</v>
      </c>
      <c r="FT863">
        <v>0</v>
      </c>
      <c r="FU863">
        <v>4.665918500000001</v>
      </c>
      <c r="FV863">
        <v>0.04815309568478574</v>
      </c>
      <c r="FW863">
        <v>0.004907568924630614</v>
      </c>
      <c r="FX863">
        <v>1</v>
      </c>
      <c r="FY863">
        <v>2</v>
      </c>
      <c r="FZ863">
        <v>3</v>
      </c>
      <c r="GA863" t="s">
        <v>481</v>
      </c>
      <c r="GB863">
        <v>2.9807</v>
      </c>
      <c r="GC863">
        <v>2.72828</v>
      </c>
      <c r="GD863">
        <v>0.179652</v>
      </c>
      <c r="GE863">
        <v>0.186454</v>
      </c>
      <c r="GF863">
        <v>0.103601</v>
      </c>
      <c r="GG863">
        <v>0.0889139</v>
      </c>
      <c r="GH863">
        <v>24629.5</v>
      </c>
      <c r="GI863">
        <v>24072.2</v>
      </c>
      <c r="GJ863">
        <v>30548.5</v>
      </c>
      <c r="GK863">
        <v>29831.3</v>
      </c>
      <c r="GL863">
        <v>37784.9</v>
      </c>
      <c r="GM863">
        <v>35794.3</v>
      </c>
      <c r="GN863">
        <v>46726.7</v>
      </c>
      <c r="GO863">
        <v>44365.2</v>
      </c>
      <c r="GP863">
        <v>1.88673</v>
      </c>
      <c r="GQ863">
        <v>1.8506</v>
      </c>
      <c r="GR863">
        <v>0.124857</v>
      </c>
      <c r="GS863">
        <v>0</v>
      </c>
      <c r="GT863">
        <v>24.8108</v>
      </c>
      <c r="GU863">
        <v>999.9</v>
      </c>
      <c r="GV863">
        <v>49</v>
      </c>
      <c r="GW863">
        <v>32.2</v>
      </c>
      <c r="GX863">
        <v>26.2001</v>
      </c>
      <c r="GY863">
        <v>63.1349</v>
      </c>
      <c r="GZ863">
        <v>25.004</v>
      </c>
      <c r="HA863">
        <v>1</v>
      </c>
      <c r="HB863">
        <v>-0.0979395</v>
      </c>
      <c r="HC863">
        <v>-0.0558824</v>
      </c>
      <c r="HD863">
        <v>20.1942</v>
      </c>
      <c r="HE863">
        <v>5.22897</v>
      </c>
      <c r="HF863">
        <v>11.968</v>
      </c>
      <c r="HG863">
        <v>4.97065</v>
      </c>
      <c r="HH863">
        <v>3.2895</v>
      </c>
      <c r="HI863">
        <v>8781.200000000001</v>
      </c>
      <c r="HJ863">
        <v>9999</v>
      </c>
      <c r="HK863">
        <v>9999</v>
      </c>
      <c r="HL863">
        <v>289.4</v>
      </c>
      <c r="HM863">
        <v>4.97291</v>
      </c>
      <c r="HN863">
        <v>1.8773</v>
      </c>
      <c r="HO863">
        <v>1.87546</v>
      </c>
      <c r="HP863">
        <v>1.87826</v>
      </c>
      <c r="HQ863">
        <v>1.875</v>
      </c>
      <c r="HR863">
        <v>1.87854</v>
      </c>
      <c r="HS863">
        <v>1.87561</v>
      </c>
      <c r="HT863">
        <v>1.8768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4</v>
      </c>
      <c r="II863">
        <v>0.2925</v>
      </c>
      <c r="IJ863">
        <v>1.541952822118649</v>
      </c>
      <c r="IK863">
        <v>0.003202726084708442</v>
      </c>
      <c r="IL863">
        <v>-1.448271390364826E-06</v>
      </c>
      <c r="IM863">
        <v>3.765748828769889E-10</v>
      </c>
      <c r="IN863">
        <v>-0.02072656761999695</v>
      </c>
      <c r="IO863">
        <v>0.006539777670035186</v>
      </c>
      <c r="IP863">
        <v>0.0002256768223539976</v>
      </c>
      <c r="IQ863">
        <v>4.51151419958819E-06</v>
      </c>
      <c r="IR863">
        <v>-0</v>
      </c>
      <c r="IS863">
        <v>2097</v>
      </c>
      <c r="IT863">
        <v>1</v>
      </c>
      <c r="IU863">
        <v>27</v>
      </c>
      <c r="IV863">
        <v>61904.6</v>
      </c>
      <c r="IW863">
        <v>61904.4</v>
      </c>
      <c r="IX863">
        <v>2.74536</v>
      </c>
      <c r="IY863">
        <v>2.53784</v>
      </c>
      <c r="IZ863">
        <v>1.39893</v>
      </c>
      <c r="JA863">
        <v>2.34375</v>
      </c>
      <c r="JB863">
        <v>1.44897</v>
      </c>
      <c r="JC863">
        <v>2.41455</v>
      </c>
      <c r="JD863">
        <v>37.4819</v>
      </c>
      <c r="JE863">
        <v>24.0787</v>
      </c>
      <c r="JF863">
        <v>18</v>
      </c>
      <c r="JG863">
        <v>490.823</v>
      </c>
      <c r="JH863">
        <v>439.743</v>
      </c>
      <c r="JI863">
        <v>24.9999</v>
      </c>
      <c r="JJ863">
        <v>25.7708</v>
      </c>
      <c r="JK863">
        <v>30.0001</v>
      </c>
      <c r="JL863">
        <v>25.6051</v>
      </c>
      <c r="JM863">
        <v>25.6864</v>
      </c>
      <c r="JN863">
        <v>54.9904</v>
      </c>
      <c r="JO863">
        <v>35.9909</v>
      </c>
      <c r="JP863">
        <v>0</v>
      </c>
      <c r="JQ863">
        <v>25</v>
      </c>
      <c r="JR863">
        <v>1322.64</v>
      </c>
      <c r="JS863">
        <v>18.0866</v>
      </c>
      <c r="JT863">
        <v>100.985</v>
      </c>
      <c r="JU863">
        <v>102.013</v>
      </c>
    </row>
    <row r="864" spans="1:281">
      <c r="A864">
        <v>848</v>
      </c>
      <c r="B864">
        <v>1658953402.1</v>
      </c>
      <c r="C864">
        <v>11313.09999990463</v>
      </c>
      <c r="D864" t="s">
        <v>2127</v>
      </c>
      <c r="E864" t="s">
        <v>2128</v>
      </c>
      <c r="F864">
        <v>5</v>
      </c>
      <c r="G864" t="s">
        <v>415</v>
      </c>
      <c r="H864" t="s">
        <v>1970</v>
      </c>
      <c r="I864">
        <v>1658953394.6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1336.337415566079</v>
      </c>
      <c r="AK864">
        <v>1287.139878787878</v>
      </c>
      <c r="AL864">
        <v>3.459191217978391</v>
      </c>
      <c r="AM864">
        <v>64.99433125722111</v>
      </c>
      <c r="AN864">
        <f>(AP864 - AO864 + DI864*1E3/(8.314*(DK864+273.15)) * AR864/DH864 * AQ864) * DH864/(100*CV864) * 1000/(1000 - AP864)</f>
        <v>0</v>
      </c>
      <c r="AO864">
        <v>18.1361593079518</v>
      </c>
      <c r="AP864">
        <v>22.8173406060606</v>
      </c>
      <c r="AQ864">
        <v>0.0001363856684682224</v>
      </c>
      <c r="AR864">
        <v>80.91514239296633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1658953394.6</v>
      </c>
      <c r="DB864">
        <v>1234.238148148148</v>
      </c>
      <c r="DC864">
        <v>1295.568888888889</v>
      </c>
      <c r="DD864">
        <v>22.81028518518519</v>
      </c>
      <c r="DE864">
        <v>18.13652592592592</v>
      </c>
      <c r="DF864">
        <v>1230.247037037037</v>
      </c>
      <c r="DG864">
        <v>22.51781851851852</v>
      </c>
      <c r="DH864">
        <v>500.0857037037037</v>
      </c>
      <c r="DI864">
        <v>90.31576296296296</v>
      </c>
      <c r="DJ864">
        <v>0.09997544814814815</v>
      </c>
      <c r="DK864">
        <v>26.61027777777778</v>
      </c>
      <c r="DL864">
        <v>26.85604444444444</v>
      </c>
      <c r="DM864">
        <v>999.9000000000001</v>
      </c>
      <c r="DN864">
        <v>0</v>
      </c>
      <c r="DO864">
        <v>0</v>
      </c>
      <c r="DP864">
        <v>9993.660370370371</v>
      </c>
      <c r="DQ864">
        <v>0</v>
      </c>
      <c r="DR864">
        <v>18.6454</v>
      </c>
      <c r="DS864">
        <v>-61.32989629629629</v>
      </c>
      <c r="DT864">
        <v>1263.05</v>
      </c>
      <c r="DU864">
        <v>1319.5</v>
      </c>
      <c r="DV864">
        <v>4.673758518518519</v>
      </c>
      <c r="DW864">
        <v>1295.568888888889</v>
      </c>
      <c r="DX864">
        <v>18.13652592592592</v>
      </c>
      <c r="DY864">
        <v>2.060129629629629</v>
      </c>
      <c r="DZ864">
        <v>1.638014074074074</v>
      </c>
      <c r="EA864">
        <v>17.9142</v>
      </c>
      <c r="EB864">
        <v>14.32115185185185</v>
      </c>
      <c r="EC864">
        <v>2000.011481481481</v>
      </c>
      <c r="ED864">
        <v>0.9799987777777778</v>
      </c>
      <c r="EE864">
        <v>0.02000072962962963</v>
      </c>
      <c r="EF864">
        <v>0</v>
      </c>
      <c r="EG864">
        <v>771.1013333333332</v>
      </c>
      <c r="EH864">
        <v>5.000560000000001</v>
      </c>
      <c r="EI864">
        <v>15366.57777777777</v>
      </c>
      <c r="EJ864">
        <v>17294.97777777777</v>
      </c>
      <c r="EK864">
        <v>37.125</v>
      </c>
      <c r="EL864">
        <v>37.694</v>
      </c>
      <c r="EM864">
        <v>36.812</v>
      </c>
      <c r="EN864">
        <v>36.75</v>
      </c>
      <c r="EO864">
        <v>38.12729629629629</v>
      </c>
      <c r="EP864">
        <v>1955.111111111111</v>
      </c>
      <c r="EQ864">
        <v>39.90037037037037</v>
      </c>
      <c r="ER864">
        <v>0</v>
      </c>
      <c r="ES864">
        <v>1658953401.9</v>
      </c>
      <c r="ET864">
        <v>0</v>
      </c>
      <c r="EU864">
        <v>771.0773461538463</v>
      </c>
      <c r="EV864">
        <v>-7.677162389037199</v>
      </c>
      <c r="EW864">
        <v>-164.1264957838772</v>
      </c>
      <c r="EX864">
        <v>15366.63461538462</v>
      </c>
      <c r="EY864">
        <v>15</v>
      </c>
      <c r="EZ864">
        <v>0</v>
      </c>
      <c r="FA864" t="s">
        <v>419</v>
      </c>
      <c r="FB864">
        <v>1655239120</v>
      </c>
      <c r="FC864">
        <v>1655239135</v>
      </c>
      <c r="FD864">
        <v>0</v>
      </c>
      <c r="FE864">
        <v>-0.075</v>
      </c>
      <c r="FF864">
        <v>-0.027</v>
      </c>
      <c r="FG864">
        <v>1.986</v>
      </c>
      <c r="FH864">
        <v>0.139</v>
      </c>
      <c r="FI864">
        <v>420</v>
      </c>
      <c r="FJ864">
        <v>22</v>
      </c>
      <c r="FK864">
        <v>0.12</v>
      </c>
      <c r="FL864">
        <v>0.02</v>
      </c>
      <c r="FM864">
        <v>-61.31003414634147</v>
      </c>
      <c r="FN864">
        <v>-0.0168083623693828</v>
      </c>
      <c r="FO864">
        <v>0.0582316007150086</v>
      </c>
      <c r="FP864">
        <v>1</v>
      </c>
      <c r="FQ864">
        <v>771.5211176470589</v>
      </c>
      <c r="FR864">
        <v>-8.28192513281579</v>
      </c>
      <c r="FS864">
        <v>0.8351463332398025</v>
      </c>
      <c r="FT864">
        <v>0</v>
      </c>
      <c r="FU864">
        <v>4.670533414634146</v>
      </c>
      <c r="FV864">
        <v>0.05822947735191623</v>
      </c>
      <c r="FW864">
        <v>0.005947537555528318</v>
      </c>
      <c r="FX864">
        <v>1</v>
      </c>
      <c r="FY864">
        <v>2</v>
      </c>
      <c r="FZ864">
        <v>3</v>
      </c>
      <c r="GA864" t="s">
        <v>481</v>
      </c>
      <c r="GB864">
        <v>2.98058</v>
      </c>
      <c r="GC864">
        <v>2.7283</v>
      </c>
      <c r="GD864">
        <v>0.181138</v>
      </c>
      <c r="GE864">
        <v>0.187904</v>
      </c>
      <c r="GF864">
        <v>0.10362</v>
      </c>
      <c r="GG864">
        <v>0.088916</v>
      </c>
      <c r="GH864">
        <v>24585.2</v>
      </c>
      <c r="GI864">
        <v>24029.5</v>
      </c>
      <c r="GJ864">
        <v>30548.9</v>
      </c>
      <c r="GK864">
        <v>29831.4</v>
      </c>
      <c r="GL864">
        <v>37784.5</v>
      </c>
      <c r="GM864">
        <v>35794.5</v>
      </c>
      <c r="GN864">
        <v>46727</v>
      </c>
      <c r="GO864">
        <v>44365.5</v>
      </c>
      <c r="GP864">
        <v>1.88665</v>
      </c>
      <c r="GQ864">
        <v>1.85087</v>
      </c>
      <c r="GR864">
        <v>0.124343</v>
      </c>
      <c r="GS864">
        <v>0</v>
      </c>
      <c r="GT864">
        <v>24.8083</v>
      </c>
      <c r="GU864">
        <v>999.9</v>
      </c>
      <c r="GV864">
        <v>49</v>
      </c>
      <c r="GW864">
        <v>32.2</v>
      </c>
      <c r="GX864">
        <v>26.2015</v>
      </c>
      <c r="GY864">
        <v>63.2049</v>
      </c>
      <c r="GZ864">
        <v>24.9399</v>
      </c>
      <c r="HA864">
        <v>1</v>
      </c>
      <c r="HB864">
        <v>-0.09797260000000001</v>
      </c>
      <c r="HC864">
        <v>-0.0561765</v>
      </c>
      <c r="HD864">
        <v>20.1941</v>
      </c>
      <c r="HE864">
        <v>5.22897</v>
      </c>
      <c r="HF864">
        <v>11.968</v>
      </c>
      <c r="HG864">
        <v>4.9707</v>
      </c>
      <c r="HH864">
        <v>3.2895</v>
      </c>
      <c r="HI864">
        <v>8781.4</v>
      </c>
      <c r="HJ864">
        <v>9999</v>
      </c>
      <c r="HK864">
        <v>9999</v>
      </c>
      <c r="HL864">
        <v>289.4</v>
      </c>
      <c r="HM864">
        <v>4.97291</v>
      </c>
      <c r="HN864">
        <v>1.87735</v>
      </c>
      <c r="HO864">
        <v>1.87546</v>
      </c>
      <c r="HP864">
        <v>1.87833</v>
      </c>
      <c r="HQ864">
        <v>1.87501</v>
      </c>
      <c r="HR864">
        <v>1.87856</v>
      </c>
      <c r="HS864">
        <v>1.87562</v>
      </c>
      <c r="HT864">
        <v>1.87682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4.02</v>
      </c>
      <c r="II864">
        <v>0.2926</v>
      </c>
      <c r="IJ864">
        <v>1.541952822118649</v>
      </c>
      <c r="IK864">
        <v>0.003202726084708442</v>
      </c>
      <c r="IL864">
        <v>-1.448271390364826E-06</v>
      </c>
      <c r="IM864">
        <v>3.765748828769889E-10</v>
      </c>
      <c r="IN864">
        <v>-0.02072656761999695</v>
      </c>
      <c r="IO864">
        <v>0.006539777670035186</v>
      </c>
      <c r="IP864">
        <v>0.0002256768223539976</v>
      </c>
      <c r="IQ864">
        <v>4.51151419958819E-06</v>
      </c>
      <c r="IR864">
        <v>-0</v>
      </c>
      <c r="IS864">
        <v>2097</v>
      </c>
      <c r="IT864">
        <v>1</v>
      </c>
      <c r="IU864">
        <v>27</v>
      </c>
      <c r="IV864">
        <v>61904.7</v>
      </c>
      <c r="IW864">
        <v>61904.5</v>
      </c>
      <c r="IX864">
        <v>2.771</v>
      </c>
      <c r="IY864">
        <v>2.52197</v>
      </c>
      <c r="IZ864">
        <v>1.39893</v>
      </c>
      <c r="JA864">
        <v>2.34375</v>
      </c>
      <c r="JB864">
        <v>1.44897</v>
      </c>
      <c r="JC864">
        <v>2.45483</v>
      </c>
      <c r="JD864">
        <v>37.4819</v>
      </c>
      <c r="JE864">
        <v>24.0787</v>
      </c>
      <c r="JF864">
        <v>18</v>
      </c>
      <c r="JG864">
        <v>490.782</v>
      </c>
      <c r="JH864">
        <v>439.91</v>
      </c>
      <c r="JI864">
        <v>24.9999</v>
      </c>
      <c r="JJ864">
        <v>25.7708</v>
      </c>
      <c r="JK864">
        <v>30.0001</v>
      </c>
      <c r="JL864">
        <v>25.6051</v>
      </c>
      <c r="JM864">
        <v>25.6864</v>
      </c>
      <c r="JN864">
        <v>55.5771</v>
      </c>
      <c r="JO864">
        <v>35.9909</v>
      </c>
      <c r="JP864">
        <v>0</v>
      </c>
      <c r="JQ864">
        <v>25</v>
      </c>
      <c r="JR864">
        <v>1342.7</v>
      </c>
      <c r="JS864">
        <v>18.0724</v>
      </c>
      <c r="JT864">
        <v>100.985</v>
      </c>
      <c r="JU864">
        <v>102.013</v>
      </c>
    </row>
    <row r="865" spans="1:281">
      <c r="A865">
        <v>849</v>
      </c>
      <c r="B865">
        <v>1658953406.6</v>
      </c>
      <c r="C865">
        <v>11317.59999990463</v>
      </c>
      <c r="D865" t="s">
        <v>2129</v>
      </c>
      <c r="E865" t="s">
        <v>2130</v>
      </c>
      <c r="F865">
        <v>5</v>
      </c>
      <c r="G865" t="s">
        <v>415</v>
      </c>
      <c r="H865" t="s">
        <v>1970</v>
      </c>
      <c r="I865">
        <v>1658953399.044444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1351.875359214951</v>
      </c>
      <c r="AK865">
        <v>1302.652121212121</v>
      </c>
      <c r="AL865">
        <v>3.443981885860553</v>
      </c>
      <c r="AM865">
        <v>64.99433125722111</v>
      </c>
      <c r="AN865">
        <f>(AP865 - AO865 + DI865*1E3/(8.314*(DK865+273.15)) * AR865/DH865 * AQ865) * DH865/(100*CV865) * 1000/(1000 - AP865)</f>
        <v>0</v>
      </c>
      <c r="AO865">
        <v>18.13642193801398</v>
      </c>
      <c r="AP865">
        <v>22.82355454545454</v>
      </c>
      <c r="AQ865">
        <v>8.767050237542661E-05</v>
      </c>
      <c r="AR865">
        <v>80.91514239296633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1658953399.044444</v>
      </c>
      <c r="DB865">
        <v>1249.185185185185</v>
      </c>
      <c r="DC865">
        <v>1310.506666666667</v>
      </c>
      <c r="DD865">
        <v>22.81435185185185</v>
      </c>
      <c r="DE865">
        <v>18.13650740740741</v>
      </c>
      <c r="DF865">
        <v>1245.174074074074</v>
      </c>
      <c r="DG865">
        <v>22.52179259259259</v>
      </c>
      <c r="DH865">
        <v>500.0838888888889</v>
      </c>
      <c r="DI865">
        <v>90.31470740740743</v>
      </c>
      <c r="DJ865">
        <v>0.100072237037037</v>
      </c>
      <c r="DK865">
        <v>26.60974814814815</v>
      </c>
      <c r="DL865">
        <v>26.85386666666666</v>
      </c>
      <c r="DM865">
        <v>999.9000000000001</v>
      </c>
      <c r="DN865">
        <v>0</v>
      </c>
      <c r="DO865">
        <v>0</v>
      </c>
      <c r="DP865">
        <v>9984.398888888889</v>
      </c>
      <c r="DQ865">
        <v>0</v>
      </c>
      <c r="DR865">
        <v>18.6454</v>
      </c>
      <c r="DS865">
        <v>-61.32019999999999</v>
      </c>
      <c r="DT865">
        <v>1278.35</v>
      </c>
      <c r="DU865">
        <v>1334.713333333333</v>
      </c>
      <c r="DV865">
        <v>4.677846666666666</v>
      </c>
      <c r="DW865">
        <v>1310.506666666667</v>
      </c>
      <c r="DX865">
        <v>18.13650740740741</v>
      </c>
      <c r="DY865">
        <v>2.060473333333333</v>
      </c>
      <c r="DZ865">
        <v>1.637993703703704</v>
      </c>
      <c r="EA865">
        <v>17.91684814814815</v>
      </c>
      <c r="EB865">
        <v>14.32094814814815</v>
      </c>
      <c r="EC865">
        <v>2000.001481481481</v>
      </c>
      <c r="ED865">
        <v>0.9799986666666667</v>
      </c>
      <c r="EE865">
        <v>0.02000084444444444</v>
      </c>
      <c r="EF865">
        <v>0</v>
      </c>
      <c r="EG865">
        <v>770.502</v>
      </c>
      <c r="EH865">
        <v>5.000560000000001</v>
      </c>
      <c r="EI865">
        <v>15354.46666666667</v>
      </c>
      <c r="EJ865">
        <v>17294.9</v>
      </c>
      <c r="EK865">
        <v>37.15737037037037</v>
      </c>
      <c r="EL865">
        <v>37.694</v>
      </c>
      <c r="EM865">
        <v>36.79814814814814</v>
      </c>
      <c r="EN865">
        <v>36.74533333333333</v>
      </c>
      <c r="EO865">
        <v>38.12262962962963</v>
      </c>
      <c r="EP865">
        <v>1955.101111111111</v>
      </c>
      <c r="EQ865">
        <v>39.90037037037037</v>
      </c>
      <c r="ER865">
        <v>0</v>
      </c>
      <c r="ES865">
        <v>1658953406.7</v>
      </c>
      <c r="ET865">
        <v>0</v>
      </c>
      <c r="EU865">
        <v>770.4374999999999</v>
      </c>
      <c r="EV865">
        <v>-8.879350436624796</v>
      </c>
      <c r="EW865">
        <v>-161.6000001539745</v>
      </c>
      <c r="EX865">
        <v>15353.53076923077</v>
      </c>
      <c r="EY865">
        <v>15</v>
      </c>
      <c r="EZ865">
        <v>0</v>
      </c>
      <c r="FA865" t="s">
        <v>419</v>
      </c>
      <c r="FB865">
        <v>1655239120</v>
      </c>
      <c r="FC865">
        <v>1655239135</v>
      </c>
      <c r="FD865">
        <v>0</v>
      </c>
      <c r="FE865">
        <v>-0.075</v>
      </c>
      <c r="FF865">
        <v>-0.027</v>
      </c>
      <c r="FG865">
        <v>1.986</v>
      </c>
      <c r="FH865">
        <v>0.139</v>
      </c>
      <c r="FI865">
        <v>420</v>
      </c>
      <c r="FJ865">
        <v>22</v>
      </c>
      <c r="FK865">
        <v>0.12</v>
      </c>
      <c r="FL865">
        <v>0.02</v>
      </c>
      <c r="FM865">
        <v>-61.31768536585366</v>
      </c>
      <c r="FN865">
        <v>0.03356655052253308</v>
      </c>
      <c r="FO865">
        <v>0.053753754541475</v>
      </c>
      <c r="FP865">
        <v>1</v>
      </c>
      <c r="FQ865">
        <v>770.9350588235294</v>
      </c>
      <c r="FR865">
        <v>-8.019648588352362</v>
      </c>
      <c r="FS865">
        <v>0.8147100148546755</v>
      </c>
      <c r="FT865">
        <v>0</v>
      </c>
      <c r="FU865">
        <v>4.674652195121952</v>
      </c>
      <c r="FV865">
        <v>0.06019379790940901</v>
      </c>
      <c r="FW865">
        <v>0.006100783441171599</v>
      </c>
      <c r="FX865">
        <v>1</v>
      </c>
      <c r="FY865">
        <v>2</v>
      </c>
      <c r="FZ865">
        <v>3</v>
      </c>
      <c r="GA865" t="s">
        <v>481</v>
      </c>
      <c r="GB865">
        <v>2.98057</v>
      </c>
      <c r="GC865">
        <v>2.72835</v>
      </c>
      <c r="GD865">
        <v>0.182468</v>
      </c>
      <c r="GE865">
        <v>0.18921</v>
      </c>
      <c r="GF865">
        <v>0.103639</v>
      </c>
      <c r="GG865">
        <v>0.0889176</v>
      </c>
      <c r="GH865">
        <v>24544.7</v>
      </c>
      <c r="GI865">
        <v>23990.9</v>
      </c>
      <c r="GJ865">
        <v>30548.2</v>
      </c>
      <c r="GK865">
        <v>29831.4</v>
      </c>
      <c r="GL865">
        <v>37783</v>
      </c>
      <c r="GM865">
        <v>35794.5</v>
      </c>
      <c r="GN865">
        <v>46726.1</v>
      </c>
      <c r="GO865">
        <v>44365.4</v>
      </c>
      <c r="GP865">
        <v>1.8869</v>
      </c>
      <c r="GQ865">
        <v>1.85055</v>
      </c>
      <c r="GR865">
        <v>0.124704</v>
      </c>
      <c r="GS865">
        <v>0</v>
      </c>
      <c r="GT865">
        <v>24.8074</v>
      </c>
      <c r="GU865">
        <v>999.9</v>
      </c>
      <c r="GV865">
        <v>49</v>
      </c>
      <c r="GW865">
        <v>32.2</v>
      </c>
      <c r="GX865">
        <v>26.2009</v>
      </c>
      <c r="GY865">
        <v>63.2249</v>
      </c>
      <c r="GZ865">
        <v>25.012</v>
      </c>
      <c r="HA865">
        <v>1</v>
      </c>
      <c r="HB865">
        <v>-0.09789630000000001</v>
      </c>
      <c r="HC865">
        <v>-0.0563725</v>
      </c>
      <c r="HD865">
        <v>20.1942</v>
      </c>
      <c r="HE865">
        <v>5.22837</v>
      </c>
      <c r="HF865">
        <v>11.968</v>
      </c>
      <c r="HG865">
        <v>4.9705</v>
      </c>
      <c r="HH865">
        <v>3.28945</v>
      </c>
      <c r="HI865">
        <v>8781.4</v>
      </c>
      <c r="HJ865">
        <v>9999</v>
      </c>
      <c r="HK865">
        <v>9999</v>
      </c>
      <c r="HL865">
        <v>289.4</v>
      </c>
      <c r="HM865">
        <v>4.97291</v>
      </c>
      <c r="HN865">
        <v>1.87738</v>
      </c>
      <c r="HO865">
        <v>1.87546</v>
      </c>
      <c r="HP865">
        <v>1.87834</v>
      </c>
      <c r="HQ865">
        <v>1.87501</v>
      </c>
      <c r="HR865">
        <v>1.87856</v>
      </c>
      <c r="HS865">
        <v>1.87562</v>
      </c>
      <c r="HT865">
        <v>1.87683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4.05</v>
      </c>
      <c r="II865">
        <v>0.2928</v>
      </c>
      <c r="IJ865">
        <v>1.541952822118649</v>
      </c>
      <c r="IK865">
        <v>0.003202726084708442</v>
      </c>
      <c r="IL865">
        <v>-1.448271390364826E-06</v>
      </c>
      <c r="IM865">
        <v>3.765748828769889E-10</v>
      </c>
      <c r="IN865">
        <v>-0.02072656761999695</v>
      </c>
      <c r="IO865">
        <v>0.006539777670035186</v>
      </c>
      <c r="IP865">
        <v>0.0002256768223539976</v>
      </c>
      <c r="IQ865">
        <v>4.51151419958819E-06</v>
      </c>
      <c r="IR865">
        <v>-0</v>
      </c>
      <c r="IS865">
        <v>2097</v>
      </c>
      <c r="IT865">
        <v>1</v>
      </c>
      <c r="IU865">
        <v>27</v>
      </c>
      <c r="IV865">
        <v>61904.8</v>
      </c>
      <c r="IW865">
        <v>61904.5</v>
      </c>
      <c r="IX865">
        <v>2.79785</v>
      </c>
      <c r="IY865">
        <v>2.5415</v>
      </c>
      <c r="IZ865">
        <v>1.39893</v>
      </c>
      <c r="JA865">
        <v>2.34375</v>
      </c>
      <c r="JB865">
        <v>1.44897</v>
      </c>
      <c r="JC865">
        <v>2.32788</v>
      </c>
      <c r="JD865">
        <v>37.4819</v>
      </c>
      <c r="JE865">
        <v>24.07</v>
      </c>
      <c r="JF865">
        <v>18</v>
      </c>
      <c r="JG865">
        <v>490.918</v>
      </c>
      <c r="JH865">
        <v>439.712</v>
      </c>
      <c r="JI865">
        <v>24.9999</v>
      </c>
      <c r="JJ865">
        <v>25.7708</v>
      </c>
      <c r="JK865">
        <v>30.0001</v>
      </c>
      <c r="JL865">
        <v>25.6051</v>
      </c>
      <c r="JM865">
        <v>25.6864</v>
      </c>
      <c r="JN865">
        <v>56.062</v>
      </c>
      <c r="JO865">
        <v>35.9909</v>
      </c>
      <c r="JP865">
        <v>0</v>
      </c>
      <c r="JQ865">
        <v>25</v>
      </c>
      <c r="JR865">
        <v>1356.05</v>
      </c>
      <c r="JS865">
        <v>18.0519</v>
      </c>
      <c r="JT865">
        <v>100.983</v>
      </c>
      <c r="JU865">
        <v>102.013</v>
      </c>
    </row>
    <row r="866" spans="1:281">
      <c r="A866">
        <v>850</v>
      </c>
      <c r="B866">
        <v>1658953412.1</v>
      </c>
      <c r="C866">
        <v>11323.09999990463</v>
      </c>
      <c r="D866" t="s">
        <v>2131</v>
      </c>
      <c r="E866" t="s">
        <v>2132</v>
      </c>
      <c r="F866">
        <v>5</v>
      </c>
      <c r="G866" t="s">
        <v>415</v>
      </c>
      <c r="H866" t="s">
        <v>1970</v>
      </c>
      <c r="I866">
        <v>1658953404.332142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1370.630786473476</v>
      </c>
      <c r="AK866">
        <v>1321.431999999999</v>
      </c>
      <c r="AL866">
        <v>3.394464091797353</v>
      </c>
      <c r="AM866">
        <v>64.99433125722111</v>
      </c>
      <c r="AN866">
        <f>(AP866 - AO866 + DI866*1E3/(8.314*(DK866+273.15)) * AR866/DH866 * AQ866) * DH866/(100*CV866) * 1000/(1000 - AP866)</f>
        <v>0</v>
      </c>
      <c r="AO866">
        <v>18.13669701652607</v>
      </c>
      <c r="AP866">
        <v>22.83098121212121</v>
      </c>
      <c r="AQ866">
        <v>6.610494569472995E-05</v>
      </c>
      <c r="AR866">
        <v>80.91514239296633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1658953404.332142</v>
      </c>
      <c r="DB866">
        <v>1266.941428571429</v>
      </c>
      <c r="DC866">
        <v>1328.252142857143</v>
      </c>
      <c r="DD866">
        <v>22.8208</v>
      </c>
      <c r="DE866">
        <v>18.136425</v>
      </c>
      <c r="DF866">
        <v>1262.906428571428</v>
      </c>
      <c r="DG866">
        <v>22.52807857142858</v>
      </c>
      <c r="DH866">
        <v>500.0949285714286</v>
      </c>
      <c r="DI866">
        <v>90.31371428571428</v>
      </c>
      <c r="DJ866">
        <v>0.1000142321428571</v>
      </c>
      <c r="DK866">
        <v>26.61002857142857</v>
      </c>
      <c r="DL866">
        <v>26.84860357142857</v>
      </c>
      <c r="DM866">
        <v>999.9000000000002</v>
      </c>
      <c r="DN866">
        <v>0</v>
      </c>
      <c r="DO866">
        <v>0</v>
      </c>
      <c r="DP866">
        <v>9988.530714285715</v>
      </c>
      <c r="DQ866">
        <v>0</v>
      </c>
      <c r="DR866">
        <v>18.6454</v>
      </c>
      <c r="DS866">
        <v>-61.30917142857142</v>
      </c>
      <c r="DT866">
        <v>1296.529642857143</v>
      </c>
      <c r="DU866">
        <v>1352.786785714286</v>
      </c>
      <c r="DV866">
        <v>4.684367857142858</v>
      </c>
      <c r="DW866">
        <v>1328.252142857143</v>
      </c>
      <c r="DX866">
        <v>18.136425</v>
      </c>
      <c r="DY866">
        <v>2.061031428571428</v>
      </c>
      <c r="DZ866">
        <v>1.637968214285714</v>
      </c>
      <c r="EA866">
        <v>17.92115357142857</v>
      </c>
      <c r="EB866">
        <v>14.32070714285714</v>
      </c>
      <c r="EC866">
        <v>2000.006071428571</v>
      </c>
      <c r="ED866">
        <v>0.9799987857142857</v>
      </c>
      <c r="EE866">
        <v>0.02000072142857143</v>
      </c>
      <c r="EF866">
        <v>0</v>
      </c>
      <c r="EG866">
        <v>769.7737857142856</v>
      </c>
      <c r="EH866">
        <v>5.000560000000001</v>
      </c>
      <c r="EI866">
        <v>15340.27857142857</v>
      </c>
      <c r="EJ866">
        <v>17294.93214285714</v>
      </c>
      <c r="EK866">
        <v>37.30339285714285</v>
      </c>
      <c r="EL866">
        <v>37.6915</v>
      </c>
      <c r="EM866">
        <v>36.70053571428571</v>
      </c>
      <c r="EN866">
        <v>36.7075</v>
      </c>
      <c r="EO866">
        <v>38.09803571428571</v>
      </c>
      <c r="EP866">
        <v>1955.106071428571</v>
      </c>
      <c r="EQ866">
        <v>39.9</v>
      </c>
      <c r="ER866">
        <v>0</v>
      </c>
      <c r="ES866">
        <v>1658953412.1</v>
      </c>
      <c r="ET866">
        <v>0</v>
      </c>
      <c r="EU866">
        <v>769.64208</v>
      </c>
      <c r="EV866">
        <v>-8.872153852303514</v>
      </c>
      <c r="EW866">
        <v>-164.0615387141849</v>
      </c>
      <c r="EX866">
        <v>15338.032</v>
      </c>
      <c r="EY866">
        <v>15</v>
      </c>
      <c r="EZ866">
        <v>0</v>
      </c>
      <c r="FA866" t="s">
        <v>419</v>
      </c>
      <c r="FB866">
        <v>1655239120</v>
      </c>
      <c r="FC866">
        <v>1655239135</v>
      </c>
      <c r="FD866">
        <v>0</v>
      </c>
      <c r="FE866">
        <v>-0.075</v>
      </c>
      <c r="FF866">
        <v>-0.027</v>
      </c>
      <c r="FG866">
        <v>1.986</v>
      </c>
      <c r="FH866">
        <v>0.139</v>
      </c>
      <c r="FI866">
        <v>420</v>
      </c>
      <c r="FJ866">
        <v>22</v>
      </c>
      <c r="FK866">
        <v>0.12</v>
      </c>
      <c r="FL866">
        <v>0.02</v>
      </c>
      <c r="FM866">
        <v>-61.31397500000001</v>
      </c>
      <c r="FN866">
        <v>0.06085328330220385</v>
      </c>
      <c r="FO866">
        <v>0.04596122686569608</v>
      </c>
      <c r="FP866">
        <v>1</v>
      </c>
      <c r="FQ866">
        <v>770.1929411764706</v>
      </c>
      <c r="FR866">
        <v>-8.525592048416666</v>
      </c>
      <c r="FS866">
        <v>0.8624314104415916</v>
      </c>
      <c r="FT866">
        <v>0</v>
      </c>
      <c r="FU866">
        <v>4.68060625</v>
      </c>
      <c r="FV866">
        <v>0.07168311444652066</v>
      </c>
      <c r="FW866">
        <v>0.00695624348607062</v>
      </c>
      <c r="FX866">
        <v>1</v>
      </c>
      <c r="FY866">
        <v>2</v>
      </c>
      <c r="FZ866">
        <v>3</v>
      </c>
      <c r="GA866" t="s">
        <v>481</v>
      </c>
      <c r="GB866">
        <v>2.98031</v>
      </c>
      <c r="GC866">
        <v>2.72835</v>
      </c>
      <c r="GD866">
        <v>0.184065</v>
      </c>
      <c r="GE866">
        <v>0.190783</v>
      </c>
      <c r="GF866">
        <v>0.103664</v>
      </c>
      <c r="GG866">
        <v>0.0888916</v>
      </c>
      <c r="GH866">
        <v>24497.3</v>
      </c>
      <c r="GI866">
        <v>23944.3</v>
      </c>
      <c r="GJ866">
        <v>30548.8</v>
      </c>
      <c r="GK866">
        <v>29831.3</v>
      </c>
      <c r="GL866">
        <v>37782.9</v>
      </c>
      <c r="GM866">
        <v>35795.7</v>
      </c>
      <c r="GN866">
        <v>46727.1</v>
      </c>
      <c r="GO866">
        <v>44365.5</v>
      </c>
      <c r="GP866">
        <v>1.88682</v>
      </c>
      <c r="GQ866">
        <v>1.8507</v>
      </c>
      <c r="GR866">
        <v>0.124894</v>
      </c>
      <c r="GS866">
        <v>0</v>
      </c>
      <c r="GT866">
        <v>24.8054</v>
      </c>
      <c r="GU866">
        <v>999.9</v>
      </c>
      <c r="GV866">
        <v>49</v>
      </c>
      <c r="GW866">
        <v>32.2</v>
      </c>
      <c r="GX866">
        <v>26.2047</v>
      </c>
      <c r="GY866">
        <v>63.1949</v>
      </c>
      <c r="GZ866">
        <v>25.3966</v>
      </c>
      <c r="HA866">
        <v>1</v>
      </c>
      <c r="HB866">
        <v>-0.09796489999999999</v>
      </c>
      <c r="HC866">
        <v>-0.0565904</v>
      </c>
      <c r="HD866">
        <v>20.194</v>
      </c>
      <c r="HE866">
        <v>5.22822</v>
      </c>
      <c r="HF866">
        <v>11.968</v>
      </c>
      <c r="HG866">
        <v>4.97065</v>
      </c>
      <c r="HH866">
        <v>3.28948</v>
      </c>
      <c r="HI866">
        <v>8781.6</v>
      </c>
      <c r="HJ866">
        <v>9999</v>
      </c>
      <c r="HK866">
        <v>9999</v>
      </c>
      <c r="HL866">
        <v>289.4</v>
      </c>
      <c r="HM866">
        <v>4.97294</v>
      </c>
      <c r="HN866">
        <v>1.87734</v>
      </c>
      <c r="HO866">
        <v>1.87546</v>
      </c>
      <c r="HP866">
        <v>1.87828</v>
      </c>
      <c r="HQ866">
        <v>1.875</v>
      </c>
      <c r="HR866">
        <v>1.87854</v>
      </c>
      <c r="HS866">
        <v>1.87562</v>
      </c>
      <c r="HT866">
        <v>1.87682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4.07</v>
      </c>
      <c r="II866">
        <v>0.293</v>
      </c>
      <c r="IJ866">
        <v>1.541952822118649</v>
      </c>
      <c r="IK866">
        <v>0.003202726084708442</v>
      </c>
      <c r="IL866">
        <v>-1.448271390364826E-06</v>
      </c>
      <c r="IM866">
        <v>3.765748828769889E-10</v>
      </c>
      <c r="IN866">
        <v>-0.02072656761999695</v>
      </c>
      <c r="IO866">
        <v>0.006539777670035186</v>
      </c>
      <c r="IP866">
        <v>0.0002256768223539976</v>
      </c>
      <c r="IQ866">
        <v>4.51151419958819E-06</v>
      </c>
      <c r="IR866">
        <v>-0</v>
      </c>
      <c r="IS866">
        <v>2097</v>
      </c>
      <c r="IT866">
        <v>1</v>
      </c>
      <c r="IU866">
        <v>27</v>
      </c>
      <c r="IV866">
        <v>61904.9</v>
      </c>
      <c r="IW866">
        <v>61904.6</v>
      </c>
      <c r="IX866">
        <v>2.82593</v>
      </c>
      <c r="IY866">
        <v>2.52686</v>
      </c>
      <c r="IZ866">
        <v>1.39893</v>
      </c>
      <c r="JA866">
        <v>2.34375</v>
      </c>
      <c r="JB866">
        <v>1.44897</v>
      </c>
      <c r="JC866">
        <v>2.48291</v>
      </c>
      <c r="JD866">
        <v>37.4819</v>
      </c>
      <c r="JE866">
        <v>24.0875</v>
      </c>
      <c r="JF866">
        <v>18</v>
      </c>
      <c r="JG866">
        <v>490.877</v>
      </c>
      <c r="JH866">
        <v>439.804</v>
      </c>
      <c r="JI866">
        <v>24.9999</v>
      </c>
      <c r="JJ866">
        <v>25.7708</v>
      </c>
      <c r="JK866">
        <v>30.0001</v>
      </c>
      <c r="JL866">
        <v>25.6051</v>
      </c>
      <c r="JM866">
        <v>25.6864</v>
      </c>
      <c r="JN866">
        <v>56.6798</v>
      </c>
      <c r="JO866">
        <v>36.2828</v>
      </c>
      <c r="JP866">
        <v>0</v>
      </c>
      <c r="JQ866">
        <v>25</v>
      </c>
      <c r="JR866">
        <v>1376.09</v>
      </c>
      <c r="JS866">
        <v>18.0252</v>
      </c>
      <c r="JT866">
        <v>100.986</v>
      </c>
      <c r="JU866">
        <v>102.013</v>
      </c>
    </row>
    <row r="867" spans="1:281">
      <c r="A867">
        <v>851</v>
      </c>
      <c r="B867">
        <v>1658953417.1</v>
      </c>
      <c r="C867">
        <v>11328.09999990463</v>
      </c>
      <c r="D867" t="s">
        <v>2133</v>
      </c>
      <c r="E867" t="s">
        <v>2134</v>
      </c>
      <c r="F867">
        <v>5</v>
      </c>
      <c r="G867" t="s">
        <v>415</v>
      </c>
      <c r="H867" t="s">
        <v>1970</v>
      </c>
      <c r="I867">
        <v>1658953409.618518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1387.700018233095</v>
      </c>
      <c r="AK867">
        <v>1338.449757575758</v>
      </c>
      <c r="AL867">
        <v>3.397725727301022</v>
      </c>
      <c r="AM867">
        <v>64.99433125722111</v>
      </c>
      <c r="AN867">
        <f>(AP867 - AO867 + DI867*1E3/(8.314*(DK867+273.15)) * AR867/DH867 * AQ867) * DH867/(100*CV867) * 1000/(1000 - AP867)</f>
        <v>0</v>
      </c>
      <c r="AO867">
        <v>18.10075596813702</v>
      </c>
      <c r="AP867">
        <v>22.82674242424242</v>
      </c>
      <c r="AQ867">
        <v>-3.44888311080245E-05</v>
      </c>
      <c r="AR867">
        <v>80.91514239296633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1658953409.618518</v>
      </c>
      <c r="DB867">
        <v>1284.65037037037</v>
      </c>
      <c r="DC867">
        <v>1346.035185185185</v>
      </c>
      <c r="DD867">
        <v>22.82701851851852</v>
      </c>
      <c r="DE867">
        <v>18.12464074074074</v>
      </c>
      <c r="DF867">
        <v>1280.591111111111</v>
      </c>
      <c r="DG867">
        <v>22.53415185185185</v>
      </c>
      <c r="DH867">
        <v>500.0828518518518</v>
      </c>
      <c r="DI867">
        <v>90.31254074074072</v>
      </c>
      <c r="DJ867">
        <v>0.1000616592592593</v>
      </c>
      <c r="DK867">
        <v>26.61097037037037</v>
      </c>
      <c r="DL867">
        <v>26.84883333333333</v>
      </c>
      <c r="DM867">
        <v>999.9000000000001</v>
      </c>
      <c r="DN867">
        <v>0</v>
      </c>
      <c r="DO867">
        <v>0</v>
      </c>
      <c r="DP867">
        <v>9992.363333333333</v>
      </c>
      <c r="DQ867">
        <v>0</v>
      </c>
      <c r="DR867">
        <v>18.6454</v>
      </c>
      <c r="DS867">
        <v>-61.38460740740742</v>
      </c>
      <c r="DT867">
        <v>1314.659259259259</v>
      </c>
      <c r="DU867">
        <v>1370.881851851852</v>
      </c>
      <c r="DV867">
        <v>4.702381481481482</v>
      </c>
      <c r="DW867">
        <v>1346.035185185185</v>
      </c>
      <c r="DX867">
        <v>18.12464074074074</v>
      </c>
      <c r="DY867">
        <v>2.061565925925926</v>
      </c>
      <c r="DZ867">
        <v>1.636881111111111</v>
      </c>
      <c r="EA867">
        <v>17.92528888888889</v>
      </c>
      <c r="EB867">
        <v>14.31044814814815</v>
      </c>
      <c r="EC867">
        <v>2000.007407407407</v>
      </c>
      <c r="ED867">
        <v>0.9799987777777778</v>
      </c>
      <c r="EE867">
        <v>0.02000072962962963</v>
      </c>
      <c r="EF867">
        <v>0</v>
      </c>
      <c r="EG867">
        <v>769.0043703703705</v>
      </c>
      <c r="EH867">
        <v>5.000560000000001</v>
      </c>
      <c r="EI867">
        <v>15326.10740740741</v>
      </c>
      <c r="EJ867">
        <v>17294.94814814815</v>
      </c>
      <c r="EK867">
        <v>37.35392592592592</v>
      </c>
      <c r="EL867">
        <v>37.687</v>
      </c>
      <c r="EM867">
        <v>36.61555555555555</v>
      </c>
      <c r="EN867">
        <v>36.68033333333334</v>
      </c>
      <c r="EO867">
        <v>38.07603703703703</v>
      </c>
      <c r="EP867">
        <v>1955.107407407407</v>
      </c>
      <c r="EQ867">
        <v>39.9</v>
      </c>
      <c r="ER867">
        <v>0</v>
      </c>
      <c r="ES867">
        <v>1658953416.9</v>
      </c>
      <c r="ET867">
        <v>0</v>
      </c>
      <c r="EU867">
        <v>768.96764</v>
      </c>
      <c r="EV867">
        <v>-8.182846145705399</v>
      </c>
      <c r="EW867">
        <v>-159.0384612522028</v>
      </c>
      <c r="EX867">
        <v>15325.312</v>
      </c>
      <c r="EY867">
        <v>15</v>
      </c>
      <c r="EZ867">
        <v>0</v>
      </c>
      <c r="FA867" t="s">
        <v>419</v>
      </c>
      <c r="FB867">
        <v>1655239120</v>
      </c>
      <c r="FC867">
        <v>1655239135</v>
      </c>
      <c r="FD867">
        <v>0</v>
      </c>
      <c r="FE867">
        <v>-0.075</v>
      </c>
      <c r="FF867">
        <v>-0.027</v>
      </c>
      <c r="FG867">
        <v>1.986</v>
      </c>
      <c r="FH867">
        <v>0.139</v>
      </c>
      <c r="FI867">
        <v>420</v>
      </c>
      <c r="FJ867">
        <v>22</v>
      </c>
      <c r="FK867">
        <v>0.12</v>
      </c>
      <c r="FL867">
        <v>0.02</v>
      </c>
      <c r="FM867">
        <v>-61.34807499999999</v>
      </c>
      <c r="FN867">
        <v>-0.7406409005628674</v>
      </c>
      <c r="FO867">
        <v>0.09157720718060831</v>
      </c>
      <c r="FP867">
        <v>0</v>
      </c>
      <c r="FQ867">
        <v>769.510705882353</v>
      </c>
      <c r="FR867">
        <v>-8.43480519662654</v>
      </c>
      <c r="FS867">
        <v>0.8551866851372297</v>
      </c>
      <c r="FT867">
        <v>0</v>
      </c>
      <c r="FU867">
        <v>4.69362275</v>
      </c>
      <c r="FV867">
        <v>0.1777471294559011</v>
      </c>
      <c r="FW867">
        <v>0.01989845383283583</v>
      </c>
      <c r="FX867">
        <v>0</v>
      </c>
      <c r="FY867">
        <v>0</v>
      </c>
      <c r="FZ867">
        <v>3</v>
      </c>
      <c r="GA867" t="s">
        <v>426</v>
      </c>
      <c r="GB867">
        <v>2.98051</v>
      </c>
      <c r="GC867">
        <v>2.72822</v>
      </c>
      <c r="GD867">
        <v>0.185511</v>
      </c>
      <c r="GE867">
        <v>0.192203</v>
      </c>
      <c r="GF867">
        <v>0.10364</v>
      </c>
      <c r="GG867">
        <v>0.0887174</v>
      </c>
      <c r="GH867">
        <v>24453.8</v>
      </c>
      <c r="GI867">
        <v>23902.4</v>
      </c>
      <c r="GJ867">
        <v>30548.7</v>
      </c>
      <c r="GK867">
        <v>29831.6</v>
      </c>
      <c r="GL867">
        <v>37784</v>
      </c>
      <c r="GM867">
        <v>35803.1</v>
      </c>
      <c r="GN867">
        <v>46727.1</v>
      </c>
      <c r="GO867">
        <v>44365.9</v>
      </c>
      <c r="GP867">
        <v>1.8869</v>
      </c>
      <c r="GQ867">
        <v>1.85067</v>
      </c>
      <c r="GR867">
        <v>0.124842</v>
      </c>
      <c r="GS867">
        <v>0</v>
      </c>
      <c r="GT867">
        <v>24.8062</v>
      </c>
      <c r="GU867">
        <v>999.9</v>
      </c>
      <c r="GV867">
        <v>49</v>
      </c>
      <c r="GW867">
        <v>32.2</v>
      </c>
      <c r="GX867">
        <v>26.2052</v>
      </c>
      <c r="GY867">
        <v>63.4149</v>
      </c>
      <c r="GZ867">
        <v>25.5649</v>
      </c>
      <c r="HA867">
        <v>1</v>
      </c>
      <c r="HB867">
        <v>-0.0978354</v>
      </c>
      <c r="HC867">
        <v>-0.0572658</v>
      </c>
      <c r="HD867">
        <v>20.1943</v>
      </c>
      <c r="HE867">
        <v>5.22747</v>
      </c>
      <c r="HF867">
        <v>11.968</v>
      </c>
      <c r="HG867">
        <v>4.9704</v>
      </c>
      <c r="HH867">
        <v>3.2895</v>
      </c>
      <c r="HI867">
        <v>8781.6</v>
      </c>
      <c r="HJ867">
        <v>9999</v>
      </c>
      <c r="HK867">
        <v>9999</v>
      </c>
      <c r="HL867">
        <v>289.4</v>
      </c>
      <c r="HM867">
        <v>4.97291</v>
      </c>
      <c r="HN867">
        <v>1.87731</v>
      </c>
      <c r="HO867">
        <v>1.87546</v>
      </c>
      <c r="HP867">
        <v>1.87828</v>
      </c>
      <c r="HQ867">
        <v>1.875</v>
      </c>
      <c r="HR867">
        <v>1.87853</v>
      </c>
      <c r="HS867">
        <v>1.87561</v>
      </c>
      <c r="HT867">
        <v>1.8768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4.09</v>
      </c>
      <c r="II867">
        <v>0.2928</v>
      </c>
      <c r="IJ867">
        <v>1.541952822118649</v>
      </c>
      <c r="IK867">
        <v>0.003202726084708442</v>
      </c>
      <c r="IL867">
        <v>-1.448271390364826E-06</v>
      </c>
      <c r="IM867">
        <v>3.765748828769889E-10</v>
      </c>
      <c r="IN867">
        <v>-0.02072656761999695</v>
      </c>
      <c r="IO867">
        <v>0.006539777670035186</v>
      </c>
      <c r="IP867">
        <v>0.0002256768223539976</v>
      </c>
      <c r="IQ867">
        <v>4.51151419958819E-06</v>
      </c>
      <c r="IR867">
        <v>-0</v>
      </c>
      <c r="IS867">
        <v>2097</v>
      </c>
      <c r="IT867">
        <v>1</v>
      </c>
      <c r="IU867">
        <v>27</v>
      </c>
      <c r="IV867">
        <v>61905</v>
      </c>
      <c r="IW867">
        <v>61904.7</v>
      </c>
      <c r="IX867">
        <v>2.85522</v>
      </c>
      <c r="IY867">
        <v>2.53296</v>
      </c>
      <c r="IZ867">
        <v>1.39893</v>
      </c>
      <c r="JA867">
        <v>2.34375</v>
      </c>
      <c r="JB867">
        <v>1.44897</v>
      </c>
      <c r="JC867">
        <v>2.35962</v>
      </c>
      <c r="JD867">
        <v>37.4819</v>
      </c>
      <c r="JE867">
        <v>24.0787</v>
      </c>
      <c r="JF867">
        <v>18</v>
      </c>
      <c r="JG867">
        <v>490.918</v>
      </c>
      <c r="JH867">
        <v>439.789</v>
      </c>
      <c r="JI867">
        <v>24.9998</v>
      </c>
      <c r="JJ867">
        <v>25.7708</v>
      </c>
      <c r="JK867">
        <v>30.0002</v>
      </c>
      <c r="JL867">
        <v>25.6051</v>
      </c>
      <c r="JM867">
        <v>25.6864</v>
      </c>
      <c r="JN867">
        <v>57.1941</v>
      </c>
      <c r="JO867">
        <v>36.2828</v>
      </c>
      <c r="JP867">
        <v>0</v>
      </c>
      <c r="JQ867">
        <v>25</v>
      </c>
      <c r="JR867">
        <v>1389.45</v>
      </c>
      <c r="JS867">
        <v>18.0259</v>
      </c>
      <c r="JT867">
        <v>100.985</v>
      </c>
      <c r="JU867">
        <v>102.014</v>
      </c>
    </row>
    <row r="868" spans="1:281">
      <c r="A868">
        <v>852</v>
      </c>
      <c r="B868">
        <v>1658953422.1</v>
      </c>
      <c r="C868">
        <v>11333.09999990463</v>
      </c>
      <c r="D868" t="s">
        <v>2135</v>
      </c>
      <c r="E868" t="s">
        <v>2136</v>
      </c>
      <c r="F868">
        <v>5</v>
      </c>
      <c r="G868" t="s">
        <v>415</v>
      </c>
      <c r="H868" t="s">
        <v>1970</v>
      </c>
      <c r="I868">
        <v>1658953414.332142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1404.714093299368</v>
      </c>
      <c r="AK868">
        <v>1355.583515151515</v>
      </c>
      <c r="AL868">
        <v>3.387879839698749</v>
      </c>
      <c r="AM868">
        <v>64.99433125722111</v>
      </c>
      <c r="AN868">
        <f>(AP868 - AO868 + DI868*1E3/(8.314*(DK868+273.15)) * AR868/DH868 * AQ868) * DH868/(100*CV868) * 1000/(1000 - AP868)</f>
        <v>0</v>
      </c>
      <c r="AO868">
        <v>18.07700521856688</v>
      </c>
      <c r="AP868">
        <v>22.81234121212121</v>
      </c>
      <c r="AQ868">
        <v>-0.000122329424949901</v>
      </c>
      <c r="AR868">
        <v>80.91514239296633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1658953414.332142</v>
      </c>
      <c r="DB868">
        <v>1300.414285714286</v>
      </c>
      <c r="DC868">
        <v>1361.830357142857</v>
      </c>
      <c r="DD868">
        <v>22.82501785714286</v>
      </c>
      <c r="DE868">
        <v>18.10581428571428</v>
      </c>
      <c r="DF868">
        <v>1296.334642857143</v>
      </c>
      <c r="DG868">
        <v>22.5322</v>
      </c>
      <c r="DH868">
        <v>500.0849285714286</v>
      </c>
      <c r="DI868">
        <v>90.31247142857144</v>
      </c>
      <c r="DJ868">
        <v>0.09994785714285714</v>
      </c>
      <c r="DK868">
        <v>26.61159285714286</v>
      </c>
      <c r="DL868">
        <v>26.84886428571428</v>
      </c>
      <c r="DM868">
        <v>999.9000000000002</v>
      </c>
      <c r="DN868">
        <v>0</v>
      </c>
      <c r="DO868">
        <v>0</v>
      </c>
      <c r="DP868">
        <v>10001.09285714286</v>
      </c>
      <c r="DQ868">
        <v>0</v>
      </c>
      <c r="DR868">
        <v>18.6454</v>
      </c>
      <c r="DS868">
        <v>-61.41497142857143</v>
      </c>
      <c r="DT868">
        <v>1330.789642857143</v>
      </c>
      <c r="DU868">
        <v>1386.941428571428</v>
      </c>
      <c r="DV868">
        <v>4.719206785714285</v>
      </c>
      <c r="DW868">
        <v>1361.830357142857</v>
      </c>
      <c r="DX868">
        <v>18.10581428571428</v>
      </c>
      <c r="DY868">
        <v>2.061382857142857</v>
      </c>
      <c r="DZ868">
        <v>1.635179642857143</v>
      </c>
      <c r="EA868">
        <v>17.92388214285714</v>
      </c>
      <c r="EB868">
        <v>14.29438214285714</v>
      </c>
      <c r="EC868">
        <v>1999.988571428571</v>
      </c>
      <c r="ED868">
        <v>0.9799985714285714</v>
      </c>
      <c r="EE868">
        <v>0.02000094285714285</v>
      </c>
      <c r="EF868">
        <v>0</v>
      </c>
      <c r="EG868">
        <v>768.4039642857143</v>
      </c>
      <c r="EH868">
        <v>5.000560000000001</v>
      </c>
      <c r="EI868">
        <v>15313.59285714286</v>
      </c>
      <c r="EJ868">
        <v>17294.77142857143</v>
      </c>
      <c r="EK868">
        <v>37.37475</v>
      </c>
      <c r="EL868">
        <v>37.687</v>
      </c>
      <c r="EM868">
        <v>36.54671428571429</v>
      </c>
      <c r="EN868">
        <v>36.65157142857142</v>
      </c>
      <c r="EO868">
        <v>38.06878571428571</v>
      </c>
      <c r="EP868">
        <v>1955.088571428571</v>
      </c>
      <c r="EQ868">
        <v>39.9</v>
      </c>
      <c r="ER868">
        <v>0</v>
      </c>
      <c r="ES868">
        <v>1658953422.3</v>
      </c>
      <c r="ET868">
        <v>0</v>
      </c>
      <c r="EU868">
        <v>768.3158846153846</v>
      </c>
      <c r="EV868">
        <v>-7.639692314983015</v>
      </c>
      <c r="EW868">
        <v>-155.5384616136589</v>
      </c>
      <c r="EX868">
        <v>15311.95769230769</v>
      </c>
      <c r="EY868">
        <v>15</v>
      </c>
      <c r="EZ868">
        <v>0</v>
      </c>
      <c r="FA868" t="s">
        <v>419</v>
      </c>
      <c r="FB868">
        <v>1655239120</v>
      </c>
      <c r="FC868">
        <v>1655239135</v>
      </c>
      <c r="FD868">
        <v>0</v>
      </c>
      <c r="FE868">
        <v>-0.075</v>
      </c>
      <c r="FF868">
        <v>-0.027</v>
      </c>
      <c r="FG868">
        <v>1.986</v>
      </c>
      <c r="FH868">
        <v>0.139</v>
      </c>
      <c r="FI868">
        <v>420</v>
      </c>
      <c r="FJ868">
        <v>22</v>
      </c>
      <c r="FK868">
        <v>0.12</v>
      </c>
      <c r="FL868">
        <v>0.02</v>
      </c>
      <c r="FM868">
        <v>-61.38750975609758</v>
      </c>
      <c r="FN868">
        <v>-0.6962989547038255</v>
      </c>
      <c r="FO868">
        <v>0.09079186007587982</v>
      </c>
      <c r="FP868">
        <v>0</v>
      </c>
      <c r="FQ868">
        <v>768.7131176470589</v>
      </c>
      <c r="FR868">
        <v>-7.649381214385977</v>
      </c>
      <c r="FS868">
        <v>0.7773610624756619</v>
      </c>
      <c r="FT868">
        <v>0</v>
      </c>
      <c r="FU868">
        <v>4.709852926829268</v>
      </c>
      <c r="FV868">
        <v>0.2360949825784051</v>
      </c>
      <c r="FW868">
        <v>0.02514275449565526</v>
      </c>
      <c r="FX868">
        <v>0</v>
      </c>
      <c r="FY868">
        <v>0</v>
      </c>
      <c r="FZ868">
        <v>3</v>
      </c>
      <c r="GA868" t="s">
        <v>426</v>
      </c>
      <c r="GB868">
        <v>2.98059</v>
      </c>
      <c r="GC868">
        <v>2.72834</v>
      </c>
      <c r="GD868">
        <v>0.18695</v>
      </c>
      <c r="GE868">
        <v>0.193609</v>
      </c>
      <c r="GF868">
        <v>0.103604</v>
      </c>
      <c r="GG868">
        <v>0.0886991</v>
      </c>
      <c r="GH868">
        <v>24410.6</v>
      </c>
      <c r="GI868">
        <v>23860.6</v>
      </c>
      <c r="GJ868">
        <v>30548.7</v>
      </c>
      <c r="GK868">
        <v>29831.2</v>
      </c>
      <c r="GL868">
        <v>37785.7</v>
      </c>
      <c r="GM868">
        <v>35803.6</v>
      </c>
      <c r="GN868">
        <v>46727.1</v>
      </c>
      <c r="GO868">
        <v>44365.5</v>
      </c>
      <c r="GP868">
        <v>1.88685</v>
      </c>
      <c r="GQ868">
        <v>1.85075</v>
      </c>
      <c r="GR868">
        <v>0.123948</v>
      </c>
      <c r="GS868">
        <v>0</v>
      </c>
      <c r="GT868">
        <v>24.8074</v>
      </c>
      <c r="GU868">
        <v>999.9</v>
      </c>
      <c r="GV868">
        <v>49</v>
      </c>
      <c r="GW868">
        <v>32.2</v>
      </c>
      <c r="GX868">
        <v>26.2006</v>
      </c>
      <c r="GY868">
        <v>63.4849</v>
      </c>
      <c r="GZ868">
        <v>25.2885</v>
      </c>
      <c r="HA868">
        <v>1</v>
      </c>
      <c r="HB868">
        <v>-0.0978811</v>
      </c>
      <c r="HC868">
        <v>-0.0584477</v>
      </c>
      <c r="HD868">
        <v>20.1941</v>
      </c>
      <c r="HE868">
        <v>5.22822</v>
      </c>
      <c r="HF868">
        <v>11.968</v>
      </c>
      <c r="HG868">
        <v>4.97105</v>
      </c>
      <c r="HH868">
        <v>3.2896</v>
      </c>
      <c r="HI868">
        <v>8781.799999999999</v>
      </c>
      <c r="HJ868">
        <v>9999</v>
      </c>
      <c r="HK868">
        <v>9999</v>
      </c>
      <c r="HL868">
        <v>289.4</v>
      </c>
      <c r="HM868">
        <v>4.97293</v>
      </c>
      <c r="HN868">
        <v>1.87738</v>
      </c>
      <c r="HO868">
        <v>1.87546</v>
      </c>
      <c r="HP868">
        <v>1.87833</v>
      </c>
      <c r="HQ868">
        <v>1.87501</v>
      </c>
      <c r="HR868">
        <v>1.87856</v>
      </c>
      <c r="HS868">
        <v>1.87562</v>
      </c>
      <c r="HT868">
        <v>1.87683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4.11</v>
      </c>
      <c r="II868">
        <v>0.2926</v>
      </c>
      <c r="IJ868">
        <v>1.541952822118649</v>
      </c>
      <c r="IK868">
        <v>0.003202726084708442</v>
      </c>
      <c r="IL868">
        <v>-1.448271390364826E-06</v>
      </c>
      <c r="IM868">
        <v>3.765748828769889E-10</v>
      </c>
      <c r="IN868">
        <v>-0.02072656761999695</v>
      </c>
      <c r="IO868">
        <v>0.006539777670035186</v>
      </c>
      <c r="IP868">
        <v>0.0002256768223539976</v>
      </c>
      <c r="IQ868">
        <v>4.51151419958819E-06</v>
      </c>
      <c r="IR868">
        <v>-0</v>
      </c>
      <c r="IS868">
        <v>2097</v>
      </c>
      <c r="IT868">
        <v>1</v>
      </c>
      <c r="IU868">
        <v>27</v>
      </c>
      <c r="IV868">
        <v>61905</v>
      </c>
      <c r="IW868">
        <v>61904.8</v>
      </c>
      <c r="IX868">
        <v>2.88086</v>
      </c>
      <c r="IY868">
        <v>2.52808</v>
      </c>
      <c r="IZ868">
        <v>1.39893</v>
      </c>
      <c r="JA868">
        <v>2.34375</v>
      </c>
      <c r="JB868">
        <v>1.44897</v>
      </c>
      <c r="JC868">
        <v>2.43774</v>
      </c>
      <c r="JD868">
        <v>37.4819</v>
      </c>
      <c r="JE868">
        <v>24.0787</v>
      </c>
      <c r="JF868">
        <v>18</v>
      </c>
      <c r="JG868">
        <v>490.891</v>
      </c>
      <c r="JH868">
        <v>439.834</v>
      </c>
      <c r="JI868">
        <v>24.9997</v>
      </c>
      <c r="JJ868">
        <v>25.7708</v>
      </c>
      <c r="JK868">
        <v>30.0001</v>
      </c>
      <c r="JL868">
        <v>25.6051</v>
      </c>
      <c r="JM868">
        <v>25.6864</v>
      </c>
      <c r="JN868">
        <v>57.7761</v>
      </c>
      <c r="JO868">
        <v>36.2828</v>
      </c>
      <c r="JP868">
        <v>0</v>
      </c>
      <c r="JQ868">
        <v>25</v>
      </c>
      <c r="JR868">
        <v>1409.49</v>
      </c>
      <c r="JS868">
        <v>18.0149</v>
      </c>
      <c r="JT868">
        <v>100.985</v>
      </c>
      <c r="JU868">
        <v>102.013</v>
      </c>
    </row>
    <row r="869" spans="1:281">
      <c r="A869">
        <v>853</v>
      </c>
      <c r="B869">
        <v>1658953426.6</v>
      </c>
      <c r="C869">
        <v>11337.59999990463</v>
      </c>
      <c r="D869" t="s">
        <v>2137</v>
      </c>
      <c r="E869" t="s">
        <v>2138</v>
      </c>
      <c r="F869">
        <v>5</v>
      </c>
      <c r="G869" t="s">
        <v>415</v>
      </c>
      <c r="H869" t="s">
        <v>1970</v>
      </c>
      <c r="I869">
        <v>1658953418.760714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1419.900799382996</v>
      </c>
      <c r="AK869">
        <v>1370.953939393939</v>
      </c>
      <c r="AL869">
        <v>3.410059700786525</v>
      </c>
      <c r="AM869">
        <v>64.99433125722111</v>
      </c>
      <c r="AN869">
        <f>(AP869 - AO869 + DI869*1E3/(8.314*(DK869+273.15)) * AR869/DH869 * AQ869) * DH869/(100*CV869) * 1000/(1000 - AP869)</f>
        <v>0</v>
      </c>
      <c r="AO869">
        <v>18.07304007938115</v>
      </c>
      <c r="AP869">
        <v>22.81097818181818</v>
      </c>
      <c r="AQ869">
        <v>-1.484227560370921E-05</v>
      </c>
      <c r="AR869">
        <v>80.91514239296633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1658953418.760714</v>
      </c>
      <c r="DB869">
        <v>1315.186071428571</v>
      </c>
      <c r="DC869">
        <v>1376.649642857142</v>
      </c>
      <c r="DD869">
        <v>22.82087142857143</v>
      </c>
      <c r="DE869">
        <v>18.08754285714286</v>
      </c>
      <c r="DF869">
        <v>1311.087142857143</v>
      </c>
      <c r="DG869">
        <v>22.52815</v>
      </c>
      <c r="DH869">
        <v>500.0691071428571</v>
      </c>
      <c r="DI869">
        <v>90.31212500000001</v>
      </c>
      <c r="DJ869">
        <v>0.09995987857142859</v>
      </c>
      <c r="DK869">
        <v>26.61293214285714</v>
      </c>
      <c r="DL869">
        <v>26.84668928571428</v>
      </c>
      <c r="DM869">
        <v>999.9000000000002</v>
      </c>
      <c r="DN869">
        <v>0</v>
      </c>
      <c r="DO869">
        <v>0</v>
      </c>
      <c r="DP869">
        <v>10002.38571428571</v>
      </c>
      <c r="DQ869">
        <v>0</v>
      </c>
      <c r="DR869">
        <v>18.6454</v>
      </c>
      <c r="DS869">
        <v>-61.46344285714287</v>
      </c>
      <c r="DT869">
        <v>1345.901071428571</v>
      </c>
      <c r="DU869">
        <v>1402.008928571429</v>
      </c>
      <c r="DV869">
        <v>4.733336428571429</v>
      </c>
      <c r="DW869">
        <v>1376.649642857142</v>
      </c>
      <c r="DX869">
        <v>18.08754285714286</v>
      </c>
      <c r="DY869">
        <v>2.061001071428571</v>
      </c>
      <c r="DZ869">
        <v>1.633523214285715</v>
      </c>
      <c r="EA869">
        <v>17.92093571428571</v>
      </c>
      <c r="EB869">
        <v>14.27872142857143</v>
      </c>
      <c r="EC869">
        <v>1999.983928571429</v>
      </c>
      <c r="ED869">
        <v>0.9799985714285714</v>
      </c>
      <c r="EE869">
        <v>0.02000094285714285</v>
      </c>
      <c r="EF869">
        <v>0</v>
      </c>
      <c r="EG869">
        <v>767.8296071428571</v>
      </c>
      <c r="EH869">
        <v>5.000560000000001</v>
      </c>
      <c r="EI869">
        <v>15302.08571428571</v>
      </c>
      <c r="EJ869">
        <v>17294.73214285714</v>
      </c>
      <c r="EK869">
        <v>37.23635714285714</v>
      </c>
      <c r="EL869">
        <v>37.687</v>
      </c>
      <c r="EM869">
        <v>36.55332142857143</v>
      </c>
      <c r="EN869">
        <v>36.64714285714285</v>
      </c>
      <c r="EO869">
        <v>38.06657142857143</v>
      </c>
      <c r="EP869">
        <v>1955.083928571429</v>
      </c>
      <c r="EQ869">
        <v>39.9</v>
      </c>
      <c r="ER869">
        <v>0</v>
      </c>
      <c r="ES869">
        <v>1658953426.5</v>
      </c>
      <c r="ET869">
        <v>0</v>
      </c>
      <c r="EU869">
        <v>767.7481200000001</v>
      </c>
      <c r="EV869">
        <v>-6.930692309006384</v>
      </c>
      <c r="EW869">
        <v>-148.0846151258473</v>
      </c>
      <c r="EX869">
        <v>15300.456</v>
      </c>
      <c r="EY869">
        <v>15</v>
      </c>
      <c r="EZ869">
        <v>0</v>
      </c>
      <c r="FA869" t="s">
        <v>419</v>
      </c>
      <c r="FB869">
        <v>1655239120</v>
      </c>
      <c r="FC869">
        <v>1655239135</v>
      </c>
      <c r="FD869">
        <v>0</v>
      </c>
      <c r="FE869">
        <v>-0.075</v>
      </c>
      <c r="FF869">
        <v>-0.027</v>
      </c>
      <c r="FG869">
        <v>1.986</v>
      </c>
      <c r="FH869">
        <v>0.139</v>
      </c>
      <c r="FI869">
        <v>420</v>
      </c>
      <c r="FJ869">
        <v>22</v>
      </c>
      <c r="FK869">
        <v>0.12</v>
      </c>
      <c r="FL869">
        <v>0.02</v>
      </c>
      <c r="FM869">
        <v>-61.41481463414633</v>
      </c>
      <c r="FN869">
        <v>-0.4672850174216496</v>
      </c>
      <c r="FO869">
        <v>0.08134490423117091</v>
      </c>
      <c r="FP869">
        <v>1</v>
      </c>
      <c r="FQ869">
        <v>768.2549117647059</v>
      </c>
      <c r="FR869">
        <v>-7.358884646158525</v>
      </c>
      <c r="FS869">
        <v>0.7478573852581303</v>
      </c>
      <c r="FT869">
        <v>0</v>
      </c>
      <c r="FU869">
        <v>4.720791707317074</v>
      </c>
      <c r="FV869">
        <v>0.2042042508710837</v>
      </c>
      <c r="FW869">
        <v>0.0230624165702703</v>
      </c>
      <c r="FX869">
        <v>0</v>
      </c>
      <c r="FY869">
        <v>1</v>
      </c>
      <c r="FZ869">
        <v>3</v>
      </c>
      <c r="GA869" t="s">
        <v>420</v>
      </c>
      <c r="GB869">
        <v>2.98042</v>
      </c>
      <c r="GC869">
        <v>2.72852</v>
      </c>
      <c r="GD869">
        <v>0.188222</v>
      </c>
      <c r="GE869">
        <v>0.194874</v>
      </c>
      <c r="GF869">
        <v>0.103594</v>
      </c>
      <c r="GG869">
        <v>0.0886904</v>
      </c>
      <c r="GH869">
        <v>24372.7</v>
      </c>
      <c r="GI869">
        <v>23823.3</v>
      </c>
      <c r="GJ869">
        <v>30549</v>
      </c>
      <c r="GK869">
        <v>29831.4</v>
      </c>
      <c r="GL869">
        <v>37786.7</v>
      </c>
      <c r="GM869">
        <v>35804</v>
      </c>
      <c r="GN869">
        <v>46727.7</v>
      </c>
      <c r="GO869">
        <v>44365.5</v>
      </c>
      <c r="GP869">
        <v>1.88687</v>
      </c>
      <c r="GQ869">
        <v>1.85067</v>
      </c>
      <c r="GR869">
        <v>0.124328</v>
      </c>
      <c r="GS869">
        <v>0</v>
      </c>
      <c r="GT869">
        <v>24.8074</v>
      </c>
      <c r="GU869">
        <v>999.9</v>
      </c>
      <c r="GV869">
        <v>49</v>
      </c>
      <c r="GW869">
        <v>32.2</v>
      </c>
      <c r="GX869">
        <v>26.2038</v>
      </c>
      <c r="GY869">
        <v>63.1449</v>
      </c>
      <c r="GZ869">
        <v>25.4087</v>
      </c>
      <c r="HA869">
        <v>1</v>
      </c>
      <c r="HB869">
        <v>-0.0976626</v>
      </c>
      <c r="HC869">
        <v>-0.0589597</v>
      </c>
      <c r="HD869">
        <v>20.1941</v>
      </c>
      <c r="HE869">
        <v>5.22882</v>
      </c>
      <c r="HF869">
        <v>11.968</v>
      </c>
      <c r="HG869">
        <v>4.971</v>
      </c>
      <c r="HH869">
        <v>3.28965</v>
      </c>
      <c r="HI869">
        <v>8781.799999999999</v>
      </c>
      <c r="HJ869">
        <v>9999</v>
      </c>
      <c r="HK869">
        <v>9999</v>
      </c>
      <c r="HL869">
        <v>289.4</v>
      </c>
      <c r="HM869">
        <v>4.97292</v>
      </c>
      <c r="HN869">
        <v>1.87731</v>
      </c>
      <c r="HO869">
        <v>1.87546</v>
      </c>
      <c r="HP869">
        <v>1.87825</v>
      </c>
      <c r="HQ869">
        <v>1.875</v>
      </c>
      <c r="HR869">
        <v>1.87853</v>
      </c>
      <c r="HS869">
        <v>1.87561</v>
      </c>
      <c r="HT869">
        <v>1.8768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4.14</v>
      </c>
      <c r="II869">
        <v>0.2925</v>
      </c>
      <c r="IJ869">
        <v>1.541952822118649</v>
      </c>
      <c r="IK869">
        <v>0.003202726084708442</v>
      </c>
      <c r="IL869">
        <v>-1.448271390364826E-06</v>
      </c>
      <c r="IM869">
        <v>3.765748828769889E-10</v>
      </c>
      <c r="IN869">
        <v>-0.02072656761999695</v>
      </c>
      <c r="IO869">
        <v>0.006539777670035186</v>
      </c>
      <c r="IP869">
        <v>0.0002256768223539976</v>
      </c>
      <c r="IQ869">
        <v>4.51151419958819E-06</v>
      </c>
      <c r="IR869">
        <v>-0</v>
      </c>
      <c r="IS869">
        <v>2097</v>
      </c>
      <c r="IT869">
        <v>1</v>
      </c>
      <c r="IU869">
        <v>27</v>
      </c>
      <c r="IV869">
        <v>61905.1</v>
      </c>
      <c r="IW869">
        <v>61904.9</v>
      </c>
      <c r="IX869">
        <v>2.90771</v>
      </c>
      <c r="IY869">
        <v>2.52319</v>
      </c>
      <c r="IZ869">
        <v>1.39893</v>
      </c>
      <c r="JA869">
        <v>2.34375</v>
      </c>
      <c r="JB869">
        <v>1.44897</v>
      </c>
      <c r="JC869">
        <v>2.44141</v>
      </c>
      <c r="JD869">
        <v>37.4819</v>
      </c>
      <c r="JE869">
        <v>24.0787</v>
      </c>
      <c r="JF869">
        <v>18</v>
      </c>
      <c r="JG869">
        <v>490.904</v>
      </c>
      <c r="JH869">
        <v>439.789</v>
      </c>
      <c r="JI869">
        <v>24.9998</v>
      </c>
      <c r="JJ869">
        <v>25.7708</v>
      </c>
      <c r="JK869">
        <v>30.0001</v>
      </c>
      <c r="JL869">
        <v>25.6051</v>
      </c>
      <c r="JM869">
        <v>25.6864</v>
      </c>
      <c r="JN869">
        <v>58.248</v>
      </c>
      <c r="JO869">
        <v>36.2828</v>
      </c>
      <c r="JP869">
        <v>0</v>
      </c>
      <c r="JQ869">
        <v>25</v>
      </c>
      <c r="JR869">
        <v>1422.9</v>
      </c>
      <c r="JS869">
        <v>18.0083</v>
      </c>
      <c r="JT869">
        <v>100.987</v>
      </c>
      <c r="JU869">
        <v>102.013</v>
      </c>
    </row>
    <row r="870" spans="1:281">
      <c r="A870">
        <v>854</v>
      </c>
      <c r="B870">
        <v>1658953431.6</v>
      </c>
      <c r="C870">
        <v>11342.59999990463</v>
      </c>
      <c r="D870" t="s">
        <v>2139</v>
      </c>
      <c r="E870" t="s">
        <v>2140</v>
      </c>
      <c r="F870">
        <v>5</v>
      </c>
      <c r="G870" t="s">
        <v>415</v>
      </c>
      <c r="H870" t="s">
        <v>1970</v>
      </c>
      <c r="I870">
        <v>1658953424.062963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1437.156536615651</v>
      </c>
      <c r="AK870">
        <v>1388.082545454545</v>
      </c>
      <c r="AL870">
        <v>3.44355734167832</v>
      </c>
      <c r="AM870">
        <v>64.99433125722111</v>
      </c>
      <c r="AN870">
        <f>(AP870 - AO870 + DI870*1E3/(8.314*(DK870+273.15)) * AR870/DH870 * AQ870) * DH870/(100*CV870) * 1000/(1000 - AP870)</f>
        <v>0</v>
      </c>
      <c r="AO870">
        <v>18.07289841483767</v>
      </c>
      <c r="AP870">
        <v>22.81143757575758</v>
      </c>
      <c r="AQ870">
        <v>4.5559119653791E-06</v>
      </c>
      <c r="AR870">
        <v>80.91514239296633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1658953424.062963</v>
      </c>
      <c r="DB870">
        <v>1332.896296296296</v>
      </c>
      <c r="DC870">
        <v>1394.416296296296</v>
      </c>
      <c r="DD870">
        <v>22.81341851851852</v>
      </c>
      <c r="DE870">
        <v>18.07442962962963</v>
      </c>
      <c r="DF870">
        <v>1328.773333333333</v>
      </c>
      <c r="DG870">
        <v>22.52087037037037</v>
      </c>
      <c r="DH870">
        <v>500.0742962962963</v>
      </c>
      <c r="DI870">
        <v>90.31090740740741</v>
      </c>
      <c r="DJ870">
        <v>0.09996841481481482</v>
      </c>
      <c r="DK870">
        <v>26.6150037037037</v>
      </c>
      <c r="DL870">
        <v>26.84592962962963</v>
      </c>
      <c r="DM870">
        <v>999.9000000000001</v>
      </c>
      <c r="DN870">
        <v>0</v>
      </c>
      <c r="DO870">
        <v>0</v>
      </c>
      <c r="DP870">
        <v>10002.47518518519</v>
      </c>
      <c r="DQ870">
        <v>0</v>
      </c>
      <c r="DR870">
        <v>18.6454</v>
      </c>
      <c r="DS870">
        <v>-61.51978148148149</v>
      </c>
      <c r="DT870">
        <v>1364.014814814815</v>
      </c>
      <c r="DU870">
        <v>1420.083333333333</v>
      </c>
      <c r="DV870">
        <v>4.738994814814816</v>
      </c>
      <c r="DW870">
        <v>1394.416296296296</v>
      </c>
      <c r="DX870">
        <v>18.07442962962963</v>
      </c>
      <c r="DY870">
        <v>2.060300740740741</v>
      </c>
      <c r="DZ870">
        <v>1.632317407407408</v>
      </c>
      <c r="EA870">
        <v>17.91552962962963</v>
      </c>
      <c r="EB870">
        <v>14.26731481481482</v>
      </c>
      <c r="EC870">
        <v>1999.988148148148</v>
      </c>
      <c r="ED870">
        <v>0.9799986666666667</v>
      </c>
      <c r="EE870">
        <v>0.02000084444444444</v>
      </c>
      <c r="EF870">
        <v>0</v>
      </c>
      <c r="EG870">
        <v>767.1872222222222</v>
      </c>
      <c r="EH870">
        <v>5.000560000000001</v>
      </c>
      <c r="EI870">
        <v>15288.67407407408</v>
      </c>
      <c r="EJ870">
        <v>17294.76666666667</v>
      </c>
      <c r="EK870">
        <v>37.24274074074074</v>
      </c>
      <c r="EL870">
        <v>37.687</v>
      </c>
      <c r="EM870">
        <v>36.53907407407407</v>
      </c>
      <c r="EN870">
        <v>36.63188888888889</v>
      </c>
      <c r="EO870">
        <v>38.07137037037037</v>
      </c>
      <c r="EP870">
        <v>1955.088148148149</v>
      </c>
      <c r="EQ870">
        <v>39.9</v>
      </c>
      <c r="ER870">
        <v>0</v>
      </c>
      <c r="ES870">
        <v>1658953431.3</v>
      </c>
      <c r="ET870">
        <v>0</v>
      </c>
      <c r="EU870">
        <v>767.1727600000002</v>
      </c>
      <c r="EV870">
        <v>-7.148538480123815</v>
      </c>
      <c r="EW870">
        <v>-149.9615386876311</v>
      </c>
      <c r="EX870">
        <v>15288.42</v>
      </c>
      <c r="EY870">
        <v>15</v>
      </c>
      <c r="EZ870">
        <v>0</v>
      </c>
      <c r="FA870" t="s">
        <v>419</v>
      </c>
      <c r="FB870">
        <v>1655239120</v>
      </c>
      <c r="FC870">
        <v>1655239135</v>
      </c>
      <c r="FD870">
        <v>0</v>
      </c>
      <c r="FE870">
        <v>-0.075</v>
      </c>
      <c r="FF870">
        <v>-0.027</v>
      </c>
      <c r="FG870">
        <v>1.986</v>
      </c>
      <c r="FH870">
        <v>0.139</v>
      </c>
      <c r="FI870">
        <v>420</v>
      </c>
      <c r="FJ870">
        <v>22</v>
      </c>
      <c r="FK870">
        <v>0.12</v>
      </c>
      <c r="FL870">
        <v>0.02</v>
      </c>
      <c r="FM870">
        <v>-61.51069</v>
      </c>
      <c r="FN870">
        <v>-0.6426393996246625</v>
      </c>
      <c r="FO870">
        <v>0.1020577258222028</v>
      </c>
      <c r="FP870">
        <v>0</v>
      </c>
      <c r="FQ870">
        <v>767.5607352941178</v>
      </c>
      <c r="FR870">
        <v>-7.1650878588329</v>
      </c>
      <c r="FS870">
        <v>0.72313566820941</v>
      </c>
      <c r="FT870">
        <v>0</v>
      </c>
      <c r="FU870">
        <v>4.73526175</v>
      </c>
      <c r="FV870">
        <v>0.05856709193244394</v>
      </c>
      <c r="FW870">
        <v>0.01086812469736623</v>
      </c>
      <c r="FX870">
        <v>1</v>
      </c>
      <c r="FY870">
        <v>1</v>
      </c>
      <c r="FZ870">
        <v>3</v>
      </c>
      <c r="GA870" t="s">
        <v>420</v>
      </c>
      <c r="GB870">
        <v>2.98061</v>
      </c>
      <c r="GC870">
        <v>2.72844</v>
      </c>
      <c r="GD870">
        <v>0.189643</v>
      </c>
      <c r="GE870">
        <v>0.196264</v>
      </c>
      <c r="GF870">
        <v>0.103595</v>
      </c>
      <c r="GG870">
        <v>0.0886863</v>
      </c>
      <c r="GH870">
        <v>24329.8</v>
      </c>
      <c r="GI870">
        <v>23782</v>
      </c>
      <c r="GJ870">
        <v>30548.7</v>
      </c>
      <c r="GK870">
        <v>29831.1</v>
      </c>
      <c r="GL870">
        <v>37786.3</v>
      </c>
      <c r="GM870">
        <v>35804.1</v>
      </c>
      <c r="GN870">
        <v>46727.1</v>
      </c>
      <c r="GO870">
        <v>44365.3</v>
      </c>
      <c r="GP870">
        <v>1.88678</v>
      </c>
      <c r="GQ870">
        <v>1.85082</v>
      </c>
      <c r="GR870">
        <v>0.124794</v>
      </c>
      <c r="GS870">
        <v>0</v>
      </c>
      <c r="GT870">
        <v>24.8095</v>
      </c>
      <c r="GU870">
        <v>999.9</v>
      </c>
      <c r="GV870">
        <v>49</v>
      </c>
      <c r="GW870">
        <v>32.2</v>
      </c>
      <c r="GX870">
        <v>26.2038</v>
      </c>
      <c r="GY870">
        <v>63.0649</v>
      </c>
      <c r="GZ870">
        <v>25.2404</v>
      </c>
      <c r="HA870">
        <v>1</v>
      </c>
      <c r="HB870">
        <v>-0.0978506</v>
      </c>
      <c r="HC870">
        <v>-0.0596351</v>
      </c>
      <c r="HD870">
        <v>20.1942</v>
      </c>
      <c r="HE870">
        <v>5.22762</v>
      </c>
      <c r="HF870">
        <v>11.968</v>
      </c>
      <c r="HG870">
        <v>4.9706</v>
      </c>
      <c r="HH870">
        <v>3.28948</v>
      </c>
      <c r="HI870">
        <v>8782</v>
      </c>
      <c r="HJ870">
        <v>9999</v>
      </c>
      <c r="HK870">
        <v>9999</v>
      </c>
      <c r="HL870">
        <v>289.4</v>
      </c>
      <c r="HM870">
        <v>4.97294</v>
      </c>
      <c r="HN870">
        <v>1.87738</v>
      </c>
      <c r="HO870">
        <v>1.87547</v>
      </c>
      <c r="HP870">
        <v>1.87834</v>
      </c>
      <c r="HQ870">
        <v>1.87502</v>
      </c>
      <c r="HR870">
        <v>1.87858</v>
      </c>
      <c r="HS870">
        <v>1.87564</v>
      </c>
      <c r="HT870">
        <v>1.87683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4.16</v>
      </c>
      <c r="II870">
        <v>0.2925</v>
      </c>
      <c r="IJ870">
        <v>1.541952822118649</v>
      </c>
      <c r="IK870">
        <v>0.003202726084708442</v>
      </c>
      <c r="IL870">
        <v>-1.448271390364826E-06</v>
      </c>
      <c r="IM870">
        <v>3.765748828769889E-10</v>
      </c>
      <c r="IN870">
        <v>-0.02072656761999695</v>
      </c>
      <c r="IO870">
        <v>0.006539777670035186</v>
      </c>
      <c r="IP870">
        <v>0.0002256768223539976</v>
      </c>
      <c r="IQ870">
        <v>4.51151419958819E-06</v>
      </c>
      <c r="IR870">
        <v>-0</v>
      </c>
      <c r="IS870">
        <v>2097</v>
      </c>
      <c r="IT870">
        <v>1</v>
      </c>
      <c r="IU870">
        <v>27</v>
      </c>
      <c r="IV870">
        <v>61905.2</v>
      </c>
      <c r="IW870">
        <v>61904.9</v>
      </c>
      <c r="IX870">
        <v>2.93335</v>
      </c>
      <c r="IY870">
        <v>2.54517</v>
      </c>
      <c r="IZ870">
        <v>1.39893</v>
      </c>
      <c r="JA870">
        <v>2.34375</v>
      </c>
      <c r="JB870">
        <v>1.44897</v>
      </c>
      <c r="JC870">
        <v>2.36938</v>
      </c>
      <c r="JD870">
        <v>37.4819</v>
      </c>
      <c r="JE870">
        <v>24.0787</v>
      </c>
      <c r="JF870">
        <v>18</v>
      </c>
      <c r="JG870">
        <v>490.85</v>
      </c>
      <c r="JH870">
        <v>439.863</v>
      </c>
      <c r="JI870">
        <v>24.9998</v>
      </c>
      <c r="JJ870">
        <v>25.7708</v>
      </c>
      <c r="JK870">
        <v>30.0002</v>
      </c>
      <c r="JL870">
        <v>25.6051</v>
      </c>
      <c r="JM870">
        <v>25.6843</v>
      </c>
      <c r="JN870">
        <v>58.7494</v>
      </c>
      <c r="JO870">
        <v>36.2828</v>
      </c>
      <c r="JP870">
        <v>0</v>
      </c>
      <c r="JQ870">
        <v>25</v>
      </c>
      <c r="JR870">
        <v>1436.26</v>
      </c>
      <c r="JS870">
        <v>17.9955</v>
      </c>
      <c r="JT870">
        <v>100.985</v>
      </c>
      <c r="JU870">
        <v>102.013</v>
      </c>
    </row>
    <row r="871" spans="1:281">
      <c r="A871">
        <v>855</v>
      </c>
      <c r="B871">
        <v>1658953436.6</v>
      </c>
      <c r="C871">
        <v>11347.59999990463</v>
      </c>
      <c r="D871" t="s">
        <v>2141</v>
      </c>
      <c r="E871" t="s">
        <v>2142</v>
      </c>
      <c r="F871">
        <v>5</v>
      </c>
      <c r="G871" t="s">
        <v>415</v>
      </c>
      <c r="H871" t="s">
        <v>1970</v>
      </c>
      <c r="I871">
        <v>1658953429.081481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1454.206443155209</v>
      </c>
      <c r="AK871">
        <v>1405.221575757575</v>
      </c>
      <c r="AL871">
        <v>3.425244801668868</v>
      </c>
      <c r="AM871">
        <v>64.99433125722111</v>
      </c>
      <c r="AN871">
        <f>(AP871 - AO871 + DI871*1E3/(8.314*(DK871+273.15)) * AR871/DH871 * AQ871) * DH871/(100*CV871) * 1000/(1000 - AP871)</f>
        <v>0</v>
      </c>
      <c r="AO871">
        <v>18.07178248681435</v>
      </c>
      <c r="AP871">
        <v>22.8138315151515</v>
      </c>
      <c r="AQ871">
        <v>2.455517361694875E-05</v>
      </c>
      <c r="AR871">
        <v>80.91514239296633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1658953429.081481</v>
      </c>
      <c r="DB871">
        <v>1349.661481481482</v>
      </c>
      <c r="DC871">
        <v>1411.248888888889</v>
      </c>
      <c r="DD871">
        <v>22.81183703703704</v>
      </c>
      <c r="DE871">
        <v>18.0711962962963</v>
      </c>
      <c r="DF871">
        <v>1345.515185185185</v>
      </c>
      <c r="DG871">
        <v>22.51932592592593</v>
      </c>
      <c r="DH871">
        <v>500.0746666666666</v>
      </c>
      <c r="DI871">
        <v>90.30978888888887</v>
      </c>
      <c r="DJ871">
        <v>0.09998082962962963</v>
      </c>
      <c r="DK871">
        <v>26.61698148148148</v>
      </c>
      <c r="DL871">
        <v>26.84731851851852</v>
      </c>
      <c r="DM871">
        <v>999.9000000000001</v>
      </c>
      <c r="DN871">
        <v>0</v>
      </c>
      <c r="DO871">
        <v>0</v>
      </c>
      <c r="DP871">
        <v>10003.62962962963</v>
      </c>
      <c r="DQ871">
        <v>0</v>
      </c>
      <c r="DR871">
        <v>18.6454</v>
      </c>
      <c r="DS871">
        <v>-61.58854444444445</v>
      </c>
      <c r="DT871">
        <v>1381.168888888889</v>
      </c>
      <c r="DU871">
        <v>1437.221481481482</v>
      </c>
      <c r="DV871">
        <v>4.74063962962963</v>
      </c>
      <c r="DW871">
        <v>1411.248888888889</v>
      </c>
      <c r="DX871">
        <v>18.0711962962963</v>
      </c>
      <c r="DY871">
        <v>2.060132222222222</v>
      </c>
      <c r="DZ871">
        <v>1.632005555555556</v>
      </c>
      <c r="EA871">
        <v>17.91422592592592</v>
      </c>
      <c r="EB871">
        <v>14.26436296296297</v>
      </c>
      <c r="EC871">
        <v>2000.008518518518</v>
      </c>
      <c r="ED871">
        <v>0.9799988888888889</v>
      </c>
      <c r="EE871">
        <v>0.02000061481481481</v>
      </c>
      <c r="EF871">
        <v>0</v>
      </c>
      <c r="EG871">
        <v>766.5477777777778</v>
      </c>
      <c r="EH871">
        <v>5.000560000000001</v>
      </c>
      <c r="EI871">
        <v>15276.26666666667</v>
      </c>
      <c r="EJ871">
        <v>17294.94814814815</v>
      </c>
      <c r="EK871">
        <v>37.14088888888889</v>
      </c>
      <c r="EL871">
        <v>37.687</v>
      </c>
      <c r="EM871">
        <v>36.53218518518518</v>
      </c>
      <c r="EN871">
        <v>36.62488888888889</v>
      </c>
      <c r="EO871">
        <v>38.06907407407407</v>
      </c>
      <c r="EP871">
        <v>1955.108518518519</v>
      </c>
      <c r="EQ871">
        <v>39.9</v>
      </c>
      <c r="ER871">
        <v>0</v>
      </c>
      <c r="ES871">
        <v>1658953436.7</v>
      </c>
      <c r="ET871">
        <v>0</v>
      </c>
      <c r="EU871">
        <v>766.527153846154</v>
      </c>
      <c r="EV871">
        <v>-7.489299155224602</v>
      </c>
      <c r="EW871">
        <v>-148.748718082228</v>
      </c>
      <c r="EX871">
        <v>15275.78846153846</v>
      </c>
      <c r="EY871">
        <v>15</v>
      </c>
      <c r="EZ871">
        <v>0</v>
      </c>
      <c r="FA871" t="s">
        <v>419</v>
      </c>
      <c r="FB871">
        <v>1655239120</v>
      </c>
      <c r="FC871">
        <v>1655239135</v>
      </c>
      <c r="FD871">
        <v>0</v>
      </c>
      <c r="FE871">
        <v>-0.075</v>
      </c>
      <c r="FF871">
        <v>-0.027</v>
      </c>
      <c r="FG871">
        <v>1.986</v>
      </c>
      <c r="FH871">
        <v>0.139</v>
      </c>
      <c r="FI871">
        <v>420</v>
      </c>
      <c r="FJ871">
        <v>22</v>
      </c>
      <c r="FK871">
        <v>0.12</v>
      </c>
      <c r="FL871">
        <v>0.02</v>
      </c>
      <c r="FM871">
        <v>-61.54843</v>
      </c>
      <c r="FN871">
        <v>-0.9248712945590086</v>
      </c>
      <c r="FO871">
        <v>0.1122702569695107</v>
      </c>
      <c r="FP871">
        <v>0</v>
      </c>
      <c r="FQ871">
        <v>766.9178529411765</v>
      </c>
      <c r="FR871">
        <v>-7.345225370440589</v>
      </c>
      <c r="FS871">
        <v>0.7407969132015821</v>
      </c>
      <c r="FT871">
        <v>0</v>
      </c>
      <c r="FU871">
        <v>4.740275749999999</v>
      </c>
      <c r="FV871">
        <v>0.01538487804877821</v>
      </c>
      <c r="FW871">
        <v>0.004141348746181582</v>
      </c>
      <c r="FX871">
        <v>1</v>
      </c>
      <c r="FY871">
        <v>1</v>
      </c>
      <c r="FZ871">
        <v>3</v>
      </c>
      <c r="GA871" t="s">
        <v>420</v>
      </c>
      <c r="GB871">
        <v>2.98051</v>
      </c>
      <c r="GC871">
        <v>2.72831</v>
      </c>
      <c r="GD871">
        <v>0.191052</v>
      </c>
      <c r="GE871">
        <v>0.197647</v>
      </c>
      <c r="GF871">
        <v>0.103604</v>
      </c>
      <c r="GG871">
        <v>0.0886048</v>
      </c>
      <c r="GH871">
        <v>24287.5</v>
      </c>
      <c r="GI871">
        <v>23741</v>
      </c>
      <c r="GJ871">
        <v>30548.7</v>
      </c>
      <c r="GK871">
        <v>29831</v>
      </c>
      <c r="GL871">
        <v>37785.6</v>
      </c>
      <c r="GM871">
        <v>35807.4</v>
      </c>
      <c r="GN871">
        <v>46726.6</v>
      </c>
      <c r="GO871">
        <v>44365.2</v>
      </c>
      <c r="GP871">
        <v>1.88678</v>
      </c>
      <c r="GQ871">
        <v>1.85075</v>
      </c>
      <c r="GR871">
        <v>0.124402</v>
      </c>
      <c r="GS871">
        <v>0</v>
      </c>
      <c r="GT871">
        <v>24.8106</v>
      </c>
      <c r="GU871">
        <v>999.9</v>
      </c>
      <c r="GV871">
        <v>49</v>
      </c>
      <c r="GW871">
        <v>32.2</v>
      </c>
      <c r="GX871">
        <v>26.2052</v>
      </c>
      <c r="GY871">
        <v>63.1349</v>
      </c>
      <c r="GZ871">
        <v>25.5449</v>
      </c>
      <c r="HA871">
        <v>1</v>
      </c>
      <c r="HB871">
        <v>-0.09758890000000001</v>
      </c>
      <c r="HC871">
        <v>-0.0603758</v>
      </c>
      <c r="HD871">
        <v>20.1941</v>
      </c>
      <c r="HE871">
        <v>5.22732</v>
      </c>
      <c r="HF871">
        <v>11.968</v>
      </c>
      <c r="HG871">
        <v>4.97075</v>
      </c>
      <c r="HH871">
        <v>3.2895</v>
      </c>
      <c r="HI871">
        <v>8782</v>
      </c>
      <c r="HJ871">
        <v>9999</v>
      </c>
      <c r="HK871">
        <v>9999</v>
      </c>
      <c r="HL871">
        <v>289.4</v>
      </c>
      <c r="HM871">
        <v>4.97295</v>
      </c>
      <c r="HN871">
        <v>1.87738</v>
      </c>
      <c r="HO871">
        <v>1.87547</v>
      </c>
      <c r="HP871">
        <v>1.87834</v>
      </c>
      <c r="HQ871">
        <v>1.875</v>
      </c>
      <c r="HR871">
        <v>1.87855</v>
      </c>
      <c r="HS871">
        <v>1.87563</v>
      </c>
      <c r="HT871">
        <v>1.87683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4.18</v>
      </c>
      <c r="II871">
        <v>0.2925</v>
      </c>
      <c r="IJ871">
        <v>1.541952822118649</v>
      </c>
      <c r="IK871">
        <v>0.003202726084708442</v>
      </c>
      <c r="IL871">
        <v>-1.448271390364826E-06</v>
      </c>
      <c r="IM871">
        <v>3.765748828769889E-10</v>
      </c>
      <c r="IN871">
        <v>-0.02072656761999695</v>
      </c>
      <c r="IO871">
        <v>0.006539777670035186</v>
      </c>
      <c r="IP871">
        <v>0.0002256768223539976</v>
      </c>
      <c r="IQ871">
        <v>4.51151419958819E-06</v>
      </c>
      <c r="IR871">
        <v>-0</v>
      </c>
      <c r="IS871">
        <v>2097</v>
      </c>
      <c r="IT871">
        <v>1</v>
      </c>
      <c r="IU871">
        <v>27</v>
      </c>
      <c r="IV871">
        <v>61905.3</v>
      </c>
      <c r="IW871">
        <v>61905</v>
      </c>
      <c r="IX871">
        <v>2.96143</v>
      </c>
      <c r="IY871">
        <v>2.52808</v>
      </c>
      <c r="IZ871">
        <v>1.39893</v>
      </c>
      <c r="JA871">
        <v>2.34375</v>
      </c>
      <c r="JB871">
        <v>1.44897</v>
      </c>
      <c r="JC871">
        <v>2.46582</v>
      </c>
      <c r="JD871">
        <v>37.4819</v>
      </c>
      <c r="JE871">
        <v>24.0787</v>
      </c>
      <c r="JF871">
        <v>18</v>
      </c>
      <c r="JG871">
        <v>490.85</v>
      </c>
      <c r="JH871">
        <v>439.817</v>
      </c>
      <c r="JI871">
        <v>24.9998</v>
      </c>
      <c r="JJ871">
        <v>25.7708</v>
      </c>
      <c r="JK871">
        <v>30.0002</v>
      </c>
      <c r="JL871">
        <v>25.6051</v>
      </c>
      <c r="JM871">
        <v>25.6843</v>
      </c>
      <c r="JN871">
        <v>59.333</v>
      </c>
      <c r="JO871">
        <v>36.5581</v>
      </c>
      <c r="JP871">
        <v>0</v>
      </c>
      <c r="JQ871">
        <v>25</v>
      </c>
      <c r="JR871">
        <v>1456.3</v>
      </c>
      <c r="JS871">
        <v>17.9807</v>
      </c>
      <c r="JT871">
        <v>100.985</v>
      </c>
      <c r="JU871">
        <v>102.012</v>
      </c>
    </row>
    <row r="872" spans="1:281">
      <c r="A872">
        <v>856</v>
      </c>
      <c r="B872">
        <v>1658953441.6</v>
      </c>
      <c r="C872">
        <v>11352.59999990463</v>
      </c>
      <c r="D872" t="s">
        <v>2143</v>
      </c>
      <c r="E872" t="s">
        <v>2144</v>
      </c>
      <c r="F872">
        <v>5</v>
      </c>
      <c r="G872" t="s">
        <v>415</v>
      </c>
      <c r="H872" t="s">
        <v>1970</v>
      </c>
      <c r="I872">
        <v>1658953434.1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1471.128819905855</v>
      </c>
      <c r="AK872">
        <v>1422.236181818182</v>
      </c>
      <c r="AL872">
        <v>3.384382957534293</v>
      </c>
      <c r="AM872">
        <v>64.99433125722111</v>
      </c>
      <c r="AN872">
        <f>(AP872 - AO872 + DI872*1E3/(8.314*(DK872+273.15)) * AR872/DH872 * AQ872) * DH872/(100*CV872) * 1000/(1000 - AP872)</f>
        <v>0</v>
      </c>
      <c r="AO872">
        <v>18.01759082418849</v>
      </c>
      <c r="AP872">
        <v>22.79713212121212</v>
      </c>
      <c r="AQ872">
        <v>-9.944620807059211E-05</v>
      </c>
      <c r="AR872">
        <v>80.91514239296633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1658953434.1</v>
      </c>
      <c r="DB872">
        <v>1366.448148148148</v>
      </c>
      <c r="DC872">
        <v>1428.094444444445</v>
      </c>
      <c r="DD872">
        <v>22.81015555555555</v>
      </c>
      <c r="DE872">
        <v>18.05362222222222</v>
      </c>
      <c r="DF872">
        <v>1362.278888888889</v>
      </c>
      <c r="DG872">
        <v>22.51768518518518</v>
      </c>
      <c r="DH872">
        <v>500.0805555555555</v>
      </c>
      <c r="DI872">
        <v>90.30941851851851</v>
      </c>
      <c r="DJ872">
        <v>0.1000338259259259</v>
      </c>
      <c r="DK872">
        <v>26.61813333333333</v>
      </c>
      <c r="DL872">
        <v>26.8507037037037</v>
      </c>
      <c r="DM872">
        <v>999.9000000000001</v>
      </c>
      <c r="DN872">
        <v>0</v>
      </c>
      <c r="DO872">
        <v>0</v>
      </c>
      <c r="DP872">
        <v>9999.558518518519</v>
      </c>
      <c r="DQ872">
        <v>0</v>
      </c>
      <c r="DR872">
        <v>18.6454</v>
      </c>
      <c r="DS872">
        <v>-61.6468037037037</v>
      </c>
      <c r="DT872">
        <v>1398.344814814815</v>
      </c>
      <c r="DU872">
        <v>1454.35037037037</v>
      </c>
      <c r="DV872">
        <v>4.756539259259259</v>
      </c>
      <c r="DW872">
        <v>1428.094444444445</v>
      </c>
      <c r="DX872">
        <v>18.05362222222222</v>
      </c>
      <c r="DY872">
        <v>2.059973333333334</v>
      </c>
      <c r="DZ872">
        <v>1.630411851851852</v>
      </c>
      <c r="EA872">
        <v>17.91299259259259</v>
      </c>
      <c r="EB872">
        <v>14.24926666666667</v>
      </c>
      <c r="EC872">
        <v>2000.008518518518</v>
      </c>
      <c r="ED872">
        <v>0.9799988888888889</v>
      </c>
      <c r="EE872">
        <v>0.02000061481481481</v>
      </c>
      <c r="EF872">
        <v>0</v>
      </c>
      <c r="EG872">
        <v>765.9252222222223</v>
      </c>
      <c r="EH872">
        <v>5.000560000000001</v>
      </c>
      <c r="EI872">
        <v>15264.1037037037</v>
      </c>
      <c r="EJ872">
        <v>17294.95185185185</v>
      </c>
      <c r="EK872">
        <v>37.18485185185185</v>
      </c>
      <c r="EL872">
        <v>37.687</v>
      </c>
      <c r="EM872">
        <v>36.5114074074074</v>
      </c>
      <c r="EN872">
        <v>36.62718518518518</v>
      </c>
      <c r="EO872">
        <v>38.06903703703704</v>
      </c>
      <c r="EP872">
        <v>1955.108518518519</v>
      </c>
      <c r="EQ872">
        <v>39.9</v>
      </c>
      <c r="ER872">
        <v>0</v>
      </c>
      <c r="ES872">
        <v>1658953441.5</v>
      </c>
      <c r="ET872">
        <v>0</v>
      </c>
      <c r="EU872">
        <v>765.9284615384614</v>
      </c>
      <c r="EV872">
        <v>-7.538940160651174</v>
      </c>
      <c r="EW872">
        <v>-141.7606835928042</v>
      </c>
      <c r="EX872">
        <v>15264.15</v>
      </c>
      <c r="EY872">
        <v>15</v>
      </c>
      <c r="EZ872">
        <v>0</v>
      </c>
      <c r="FA872" t="s">
        <v>419</v>
      </c>
      <c r="FB872">
        <v>1655239120</v>
      </c>
      <c r="FC872">
        <v>1655239135</v>
      </c>
      <c r="FD872">
        <v>0</v>
      </c>
      <c r="FE872">
        <v>-0.075</v>
      </c>
      <c r="FF872">
        <v>-0.027</v>
      </c>
      <c r="FG872">
        <v>1.986</v>
      </c>
      <c r="FH872">
        <v>0.139</v>
      </c>
      <c r="FI872">
        <v>420</v>
      </c>
      <c r="FJ872">
        <v>22</v>
      </c>
      <c r="FK872">
        <v>0.12</v>
      </c>
      <c r="FL872">
        <v>0.02</v>
      </c>
      <c r="FM872">
        <v>-61.58488999999999</v>
      </c>
      <c r="FN872">
        <v>-0.6536285178233376</v>
      </c>
      <c r="FO872">
        <v>0.09819023067495028</v>
      </c>
      <c r="FP872">
        <v>0</v>
      </c>
      <c r="FQ872">
        <v>766.3860882352941</v>
      </c>
      <c r="FR872">
        <v>-7.431306344471515</v>
      </c>
      <c r="FS872">
        <v>0.7534852497735421</v>
      </c>
      <c r="FT872">
        <v>0</v>
      </c>
      <c r="FU872">
        <v>4.748844750000001</v>
      </c>
      <c r="FV872">
        <v>0.1454759099437075</v>
      </c>
      <c r="FW872">
        <v>0.01819168271319336</v>
      </c>
      <c r="FX872">
        <v>0</v>
      </c>
      <c r="FY872">
        <v>0</v>
      </c>
      <c r="FZ872">
        <v>3</v>
      </c>
      <c r="GA872" t="s">
        <v>426</v>
      </c>
      <c r="GB872">
        <v>2.98068</v>
      </c>
      <c r="GC872">
        <v>2.72831</v>
      </c>
      <c r="GD872">
        <v>0.192445</v>
      </c>
      <c r="GE872">
        <v>0.199023</v>
      </c>
      <c r="GF872">
        <v>0.103548</v>
      </c>
      <c r="GG872">
        <v>0.08847190000000001</v>
      </c>
      <c r="GH872">
        <v>24246.1</v>
      </c>
      <c r="GI872">
        <v>23700.2</v>
      </c>
      <c r="GJ872">
        <v>30549.3</v>
      </c>
      <c r="GK872">
        <v>29830.8</v>
      </c>
      <c r="GL872">
        <v>37788.9</v>
      </c>
      <c r="GM872">
        <v>35812.4</v>
      </c>
      <c r="GN872">
        <v>46727.6</v>
      </c>
      <c r="GO872">
        <v>44364.8</v>
      </c>
      <c r="GP872">
        <v>1.88708</v>
      </c>
      <c r="GQ872">
        <v>1.85058</v>
      </c>
      <c r="GR872">
        <v>0.124406</v>
      </c>
      <c r="GS872">
        <v>0</v>
      </c>
      <c r="GT872">
        <v>24.8138</v>
      </c>
      <c r="GU872">
        <v>999.9</v>
      </c>
      <c r="GV872">
        <v>49</v>
      </c>
      <c r="GW872">
        <v>32.2</v>
      </c>
      <c r="GX872">
        <v>26.2027</v>
      </c>
      <c r="GY872">
        <v>63.2649</v>
      </c>
      <c r="GZ872">
        <v>24.9479</v>
      </c>
      <c r="HA872">
        <v>1</v>
      </c>
      <c r="HB872">
        <v>-0.0979954</v>
      </c>
      <c r="HC872">
        <v>-0.0611574</v>
      </c>
      <c r="HD872">
        <v>20.194</v>
      </c>
      <c r="HE872">
        <v>5.22792</v>
      </c>
      <c r="HF872">
        <v>11.968</v>
      </c>
      <c r="HG872">
        <v>4.9706</v>
      </c>
      <c r="HH872">
        <v>3.2895</v>
      </c>
      <c r="HI872">
        <v>8782.299999999999</v>
      </c>
      <c r="HJ872">
        <v>9999</v>
      </c>
      <c r="HK872">
        <v>9999</v>
      </c>
      <c r="HL872">
        <v>289.4</v>
      </c>
      <c r="HM872">
        <v>4.97292</v>
      </c>
      <c r="HN872">
        <v>1.87739</v>
      </c>
      <c r="HO872">
        <v>1.87546</v>
      </c>
      <c r="HP872">
        <v>1.87835</v>
      </c>
      <c r="HQ872">
        <v>1.875</v>
      </c>
      <c r="HR872">
        <v>1.87857</v>
      </c>
      <c r="HS872">
        <v>1.87562</v>
      </c>
      <c r="HT872">
        <v>1.87683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4.2</v>
      </c>
      <c r="II872">
        <v>0.2922</v>
      </c>
      <c r="IJ872">
        <v>1.541952822118649</v>
      </c>
      <c r="IK872">
        <v>0.003202726084708442</v>
      </c>
      <c r="IL872">
        <v>-1.448271390364826E-06</v>
      </c>
      <c r="IM872">
        <v>3.765748828769889E-10</v>
      </c>
      <c r="IN872">
        <v>-0.02072656761999695</v>
      </c>
      <c r="IO872">
        <v>0.006539777670035186</v>
      </c>
      <c r="IP872">
        <v>0.0002256768223539976</v>
      </c>
      <c r="IQ872">
        <v>4.51151419958819E-06</v>
      </c>
      <c r="IR872">
        <v>-0</v>
      </c>
      <c r="IS872">
        <v>2097</v>
      </c>
      <c r="IT872">
        <v>1</v>
      </c>
      <c r="IU872">
        <v>27</v>
      </c>
      <c r="IV872">
        <v>61905.4</v>
      </c>
      <c r="IW872">
        <v>61905.1</v>
      </c>
      <c r="IX872">
        <v>2.98706</v>
      </c>
      <c r="IY872">
        <v>2.53418</v>
      </c>
      <c r="IZ872">
        <v>1.39893</v>
      </c>
      <c r="JA872">
        <v>2.34375</v>
      </c>
      <c r="JB872">
        <v>1.44897</v>
      </c>
      <c r="JC872">
        <v>2.35352</v>
      </c>
      <c r="JD872">
        <v>37.4819</v>
      </c>
      <c r="JE872">
        <v>24.0787</v>
      </c>
      <c r="JF872">
        <v>18</v>
      </c>
      <c r="JG872">
        <v>491.005</v>
      </c>
      <c r="JH872">
        <v>439.711</v>
      </c>
      <c r="JI872">
        <v>24.9998</v>
      </c>
      <c r="JJ872">
        <v>25.7708</v>
      </c>
      <c r="JK872">
        <v>30</v>
      </c>
      <c r="JL872">
        <v>25.6038</v>
      </c>
      <c r="JM872">
        <v>25.6843</v>
      </c>
      <c r="JN872">
        <v>59.8245</v>
      </c>
      <c r="JO872">
        <v>36.5581</v>
      </c>
      <c r="JP872">
        <v>0</v>
      </c>
      <c r="JQ872">
        <v>25</v>
      </c>
      <c r="JR872">
        <v>1469.65</v>
      </c>
      <c r="JS872">
        <v>17.9917</v>
      </c>
      <c r="JT872">
        <v>100.987</v>
      </c>
      <c r="JU872">
        <v>102.012</v>
      </c>
    </row>
    <row r="873" spans="1:281">
      <c r="A873">
        <v>857</v>
      </c>
      <c r="B873">
        <v>1658953446.6</v>
      </c>
      <c r="C873">
        <v>11357.59999990463</v>
      </c>
      <c r="D873" t="s">
        <v>2145</v>
      </c>
      <c r="E873" t="s">
        <v>2146</v>
      </c>
      <c r="F873">
        <v>5</v>
      </c>
      <c r="G873" t="s">
        <v>415</v>
      </c>
      <c r="H873" t="s">
        <v>1970</v>
      </c>
      <c r="I873">
        <v>1658953438.814285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1488.325593971083</v>
      </c>
      <c r="AK873">
        <v>1439.314848484848</v>
      </c>
      <c r="AL873">
        <v>3.398490883642652</v>
      </c>
      <c r="AM873">
        <v>64.99433125722111</v>
      </c>
      <c r="AN873">
        <f>(AP873 - AO873 + DI873*1E3/(8.314*(DK873+273.15)) * AR873/DH873 * AQ873) * DH873/(100*CV873) * 1000/(1000 - AP873)</f>
        <v>0</v>
      </c>
      <c r="AO873">
        <v>18.00894525654643</v>
      </c>
      <c r="AP873">
        <v>22.78586969696969</v>
      </c>
      <c r="AQ873">
        <v>-0.001108359645785673</v>
      </c>
      <c r="AR873">
        <v>80.91514239296633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1658953438.814285</v>
      </c>
      <c r="DB873">
        <v>1382.222857142857</v>
      </c>
      <c r="DC873">
        <v>1443.880714285714</v>
      </c>
      <c r="DD873">
        <v>22.80258214285714</v>
      </c>
      <c r="DE873">
        <v>18.03378571428572</v>
      </c>
      <c r="DF873">
        <v>1378.0325</v>
      </c>
      <c r="DG873">
        <v>22.51028571428572</v>
      </c>
      <c r="DH873">
        <v>500.0878214285714</v>
      </c>
      <c r="DI873">
        <v>90.31005</v>
      </c>
      <c r="DJ873">
        <v>0.1000016785714286</v>
      </c>
      <c r="DK873">
        <v>26.61856428571428</v>
      </c>
      <c r="DL873">
        <v>26.852225</v>
      </c>
      <c r="DM873">
        <v>999.9000000000002</v>
      </c>
      <c r="DN873">
        <v>0</v>
      </c>
      <c r="DO873">
        <v>0</v>
      </c>
      <c r="DP873">
        <v>9995.039642857142</v>
      </c>
      <c r="DQ873">
        <v>0</v>
      </c>
      <c r="DR873">
        <v>18.6454</v>
      </c>
      <c r="DS873">
        <v>-61.658375</v>
      </c>
      <c r="DT873">
        <v>1414.476428571429</v>
      </c>
      <c r="DU873">
        <v>1470.397142857143</v>
      </c>
      <c r="DV873">
        <v>4.768802857142857</v>
      </c>
      <c r="DW873">
        <v>1443.880714285714</v>
      </c>
      <c r="DX873">
        <v>18.03378571428572</v>
      </c>
      <c r="DY873">
        <v>2.059302857142857</v>
      </c>
      <c r="DZ873">
        <v>1.628631428571428</v>
      </c>
      <c r="EA873">
        <v>17.90782142857143</v>
      </c>
      <c r="EB873">
        <v>14.23239285714286</v>
      </c>
      <c r="EC873">
        <v>1999.995714285714</v>
      </c>
      <c r="ED873">
        <v>0.9799987857142857</v>
      </c>
      <c r="EE873">
        <v>0.02000072142857143</v>
      </c>
      <c r="EF873">
        <v>0</v>
      </c>
      <c r="EG873">
        <v>765.3229642857144</v>
      </c>
      <c r="EH873">
        <v>5.000560000000001</v>
      </c>
      <c r="EI873">
        <v>15253.01428571429</v>
      </c>
      <c r="EJ873">
        <v>17294.84285714286</v>
      </c>
      <c r="EK873">
        <v>37.11357142857143</v>
      </c>
      <c r="EL873">
        <v>37.687</v>
      </c>
      <c r="EM873">
        <v>36.53107142857143</v>
      </c>
      <c r="EN873">
        <v>36.63375</v>
      </c>
      <c r="EO873">
        <v>38.07553571428571</v>
      </c>
      <c r="EP873">
        <v>1955.095714285715</v>
      </c>
      <c r="EQ873">
        <v>39.9</v>
      </c>
      <c r="ER873">
        <v>0</v>
      </c>
      <c r="ES873">
        <v>1658953446.3</v>
      </c>
      <c r="ET873">
        <v>0</v>
      </c>
      <c r="EU873">
        <v>765.3169230769231</v>
      </c>
      <c r="EV873">
        <v>-7.953367529823018</v>
      </c>
      <c r="EW873">
        <v>-138.690598436687</v>
      </c>
      <c r="EX873">
        <v>15252.79615384616</v>
      </c>
      <c r="EY873">
        <v>15</v>
      </c>
      <c r="EZ873">
        <v>0</v>
      </c>
      <c r="FA873" t="s">
        <v>419</v>
      </c>
      <c r="FB873">
        <v>1655239120</v>
      </c>
      <c r="FC873">
        <v>1655239135</v>
      </c>
      <c r="FD873">
        <v>0</v>
      </c>
      <c r="FE873">
        <v>-0.075</v>
      </c>
      <c r="FF873">
        <v>-0.027</v>
      </c>
      <c r="FG873">
        <v>1.986</v>
      </c>
      <c r="FH873">
        <v>0.139</v>
      </c>
      <c r="FI873">
        <v>420</v>
      </c>
      <c r="FJ873">
        <v>22</v>
      </c>
      <c r="FK873">
        <v>0.12</v>
      </c>
      <c r="FL873">
        <v>0.02</v>
      </c>
      <c r="FM873">
        <v>-61.66545365853658</v>
      </c>
      <c r="FN873">
        <v>-0.3064578397213886</v>
      </c>
      <c r="FO873">
        <v>0.07874596729143554</v>
      </c>
      <c r="FP873">
        <v>1</v>
      </c>
      <c r="FQ873">
        <v>765.6954705882354</v>
      </c>
      <c r="FR873">
        <v>-7.457509552998044</v>
      </c>
      <c r="FS873">
        <v>0.7549173010919075</v>
      </c>
      <c r="FT873">
        <v>0</v>
      </c>
      <c r="FU873">
        <v>4.760103414634147</v>
      </c>
      <c r="FV873">
        <v>0.1882287804878108</v>
      </c>
      <c r="FW873">
        <v>0.02139075268744401</v>
      </c>
      <c r="FX873">
        <v>0</v>
      </c>
      <c r="FY873">
        <v>1</v>
      </c>
      <c r="FZ873">
        <v>3</v>
      </c>
      <c r="GA873" t="s">
        <v>420</v>
      </c>
      <c r="GB873">
        <v>2.98034</v>
      </c>
      <c r="GC873">
        <v>2.72838</v>
      </c>
      <c r="GD873">
        <v>0.193829</v>
      </c>
      <c r="GE873">
        <v>0.200345</v>
      </c>
      <c r="GF873">
        <v>0.103519</v>
      </c>
      <c r="GG873">
        <v>0.0884643</v>
      </c>
      <c r="GH873">
        <v>24204.7</v>
      </c>
      <c r="GI873">
        <v>23661.2</v>
      </c>
      <c r="GJ873">
        <v>30549.4</v>
      </c>
      <c r="GK873">
        <v>29831</v>
      </c>
      <c r="GL873">
        <v>37790.8</v>
      </c>
      <c r="GM873">
        <v>35813.1</v>
      </c>
      <c r="GN873">
        <v>46728.3</v>
      </c>
      <c r="GO873">
        <v>44365.1</v>
      </c>
      <c r="GP873">
        <v>1.88682</v>
      </c>
      <c r="GQ873">
        <v>1.85078</v>
      </c>
      <c r="GR873">
        <v>0.124186</v>
      </c>
      <c r="GS873">
        <v>0</v>
      </c>
      <c r="GT873">
        <v>24.8158</v>
      </c>
      <c r="GU873">
        <v>999.9</v>
      </c>
      <c r="GV873">
        <v>49</v>
      </c>
      <c r="GW873">
        <v>32.2</v>
      </c>
      <c r="GX873">
        <v>26.2008</v>
      </c>
      <c r="GY873">
        <v>63.0949</v>
      </c>
      <c r="GZ873">
        <v>25.5689</v>
      </c>
      <c r="HA873">
        <v>1</v>
      </c>
      <c r="HB873">
        <v>-0.0978354</v>
      </c>
      <c r="HC873">
        <v>-0.0611928</v>
      </c>
      <c r="HD873">
        <v>20.1941</v>
      </c>
      <c r="HE873">
        <v>5.22807</v>
      </c>
      <c r="HF873">
        <v>11.968</v>
      </c>
      <c r="HG873">
        <v>4.971</v>
      </c>
      <c r="HH873">
        <v>3.2895</v>
      </c>
      <c r="HI873">
        <v>8782.299999999999</v>
      </c>
      <c r="HJ873">
        <v>9999</v>
      </c>
      <c r="HK873">
        <v>9999</v>
      </c>
      <c r="HL873">
        <v>289.4</v>
      </c>
      <c r="HM873">
        <v>4.97294</v>
      </c>
      <c r="HN873">
        <v>1.87742</v>
      </c>
      <c r="HO873">
        <v>1.87546</v>
      </c>
      <c r="HP873">
        <v>1.87836</v>
      </c>
      <c r="HQ873">
        <v>1.87502</v>
      </c>
      <c r="HR873">
        <v>1.87861</v>
      </c>
      <c r="HS873">
        <v>1.8757</v>
      </c>
      <c r="HT873">
        <v>1.87683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4.23</v>
      </c>
      <c r="II873">
        <v>0.2919</v>
      </c>
      <c r="IJ873">
        <v>1.541952822118649</v>
      </c>
      <c r="IK873">
        <v>0.003202726084708442</v>
      </c>
      <c r="IL873">
        <v>-1.448271390364826E-06</v>
      </c>
      <c r="IM873">
        <v>3.765748828769889E-10</v>
      </c>
      <c r="IN873">
        <v>-0.02072656761999695</v>
      </c>
      <c r="IO873">
        <v>0.006539777670035186</v>
      </c>
      <c r="IP873">
        <v>0.0002256768223539976</v>
      </c>
      <c r="IQ873">
        <v>4.51151419958819E-06</v>
      </c>
      <c r="IR873">
        <v>-0</v>
      </c>
      <c r="IS873">
        <v>2097</v>
      </c>
      <c r="IT873">
        <v>1</v>
      </c>
      <c r="IU873">
        <v>27</v>
      </c>
      <c r="IV873">
        <v>61905.4</v>
      </c>
      <c r="IW873">
        <v>61905.2</v>
      </c>
      <c r="IX873">
        <v>3.01514</v>
      </c>
      <c r="IY873">
        <v>2.52808</v>
      </c>
      <c r="IZ873">
        <v>1.39893</v>
      </c>
      <c r="JA873">
        <v>2.34375</v>
      </c>
      <c r="JB873">
        <v>1.44897</v>
      </c>
      <c r="JC873">
        <v>2.45361</v>
      </c>
      <c r="JD873">
        <v>37.4819</v>
      </c>
      <c r="JE873">
        <v>24.0787</v>
      </c>
      <c r="JF873">
        <v>18</v>
      </c>
      <c r="JG873">
        <v>490.862</v>
      </c>
      <c r="JH873">
        <v>439.833</v>
      </c>
      <c r="JI873">
        <v>24.9999</v>
      </c>
      <c r="JJ873">
        <v>25.7708</v>
      </c>
      <c r="JK873">
        <v>30.0002</v>
      </c>
      <c r="JL873">
        <v>25.6029</v>
      </c>
      <c r="JM873">
        <v>25.6843</v>
      </c>
      <c r="JN873">
        <v>60.392</v>
      </c>
      <c r="JO873">
        <v>36.5581</v>
      </c>
      <c r="JP873">
        <v>0</v>
      </c>
      <c r="JQ873">
        <v>25</v>
      </c>
      <c r="JR873">
        <v>1489.69</v>
      </c>
      <c r="JS873">
        <v>17.9903</v>
      </c>
      <c r="JT873">
        <v>100.988</v>
      </c>
      <c r="JU873">
        <v>102.012</v>
      </c>
    </row>
    <row r="874" spans="1:281">
      <c r="A874">
        <v>858</v>
      </c>
      <c r="B874">
        <v>1658953451.6</v>
      </c>
      <c r="C874">
        <v>11362.59999990463</v>
      </c>
      <c r="D874" t="s">
        <v>2147</v>
      </c>
      <c r="E874" t="s">
        <v>2148</v>
      </c>
      <c r="F874">
        <v>5</v>
      </c>
      <c r="G874" t="s">
        <v>415</v>
      </c>
      <c r="H874" t="s">
        <v>1970</v>
      </c>
      <c r="I874">
        <v>1658953444.1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1504.687545005668</v>
      </c>
      <c r="AK874">
        <v>1456.057818181818</v>
      </c>
      <c r="AL874">
        <v>3.372842449690554</v>
      </c>
      <c r="AM874">
        <v>64.99433125722111</v>
      </c>
      <c r="AN874">
        <f>(AP874 - AO874 + DI874*1E3/(8.314*(DK874+273.15)) * AR874/DH874 * AQ874) * DH874/(100*CV874) * 1000/(1000 - AP874)</f>
        <v>0</v>
      </c>
      <c r="AO874">
        <v>18.00541182024245</v>
      </c>
      <c r="AP874">
        <v>22.77833030303029</v>
      </c>
      <c r="AQ874">
        <v>-0.0003869271134607716</v>
      </c>
      <c r="AR874">
        <v>80.91514239296633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1658953444.1</v>
      </c>
      <c r="DB874">
        <v>1399.784074074074</v>
      </c>
      <c r="DC874">
        <v>1461.413333333333</v>
      </c>
      <c r="DD874">
        <v>22.79233333333334</v>
      </c>
      <c r="DE874">
        <v>18.01167777777778</v>
      </c>
      <c r="DF874">
        <v>1395.56962962963</v>
      </c>
      <c r="DG874">
        <v>22.50027407407407</v>
      </c>
      <c r="DH874">
        <v>500.0838148148148</v>
      </c>
      <c r="DI874">
        <v>90.31116666666665</v>
      </c>
      <c r="DJ874">
        <v>0.09999520000000001</v>
      </c>
      <c r="DK874">
        <v>26.6180925925926</v>
      </c>
      <c r="DL874">
        <v>26.85102222222222</v>
      </c>
      <c r="DM874">
        <v>999.9000000000001</v>
      </c>
      <c r="DN874">
        <v>0</v>
      </c>
      <c r="DO874">
        <v>0</v>
      </c>
      <c r="DP874">
        <v>9994.911851851852</v>
      </c>
      <c r="DQ874">
        <v>0</v>
      </c>
      <c r="DR874">
        <v>18.6454</v>
      </c>
      <c r="DS874">
        <v>-61.62923703703704</v>
      </c>
      <c r="DT874">
        <v>1432.432592592592</v>
      </c>
      <c r="DU874">
        <v>1488.217777777778</v>
      </c>
      <c r="DV874">
        <v>4.780667037037036</v>
      </c>
      <c r="DW874">
        <v>1461.413333333333</v>
      </c>
      <c r="DX874">
        <v>18.01167777777778</v>
      </c>
      <c r="DY874">
        <v>2.058402962962963</v>
      </c>
      <c r="DZ874">
        <v>1.626654444444444</v>
      </c>
      <c r="EA874">
        <v>17.90088148148148</v>
      </c>
      <c r="EB874">
        <v>14.21365185185185</v>
      </c>
      <c r="EC874">
        <v>2000.003333333333</v>
      </c>
      <c r="ED874">
        <v>0.9799988888888889</v>
      </c>
      <c r="EE874">
        <v>0.02000061481481481</v>
      </c>
      <c r="EF874">
        <v>0</v>
      </c>
      <c r="EG874">
        <v>764.685814814815</v>
      </c>
      <c r="EH874">
        <v>5.000560000000001</v>
      </c>
      <c r="EI874">
        <v>15240.97777777778</v>
      </c>
      <c r="EJ874">
        <v>17294.8962962963</v>
      </c>
      <c r="EK874">
        <v>36.99048148148148</v>
      </c>
      <c r="EL874">
        <v>37.687</v>
      </c>
      <c r="EM874">
        <v>36.53677777777778</v>
      </c>
      <c r="EN874">
        <v>36.64796296296296</v>
      </c>
      <c r="EO874">
        <v>38.06903703703703</v>
      </c>
      <c r="EP874">
        <v>1955.103333333333</v>
      </c>
      <c r="EQ874">
        <v>39.9</v>
      </c>
      <c r="ER874">
        <v>0</v>
      </c>
      <c r="ES874">
        <v>1658953451.7</v>
      </c>
      <c r="ET874">
        <v>0</v>
      </c>
      <c r="EU874">
        <v>764.6460000000001</v>
      </c>
      <c r="EV874">
        <v>-6.595307689323803</v>
      </c>
      <c r="EW874">
        <v>-134.9461538669314</v>
      </c>
      <c r="EX874">
        <v>15239.808</v>
      </c>
      <c r="EY874">
        <v>15</v>
      </c>
      <c r="EZ874">
        <v>0</v>
      </c>
      <c r="FA874" t="s">
        <v>419</v>
      </c>
      <c r="FB874">
        <v>1655239120</v>
      </c>
      <c r="FC874">
        <v>1655239135</v>
      </c>
      <c r="FD874">
        <v>0</v>
      </c>
      <c r="FE874">
        <v>-0.075</v>
      </c>
      <c r="FF874">
        <v>-0.027</v>
      </c>
      <c r="FG874">
        <v>1.986</v>
      </c>
      <c r="FH874">
        <v>0.139</v>
      </c>
      <c r="FI874">
        <v>420</v>
      </c>
      <c r="FJ874">
        <v>22</v>
      </c>
      <c r="FK874">
        <v>0.12</v>
      </c>
      <c r="FL874">
        <v>0.02</v>
      </c>
      <c r="FM874">
        <v>-61.62873500000001</v>
      </c>
      <c r="FN874">
        <v>0.1841200750472247</v>
      </c>
      <c r="FO874">
        <v>0.1610308038078428</v>
      </c>
      <c r="FP874">
        <v>1</v>
      </c>
      <c r="FQ874">
        <v>765.0427058823529</v>
      </c>
      <c r="FR874">
        <v>-7.249442327294671</v>
      </c>
      <c r="FS874">
        <v>0.7426374117020381</v>
      </c>
      <c r="FT874">
        <v>0</v>
      </c>
      <c r="FU874">
        <v>4.77115525</v>
      </c>
      <c r="FV874">
        <v>0.1110692307692278</v>
      </c>
      <c r="FW874">
        <v>0.01698778399137153</v>
      </c>
      <c r="FX874">
        <v>0</v>
      </c>
      <c r="FY874">
        <v>1</v>
      </c>
      <c r="FZ874">
        <v>3</v>
      </c>
      <c r="GA874" t="s">
        <v>420</v>
      </c>
      <c r="GB874">
        <v>2.98065</v>
      </c>
      <c r="GC874">
        <v>2.72833</v>
      </c>
      <c r="GD874">
        <v>0.195186</v>
      </c>
      <c r="GE874">
        <v>0.201725</v>
      </c>
      <c r="GF874">
        <v>0.103497</v>
      </c>
      <c r="GG874">
        <v>0.0884578</v>
      </c>
      <c r="GH874">
        <v>24163.8</v>
      </c>
      <c r="GI874">
        <v>23620.4</v>
      </c>
      <c r="GJ874">
        <v>30549.2</v>
      </c>
      <c r="GK874">
        <v>29831</v>
      </c>
      <c r="GL874">
        <v>37791.4</v>
      </c>
      <c r="GM874">
        <v>35813.5</v>
      </c>
      <c r="GN874">
        <v>46727.8</v>
      </c>
      <c r="GO874">
        <v>44365.2</v>
      </c>
      <c r="GP874">
        <v>1.887</v>
      </c>
      <c r="GQ874">
        <v>1.85087</v>
      </c>
      <c r="GR874">
        <v>0.124387</v>
      </c>
      <c r="GS874">
        <v>0</v>
      </c>
      <c r="GT874">
        <v>24.8158</v>
      </c>
      <c r="GU874">
        <v>999.9</v>
      </c>
      <c r="GV874">
        <v>49</v>
      </c>
      <c r="GW874">
        <v>32.2</v>
      </c>
      <c r="GX874">
        <v>26.2021</v>
      </c>
      <c r="GY874">
        <v>63.2549</v>
      </c>
      <c r="GZ874">
        <v>25.0681</v>
      </c>
      <c r="HA874">
        <v>1</v>
      </c>
      <c r="HB874">
        <v>-0.09772359999999999</v>
      </c>
      <c r="HC874">
        <v>-0.0616993</v>
      </c>
      <c r="HD874">
        <v>20.194</v>
      </c>
      <c r="HE874">
        <v>5.22807</v>
      </c>
      <c r="HF874">
        <v>11.968</v>
      </c>
      <c r="HG874">
        <v>4.9702</v>
      </c>
      <c r="HH874">
        <v>3.28945</v>
      </c>
      <c r="HI874">
        <v>8782.5</v>
      </c>
      <c r="HJ874">
        <v>9999</v>
      </c>
      <c r="HK874">
        <v>9999</v>
      </c>
      <c r="HL874">
        <v>289.4</v>
      </c>
      <c r="HM874">
        <v>4.97292</v>
      </c>
      <c r="HN874">
        <v>1.87742</v>
      </c>
      <c r="HO874">
        <v>1.87547</v>
      </c>
      <c r="HP874">
        <v>1.87835</v>
      </c>
      <c r="HQ874">
        <v>1.87501</v>
      </c>
      <c r="HR874">
        <v>1.87862</v>
      </c>
      <c r="HS874">
        <v>1.87571</v>
      </c>
      <c r="HT874">
        <v>1.87683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4.24</v>
      </c>
      <c r="II874">
        <v>0.2917</v>
      </c>
      <c r="IJ874">
        <v>1.541952822118649</v>
      </c>
      <c r="IK874">
        <v>0.003202726084708442</v>
      </c>
      <c r="IL874">
        <v>-1.448271390364826E-06</v>
      </c>
      <c r="IM874">
        <v>3.765748828769889E-10</v>
      </c>
      <c r="IN874">
        <v>-0.02072656761999695</v>
      </c>
      <c r="IO874">
        <v>0.006539777670035186</v>
      </c>
      <c r="IP874">
        <v>0.0002256768223539976</v>
      </c>
      <c r="IQ874">
        <v>4.51151419958819E-06</v>
      </c>
      <c r="IR874">
        <v>-0</v>
      </c>
      <c r="IS874">
        <v>2097</v>
      </c>
      <c r="IT874">
        <v>1</v>
      </c>
      <c r="IU874">
        <v>27</v>
      </c>
      <c r="IV874">
        <v>61905.5</v>
      </c>
      <c r="IW874">
        <v>61905.3</v>
      </c>
      <c r="IX874">
        <v>3.03955</v>
      </c>
      <c r="IY874">
        <v>2.52563</v>
      </c>
      <c r="IZ874">
        <v>1.39893</v>
      </c>
      <c r="JA874">
        <v>2.34375</v>
      </c>
      <c r="JB874">
        <v>1.44897</v>
      </c>
      <c r="JC874">
        <v>2.41089</v>
      </c>
      <c r="JD874">
        <v>37.4819</v>
      </c>
      <c r="JE874">
        <v>24.0787</v>
      </c>
      <c r="JF874">
        <v>18</v>
      </c>
      <c r="JG874">
        <v>490.957</v>
      </c>
      <c r="JH874">
        <v>439.893</v>
      </c>
      <c r="JI874">
        <v>24.9998</v>
      </c>
      <c r="JJ874">
        <v>25.7708</v>
      </c>
      <c r="JK874">
        <v>30.0001</v>
      </c>
      <c r="JL874">
        <v>25.6029</v>
      </c>
      <c r="JM874">
        <v>25.6843</v>
      </c>
      <c r="JN874">
        <v>60.8927</v>
      </c>
      <c r="JO874">
        <v>36.5581</v>
      </c>
      <c r="JP874">
        <v>0</v>
      </c>
      <c r="JQ874">
        <v>25</v>
      </c>
      <c r="JR874">
        <v>1503.05</v>
      </c>
      <c r="JS874">
        <v>17.9962</v>
      </c>
      <c r="JT874">
        <v>100.987</v>
      </c>
      <c r="JU874">
        <v>102.012</v>
      </c>
    </row>
    <row r="875" spans="1:281">
      <c r="A875">
        <v>859</v>
      </c>
      <c r="B875">
        <v>1658953456.6</v>
      </c>
      <c r="C875">
        <v>11367.59999990463</v>
      </c>
      <c r="D875" t="s">
        <v>2149</v>
      </c>
      <c r="E875" t="s">
        <v>2150</v>
      </c>
      <c r="F875">
        <v>5</v>
      </c>
      <c r="G875" t="s">
        <v>415</v>
      </c>
      <c r="H875" t="s">
        <v>1970</v>
      </c>
      <c r="I875">
        <v>1658953448.814285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1522.246639621071</v>
      </c>
      <c r="AK875">
        <v>1473.128424242424</v>
      </c>
      <c r="AL875">
        <v>3.437153709395077</v>
      </c>
      <c r="AM875">
        <v>64.99433125722111</v>
      </c>
      <c r="AN875">
        <f>(AP875 - AO875 + DI875*1E3/(8.314*(DK875+273.15)) * AR875/DH875 * AQ875) * DH875/(100*CV875) * 1000/(1000 - AP875)</f>
        <v>0</v>
      </c>
      <c r="AO875">
        <v>18.00403058975431</v>
      </c>
      <c r="AP875">
        <v>22.77722424242424</v>
      </c>
      <c r="AQ875">
        <v>5.644686327609695E-06</v>
      </c>
      <c r="AR875">
        <v>80.91514239296633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1658953448.814285</v>
      </c>
      <c r="DB875">
        <v>1415.391428571429</v>
      </c>
      <c r="DC875">
        <v>1477.1975</v>
      </c>
      <c r="DD875">
        <v>22.78343571428572</v>
      </c>
      <c r="DE875">
        <v>18.00636071428571</v>
      </c>
      <c r="DF875">
        <v>1411.155714285715</v>
      </c>
      <c r="DG875">
        <v>22.49157142857143</v>
      </c>
      <c r="DH875">
        <v>500.0806785714286</v>
      </c>
      <c r="DI875">
        <v>90.31155357142859</v>
      </c>
      <c r="DJ875">
        <v>0.099978225</v>
      </c>
      <c r="DK875">
        <v>26.61691071428571</v>
      </c>
      <c r="DL875">
        <v>26.851125</v>
      </c>
      <c r="DM875">
        <v>999.9000000000002</v>
      </c>
      <c r="DN875">
        <v>0</v>
      </c>
      <c r="DO875">
        <v>0</v>
      </c>
      <c r="DP875">
        <v>9996.813214285712</v>
      </c>
      <c r="DQ875">
        <v>0</v>
      </c>
      <c r="DR875">
        <v>18.6454</v>
      </c>
      <c r="DS875">
        <v>-61.80628928571429</v>
      </c>
      <c r="DT875">
        <v>1448.390357142857</v>
      </c>
      <c r="DU875">
        <v>1504.283571428572</v>
      </c>
      <c r="DV875">
        <v>4.777081071428571</v>
      </c>
      <c r="DW875">
        <v>1477.1975</v>
      </c>
      <c r="DX875">
        <v>18.00636071428571</v>
      </c>
      <c r="DY875">
        <v>2.057606428571429</v>
      </c>
      <c r="DZ875">
        <v>1.626181071428572</v>
      </c>
      <c r="EA875">
        <v>17.89474285714286</v>
      </c>
      <c r="EB875">
        <v>14.20915357142857</v>
      </c>
      <c r="EC875">
        <v>2000.0075</v>
      </c>
      <c r="ED875">
        <v>0.9799988928571428</v>
      </c>
      <c r="EE875">
        <v>0.02000061071428571</v>
      </c>
      <c r="EF875">
        <v>0</v>
      </c>
      <c r="EG875">
        <v>764.1740357142859</v>
      </c>
      <c r="EH875">
        <v>5.000560000000001</v>
      </c>
      <c r="EI875">
        <v>15230.64642857143</v>
      </c>
      <c r="EJ875">
        <v>17294.925</v>
      </c>
      <c r="EK875">
        <v>36.92828571428571</v>
      </c>
      <c r="EL875">
        <v>37.687</v>
      </c>
      <c r="EM875">
        <v>36.57114285714285</v>
      </c>
      <c r="EN875">
        <v>36.64714285714285</v>
      </c>
      <c r="EO875">
        <v>38.0687857142857</v>
      </c>
      <c r="EP875">
        <v>1955.1075</v>
      </c>
      <c r="EQ875">
        <v>39.9</v>
      </c>
      <c r="ER875">
        <v>0</v>
      </c>
      <c r="ES875">
        <v>1658953456.5</v>
      </c>
      <c r="ET875">
        <v>0</v>
      </c>
      <c r="EU875">
        <v>764.1423600000002</v>
      </c>
      <c r="EV875">
        <v>-5.265999991718439</v>
      </c>
      <c r="EW875">
        <v>-126.7384613864937</v>
      </c>
      <c r="EX875">
        <v>15229.288</v>
      </c>
      <c r="EY875">
        <v>15</v>
      </c>
      <c r="EZ875">
        <v>0</v>
      </c>
      <c r="FA875" t="s">
        <v>419</v>
      </c>
      <c r="FB875">
        <v>1655239120</v>
      </c>
      <c r="FC875">
        <v>1655239135</v>
      </c>
      <c r="FD875">
        <v>0</v>
      </c>
      <c r="FE875">
        <v>-0.075</v>
      </c>
      <c r="FF875">
        <v>-0.027</v>
      </c>
      <c r="FG875">
        <v>1.986</v>
      </c>
      <c r="FH875">
        <v>0.139</v>
      </c>
      <c r="FI875">
        <v>420</v>
      </c>
      <c r="FJ875">
        <v>22</v>
      </c>
      <c r="FK875">
        <v>0.12</v>
      </c>
      <c r="FL875">
        <v>0.02</v>
      </c>
      <c r="FM875">
        <v>-61.758335</v>
      </c>
      <c r="FN875">
        <v>-1.674405253283116</v>
      </c>
      <c r="FO875">
        <v>0.2834681583088301</v>
      </c>
      <c r="FP875">
        <v>0</v>
      </c>
      <c r="FQ875">
        <v>764.5053529411764</v>
      </c>
      <c r="FR875">
        <v>-6.175462180984551</v>
      </c>
      <c r="FS875">
        <v>0.6517923199713959</v>
      </c>
      <c r="FT875">
        <v>0</v>
      </c>
      <c r="FU875">
        <v>4.7788015</v>
      </c>
      <c r="FV875">
        <v>-0.03505598499062686</v>
      </c>
      <c r="FW875">
        <v>0.005996102713429798</v>
      </c>
      <c r="FX875">
        <v>1</v>
      </c>
      <c r="FY875">
        <v>1</v>
      </c>
      <c r="FZ875">
        <v>3</v>
      </c>
      <c r="GA875" t="s">
        <v>420</v>
      </c>
      <c r="GB875">
        <v>2.98067</v>
      </c>
      <c r="GC875">
        <v>2.72839</v>
      </c>
      <c r="GD875">
        <v>0.196552</v>
      </c>
      <c r="GE875">
        <v>0.203081</v>
      </c>
      <c r="GF875">
        <v>0.103489</v>
      </c>
      <c r="GG875">
        <v>0.0884506</v>
      </c>
      <c r="GH875">
        <v>24123.1</v>
      </c>
      <c r="GI875">
        <v>23580.7</v>
      </c>
      <c r="GJ875">
        <v>30549.5</v>
      </c>
      <c r="GK875">
        <v>29831.6</v>
      </c>
      <c r="GL875">
        <v>37792</v>
      </c>
      <c r="GM875">
        <v>35814.3</v>
      </c>
      <c r="GN875">
        <v>46728</v>
      </c>
      <c r="GO875">
        <v>44365.6</v>
      </c>
      <c r="GP875">
        <v>1.88705</v>
      </c>
      <c r="GQ875">
        <v>1.85087</v>
      </c>
      <c r="GR875">
        <v>0.124186</v>
      </c>
      <c r="GS875">
        <v>0</v>
      </c>
      <c r="GT875">
        <v>24.8147</v>
      </c>
      <c r="GU875">
        <v>999.9</v>
      </c>
      <c r="GV875">
        <v>49</v>
      </c>
      <c r="GW875">
        <v>32.2</v>
      </c>
      <c r="GX875">
        <v>26.2025</v>
      </c>
      <c r="GY875">
        <v>63.3849</v>
      </c>
      <c r="GZ875">
        <v>25.1042</v>
      </c>
      <c r="HA875">
        <v>1</v>
      </c>
      <c r="HB875">
        <v>-0.09793449999999999</v>
      </c>
      <c r="HC875">
        <v>-0.0617919</v>
      </c>
      <c r="HD875">
        <v>20.1939</v>
      </c>
      <c r="HE875">
        <v>5.22822</v>
      </c>
      <c r="HF875">
        <v>11.968</v>
      </c>
      <c r="HG875">
        <v>4.9706</v>
      </c>
      <c r="HH875">
        <v>3.28958</v>
      </c>
      <c r="HI875">
        <v>8782.5</v>
      </c>
      <c r="HJ875">
        <v>9999</v>
      </c>
      <c r="HK875">
        <v>9999</v>
      </c>
      <c r="HL875">
        <v>289.4</v>
      </c>
      <c r="HM875">
        <v>4.97292</v>
      </c>
      <c r="HN875">
        <v>1.87744</v>
      </c>
      <c r="HO875">
        <v>1.87555</v>
      </c>
      <c r="HP875">
        <v>1.87836</v>
      </c>
      <c r="HQ875">
        <v>1.87505</v>
      </c>
      <c r="HR875">
        <v>1.87865</v>
      </c>
      <c r="HS875">
        <v>1.87575</v>
      </c>
      <c r="HT875">
        <v>1.87685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4.27</v>
      </c>
      <c r="II875">
        <v>0.2917</v>
      </c>
      <c r="IJ875">
        <v>1.541952822118649</v>
      </c>
      <c r="IK875">
        <v>0.003202726084708442</v>
      </c>
      <c r="IL875">
        <v>-1.448271390364826E-06</v>
      </c>
      <c r="IM875">
        <v>3.765748828769889E-10</v>
      </c>
      <c r="IN875">
        <v>-0.02072656761999695</v>
      </c>
      <c r="IO875">
        <v>0.006539777670035186</v>
      </c>
      <c r="IP875">
        <v>0.0002256768223539976</v>
      </c>
      <c r="IQ875">
        <v>4.51151419958819E-06</v>
      </c>
      <c r="IR875">
        <v>-0</v>
      </c>
      <c r="IS875">
        <v>2097</v>
      </c>
      <c r="IT875">
        <v>1</v>
      </c>
      <c r="IU875">
        <v>27</v>
      </c>
      <c r="IV875">
        <v>61905.6</v>
      </c>
      <c r="IW875">
        <v>61905.4</v>
      </c>
      <c r="IX875">
        <v>3.06274</v>
      </c>
      <c r="IY875">
        <v>2.53906</v>
      </c>
      <c r="IZ875">
        <v>1.39893</v>
      </c>
      <c r="JA875">
        <v>2.34375</v>
      </c>
      <c r="JB875">
        <v>1.44897</v>
      </c>
      <c r="JC875">
        <v>2.38281</v>
      </c>
      <c r="JD875">
        <v>37.4819</v>
      </c>
      <c r="JE875">
        <v>24.07</v>
      </c>
      <c r="JF875">
        <v>18</v>
      </c>
      <c r="JG875">
        <v>490.984</v>
      </c>
      <c r="JH875">
        <v>439.893</v>
      </c>
      <c r="JI875">
        <v>24.9999</v>
      </c>
      <c r="JJ875">
        <v>25.7708</v>
      </c>
      <c r="JK875">
        <v>30.0001</v>
      </c>
      <c r="JL875">
        <v>25.6029</v>
      </c>
      <c r="JM875">
        <v>25.6843</v>
      </c>
      <c r="JN875">
        <v>61.4131</v>
      </c>
      <c r="JO875">
        <v>36.5581</v>
      </c>
      <c r="JP875">
        <v>0</v>
      </c>
      <c r="JQ875">
        <v>25</v>
      </c>
      <c r="JR875">
        <v>1523.08</v>
      </c>
      <c r="JS875">
        <v>17.9958</v>
      </c>
      <c r="JT875">
        <v>100.988</v>
      </c>
      <c r="JU875">
        <v>102.014</v>
      </c>
    </row>
    <row r="876" spans="1:281">
      <c r="A876">
        <v>860</v>
      </c>
      <c r="B876">
        <v>1658953461.6</v>
      </c>
      <c r="C876">
        <v>11372.59999990463</v>
      </c>
      <c r="D876" t="s">
        <v>2151</v>
      </c>
      <c r="E876" t="s">
        <v>2152</v>
      </c>
      <c r="F876">
        <v>5</v>
      </c>
      <c r="G876" t="s">
        <v>415</v>
      </c>
      <c r="H876" t="s">
        <v>1970</v>
      </c>
      <c r="I876">
        <v>1658953454.1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1538.861271270361</v>
      </c>
      <c r="AK876">
        <v>1490.107212121211</v>
      </c>
      <c r="AL876">
        <v>3.347724209845993</v>
      </c>
      <c r="AM876">
        <v>64.99433125722111</v>
      </c>
      <c r="AN876">
        <f>(AP876 - AO876 + DI876*1E3/(8.314*(DK876+273.15)) * AR876/DH876 * AQ876) * DH876/(100*CV876) * 1000/(1000 - AP876)</f>
        <v>0</v>
      </c>
      <c r="AO876">
        <v>18.00403875014706</v>
      </c>
      <c r="AP876">
        <v>22.77686727272726</v>
      </c>
      <c r="AQ876">
        <v>-7.125878258659778E-06</v>
      </c>
      <c r="AR876">
        <v>80.91514239296633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1658953454.1</v>
      </c>
      <c r="DB876">
        <v>1432.924074074074</v>
      </c>
      <c r="DC876">
        <v>1494.701851851852</v>
      </c>
      <c r="DD876">
        <v>22.7786962962963</v>
      </c>
      <c r="DE876">
        <v>18.00454814814815</v>
      </c>
      <c r="DF876">
        <v>1428.664444444445</v>
      </c>
      <c r="DG876">
        <v>22.48694444444445</v>
      </c>
      <c r="DH876">
        <v>500.0787037037036</v>
      </c>
      <c r="DI876">
        <v>90.31120370370371</v>
      </c>
      <c r="DJ876">
        <v>0.09999517407407409</v>
      </c>
      <c r="DK876">
        <v>26.61474074074074</v>
      </c>
      <c r="DL876">
        <v>26.84858518518518</v>
      </c>
      <c r="DM876">
        <v>999.9000000000001</v>
      </c>
      <c r="DN876">
        <v>0</v>
      </c>
      <c r="DO876">
        <v>0</v>
      </c>
      <c r="DP876">
        <v>10002.87925925926</v>
      </c>
      <c r="DQ876">
        <v>0</v>
      </c>
      <c r="DR876">
        <v>18.6454</v>
      </c>
      <c r="DS876">
        <v>-61.77757777777779</v>
      </c>
      <c r="DT876">
        <v>1466.325185185185</v>
      </c>
      <c r="DU876">
        <v>1522.105925925926</v>
      </c>
      <c r="DV876">
        <v>4.774154814814814</v>
      </c>
      <c r="DW876">
        <v>1494.701851851852</v>
      </c>
      <c r="DX876">
        <v>18.00454814814815</v>
      </c>
      <c r="DY876">
        <v>2.057171111111111</v>
      </c>
      <c r="DZ876">
        <v>1.626011481481481</v>
      </c>
      <c r="EA876">
        <v>17.89137407407407</v>
      </c>
      <c r="EB876">
        <v>14.20754074074074</v>
      </c>
      <c r="EC876">
        <v>2000.001481481481</v>
      </c>
      <c r="ED876">
        <v>0.9799987777777778</v>
      </c>
      <c r="EE876">
        <v>0.02000072962962963</v>
      </c>
      <c r="EF876">
        <v>0</v>
      </c>
      <c r="EG876">
        <v>763.6751851851853</v>
      </c>
      <c r="EH876">
        <v>5.000560000000001</v>
      </c>
      <c r="EI876">
        <v>15219.06296296296</v>
      </c>
      <c r="EJ876">
        <v>17294.86666666666</v>
      </c>
      <c r="EK876">
        <v>36.83303703703704</v>
      </c>
      <c r="EL876">
        <v>37.687</v>
      </c>
      <c r="EM876">
        <v>36.56688888888888</v>
      </c>
      <c r="EN876">
        <v>36.64796296296296</v>
      </c>
      <c r="EO876">
        <v>38.0597037037037</v>
      </c>
      <c r="EP876">
        <v>1955.101481481481</v>
      </c>
      <c r="EQ876">
        <v>39.9</v>
      </c>
      <c r="ER876">
        <v>0</v>
      </c>
      <c r="ES876">
        <v>1658953461.3</v>
      </c>
      <c r="ET876">
        <v>0</v>
      </c>
      <c r="EU876">
        <v>763.6968000000001</v>
      </c>
      <c r="EV876">
        <v>-5.278923085221913</v>
      </c>
      <c r="EW876">
        <v>-129.4076924917349</v>
      </c>
      <c r="EX876">
        <v>15218.8</v>
      </c>
      <c r="EY876">
        <v>15</v>
      </c>
      <c r="EZ876">
        <v>0</v>
      </c>
      <c r="FA876" t="s">
        <v>419</v>
      </c>
      <c r="FB876">
        <v>1655239120</v>
      </c>
      <c r="FC876">
        <v>1655239135</v>
      </c>
      <c r="FD876">
        <v>0</v>
      </c>
      <c r="FE876">
        <v>-0.075</v>
      </c>
      <c r="FF876">
        <v>-0.027</v>
      </c>
      <c r="FG876">
        <v>1.986</v>
      </c>
      <c r="FH876">
        <v>0.139</v>
      </c>
      <c r="FI876">
        <v>420</v>
      </c>
      <c r="FJ876">
        <v>22</v>
      </c>
      <c r="FK876">
        <v>0.12</v>
      </c>
      <c r="FL876">
        <v>0.02</v>
      </c>
      <c r="FM876">
        <v>-61.7977975</v>
      </c>
      <c r="FN876">
        <v>-1.117392495309407</v>
      </c>
      <c r="FO876">
        <v>0.3038184815704107</v>
      </c>
      <c r="FP876">
        <v>0</v>
      </c>
      <c r="FQ876">
        <v>764.0775294117648</v>
      </c>
      <c r="FR876">
        <v>-5.685653172511109</v>
      </c>
      <c r="FS876">
        <v>0.6042158863934655</v>
      </c>
      <c r="FT876">
        <v>0</v>
      </c>
      <c r="FU876">
        <v>4.776363999999999</v>
      </c>
      <c r="FV876">
        <v>-0.04100667917448413</v>
      </c>
      <c r="FW876">
        <v>0.004450997528644572</v>
      </c>
      <c r="FX876">
        <v>1</v>
      </c>
      <c r="FY876">
        <v>1</v>
      </c>
      <c r="FZ876">
        <v>3</v>
      </c>
      <c r="GA876" t="s">
        <v>420</v>
      </c>
      <c r="GB876">
        <v>2.98046</v>
      </c>
      <c r="GC876">
        <v>2.72839</v>
      </c>
      <c r="GD876">
        <v>0.19789</v>
      </c>
      <c r="GE876">
        <v>0.204294</v>
      </c>
      <c r="GF876">
        <v>0.10349</v>
      </c>
      <c r="GG876">
        <v>0.088448</v>
      </c>
      <c r="GH876">
        <v>24082.7</v>
      </c>
      <c r="GI876">
        <v>23544.3</v>
      </c>
      <c r="GJ876">
        <v>30549.2</v>
      </c>
      <c r="GK876">
        <v>29830.9</v>
      </c>
      <c r="GL876">
        <v>37791.7</v>
      </c>
      <c r="GM876">
        <v>35814</v>
      </c>
      <c r="GN876">
        <v>46727.5</v>
      </c>
      <c r="GO876">
        <v>44365.1</v>
      </c>
      <c r="GP876">
        <v>1.88687</v>
      </c>
      <c r="GQ876">
        <v>1.851</v>
      </c>
      <c r="GR876">
        <v>0.124589</v>
      </c>
      <c r="GS876">
        <v>0</v>
      </c>
      <c r="GT876">
        <v>24.8137</v>
      </c>
      <c r="GU876">
        <v>999.9</v>
      </c>
      <c r="GV876">
        <v>49</v>
      </c>
      <c r="GW876">
        <v>32.2</v>
      </c>
      <c r="GX876">
        <v>26.2017</v>
      </c>
      <c r="GY876">
        <v>63.3949</v>
      </c>
      <c r="GZ876">
        <v>25.1282</v>
      </c>
      <c r="HA876">
        <v>1</v>
      </c>
      <c r="HB876">
        <v>-0.09757879999999999</v>
      </c>
      <c r="HC876">
        <v>-0.062037</v>
      </c>
      <c r="HD876">
        <v>20.194</v>
      </c>
      <c r="HE876">
        <v>5.22792</v>
      </c>
      <c r="HF876">
        <v>11.968</v>
      </c>
      <c r="HG876">
        <v>4.9705</v>
      </c>
      <c r="HH876">
        <v>3.28945</v>
      </c>
      <c r="HI876">
        <v>8782.700000000001</v>
      </c>
      <c r="HJ876">
        <v>9999</v>
      </c>
      <c r="HK876">
        <v>9999</v>
      </c>
      <c r="HL876">
        <v>289.4</v>
      </c>
      <c r="HM876">
        <v>4.97293</v>
      </c>
      <c r="HN876">
        <v>1.87741</v>
      </c>
      <c r="HO876">
        <v>1.87548</v>
      </c>
      <c r="HP876">
        <v>1.87835</v>
      </c>
      <c r="HQ876">
        <v>1.87501</v>
      </c>
      <c r="HR876">
        <v>1.87862</v>
      </c>
      <c r="HS876">
        <v>1.8757</v>
      </c>
      <c r="HT876">
        <v>1.87683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4.29</v>
      </c>
      <c r="II876">
        <v>0.2917</v>
      </c>
      <c r="IJ876">
        <v>1.541952822118649</v>
      </c>
      <c r="IK876">
        <v>0.003202726084708442</v>
      </c>
      <c r="IL876">
        <v>-1.448271390364826E-06</v>
      </c>
      <c r="IM876">
        <v>3.765748828769889E-10</v>
      </c>
      <c r="IN876">
        <v>-0.02072656761999695</v>
      </c>
      <c r="IO876">
        <v>0.006539777670035186</v>
      </c>
      <c r="IP876">
        <v>0.0002256768223539976</v>
      </c>
      <c r="IQ876">
        <v>4.51151419958819E-06</v>
      </c>
      <c r="IR876">
        <v>-0</v>
      </c>
      <c r="IS876">
        <v>2097</v>
      </c>
      <c r="IT876">
        <v>1</v>
      </c>
      <c r="IU876">
        <v>27</v>
      </c>
      <c r="IV876">
        <v>61905.7</v>
      </c>
      <c r="IW876">
        <v>61905.4</v>
      </c>
      <c r="IX876">
        <v>3.09082</v>
      </c>
      <c r="IY876">
        <v>2.52075</v>
      </c>
      <c r="IZ876">
        <v>1.39893</v>
      </c>
      <c r="JA876">
        <v>2.34375</v>
      </c>
      <c r="JB876">
        <v>1.44897</v>
      </c>
      <c r="JC876">
        <v>2.45972</v>
      </c>
      <c r="JD876">
        <v>37.4819</v>
      </c>
      <c r="JE876">
        <v>24.0875</v>
      </c>
      <c r="JF876">
        <v>18</v>
      </c>
      <c r="JG876">
        <v>490.889</v>
      </c>
      <c r="JH876">
        <v>439.97</v>
      </c>
      <c r="JI876">
        <v>24.9998</v>
      </c>
      <c r="JJ876">
        <v>25.7708</v>
      </c>
      <c r="JK876">
        <v>30.0001</v>
      </c>
      <c r="JL876">
        <v>25.6029</v>
      </c>
      <c r="JM876">
        <v>25.6843</v>
      </c>
      <c r="JN876">
        <v>61.9085</v>
      </c>
      <c r="JO876">
        <v>36.5581</v>
      </c>
      <c r="JP876">
        <v>0</v>
      </c>
      <c r="JQ876">
        <v>25</v>
      </c>
      <c r="JR876">
        <v>1536.45</v>
      </c>
      <c r="JS876">
        <v>17.9932</v>
      </c>
      <c r="JT876">
        <v>100.987</v>
      </c>
      <c r="JU876">
        <v>102.012</v>
      </c>
    </row>
    <row r="877" spans="1:281">
      <c r="A877">
        <v>861</v>
      </c>
      <c r="B877">
        <v>1658953466.6</v>
      </c>
      <c r="C877">
        <v>11377.59999990463</v>
      </c>
      <c r="D877" t="s">
        <v>2153</v>
      </c>
      <c r="E877" t="s">
        <v>2154</v>
      </c>
      <c r="F877">
        <v>5</v>
      </c>
      <c r="G877" t="s">
        <v>415</v>
      </c>
      <c r="H877" t="s">
        <v>1970</v>
      </c>
      <c r="I877">
        <v>1658953458.814285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1554.60739426523</v>
      </c>
      <c r="AK877">
        <v>1506.306848484848</v>
      </c>
      <c r="AL877">
        <v>3.232843729995051</v>
      </c>
      <c r="AM877">
        <v>64.99433125722111</v>
      </c>
      <c r="AN877">
        <f>(AP877 - AO877 + DI877*1E3/(8.314*(DK877+273.15)) * AR877/DH877 * AQ877) * DH877/(100*CV877) * 1000/(1000 - AP877)</f>
        <v>0</v>
      </c>
      <c r="AO877">
        <v>18.00242453966574</v>
      </c>
      <c r="AP877">
        <v>22.7733406060606</v>
      </c>
      <c r="AQ877">
        <v>-0.0001130254534728488</v>
      </c>
      <c r="AR877">
        <v>80.91514239296633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1658953458.814285</v>
      </c>
      <c r="DB877">
        <v>1448.4425</v>
      </c>
      <c r="DC877">
        <v>1510.101071428571</v>
      </c>
      <c r="DD877">
        <v>22.77643571428571</v>
      </c>
      <c r="DE877">
        <v>18.003475</v>
      </c>
      <c r="DF877">
        <v>1444.161071428571</v>
      </c>
      <c r="DG877">
        <v>22.48473214285714</v>
      </c>
      <c r="DH877">
        <v>500.0718214285715</v>
      </c>
      <c r="DI877">
        <v>90.31030357142858</v>
      </c>
      <c r="DJ877">
        <v>0.1000003392857143</v>
      </c>
      <c r="DK877">
        <v>26.61415357142858</v>
      </c>
      <c r="DL877">
        <v>26.85158214285714</v>
      </c>
      <c r="DM877">
        <v>999.9000000000002</v>
      </c>
      <c r="DN877">
        <v>0</v>
      </c>
      <c r="DO877">
        <v>0</v>
      </c>
      <c r="DP877">
        <v>10003.64464285714</v>
      </c>
      <c r="DQ877">
        <v>0</v>
      </c>
      <c r="DR877">
        <v>18.6454</v>
      </c>
      <c r="DS877">
        <v>-61.65924285714286</v>
      </c>
      <c r="DT877">
        <v>1482.201428571429</v>
      </c>
      <c r="DU877">
        <v>1537.787142857143</v>
      </c>
      <c r="DV877">
        <v>4.772961428571429</v>
      </c>
      <c r="DW877">
        <v>1510.101071428571</v>
      </c>
      <c r="DX877">
        <v>18.003475</v>
      </c>
      <c r="DY877">
        <v>2.056946785714286</v>
      </c>
      <c r="DZ877">
        <v>1.625898928571429</v>
      </c>
      <c r="EA877">
        <v>17.88963571428571</v>
      </c>
      <c r="EB877">
        <v>14.20647142857143</v>
      </c>
      <c r="EC877">
        <v>1999.992857142857</v>
      </c>
      <c r="ED877">
        <v>0.9799986785714285</v>
      </c>
      <c r="EE877">
        <v>0.02000083214285714</v>
      </c>
      <c r="EF877">
        <v>0</v>
      </c>
      <c r="EG877">
        <v>763.2122142857143</v>
      </c>
      <c r="EH877">
        <v>5.000560000000001</v>
      </c>
      <c r="EI877">
        <v>15209.02857142857</v>
      </c>
      <c r="EJ877">
        <v>17294.8</v>
      </c>
      <c r="EK877">
        <v>36.90596428571428</v>
      </c>
      <c r="EL877">
        <v>37.687</v>
      </c>
      <c r="EM877">
        <v>36.58910714285714</v>
      </c>
      <c r="EN877">
        <v>36.64714285714285</v>
      </c>
      <c r="EO877">
        <v>38.05760714285714</v>
      </c>
      <c r="EP877">
        <v>1955.092857142857</v>
      </c>
      <c r="EQ877">
        <v>39.9</v>
      </c>
      <c r="ER877">
        <v>0</v>
      </c>
      <c r="ES877">
        <v>1658953466.7</v>
      </c>
      <c r="ET877">
        <v>0</v>
      </c>
      <c r="EU877">
        <v>763.1600000000001</v>
      </c>
      <c r="EV877">
        <v>-6.826051286749392</v>
      </c>
      <c r="EW877">
        <v>-127.295726538351</v>
      </c>
      <c r="EX877">
        <v>15208.02307692308</v>
      </c>
      <c r="EY877">
        <v>15</v>
      </c>
      <c r="EZ877">
        <v>0</v>
      </c>
      <c r="FA877" t="s">
        <v>419</v>
      </c>
      <c r="FB877">
        <v>1655239120</v>
      </c>
      <c r="FC877">
        <v>1655239135</v>
      </c>
      <c r="FD877">
        <v>0</v>
      </c>
      <c r="FE877">
        <v>-0.075</v>
      </c>
      <c r="FF877">
        <v>-0.027</v>
      </c>
      <c r="FG877">
        <v>1.986</v>
      </c>
      <c r="FH877">
        <v>0.139</v>
      </c>
      <c r="FI877">
        <v>420</v>
      </c>
      <c r="FJ877">
        <v>22</v>
      </c>
      <c r="FK877">
        <v>0.12</v>
      </c>
      <c r="FL877">
        <v>0.02</v>
      </c>
      <c r="FM877">
        <v>-61.6145024390244</v>
      </c>
      <c r="FN877">
        <v>1.444220905923248</v>
      </c>
      <c r="FO877">
        <v>0.4479642164976389</v>
      </c>
      <c r="FP877">
        <v>0</v>
      </c>
      <c r="FQ877">
        <v>763.5068529411766</v>
      </c>
      <c r="FR877">
        <v>-5.930924368219626</v>
      </c>
      <c r="FS877">
        <v>0.6305955230318602</v>
      </c>
      <c r="FT877">
        <v>0</v>
      </c>
      <c r="FU877">
        <v>4.774209268292682</v>
      </c>
      <c r="FV877">
        <v>-0.01799331010451458</v>
      </c>
      <c r="FW877">
        <v>0.002478790411396015</v>
      </c>
      <c r="FX877">
        <v>1</v>
      </c>
      <c r="FY877">
        <v>1</v>
      </c>
      <c r="FZ877">
        <v>3</v>
      </c>
      <c r="GA877" t="s">
        <v>420</v>
      </c>
      <c r="GB877">
        <v>2.98044</v>
      </c>
      <c r="GC877">
        <v>2.72845</v>
      </c>
      <c r="GD877">
        <v>0.199173</v>
      </c>
      <c r="GE877">
        <v>0.205606</v>
      </c>
      <c r="GF877">
        <v>0.103481</v>
      </c>
      <c r="GG877">
        <v>0.0884419</v>
      </c>
      <c r="GH877">
        <v>24044.5</v>
      </c>
      <c r="GI877">
        <v>23505.5</v>
      </c>
      <c r="GJ877">
        <v>30549.6</v>
      </c>
      <c r="GK877">
        <v>29830.9</v>
      </c>
      <c r="GL877">
        <v>37792.8</v>
      </c>
      <c r="GM877">
        <v>35814.2</v>
      </c>
      <c r="GN877">
        <v>46728.3</v>
      </c>
      <c r="GO877">
        <v>44364.9</v>
      </c>
      <c r="GP877">
        <v>1.88682</v>
      </c>
      <c r="GQ877">
        <v>1.85115</v>
      </c>
      <c r="GR877">
        <v>0.124533</v>
      </c>
      <c r="GS877">
        <v>0</v>
      </c>
      <c r="GT877">
        <v>24.8137</v>
      </c>
      <c r="GU877">
        <v>999.9</v>
      </c>
      <c r="GV877">
        <v>49</v>
      </c>
      <c r="GW877">
        <v>32.2</v>
      </c>
      <c r="GX877">
        <v>26.2053</v>
      </c>
      <c r="GY877">
        <v>63.3749</v>
      </c>
      <c r="GZ877">
        <v>24.9479</v>
      </c>
      <c r="HA877">
        <v>1</v>
      </c>
      <c r="HB877">
        <v>-0.0981098</v>
      </c>
      <c r="HC877">
        <v>-0.0622821</v>
      </c>
      <c r="HD877">
        <v>20.194</v>
      </c>
      <c r="HE877">
        <v>5.22867</v>
      </c>
      <c r="HF877">
        <v>11.968</v>
      </c>
      <c r="HG877">
        <v>4.9703</v>
      </c>
      <c r="HH877">
        <v>3.28965</v>
      </c>
      <c r="HI877">
        <v>8782.700000000001</v>
      </c>
      <c r="HJ877">
        <v>9999</v>
      </c>
      <c r="HK877">
        <v>9999</v>
      </c>
      <c r="HL877">
        <v>289.4</v>
      </c>
      <c r="HM877">
        <v>4.97294</v>
      </c>
      <c r="HN877">
        <v>1.87741</v>
      </c>
      <c r="HO877">
        <v>1.87547</v>
      </c>
      <c r="HP877">
        <v>1.87834</v>
      </c>
      <c r="HQ877">
        <v>1.875</v>
      </c>
      <c r="HR877">
        <v>1.8786</v>
      </c>
      <c r="HS877">
        <v>1.87568</v>
      </c>
      <c r="HT877">
        <v>1.87683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4.31</v>
      </c>
      <c r="II877">
        <v>0.2916</v>
      </c>
      <c r="IJ877">
        <v>1.541952822118649</v>
      </c>
      <c r="IK877">
        <v>0.003202726084708442</v>
      </c>
      <c r="IL877">
        <v>-1.448271390364826E-06</v>
      </c>
      <c r="IM877">
        <v>3.765748828769889E-10</v>
      </c>
      <c r="IN877">
        <v>-0.02072656761999695</v>
      </c>
      <c r="IO877">
        <v>0.006539777670035186</v>
      </c>
      <c r="IP877">
        <v>0.0002256768223539976</v>
      </c>
      <c r="IQ877">
        <v>4.51151419958819E-06</v>
      </c>
      <c r="IR877">
        <v>-0</v>
      </c>
      <c r="IS877">
        <v>2097</v>
      </c>
      <c r="IT877">
        <v>1</v>
      </c>
      <c r="IU877">
        <v>27</v>
      </c>
      <c r="IV877">
        <v>61905.8</v>
      </c>
      <c r="IW877">
        <v>61905.5</v>
      </c>
      <c r="IX877">
        <v>3.11523</v>
      </c>
      <c r="IY877">
        <v>2.54028</v>
      </c>
      <c r="IZ877">
        <v>1.39893</v>
      </c>
      <c r="JA877">
        <v>2.34375</v>
      </c>
      <c r="JB877">
        <v>1.44897</v>
      </c>
      <c r="JC877">
        <v>2.33765</v>
      </c>
      <c r="JD877">
        <v>37.4819</v>
      </c>
      <c r="JE877">
        <v>24.07</v>
      </c>
      <c r="JF877">
        <v>18</v>
      </c>
      <c r="JG877">
        <v>490.862</v>
      </c>
      <c r="JH877">
        <v>440.061</v>
      </c>
      <c r="JI877">
        <v>24.9999</v>
      </c>
      <c r="JJ877">
        <v>25.7708</v>
      </c>
      <c r="JK877">
        <v>30</v>
      </c>
      <c r="JL877">
        <v>25.6029</v>
      </c>
      <c r="JM877">
        <v>25.6843</v>
      </c>
      <c r="JN877">
        <v>62.4707</v>
      </c>
      <c r="JO877">
        <v>36.5581</v>
      </c>
      <c r="JP877">
        <v>0</v>
      </c>
      <c r="JQ877">
        <v>25</v>
      </c>
      <c r="JR877">
        <v>1556.48</v>
      </c>
      <c r="JS877">
        <v>17.9956</v>
      </c>
      <c r="JT877">
        <v>100.988</v>
      </c>
      <c r="JU877">
        <v>102.012</v>
      </c>
    </row>
    <row r="878" spans="1:281">
      <c r="A878">
        <v>862</v>
      </c>
      <c r="B878">
        <v>1658953471.6</v>
      </c>
      <c r="C878">
        <v>11382.59999990463</v>
      </c>
      <c r="D878" t="s">
        <v>2155</v>
      </c>
      <c r="E878" t="s">
        <v>2156</v>
      </c>
      <c r="F878">
        <v>5</v>
      </c>
      <c r="G878" t="s">
        <v>415</v>
      </c>
      <c r="H878" t="s">
        <v>1970</v>
      </c>
      <c r="I878">
        <v>1658953464.1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1571.71806578</v>
      </c>
      <c r="AK878">
        <v>1523.052181818182</v>
      </c>
      <c r="AL878">
        <v>3.34423600538783</v>
      </c>
      <c r="AM878">
        <v>64.99433125722111</v>
      </c>
      <c r="AN878">
        <f>(AP878 - AO878 + DI878*1E3/(8.314*(DK878+273.15)) * AR878/DH878 * AQ878) * DH878/(100*CV878) * 1000/(1000 - AP878)</f>
        <v>0</v>
      </c>
      <c r="AO878">
        <v>18.0018590499828</v>
      </c>
      <c r="AP878">
        <v>22.77783636363634</v>
      </c>
      <c r="AQ878">
        <v>6.762354779906574E-05</v>
      </c>
      <c r="AR878">
        <v>80.91514239296633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1658953464.1</v>
      </c>
      <c r="DB878">
        <v>1465.715555555556</v>
      </c>
      <c r="DC878">
        <v>1527.235185185185</v>
      </c>
      <c r="DD878">
        <v>22.77592222222222</v>
      </c>
      <c r="DE878">
        <v>18.00261851851852</v>
      </c>
      <c r="DF878">
        <v>1461.40962962963</v>
      </c>
      <c r="DG878">
        <v>22.48424074074075</v>
      </c>
      <c r="DH878">
        <v>500.0848888888889</v>
      </c>
      <c r="DI878">
        <v>90.3090037037037</v>
      </c>
      <c r="DJ878">
        <v>0.1000324740740741</v>
      </c>
      <c r="DK878">
        <v>26.61381851851852</v>
      </c>
      <c r="DL878">
        <v>26.85292962962963</v>
      </c>
      <c r="DM878">
        <v>999.9000000000001</v>
      </c>
      <c r="DN878">
        <v>0</v>
      </c>
      <c r="DO878">
        <v>0</v>
      </c>
      <c r="DP878">
        <v>10012.09518518519</v>
      </c>
      <c r="DQ878">
        <v>0</v>
      </c>
      <c r="DR878">
        <v>18.6454</v>
      </c>
      <c r="DS878">
        <v>-61.52031851851851</v>
      </c>
      <c r="DT878">
        <v>1499.875925925925</v>
      </c>
      <c r="DU878">
        <v>1555.232962962963</v>
      </c>
      <c r="DV878">
        <v>4.773306296296297</v>
      </c>
      <c r="DW878">
        <v>1527.235185185185</v>
      </c>
      <c r="DX878">
        <v>18.00261851851852</v>
      </c>
      <c r="DY878">
        <v>2.056871851851852</v>
      </c>
      <c r="DZ878">
        <v>1.625798888888889</v>
      </c>
      <c r="EA878">
        <v>17.88905925925926</v>
      </c>
      <c r="EB878">
        <v>14.20552222222222</v>
      </c>
      <c r="EC878">
        <v>1999.989629629629</v>
      </c>
      <c r="ED878">
        <v>0.9799985555555556</v>
      </c>
      <c r="EE878">
        <v>0.02000095925925926</v>
      </c>
      <c r="EF878">
        <v>0</v>
      </c>
      <c r="EG878">
        <v>762.6212222222223</v>
      </c>
      <c r="EH878">
        <v>5.000560000000001</v>
      </c>
      <c r="EI878">
        <v>15197.96296296296</v>
      </c>
      <c r="EJ878">
        <v>17294.77037037037</v>
      </c>
      <c r="EK878">
        <v>37.0252962962963</v>
      </c>
      <c r="EL878">
        <v>37.687</v>
      </c>
      <c r="EM878">
        <v>36.58555555555556</v>
      </c>
      <c r="EN878">
        <v>36.64796296296296</v>
      </c>
      <c r="EO878">
        <v>38.05977777777778</v>
      </c>
      <c r="EP878">
        <v>1955.089259259259</v>
      </c>
      <c r="EQ878">
        <v>39.90037037037037</v>
      </c>
      <c r="ER878">
        <v>0</v>
      </c>
      <c r="ES878">
        <v>1658953471.5</v>
      </c>
      <c r="ET878">
        <v>0</v>
      </c>
      <c r="EU878">
        <v>762.6277307692309</v>
      </c>
      <c r="EV878">
        <v>-7.013709388295275</v>
      </c>
      <c r="EW878">
        <v>-118.6461536546609</v>
      </c>
      <c r="EX878">
        <v>15197.97692307692</v>
      </c>
      <c r="EY878">
        <v>15</v>
      </c>
      <c r="EZ878">
        <v>0</v>
      </c>
      <c r="FA878" t="s">
        <v>419</v>
      </c>
      <c r="FB878">
        <v>1655239120</v>
      </c>
      <c r="FC878">
        <v>1655239135</v>
      </c>
      <c r="FD878">
        <v>0</v>
      </c>
      <c r="FE878">
        <v>-0.075</v>
      </c>
      <c r="FF878">
        <v>-0.027</v>
      </c>
      <c r="FG878">
        <v>1.986</v>
      </c>
      <c r="FH878">
        <v>0.139</v>
      </c>
      <c r="FI878">
        <v>420</v>
      </c>
      <c r="FJ878">
        <v>22</v>
      </c>
      <c r="FK878">
        <v>0.12</v>
      </c>
      <c r="FL878">
        <v>0.02</v>
      </c>
      <c r="FM878">
        <v>-61.68305121951219</v>
      </c>
      <c r="FN878">
        <v>2.040351219512193</v>
      </c>
      <c r="FO878">
        <v>0.4333888211564649</v>
      </c>
      <c r="FP878">
        <v>0</v>
      </c>
      <c r="FQ878">
        <v>763.0135588235294</v>
      </c>
      <c r="FR878">
        <v>-7.039159664453694</v>
      </c>
      <c r="FS878">
        <v>0.7234363743386527</v>
      </c>
      <c r="FT878">
        <v>0</v>
      </c>
      <c r="FU878">
        <v>4.773534146341463</v>
      </c>
      <c r="FV878">
        <v>0.003801951219512167</v>
      </c>
      <c r="FW878">
        <v>0.001704082580745092</v>
      </c>
      <c r="FX878">
        <v>1</v>
      </c>
      <c r="FY878">
        <v>1</v>
      </c>
      <c r="FZ878">
        <v>3</v>
      </c>
      <c r="GA878" t="s">
        <v>420</v>
      </c>
      <c r="GB878">
        <v>2.98062</v>
      </c>
      <c r="GC878">
        <v>2.72873</v>
      </c>
      <c r="GD878">
        <v>0.200484</v>
      </c>
      <c r="GE878">
        <v>0.206927</v>
      </c>
      <c r="GF878">
        <v>0.103491</v>
      </c>
      <c r="GG878">
        <v>0.0884457</v>
      </c>
      <c r="GH878">
        <v>24005.2</v>
      </c>
      <c r="GI878">
        <v>23466.4</v>
      </c>
      <c r="GJ878">
        <v>30549.7</v>
      </c>
      <c r="GK878">
        <v>29830.8</v>
      </c>
      <c r="GL878">
        <v>37792.6</v>
      </c>
      <c r="GM878">
        <v>35814.1</v>
      </c>
      <c r="GN878">
        <v>46728.5</v>
      </c>
      <c r="GO878">
        <v>44364.8</v>
      </c>
      <c r="GP878">
        <v>1.88708</v>
      </c>
      <c r="GQ878">
        <v>1.85102</v>
      </c>
      <c r="GR878">
        <v>0.124693</v>
      </c>
      <c r="GS878">
        <v>0</v>
      </c>
      <c r="GT878">
        <v>24.8137</v>
      </c>
      <c r="GU878">
        <v>999.9</v>
      </c>
      <c r="GV878">
        <v>49</v>
      </c>
      <c r="GW878">
        <v>32.2</v>
      </c>
      <c r="GX878">
        <v>26.2046</v>
      </c>
      <c r="GY878">
        <v>63.2949</v>
      </c>
      <c r="GZ878">
        <v>24.9159</v>
      </c>
      <c r="HA878">
        <v>1</v>
      </c>
      <c r="HB878">
        <v>-0.0979497</v>
      </c>
      <c r="HC878">
        <v>-0.062018</v>
      </c>
      <c r="HD878">
        <v>20.1939</v>
      </c>
      <c r="HE878">
        <v>5.22882</v>
      </c>
      <c r="HF878">
        <v>11.968</v>
      </c>
      <c r="HG878">
        <v>4.9702</v>
      </c>
      <c r="HH878">
        <v>3.28965</v>
      </c>
      <c r="HI878">
        <v>8782.700000000001</v>
      </c>
      <c r="HJ878">
        <v>9999</v>
      </c>
      <c r="HK878">
        <v>9999</v>
      </c>
      <c r="HL878">
        <v>289.4</v>
      </c>
      <c r="HM878">
        <v>4.97293</v>
      </c>
      <c r="HN878">
        <v>1.87736</v>
      </c>
      <c r="HO878">
        <v>1.87546</v>
      </c>
      <c r="HP878">
        <v>1.87832</v>
      </c>
      <c r="HQ878">
        <v>1.87501</v>
      </c>
      <c r="HR878">
        <v>1.87857</v>
      </c>
      <c r="HS878">
        <v>1.87567</v>
      </c>
      <c r="HT878">
        <v>1.87683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4.34</v>
      </c>
      <c r="II878">
        <v>0.2917</v>
      </c>
      <c r="IJ878">
        <v>1.541952822118649</v>
      </c>
      <c r="IK878">
        <v>0.003202726084708442</v>
      </c>
      <c r="IL878">
        <v>-1.448271390364826E-06</v>
      </c>
      <c r="IM878">
        <v>3.765748828769889E-10</v>
      </c>
      <c r="IN878">
        <v>-0.02072656761999695</v>
      </c>
      <c r="IO878">
        <v>0.006539777670035186</v>
      </c>
      <c r="IP878">
        <v>0.0002256768223539976</v>
      </c>
      <c r="IQ878">
        <v>4.51151419958819E-06</v>
      </c>
      <c r="IR878">
        <v>-0</v>
      </c>
      <c r="IS878">
        <v>2097</v>
      </c>
      <c r="IT878">
        <v>1</v>
      </c>
      <c r="IU878">
        <v>27</v>
      </c>
      <c r="IV878">
        <v>61905.9</v>
      </c>
      <c r="IW878">
        <v>61905.6</v>
      </c>
      <c r="IX878">
        <v>3.14453</v>
      </c>
      <c r="IY878">
        <v>2.52197</v>
      </c>
      <c r="IZ878">
        <v>1.39893</v>
      </c>
      <c r="JA878">
        <v>2.34375</v>
      </c>
      <c r="JB878">
        <v>1.44897</v>
      </c>
      <c r="JC878">
        <v>2.46582</v>
      </c>
      <c r="JD878">
        <v>37.4819</v>
      </c>
      <c r="JE878">
        <v>24.0875</v>
      </c>
      <c r="JF878">
        <v>18</v>
      </c>
      <c r="JG878">
        <v>490.998</v>
      </c>
      <c r="JH878">
        <v>439.985</v>
      </c>
      <c r="JI878">
        <v>24.9999</v>
      </c>
      <c r="JJ878">
        <v>25.7708</v>
      </c>
      <c r="JK878">
        <v>30.0001</v>
      </c>
      <c r="JL878">
        <v>25.6029</v>
      </c>
      <c r="JM878">
        <v>25.6843</v>
      </c>
      <c r="JN878">
        <v>62.9663</v>
      </c>
      <c r="JO878">
        <v>36.5581</v>
      </c>
      <c r="JP878">
        <v>0</v>
      </c>
      <c r="JQ878">
        <v>25</v>
      </c>
      <c r="JR878">
        <v>1569.84</v>
      </c>
      <c r="JS878">
        <v>17.9934</v>
      </c>
      <c r="JT878">
        <v>100.988</v>
      </c>
      <c r="JU878">
        <v>102.011</v>
      </c>
    </row>
    <row r="879" spans="1:281">
      <c r="A879">
        <v>863</v>
      </c>
      <c r="B879">
        <v>1658953476.6</v>
      </c>
      <c r="C879">
        <v>11387.59999990463</v>
      </c>
      <c r="D879" t="s">
        <v>2157</v>
      </c>
      <c r="E879" t="s">
        <v>2158</v>
      </c>
      <c r="F879">
        <v>5</v>
      </c>
      <c r="G879" t="s">
        <v>415</v>
      </c>
      <c r="H879" t="s">
        <v>1970</v>
      </c>
      <c r="I879">
        <v>1658953468.814285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1588.717419002195</v>
      </c>
      <c r="AK879">
        <v>1539.926727272727</v>
      </c>
      <c r="AL879">
        <v>3.397110083715362</v>
      </c>
      <c r="AM879">
        <v>64.99433125722111</v>
      </c>
      <c r="AN879">
        <f>(AP879 - AO879 + DI879*1E3/(8.314*(DK879+273.15)) * AR879/DH879 * AQ879) * DH879/(100*CV879) * 1000/(1000 - AP879)</f>
        <v>0</v>
      </c>
      <c r="AO879">
        <v>18.0006410352552</v>
      </c>
      <c r="AP879">
        <v>22.77883939393938</v>
      </c>
      <c r="AQ879">
        <v>-5.806617780370451E-07</v>
      </c>
      <c r="AR879">
        <v>80.91514239296633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1658953468.814285</v>
      </c>
      <c r="DB879">
        <v>1480.986428571429</v>
      </c>
      <c r="DC879">
        <v>1542.646785714285</v>
      </c>
      <c r="DD879">
        <v>22.777</v>
      </c>
      <c r="DE879">
        <v>18.00171428571429</v>
      </c>
      <c r="DF879">
        <v>1476.66</v>
      </c>
      <c r="DG879">
        <v>22.48528214285714</v>
      </c>
      <c r="DH879">
        <v>500.0927857142857</v>
      </c>
      <c r="DI879">
        <v>90.30875</v>
      </c>
      <c r="DJ879">
        <v>0.099993125</v>
      </c>
      <c r="DK879">
        <v>26.61303571428571</v>
      </c>
      <c r="DL879">
        <v>26.85807499999999</v>
      </c>
      <c r="DM879">
        <v>999.9000000000002</v>
      </c>
      <c r="DN879">
        <v>0</v>
      </c>
      <c r="DO879">
        <v>0</v>
      </c>
      <c r="DP879">
        <v>10020.29964285714</v>
      </c>
      <c r="DQ879">
        <v>0</v>
      </c>
      <c r="DR879">
        <v>18.6454</v>
      </c>
      <c r="DS879">
        <v>-61.66051785714286</v>
      </c>
      <c r="DT879">
        <v>1515.505</v>
      </c>
      <c r="DU879">
        <v>1570.926071428572</v>
      </c>
      <c r="DV879">
        <v>4.7752825</v>
      </c>
      <c r="DW879">
        <v>1542.646785714285</v>
      </c>
      <c r="DX879">
        <v>18.00171428571429</v>
      </c>
      <c r="DY879">
        <v>2.056962142857143</v>
      </c>
      <c r="DZ879">
        <v>1.625712142857143</v>
      </c>
      <c r="EA879">
        <v>17.88975714285714</v>
      </c>
      <c r="EB879">
        <v>14.20470357142857</v>
      </c>
      <c r="EC879">
        <v>2000.010357142857</v>
      </c>
      <c r="ED879">
        <v>0.9799987857142857</v>
      </c>
      <c r="EE879">
        <v>0.02000072142857143</v>
      </c>
      <c r="EF879">
        <v>0</v>
      </c>
      <c r="EG879">
        <v>762.1216785714286</v>
      </c>
      <c r="EH879">
        <v>5.000560000000001</v>
      </c>
      <c r="EI879">
        <v>15188.71428571429</v>
      </c>
      <c r="EJ879">
        <v>17294.95714285714</v>
      </c>
      <c r="EK879">
        <v>37.03996428571429</v>
      </c>
      <c r="EL879">
        <v>37.687</v>
      </c>
      <c r="EM879">
        <v>36.58914285714286</v>
      </c>
      <c r="EN879">
        <v>36.64050000000001</v>
      </c>
      <c r="EO879">
        <v>38.07335714285714</v>
      </c>
      <c r="EP879">
        <v>1955.11</v>
      </c>
      <c r="EQ879">
        <v>39.90035714285715</v>
      </c>
      <c r="ER879">
        <v>0</v>
      </c>
      <c r="ES879">
        <v>1658953476.3</v>
      </c>
      <c r="ET879">
        <v>0</v>
      </c>
      <c r="EU879">
        <v>762.1050769230769</v>
      </c>
      <c r="EV879">
        <v>-6.077196581976344</v>
      </c>
      <c r="EW879">
        <v>-119.8153846769672</v>
      </c>
      <c r="EX879">
        <v>15188.53846153846</v>
      </c>
      <c r="EY879">
        <v>15</v>
      </c>
      <c r="EZ879">
        <v>0</v>
      </c>
      <c r="FA879" t="s">
        <v>419</v>
      </c>
      <c r="FB879">
        <v>1655239120</v>
      </c>
      <c r="FC879">
        <v>1655239135</v>
      </c>
      <c r="FD879">
        <v>0</v>
      </c>
      <c r="FE879">
        <v>-0.075</v>
      </c>
      <c r="FF879">
        <v>-0.027</v>
      </c>
      <c r="FG879">
        <v>1.986</v>
      </c>
      <c r="FH879">
        <v>0.139</v>
      </c>
      <c r="FI879">
        <v>420</v>
      </c>
      <c r="FJ879">
        <v>22</v>
      </c>
      <c r="FK879">
        <v>0.12</v>
      </c>
      <c r="FL879">
        <v>0.02</v>
      </c>
      <c r="FM879">
        <v>-61.68313902439025</v>
      </c>
      <c r="FN879">
        <v>-1.327557491289275</v>
      </c>
      <c r="FO879">
        <v>0.4290169715660801</v>
      </c>
      <c r="FP879">
        <v>0</v>
      </c>
      <c r="FQ879">
        <v>762.4387352941176</v>
      </c>
      <c r="FR879">
        <v>-6.694682965192174</v>
      </c>
      <c r="FS879">
        <v>0.6924141190672991</v>
      </c>
      <c r="FT879">
        <v>0</v>
      </c>
      <c r="FU879">
        <v>4.774190975609756</v>
      </c>
      <c r="FV879">
        <v>0.01883226480837091</v>
      </c>
      <c r="FW879">
        <v>0.00228584488823355</v>
      </c>
      <c r="FX879">
        <v>1</v>
      </c>
      <c r="FY879">
        <v>1</v>
      </c>
      <c r="FZ879">
        <v>3</v>
      </c>
      <c r="GA879" t="s">
        <v>420</v>
      </c>
      <c r="GB879">
        <v>2.98039</v>
      </c>
      <c r="GC879">
        <v>2.72844</v>
      </c>
      <c r="GD879">
        <v>0.2018</v>
      </c>
      <c r="GE879">
        <v>0.208229</v>
      </c>
      <c r="GF879">
        <v>0.103492</v>
      </c>
      <c r="GG879">
        <v>0.0884379</v>
      </c>
      <c r="GH879">
        <v>23966</v>
      </c>
      <c r="GI879">
        <v>23428</v>
      </c>
      <c r="GJ879">
        <v>30550</v>
      </c>
      <c r="GK879">
        <v>29831</v>
      </c>
      <c r="GL879">
        <v>37792.8</v>
      </c>
      <c r="GM879">
        <v>35814.8</v>
      </c>
      <c r="GN879">
        <v>46728.6</v>
      </c>
      <c r="GO879">
        <v>44365.2</v>
      </c>
      <c r="GP879">
        <v>1.88695</v>
      </c>
      <c r="GQ879">
        <v>1.85115</v>
      </c>
      <c r="GR879">
        <v>0.125065</v>
      </c>
      <c r="GS879">
        <v>0</v>
      </c>
      <c r="GT879">
        <v>24.8137</v>
      </c>
      <c r="GU879">
        <v>999.9</v>
      </c>
      <c r="GV879">
        <v>49</v>
      </c>
      <c r="GW879">
        <v>32.2</v>
      </c>
      <c r="GX879">
        <v>26.2072</v>
      </c>
      <c r="GY879">
        <v>63.3349</v>
      </c>
      <c r="GZ879">
        <v>25.5849</v>
      </c>
      <c r="HA879">
        <v>1</v>
      </c>
      <c r="HB879">
        <v>-0.09797260000000001</v>
      </c>
      <c r="HC879">
        <v>-0.0625899</v>
      </c>
      <c r="HD879">
        <v>20.194</v>
      </c>
      <c r="HE879">
        <v>5.22957</v>
      </c>
      <c r="HF879">
        <v>11.968</v>
      </c>
      <c r="HG879">
        <v>4.97045</v>
      </c>
      <c r="HH879">
        <v>3.28965</v>
      </c>
      <c r="HI879">
        <v>8782.9</v>
      </c>
      <c r="HJ879">
        <v>9999</v>
      </c>
      <c r="HK879">
        <v>9999</v>
      </c>
      <c r="HL879">
        <v>289.4</v>
      </c>
      <c r="HM879">
        <v>4.97291</v>
      </c>
      <c r="HN879">
        <v>1.87743</v>
      </c>
      <c r="HO879">
        <v>1.87548</v>
      </c>
      <c r="HP879">
        <v>1.87836</v>
      </c>
      <c r="HQ879">
        <v>1.87505</v>
      </c>
      <c r="HR879">
        <v>1.87866</v>
      </c>
      <c r="HS879">
        <v>1.87571</v>
      </c>
      <c r="HT879">
        <v>1.87683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4.37</v>
      </c>
      <c r="II879">
        <v>0.2918</v>
      </c>
      <c r="IJ879">
        <v>1.541952822118649</v>
      </c>
      <c r="IK879">
        <v>0.003202726084708442</v>
      </c>
      <c r="IL879">
        <v>-1.448271390364826E-06</v>
      </c>
      <c r="IM879">
        <v>3.765748828769889E-10</v>
      </c>
      <c r="IN879">
        <v>-0.02072656761999695</v>
      </c>
      <c r="IO879">
        <v>0.006539777670035186</v>
      </c>
      <c r="IP879">
        <v>0.0002256768223539976</v>
      </c>
      <c r="IQ879">
        <v>4.51151419958819E-06</v>
      </c>
      <c r="IR879">
        <v>-0</v>
      </c>
      <c r="IS879">
        <v>2097</v>
      </c>
      <c r="IT879">
        <v>1</v>
      </c>
      <c r="IU879">
        <v>27</v>
      </c>
      <c r="IV879">
        <v>61905.9</v>
      </c>
      <c r="IW879">
        <v>61905.7</v>
      </c>
      <c r="IX879">
        <v>3.16772</v>
      </c>
      <c r="IY879">
        <v>2.5293</v>
      </c>
      <c r="IZ879">
        <v>1.39893</v>
      </c>
      <c r="JA879">
        <v>2.34375</v>
      </c>
      <c r="JB879">
        <v>1.44897</v>
      </c>
      <c r="JC879">
        <v>2.38525</v>
      </c>
      <c r="JD879">
        <v>37.4819</v>
      </c>
      <c r="JE879">
        <v>24.0787</v>
      </c>
      <c r="JF879">
        <v>18</v>
      </c>
      <c r="JG879">
        <v>490.93</v>
      </c>
      <c r="JH879">
        <v>440.061</v>
      </c>
      <c r="JI879">
        <v>24.9998</v>
      </c>
      <c r="JJ879">
        <v>25.7701</v>
      </c>
      <c r="JK879">
        <v>30.0001</v>
      </c>
      <c r="JL879">
        <v>25.6029</v>
      </c>
      <c r="JM879">
        <v>25.6843</v>
      </c>
      <c r="JN879">
        <v>63.5163</v>
      </c>
      <c r="JO879">
        <v>36.5581</v>
      </c>
      <c r="JP879">
        <v>0</v>
      </c>
      <c r="JQ879">
        <v>25</v>
      </c>
      <c r="JR879">
        <v>1589.88</v>
      </c>
      <c r="JS879">
        <v>17.9927</v>
      </c>
      <c r="JT879">
        <v>100.989</v>
      </c>
      <c r="JU879">
        <v>102.012</v>
      </c>
    </row>
    <row r="880" spans="1:281">
      <c r="A880">
        <v>864</v>
      </c>
      <c r="B880">
        <v>1658953481.6</v>
      </c>
      <c r="C880">
        <v>11392.59999990463</v>
      </c>
      <c r="D880" t="s">
        <v>2159</v>
      </c>
      <c r="E880" t="s">
        <v>2160</v>
      </c>
      <c r="F880">
        <v>5</v>
      </c>
      <c r="G880" t="s">
        <v>415</v>
      </c>
      <c r="H880" t="s">
        <v>1970</v>
      </c>
      <c r="I880">
        <v>1658953474.1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1606.034237267799</v>
      </c>
      <c r="AK880">
        <v>1556.972606060606</v>
      </c>
      <c r="AL880">
        <v>3.394729686790247</v>
      </c>
      <c r="AM880">
        <v>64.99433125722111</v>
      </c>
      <c r="AN880">
        <f>(AP880 - AO880 + DI880*1E3/(8.314*(DK880+273.15)) * AR880/DH880 * AQ880) * DH880/(100*CV880) * 1000/(1000 - AP880)</f>
        <v>0</v>
      </c>
      <c r="AO880">
        <v>18.0016601885978</v>
      </c>
      <c r="AP880">
        <v>22.77437878787878</v>
      </c>
      <c r="AQ880">
        <v>-4.77678743583644E-05</v>
      </c>
      <c r="AR880">
        <v>80.91514239296633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1658953474.1</v>
      </c>
      <c r="DB880">
        <v>1498.304074074074</v>
      </c>
      <c r="DC880">
        <v>1560.381481481482</v>
      </c>
      <c r="DD880">
        <v>22.77745925925926</v>
      </c>
      <c r="DE880">
        <v>18.0013962962963</v>
      </c>
      <c r="DF880">
        <v>1493.954074074074</v>
      </c>
      <c r="DG880">
        <v>22.48573703703703</v>
      </c>
      <c r="DH880">
        <v>500.0973333333334</v>
      </c>
      <c r="DI880">
        <v>90.30788888888888</v>
      </c>
      <c r="DJ880">
        <v>0.0999890925925926</v>
      </c>
      <c r="DK880">
        <v>26.61181111111111</v>
      </c>
      <c r="DL880">
        <v>26.86048518518519</v>
      </c>
      <c r="DM880">
        <v>999.9000000000001</v>
      </c>
      <c r="DN880">
        <v>0</v>
      </c>
      <c r="DO880">
        <v>0</v>
      </c>
      <c r="DP880">
        <v>10024.3137037037</v>
      </c>
      <c r="DQ880">
        <v>0</v>
      </c>
      <c r="DR880">
        <v>18.6454</v>
      </c>
      <c r="DS880">
        <v>-62.07735185185184</v>
      </c>
      <c r="DT880">
        <v>1533.226666666666</v>
      </c>
      <c r="DU880">
        <v>1588.984444444445</v>
      </c>
      <c r="DV880">
        <v>4.776068148148148</v>
      </c>
      <c r="DW880">
        <v>1560.381481481482</v>
      </c>
      <c r="DX880">
        <v>18.0013962962963</v>
      </c>
      <c r="DY880">
        <v>2.056984074074074</v>
      </c>
      <c r="DZ880">
        <v>1.625667407407408</v>
      </c>
      <c r="EA880">
        <v>17.88992592592593</v>
      </c>
      <c r="EB880">
        <v>14.20427407407407</v>
      </c>
      <c r="EC880">
        <v>1999.989259259259</v>
      </c>
      <c r="ED880">
        <v>0.9799985555555556</v>
      </c>
      <c r="EE880">
        <v>0.02000095925925926</v>
      </c>
      <c r="EF880">
        <v>0</v>
      </c>
      <c r="EG880">
        <v>761.5555555555555</v>
      </c>
      <c r="EH880">
        <v>5.000560000000001</v>
      </c>
      <c r="EI880">
        <v>15177.97407407407</v>
      </c>
      <c r="EJ880">
        <v>17294.77777777778</v>
      </c>
      <c r="EK880">
        <v>37.02985185185185</v>
      </c>
      <c r="EL880">
        <v>37.694</v>
      </c>
      <c r="EM880">
        <v>36.60396296296296</v>
      </c>
      <c r="EN880">
        <v>36.63648148148148</v>
      </c>
      <c r="EO880">
        <v>38.08066666666667</v>
      </c>
      <c r="EP880">
        <v>1955.088888888889</v>
      </c>
      <c r="EQ880">
        <v>39.90037037037037</v>
      </c>
      <c r="ER880">
        <v>0</v>
      </c>
      <c r="ES880">
        <v>1658953481.7</v>
      </c>
      <c r="ET880">
        <v>0</v>
      </c>
      <c r="EU880">
        <v>761.52492</v>
      </c>
      <c r="EV880">
        <v>-6.17461537957017</v>
      </c>
      <c r="EW880">
        <v>-121.161538475546</v>
      </c>
      <c r="EX880">
        <v>15177.056</v>
      </c>
      <c r="EY880">
        <v>15</v>
      </c>
      <c r="EZ880">
        <v>0</v>
      </c>
      <c r="FA880" t="s">
        <v>419</v>
      </c>
      <c r="FB880">
        <v>1655239120</v>
      </c>
      <c r="FC880">
        <v>1655239135</v>
      </c>
      <c r="FD880">
        <v>0</v>
      </c>
      <c r="FE880">
        <v>-0.075</v>
      </c>
      <c r="FF880">
        <v>-0.027</v>
      </c>
      <c r="FG880">
        <v>1.986</v>
      </c>
      <c r="FH880">
        <v>0.139</v>
      </c>
      <c r="FI880">
        <v>420</v>
      </c>
      <c r="FJ880">
        <v>22</v>
      </c>
      <c r="FK880">
        <v>0.12</v>
      </c>
      <c r="FL880">
        <v>0.02</v>
      </c>
      <c r="FM880">
        <v>-61.78110975609756</v>
      </c>
      <c r="FN880">
        <v>-4.733602787456542</v>
      </c>
      <c r="FO880">
        <v>0.4864178133797231</v>
      </c>
      <c r="FP880">
        <v>0</v>
      </c>
      <c r="FQ880">
        <v>761.9306470588235</v>
      </c>
      <c r="FR880">
        <v>-6.07339954006951</v>
      </c>
      <c r="FS880">
        <v>0.6371556685934514</v>
      </c>
      <c r="FT880">
        <v>0</v>
      </c>
      <c r="FU880">
        <v>4.77523756097561</v>
      </c>
      <c r="FV880">
        <v>0.01159944250870532</v>
      </c>
      <c r="FW880">
        <v>0.00192028298281441</v>
      </c>
      <c r="FX880">
        <v>1</v>
      </c>
      <c r="FY880">
        <v>1</v>
      </c>
      <c r="FZ880">
        <v>3</v>
      </c>
      <c r="GA880" t="s">
        <v>420</v>
      </c>
      <c r="GB880">
        <v>2.98031</v>
      </c>
      <c r="GC880">
        <v>2.72856</v>
      </c>
      <c r="GD880">
        <v>0.203115</v>
      </c>
      <c r="GE880">
        <v>0.209536</v>
      </c>
      <c r="GF880">
        <v>0.10348</v>
      </c>
      <c r="GG880">
        <v>0.0884374</v>
      </c>
      <c r="GH880">
        <v>23926.2</v>
      </c>
      <c r="GI880">
        <v>23389.4</v>
      </c>
      <c r="GJ880">
        <v>30549.6</v>
      </c>
      <c r="GK880">
        <v>29831</v>
      </c>
      <c r="GL880">
        <v>37793.2</v>
      </c>
      <c r="GM880">
        <v>35814.8</v>
      </c>
      <c r="GN880">
        <v>46728.4</v>
      </c>
      <c r="GO880">
        <v>44365</v>
      </c>
      <c r="GP880">
        <v>1.8868</v>
      </c>
      <c r="GQ880">
        <v>1.85098</v>
      </c>
      <c r="GR880">
        <v>0.125177</v>
      </c>
      <c r="GS880">
        <v>0</v>
      </c>
      <c r="GT880">
        <v>24.8137</v>
      </c>
      <c r="GU880">
        <v>999.9</v>
      </c>
      <c r="GV880">
        <v>49</v>
      </c>
      <c r="GW880">
        <v>32.2</v>
      </c>
      <c r="GX880">
        <v>26.2035</v>
      </c>
      <c r="GY880">
        <v>63.1949</v>
      </c>
      <c r="GZ880">
        <v>25.3245</v>
      </c>
      <c r="HA880">
        <v>1</v>
      </c>
      <c r="HB880">
        <v>-0.09789630000000001</v>
      </c>
      <c r="HC880">
        <v>-0.06271789999999999</v>
      </c>
      <c r="HD880">
        <v>20.1942</v>
      </c>
      <c r="HE880">
        <v>5.22987</v>
      </c>
      <c r="HF880">
        <v>11.968</v>
      </c>
      <c r="HG880">
        <v>4.97015</v>
      </c>
      <c r="HH880">
        <v>3.28965</v>
      </c>
      <c r="HI880">
        <v>8782.9</v>
      </c>
      <c r="HJ880">
        <v>9999</v>
      </c>
      <c r="HK880">
        <v>9999</v>
      </c>
      <c r="HL880">
        <v>289.4</v>
      </c>
      <c r="HM880">
        <v>4.97292</v>
      </c>
      <c r="HN880">
        <v>1.87738</v>
      </c>
      <c r="HO880">
        <v>1.87547</v>
      </c>
      <c r="HP880">
        <v>1.87834</v>
      </c>
      <c r="HQ880">
        <v>1.87502</v>
      </c>
      <c r="HR880">
        <v>1.87864</v>
      </c>
      <c r="HS880">
        <v>1.87568</v>
      </c>
      <c r="HT880">
        <v>1.87683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4.38</v>
      </c>
      <c r="II880">
        <v>0.2916</v>
      </c>
      <c r="IJ880">
        <v>1.541952822118649</v>
      </c>
      <c r="IK880">
        <v>0.003202726084708442</v>
      </c>
      <c r="IL880">
        <v>-1.448271390364826E-06</v>
      </c>
      <c r="IM880">
        <v>3.765748828769889E-10</v>
      </c>
      <c r="IN880">
        <v>-0.02072656761999695</v>
      </c>
      <c r="IO880">
        <v>0.006539777670035186</v>
      </c>
      <c r="IP880">
        <v>0.0002256768223539976</v>
      </c>
      <c r="IQ880">
        <v>4.51151419958819E-06</v>
      </c>
      <c r="IR880">
        <v>-0</v>
      </c>
      <c r="IS880">
        <v>2097</v>
      </c>
      <c r="IT880">
        <v>1</v>
      </c>
      <c r="IU880">
        <v>27</v>
      </c>
      <c r="IV880">
        <v>61906</v>
      </c>
      <c r="IW880">
        <v>61905.8</v>
      </c>
      <c r="IX880">
        <v>3.1958</v>
      </c>
      <c r="IY880">
        <v>2.5354</v>
      </c>
      <c r="IZ880">
        <v>1.39893</v>
      </c>
      <c r="JA880">
        <v>2.34375</v>
      </c>
      <c r="JB880">
        <v>1.44897</v>
      </c>
      <c r="JC880">
        <v>2.42188</v>
      </c>
      <c r="JD880">
        <v>37.4819</v>
      </c>
      <c r="JE880">
        <v>24.0787</v>
      </c>
      <c r="JF880">
        <v>18</v>
      </c>
      <c r="JG880">
        <v>490.848</v>
      </c>
      <c r="JH880">
        <v>439.954</v>
      </c>
      <c r="JI880">
        <v>25</v>
      </c>
      <c r="JJ880">
        <v>25.7686</v>
      </c>
      <c r="JK880">
        <v>30.0001</v>
      </c>
      <c r="JL880">
        <v>25.6029</v>
      </c>
      <c r="JM880">
        <v>25.6843</v>
      </c>
      <c r="JN880">
        <v>64.0111</v>
      </c>
      <c r="JO880">
        <v>36.5581</v>
      </c>
      <c r="JP880">
        <v>0</v>
      </c>
      <c r="JQ880">
        <v>25</v>
      </c>
      <c r="JR880">
        <v>1603.23</v>
      </c>
      <c r="JS880">
        <v>17.9932</v>
      </c>
      <c r="JT880">
        <v>100.988</v>
      </c>
      <c r="JU880">
        <v>102.012</v>
      </c>
    </row>
    <row r="881" spans="1:281">
      <c r="A881">
        <v>865</v>
      </c>
      <c r="B881">
        <v>1658954184.6</v>
      </c>
      <c r="C881">
        <v>12095.59999990463</v>
      </c>
      <c r="D881" t="s">
        <v>2161</v>
      </c>
      <c r="E881" t="s">
        <v>2162</v>
      </c>
      <c r="F881">
        <v>5</v>
      </c>
      <c r="G881" t="s">
        <v>415</v>
      </c>
      <c r="H881" t="s">
        <v>2163</v>
      </c>
      <c r="I881">
        <v>1658954176.599999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428.6341577948311</v>
      </c>
      <c r="AK881">
        <v>414.185806060606</v>
      </c>
      <c r="AL881">
        <v>-0.001934483672572887</v>
      </c>
      <c r="AM881">
        <v>65.00343519722551</v>
      </c>
      <c r="AN881">
        <f>(AP881 - AO881 + DI881*1E3/(8.314*(DK881+273.15)) * AR881/DH881 * AQ881) * DH881/(100*CV881) * 1000/(1000 - AP881)</f>
        <v>0</v>
      </c>
      <c r="AO881">
        <v>19.70369777173089</v>
      </c>
      <c r="AP881">
        <v>22.94786787878788</v>
      </c>
      <c r="AQ881">
        <v>8.532939891246164E-05</v>
      </c>
      <c r="AR881">
        <v>81.20176751821036</v>
      </c>
      <c r="AS881">
        <v>7</v>
      </c>
      <c r="AT881">
        <v>1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1658954176.599999</v>
      </c>
      <c r="DB881">
        <v>404.7425806451613</v>
      </c>
      <c r="DC881">
        <v>420.163870967742</v>
      </c>
      <c r="DD881">
        <v>22.96094516129032</v>
      </c>
      <c r="DE881">
        <v>19.71100322580645</v>
      </c>
      <c r="DF881">
        <v>402.1224838709678</v>
      </c>
      <c r="DG881">
        <v>22.66499677419355</v>
      </c>
      <c r="DH881">
        <v>500.0872903225807</v>
      </c>
      <c r="DI881">
        <v>90.29989354838709</v>
      </c>
      <c r="DJ881">
        <v>0.09995660322580645</v>
      </c>
      <c r="DK881">
        <v>26.71080322580645</v>
      </c>
      <c r="DL881">
        <v>26.92575483870968</v>
      </c>
      <c r="DM881">
        <v>999.9000000000003</v>
      </c>
      <c r="DN881">
        <v>0</v>
      </c>
      <c r="DO881">
        <v>0</v>
      </c>
      <c r="DP881">
        <v>10002.95870967742</v>
      </c>
      <c r="DQ881">
        <v>0</v>
      </c>
      <c r="DR881">
        <v>18.62856774193549</v>
      </c>
      <c r="DS881">
        <v>-15.4210935483871</v>
      </c>
      <c r="DT881">
        <v>414.2542903225807</v>
      </c>
      <c r="DU881">
        <v>428.6120645161291</v>
      </c>
      <c r="DV881">
        <v>3.249936451612903</v>
      </c>
      <c r="DW881">
        <v>420.163870967742</v>
      </c>
      <c r="DX881">
        <v>19.71100322580645</v>
      </c>
      <c r="DY881">
        <v>2.073371290322581</v>
      </c>
      <c r="DZ881">
        <v>1.779901935483871</v>
      </c>
      <c r="EA881">
        <v>18.01605161290323</v>
      </c>
      <c r="EB881">
        <v>15.61138709677419</v>
      </c>
      <c r="EC881">
        <v>2000.006129032258</v>
      </c>
      <c r="ED881">
        <v>0.9799979999999996</v>
      </c>
      <c r="EE881">
        <v>0.0200017</v>
      </c>
      <c r="EF881">
        <v>0</v>
      </c>
      <c r="EG881">
        <v>683.9535806451614</v>
      </c>
      <c r="EH881">
        <v>5.000560000000002</v>
      </c>
      <c r="EI881">
        <v>13573.64193548387</v>
      </c>
      <c r="EJ881">
        <v>17294.90967741936</v>
      </c>
      <c r="EK881">
        <v>37.0118064516129</v>
      </c>
      <c r="EL881">
        <v>37.73367741935483</v>
      </c>
      <c r="EM881">
        <v>36.63703225806451</v>
      </c>
      <c r="EN881">
        <v>36.70338709677419</v>
      </c>
      <c r="EO881">
        <v>38.11877419354838</v>
      </c>
      <c r="EP881">
        <v>1955.106129032258</v>
      </c>
      <c r="EQ881">
        <v>39.90000000000001</v>
      </c>
      <c r="ER881">
        <v>0</v>
      </c>
      <c r="ES881">
        <v>1658954184.3</v>
      </c>
      <c r="ET881">
        <v>0</v>
      </c>
      <c r="EU881">
        <v>683.9668076923078</v>
      </c>
      <c r="EV881">
        <v>-0.8469401762882095</v>
      </c>
      <c r="EW881">
        <v>-24.20512820294288</v>
      </c>
      <c r="EX881">
        <v>13573.46153846154</v>
      </c>
      <c r="EY881">
        <v>15</v>
      </c>
      <c r="EZ881">
        <v>0</v>
      </c>
      <c r="FA881" t="s">
        <v>419</v>
      </c>
      <c r="FB881">
        <v>1655239120</v>
      </c>
      <c r="FC881">
        <v>1655239135</v>
      </c>
      <c r="FD881">
        <v>0</v>
      </c>
      <c r="FE881">
        <v>-0.075</v>
      </c>
      <c r="FF881">
        <v>-0.027</v>
      </c>
      <c r="FG881">
        <v>1.986</v>
      </c>
      <c r="FH881">
        <v>0.139</v>
      </c>
      <c r="FI881">
        <v>420</v>
      </c>
      <c r="FJ881">
        <v>22</v>
      </c>
      <c r="FK881">
        <v>0.12</v>
      </c>
      <c r="FL881">
        <v>0.02</v>
      </c>
      <c r="FM881">
        <v>-15.3888075</v>
      </c>
      <c r="FN881">
        <v>-0.5422908067541427</v>
      </c>
      <c r="FO881">
        <v>0.0602292511471792</v>
      </c>
      <c r="FP881">
        <v>0</v>
      </c>
      <c r="FQ881">
        <v>684.0055000000001</v>
      </c>
      <c r="FR881">
        <v>-0.9269518745324542</v>
      </c>
      <c r="FS881">
        <v>0.2254054190590368</v>
      </c>
      <c r="FT881">
        <v>1</v>
      </c>
      <c r="FU881">
        <v>3.23778825</v>
      </c>
      <c r="FV881">
        <v>0.1284415384615354</v>
      </c>
      <c r="FW881">
        <v>0.02437073869289764</v>
      </c>
      <c r="FX881">
        <v>0</v>
      </c>
      <c r="FY881">
        <v>1</v>
      </c>
      <c r="FZ881">
        <v>3</v>
      </c>
      <c r="GA881" t="s">
        <v>420</v>
      </c>
      <c r="GB881">
        <v>2.9803</v>
      </c>
      <c r="GC881">
        <v>2.72807</v>
      </c>
      <c r="GD881">
        <v>0.08349239999999999</v>
      </c>
      <c r="GE881">
        <v>0.08675190000000001</v>
      </c>
      <c r="GF881">
        <v>0.104031</v>
      </c>
      <c r="GG881">
        <v>0.0942583</v>
      </c>
      <c r="GH881">
        <v>27521.7</v>
      </c>
      <c r="GI881">
        <v>27024.7</v>
      </c>
      <c r="GJ881">
        <v>30554.5</v>
      </c>
      <c r="GK881">
        <v>29833.9</v>
      </c>
      <c r="GL881">
        <v>37765.6</v>
      </c>
      <c r="GM881">
        <v>35577.1</v>
      </c>
      <c r="GN881">
        <v>46734.6</v>
      </c>
      <c r="GO881">
        <v>44368.9</v>
      </c>
      <c r="GP881">
        <v>1.87108</v>
      </c>
      <c r="GQ881">
        <v>1.85225</v>
      </c>
      <c r="GR881">
        <v>0.119582</v>
      </c>
      <c r="GS881">
        <v>0</v>
      </c>
      <c r="GT881">
        <v>24.9804</v>
      </c>
      <c r="GU881">
        <v>999.9</v>
      </c>
      <c r="GV881">
        <v>49</v>
      </c>
      <c r="GW881">
        <v>32.2</v>
      </c>
      <c r="GX881">
        <v>26.2059</v>
      </c>
      <c r="GY881">
        <v>63.215</v>
      </c>
      <c r="GZ881">
        <v>25.609</v>
      </c>
      <c r="HA881">
        <v>1</v>
      </c>
      <c r="HB881">
        <v>-0.104245</v>
      </c>
      <c r="HC881">
        <v>-0.0495507</v>
      </c>
      <c r="HD881">
        <v>20.1945</v>
      </c>
      <c r="HE881">
        <v>5.23241</v>
      </c>
      <c r="HF881">
        <v>11.968</v>
      </c>
      <c r="HG881">
        <v>4.97085</v>
      </c>
      <c r="HH881">
        <v>3.29033</v>
      </c>
      <c r="HI881">
        <v>8797.5</v>
      </c>
      <c r="HJ881">
        <v>9999</v>
      </c>
      <c r="HK881">
        <v>9999</v>
      </c>
      <c r="HL881">
        <v>289.6</v>
      </c>
      <c r="HM881">
        <v>4.97291</v>
      </c>
      <c r="HN881">
        <v>1.87732</v>
      </c>
      <c r="HO881">
        <v>1.87546</v>
      </c>
      <c r="HP881">
        <v>1.87823</v>
      </c>
      <c r="HQ881">
        <v>1.875</v>
      </c>
      <c r="HR881">
        <v>1.87854</v>
      </c>
      <c r="HS881">
        <v>1.87563</v>
      </c>
      <c r="HT881">
        <v>1.87682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2.62</v>
      </c>
      <c r="II881">
        <v>0.2957</v>
      </c>
      <c r="IJ881">
        <v>1.541952822118649</v>
      </c>
      <c r="IK881">
        <v>0.003202726084708442</v>
      </c>
      <c r="IL881">
        <v>-1.448271390364826E-06</v>
      </c>
      <c r="IM881">
        <v>3.765748828769889E-10</v>
      </c>
      <c r="IN881">
        <v>-0.02072656761999695</v>
      </c>
      <c r="IO881">
        <v>0.006539777670035186</v>
      </c>
      <c r="IP881">
        <v>0.0002256768223539976</v>
      </c>
      <c r="IQ881">
        <v>4.51151419958819E-06</v>
      </c>
      <c r="IR881">
        <v>-0</v>
      </c>
      <c r="IS881">
        <v>2097</v>
      </c>
      <c r="IT881">
        <v>1</v>
      </c>
      <c r="IU881">
        <v>27</v>
      </c>
      <c r="IV881">
        <v>61917.7</v>
      </c>
      <c r="IW881">
        <v>61917.5</v>
      </c>
      <c r="IX881">
        <v>1.09985</v>
      </c>
      <c r="IY881">
        <v>2.53784</v>
      </c>
      <c r="IZ881">
        <v>1.39893</v>
      </c>
      <c r="JA881">
        <v>2.34375</v>
      </c>
      <c r="JB881">
        <v>1.44897</v>
      </c>
      <c r="JC881">
        <v>2.46704</v>
      </c>
      <c r="JD881">
        <v>37.4338</v>
      </c>
      <c r="JE881">
        <v>24.0875</v>
      </c>
      <c r="JF881">
        <v>18</v>
      </c>
      <c r="JG881">
        <v>481.848</v>
      </c>
      <c r="JH881">
        <v>440.19</v>
      </c>
      <c r="JI881">
        <v>25.0002</v>
      </c>
      <c r="JJ881">
        <v>25.6911</v>
      </c>
      <c r="JK881">
        <v>29.9999</v>
      </c>
      <c r="JL881">
        <v>25.5333</v>
      </c>
      <c r="JM881">
        <v>25.6153</v>
      </c>
      <c r="JN881">
        <v>21.9588</v>
      </c>
      <c r="JO881">
        <v>30.2943</v>
      </c>
      <c r="JP881">
        <v>0</v>
      </c>
      <c r="JQ881">
        <v>25</v>
      </c>
      <c r="JR881">
        <v>413.469</v>
      </c>
      <c r="JS881">
        <v>19.6377</v>
      </c>
      <c r="JT881">
        <v>101.003</v>
      </c>
      <c r="JU881">
        <v>102.021</v>
      </c>
    </row>
    <row r="882" spans="1:281">
      <c r="A882">
        <v>866</v>
      </c>
      <c r="B882">
        <v>1658954189.6</v>
      </c>
      <c r="C882">
        <v>12100.59999990463</v>
      </c>
      <c r="D882" t="s">
        <v>2164</v>
      </c>
      <c r="E882" t="s">
        <v>2165</v>
      </c>
      <c r="F882">
        <v>5</v>
      </c>
      <c r="G882" t="s">
        <v>415</v>
      </c>
      <c r="H882" t="s">
        <v>2163</v>
      </c>
      <c r="I882">
        <v>1658954181.755172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428.4463916043821</v>
      </c>
      <c r="AK882">
        <v>414.0530727272724</v>
      </c>
      <c r="AL882">
        <v>-0.03325387846355447</v>
      </c>
      <c r="AM882">
        <v>65.00343519722551</v>
      </c>
      <c r="AN882">
        <f>(AP882 - AO882 + DI882*1E3/(8.314*(DK882+273.15)) * AR882/DH882 * AQ882) * DH882/(100*CV882) * 1000/(1000 - AP882)</f>
        <v>0</v>
      </c>
      <c r="AO882">
        <v>19.70207581150651</v>
      </c>
      <c r="AP882">
        <v>22.95745575757575</v>
      </c>
      <c r="AQ882">
        <v>0.0002313675002749626</v>
      </c>
      <c r="AR882">
        <v>81.20176751821036</v>
      </c>
      <c r="AS882">
        <v>7</v>
      </c>
      <c r="AT882">
        <v>1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1658954181.755172</v>
      </c>
      <c r="DB882">
        <v>404.6829310344827</v>
      </c>
      <c r="DC882">
        <v>419.9828275862069</v>
      </c>
      <c r="DD882">
        <v>22.94962413793103</v>
      </c>
      <c r="DE882">
        <v>19.70398275862069</v>
      </c>
      <c r="DF882">
        <v>402.0628620689654</v>
      </c>
      <c r="DG882">
        <v>22.65393793103448</v>
      </c>
      <c r="DH882">
        <v>500.0605862068965</v>
      </c>
      <c r="DI882">
        <v>90.29984482758621</v>
      </c>
      <c r="DJ882">
        <v>0.09991710344827587</v>
      </c>
      <c r="DK882">
        <v>26.7207551724138</v>
      </c>
      <c r="DL882">
        <v>26.93250344827586</v>
      </c>
      <c r="DM882">
        <v>999.9000000000002</v>
      </c>
      <c r="DN882">
        <v>0</v>
      </c>
      <c r="DO882">
        <v>0</v>
      </c>
      <c r="DP882">
        <v>9997.240689655173</v>
      </c>
      <c r="DQ882">
        <v>0</v>
      </c>
      <c r="DR882">
        <v>18.6390275862069</v>
      </c>
      <c r="DS882">
        <v>-15.29979310344828</v>
      </c>
      <c r="DT882">
        <v>414.1884827586207</v>
      </c>
      <c r="DU882">
        <v>428.4244827586207</v>
      </c>
      <c r="DV882">
        <v>3.245641724137931</v>
      </c>
      <c r="DW882">
        <v>419.9828275862069</v>
      </c>
      <c r="DX882">
        <v>19.70398275862069</v>
      </c>
      <c r="DY882">
        <v>2.072348275862069</v>
      </c>
      <c r="DZ882">
        <v>1.779266551724138</v>
      </c>
      <c r="EA882">
        <v>18.00820689655173</v>
      </c>
      <c r="EB882">
        <v>15.60581724137931</v>
      </c>
      <c r="EC882">
        <v>2000.007241379311</v>
      </c>
      <c r="ED882">
        <v>0.9799979999999997</v>
      </c>
      <c r="EE882">
        <v>0.0200017</v>
      </c>
      <c r="EF882">
        <v>0</v>
      </c>
      <c r="EG882">
        <v>683.8977586206895</v>
      </c>
      <c r="EH882">
        <v>5.000560000000001</v>
      </c>
      <c r="EI882">
        <v>13571.61724137931</v>
      </c>
      <c r="EJ882">
        <v>17294.92068965518</v>
      </c>
      <c r="EK882">
        <v>37.04499999999999</v>
      </c>
      <c r="EL882">
        <v>37.73689655172414</v>
      </c>
      <c r="EM882">
        <v>36.62917241379311</v>
      </c>
      <c r="EN882">
        <v>36.69589655172414</v>
      </c>
      <c r="EO882">
        <v>38.11399999999999</v>
      </c>
      <c r="EP882">
        <v>1955.10724137931</v>
      </c>
      <c r="EQ882">
        <v>39.90000000000001</v>
      </c>
      <c r="ER882">
        <v>0</v>
      </c>
      <c r="ES882">
        <v>1658954189.7</v>
      </c>
      <c r="ET882">
        <v>0</v>
      </c>
      <c r="EU882">
        <v>683.9113199999999</v>
      </c>
      <c r="EV882">
        <v>-1.123384615978364</v>
      </c>
      <c r="EW882">
        <v>-21.36153844079526</v>
      </c>
      <c r="EX882">
        <v>13571.168</v>
      </c>
      <c r="EY882">
        <v>15</v>
      </c>
      <c r="EZ882">
        <v>0</v>
      </c>
      <c r="FA882" t="s">
        <v>419</v>
      </c>
      <c r="FB882">
        <v>1655239120</v>
      </c>
      <c r="FC882">
        <v>1655239135</v>
      </c>
      <c r="FD882">
        <v>0</v>
      </c>
      <c r="FE882">
        <v>-0.075</v>
      </c>
      <c r="FF882">
        <v>-0.027</v>
      </c>
      <c r="FG882">
        <v>1.986</v>
      </c>
      <c r="FH882">
        <v>0.139</v>
      </c>
      <c r="FI882">
        <v>420</v>
      </c>
      <c r="FJ882">
        <v>22</v>
      </c>
      <c r="FK882">
        <v>0.12</v>
      </c>
      <c r="FL882">
        <v>0.02</v>
      </c>
      <c r="FM882">
        <v>-15.37508292682927</v>
      </c>
      <c r="FN882">
        <v>0.6217756097560909</v>
      </c>
      <c r="FO882">
        <v>0.2255714995646034</v>
      </c>
      <c r="FP882">
        <v>0</v>
      </c>
      <c r="FQ882">
        <v>683.9402058823529</v>
      </c>
      <c r="FR882">
        <v>-0.737188696220227</v>
      </c>
      <c r="FS882">
        <v>0.233219005810598</v>
      </c>
      <c r="FT882">
        <v>1</v>
      </c>
      <c r="FU882">
        <v>3.249825121951219</v>
      </c>
      <c r="FV882">
        <v>-0.04389637630662827</v>
      </c>
      <c r="FW882">
        <v>0.009256348413966321</v>
      </c>
      <c r="FX882">
        <v>1</v>
      </c>
      <c r="FY882">
        <v>2</v>
      </c>
      <c r="FZ882">
        <v>3</v>
      </c>
      <c r="GA882" t="s">
        <v>481</v>
      </c>
      <c r="GB882">
        <v>2.98044</v>
      </c>
      <c r="GC882">
        <v>2.7282</v>
      </c>
      <c r="GD882">
        <v>0.0834558</v>
      </c>
      <c r="GE882">
        <v>0.086299</v>
      </c>
      <c r="GF882">
        <v>0.104065</v>
      </c>
      <c r="GG882">
        <v>0.094251</v>
      </c>
      <c r="GH882">
        <v>27522.5</v>
      </c>
      <c r="GI882">
        <v>27037.8</v>
      </c>
      <c r="GJ882">
        <v>30554.1</v>
      </c>
      <c r="GK882">
        <v>29833.6</v>
      </c>
      <c r="GL882">
        <v>37763.8</v>
      </c>
      <c r="GM882">
        <v>35577</v>
      </c>
      <c r="GN882">
        <v>46734.1</v>
      </c>
      <c r="GO882">
        <v>44368.5</v>
      </c>
      <c r="GP882">
        <v>1.87127</v>
      </c>
      <c r="GQ882">
        <v>1.8521</v>
      </c>
      <c r="GR882">
        <v>0.119172</v>
      </c>
      <c r="GS882">
        <v>0</v>
      </c>
      <c r="GT882">
        <v>24.9777</v>
      </c>
      <c r="GU882">
        <v>999.9</v>
      </c>
      <c r="GV882">
        <v>49</v>
      </c>
      <c r="GW882">
        <v>32.2</v>
      </c>
      <c r="GX882">
        <v>26.2041</v>
      </c>
      <c r="GY882">
        <v>63.195</v>
      </c>
      <c r="GZ882">
        <v>25.4567</v>
      </c>
      <c r="HA882">
        <v>1</v>
      </c>
      <c r="HB882">
        <v>-0.104223</v>
      </c>
      <c r="HC882">
        <v>-0.0485104</v>
      </c>
      <c r="HD882">
        <v>20.194</v>
      </c>
      <c r="HE882">
        <v>5.22957</v>
      </c>
      <c r="HF882">
        <v>11.968</v>
      </c>
      <c r="HG882">
        <v>4.96995</v>
      </c>
      <c r="HH882">
        <v>3.28965</v>
      </c>
      <c r="HI882">
        <v>8797.700000000001</v>
      </c>
      <c r="HJ882">
        <v>9999</v>
      </c>
      <c r="HK882">
        <v>9999</v>
      </c>
      <c r="HL882">
        <v>289.6</v>
      </c>
      <c r="HM882">
        <v>4.97291</v>
      </c>
      <c r="HN882">
        <v>1.87736</v>
      </c>
      <c r="HO882">
        <v>1.87547</v>
      </c>
      <c r="HP882">
        <v>1.87832</v>
      </c>
      <c r="HQ882">
        <v>1.87501</v>
      </c>
      <c r="HR882">
        <v>1.87861</v>
      </c>
      <c r="HS882">
        <v>1.87566</v>
      </c>
      <c r="HT882">
        <v>1.87683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2.62</v>
      </c>
      <c r="II882">
        <v>0.2959</v>
      </c>
      <c r="IJ882">
        <v>1.541952822118649</v>
      </c>
      <c r="IK882">
        <v>0.003202726084708442</v>
      </c>
      <c r="IL882">
        <v>-1.448271390364826E-06</v>
      </c>
      <c r="IM882">
        <v>3.765748828769889E-10</v>
      </c>
      <c r="IN882">
        <v>-0.02072656761999695</v>
      </c>
      <c r="IO882">
        <v>0.006539777670035186</v>
      </c>
      <c r="IP882">
        <v>0.0002256768223539976</v>
      </c>
      <c r="IQ882">
        <v>4.51151419958819E-06</v>
      </c>
      <c r="IR882">
        <v>-0</v>
      </c>
      <c r="IS882">
        <v>2097</v>
      </c>
      <c r="IT882">
        <v>1</v>
      </c>
      <c r="IU882">
        <v>27</v>
      </c>
      <c r="IV882">
        <v>61917.8</v>
      </c>
      <c r="IW882">
        <v>61917.6</v>
      </c>
      <c r="IX882">
        <v>1.07178</v>
      </c>
      <c r="IY882">
        <v>2.53784</v>
      </c>
      <c r="IZ882">
        <v>1.39893</v>
      </c>
      <c r="JA882">
        <v>2.34375</v>
      </c>
      <c r="JB882">
        <v>1.44897</v>
      </c>
      <c r="JC882">
        <v>2.38037</v>
      </c>
      <c r="JD882">
        <v>37.4098</v>
      </c>
      <c r="JE882">
        <v>24.0787</v>
      </c>
      <c r="JF882">
        <v>18</v>
      </c>
      <c r="JG882">
        <v>481.944</v>
      </c>
      <c r="JH882">
        <v>440.086</v>
      </c>
      <c r="JI882">
        <v>25.0001</v>
      </c>
      <c r="JJ882">
        <v>25.6906</v>
      </c>
      <c r="JK882">
        <v>30</v>
      </c>
      <c r="JL882">
        <v>25.5317</v>
      </c>
      <c r="JM882">
        <v>25.6137</v>
      </c>
      <c r="JN882">
        <v>21.4553</v>
      </c>
      <c r="JO882">
        <v>30.2943</v>
      </c>
      <c r="JP882">
        <v>0</v>
      </c>
      <c r="JQ882">
        <v>25</v>
      </c>
      <c r="JR882">
        <v>400.079</v>
      </c>
      <c r="JS882">
        <v>19.607</v>
      </c>
      <c r="JT882">
        <v>101.002</v>
      </c>
      <c r="JU882">
        <v>102.02</v>
      </c>
    </row>
    <row r="883" spans="1:281">
      <c r="A883">
        <v>867</v>
      </c>
      <c r="B883">
        <v>1658954194.6</v>
      </c>
      <c r="C883">
        <v>12105.59999990463</v>
      </c>
      <c r="D883" t="s">
        <v>2166</v>
      </c>
      <c r="E883" t="s">
        <v>2167</v>
      </c>
      <c r="F883">
        <v>5</v>
      </c>
      <c r="G883" t="s">
        <v>415</v>
      </c>
      <c r="H883" t="s">
        <v>2163</v>
      </c>
      <c r="I883">
        <v>1658954186.832142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420.0110857397553</v>
      </c>
      <c r="AK883">
        <v>410.4009333333329</v>
      </c>
      <c r="AL883">
        <v>-0.9748899782151439</v>
      </c>
      <c r="AM883">
        <v>65.00343519722551</v>
      </c>
      <c r="AN883">
        <f>(AP883 - AO883 + DI883*1E3/(8.314*(DK883+273.15)) * AR883/DH883 * AQ883) * DH883/(100*CV883) * 1000/(1000 - AP883)</f>
        <v>0</v>
      </c>
      <c r="AO883">
        <v>19.69933102254406</v>
      </c>
      <c r="AP883">
        <v>22.96949636363636</v>
      </c>
      <c r="AQ883">
        <v>0.0002826261401557342</v>
      </c>
      <c r="AR883">
        <v>81.20176751821036</v>
      </c>
      <c r="AS883">
        <v>7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1658954186.832142</v>
      </c>
      <c r="DB883">
        <v>404.1019285714285</v>
      </c>
      <c r="DC883">
        <v>417.1611428571429</v>
      </c>
      <c r="DD883">
        <v>22.95423214285714</v>
      </c>
      <c r="DE883">
        <v>19.70061428571429</v>
      </c>
      <c r="DF883">
        <v>401.4832500000001</v>
      </c>
      <c r="DG883">
        <v>22.65843571428572</v>
      </c>
      <c r="DH883">
        <v>500.0570714285714</v>
      </c>
      <c r="DI883">
        <v>90.29981785714286</v>
      </c>
      <c r="DJ883">
        <v>0.09988241071428572</v>
      </c>
      <c r="DK883">
        <v>26.72881428571428</v>
      </c>
      <c r="DL883">
        <v>26.93778928571429</v>
      </c>
      <c r="DM883">
        <v>999.9000000000002</v>
      </c>
      <c r="DN883">
        <v>0</v>
      </c>
      <c r="DO883">
        <v>0</v>
      </c>
      <c r="DP883">
        <v>9997.432857142858</v>
      </c>
      <c r="DQ883">
        <v>0</v>
      </c>
      <c r="DR883">
        <v>18.64173214285714</v>
      </c>
      <c r="DS883">
        <v>-13.05908285714286</v>
      </c>
      <c r="DT883">
        <v>413.5958571428571</v>
      </c>
      <c r="DU883">
        <v>425.544607142857</v>
      </c>
      <c r="DV883">
        <v>3.253618928571429</v>
      </c>
      <c r="DW883">
        <v>417.1611428571429</v>
      </c>
      <c r="DX883">
        <v>19.70061428571429</v>
      </c>
      <c r="DY883">
        <v>2.072763571428571</v>
      </c>
      <c r="DZ883">
        <v>1.778962857142858</v>
      </c>
      <c r="EA883">
        <v>18.01139642857143</v>
      </c>
      <c r="EB883">
        <v>15.60314642857143</v>
      </c>
      <c r="EC883">
        <v>1999.997142857143</v>
      </c>
      <c r="ED883">
        <v>0.9799978928571426</v>
      </c>
      <c r="EE883">
        <v>0.02000181428571429</v>
      </c>
      <c r="EF883">
        <v>0</v>
      </c>
      <c r="EG883">
        <v>683.7955714285712</v>
      </c>
      <c r="EH883">
        <v>5.000560000000001</v>
      </c>
      <c r="EI883">
        <v>13569.26071428571</v>
      </c>
      <c r="EJ883">
        <v>17294.82142857143</v>
      </c>
      <c r="EK883">
        <v>37.09342857142857</v>
      </c>
      <c r="EL883">
        <v>37.74992857142858</v>
      </c>
      <c r="EM883">
        <v>36.63153571428571</v>
      </c>
      <c r="EN883">
        <v>36.68960714285714</v>
      </c>
      <c r="EO883">
        <v>38.10475</v>
      </c>
      <c r="EP883">
        <v>1955.097142857143</v>
      </c>
      <c r="EQ883">
        <v>39.9</v>
      </c>
      <c r="ER883">
        <v>0</v>
      </c>
      <c r="ES883">
        <v>1658954194.5</v>
      </c>
      <c r="ET883">
        <v>0</v>
      </c>
      <c r="EU883">
        <v>683.7916799999999</v>
      </c>
      <c r="EV883">
        <v>-1.120538461833629</v>
      </c>
      <c r="EW883">
        <v>-31.53076915581804</v>
      </c>
      <c r="EX883">
        <v>13568.912</v>
      </c>
      <c r="EY883">
        <v>15</v>
      </c>
      <c r="EZ883">
        <v>0</v>
      </c>
      <c r="FA883" t="s">
        <v>419</v>
      </c>
      <c r="FB883">
        <v>1655239120</v>
      </c>
      <c r="FC883">
        <v>1655239135</v>
      </c>
      <c r="FD883">
        <v>0</v>
      </c>
      <c r="FE883">
        <v>-0.075</v>
      </c>
      <c r="FF883">
        <v>-0.027</v>
      </c>
      <c r="FG883">
        <v>1.986</v>
      </c>
      <c r="FH883">
        <v>0.139</v>
      </c>
      <c r="FI883">
        <v>420</v>
      </c>
      <c r="FJ883">
        <v>22</v>
      </c>
      <c r="FK883">
        <v>0.12</v>
      </c>
      <c r="FL883">
        <v>0.02</v>
      </c>
      <c r="FM883">
        <v>-13.99418414634146</v>
      </c>
      <c r="FN883">
        <v>20.28872675958191</v>
      </c>
      <c r="FO883">
        <v>2.732542094616049</v>
      </c>
      <c r="FP883">
        <v>0</v>
      </c>
      <c r="FQ883">
        <v>683.8796176470588</v>
      </c>
      <c r="FR883">
        <v>-1.305958747188279</v>
      </c>
      <c r="FS883">
        <v>0.2501735885229868</v>
      </c>
      <c r="FT883">
        <v>0</v>
      </c>
      <c r="FU883">
        <v>3.250503902439024</v>
      </c>
      <c r="FV883">
        <v>0.07199017421602445</v>
      </c>
      <c r="FW883">
        <v>0.009721548325454157</v>
      </c>
      <c r="FX883">
        <v>1</v>
      </c>
      <c r="FY883">
        <v>1</v>
      </c>
      <c r="FZ883">
        <v>3</v>
      </c>
      <c r="GA883" t="s">
        <v>420</v>
      </c>
      <c r="GB883">
        <v>2.98051</v>
      </c>
      <c r="GC883">
        <v>2.72849</v>
      </c>
      <c r="GD883">
        <v>0.0827981</v>
      </c>
      <c r="GE883">
        <v>0.0842753</v>
      </c>
      <c r="GF883">
        <v>0.104101</v>
      </c>
      <c r="GG883">
        <v>0.0941835</v>
      </c>
      <c r="GH883">
        <v>27542.1</v>
      </c>
      <c r="GI883">
        <v>27098</v>
      </c>
      <c r="GJ883">
        <v>30553.9</v>
      </c>
      <c r="GK883">
        <v>29834</v>
      </c>
      <c r="GL883">
        <v>37762</v>
      </c>
      <c r="GM883">
        <v>35579.9</v>
      </c>
      <c r="GN883">
        <v>46733.9</v>
      </c>
      <c r="GO883">
        <v>44368.9</v>
      </c>
      <c r="GP883">
        <v>1.87138</v>
      </c>
      <c r="GQ883">
        <v>1.8522</v>
      </c>
      <c r="GR883">
        <v>0.120256</v>
      </c>
      <c r="GS883">
        <v>0</v>
      </c>
      <c r="GT883">
        <v>24.9751</v>
      </c>
      <c r="GU883">
        <v>999.9</v>
      </c>
      <c r="GV883">
        <v>49</v>
      </c>
      <c r="GW883">
        <v>32.2</v>
      </c>
      <c r="GX883">
        <v>26.2072</v>
      </c>
      <c r="GY883">
        <v>63.145</v>
      </c>
      <c r="GZ883">
        <v>25.4527</v>
      </c>
      <c r="HA883">
        <v>1</v>
      </c>
      <c r="HB883">
        <v>-0.104698</v>
      </c>
      <c r="HC883">
        <v>-0.047451</v>
      </c>
      <c r="HD883">
        <v>20.1938</v>
      </c>
      <c r="HE883">
        <v>5.22882</v>
      </c>
      <c r="HF883">
        <v>11.968</v>
      </c>
      <c r="HG883">
        <v>4.97</v>
      </c>
      <c r="HH883">
        <v>3.28965</v>
      </c>
      <c r="HI883">
        <v>8797.700000000001</v>
      </c>
      <c r="HJ883">
        <v>9999</v>
      </c>
      <c r="HK883">
        <v>9999</v>
      </c>
      <c r="HL883">
        <v>289.6</v>
      </c>
      <c r="HM883">
        <v>4.9729</v>
      </c>
      <c r="HN883">
        <v>1.87734</v>
      </c>
      <c r="HO883">
        <v>1.87546</v>
      </c>
      <c r="HP883">
        <v>1.87828</v>
      </c>
      <c r="HQ883">
        <v>1.875</v>
      </c>
      <c r="HR883">
        <v>1.87858</v>
      </c>
      <c r="HS883">
        <v>1.87561</v>
      </c>
      <c r="HT883">
        <v>1.87682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2.61</v>
      </c>
      <c r="II883">
        <v>0.2961</v>
      </c>
      <c r="IJ883">
        <v>1.541952822118649</v>
      </c>
      <c r="IK883">
        <v>0.003202726084708442</v>
      </c>
      <c r="IL883">
        <v>-1.448271390364826E-06</v>
      </c>
      <c r="IM883">
        <v>3.765748828769889E-10</v>
      </c>
      <c r="IN883">
        <v>-0.02072656761999695</v>
      </c>
      <c r="IO883">
        <v>0.006539777670035186</v>
      </c>
      <c r="IP883">
        <v>0.0002256768223539976</v>
      </c>
      <c r="IQ883">
        <v>4.51151419958819E-06</v>
      </c>
      <c r="IR883">
        <v>-0</v>
      </c>
      <c r="IS883">
        <v>2097</v>
      </c>
      <c r="IT883">
        <v>1</v>
      </c>
      <c r="IU883">
        <v>27</v>
      </c>
      <c r="IV883">
        <v>61917.9</v>
      </c>
      <c r="IW883">
        <v>61917.7</v>
      </c>
      <c r="IX883">
        <v>1.04126</v>
      </c>
      <c r="IY883">
        <v>2.55127</v>
      </c>
      <c r="IZ883">
        <v>1.39893</v>
      </c>
      <c r="JA883">
        <v>2.34375</v>
      </c>
      <c r="JB883">
        <v>1.44897</v>
      </c>
      <c r="JC883">
        <v>2.40967</v>
      </c>
      <c r="JD883">
        <v>37.4338</v>
      </c>
      <c r="JE883">
        <v>24.0787</v>
      </c>
      <c r="JF883">
        <v>18</v>
      </c>
      <c r="JG883">
        <v>481.998</v>
      </c>
      <c r="JH883">
        <v>440.142</v>
      </c>
      <c r="JI883">
        <v>25.0001</v>
      </c>
      <c r="JJ883">
        <v>25.6906</v>
      </c>
      <c r="JK883">
        <v>30</v>
      </c>
      <c r="JL883">
        <v>25.5317</v>
      </c>
      <c r="JM883">
        <v>25.6131</v>
      </c>
      <c r="JN883">
        <v>20.7612</v>
      </c>
      <c r="JO883">
        <v>30.5648</v>
      </c>
      <c r="JP883">
        <v>0</v>
      </c>
      <c r="JQ883">
        <v>25</v>
      </c>
      <c r="JR883">
        <v>380.041</v>
      </c>
      <c r="JS883">
        <v>19.5675</v>
      </c>
      <c r="JT883">
        <v>101.001</v>
      </c>
      <c r="JU883">
        <v>102.021</v>
      </c>
    </row>
    <row r="884" spans="1:281">
      <c r="A884">
        <v>868</v>
      </c>
      <c r="B884">
        <v>1658954199.6</v>
      </c>
      <c r="C884">
        <v>12110.59999990463</v>
      </c>
      <c r="D884" t="s">
        <v>2168</v>
      </c>
      <c r="E884" t="s">
        <v>2169</v>
      </c>
      <c r="F884">
        <v>5</v>
      </c>
      <c r="G884" t="s">
        <v>415</v>
      </c>
      <c r="H884" t="s">
        <v>2163</v>
      </c>
      <c r="I884">
        <v>1658954192.1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404.9476300363834</v>
      </c>
      <c r="AK884">
        <v>400.9235151515151</v>
      </c>
      <c r="AL884">
        <v>-2.089661085912688</v>
      </c>
      <c r="AM884">
        <v>65.00343519722551</v>
      </c>
      <c r="AN884">
        <f>(AP884 - AO884 + DI884*1E3/(8.314*(DK884+273.15)) * AR884/DH884 * AQ884) * DH884/(100*CV884) * 1000/(1000 - AP884)</f>
        <v>0</v>
      </c>
      <c r="AO884">
        <v>19.65734830610859</v>
      </c>
      <c r="AP884">
        <v>22.96616121212121</v>
      </c>
      <c r="AQ884">
        <v>-5.627544218569956E-05</v>
      </c>
      <c r="AR884">
        <v>81.20176751821036</v>
      </c>
      <c r="AS884">
        <v>7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1658954192.1</v>
      </c>
      <c r="DB884">
        <v>401.1234074074074</v>
      </c>
      <c r="DC884">
        <v>409.2265555555555</v>
      </c>
      <c r="DD884">
        <v>22.96234444444445</v>
      </c>
      <c r="DE884">
        <v>19.6851925925926</v>
      </c>
      <c r="DF884">
        <v>398.5114074074074</v>
      </c>
      <c r="DG884">
        <v>22.66636666666666</v>
      </c>
      <c r="DH884">
        <v>500.0635555555555</v>
      </c>
      <c r="DI884">
        <v>90.2997925925926</v>
      </c>
      <c r="DJ884">
        <v>0.09989194444444445</v>
      </c>
      <c r="DK884">
        <v>26.72865185185185</v>
      </c>
      <c r="DL884">
        <v>26.93608148148148</v>
      </c>
      <c r="DM884">
        <v>999.9000000000001</v>
      </c>
      <c r="DN884">
        <v>0</v>
      </c>
      <c r="DO884">
        <v>0</v>
      </c>
      <c r="DP884">
        <v>10002.07518518519</v>
      </c>
      <c r="DQ884">
        <v>0</v>
      </c>
      <c r="DR884">
        <v>18.6454</v>
      </c>
      <c r="DS884">
        <v>-8.103050259259257</v>
      </c>
      <c r="DT884">
        <v>410.5507777777777</v>
      </c>
      <c r="DU884">
        <v>417.4442962962963</v>
      </c>
      <c r="DV884">
        <v>3.277167777777779</v>
      </c>
      <c r="DW884">
        <v>409.2265555555555</v>
      </c>
      <c r="DX884">
        <v>19.6851925925926</v>
      </c>
      <c r="DY884">
        <v>2.073495555555556</v>
      </c>
      <c r="DZ884">
        <v>1.777568888888889</v>
      </c>
      <c r="EA884">
        <v>18.01701481481481</v>
      </c>
      <c r="EB884">
        <v>15.59091111111111</v>
      </c>
      <c r="EC884">
        <v>1999.997777777778</v>
      </c>
      <c r="ED884">
        <v>0.9799978888888886</v>
      </c>
      <c r="EE884">
        <v>0.02000181851851852</v>
      </c>
      <c r="EF884">
        <v>0</v>
      </c>
      <c r="EG884">
        <v>683.5115185185185</v>
      </c>
      <c r="EH884">
        <v>5.000560000000001</v>
      </c>
      <c r="EI884">
        <v>13564.23333333333</v>
      </c>
      <c r="EJ884">
        <v>17294.83333333334</v>
      </c>
      <c r="EK884">
        <v>37.14314814814815</v>
      </c>
      <c r="EL884">
        <v>37.73133333333333</v>
      </c>
      <c r="EM884">
        <v>36.60862962962963</v>
      </c>
      <c r="EN884">
        <v>36.68503703703703</v>
      </c>
      <c r="EO884">
        <v>38.09699999999999</v>
      </c>
      <c r="EP884">
        <v>1955.097777777778</v>
      </c>
      <c r="EQ884">
        <v>39.9</v>
      </c>
      <c r="ER884">
        <v>0</v>
      </c>
      <c r="ES884">
        <v>1658954199.3</v>
      </c>
      <c r="ET884">
        <v>0</v>
      </c>
      <c r="EU884">
        <v>683.51376</v>
      </c>
      <c r="EV884">
        <v>-5.305769232669791</v>
      </c>
      <c r="EW884">
        <v>-82.27692317863682</v>
      </c>
      <c r="EX884">
        <v>13563.944</v>
      </c>
      <c r="EY884">
        <v>15</v>
      </c>
      <c r="EZ884">
        <v>0</v>
      </c>
      <c r="FA884" t="s">
        <v>419</v>
      </c>
      <c r="FB884">
        <v>1655239120</v>
      </c>
      <c r="FC884">
        <v>1655239135</v>
      </c>
      <c r="FD884">
        <v>0</v>
      </c>
      <c r="FE884">
        <v>-0.075</v>
      </c>
      <c r="FF884">
        <v>-0.027</v>
      </c>
      <c r="FG884">
        <v>1.986</v>
      </c>
      <c r="FH884">
        <v>0.139</v>
      </c>
      <c r="FI884">
        <v>420</v>
      </c>
      <c r="FJ884">
        <v>22</v>
      </c>
      <c r="FK884">
        <v>0.12</v>
      </c>
      <c r="FL884">
        <v>0.02</v>
      </c>
      <c r="FM884">
        <v>-10.68634602439024</v>
      </c>
      <c r="FN884">
        <v>53.35757797212541</v>
      </c>
      <c r="FO884">
        <v>5.741920285407621</v>
      </c>
      <c r="FP884">
        <v>0</v>
      </c>
      <c r="FQ884">
        <v>683.6608529411764</v>
      </c>
      <c r="FR884">
        <v>-3.004171124715255</v>
      </c>
      <c r="FS884">
        <v>0.4189999390953812</v>
      </c>
      <c r="FT884">
        <v>0</v>
      </c>
      <c r="FU884">
        <v>3.264893658536585</v>
      </c>
      <c r="FV884">
        <v>0.2413097560975622</v>
      </c>
      <c r="FW884">
        <v>0.02566517149910602</v>
      </c>
      <c r="FX884">
        <v>0</v>
      </c>
      <c r="FY884">
        <v>0</v>
      </c>
      <c r="FZ884">
        <v>3</v>
      </c>
      <c r="GA884" t="s">
        <v>426</v>
      </c>
      <c r="GB884">
        <v>2.98055</v>
      </c>
      <c r="GC884">
        <v>2.72836</v>
      </c>
      <c r="GD884">
        <v>0.08125019999999999</v>
      </c>
      <c r="GE884">
        <v>0.0817663</v>
      </c>
      <c r="GF884">
        <v>0.104088</v>
      </c>
      <c r="GG884">
        <v>0.0940766</v>
      </c>
      <c r="GH884">
        <v>27588.9</v>
      </c>
      <c r="GI884">
        <v>27171.9</v>
      </c>
      <c r="GJ884">
        <v>30554.3</v>
      </c>
      <c r="GK884">
        <v>29833.6</v>
      </c>
      <c r="GL884">
        <v>37763.2</v>
      </c>
      <c r="GM884">
        <v>35583.4</v>
      </c>
      <c r="GN884">
        <v>46734.9</v>
      </c>
      <c r="GO884">
        <v>44368.2</v>
      </c>
      <c r="GP884">
        <v>1.8716</v>
      </c>
      <c r="GQ884">
        <v>1.85182</v>
      </c>
      <c r="GR884">
        <v>0.118725</v>
      </c>
      <c r="GS884">
        <v>0</v>
      </c>
      <c r="GT884">
        <v>24.9751</v>
      </c>
      <c r="GU884">
        <v>999.9</v>
      </c>
      <c r="GV884">
        <v>49</v>
      </c>
      <c r="GW884">
        <v>32.2</v>
      </c>
      <c r="GX884">
        <v>26.2046</v>
      </c>
      <c r="GY884">
        <v>63.215</v>
      </c>
      <c r="GZ884">
        <v>25.2043</v>
      </c>
      <c r="HA884">
        <v>1</v>
      </c>
      <c r="HB884">
        <v>-0.104362</v>
      </c>
      <c r="HC884">
        <v>-0.046329</v>
      </c>
      <c r="HD884">
        <v>20.194</v>
      </c>
      <c r="HE884">
        <v>5.22867</v>
      </c>
      <c r="HF884">
        <v>11.968</v>
      </c>
      <c r="HG884">
        <v>4.9697</v>
      </c>
      <c r="HH884">
        <v>3.2895</v>
      </c>
      <c r="HI884">
        <v>8797.9</v>
      </c>
      <c r="HJ884">
        <v>9999</v>
      </c>
      <c r="HK884">
        <v>9999</v>
      </c>
      <c r="HL884">
        <v>289.6</v>
      </c>
      <c r="HM884">
        <v>4.9729</v>
      </c>
      <c r="HN884">
        <v>1.87733</v>
      </c>
      <c r="HO884">
        <v>1.87546</v>
      </c>
      <c r="HP884">
        <v>1.87829</v>
      </c>
      <c r="HQ884">
        <v>1.875</v>
      </c>
      <c r="HR884">
        <v>1.87855</v>
      </c>
      <c r="HS884">
        <v>1.87565</v>
      </c>
      <c r="HT884">
        <v>1.87682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2.588</v>
      </c>
      <c r="II884">
        <v>0.2961</v>
      </c>
      <c r="IJ884">
        <v>1.541952822118649</v>
      </c>
      <c r="IK884">
        <v>0.003202726084708442</v>
      </c>
      <c r="IL884">
        <v>-1.448271390364826E-06</v>
      </c>
      <c r="IM884">
        <v>3.765748828769889E-10</v>
      </c>
      <c r="IN884">
        <v>-0.02072656761999695</v>
      </c>
      <c r="IO884">
        <v>0.006539777670035186</v>
      </c>
      <c r="IP884">
        <v>0.0002256768223539976</v>
      </c>
      <c r="IQ884">
        <v>4.51151419958819E-06</v>
      </c>
      <c r="IR884">
        <v>-0</v>
      </c>
      <c r="IS884">
        <v>2097</v>
      </c>
      <c r="IT884">
        <v>1</v>
      </c>
      <c r="IU884">
        <v>27</v>
      </c>
      <c r="IV884">
        <v>61918</v>
      </c>
      <c r="IW884">
        <v>61917.7</v>
      </c>
      <c r="IX884">
        <v>1.00464</v>
      </c>
      <c r="IY884">
        <v>2.53784</v>
      </c>
      <c r="IZ884">
        <v>1.39893</v>
      </c>
      <c r="JA884">
        <v>2.34375</v>
      </c>
      <c r="JB884">
        <v>1.44897</v>
      </c>
      <c r="JC884">
        <v>2.44385</v>
      </c>
      <c r="JD884">
        <v>37.4098</v>
      </c>
      <c r="JE884">
        <v>24.0875</v>
      </c>
      <c r="JF884">
        <v>18</v>
      </c>
      <c r="JG884">
        <v>482.119</v>
      </c>
      <c r="JH884">
        <v>439.914</v>
      </c>
      <c r="JI884">
        <v>25.0002</v>
      </c>
      <c r="JJ884">
        <v>25.6894</v>
      </c>
      <c r="JK884">
        <v>30.0001</v>
      </c>
      <c r="JL884">
        <v>25.5317</v>
      </c>
      <c r="JM884">
        <v>25.6131</v>
      </c>
      <c r="JN884">
        <v>20.093</v>
      </c>
      <c r="JO884">
        <v>30.8379</v>
      </c>
      <c r="JP884">
        <v>0</v>
      </c>
      <c r="JQ884">
        <v>25</v>
      </c>
      <c r="JR884">
        <v>366.664</v>
      </c>
      <c r="JS884">
        <v>19.5406</v>
      </c>
      <c r="JT884">
        <v>101.003</v>
      </c>
      <c r="JU884">
        <v>102.02</v>
      </c>
    </row>
    <row r="885" spans="1:281">
      <c r="A885">
        <v>869</v>
      </c>
      <c r="B885">
        <v>1658954204.6</v>
      </c>
      <c r="C885">
        <v>12115.59999990463</v>
      </c>
      <c r="D885" t="s">
        <v>2170</v>
      </c>
      <c r="E885" t="s">
        <v>2171</v>
      </c>
      <c r="F885">
        <v>5</v>
      </c>
      <c r="G885" t="s">
        <v>415</v>
      </c>
      <c r="H885" t="s">
        <v>2163</v>
      </c>
      <c r="I885">
        <v>1658954196.814285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388.4761193370248</v>
      </c>
      <c r="AK885">
        <v>387.9358848484848</v>
      </c>
      <c r="AL885">
        <v>-2.696471363099737</v>
      </c>
      <c r="AM885">
        <v>65.00343519722551</v>
      </c>
      <c r="AN885">
        <f>(AP885 - AO885 + DI885*1E3/(8.314*(DK885+273.15)) * AR885/DH885 * AQ885) * DH885/(100*CV885) * 1000/(1000 - AP885)</f>
        <v>0</v>
      </c>
      <c r="AO885">
        <v>19.63713836240751</v>
      </c>
      <c r="AP885">
        <v>22.96394484848485</v>
      </c>
      <c r="AQ885">
        <v>1.136486046074948E-05</v>
      </c>
      <c r="AR885">
        <v>81.20176751821036</v>
      </c>
      <c r="AS885">
        <v>7</v>
      </c>
      <c r="AT885">
        <v>1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1658954196.814285</v>
      </c>
      <c r="DB885">
        <v>394.7184642857143</v>
      </c>
      <c r="DC885">
        <v>396.9950714285714</v>
      </c>
      <c r="DD885">
        <v>22.96594285714286</v>
      </c>
      <c r="DE885">
        <v>19.66320714285714</v>
      </c>
      <c r="DF885">
        <v>392.1208928571429</v>
      </c>
      <c r="DG885">
        <v>22.66987142857143</v>
      </c>
      <c r="DH885">
        <v>500.0785714285715</v>
      </c>
      <c r="DI885">
        <v>90.30010357142858</v>
      </c>
      <c r="DJ885">
        <v>0.100012325</v>
      </c>
      <c r="DK885">
        <v>26.72751071428571</v>
      </c>
      <c r="DL885">
        <v>26.93249642857143</v>
      </c>
      <c r="DM885">
        <v>999.9000000000002</v>
      </c>
      <c r="DN885">
        <v>0</v>
      </c>
      <c r="DO885">
        <v>0</v>
      </c>
      <c r="DP885">
        <v>10005.16964285714</v>
      </c>
      <c r="DQ885">
        <v>0</v>
      </c>
      <c r="DR885">
        <v>18.6454</v>
      </c>
      <c r="DS885">
        <v>-2.276470964285715</v>
      </c>
      <c r="DT885">
        <v>403.9967857142856</v>
      </c>
      <c r="DU885">
        <v>404.9582500000001</v>
      </c>
      <c r="DV885">
        <v>3.302741428571429</v>
      </c>
      <c r="DW885">
        <v>396.9950714285714</v>
      </c>
      <c r="DX885">
        <v>19.66320714285714</v>
      </c>
      <c r="DY885">
        <v>2.073826785714286</v>
      </c>
      <c r="DZ885">
        <v>1.77559</v>
      </c>
      <c r="EA885">
        <v>18.01955714285715</v>
      </c>
      <c r="EB885">
        <v>15.573525</v>
      </c>
      <c r="EC885">
        <v>1999.995714285714</v>
      </c>
      <c r="ED885">
        <v>0.9799978928571426</v>
      </c>
      <c r="EE885">
        <v>0.02000181428571429</v>
      </c>
      <c r="EF885">
        <v>0</v>
      </c>
      <c r="EG885">
        <v>682.9378571428572</v>
      </c>
      <c r="EH885">
        <v>5.000560000000001</v>
      </c>
      <c r="EI885">
        <v>13552.96071428571</v>
      </c>
      <c r="EJ885">
        <v>17294.81071428572</v>
      </c>
      <c r="EK885">
        <v>37.18939285714286</v>
      </c>
      <c r="EL885">
        <v>37.7185</v>
      </c>
      <c r="EM885">
        <v>36.60925</v>
      </c>
      <c r="EN885">
        <v>36.67846428571429</v>
      </c>
      <c r="EO885">
        <v>38.098</v>
      </c>
      <c r="EP885">
        <v>1955.095714285714</v>
      </c>
      <c r="EQ885">
        <v>39.9</v>
      </c>
      <c r="ER885">
        <v>0</v>
      </c>
      <c r="ES885">
        <v>1658954204.7</v>
      </c>
      <c r="ET885">
        <v>0</v>
      </c>
      <c r="EU885">
        <v>682.8299999999999</v>
      </c>
      <c r="EV885">
        <v>-10.96779486046025</v>
      </c>
      <c r="EW885">
        <v>-199.7059830871012</v>
      </c>
      <c r="EX885">
        <v>13551.20769230769</v>
      </c>
      <c r="EY885">
        <v>15</v>
      </c>
      <c r="EZ885">
        <v>0</v>
      </c>
      <c r="FA885" t="s">
        <v>419</v>
      </c>
      <c r="FB885">
        <v>1655239120</v>
      </c>
      <c r="FC885">
        <v>1655239135</v>
      </c>
      <c r="FD885">
        <v>0</v>
      </c>
      <c r="FE885">
        <v>-0.075</v>
      </c>
      <c r="FF885">
        <v>-0.027</v>
      </c>
      <c r="FG885">
        <v>1.986</v>
      </c>
      <c r="FH885">
        <v>0.139</v>
      </c>
      <c r="FI885">
        <v>420</v>
      </c>
      <c r="FJ885">
        <v>22</v>
      </c>
      <c r="FK885">
        <v>0.12</v>
      </c>
      <c r="FL885">
        <v>0.02</v>
      </c>
      <c r="FM885">
        <v>-5.396282674999999</v>
      </c>
      <c r="FN885">
        <v>75.22676000375236</v>
      </c>
      <c r="FO885">
        <v>7.311590429999548</v>
      </c>
      <c r="FP885">
        <v>0</v>
      </c>
      <c r="FQ885">
        <v>683.1565588235293</v>
      </c>
      <c r="FR885">
        <v>-7.621802895952077</v>
      </c>
      <c r="FS885">
        <v>0.8413876210717187</v>
      </c>
      <c r="FT885">
        <v>0</v>
      </c>
      <c r="FU885">
        <v>3.28991175</v>
      </c>
      <c r="FV885">
        <v>0.3404754596622828</v>
      </c>
      <c r="FW885">
        <v>0.03341279020730679</v>
      </c>
      <c r="FX885">
        <v>0</v>
      </c>
      <c r="FY885">
        <v>0</v>
      </c>
      <c r="FZ885">
        <v>3</v>
      </c>
      <c r="GA885" t="s">
        <v>426</v>
      </c>
      <c r="GB885">
        <v>2.98062</v>
      </c>
      <c r="GC885">
        <v>2.72842</v>
      </c>
      <c r="GD885">
        <v>0.0791612</v>
      </c>
      <c r="GE885">
        <v>0.0790882</v>
      </c>
      <c r="GF885">
        <v>0.104081</v>
      </c>
      <c r="GG885">
        <v>0.0939304</v>
      </c>
      <c r="GH885">
        <v>27651.7</v>
      </c>
      <c r="GI885">
        <v>27251.4</v>
      </c>
      <c r="GJ885">
        <v>30554.3</v>
      </c>
      <c r="GK885">
        <v>29833.8</v>
      </c>
      <c r="GL885">
        <v>37763.1</v>
      </c>
      <c r="GM885">
        <v>35589.4</v>
      </c>
      <c r="GN885">
        <v>46734.6</v>
      </c>
      <c r="GO885">
        <v>44368.7</v>
      </c>
      <c r="GP885">
        <v>1.87153</v>
      </c>
      <c r="GQ885">
        <v>1.852</v>
      </c>
      <c r="GR885">
        <v>0.119444</v>
      </c>
      <c r="GS885">
        <v>0</v>
      </c>
      <c r="GT885">
        <v>24.9751</v>
      </c>
      <c r="GU885">
        <v>999.9</v>
      </c>
      <c r="GV885">
        <v>49</v>
      </c>
      <c r="GW885">
        <v>32.2</v>
      </c>
      <c r="GX885">
        <v>26.2035</v>
      </c>
      <c r="GY885">
        <v>63.225</v>
      </c>
      <c r="GZ885">
        <v>25.4046</v>
      </c>
      <c r="HA885">
        <v>1</v>
      </c>
      <c r="HB885">
        <v>-0.104619</v>
      </c>
      <c r="HC885">
        <v>-0.0454847</v>
      </c>
      <c r="HD885">
        <v>20.1938</v>
      </c>
      <c r="HE885">
        <v>5.22837</v>
      </c>
      <c r="HF885">
        <v>11.968</v>
      </c>
      <c r="HG885">
        <v>4.96975</v>
      </c>
      <c r="HH885">
        <v>3.2895</v>
      </c>
      <c r="HI885">
        <v>8797.9</v>
      </c>
      <c r="HJ885">
        <v>9999</v>
      </c>
      <c r="HK885">
        <v>9999</v>
      </c>
      <c r="HL885">
        <v>289.6</v>
      </c>
      <c r="HM885">
        <v>4.97291</v>
      </c>
      <c r="HN885">
        <v>1.87741</v>
      </c>
      <c r="HO885">
        <v>1.87546</v>
      </c>
      <c r="HP885">
        <v>1.87832</v>
      </c>
      <c r="HQ885">
        <v>1.87501</v>
      </c>
      <c r="HR885">
        <v>1.8786</v>
      </c>
      <c r="HS885">
        <v>1.87564</v>
      </c>
      <c r="HT885">
        <v>1.87683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2.56</v>
      </c>
      <c r="II885">
        <v>0.296</v>
      </c>
      <c r="IJ885">
        <v>1.541952822118649</v>
      </c>
      <c r="IK885">
        <v>0.003202726084708442</v>
      </c>
      <c r="IL885">
        <v>-1.448271390364826E-06</v>
      </c>
      <c r="IM885">
        <v>3.765748828769889E-10</v>
      </c>
      <c r="IN885">
        <v>-0.02072656761999695</v>
      </c>
      <c r="IO885">
        <v>0.006539777670035186</v>
      </c>
      <c r="IP885">
        <v>0.0002256768223539976</v>
      </c>
      <c r="IQ885">
        <v>4.51151419958819E-06</v>
      </c>
      <c r="IR885">
        <v>-0</v>
      </c>
      <c r="IS885">
        <v>2097</v>
      </c>
      <c r="IT885">
        <v>1</v>
      </c>
      <c r="IU885">
        <v>27</v>
      </c>
      <c r="IV885">
        <v>61918.1</v>
      </c>
      <c r="IW885">
        <v>61917.8</v>
      </c>
      <c r="IX885">
        <v>0.97168</v>
      </c>
      <c r="IY885">
        <v>2.55859</v>
      </c>
      <c r="IZ885">
        <v>1.39893</v>
      </c>
      <c r="JA885">
        <v>2.34375</v>
      </c>
      <c r="JB885">
        <v>1.44897</v>
      </c>
      <c r="JC885">
        <v>2.35107</v>
      </c>
      <c r="JD885">
        <v>37.4098</v>
      </c>
      <c r="JE885">
        <v>24.0787</v>
      </c>
      <c r="JF885">
        <v>18</v>
      </c>
      <c r="JG885">
        <v>482.067</v>
      </c>
      <c r="JH885">
        <v>440.008</v>
      </c>
      <c r="JI885">
        <v>25.0001</v>
      </c>
      <c r="JJ885">
        <v>25.6884</v>
      </c>
      <c r="JK885">
        <v>30.0001</v>
      </c>
      <c r="JL885">
        <v>25.5299</v>
      </c>
      <c r="JM885">
        <v>25.6115</v>
      </c>
      <c r="JN885">
        <v>19.3548</v>
      </c>
      <c r="JO885">
        <v>30.8379</v>
      </c>
      <c r="JP885">
        <v>0</v>
      </c>
      <c r="JQ885">
        <v>25</v>
      </c>
      <c r="JR885">
        <v>346.628</v>
      </c>
      <c r="JS885">
        <v>19.5213</v>
      </c>
      <c r="JT885">
        <v>101.003</v>
      </c>
      <c r="JU885">
        <v>102.021</v>
      </c>
    </row>
    <row r="886" spans="1:281">
      <c r="A886">
        <v>870</v>
      </c>
      <c r="B886">
        <v>1658954209.6</v>
      </c>
      <c r="C886">
        <v>12120.59999990463</v>
      </c>
      <c r="D886" t="s">
        <v>2172</v>
      </c>
      <c r="E886" t="s">
        <v>2173</v>
      </c>
      <c r="F886">
        <v>5</v>
      </c>
      <c r="G886" t="s">
        <v>415</v>
      </c>
      <c r="H886" t="s">
        <v>2163</v>
      </c>
      <c r="I886">
        <v>1658954202.1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371.5508461247433</v>
      </c>
      <c r="AK886">
        <v>373.033533333333</v>
      </c>
      <c r="AL886">
        <v>-3.026162643964013</v>
      </c>
      <c r="AM886">
        <v>65.00343519722551</v>
      </c>
      <c r="AN886">
        <f>(AP886 - AO886 + DI886*1E3/(8.314*(DK886+273.15)) * AR886/DH886 * AQ886) * DH886/(100*CV886) * 1000/(1000 - AP886)</f>
        <v>0</v>
      </c>
      <c r="AO886">
        <v>19.59446748412637</v>
      </c>
      <c r="AP886">
        <v>22.94931393939394</v>
      </c>
      <c r="AQ886">
        <v>-0.0002390751001558647</v>
      </c>
      <c r="AR886">
        <v>81.20176751821036</v>
      </c>
      <c r="AS886">
        <v>7</v>
      </c>
      <c r="AT886">
        <v>1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1658954202.1</v>
      </c>
      <c r="DB886">
        <v>383.5102962962963</v>
      </c>
      <c r="DC886">
        <v>380.4342962962963</v>
      </c>
      <c r="DD886">
        <v>22.96312222222222</v>
      </c>
      <c r="DE886">
        <v>19.62804444444444</v>
      </c>
      <c r="DF886">
        <v>380.9379259259259</v>
      </c>
      <c r="DG886">
        <v>22.66711851851852</v>
      </c>
      <c r="DH886">
        <v>500.1027037037038</v>
      </c>
      <c r="DI886">
        <v>90.30064814814813</v>
      </c>
      <c r="DJ886">
        <v>0.0999693148148148</v>
      </c>
      <c r="DK886">
        <v>26.72631851851852</v>
      </c>
      <c r="DL886">
        <v>26.9301037037037</v>
      </c>
      <c r="DM886">
        <v>999.9000000000001</v>
      </c>
      <c r="DN886">
        <v>0</v>
      </c>
      <c r="DO886">
        <v>0</v>
      </c>
      <c r="DP886">
        <v>10002.03148148148</v>
      </c>
      <c r="DQ886">
        <v>0</v>
      </c>
      <c r="DR886">
        <v>18.6454</v>
      </c>
      <c r="DS886">
        <v>3.07613862962963</v>
      </c>
      <c r="DT886">
        <v>392.5239999999999</v>
      </c>
      <c r="DU886">
        <v>388.0513703703703</v>
      </c>
      <c r="DV886">
        <v>3.335086666666666</v>
      </c>
      <c r="DW886">
        <v>380.4342962962963</v>
      </c>
      <c r="DX886">
        <v>19.62804444444444</v>
      </c>
      <c r="DY886">
        <v>2.073584444444445</v>
      </c>
      <c r="DZ886">
        <v>1.772424814814815</v>
      </c>
      <c r="EA886">
        <v>18.0177</v>
      </c>
      <c r="EB886">
        <v>15.5456962962963</v>
      </c>
      <c r="EC886">
        <v>2000.004444444445</v>
      </c>
      <c r="ED886">
        <v>0.9799979999999998</v>
      </c>
      <c r="EE886">
        <v>0.0200017</v>
      </c>
      <c r="EF886">
        <v>0</v>
      </c>
      <c r="EG886">
        <v>681.853074074074</v>
      </c>
      <c r="EH886">
        <v>5.000560000000001</v>
      </c>
      <c r="EI886">
        <v>13531.3037037037</v>
      </c>
      <c r="EJ886">
        <v>17294.9</v>
      </c>
      <c r="EK886">
        <v>37.12003703703704</v>
      </c>
      <c r="EL886">
        <v>37.708</v>
      </c>
      <c r="EM886">
        <v>36.59703703703704</v>
      </c>
      <c r="EN886">
        <v>36.68277777777778</v>
      </c>
      <c r="EO886">
        <v>38.10162962962963</v>
      </c>
      <c r="EP886">
        <v>1955.104444444444</v>
      </c>
      <c r="EQ886">
        <v>39.9</v>
      </c>
      <c r="ER886">
        <v>0</v>
      </c>
      <c r="ES886">
        <v>1658954209.5</v>
      </c>
      <c r="ET886">
        <v>0</v>
      </c>
      <c r="EU886">
        <v>681.8056538461539</v>
      </c>
      <c r="EV886">
        <v>-15.57863243945526</v>
      </c>
      <c r="EW886">
        <v>-321.4564098252894</v>
      </c>
      <c r="EX886">
        <v>13530.64615384615</v>
      </c>
      <c r="EY886">
        <v>15</v>
      </c>
      <c r="EZ886">
        <v>0</v>
      </c>
      <c r="FA886" t="s">
        <v>419</v>
      </c>
      <c r="FB886">
        <v>1655239120</v>
      </c>
      <c r="FC886">
        <v>1655239135</v>
      </c>
      <c r="FD886">
        <v>0</v>
      </c>
      <c r="FE886">
        <v>-0.075</v>
      </c>
      <c r="FF886">
        <v>-0.027</v>
      </c>
      <c r="FG886">
        <v>1.986</v>
      </c>
      <c r="FH886">
        <v>0.139</v>
      </c>
      <c r="FI886">
        <v>420</v>
      </c>
      <c r="FJ886">
        <v>22</v>
      </c>
      <c r="FK886">
        <v>0.12</v>
      </c>
      <c r="FL886">
        <v>0.02</v>
      </c>
      <c r="FM886">
        <v>-1.113442425</v>
      </c>
      <c r="FN886">
        <v>65.39841488555348</v>
      </c>
      <c r="FO886">
        <v>6.455912603630779</v>
      </c>
      <c r="FP886">
        <v>0</v>
      </c>
      <c r="FQ886">
        <v>682.5989705882353</v>
      </c>
      <c r="FR886">
        <v>-11.10656989912314</v>
      </c>
      <c r="FS886">
        <v>1.154397843677768</v>
      </c>
      <c r="FT886">
        <v>0</v>
      </c>
      <c r="FU886">
        <v>3.3122135</v>
      </c>
      <c r="FV886">
        <v>0.3703085178236271</v>
      </c>
      <c r="FW886">
        <v>0.03616900562290865</v>
      </c>
      <c r="FX886">
        <v>0</v>
      </c>
      <c r="FY886">
        <v>0</v>
      </c>
      <c r="FZ886">
        <v>3</v>
      </c>
      <c r="GA886" t="s">
        <v>426</v>
      </c>
      <c r="GB886">
        <v>2.98065</v>
      </c>
      <c r="GC886">
        <v>2.72789</v>
      </c>
      <c r="GD886">
        <v>0.07675369999999999</v>
      </c>
      <c r="GE886">
        <v>0.07632609999999999</v>
      </c>
      <c r="GF886">
        <v>0.104036</v>
      </c>
      <c r="GG886">
        <v>0.0938903</v>
      </c>
      <c r="GH886">
        <v>27723.6</v>
      </c>
      <c r="GI886">
        <v>27332.8</v>
      </c>
      <c r="GJ886">
        <v>30553.9</v>
      </c>
      <c r="GK886">
        <v>29833.5</v>
      </c>
      <c r="GL886">
        <v>37764.3</v>
      </c>
      <c r="GM886">
        <v>35590.6</v>
      </c>
      <c r="GN886">
        <v>46733.8</v>
      </c>
      <c r="GO886">
        <v>44368.3</v>
      </c>
      <c r="GP886">
        <v>1.87127</v>
      </c>
      <c r="GQ886">
        <v>1.85185</v>
      </c>
      <c r="GR886">
        <v>0.119187</v>
      </c>
      <c r="GS886">
        <v>0</v>
      </c>
      <c r="GT886">
        <v>24.9762</v>
      </c>
      <c r="GU886">
        <v>999.9</v>
      </c>
      <c r="GV886">
        <v>49</v>
      </c>
      <c r="GW886">
        <v>32.2</v>
      </c>
      <c r="GX886">
        <v>26.203</v>
      </c>
      <c r="GY886">
        <v>62.905</v>
      </c>
      <c r="GZ886">
        <v>24.9519</v>
      </c>
      <c r="HA886">
        <v>1</v>
      </c>
      <c r="HB886">
        <v>-0.104675</v>
      </c>
      <c r="HC886">
        <v>-0.0457244</v>
      </c>
      <c r="HD886">
        <v>20.194</v>
      </c>
      <c r="HE886">
        <v>5.22837</v>
      </c>
      <c r="HF886">
        <v>11.968</v>
      </c>
      <c r="HG886">
        <v>4.96975</v>
      </c>
      <c r="HH886">
        <v>3.28948</v>
      </c>
      <c r="HI886">
        <v>8798.1</v>
      </c>
      <c r="HJ886">
        <v>9999</v>
      </c>
      <c r="HK886">
        <v>9999</v>
      </c>
      <c r="HL886">
        <v>289.6</v>
      </c>
      <c r="HM886">
        <v>4.97291</v>
      </c>
      <c r="HN886">
        <v>1.87738</v>
      </c>
      <c r="HO886">
        <v>1.87548</v>
      </c>
      <c r="HP886">
        <v>1.87834</v>
      </c>
      <c r="HQ886">
        <v>1.87501</v>
      </c>
      <c r="HR886">
        <v>1.87863</v>
      </c>
      <c r="HS886">
        <v>1.8757</v>
      </c>
      <c r="HT886">
        <v>1.87684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2.526</v>
      </c>
      <c r="II886">
        <v>0.2956</v>
      </c>
      <c r="IJ886">
        <v>1.541952822118649</v>
      </c>
      <c r="IK886">
        <v>0.003202726084708442</v>
      </c>
      <c r="IL886">
        <v>-1.448271390364826E-06</v>
      </c>
      <c r="IM886">
        <v>3.765748828769889E-10</v>
      </c>
      <c r="IN886">
        <v>-0.02072656761999695</v>
      </c>
      <c r="IO886">
        <v>0.006539777670035186</v>
      </c>
      <c r="IP886">
        <v>0.0002256768223539976</v>
      </c>
      <c r="IQ886">
        <v>4.51151419958819E-06</v>
      </c>
      <c r="IR886">
        <v>-0</v>
      </c>
      <c r="IS886">
        <v>2097</v>
      </c>
      <c r="IT886">
        <v>1</v>
      </c>
      <c r="IU886">
        <v>27</v>
      </c>
      <c r="IV886">
        <v>61918.2</v>
      </c>
      <c r="IW886">
        <v>61917.9</v>
      </c>
      <c r="IX886">
        <v>0.9338379999999999</v>
      </c>
      <c r="IY886">
        <v>2.53906</v>
      </c>
      <c r="IZ886">
        <v>1.39893</v>
      </c>
      <c r="JA886">
        <v>2.34375</v>
      </c>
      <c r="JB886">
        <v>1.44897</v>
      </c>
      <c r="JC886">
        <v>2.47437</v>
      </c>
      <c r="JD886">
        <v>37.4098</v>
      </c>
      <c r="JE886">
        <v>24.0787</v>
      </c>
      <c r="JF886">
        <v>18</v>
      </c>
      <c r="JG886">
        <v>481.929</v>
      </c>
      <c r="JH886">
        <v>439.912</v>
      </c>
      <c r="JI886">
        <v>25</v>
      </c>
      <c r="JJ886">
        <v>25.6884</v>
      </c>
      <c r="JK886">
        <v>30.0001</v>
      </c>
      <c r="JL886">
        <v>25.5295</v>
      </c>
      <c r="JM886">
        <v>25.611</v>
      </c>
      <c r="JN886">
        <v>18.6736</v>
      </c>
      <c r="JO886">
        <v>30.8379</v>
      </c>
      <c r="JP886">
        <v>0</v>
      </c>
      <c r="JQ886">
        <v>25</v>
      </c>
      <c r="JR886">
        <v>333.271</v>
      </c>
      <c r="JS886">
        <v>19.5036</v>
      </c>
      <c r="JT886">
        <v>101.001</v>
      </c>
      <c r="JU886">
        <v>102.02</v>
      </c>
    </row>
    <row r="887" spans="1:281">
      <c r="A887">
        <v>871</v>
      </c>
      <c r="B887">
        <v>1658954214.6</v>
      </c>
      <c r="C887">
        <v>12125.59999990463</v>
      </c>
      <c r="D887" t="s">
        <v>2174</v>
      </c>
      <c r="E887" t="s">
        <v>2175</v>
      </c>
      <c r="F887">
        <v>5</v>
      </c>
      <c r="G887" t="s">
        <v>415</v>
      </c>
      <c r="H887" t="s">
        <v>2163</v>
      </c>
      <c r="I887">
        <v>1658954206.814285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354.7107852747509</v>
      </c>
      <c r="AK887">
        <v>357.3002666666666</v>
      </c>
      <c r="AL887">
        <v>-3.166868928924691</v>
      </c>
      <c r="AM887">
        <v>65.00343519722551</v>
      </c>
      <c r="AN887">
        <f>(AP887 - AO887 + DI887*1E3/(8.314*(DK887+273.15)) * AR887/DH887 * AQ887) * DH887/(100*CV887) * 1000/(1000 - AP887)</f>
        <v>0</v>
      </c>
      <c r="AO887">
        <v>19.58896242632883</v>
      </c>
      <c r="AP887">
        <v>22.94716121212121</v>
      </c>
      <c r="AQ887">
        <v>-9.97381865270933E-06</v>
      </c>
      <c r="AR887">
        <v>81.20176751821036</v>
      </c>
      <c r="AS887">
        <v>7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1658954206.814285</v>
      </c>
      <c r="DB887">
        <v>370.7741785714285</v>
      </c>
      <c r="DC887">
        <v>364.97225</v>
      </c>
      <c r="DD887">
        <v>22.95642142857142</v>
      </c>
      <c r="DE887">
        <v>19.60314285714285</v>
      </c>
      <c r="DF887">
        <v>368.23075</v>
      </c>
      <c r="DG887">
        <v>22.66056428571429</v>
      </c>
      <c r="DH887">
        <v>500.0738928571428</v>
      </c>
      <c r="DI887">
        <v>90.30155357142856</v>
      </c>
      <c r="DJ887">
        <v>0.1000266857142857</v>
      </c>
      <c r="DK887">
        <v>26.72491785714286</v>
      </c>
      <c r="DL887">
        <v>26.92923571428571</v>
      </c>
      <c r="DM887">
        <v>999.9000000000002</v>
      </c>
      <c r="DN887">
        <v>0</v>
      </c>
      <c r="DO887">
        <v>0</v>
      </c>
      <c r="DP887">
        <v>9987.144285714287</v>
      </c>
      <c r="DQ887">
        <v>0</v>
      </c>
      <c r="DR887">
        <v>18.6454</v>
      </c>
      <c r="DS887">
        <v>5.80206</v>
      </c>
      <c r="DT887">
        <v>379.4859642857143</v>
      </c>
      <c r="DU887">
        <v>372.2702142857143</v>
      </c>
      <c r="DV887">
        <v>3.353281071428571</v>
      </c>
      <c r="DW887">
        <v>364.97225</v>
      </c>
      <c r="DX887">
        <v>19.60314285714285</v>
      </c>
      <c r="DY887">
        <v>2.073000357142857</v>
      </c>
      <c r="DZ887">
        <v>1.770193928571429</v>
      </c>
      <c r="EA887">
        <v>18.01322142857143</v>
      </c>
      <c r="EB887">
        <v>15.52605</v>
      </c>
      <c r="EC887">
        <v>2000.004285714286</v>
      </c>
      <c r="ED887">
        <v>0.9799979999999998</v>
      </c>
      <c r="EE887">
        <v>0.0200017</v>
      </c>
      <c r="EF887">
        <v>0</v>
      </c>
      <c r="EG887">
        <v>680.5092142857142</v>
      </c>
      <c r="EH887">
        <v>5.000560000000001</v>
      </c>
      <c r="EI887">
        <v>13503.33928571428</v>
      </c>
      <c r="EJ887">
        <v>17294.90714285715</v>
      </c>
      <c r="EK887">
        <v>37.06217857142857</v>
      </c>
      <c r="EL887">
        <v>37.71175</v>
      </c>
      <c r="EM887">
        <v>36.60471428571429</v>
      </c>
      <c r="EN887">
        <v>36.68739285714286</v>
      </c>
      <c r="EO887">
        <v>38.10689285714285</v>
      </c>
      <c r="EP887">
        <v>1955.104285714285</v>
      </c>
      <c r="EQ887">
        <v>39.9</v>
      </c>
      <c r="ER887">
        <v>0</v>
      </c>
      <c r="ES887">
        <v>1658954214.3</v>
      </c>
      <c r="ET887">
        <v>0</v>
      </c>
      <c r="EU887">
        <v>680.4226153846155</v>
      </c>
      <c r="EV887">
        <v>-19.34940170248963</v>
      </c>
      <c r="EW887">
        <v>-395.9794874475976</v>
      </c>
      <c r="EX887">
        <v>13502.36923076923</v>
      </c>
      <c r="EY887">
        <v>15</v>
      </c>
      <c r="EZ887">
        <v>0</v>
      </c>
      <c r="FA887" t="s">
        <v>419</v>
      </c>
      <c r="FB887">
        <v>1655239120</v>
      </c>
      <c r="FC887">
        <v>1655239135</v>
      </c>
      <c r="FD887">
        <v>0</v>
      </c>
      <c r="FE887">
        <v>-0.075</v>
      </c>
      <c r="FF887">
        <v>-0.027</v>
      </c>
      <c r="FG887">
        <v>1.986</v>
      </c>
      <c r="FH887">
        <v>0.139</v>
      </c>
      <c r="FI887">
        <v>420</v>
      </c>
      <c r="FJ887">
        <v>22</v>
      </c>
      <c r="FK887">
        <v>0.12</v>
      </c>
      <c r="FL887">
        <v>0.02</v>
      </c>
      <c r="FM887">
        <v>4.085214075000001</v>
      </c>
      <c r="FN887">
        <v>35.62541264915573</v>
      </c>
      <c r="FO887">
        <v>3.566845904518517</v>
      </c>
      <c r="FP887">
        <v>0</v>
      </c>
      <c r="FQ887">
        <v>681.2388529411764</v>
      </c>
      <c r="FR887">
        <v>-16.92068754679514</v>
      </c>
      <c r="FS887">
        <v>1.688939714947416</v>
      </c>
      <c r="FT887">
        <v>0</v>
      </c>
      <c r="FU887">
        <v>3.342507499999999</v>
      </c>
      <c r="FV887">
        <v>0.2542453283302012</v>
      </c>
      <c r="FW887">
        <v>0.02606089337973664</v>
      </c>
      <c r="FX887">
        <v>0</v>
      </c>
      <c r="FY887">
        <v>0</v>
      </c>
      <c r="FZ887">
        <v>3</v>
      </c>
      <c r="GA887" t="s">
        <v>426</v>
      </c>
      <c r="GB887">
        <v>2.98073</v>
      </c>
      <c r="GC887">
        <v>2.72827</v>
      </c>
      <c r="GD887">
        <v>0.0741777</v>
      </c>
      <c r="GE887">
        <v>0.0735164</v>
      </c>
      <c r="GF887">
        <v>0.104026</v>
      </c>
      <c r="GG887">
        <v>0.0936924</v>
      </c>
      <c r="GH887">
        <v>27801.1</v>
      </c>
      <c r="GI887">
        <v>27416.4</v>
      </c>
      <c r="GJ887">
        <v>30554</v>
      </c>
      <c r="GK887">
        <v>29833.9</v>
      </c>
      <c r="GL887">
        <v>37764.7</v>
      </c>
      <c r="GM887">
        <v>35598.7</v>
      </c>
      <c r="GN887">
        <v>46734.1</v>
      </c>
      <c r="GO887">
        <v>44368.9</v>
      </c>
      <c r="GP887">
        <v>1.87165</v>
      </c>
      <c r="GQ887">
        <v>1.85165</v>
      </c>
      <c r="GR887">
        <v>0.119109</v>
      </c>
      <c r="GS887">
        <v>0</v>
      </c>
      <c r="GT887">
        <v>24.9777</v>
      </c>
      <c r="GU887">
        <v>999.9</v>
      </c>
      <c r="GV887">
        <v>49</v>
      </c>
      <c r="GW887">
        <v>32.2</v>
      </c>
      <c r="GX887">
        <v>26.2061</v>
      </c>
      <c r="GY887">
        <v>63.125</v>
      </c>
      <c r="GZ887">
        <v>25.2043</v>
      </c>
      <c r="HA887">
        <v>1</v>
      </c>
      <c r="HB887">
        <v>-0.104642</v>
      </c>
      <c r="HC887">
        <v>-0.0457516</v>
      </c>
      <c r="HD887">
        <v>20.194</v>
      </c>
      <c r="HE887">
        <v>5.22882</v>
      </c>
      <c r="HF887">
        <v>11.968</v>
      </c>
      <c r="HG887">
        <v>4.9697</v>
      </c>
      <c r="HH887">
        <v>3.28948</v>
      </c>
      <c r="HI887">
        <v>8798.1</v>
      </c>
      <c r="HJ887">
        <v>9999</v>
      </c>
      <c r="HK887">
        <v>9999</v>
      </c>
      <c r="HL887">
        <v>289.6</v>
      </c>
      <c r="HM887">
        <v>4.9729</v>
      </c>
      <c r="HN887">
        <v>1.87738</v>
      </c>
      <c r="HO887">
        <v>1.87546</v>
      </c>
      <c r="HP887">
        <v>1.87832</v>
      </c>
      <c r="HQ887">
        <v>1.875</v>
      </c>
      <c r="HR887">
        <v>1.87862</v>
      </c>
      <c r="HS887">
        <v>1.87564</v>
      </c>
      <c r="HT887">
        <v>1.87683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2.49</v>
      </c>
      <c r="II887">
        <v>0.2956</v>
      </c>
      <c r="IJ887">
        <v>1.541952822118649</v>
      </c>
      <c r="IK887">
        <v>0.003202726084708442</v>
      </c>
      <c r="IL887">
        <v>-1.448271390364826E-06</v>
      </c>
      <c r="IM887">
        <v>3.765748828769889E-10</v>
      </c>
      <c r="IN887">
        <v>-0.02072656761999695</v>
      </c>
      <c r="IO887">
        <v>0.006539777670035186</v>
      </c>
      <c r="IP887">
        <v>0.0002256768223539976</v>
      </c>
      <c r="IQ887">
        <v>4.51151419958819E-06</v>
      </c>
      <c r="IR887">
        <v>-0</v>
      </c>
      <c r="IS887">
        <v>2097</v>
      </c>
      <c r="IT887">
        <v>1</v>
      </c>
      <c r="IU887">
        <v>27</v>
      </c>
      <c r="IV887">
        <v>61918.2</v>
      </c>
      <c r="IW887">
        <v>61918</v>
      </c>
      <c r="IX887">
        <v>0.899658</v>
      </c>
      <c r="IY887">
        <v>2.55249</v>
      </c>
      <c r="IZ887">
        <v>1.39893</v>
      </c>
      <c r="JA887">
        <v>2.34375</v>
      </c>
      <c r="JB887">
        <v>1.44897</v>
      </c>
      <c r="JC887">
        <v>2.35107</v>
      </c>
      <c r="JD887">
        <v>37.4098</v>
      </c>
      <c r="JE887">
        <v>24.0787</v>
      </c>
      <c r="JF887">
        <v>18</v>
      </c>
      <c r="JG887">
        <v>482.131</v>
      </c>
      <c r="JH887">
        <v>439.79</v>
      </c>
      <c r="JI887">
        <v>24.9999</v>
      </c>
      <c r="JJ887">
        <v>25.6884</v>
      </c>
      <c r="JK887">
        <v>30.0001</v>
      </c>
      <c r="JL887">
        <v>25.5295</v>
      </c>
      <c r="JM887">
        <v>25.611</v>
      </c>
      <c r="JN887">
        <v>17.9246</v>
      </c>
      <c r="JO887">
        <v>31.1305</v>
      </c>
      <c r="JP887">
        <v>0</v>
      </c>
      <c r="JQ887">
        <v>25</v>
      </c>
      <c r="JR887">
        <v>313.238</v>
      </c>
      <c r="JS887">
        <v>19.4882</v>
      </c>
      <c r="JT887">
        <v>101.001</v>
      </c>
      <c r="JU887">
        <v>102.021</v>
      </c>
    </row>
    <row r="888" spans="1:281">
      <c r="A888">
        <v>872</v>
      </c>
      <c r="B888">
        <v>1658954219.6</v>
      </c>
      <c r="C888">
        <v>12130.59999990463</v>
      </c>
      <c r="D888" t="s">
        <v>2176</v>
      </c>
      <c r="E888" t="s">
        <v>2177</v>
      </c>
      <c r="F888">
        <v>5</v>
      </c>
      <c r="G888" t="s">
        <v>415</v>
      </c>
      <c r="H888" t="s">
        <v>2163</v>
      </c>
      <c r="I888">
        <v>1658954212.1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337.7446975669649</v>
      </c>
      <c r="AK888">
        <v>341.2291575757574</v>
      </c>
      <c r="AL888">
        <v>-3.232060285979857</v>
      </c>
      <c r="AM888">
        <v>65.00343519722551</v>
      </c>
      <c r="AN888">
        <f>(AP888 - AO888 + DI888*1E3/(8.314*(DK888+273.15)) * AR888/DH888 * AQ888) * DH888/(100*CV888) * 1000/(1000 - AP888)</f>
        <v>0</v>
      </c>
      <c r="AO888">
        <v>19.48956918602628</v>
      </c>
      <c r="AP888">
        <v>22.91736424242424</v>
      </c>
      <c r="AQ888">
        <v>-0.005915968524637838</v>
      </c>
      <c r="AR888">
        <v>81.20176751821036</v>
      </c>
      <c r="AS888">
        <v>7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1658954212.1</v>
      </c>
      <c r="DB888">
        <v>355.1342222222223</v>
      </c>
      <c r="DC888">
        <v>347.4762222222222</v>
      </c>
      <c r="DD888">
        <v>22.94498148148148</v>
      </c>
      <c r="DE888">
        <v>19.55468148148148</v>
      </c>
      <c r="DF888">
        <v>352.6267407407408</v>
      </c>
      <c r="DG888">
        <v>22.6493962962963</v>
      </c>
      <c r="DH888">
        <v>500.0715555555556</v>
      </c>
      <c r="DI888">
        <v>90.30261481481483</v>
      </c>
      <c r="DJ888">
        <v>0.09995792222222223</v>
      </c>
      <c r="DK888">
        <v>26.72441481481482</v>
      </c>
      <c r="DL888">
        <v>26.93094074074074</v>
      </c>
      <c r="DM888">
        <v>999.9000000000001</v>
      </c>
      <c r="DN888">
        <v>0</v>
      </c>
      <c r="DO888">
        <v>0</v>
      </c>
      <c r="DP888">
        <v>9983.587407407407</v>
      </c>
      <c r="DQ888">
        <v>0</v>
      </c>
      <c r="DR888">
        <v>18.6454</v>
      </c>
      <c r="DS888">
        <v>7.658086666666667</v>
      </c>
      <c r="DT888">
        <v>363.4742962962962</v>
      </c>
      <c r="DU888">
        <v>354.4071111111111</v>
      </c>
      <c r="DV888">
        <v>3.390314074074074</v>
      </c>
      <c r="DW888">
        <v>347.4762222222222</v>
      </c>
      <c r="DX888">
        <v>19.55468148148148</v>
      </c>
      <c r="DY888">
        <v>2.071992962962963</v>
      </c>
      <c r="DZ888">
        <v>1.765838148148148</v>
      </c>
      <c r="EA888">
        <v>18.00549259259259</v>
      </c>
      <c r="EB888">
        <v>15.48758888888889</v>
      </c>
      <c r="EC888">
        <v>2000.005925925926</v>
      </c>
      <c r="ED888">
        <v>0.9799979999999998</v>
      </c>
      <c r="EE888">
        <v>0.0200017</v>
      </c>
      <c r="EF888">
        <v>0</v>
      </c>
      <c r="EG888">
        <v>678.7730000000001</v>
      </c>
      <c r="EH888">
        <v>5.000560000000001</v>
      </c>
      <c r="EI888">
        <v>13467.91481481482</v>
      </c>
      <c r="EJ888">
        <v>17294.92592592593</v>
      </c>
      <c r="EK888">
        <v>37.05755555555555</v>
      </c>
      <c r="EL888">
        <v>37.71966666666666</v>
      </c>
      <c r="EM888">
        <v>36.59696296296296</v>
      </c>
      <c r="EN888">
        <v>36.69207407407408</v>
      </c>
      <c r="EO888">
        <v>38.11081481481482</v>
      </c>
      <c r="EP888">
        <v>1955.105925925926</v>
      </c>
      <c r="EQ888">
        <v>39.9</v>
      </c>
      <c r="ER888">
        <v>0</v>
      </c>
      <c r="ES888">
        <v>1658954219.7</v>
      </c>
      <c r="ET888">
        <v>0</v>
      </c>
      <c r="EU888">
        <v>678.56592</v>
      </c>
      <c r="EV888">
        <v>-21.02461537547518</v>
      </c>
      <c r="EW888">
        <v>-415.6384615378058</v>
      </c>
      <c r="EX888">
        <v>13464.112</v>
      </c>
      <c r="EY888">
        <v>15</v>
      </c>
      <c r="EZ888">
        <v>0</v>
      </c>
      <c r="FA888" t="s">
        <v>419</v>
      </c>
      <c r="FB888">
        <v>1655239120</v>
      </c>
      <c r="FC888">
        <v>1655239135</v>
      </c>
      <c r="FD888">
        <v>0</v>
      </c>
      <c r="FE888">
        <v>-0.075</v>
      </c>
      <c r="FF888">
        <v>-0.027</v>
      </c>
      <c r="FG888">
        <v>1.986</v>
      </c>
      <c r="FH888">
        <v>0.139</v>
      </c>
      <c r="FI888">
        <v>420</v>
      </c>
      <c r="FJ888">
        <v>22</v>
      </c>
      <c r="FK888">
        <v>0.12</v>
      </c>
      <c r="FL888">
        <v>0.02</v>
      </c>
      <c r="FM888">
        <v>6.576154249999999</v>
      </c>
      <c r="FN888">
        <v>20.69187320825514</v>
      </c>
      <c r="FO888">
        <v>2.06138397065162</v>
      </c>
      <c r="FP888">
        <v>0</v>
      </c>
      <c r="FQ888">
        <v>679.6127647058823</v>
      </c>
      <c r="FR888">
        <v>-19.81436210695875</v>
      </c>
      <c r="FS888">
        <v>1.960006108316156</v>
      </c>
      <c r="FT888">
        <v>0</v>
      </c>
      <c r="FU888">
        <v>3.37461425</v>
      </c>
      <c r="FV888">
        <v>0.3872799624765411</v>
      </c>
      <c r="FW888">
        <v>0.04050516046675412</v>
      </c>
      <c r="FX888">
        <v>0</v>
      </c>
      <c r="FY888">
        <v>0</v>
      </c>
      <c r="FZ888">
        <v>3</v>
      </c>
      <c r="GA888" t="s">
        <v>426</v>
      </c>
      <c r="GB888">
        <v>2.98068</v>
      </c>
      <c r="GC888">
        <v>2.72834</v>
      </c>
      <c r="GD888">
        <v>0.0714987</v>
      </c>
      <c r="GE888">
        <v>0.0706461</v>
      </c>
      <c r="GF888">
        <v>0.10393</v>
      </c>
      <c r="GG888">
        <v>0.0935072</v>
      </c>
      <c r="GH888">
        <v>27881.6</v>
      </c>
      <c r="GI888">
        <v>27501.1</v>
      </c>
      <c r="GJ888">
        <v>30554.1</v>
      </c>
      <c r="GK888">
        <v>29833.7</v>
      </c>
      <c r="GL888">
        <v>37768.5</v>
      </c>
      <c r="GM888">
        <v>35605.8</v>
      </c>
      <c r="GN888">
        <v>46734</v>
      </c>
      <c r="GO888">
        <v>44368.8</v>
      </c>
      <c r="GP888">
        <v>1.8714</v>
      </c>
      <c r="GQ888">
        <v>1.85172</v>
      </c>
      <c r="GR888">
        <v>0.119224</v>
      </c>
      <c r="GS888">
        <v>0</v>
      </c>
      <c r="GT888">
        <v>24.9793</v>
      </c>
      <c r="GU888">
        <v>999.9</v>
      </c>
      <c r="GV888">
        <v>49</v>
      </c>
      <c r="GW888">
        <v>32.2</v>
      </c>
      <c r="GX888">
        <v>26.2041</v>
      </c>
      <c r="GY888">
        <v>63.225</v>
      </c>
      <c r="GZ888">
        <v>25.1042</v>
      </c>
      <c r="HA888">
        <v>1</v>
      </c>
      <c r="HB888">
        <v>-0.104571</v>
      </c>
      <c r="HC888">
        <v>-0.0447004</v>
      </c>
      <c r="HD888">
        <v>20.194</v>
      </c>
      <c r="HE888">
        <v>5.22927</v>
      </c>
      <c r="HF888">
        <v>11.968</v>
      </c>
      <c r="HG888">
        <v>4.97</v>
      </c>
      <c r="HH888">
        <v>3.28955</v>
      </c>
      <c r="HI888">
        <v>8798.299999999999</v>
      </c>
      <c r="HJ888">
        <v>9999</v>
      </c>
      <c r="HK888">
        <v>9999</v>
      </c>
      <c r="HL888">
        <v>289.6</v>
      </c>
      <c r="HM888">
        <v>4.9729</v>
      </c>
      <c r="HN888">
        <v>1.87741</v>
      </c>
      <c r="HO888">
        <v>1.8755</v>
      </c>
      <c r="HP888">
        <v>1.87836</v>
      </c>
      <c r="HQ888">
        <v>1.87501</v>
      </c>
      <c r="HR888">
        <v>1.87863</v>
      </c>
      <c r="HS888">
        <v>1.87571</v>
      </c>
      <c r="HT888">
        <v>1.87684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2.453</v>
      </c>
      <c r="II888">
        <v>0.2948</v>
      </c>
      <c r="IJ888">
        <v>1.541952822118649</v>
      </c>
      <c r="IK888">
        <v>0.003202726084708442</v>
      </c>
      <c r="IL888">
        <v>-1.448271390364826E-06</v>
      </c>
      <c r="IM888">
        <v>3.765748828769889E-10</v>
      </c>
      <c r="IN888">
        <v>-0.02072656761999695</v>
      </c>
      <c r="IO888">
        <v>0.006539777670035186</v>
      </c>
      <c r="IP888">
        <v>0.0002256768223539976</v>
      </c>
      <c r="IQ888">
        <v>4.51151419958819E-06</v>
      </c>
      <c r="IR888">
        <v>-0</v>
      </c>
      <c r="IS888">
        <v>2097</v>
      </c>
      <c r="IT888">
        <v>1</v>
      </c>
      <c r="IU888">
        <v>27</v>
      </c>
      <c r="IV888">
        <v>61918.3</v>
      </c>
      <c r="IW888">
        <v>61918.1</v>
      </c>
      <c r="IX888">
        <v>0.861816</v>
      </c>
      <c r="IY888">
        <v>2.55127</v>
      </c>
      <c r="IZ888">
        <v>1.39893</v>
      </c>
      <c r="JA888">
        <v>2.34375</v>
      </c>
      <c r="JB888">
        <v>1.44897</v>
      </c>
      <c r="JC888">
        <v>2.45483</v>
      </c>
      <c r="JD888">
        <v>37.4098</v>
      </c>
      <c r="JE888">
        <v>24.0787</v>
      </c>
      <c r="JF888">
        <v>18</v>
      </c>
      <c r="JG888">
        <v>481.996</v>
      </c>
      <c r="JH888">
        <v>439.836</v>
      </c>
      <c r="JI888">
        <v>25.0001</v>
      </c>
      <c r="JJ888">
        <v>25.6884</v>
      </c>
      <c r="JK888">
        <v>30.0001</v>
      </c>
      <c r="JL888">
        <v>25.5295</v>
      </c>
      <c r="JM888">
        <v>25.611</v>
      </c>
      <c r="JN888">
        <v>17.2285</v>
      </c>
      <c r="JO888">
        <v>31.1305</v>
      </c>
      <c r="JP888">
        <v>0</v>
      </c>
      <c r="JQ888">
        <v>25</v>
      </c>
      <c r="JR888">
        <v>299.804</v>
      </c>
      <c r="JS888">
        <v>19.4982</v>
      </c>
      <c r="JT888">
        <v>101.001</v>
      </c>
      <c r="JU888">
        <v>102.021</v>
      </c>
    </row>
    <row r="889" spans="1:281">
      <c r="A889">
        <v>873</v>
      </c>
      <c r="B889">
        <v>1658954224.6</v>
      </c>
      <c r="C889">
        <v>12135.59999990463</v>
      </c>
      <c r="D889" t="s">
        <v>2178</v>
      </c>
      <c r="E889" t="s">
        <v>2179</v>
      </c>
      <c r="F889">
        <v>5</v>
      </c>
      <c r="G889" t="s">
        <v>415</v>
      </c>
      <c r="H889" t="s">
        <v>2163</v>
      </c>
      <c r="I889">
        <v>1658954216.814285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320.8110368783061</v>
      </c>
      <c r="AK889">
        <v>324.9899393939393</v>
      </c>
      <c r="AL889">
        <v>-3.265331128381068</v>
      </c>
      <c r="AM889">
        <v>65.00343519722551</v>
      </c>
      <c r="AN889">
        <f>(AP889 - AO889 + DI889*1E3/(8.314*(DK889+273.15)) * AR889/DH889 * AQ889) * DH889/(100*CV889) * 1000/(1000 - AP889)</f>
        <v>0</v>
      </c>
      <c r="AO889">
        <v>19.47613543646961</v>
      </c>
      <c r="AP889">
        <v>22.89835878787878</v>
      </c>
      <c r="AQ889">
        <v>-0.002807829962518202</v>
      </c>
      <c r="AR889">
        <v>81.20176751821036</v>
      </c>
      <c r="AS889">
        <v>7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1658954216.814285</v>
      </c>
      <c r="DB889">
        <v>340.534</v>
      </c>
      <c r="DC889">
        <v>331.8480357142857</v>
      </c>
      <c r="DD889">
        <v>22.92864285714286</v>
      </c>
      <c r="DE889">
        <v>19.51778571428571</v>
      </c>
      <c r="DF889">
        <v>338.0605357142857</v>
      </c>
      <c r="DG889">
        <v>22.63343571428571</v>
      </c>
      <c r="DH889">
        <v>500.0623214285714</v>
      </c>
      <c r="DI889">
        <v>90.30298214285715</v>
      </c>
      <c r="DJ889">
        <v>0.1000126357142857</v>
      </c>
      <c r="DK889">
        <v>26.72356428571428</v>
      </c>
      <c r="DL889">
        <v>26.92824642857142</v>
      </c>
      <c r="DM889">
        <v>999.9000000000002</v>
      </c>
      <c r="DN889">
        <v>0</v>
      </c>
      <c r="DO889">
        <v>0</v>
      </c>
      <c r="DP889">
        <v>9989.724285714286</v>
      </c>
      <c r="DQ889">
        <v>0</v>
      </c>
      <c r="DR889">
        <v>18.6454</v>
      </c>
      <c r="DS889">
        <v>8.685912142857143</v>
      </c>
      <c r="DT889">
        <v>348.5254642857143</v>
      </c>
      <c r="DU889">
        <v>338.4545357142857</v>
      </c>
      <c r="DV889">
        <v>3.410862857142857</v>
      </c>
      <c r="DW889">
        <v>331.8480357142857</v>
      </c>
      <c r="DX889">
        <v>19.51778571428571</v>
      </c>
      <c r="DY889">
        <v>2.070525357142857</v>
      </c>
      <c r="DZ889">
        <v>1.762513214285714</v>
      </c>
      <c r="EA889">
        <v>17.994225</v>
      </c>
      <c r="EB889">
        <v>15.4582</v>
      </c>
      <c r="EC889">
        <v>2000.006785714286</v>
      </c>
      <c r="ED889">
        <v>0.9799979999999998</v>
      </c>
      <c r="EE889">
        <v>0.0200017</v>
      </c>
      <c r="EF889">
        <v>0</v>
      </c>
      <c r="EG889">
        <v>677.1745714285714</v>
      </c>
      <c r="EH889">
        <v>5.000560000000001</v>
      </c>
      <c r="EI889">
        <v>13436.27857142857</v>
      </c>
      <c r="EJ889">
        <v>17294.92857142858</v>
      </c>
      <c r="EK889">
        <v>37.10239285714285</v>
      </c>
      <c r="EL889">
        <v>37.71175</v>
      </c>
      <c r="EM889">
        <v>36.60246428571428</v>
      </c>
      <c r="EN889">
        <v>36.69185714285715</v>
      </c>
      <c r="EO889">
        <v>38.10457142857143</v>
      </c>
      <c r="EP889">
        <v>1955.106785714285</v>
      </c>
      <c r="EQ889">
        <v>39.9</v>
      </c>
      <c r="ER889">
        <v>0</v>
      </c>
      <c r="ES889">
        <v>1658954224.5</v>
      </c>
      <c r="ET889">
        <v>0</v>
      </c>
      <c r="EU889">
        <v>676.9212800000001</v>
      </c>
      <c r="EV889">
        <v>-20.02569227459839</v>
      </c>
      <c r="EW889">
        <v>-390.7615378607803</v>
      </c>
      <c r="EX889">
        <v>13432.036</v>
      </c>
      <c r="EY889">
        <v>15</v>
      </c>
      <c r="EZ889">
        <v>0</v>
      </c>
      <c r="FA889" t="s">
        <v>419</v>
      </c>
      <c r="FB889">
        <v>1655239120</v>
      </c>
      <c r="FC889">
        <v>1655239135</v>
      </c>
      <c r="FD889">
        <v>0</v>
      </c>
      <c r="FE889">
        <v>-0.075</v>
      </c>
      <c r="FF889">
        <v>-0.027</v>
      </c>
      <c r="FG889">
        <v>1.986</v>
      </c>
      <c r="FH889">
        <v>0.139</v>
      </c>
      <c r="FI889">
        <v>420</v>
      </c>
      <c r="FJ889">
        <v>22</v>
      </c>
      <c r="FK889">
        <v>0.12</v>
      </c>
      <c r="FL889">
        <v>0.02</v>
      </c>
      <c r="FM889">
        <v>7.887619268292684</v>
      </c>
      <c r="FN889">
        <v>14.1114800696864</v>
      </c>
      <c r="FO889">
        <v>1.417560753815511</v>
      </c>
      <c r="FP889">
        <v>0</v>
      </c>
      <c r="FQ889">
        <v>678.2358529411765</v>
      </c>
      <c r="FR889">
        <v>-20.05012986509043</v>
      </c>
      <c r="FS889">
        <v>1.97726241425975</v>
      </c>
      <c r="FT889">
        <v>0</v>
      </c>
      <c r="FU889">
        <v>3.395969024390244</v>
      </c>
      <c r="FV889">
        <v>0.3243386759581903</v>
      </c>
      <c r="FW889">
        <v>0.0367198179232479</v>
      </c>
      <c r="FX889">
        <v>0</v>
      </c>
      <c r="FY889">
        <v>0</v>
      </c>
      <c r="FZ889">
        <v>3</v>
      </c>
      <c r="GA889" t="s">
        <v>426</v>
      </c>
      <c r="GB889">
        <v>2.98074</v>
      </c>
      <c r="GC889">
        <v>2.72849</v>
      </c>
      <c r="GD889">
        <v>0.06873700000000001</v>
      </c>
      <c r="GE889">
        <v>0.0676914</v>
      </c>
      <c r="GF889">
        <v>0.103878</v>
      </c>
      <c r="GG889">
        <v>0.0934898</v>
      </c>
      <c r="GH889">
        <v>27964.6</v>
      </c>
      <c r="GI889">
        <v>27587.9</v>
      </c>
      <c r="GJ889">
        <v>30554.2</v>
      </c>
      <c r="GK889">
        <v>29833</v>
      </c>
      <c r="GL889">
        <v>37771.3</v>
      </c>
      <c r="GM889">
        <v>35605.8</v>
      </c>
      <c r="GN889">
        <v>46734.9</v>
      </c>
      <c r="GO889">
        <v>44368.1</v>
      </c>
      <c r="GP889">
        <v>1.87115</v>
      </c>
      <c r="GQ889">
        <v>1.8516</v>
      </c>
      <c r="GR889">
        <v>0.117991</v>
      </c>
      <c r="GS889">
        <v>0</v>
      </c>
      <c r="GT889">
        <v>24.9813</v>
      </c>
      <c r="GU889">
        <v>999.9</v>
      </c>
      <c r="GV889">
        <v>49</v>
      </c>
      <c r="GW889">
        <v>32.2</v>
      </c>
      <c r="GX889">
        <v>26.2028</v>
      </c>
      <c r="GY889">
        <v>63.205</v>
      </c>
      <c r="GZ889">
        <v>25.0521</v>
      </c>
      <c r="HA889">
        <v>1</v>
      </c>
      <c r="HB889">
        <v>-0.104632</v>
      </c>
      <c r="HC889">
        <v>-0.0444744</v>
      </c>
      <c r="HD889">
        <v>20.194</v>
      </c>
      <c r="HE889">
        <v>5.22942</v>
      </c>
      <c r="HF889">
        <v>11.968</v>
      </c>
      <c r="HG889">
        <v>4.97025</v>
      </c>
      <c r="HH889">
        <v>3.28965</v>
      </c>
      <c r="HI889">
        <v>8798.299999999999</v>
      </c>
      <c r="HJ889">
        <v>9999</v>
      </c>
      <c r="HK889">
        <v>9999</v>
      </c>
      <c r="HL889">
        <v>289.6</v>
      </c>
      <c r="HM889">
        <v>4.9729</v>
      </c>
      <c r="HN889">
        <v>1.87743</v>
      </c>
      <c r="HO889">
        <v>1.87552</v>
      </c>
      <c r="HP889">
        <v>1.87835</v>
      </c>
      <c r="HQ889">
        <v>1.87504</v>
      </c>
      <c r="HR889">
        <v>1.87866</v>
      </c>
      <c r="HS889">
        <v>1.87573</v>
      </c>
      <c r="HT889">
        <v>1.87686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2.416</v>
      </c>
      <c r="II889">
        <v>0.2944</v>
      </c>
      <c r="IJ889">
        <v>1.541952822118649</v>
      </c>
      <c r="IK889">
        <v>0.003202726084708442</v>
      </c>
      <c r="IL889">
        <v>-1.448271390364826E-06</v>
      </c>
      <c r="IM889">
        <v>3.765748828769889E-10</v>
      </c>
      <c r="IN889">
        <v>-0.02072656761999695</v>
      </c>
      <c r="IO889">
        <v>0.006539777670035186</v>
      </c>
      <c r="IP889">
        <v>0.0002256768223539976</v>
      </c>
      <c r="IQ889">
        <v>4.51151419958819E-06</v>
      </c>
      <c r="IR889">
        <v>-0</v>
      </c>
      <c r="IS889">
        <v>2097</v>
      </c>
      <c r="IT889">
        <v>1</v>
      </c>
      <c r="IU889">
        <v>27</v>
      </c>
      <c r="IV889">
        <v>61918.4</v>
      </c>
      <c r="IW889">
        <v>61918.2</v>
      </c>
      <c r="IX889">
        <v>0.827637</v>
      </c>
      <c r="IY889">
        <v>2.54517</v>
      </c>
      <c r="IZ889">
        <v>1.39893</v>
      </c>
      <c r="JA889">
        <v>2.34375</v>
      </c>
      <c r="JB889">
        <v>1.44897</v>
      </c>
      <c r="JC889">
        <v>2.44751</v>
      </c>
      <c r="JD889">
        <v>37.4338</v>
      </c>
      <c r="JE889">
        <v>24.0875</v>
      </c>
      <c r="JF889">
        <v>18</v>
      </c>
      <c r="JG889">
        <v>481.862</v>
      </c>
      <c r="JH889">
        <v>439.76</v>
      </c>
      <c r="JI889">
        <v>25</v>
      </c>
      <c r="JJ889">
        <v>25.6884</v>
      </c>
      <c r="JK889">
        <v>30</v>
      </c>
      <c r="JL889">
        <v>25.5295</v>
      </c>
      <c r="JM889">
        <v>25.611</v>
      </c>
      <c r="JN889">
        <v>16.4696</v>
      </c>
      <c r="JO889">
        <v>31.1305</v>
      </c>
      <c r="JP889">
        <v>0</v>
      </c>
      <c r="JQ889">
        <v>25</v>
      </c>
      <c r="JR889">
        <v>279.725</v>
      </c>
      <c r="JS889">
        <v>19.4983</v>
      </c>
      <c r="JT889">
        <v>101.003</v>
      </c>
      <c r="JU889">
        <v>102.019</v>
      </c>
    </row>
    <row r="890" spans="1:281">
      <c r="A890">
        <v>874</v>
      </c>
      <c r="B890">
        <v>1658954229.6</v>
      </c>
      <c r="C890">
        <v>12140.59999990463</v>
      </c>
      <c r="D890" t="s">
        <v>2180</v>
      </c>
      <c r="E890" t="s">
        <v>2181</v>
      </c>
      <c r="F890">
        <v>5</v>
      </c>
      <c r="G890" t="s">
        <v>415</v>
      </c>
      <c r="H890" t="s">
        <v>2163</v>
      </c>
      <c r="I890">
        <v>1658954222.1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303.8101625859629</v>
      </c>
      <c r="AK890">
        <v>308.7330969696969</v>
      </c>
      <c r="AL890">
        <v>-3.251946976428147</v>
      </c>
      <c r="AM890">
        <v>65.00343519722551</v>
      </c>
      <c r="AN890">
        <f>(AP890 - AO890 + DI890*1E3/(8.314*(DK890+273.15)) * AR890/DH890 * AQ890) * DH890/(100*CV890) * 1000/(1000 - AP890)</f>
        <v>0</v>
      </c>
      <c r="AO890">
        <v>19.46984723723735</v>
      </c>
      <c r="AP890">
        <v>22.89290666666666</v>
      </c>
      <c r="AQ890">
        <v>-0.0003679708429713597</v>
      </c>
      <c r="AR890">
        <v>81.20176751821036</v>
      </c>
      <c r="AS890">
        <v>7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1658954222.1</v>
      </c>
      <c r="DB890">
        <v>323.8908148148148</v>
      </c>
      <c r="DC890">
        <v>314.2845185185186</v>
      </c>
      <c r="DD890">
        <v>22.9099962962963</v>
      </c>
      <c r="DE890">
        <v>19.47892962962963</v>
      </c>
      <c r="DF890">
        <v>321.4567037037037</v>
      </c>
      <c r="DG890">
        <v>22.61521481481482</v>
      </c>
      <c r="DH890">
        <v>500.0671111111112</v>
      </c>
      <c r="DI890">
        <v>90.30377777777777</v>
      </c>
      <c r="DJ890">
        <v>0.09995087037037037</v>
      </c>
      <c r="DK890">
        <v>26.72208518518519</v>
      </c>
      <c r="DL890">
        <v>26.92202592592593</v>
      </c>
      <c r="DM890">
        <v>999.9000000000001</v>
      </c>
      <c r="DN890">
        <v>0</v>
      </c>
      <c r="DO890">
        <v>0</v>
      </c>
      <c r="DP890">
        <v>10006.35851851852</v>
      </c>
      <c r="DQ890">
        <v>0</v>
      </c>
      <c r="DR890">
        <v>18.6454</v>
      </c>
      <c r="DS890">
        <v>9.60628074074074</v>
      </c>
      <c r="DT890">
        <v>331.4853333333334</v>
      </c>
      <c r="DU890">
        <v>320.5281851851851</v>
      </c>
      <c r="DV890">
        <v>3.43106962962963</v>
      </c>
      <c r="DW890">
        <v>314.2845185185186</v>
      </c>
      <c r="DX890">
        <v>19.47892962962963</v>
      </c>
      <c r="DY890">
        <v>2.06885925925926</v>
      </c>
      <c r="DZ890">
        <v>1.759020740740741</v>
      </c>
      <c r="EA890">
        <v>17.98142592592593</v>
      </c>
      <c r="EB890">
        <v>15.42731111111111</v>
      </c>
      <c r="EC890">
        <v>2000.006666666667</v>
      </c>
      <c r="ED890">
        <v>0.9799979999999998</v>
      </c>
      <c r="EE890">
        <v>0.0200017</v>
      </c>
      <c r="EF890">
        <v>0</v>
      </c>
      <c r="EG890">
        <v>675.4601851851852</v>
      </c>
      <c r="EH890">
        <v>5.000560000000001</v>
      </c>
      <c r="EI890">
        <v>13403.21111111111</v>
      </c>
      <c r="EJ890">
        <v>17294.92222222223</v>
      </c>
      <c r="EK890">
        <v>37.14096296296297</v>
      </c>
      <c r="EL890">
        <v>37.71966666666666</v>
      </c>
      <c r="EM890">
        <v>36.60159259259259</v>
      </c>
      <c r="EN890">
        <v>36.68962962962963</v>
      </c>
      <c r="EO890">
        <v>38.11314814814814</v>
      </c>
      <c r="EP890">
        <v>1955.106666666667</v>
      </c>
      <c r="EQ890">
        <v>39.9</v>
      </c>
      <c r="ER890">
        <v>0</v>
      </c>
      <c r="ES890">
        <v>1658954229.3</v>
      </c>
      <c r="ET890">
        <v>0</v>
      </c>
      <c r="EU890">
        <v>675.40872</v>
      </c>
      <c r="EV890">
        <v>-18.06315387929025</v>
      </c>
      <c r="EW890">
        <v>-352.284615900835</v>
      </c>
      <c r="EX890">
        <v>13402.344</v>
      </c>
      <c r="EY890">
        <v>15</v>
      </c>
      <c r="EZ890">
        <v>0</v>
      </c>
      <c r="FA890" t="s">
        <v>419</v>
      </c>
      <c r="FB890">
        <v>1655239120</v>
      </c>
      <c r="FC890">
        <v>1655239135</v>
      </c>
      <c r="FD890">
        <v>0</v>
      </c>
      <c r="FE890">
        <v>-0.075</v>
      </c>
      <c r="FF890">
        <v>-0.027</v>
      </c>
      <c r="FG890">
        <v>1.986</v>
      </c>
      <c r="FH890">
        <v>0.139</v>
      </c>
      <c r="FI890">
        <v>420</v>
      </c>
      <c r="FJ890">
        <v>22</v>
      </c>
      <c r="FK890">
        <v>0.12</v>
      </c>
      <c r="FL890">
        <v>0.02</v>
      </c>
      <c r="FM890">
        <v>8.969956585365853</v>
      </c>
      <c r="FN890">
        <v>10.66381358885018</v>
      </c>
      <c r="FO890">
        <v>1.055668259830109</v>
      </c>
      <c r="FP890">
        <v>0</v>
      </c>
      <c r="FQ890">
        <v>676.4858235294118</v>
      </c>
      <c r="FR890">
        <v>-19.2724217040123</v>
      </c>
      <c r="FS890">
        <v>1.901685142346869</v>
      </c>
      <c r="FT890">
        <v>0</v>
      </c>
      <c r="FU890">
        <v>3.411930243902439</v>
      </c>
      <c r="FV890">
        <v>0.2193148432055744</v>
      </c>
      <c r="FW890">
        <v>0.03096892238356135</v>
      </c>
      <c r="FX890">
        <v>0</v>
      </c>
      <c r="FY890">
        <v>0</v>
      </c>
      <c r="FZ890">
        <v>3</v>
      </c>
      <c r="GA890" t="s">
        <v>426</v>
      </c>
      <c r="GB890">
        <v>2.9806</v>
      </c>
      <c r="GC890">
        <v>2.72841</v>
      </c>
      <c r="GD890">
        <v>0.06591370000000001</v>
      </c>
      <c r="GE890">
        <v>0.0647051</v>
      </c>
      <c r="GF890">
        <v>0.103866</v>
      </c>
      <c r="GG890">
        <v>0.0934768</v>
      </c>
      <c r="GH890">
        <v>28049.4</v>
      </c>
      <c r="GI890">
        <v>27675.8</v>
      </c>
      <c r="GJ890">
        <v>30554.1</v>
      </c>
      <c r="GK890">
        <v>29832.4</v>
      </c>
      <c r="GL890">
        <v>37771.1</v>
      </c>
      <c r="GM890">
        <v>35605.3</v>
      </c>
      <c r="GN890">
        <v>46734.3</v>
      </c>
      <c r="GO890">
        <v>44367.2</v>
      </c>
      <c r="GP890">
        <v>1.8711</v>
      </c>
      <c r="GQ890">
        <v>1.8515</v>
      </c>
      <c r="GR890">
        <v>0.118576</v>
      </c>
      <c r="GS890">
        <v>0</v>
      </c>
      <c r="GT890">
        <v>24.983</v>
      </c>
      <c r="GU890">
        <v>999.9</v>
      </c>
      <c r="GV890">
        <v>49</v>
      </c>
      <c r="GW890">
        <v>32.2</v>
      </c>
      <c r="GX890">
        <v>26.2047</v>
      </c>
      <c r="GY890">
        <v>63.335</v>
      </c>
      <c r="GZ890">
        <v>25.3606</v>
      </c>
      <c r="HA890">
        <v>1</v>
      </c>
      <c r="HB890">
        <v>-0.104703</v>
      </c>
      <c r="HC890">
        <v>-0.044744</v>
      </c>
      <c r="HD890">
        <v>20.194</v>
      </c>
      <c r="HE890">
        <v>5.22957</v>
      </c>
      <c r="HF890">
        <v>11.968</v>
      </c>
      <c r="HG890">
        <v>4.9701</v>
      </c>
      <c r="HH890">
        <v>3.28965</v>
      </c>
      <c r="HI890">
        <v>8798.5</v>
      </c>
      <c r="HJ890">
        <v>9999</v>
      </c>
      <c r="HK890">
        <v>9999</v>
      </c>
      <c r="HL890">
        <v>289.6</v>
      </c>
      <c r="HM890">
        <v>4.97292</v>
      </c>
      <c r="HN890">
        <v>1.87741</v>
      </c>
      <c r="HO890">
        <v>1.87548</v>
      </c>
      <c r="HP890">
        <v>1.87834</v>
      </c>
      <c r="HQ890">
        <v>1.87501</v>
      </c>
      <c r="HR890">
        <v>1.87862</v>
      </c>
      <c r="HS890">
        <v>1.87567</v>
      </c>
      <c r="HT890">
        <v>1.87683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2.377</v>
      </c>
      <c r="II890">
        <v>0.2943</v>
      </c>
      <c r="IJ890">
        <v>1.541952822118649</v>
      </c>
      <c r="IK890">
        <v>0.003202726084708442</v>
      </c>
      <c r="IL890">
        <v>-1.448271390364826E-06</v>
      </c>
      <c r="IM890">
        <v>3.765748828769889E-10</v>
      </c>
      <c r="IN890">
        <v>-0.02072656761999695</v>
      </c>
      <c r="IO890">
        <v>0.006539777670035186</v>
      </c>
      <c r="IP890">
        <v>0.0002256768223539976</v>
      </c>
      <c r="IQ890">
        <v>4.51151419958819E-06</v>
      </c>
      <c r="IR890">
        <v>-0</v>
      </c>
      <c r="IS890">
        <v>2097</v>
      </c>
      <c r="IT890">
        <v>1</v>
      </c>
      <c r="IU890">
        <v>27</v>
      </c>
      <c r="IV890">
        <v>61918.5</v>
      </c>
      <c r="IW890">
        <v>61918.2</v>
      </c>
      <c r="IX890">
        <v>0.7910160000000001</v>
      </c>
      <c r="IY890">
        <v>2.56592</v>
      </c>
      <c r="IZ890">
        <v>1.39893</v>
      </c>
      <c r="JA890">
        <v>2.34375</v>
      </c>
      <c r="JB890">
        <v>1.44897</v>
      </c>
      <c r="JC890">
        <v>2.41577</v>
      </c>
      <c r="JD890">
        <v>37.4338</v>
      </c>
      <c r="JE890">
        <v>24.07</v>
      </c>
      <c r="JF890">
        <v>18</v>
      </c>
      <c r="JG890">
        <v>481.824</v>
      </c>
      <c r="JH890">
        <v>439.699</v>
      </c>
      <c r="JI890">
        <v>24.9999</v>
      </c>
      <c r="JJ890">
        <v>25.6884</v>
      </c>
      <c r="JK890">
        <v>30</v>
      </c>
      <c r="JL890">
        <v>25.5278</v>
      </c>
      <c r="JM890">
        <v>25.611</v>
      </c>
      <c r="JN890">
        <v>15.8148</v>
      </c>
      <c r="JO890">
        <v>31.1305</v>
      </c>
      <c r="JP890">
        <v>0</v>
      </c>
      <c r="JQ890">
        <v>25</v>
      </c>
      <c r="JR890">
        <v>266.367</v>
      </c>
      <c r="JS890">
        <v>19.495</v>
      </c>
      <c r="JT890">
        <v>101.002</v>
      </c>
      <c r="JU890">
        <v>102.017</v>
      </c>
    </row>
    <row r="891" spans="1:281">
      <c r="A891">
        <v>875</v>
      </c>
      <c r="B891">
        <v>1658954234.6</v>
      </c>
      <c r="C891">
        <v>12145.59999990463</v>
      </c>
      <c r="D891" t="s">
        <v>2182</v>
      </c>
      <c r="E891" t="s">
        <v>2183</v>
      </c>
      <c r="F891">
        <v>5</v>
      </c>
      <c r="G891" t="s">
        <v>415</v>
      </c>
      <c r="H891" t="s">
        <v>2163</v>
      </c>
      <c r="I891">
        <v>1658954226.814285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287.4347118785594</v>
      </c>
      <c r="AK891">
        <v>292.6758363636363</v>
      </c>
      <c r="AL891">
        <v>-3.178036105998689</v>
      </c>
      <c r="AM891">
        <v>65.00343519722551</v>
      </c>
      <c r="AN891">
        <f>(AP891 - AO891 + DI891*1E3/(8.314*(DK891+273.15)) * AR891/DH891 * AQ891) * DH891/(100*CV891) * 1000/(1000 - AP891)</f>
        <v>0</v>
      </c>
      <c r="AO891">
        <v>19.46798253995103</v>
      </c>
      <c r="AP891">
        <v>22.89672606060605</v>
      </c>
      <c r="AQ891">
        <v>7.08072966279522E-05</v>
      </c>
      <c r="AR891">
        <v>81.20176751821036</v>
      </c>
      <c r="AS891">
        <v>7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1658954226.814285</v>
      </c>
      <c r="DB891">
        <v>308.9492857142857</v>
      </c>
      <c r="DC891">
        <v>298.7921071428572</v>
      </c>
      <c r="DD891">
        <v>22.89859642857143</v>
      </c>
      <c r="DE891">
        <v>19.47128571428572</v>
      </c>
      <c r="DF891">
        <v>306.5509642857143</v>
      </c>
      <c r="DG891">
        <v>22.60407857142858</v>
      </c>
      <c r="DH891">
        <v>500.0814642857143</v>
      </c>
      <c r="DI891">
        <v>90.30382857142857</v>
      </c>
      <c r="DJ891">
        <v>0.09993115</v>
      </c>
      <c r="DK891">
        <v>26.72067142857143</v>
      </c>
      <c r="DL891">
        <v>26.92014642857143</v>
      </c>
      <c r="DM891">
        <v>999.9000000000002</v>
      </c>
      <c r="DN891">
        <v>0</v>
      </c>
      <c r="DO891">
        <v>0</v>
      </c>
      <c r="DP891">
        <v>10016.33535714286</v>
      </c>
      <c r="DQ891">
        <v>0</v>
      </c>
      <c r="DR891">
        <v>18.6454</v>
      </c>
      <c r="DS891">
        <v>10.15726142857143</v>
      </c>
      <c r="DT891">
        <v>316.1896428571429</v>
      </c>
      <c r="DU891">
        <v>304.7254285714286</v>
      </c>
      <c r="DV891">
        <v>3.427310357142857</v>
      </c>
      <c r="DW891">
        <v>298.7921071428572</v>
      </c>
      <c r="DX891">
        <v>19.47128571428572</v>
      </c>
      <c r="DY891">
        <v>2.06783</v>
      </c>
      <c r="DZ891">
        <v>1.758331428571429</v>
      </c>
      <c r="EA891">
        <v>17.97351785714286</v>
      </c>
      <c r="EB891">
        <v>15.42121071428572</v>
      </c>
      <c r="EC891">
        <v>2000.003571428571</v>
      </c>
      <c r="ED891">
        <v>0.9799979999999998</v>
      </c>
      <c r="EE891">
        <v>0.0200017</v>
      </c>
      <c r="EF891">
        <v>0</v>
      </c>
      <c r="EG891">
        <v>674.1638571428572</v>
      </c>
      <c r="EH891">
        <v>5.000560000000001</v>
      </c>
      <c r="EI891">
        <v>13377.18571428572</v>
      </c>
      <c r="EJ891">
        <v>17294.90714285714</v>
      </c>
      <c r="EK891">
        <v>37.11142857142857</v>
      </c>
      <c r="EL891">
        <v>37.7185</v>
      </c>
      <c r="EM891">
        <v>36.58914285714286</v>
      </c>
      <c r="EN891">
        <v>36.69389285714285</v>
      </c>
      <c r="EO891">
        <v>38.11139285714286</v>
      </c>
      <c r="EP891">
        <v>1955.103571428571</v>
      </c>
      <c r="EQ891">
        <v>39.9</v>
      </c>
      <c r="ER891">
        <v>0</v>
      </c>
      <c r="ES891">
        <v>1658954234.7</v>
      </c>
      <c r="ET891">
        <v>0</v>
      </c>
      <c r="EU891">
        <v>674.0242692307693</v>
      </c>
      <c r="EV891">
        <v>-14.95531625137379</v>
      </c>
      <c r="EW891">
        <v>-308.1230771103933</v>
      </c>
      <c r="EX891">
        <v>13374.43846153846</v>
      </c>
      <c r="EY891">
        <v>15</v>
      </c>
      <c r="EZ891">
        <v>0</v>
      </c>
      <c r="FA891" t="s">
        <v>419</v>
      </c>
      <c r="FB891">
        <v>1655239120</v>
      </c>
      <c r="FC891">
        <v>1655239135</v>
      </c>
      <c r="FD891">
        <v>0</v>
      </c>
      <c r="FE891">
        <v>-0.075</v>
      </c>
      <c r="FF891">
        <v>-0.027</v>
      </c>
      <c r="FG891">
        <v>1.986</v>
      </c>
      <c r="FH891">
        <v>0.139</v>
      </c>
      <c r="FI891">
        <v>420</v>
      </c>
      <c r="FJ891">
        <v>22</v>
      </c>
      <c r="FK891">
        <v>0.12</v>
      </c>
      <c r="FL891">
        <v>0.02</v>
      </c>
      <c r="FM891">
        <v>9.8197145</v>
      </c>
      <c r="FN891">
        <v>7.404326679174459</v>
      </c>
      <c r="FO891">
        <v>0.7378740392199403</v>
      </c>
      <c r="FP891">
        <v>0</v>
      </c>
      <c r="FQ891">
        <v>674.872911764706</v>
      </c>
      <c r="FR891">
        <v>-16.54971734918591</v>
      </c>
      <c r="FS891">
        <v>1.637513077947726</v>
      </c>
      <c r="FT891">
        <v>0</v>
      </c>
      <c r="FU891">
        <v>3.429707</v>
      </c>
      <c r="FV891">
        <v>-0.03585028142589966</v>
      </c>
      <c r="FW891">
        <v>0.007530410745769441</v>
      </c>
      <c r="FX891">
        <v>1</v>
      </c>
      <c r="FY891">
        <v>1</v>
      </c>
      <c r="FZ891">
        <v>3</v>
      </c>
      <c r="GA891" t="s">
        <v>420</v>
      </c>
      <c r="GB891">
        <v>2.98055</v>
      </c>
      <c r="GC891">
        <v>2.72851</v>
      </c>
      <c r="GD891">
        <v>0.063079</v>
      </c>
      <c r="GE891">
        <v>0.0618168</v>
      </c>
      <c r="GF891">
        <v>0.103875</v>
      </c>
      <c r="GG891">
        <v>0.0934647</v>
      </c>
      <c r="GH891">
        <v>28134.4</v>
      </c>
      <c r="GI891">
        <v>27761</v>
      </c>
      <c r="GJ891">
        <v>30554</v>
      </c>
      <c r="GK891">
        <v>29832.1</v>
      </c>
      <c r="GL891">
        <v>37770.4</v>
      </c>
      <c r="GM891">
        <v>35605.1</v>
      </c>
      <c r="GN891">
        <v>46734.1</v>
      </c>
      <c r="GO891">
        <v>44366.6</v>
      </c>
      <c r="GP891">
        <v>1.87115</v>
      </c>
      <c r="GQ891">
        <v>1.85135</v>
      </c>
      <c r="GR891">
        <v>0.117961</v>
      </c>
      <c r="GS891">
        <v>0</v>
      </c>
      <c r="GT891">
        <v>24.9835</v>
      </c>
      <c r="GU891">
        <v>999.9</v>
      </c>
      <c r="GV891">
        <v>49</v>
      </c>
      <c r="GW891">
        <v>32.2</v>
      </c>
      <c r="GX891">
        <v>26.2077</v>
      </c>
      <c r="GY891">
        <v>63.135</v>
      </c>
      <c r="GZ891">
        <v>25.3966</v>
      </c>
      <c r="HA891">
        <v>1</v>
      </c>
      <c r="HB891">
        <v>-0.1047</v>
      </c>
      <c r="HC891">
        <v>-0.0445534</v>
      </c>
      <c r="HD891">
        <v>20.1939</v>
      </c>
      <c r="HE891">
        <v>5.22942</v>
      </c>
      <c r="HF891">
        <v>11.968</v>
      </c>
      <c r="HG891">
        <v>4.96995</v>
      </c>
      <c r="HH891">
        <v>3.28948</v>
      </c>
      <c r="HI891">
        <v>8798.5</v>
      </c>
      <c r="HJ891">
        <v>9999</v>
      </c>
      <c r="HK891">
        <v>9999</v>
      </c>
      <c r="HL891">
        <v>289.6</v>
      </c>
      <c r="HM891">
        <v>4.97291</v>
      </c>
      <c r="HN891">
        <v>1.87741</v>
      </c>
      <c r="HO891">
        <v>1.87547</v>
      </c>
      <c r="HP891">
        <v>1.87835</v>
      </c>
      <c r="HQ891">
        <v>1.875</v>
      </c>
      <c r="HR891">
        <v>1.87865</v>
      </c>
      <c r="HS891">
        <v>1.8757</v>
      </c>
      <c r="HT891">
        <v>1.87683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2.338</v>
      </c>
      <c r="II891">
        <v>0.2945</v>
      </c>
      <c r="IJ891">
        <v>1.541952822118649</v>
      </c>
      <c r="IK891">
        <v>0.003202726084708442</v>
      </c>
      <c r="IL891">
        <v>-1.448271390364826E-06</v>
      </c>
      <c r="IM891">
        <v>3.765748828769889E-10</v>
      </c>
      <c r="IN891">
        <v>-0.02072656761999695</v>
      </c>
      <c r="IO891">
        <v>0.006539777670035186</v>
      </c>
      <c r="IP891">
        <v>0.0002256768223539976</v>
      </c>
      <c r="IQ891">
        <v>4.51151419958819E-06</v>
      </c>
      <c r="IR891">
        <v>-0</v>
      </c>
      <c r="IS891">
        <v>2097</v>
      </c>
      <c r="IT891">
        <v>1</v>
      </c>
      <c r="IU891">
        <v>27</v>
      </c>
      <c r="IV891">
        <v>61918.6</v>
      </c>
      <c r="IW891">
        <v>61918.3</v>
      </c>
      <c r="IX891">
        <v>0.756836</v>
      </c>
      <c r="IY891">
        <v>2.54639</v>
      </c>
      <c r="IZ891">
        <v>1.39893</v>
      </c>
      <c r="JA891">
        <v>2.34375</v>
      </c>
      <c r="JB891">
        <v>1.44897</v>
      </c>
      <c r="JC891">
        <v>2.46704</v>
      </c>
      <c r="JD891">
        <v>37.4338</v>
      </c>
      <c r="JE891">
        <v>24.0787</v>
      </c>
      <c r="JF891">
        <v>18</v>
      </c>
      <c r="JG891">
        <v>481.847</v>
      </c>
      <c r="JH891">
        <v>439.607</v>
      </c>
      <c r="JI891">
        <v>24.9999</v>
      </c>
      <c r="JJ891">
        <v>25.6884</v>
      </c>
      <c r="JK891">
        <v>30</v>
      </c>
      <c r="JL891">
        <v>25.5274</v>
      </c>
      <c r="JM891">
        <v>25.611</v>
      </c>
      <c r="JN891">
        <v>15.1386</v>
      </c>
      <c r="JO891">
        <v>31.1305</v>
      </c>
      <c r="JP891">
        <v>0</v>
      </c>
      <c r="JQ891">
        <v>25</v>
      </c>
      <c r="JR891">
        <v>246.325</v>
      </c>
      <c r="JS891">
        <v>19.4881</v>
      </c>
      <c r="JT891">
        <v>101.001</v>
      </c>
      <c r="JU891">
        <v>102.016</v>
      </c>
    </row>
    <row r="892" spans="1:281">
      <c r="A892">
        <v>876</v>
      </c>
      <c r="B892">
        <v>1658954239.6</v>
      </c>
      <c r="C892">
        <v>12150.59999990463</v>
      </c>
      <c r="D892" t="s">
        <v>2184</v>
      </c>
      <c r="E892" t="s">
        <v>2185</v>
      </c>
      <c r="F892">
        <v>5</v>
      </c>
      <c r="G892" t="s">
        <v>415</v>
      </c>
      <c r="H892" t="s">
        <v>2163</v>
      </c>
      <c r="I892">
        <v>1658954232.1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271.3754828311859</v>
      </c>
      <c r="AK892">
        <v>276.952812121212</v>
      </c>
      <c r="AL892">
        <v>-3.14715553888509</v>
      </c>
      <c r="AM892">
        <v>65.00343519722551</v>
      </c>
      <c r="AN892">
        <f>(AP892 - AO892 + DI892*1E3/(8.314*(DK892+273.15)) * AR892/DH892 * AQ892) * DH892/(100*CV892) * 1000/(1000 - AP892)</f>
        <v>0</v>
      </c>
      <c r="AO892">
        <v>19.46378594876322</v>
      </c>
      <c r="AP892">
        <v>22.90576909090908</v>
      </c>
      <c r="AQ892">
        <v>0.0001731448326555734</v>
      </c>
      <c r="AR892">
        <v>81.20176751821036</v>
      </c>
      <c r="AS892">
        <v>7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1658954232.1</v>
      </c>
      <c r="DB892">
        <v>292.3206666666667</v>
      </c>
      <c r="DC892">
        <v>281.6884444444444</v>
      </c>
      <c r="DD892">
        <v>22.89704814814815</v>
      </c>
      <c r="DE892">
        <v>19.46704074074074</v>
      </c>
      <c r="DF892">
        <v>289.9627037037037</v>
      </c>
      <c r="DG892">
        <v>22.60257407407407</v>
      </c>
      <c r="DH892">
        <v>500.0708148148149</v>
      </c>
      <c r="DI892">
        <v>90.30362592592591</v>
      </c>
      <c r="DJ892">
        <v>0.1000055703703704</v>
      </c>
      <c r="DK892">
        <v>26.72024444444444</v>
      </c>
      <c r="DL892">
        <v>26.91957407407407</v>
      </c>
      <c r="DM892">
        <v>999.9000000000001</v>
      </c>
      <c r="DN892">
        <v>0</v>
      </c>
      <c r="DO892">
        <v>0</v>
      </c>
      <c r="DP892">
        <v>10011.52592592593</v>
      </c>
      <c r="DQ892">
        <v>0</v>
      </c>
      <c r="DR892">
        <v>18.6454</v>
      </c>
      <c r="DS892">
        <v>10.63227407407407</v>
      </c>
      <c r="DT892">
        <v>299.1706666666667</v>
      </c>
      <c r="DU892">
        <v>287.2808888888889</v>
      </c>
      <c r="DV892">
        <v>3.430016296296297</v>
      </c>
      <c r="DW892">
        <v>281.6884444444444</v>
      </c>
      <c r="DX892">
        <v>19.46704074074074</v>
      </c>
      <c r="DY892">
        <v>2.067685925925926</v>
      </c>
      <c r="DZ892">
        <v>1.757944444444444</v>
      </c>
      <c r="EA892">
        <v>17.97241111111111</v>
      </c>
      <c r="EB892">
        <v>15.41777777777778</v>
      </c>
      <c r="EC892">
        <v>1999.997407407407</v>
      </c>
      <c r="ED892">
        <v>0.9799979999999998</v>
      </c>
      <c r="EE892">
        <v>0.0200017</v>
      </c>
      <c r="EF892">
        <v>0</v>
      </c>
      <c r="EG892">
        <v>672.8801481481482</v>
      </c>
      <c r="EH892">
        <v>5.000560000000001</v>
      </c>
      <c r="EI892">
        <v>13351.56666666667</v>
      </c>
      <c r="EJ892">
        <v>17294.85185185185</v>
      </c>
      <c r="EK892">
        <v>37.14103703703704</v>
      </c>
      <c r="EL892">
        <v>37.71266666666667</v>
      </c>
      <c r="EM892">
        <v>36.59248148148148</v>
      </c>
      <c r="EN892">
        <v>36.69411111111111</v>
      </c>
      <c r="EO892">
        <v>38.11785185185185</v>
      </c>
      <c r="EP892">
        <v>1955.097407407407</v>
      </c>
      <c r="EQ892">
        <v>39.9</v>
      </c>
      <c r="ER892">
        <v>0</v>
      </c>
      <c r="ES892">
        <v>1658954239.5</v>
      </c>
      <c r="ET892">
        <v>0</v>
      </c>
      <c r="EU892">
        <v>672.8778461538461</v>
      </c>
      <c r="EV892">
        <v>-12.71931621858533</v>
      </c>
      <c r="EW892">
        <v>-264.2427346801305</v>
      </c>
      <c r="EX892">
        <v>13351.58076923077</v>
      </c>
      <c r="EY892">
        <v>15</v>
      </c>
      <c r="EZ892">
        <v>0</v>
      </c>
      <c r="FA892" t="s">
        <v>419</v>
      </c>
      <c r="FB892">
        <v>1655239120</v>
      </c>
      <c r="FC892">
        <v>1655239135</v>
      </c>
      <c r="FD892">
        <v>0</v>
      </c>
      <c r="FE892">
        <v>-0.075</v>
      </c>
      <c r="FF892">
        <v>-0.027</v>
      </c>
      <c r="FG892">
        <v>1.986</v>
      </c>
      <c r="FH892">
        <v>0.139</v>
      </c>
      <c r="FI892">
        <v>420</v>
      </c>
      <c r="FJ892">
        <v>22</v>
      </c>
      <c r="FK892">
        <v>0.12</v>
      </c>
      <c r="FL892">
        <v>0.02</v>
      </c>
      <c r="FM892">
        <v>10.24795225</v>
      </c>
      <c r="FN892">
        <v>5.394618348968086</v>
      </c>
      <c r="FO892">
        <v>0.5520586464837206</v>
      </c>
      <c r="FP892">
        <v>0</v>
      </c>
      <c r="FQ892">
        <v>673.9264999999999</v>
      </c>
      <c r="FR892">
        <v>-15.06006112285363</v>
      </c>
      <c r="FS892">
        <v>1.49460146665178</v>
      </c>
      <c r="FT892">
        <v>0</v>
      </c>
      <c r="FU892">
        <v>3.42944325</v>
      </c>
      <c r="FV892">
        <v>0.009659099437144429</v>
      </c>
      <c r="FW892">
        <v>0.005127454723105817</v>
      </c>
      <c r="FX892">
        <v>1</v>
      </c>
      <c r="FY892">
        <v>1</v>
      </c>
      <c r="FZ892">
        <v>3</v>
      </c>
      <c r="GA892" t="s">
        <v>420</v>
      </c>
      <c r="GB892">
        <v>2.98055</v>
      </c>
      <c r="GC892">
        <v>2.72853</v>
      </c>
      <c r="GD892">
        <v>0.0602364</v>
      </c>
      <c r="GE892">
        <v>0.0587776</v>
      </c>
      <c r="GF892">
        <v>0.103906</v>
      </c>
      <c r="GG892">
        <v>0.09345489999999999</v>
      </c>
      <c r="GH892">
        <v>28219.7</v>
      </c>
      <c r="GI892">
        <v>27851.2</v>
      </c>
      <c r="GJ892">
        <v>30554</v>
      </c>
      <c r="GK892">
        <v>29832.5</v>
      </c>
      <c r="GL892">
        <v>37769</v>
      </c>
      <c r="GM892">
        <v>35605.9</v>
      </c>
      <c r="GN892">
        <v>46734.3</v>
      </c>
      <c r="GO892">
        <v>44367.3</v>
      </c>
      <c r="GP892">
        <v>1.87153</v>
      </c>
      <c r="GQ892">
        <v>1.85102</v>
      </c>
      <c r="GR892">
        <v>0.117883</v>
      </c>
      <c r="GS892">
        <v>0</v>
      </c>
      <c r="GT892">
        <v>24.9856</v>
      </c>
      <c r="GU892">
        <v>999.9</v>
      </c>
      <c r="GV892">
        <v>49</v>
      </c>
      <c r="GW892">
        <v>32.2</v>
      </c>
      <c r="GX892">
        <v>26.2038</v>
      </c>
      <c r="GY892">
        <v>63.235</v>
      </c>
      <c r="GZ892">
        <v>25.7011</v>
      </c>
      <c r="HA892">
        <v>1</v>
      </c>
      <c r="HB892">
        <v>-0.10468</v>
      </c>
      <c r="HC892">
        <v>-0.04439</v>
      </c>
      <c r="HD892">
        <v>20.1941</v>
      </c>
      <c r="HE892">
        <v>5.22897</v>
      </c>
      <c r="HF892">
        <v>11.968</v>
      </c>
      <c r="HG892">
        <v>4.97015</v>
      </c>
      <c r="HH892">
        <v>3.2895</v>
      </c>
      <c r="HI892">
        <v>8798.799999999999</v>
      </c>
      <c r="HJ892">
        <v>9999</v>
      </c>
      <c r="HK892">
        <v>9999</v>
      </c>
      <c r="HL892">
        <v>289.6</v>
      </c>
      <c r="HM892">
        <v>4.9729</v>
      </c>
      <c r="HN892">
        <v>1.87742</v>
      </c>
      <c r="HO892">
        <v>1.8755</v>
      </c>
      <c r="HP892">
        <v>1.87834</v>
      </c>
      <c r="HQ892">
        <v>1.87501</v>
      </c>
      <c r="HR892">
        <v>1.87863</v>
      </c>
      <c r="HS892">
        <v>1.8757</v>
      </c>
      <c r="HT892">
        <v>1.87683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2.301</v>
      </c>
      <c r="II892">
        <v>0.2947</v>
      </c>
      <c r="IJ892">
        <v>1.541952822118649</v>
      </c>
      <c r="IK892">
        <v>0.003202726084708442</v>
      </c>
      <c r="IL892">
        <v>-1.448271390364826E-06</v>
      </c>
      <c r="IM892">
        <v>3.765748828769889E-10</v>
      </c>
      <c r="IN892">
        <v>-0.02072656761999695</v>
      </c>
      <c r="IO892">
        <v>0.006539777670035186</v>
      </c>
      <c r="IP892">
        <v>0.0002256768223539976</v>
      </c>
      <c r="IQ892">
        <v>4.51151419958819E-06</v>
      </c>
      <c r="IR892">
        <v>-0</v>
      </c>
      <c r="IS892">
        <v>2097</v>
      </c>
      <c r="IT892">
        <v>1</v>
      </c>
      <c r="IU892">
        <v>27</v>
      </c>
      <c r="IV892">
        <v>61918.7</v>
      </c>
      <c r="IW892">
        <v>61918.4</v>
      </c>
      <c r="IX892">
        <v>0.718994</v>
      </c>
      <c r="IY892">
        <v>2.57202</v>
      </c>
      <c r="IZ892">
        <v>1.39893</v>
      </c>
      <c r="JA892">
        <v>2.34375</v>
      </c>
      <c r="JB892">
        <v>1.44897</v>
      </c>
      <c r="JC892">
        <v>2.33276</v>
      </c>
      <c r="JD892">
        <v>37.4338</v>
      </c>
      <c r="JE892">
        <v>24.07</v>
      </c>
      <c r="JF892">
        <v>18</v>
      </c>
      <c r="JG892">
        <v>482.049</v>
      </c>
      <c r="JH892">
        <v>439.402</v>
      </c>
      <c r="JI892">
        <v>25</v>
      </c>
      <c r="JJ892">
        <v>25.6884</v>
      </c>
      <c r="JK892">
        <v>30.0001</v>
      </c>
      <c r="JL892">
        <v>25.5274</v>
      </c>
      <c r="JM892">
        <v>25.6099</v>
      </c>
      <c r="JN892">
        <v>14.362</v>
      </c>
      <c r="JO892">
        <v>31.1305</v>
      </c>
      <c r="JP892">
        <v>0</v>
      </c>
      <c r="JQ892">
        <v>25</v>
      </c>
      <c r="JR892">
        <v>232.966</v>
      </c>
      <c r="JS892">
        <v>19.4714</v>
      </c>
      <c r="JT892">
        <v>101.002</v>
      </c>
      <c r="JU892">
        <v>102.017</v>
      </c>
    </row>
    <row r="893" spans="1:281">
      <c r="A893">
        <v>877</v>
      </c>
      <c r="B893">
        <v>1658954244.6</v>
      </c>
      <c r="C893">
        <v>12155.59999990463</v>
      </c>
      <c r="D893" t="s">
        <v>2186</v>
      </c>
      <c r="E893" t="s">
        <v>2187</v>
      </c>
      <c r="F893">
        <v>5</v>
      </c>
      <c r="G893" t="s">
        <v>415</v>
      </c>
      <c r="H893" t="s">
        <v>2163</v>
      </c>
      <c r="I893">
        <v>1658954236.814285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254.7536808962019</v>
      </c>
      <c r="AK893">
        <v>261.1743030303028</v>
      </c>
      <c r="AL893">
        <v>-3.158128149025293</v>
      </c>
      <c r="AM893">
        <v>65.00343519722551</v>
      </c>
      <c r="AN893">
        <f>(AP893 - AO893 + DI893*1E3/(8.314*(DK893+273.15)) * AR893/DH893 * AQ893) * DH893/(100*CV893) * 1000/(1000 - AP893)</f>
        <v>0</v>
      </c>
      <c r="AO893">
        <v>19.46114268019904</v>
      </c>
      <c r="AP893">
        <v>22.91332666666666</v>
      </c>
      <c r="AQ893">
        <v>0.0001091110636933443</v>
      </c>
      <c r="AR893">
        <v>81.20176751821036</v>
      </c>
      <c r="AS893">
        <v>7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1658954236.814285</v>
      </c>
      <c r="DB893">
        <v>277.65725</v>
      </c>
      <c r="DC893">
        <v>266.5575</v>
      </c>
      <c r="DD893">
        <v>22.90208214285715</v>
      </c>
      <c r="DE893">
        <v>19.46428571428572</v>
      </c>
      <c r="DF893">
        <v>275.3355</v>
      </c>
      <c r="DG893">
        <v>22.60750000000001</v>
      </c>
      <c r="DH893">
        <v>500.0944285714286</v>
      </c>
      <c r="DI893">
        <v>90.3029642857143</v>
      </c>
      <c r="DJ893">
        <v>0.1000317607142857</v>
      </c>
      <c r="DK893">
        <v>26.72103214285714</v>
      </c>
      <c r="DL893">
        <v>26.91876428571428</v>
      </c>
      <c r="DM893">
        <v>999.9000000000002</v>
      </c>
      <c r="DN893">
        <v>0</v>
      </c>
      <c r="DO893">
        <v>0</v>
      </c>
      <c r="DP893">
        <v>10008.94607142857</v>
      </c>
      <c r="DQ893">
        <v>0</v>
      </c>
      <c r="DR893">
        <v>18.6454</v>
      </c>
      <c r="DS893">
        <v>11.09977857142857</v>
      </c>
      <c r="DT893">
        <v>284.1650714285714</v>
      </c>
      <c r="DU893">
        <v>271.8488214285715</v>
      </c>
      <c r="DV893">
        <v>3.437801428571429</v>
      </c>
      <c r="DW893">
        <v>266.5575</v>
      </c>
      <c r="DX893">
        <v>19.46428571428572</v>
      </c>
      <c r="DY893">
        <v>2.068125714285714</v>
      </c>
      <c r="DZ893">
        <v>1.7576825</v>
      </c>
      <c r="EA893">
        <v>17.97579285714286</v>
      </c>
      <c r="EB893">
        <v>15.41546071428572</v>
      </c>
      <c r="EC893">
        <v>1999.993928571428</v>
      </c>
      <c r="ED893">
        <v>0.9799979999999998</v>
      </c>
      <c r="EE893">
        <v>0.0200017</v>
      </c>
      <c r="EF893">
        <v>0</v>
      </c>
      <c r="EG893">
        <v>672.0180357142856</v>
      </c>
      <c r="EH893">
        <v>5.000560000000001</v>
      </c>
      <c r="EI893">
        <v>13332.93928571428</v>
      </c>
      <c r="EJ893">
        <v>17294.825</v>
      </c>
      <c r="EK893">
        <v>37.10475</v>
      </c>
      <c r="EL893">
        <v>37.71625</v>
      </c>
      <c r="EM893">
        <v>36.58921428571428</v>
      </c>
      <c r="EN893">
        <v>36.68721428571428</v>
      </c>
      <c r="EO893">
        <v>38.11364285714286</v>
      </c>
      <c r="EP893">
        <v>1955.093928571428</v>
      </c>
      <c r="EQ893">
        <v>39.9</v>
      </c>
      <c r="ER893">
        <v>0</v>
      </c>
      <c r="ES893">
        <v>1658954244.9</v>
      </c>
      <c r="ET893">
        <v>0</v>
      </c>
      <c r="EU893">
        <v>671.81012</v>
      </c>
      <c r="EV893">
        <v>-9.908615365840376</v>
      </c>
      <c r="EW893">
        <v>-206.4076919793726</v>
      </c>
      <c r="EX893">
        <v>13329.216</v>
      </c>
      <c r="EY893">
        <v>15</v>
      </c>
      <c r="EZ893">
        <v>0</v>
      </c>
      <c r="FA893" t="s">
        <v>419</v>
      </c>
      <c r="FB893">
        <v>1655239120</v>
      </c>
      <c r="FC893">
        <v>1655239135</v>
      </c>
      <c r="FD893">
        <v>0</v>
      </c>
      <c r="FE893">
        <v>-0.075</v>
      </c>
      <c r="FF893">
        <v>-0.027</v>
      </c>
      <c r="FG893">
        <v>1.986</v>
      </c>
      <c r="FH893">
        <v>0.139</v>
      </c>
      <c r="FI893">
        <v>420</v>
      </c>
      <c r="FJ893">
        <v>22</v>
      </c>
      <c r="FK893">
        <v>0.12</v>
      </c>
      <c r="FL893">
        <v>0.02</v>
      </c>
      <c r="FM893">
        <v>10.9051325</v>
      </c>
      <c r="FN893">
        <v>5.668544465290791</v>
      </c>
      <c r="FO893">
        <v>0.5846225078576347</v>
      </c>
      <c r="FP893">
        <v>0</v>
      </c>
      <c r="FQ893">
        <v>672.5767352941176</v>
      </c>
      <c r="FR893">
        <v>-11.60166539817319</v>
      </c>
      <c r="FS893">
        <v>1.162330653290135</v>
      </c>
      <c r="FT893">
        <v>0</v>
      </c>
      <c r="FU893">
        <v>3.4345095</v>
      </c>
      <c r="FV893">
        <v>0.09774664165102277</v>
      </c>
      <c r="FW893">
        <v>0.009801547569134197</v>
      </c>
      <c r="FX893">
        <v>1</v>
      </c>
      <c r="FY893">
        <v>1</v>
      </c>
      <c r="FZ893">
        <v>3</v>
      </c>
      <c r="GA893" t="s">
        <v>420</v>
      </c>
      <c r="GB893">
        <v>2.98074</v>
      </c>
      <c r="GC893">
        <v>2.72836</v>
      </c>
      <c r="GD893">
        <v>0.0573145</v>
      </c>
      <c r="GE893">
        <v>0.0556012</v>
      </c>
      <c r="GF893">
        <v>0.103929</v>
      </c>
      <c r="GG893">
        <v>0.093447</v>
      </c>
      <c r="GH893">
        <v>28307.4</v>
      </c>
      <c r="GI893">
        <v>27945.3</v>
      </c>
      <c r="GJ893">
        <v>30553.9</v>
      </c>
      <c r="GK893">
        <v>29832.5</v>
      </c>
      <c r="GL893">
        <v>37767.7</v>
      </c>
      <c r="GM893">
        <v>35606.1</v>
      </c>
      <c r="GN893">
        <v>46734.1</v>
      </c>
      <c r="GO893">
        <v>44367.5</v>
      </c>
      <c r="GP893">
        <v>1.8716</v>
      </c>
      <c r="GQ893">
        <v>1.85125</v>
      </c>
      <c r="GR893">
        <v>0.117458</v>
      </c>
      <c r="GS893">
        <v>0</v>
      </c>
      <c r="GT893">
        <v>24.9867</v>
      </c>
      <c r="GU893">
        <v>999.9</v>
      </c>
      <c r="GV893">
        <v>49</v>
      </c>
      <c r="GW893">
        <v>32.2</v>
      </c>
      <c r="GX893">
        <v>26.2058</v>
      </c>
      <c r="GY893">
        <v>63.065</v>
      </c>
      <c r="GZ893">
        <v>25.3526</v>
      </c>
      <c r="HA893">
        <v>1</v>
      </c>
      <c r="HB893">
        <v>-0.104627</v>
      </c>
      <c r="HC893">
        <v>-0.0456836</v>
      </c>
      <c r="HD893">
        <v>20.1942</v>
      </c>
      <c r="HE893">
        <v>5.22927</v>
      </c>
      <c r="HF893">
        <v>11.968</v>
      </c>
      <c r="HG893">
        <v>4.97</v>
      </c>
      <c r="HH893">
        <v>3.2895</v>
      </c>
      <c r="HI893">
        <v>8798.799999999999</v>
      </c>
      <c r="HJ893">
        <v>9999</v>
      </c>
      <c r="HK893">
        <v>9999</v>
      </c>
      <c r="HL893">
        <v>289.6</v>
      </c>
      <c r="HM893">
        <v>4.97289</v>
      </c>
      <c r="HN893">
        <v>1.87744</v>
      </c>
      <c r="HO893">
        <v>1.87549</v>
      </c>
      <c r="HP893">
        <v>1.87834</v>
      </c>
      <c r="HQ893">
        <v>1.87502</v>
      </c>
      <c r="HR893">
        <v>1.87864</v>
      </c>
      <c r="HS893">
        <v>1.8757</v>
      </c>
      <c r="HT893">
        <v>1.87683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2.262</v>
      </c>
      <c r="II893">
        <v>0.2949</v>
      </c>
      <c r="IJ893">
        <v>1.541952822118649</v>
      </c>
      <c r="IK893">
        <v>0.003202726084708442</v>
      </c>
      <c r="IL893">
        <v>-1.448271390364826E-06</v>
      </c>
      <c r="IM893">
        <v>3.765748828769889E-10</v>
      </c>
      <c r="IN893">
        <v>-0.02072656761999695</v>
      </c>
      <c r="IO893">
        <v>0.006539777670035186</v>
      </c>
      <c r="IP893">
        <v>0.0002256768223539976</v>
      </c>
      <c r="IQ893">
        <v>4.51151419958819E-06</v>
      </c>
      <c r="IR893">
        <v>-0</v>
      </c>
      <c r="IS893">
        <v>2097</v>
      </c>
      <c r="IT893">
        <v>1</v>
      </c>
      <c r="IU893">
        <v>27</v>
      </c>
      <c r="IV893">
        <v>61918.7</v>
      </c>
      <c r="IW893">
        <v>61918.5</v>
      </c>
      <c r="IX893">
        <v>0.682373</v>
      </c>
      <c r="IY893">
        <v>2.55371</v>
      </c>
      <c r="IZ893">
        <v>1.39893</v>
      </c>
      <c r="JA893">
        <v>2.34375</v>
      </c>
      <c r="JB893">
        <v>1.44897</v>
      </c>
      <c r="JC893">
        <v>2.46582</v>
      </c>
      <c r="JD893">
        <v>37.4338</v>
      </c>
      <c r="JE893">
        <v>24.0787</v>
      </c>
      <c r="JF893">
        <v>18</v>
      </c>
      <c r="JG893">
        <v>482.089</v>
      </c>
      <c r="JH893">
        <v>439.53</v>
      </c>
      <c r="JI893">
        <v>24.9998</v>
      </c>
      <c r="JJ893">
        <v>25.6884</v>
      </c>
      <c r="JK893">
        <v>30.0001</v>
      </c>
      <c r="JL893">
        <v>25.5274</v>
      </c>
      <c r="JM893">
        <v>25.6089</v>
      </c>
      <c r="JN893">
        <v>13.653</v>
      </c>
      <c r="JO893">
        <v>31.1305</v>
      </c>
      <c r="JP893">
        <v>0</v>
      </c>
      <c r="JQ893">
        <v>25</v>
      </c>
      <c r="JR893">
        <v>212.932</v>
      </c>
      <c r="JS893">
        <v>19.4555</v>
      </c>
      <c r="JT893">
        <v>101.001</v>
      </c>
      <c r="JU893">
        <v>102.017</v>
      </c>
    </row>
    <row r="894" spans="1:281">
      <c r="A894">
        <v>878</v>
      </c>
      <c r="B894">
        <v>1658954249.6</v>
      </c>
      <c r="C894">
        <v>12160.59999990463</v>
      </c>
      <c r="D894" t="s">
        <v>2188</v>
      </c>
      <c r="E894" t="s">
        <v>2189</v>
      </c>
      <c r="F894">
        <v>5</v>
      </c>
      <c r="G894" t="s">
        <v>415</v>
      </c>
      <c r="H894" t="s">
        <v>2163</v>
      </c>
      <c r="I894">
        <v>1658954242.1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237.8850890055072</v>
      </c>
      <c r="AK894">
        <v>245.1416606060606</v>
      </c>
      <c r="AL894">
        <v>-3.212566520928856</v>
      </c>
      <c r="AM894">
        <v>65.00343519722551</v>
      </c>
      <c r="AN894">
        <f>(AP894 - AO894 + DI894*1E3/(8.314*(DK894+273.15)) * AR894/DH894 * AQ894) * DH894/(100*CV894) * 1000/(1000 - AP894)</f>
        <v>0</v>
      </c>
      <c r="AO894">
        <v>19.45938469361517</v>
      </c>
      <c r="AP894">
        <v>22.91906727272726</v>
      </c>
      <c r="AQ894">
        <v>8.937710826869424E-05</v>
      </c>
      <c r="AR894">
        <v>81.20176751821036</v>
      </c>
      <c r="AS894">
        <v>7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1658954242.1</v>
      </c>
      <c r="DB894">
        <v>261.3090370370371</v>
      </c>
      <c r="DC894">
        <v>249.4518148148148</v>
      </c>
      <c r="DD894">
        <v>22.90981851851852</v>
      </c>
      <c r="DE894">
        <v>19.46125925925926</v>
      </c>
      <c r="DF894">
        <v>259.0282962962963</v>
      </c>
      <c r="DG894">
        <v>22.61505925925926</v>
      </c>
      <c r="DH894">
        <v>500.0785925925925</v>
      </c>
      <c r="DI894">
        <v>90.30223703703706</v>
      </c>
      <c r="DJ894">
        <v>0.1000631851851852</v>
      </c>
      <c r="DK894">
        <v>26.71705555555556</v>
      </c>
      <c r="DL894">
        <v>26.90994814814814</v>
      </c>
      <c r="DM894">
        <v>999.9000000000001</v>
      </c>
      <c r="DN894">
        <v>0</v>
      </c>
      <c r="DO894">
        <v>0</v>
      </c>
      <c r="DP894">
        <v>10001.94185185185</v>
      </c>
      <c r="DQ894">
        <v>0</v>
      </c>
      <c r="DR894">
        <v>18.6454</v>
      </c>
      <c r="DS894">
        <v>11.8572</v>
      </c>
      <c r="DT894">
        <v>267.4357777777778</v>
      </c>
      <c r="DU894">
        <v>254.4028518518518</v>
      </c>
      <c r="DV894">
        <v>3.448568148148147</v>
      </c>
      <c r="DW894">
        <v>249.4518148148148</v>
      </c>
      <c r="DX894">
        <v>19.46125925925926</v>
      </c>
      <c r="DY894">
        <v>2.068807777777777</v>
      </c>
      <c r="DZ894">
        <v>1.757394444444444</v>
      </c>
      <c r="EA894">
        <v>17.98102962962963</v>
      </c>
      <c r="EB894">
        <v>15.41291111111111</v>
      </c>
      <c r="EC894">
        <v>1999.991481481481</v>
      </c>
      <c r="ED894">
        <v>0.9799979999999998</v>
      </c>
      <c r="EE894">
        <v>0.0200017</v>
      </c>
      <c r="EF894">
        <v>0</v>
      </c>
      <c r="EG894">
        <v>671.217074074074</v>
      </c>
      <c r="EH894">
        <v>5.000560000000001</v>
      </c>
      <c r="EI894">
        <v>13316.4</v>
      </c>
      <c r="EJ894">
        <v>17294.7962962963</v>
      </c>
      <c r="EK894">
        <v>37.09933333333333</v>
      </c>
      <c r="EL894">
        <v>37.715</v>
      </c>
      <c r="EM894">
        <v>36.59937037037037</v>
      </c>
      <c r="EN894">
        <v>36.68025925925926</v>
      </c>
      <c r="EO894">
        <v>38.10855555555555</v>
      </c>
      <c r="EP894">
        <v>1955.091481481481</v>
      </c>
      <c r="EQ894">
        <v>39.9</v>
      </c>
      <c r="ER894">
        <v>0</v>
      </c>
      <c r="ES894">
        <v>1658954249.7</v>
      </c>
      <c r="ET894">
        <v>0</v>
      </c>
      <c r="EU894">
        <v>671.1026800000001</v>
      </c>
      <c r="EV894">
        <v>-6.988076932335781</v>
      </c>
      <c r="EW894">
        <v>-149.8384615213527</v>
      </c>
      <c r="EX894">
        <v>13315.044</v>
      </c>
      <c r="EY894">
        <v>15</v>
      </c>
      <c r="EZ894">
        <v>0</v>
      </c>
      <c r="FA894" t="s">
        <v>419</v>
      </c>
      <c r="FB894">
        <v>1655239120</v>
      </c>
      <c r="FC894">
        <v>1655239135</v>
      </c>
      <c r="FD894">
        <v>0</v>
      </c>
      <c r="FE894">
        <v>-0.075</v>
      </c>
      <c r="FF894">
        <v>-0.027</v>
      </c>
      <c r="FG894">
        <v>1.986</v>
      </c>
      <c r="FH894">
        <v>0.139</v>
      </c>
      <c r="FI894">
        <v>420</v>
      </c>
      <c r="FJ894">
        <v>22</v>
      </c>
      <c r="FK894">
        <v>0.12</v>
      </c>
      <c r="FL894">
        <v>0.02</v>
      </c>
      <c r="FM894">
        <v>11.42363658536586</v>
      </c>
      <c r="FN894">
        <v>8.159508710801397</v>
      </c>
      <c r="FO894">
        <v>0.8406132676413582</v>
      </c>
      <c r="FP894">
        <v>0</v>
      </c>
      <c r="FQ894">
        <v>671.7308529411765</v>
      </c>
      <c r="FR894">
        <v>-9.231764704074649</v>
      </c>
      <c r="FS894">
        <v>0.9384337744145569</v>
      </c>
      <c r="FT894">
        <v>0</v>
      </c>
      <c r="FU894">
        <v>3.441566585365853</v>
      </c>
      <c r="FV894">
        <v>0.122065714285713</v>
      </c>
      <c r="FW894">
        <v>0.01209361645960302</v>
      </c>
      <c r="FX894">
        <v>0</v>
      </c>
      <c r="FY894">
        <v>0</v>
      </c>
      <c r="FZ894">
        <v>3</v>
      </c>
      <c r="GA894" t="s">
        <v>426</v>
      </c>
      <c r="GB894">
        <v>2.9805</v>
      </c>
      <c r="GC894">
        <v>2.72821</v>
      </c>
      <c r="GD894">
        <v>0.0542847</v>
      </c>
      <c r="GE894">
        <v>0.0523246</v>
      </c>
      <c r="GF894">
        <v>0.103943</v>
      </c>
      <c r="GG894">
        <v>0.0934397</v>
      </c>
      <c r="GH894">
        <v>28397.8</v>
      </c>
      <c r="GI894">
        <v>28042.3</v>
      </c>
      <c r="GJ894">
        <v>30553.2</v>
      </c>
      <c r="GK894">
        <v>29832.6</v>
      </c>
      <c r="GL894">
        <v>37765.9</v>
      </c>
      <c r="GM894">
        <v>35606</v>
      </c>
      <c r="GN894">
        <v>46732.9</v>
      </c>
      <c r="GO894">
        <v>44367.3</v>
      </c>
      <c r="GP894">
        <v>1.87138</v>
      </c>
      <c r="GQ894">
        <v>1.851</v>
      </c>
      <c r="GR894">
        <v>0.115901</v>
      </c>
      <c r="GS894">
        <v>0</v>
      </c>
      <c r="GT894">
        <v>24.9877</v>
      </c>
      <c r="GU894">
        <v>999.9</v>
      </c>
      <c r="GV894">
        <v>49</v>
      </c>
      <c r="GW894">
        <v>32.2</v>
      </c>
      <c r="GX894">
        <v>26.2032</v>
      </c>
      <c r="GY894">
        <v>63.135</v>
      </c>
      <c r="GZ894">
        <v>25.5729</v>
      </c>
      <c r="HA894">
        <v>1</v>
      </c>
      <c r="HB894">
        <v>-0.104596</v>
      </c>
      <c r="HC894">
        <v>-0.0462691</v>
      </c>
      <c r="HD894">
        <v>20.1943</v>
      </c>
      <c r="HE894">
        <v>5.22927</v>
      </c>
      <c r="HF894">
        <v>11.968</v>
      </c>
      <c r="HG894">
        <v>4.97015</v>
      </c>
      <c r="HH894">
        <v>3.2895</v>
      </c>
      <c r="HI894">
        <v>8799</v>
      </c>
      <c r="HJ894">
        <v>9999</v>
      </c>
      <c r="HK894">
        <v>9999</v>
      </c>
      <c r="HL894">
        <v>289.6</v>
      </c>
      <c r="HM894">
        <v>4.97291</v>
      </c>
      <c r="HN894">
        <v>1.8774</v>
      </c>
      <c r="HO894">
        <v>1.87546</v>
      </c>
      <c r="HP894">
        <v>1.87834</v>
      </c>
      <c r="HQ894">
        <v>1.87501</v>
      </c>
      <c r="HR894">
        <v>1.87861</v>
      </c>
      <c r="HS894">
        <v>1.87567</v>
      </c>
      <c r="HT894">
        <v>1.87683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2.221</v>
      </c>
      <c r="II894">
        <v>0.295</v>
      </c>
      <c r="IJ894">
        <v>1.541952822118649</v>
      </c>
      <c r="IK894">
        <v>0.003202726084708442</v>
      </c>
      <c r="IL894">
        <v>-1.448271390364826E-06</v>
      </c>
      <c r="IM894">
        <v>3.765748828769889E-10</v>
      </c>
      <c r="IN894">
        <v>-0.02072656761999695</v>
      </c>
      <c r="IO894">
        <v>0.006539777670035186</v>
      </c>
      <c r="IP894">
        <v>0.0002256768223539976</v>
      </c>
      <c r="IQ894">
        <v>4.51151419958819E-06</v>
      </c>
      <c r="IR894">
        <v>-0</v>
      </c>
      <c r="IS894">
        <v>2097</v>
      </c>
      <c r="IT894">
        <v>1</v>
      </c>
      <c r="IU894">
        <v>27</v>
      </c>
      <c r="IV894">
        <v>61918.8</v>
      </c>
      <c r="IW894">
        <v>61918.6</v>
      </c>
      <c r="IX894">
        <v>0.643311</v>
      </c>
      <c r="IY894">
        <v>2.56348</v>
      </c>
      <c r="IZ894">
        <v>1.39893</v>
      </c>
      <c r="JA894">
        <v>2.34375</v>
      </c>
      <c r="JB894">
        <v>1.44897</v>
      </c>
      <c r="JC894">
        <v>2.35596</v>
      </c>
      <c r="JD894">
        <v>37.4338</v>
      </c>
      <c r="JE894">
        <v>24.0787</v>
      </c>
      <c r="JF894">
        <v>18</v>
      </c>
      <c r="JG894">
        <v>481.968</v>
      </c>
      <c r="JH894">
        <v>439.378</v>
      </c>
      <c r="JI894">
        <v>24.9998</v>
      </c>
      <c r="JJ894">
        <v>25.6884</v>
      </c>
      <c r="JK894">
        <v>30.0001</v>
      </c>
      <c r="JL894">
        <v>25.5274</v>
      </c>
      <c r="JM894">
        <v>25.6089</v>
      </c>
      <c r="JN894">
        <v>12.8635</v>
      </c>
      <c r="JO894">
        <v>31.1305</v>
      </c>
      <c r="JP894">
        <v>0</v>
      </c>
      <c r="JQ894">
        <v>25</v>
      </c>
      <c r="JR894">
        <v>199.574</v>
      </c>
      <c r="JS894">
        <v>19.441</v>
      </c>
      <c r="JT894">
        <v>100.999</v>
      </c>
      <c r="JU894">
        <v>102.017</v>
      </c>
    </row>
    <row r="895" spans="1:281">
      <c r="A895">
        <v>879</v>
      </c>
      <c r="B895">
        <v>1658954254.6</v>
      </c>
      <c r="C895">
        <v>12165.59999990463</v>
      </c>
      <c r="D895" t="s">
        <v>2190</v>
      </c>
      <c r="E895" t="s">
        <v>2191</v>
      </c>
      <c r="F895">
        <v>5</v>
      </c>
      <c r="G895" t="s">
        <v>415</v>
      </c>
      <c r="H895" t="s">
        <v>2163</v>
      </c>
      <c r="I895">
        <v>1658954246.814285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221.0177841752565</v>
      </c>
      <c r="AK895">
        <v>229.0551636363635</v>
      </c>
      <c r="AL895">
        <v>-3.217864139762427</v>
      </c>
      <c r="AM895">
        <v>65.00343519722551</v>
      </c>
      <c r="AN895">
        <f>(AP895 - AO895 + DI895*1E3/(8.314*(DK895+273.15)) * AR895/DH895 * AQ895) * DH895/(100*CV895) * 1000/(1000 - AP895)</f>
        <v>0</v>
      </c>
      <c r="AO895">
        <v>19.45779154094688</v>
      </c>
      <c r="AP895">
        <v>22.9237303030303</v>
      </c>
      <c r="AQ895">
        <v>4.550215412292682E-05</v>
      </c>
      <c r="AR895">
        <v>81.20176751821036</v>
      </c>
      <c r="AS895">
        <v>7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1658954246.814285</v>
      </c>
      <c r="DB895">
        <v>246.6404642857144</v>
      </c>
      <c r="DC895">
        <v>233.9420357142858</v>
      </c>
      <c r="DD895">
        <v>22.91595357142858</v>
      </c>
      <c r="DE895">
        <v>19.45930714285715</v>
      </c>
      <c r="DF895">
        <v>244.3970357142857</v>
      </c>
      <c r="DG895">
        <v>22.62104285714285</v>
      </c>
      <c r="DH895">
        <v>500.0836785714285</v>
      </c>
      <c r="DI895">
        <v>90.30251428571428</v>
      </c>
      <c r="DJ895">
        <v>0.09999497857142857</v>
      </c>
      <c r="DK895">
        <v>26.70834285714286</v>
      </c>
      <c r="DL895">
        <v>26.89885357142857</v>
      </c>
      <c r="DM895">
        <v>999.9000000000002</v>
      </c>
      <c r="DN895">
        <v>0</v>
      </c>
      <c r="DO895">
        <v>0</v>
      </c>
      <c r="DP895">
        <v>10001.20392857143</v>
      </c>
      <c r="DQ895">
        <v>0</v>
      </c>
      <c r="DR895">
        <v>18.6454</v>
      </c>
      <c r="DS895">
        <v>12.69843928571428</v>
      </c>
      <c r="DT895">
        <v>252.4249285714286</v>
      </c>
      <c r="DU895">
        <v>238.5847857142857</v>
      </c>
      <c r="DV895">
        <v>3.456645714285714</v>
      </c>
      <c r="DW895">
        <v>233.9420357142858</v>
      </c>
      <c r="DX895">
        <v>19.45930714285715</v>
      </c>
      <c r="DY895">
        <v>2.069367857142857</v>
      </c>
      <c r="DZ895">
        <v>1.757224285714286</v>
      </c>
      <c r="EA895">
        <v>17.98533571428571</v>
      </c>
      <c r="EB895">
        <v>15.4114</v>
      </c>
      <c r="EC895">
        <v>1999.991428571428</v>
      </c>
      <c r="ED895">
        <v>0.9799979999999998</v>
      </c>
      <c r="EE895">
        <v>0.0200017</v>
      </c>
      <c r="EF895">
        <v>0</v>
      </c>
      <c r="EG895">
        <v>670.7588928571429</v>
      </c>
      <c r="EH895">
        <v>5.000560000000001</v>
      </c>
      <c r="EI895">
        <v>13306.06428571428</v>
      </c>
      <c r="EJ895">
        <v>17294.79285714286</v>
      </c>
      <c r="EK895">
        <v>37.00646428571429</v>
      </c>
      <c r="EL895">
        <v>37.72975</v>
      </c>
      <c r="EM895">
        <v>36.60910714285715</v>
      </c>
      <c r="EN895">
        <v>36.68496428571429</v>
      </c>
      <c r="EO895">
        <v>38.11139285714285</v>
      </c>
      <c r="EP895">
        <v>1955.091428571428</v>
      </c>
      <c r="EQ895">
        <v>39.9</v>
      </c>
      <c r="ER895">
        <v>0</v>
      </c>
      <c r="ES895">
        <v>1658954254.5</v>
      </c>
      <c r="ET895">
        <v>0</v>
      </c>
      <c r="EU895">
        <v>670.6799599999999</v>
      </c>
      <c r="EV895">
        <v>-4.528615392051148</v>
      </c>
      <c r="EW895">
        <v>-100.9769229027885</v>
      </c>
      <c r="EX895">
        <v>13304.876</v>
      </c>
      <c r="EY895">
        <v>15</v>
      </c>
      <c r="EZ895">
        <v>0</v>
      </c>
      <c r="FA895" t="s">
        <v>419</v>
      </c>
      <c r="FB895">
        <v>1655239120</v>
      </c>
      <c r="FC895">
        <v>1655239135</v>
      </c>
      <c r="FD895">
        <v>0</v>
      </c>
      <c r="FE895">
        <v>-0.075</v>
      </c>
      <c r="FF895">
        <v>-0.027</v>
      </c>
      <c r="FG895">
        <v>1.986</v>
      </c>
      <c r="FH895">
        <v>0.139</v>
      </c>
      <c r="FI895">
        <v>420</v>
      </c>
      <c r="FJ895">
        <v>22</v>
      </c>
      <c r="FK895">
        <v>0.12</v>
      </c>
      <c r="FL895">
        <v>0.02</v>
      </c>
      <c r="FM895">
        <v>12.257175</v>
      </c>
      <c r="FN895">
        <v>10.7483572232645</v>
      </c>
      <c r="FO895">
        <v>1.035015789915787</v>
      </c>
      <c r="FP895">
        <v>0</v>
      </c>
      <c r="FQ895">
        <v>671.0475588235294</v>
      </c>
      <c r="FR895">
        <v>-6.085485102609349</v>
      </c>
      <c r="FS895">
        <v>0.6577921266128852</v>
      </c>
      <c r="FT895">
        <v>0</v>
      </c>
      <c r="FU895">
        <v>3.45180325</v>
      </c>
      <c r="FV895">
        <v>0.1054582739211986</v>
      </c>
      <c r="FW895">
        <v>0.01032681567267954</v>
      </c>
      <c r="FX895">
        <v>0</v>
      </c>
      <c r="FY895">
        <v>0</v>
      </c>
      <c r="FZ895">
        <v>3</v>
      </c>
      <c r="GA895" t="s">
        <v>426</v>
      </c>
      <c r="GB895">
        <v>2.9806</v>
      </c>
      <c r="GC895">
        <v>2.72849</v>
      </c>
      <c r="GD895">
        <v>0.05118</v>
      </c>
      <c r="GE895">
        <v>0.0489861</v>
      </c>
      <c r="GF895">
        <v>0.103961</v>
      </c>
      <c r="GG895">
        <v>0.09343410000000001</v>
      </c>
      <c r="GH895">
        <v>28491.6</v>
      </c>
      <c r="GI895">
        <v>28141.2</v>
      </c>
      <c r="GJ895">
        <v>30553.8</v>
      </c>
      <c r="GK895">
        <v>29832.7</v>
      </c>
      <c r="GL895">
        <v>37765.5</v>
      </c>
      <c r="GM895">
        <v>35606.3</v>
      </c>
      <c r="GN895">
        <v>46733.7</v>
      </c>
      <c r="GO895">
        <v>44367.6</v>
      </c>
      <c r="GP895">
        <v>1.87105</v>
      </c>
      <c r="GQ895">
        <v>1.85105</v>
      </c>
      <c r="GR895">
        <v>0.115879</v>
      </c>
      <c r="GS895">
        <v>0</v>
      </c>
      <c r="GT895">
        <v>24.9877</v>
      </c>
      <c r="GU895">
        <v>999.9</v>
      </c>
      <c r="GV895">
        <v>49</v>
      </c>
      <c r="GW895">
        <v>32.2</v>
      </c>
      <c r="GX895">
        <v>26.2047</v>
      </c>
      <c r="GY895">
        <v>63.355</v>
      </c>
      <c r="GZ895">
        <v>25.012</v>
      </c>
      <c r="HA895">
        <v>1</v>
      </c>
      <c r="HB895">
        <v>-0.10468</v>
      </c>
      <c r="HC895">
        <v>-0.0473039</v>
      </c>
      <c r="HD895">
        <v>20.194</v>
      </c>
      <c r="HE895">
        <v>5.22927</v>
      </c>
      <c r="HF895">
        <v>11.968</v>
      </c>
      <c r="HG895">
        <v>4.97035</v>
      </c>
      <c r="HH895">
        <v>3.28948</v>
      </c>
      <c r="HI895">
        <v>8799</v>
      </c>
      <c r="HJ895">
        <v>9999</v>
      </c>
      <c r="HK895">
        <v>9999</v>
      </c>
      <c r="HL895">
        <v>289.6</v>
      </c>
      <c r="HM895">
        <v>4.97291</v>
      </c>
      <c r="HN895">
        <v>1.87744</v>
      </c>
      <c r="HO895">
        <v>1.87549</v>
      </c>
      <c r="HP895">
        <v>1.87836</v>
      </c>
      <c r="HQ895">
        <v>1.87502</v>
      </c>
      <c r="HR895">
        <v>1.87864</v>
      </c>
      <c r="HS895">
        <v>1.87573</v>
      </c>
      <c r="HT895">
        <v>1.87683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2.181</v>
      </c>
      <c r="II895">
        <v>0.2951</v>
      </c>
      <c r="IJ895">
        <v>1.541952822118649</v>
      </c>
      <c r="IK895">
        <v>0.003202726084708442</v>
      </c>
      <c r="IL895">
        <v>-1.448271390364826E-06</v>
      </c>
      <c r="IM895">
        <v>3.765748828769889E-10</v>
      </c>
      <c r="IN895">
        <v>-0.02072656761999695</v>
      </c>
      <c r="IO895">
        <v>0.006539777670035186</v>
      </c>
      <c r="IP895">
        <v>0.0002256768223539976</v>
      </c>
      <c r="IQ895">
        <v>4.51151419958819E-06</v>
      </c>
      <c r="IR895">
        <v>-0</v>
      </c>
      <c r="IS895">
        <v>2097</v>
      </c>
      <c r="IT895">
        <v>1</v>
      </c>
      <c r="IU895">
        <v>27</v>
      </c>
      <c r="IV895">
        <v>61918.9</v>
      </c>
      <c r="IW895">
        <v>61918.7</v>
      </c>
      <c r="IX895">
        <v>0.604248</v>
      </c>
      <c r="IY895">
        <v>2.56592</v>
      </c>
      <c r="IZ895">
        <v>1.39893</v>
      </c>
      <c r="JA895">
        <v>2.34375</v>
      </c>
      <c r="JB895">
        <v>1.44897</v>
      </c>
      <c r="JC895">
        <v>2.44507</v>
      </c>
      <c r="JD895">
        <v>37.4338</v>
      </c>
      <c r="JE895">
        <v>24.0787</v>
      </c>
      <c r="JF895">
        <v>18</v>
      </c>
      <c r="JG895">
        <v>481.793</v>
      </c>
      <c r="JH895">
        <v>439.408</v>
      </c>
      <c r="JI895">
        <v>24.9998</v>
      </c>
      <c r="JJ895">
        <v>25.6884</v>
      </c>
      <c r="JK895">
        <v>30.0001</v>
      </c>
      <c r="JL895">
        <v>25.5274</v>
      </c>
      <c r="JM895">
        <v>25.6089</v>
      </c>
      <c r="JN895">
        <v>12.14</v>
      </c>
      <c r="JO895">
        <v>31.1305</v>
      </c>
      <c r="JP895">
        <v>0</v>
      </c>
      <c r="JQ895">
        <v>25</v>
      </c>
      <c r="JR895">
        <v>179.539</v>
      </c>
      <c r="JS895">
        <v>19.4225</v>
      </c>
      <c r="JT895">
        <v>101.001</v>
      </c>
      <c r="JU895">
        <v>102.018</v>
      </c>
    </row>
    <row r="896" spans="1:281">
      <c r="A896">
        <v>880</v>
      </c>
      <c r="B896">
        <v>1658954259.6</v>
      </c>
      <c r="C896">
        <v>12170.59999990463</v>
      </c>
      <c r="D896" t="s">
        <v>2192</v>
      </c>
      <c r="E896" t="s">
        <v>2193</v>
      </c>
      <c r="F896">
        <v>5</v>
      </c>
      <c r="G896" t="s">
        <v>415</v>
      </c>
      <c r="H896" t="s">
        <v>2163</v>
      </c>
      <c r="I896">
        <v>1658954252.1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204.1703960156235</v>
      </c>
      <c r="AK896">
        <v>212.8992000000001</v>
      </c>
      <c r="AL896">
        <v>-3.241398485316251</v>
      </c>
      <c r="AM896">
        <v>65.00343519722551</v>
      </c>
      <c r="AN896">
        <f>(AP896 - AO896 + DI896*1E3/(8.314*(DK896+273.15)) * AR896/DH896 * AQ896) * DH896/(100*CV896) * 1000/(1000 - AP896)</f>
        <v>0</v>
      </c>
      <c r="AO896">
        <v>19.45580625148876</v>
      </c>
      <c r="AP896">
        <v>22.93096242424242</v>
      </c>
      <c r="AQ896">
        <v>8.921332659302805E-05</v>
      </c>
      <c r="AR896">
        <v>81.20176751821036</v>
      </c>
      <c r="AS896">
        <v>7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1658954252.1</v>
      </c>
      <c r="DB896">
        <v>230.0825925925926</v>
      </c>
      <c r="DC896">
        <v>216.4801481481482</v>
      </c>
      <c r="DD896">
        <v>22.92205185185185</v>
      </c>
      <c r="DE896">
        <v>19.45727407407407</v>
      </c>
      <c r="DF896">
        <v>227.8818888888889</v>
      </c>
      <c r="DG896">
        <v>22.62699259259259</v>
      </c>
      <c r="DH896">
        <v>500.0678148148148</v>
      </c>
      <c r="DI896">
        <v>90.30257407407407</v>
      </c>
      <c r="DJ896">
        <v>0.09998465555555558</v>
      </c>
      <c r="DK896">
        <v>26.69862222222223</v>
      </c>
      <c r="DL896">
        <v>26.88954444444444</v>
      </c>
      <c r="DM896">
        <v>999.9000000000001</v>
      </c>
      <c r="DN896">
        <v>0</v>
      </c>
      <c r="DO896">
        <v>0</v>
      </c>
      <c r="DP896">
        <v>10002.13259259259</v>
      </c>
      <c r="DQ896">
        <v>0</v>
      </c>
      <c r="DR896">
        <v>18.64134444444445</v>
      </c>
      <c r="DS896">
        <v>13.60253333333334</v>
      </c>
      <c r="DT896">
        <v>235.4802222222222</v>
      </c>
      <c r="DU896">
        <v>220.7758148148148</v>
      </c>
      <c r="DV896">
        <v>3.464777407407408</v>
      </c>
      <c r="DW896">
        <v>216.4801481481482</v>
      </c>
      <c r="DX896">
        <v>19.45727407407407</v>
      </c>
      <c r="DY896">
        <v>2.06992</v>
      </c>
      <c r="DZ896">
        <v>1.757041481481481</v>
      </c>
      <c r="EA896">
        <v>17.98957407407407</v>
      </c>
      <c r="EB896">
        <v>15.40977777777778</v>
      </c>
      <c r="EC896">
        <v>1999.991851851852</v>
      </c>
      <c r="ED896">
        <v>0.9799979999999998</v>
      </c>
      <c r="EE896">
        <v>0.0200017</v>
      </c>
      <c r="EF896">
        <v>0</v>
      </c>
      <c r="EG896">
        <v>670.3642962962964</v>
      </c>
      <c r="EH896">
        <v>5.000560000000001</v>
      </c>
      <c r="EI896">
        <v>13298.34814814814</v>
      </c>
      <c r="EJ896">
        <v>17294.7962962963</v>
      </c>
      <c r="EK896">
        <v>36.99277777777777</v>
      </c>
      <c r="EL896">
        <v>37.736</v>
      </c>
      <c r="EM896">
        <v>36.61307407407407</v>
      </c>
      <c r="EN896">
        <v>36.6917037037037</v>
      </c>
      <c r="EO896">
        <v>38.10851851851852</v>
      </c>
      <c r="EP896">
        <v>1955.091851851852</v>
      </c>
      <c r="EQ896">
        <v>39.9</v>
      </c>
      <c r="ER896">
        <v>0</v>
      </c>
      <c r="ES896">
        <v>1658954259.3</v>
      </c>
      <c r="ET896">
        <v>0</v>
      </c>
      <c r="EU896">
        <v>670.3680800000001</v>
      </c>
      <c r="EV896">
        <v>-2.567846173248252</v>
      </c>
      <c r="EW896">
        <v>-64.90769238625376</v>
      </c>
      <c r="EX896">
        <v>13298.24</v>
      </c>
      <c r="EY896">
        <v>15</v>
      </c>
      <c r="EZ896">
        <v>0</v>
      </c>
      <c r="FA896" t="s">
        <v>419</v>
      </c>
      <c r="FB896">
        <v>1655239120</v>
      </c>
      <c r="FC896">
        <v>1655239135</v>
      </c>
      <c r="FD896">
        <v>0</v>
      </c>
      <c r="FE896">
        <v>-0.075</v>
      </c>
      <c r="FF896">
        <v>-0.027</v>
      </c>
      <c r="FG896">
        <v>1.986</v>
      </c>
      <c r="FH896">
        <v>0.139</v>
      </c>
      <c r="FI896">
        <v>420</v>
      </c>
      <c r="FJ896">
        <v>22</v>
      </c>
      <c r="FK896">
        <v>0.12</v>
      </c>
      <c r="FL896">
        <v>0.02</v>
      </c>
      <c r="FM896">
        <v>12.9509175</v>
      </c>
      <c r="FN896">
        <v>10.44687016885551</v>
      </c>
      <c r="FO896">
        <v>1.006564024016232</v>
      </c>
      <c r="FP896">
        <v>0</v>
      </c>
      <c r="FQ896">
        <v>670.6478529411766</v>
      </c>
      <c r="FR896">
        <v>-4.46546983335939</v>
      </c>
      <c r="FS896">
        <v>0.4988466776329799</v>
      </c>
      <c r="FT896">
        <v>0</v>
      </c>
      <c r="FU896">
        <v>3.458818</v>
      </c>
      <c r="FV896">
        <v>0.08987257035646641</v>
      </c>
      <c r="FW896">
        <v>0.008728193455692855</v>
      </c>
      <c r="FX896">
        <v>1</v>
      </c>
      <c r="FY896">
        <v>1</v>
      </c>
      <c r="FZ896">
        <v>3</v>
      </c>
      <c r="GA896" t="s">
        <v>420</v>
      </c>
      <c r="GB896">
        <v>2.98054</v>
      </c>
      <c r="GC896">
        <v>2.72834</v>
      </c>
      <c r="GD896">
        <v>0.0479851</v>
      </c>
      <c r="GE896">
        <v>0.0455726</v>
      </c>
      <c r="GF896">
        <v>0.103986</v>
      </c>
      <c r="GG896">
        <v>0.0934198</v>
      </c>
      <c r="GH896">
        <v>28587.1</v>
      </c>
      <c r="GI896">
        <v>28242.1</v>
      </c>
      <c r="GJ896">
        <v>30553.3</v>
      </c>
      <c r="GK896">
        <v>29832.4</v>
      </c>
      <c r="GL896">
        <v>37763.6</v>
      </c>
      <c r="GM896">
        <v>35606.5</v>
      </c>
      <c r="GN896">
        <v>46732.9</v>
      </c>
      <c r="GO896">
        <v>44367.5</v>
      </c>
      <c r="GP896">
        <v>1.87132</v>
      </c>
      <c r="GQ896">
        <v>1.85093</v>
      </c>
      <c r="GR896">
        <v>0.115842</v>
      </c>
      <c r="GS896">
        <v>0</v>
      </c>
      <c r="GT896">
        <v>24.9877</v>
      </c>
      <c r="GU896">
        <v>999.9</v>
      </c>
      <c r="GV896">
        <v>49</v>
      </c>
      <c r="GW896">
        <v>32.2</v>
      </c>
      <c r="GX896">
        <v>26.2036</v>
      </c>
      <c r="GY896">
        <v>63.455</v>
      </c>
      <c r="GZ896">
        <v>25.3606</v>
      </c>
      <c r="HA896">
        <v>1</v>
      </c>
      <c r="HB896">
        <v>-0.104558</v>
      </c>
      <c r="HC896">
        <v>-0.0486574</v>
      </c>
      <c r="HD896">
        <v>20.1935</v>
      </c>
      <c r="HE896">
        <v>5.22657</v>
      </c>
      <c r="HF896">
        <v>11.968</v>
      </c>
      <c r="HG896">
        <v>4.9697</v>
      </c>
      <c r="HH896">
        <v>3.28908</v>
      </c>
      <c r="HI896">
        <v>8799.200000000001</v>
      </c>
      <c r="HJ896">
        <v>9999</v>
      </c>
      <c r="HK896">
        <v>9999</v>
      </c>
      <c r="HL896">
        <v>289.6</v>
      </c>
      <c r="HM896">
        <v>4.97291</v>
      </c>
      <c r="HN896">
        <v>1.87743</v>
      </c>
      <c r="HO896">
        <v>1.87553</v>
      </c>
      <c r="HP896">
        <v>1.87836</v>
      </c>
      <c r="HQ896">
        <v>1.87506</v>
      </c>
      <c r="HR896">
        <v>1.87865</v>
      </c>
      <c r="HS896">
        <v>1.87574</v>
      </c>
      <c r="HT896">
        <v>1.87685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2.139</v>
      </c>
      <c r="II896">
        <v>0.2953</v>
      </c>
      <c r="IJ896">
        <v>1.541952822118649</v>
      </c>
      <c r="IK896">
        <v>0.003202726084708442</v>
      </c>
      <c r="IL896">
        <v>-1.448271390364826E-06</v>
      </c>
      <c r="IM896">
        <v>3.765748828769889E-10</v>
      </c>
      <c r="IN896">
        <v>-0.02072656761999695</v>
      </c>
      <c r="IO896">
        <v>0.006539777670035186</v>
      </c>
      <c r="IP896">
        <v>0.0002256768223539976</v>
      </c>
      <c r="IQ896">
        <v>4.51151419958819E-06</v>
      </c>
      <c r="IR896">
        <v>-0</v>
      </c>
      <c r="IS896">
        <v>2097</v>
      </c>
      <c r="IT896">
        <v>1</v>
      </c>
      <c r="IU896">
        <v>27</v>
      </c>
      <c r="IV896">
        <v>61919</v>
      </c>
      <c r="IW896">
        <v>61918.7</v>
      </c>
      <c r="IX896">
        <v>0.567627</v>
      </c>
      <c r="IY896">
        <v>2.55859</v>
      </c>
      <c r="IZ896">
        <v>1.39893</v>
      </c>
      <c r="JA896">
        <v>2.34375</v>
      </c>
      <c r="JB896">
        <v>1.44897</v>
      </c>
      <c r="JC896">
        <v>2.44141</v>
      </c>
      <c r="JD896">
        <v>37.4338</v>
      </c>
      <c r="JE896">
        <v>24.0787</v>
      </c>
      <c r="JF896">
        <v>18</v>
      </c>
      <c r="JG896">
        <v>481.941</v>
      </c>
      <c r="JH896">
        <v>439.332</v>
      </c>
      <c r="JI896">
        <v>24.9997</v>
      </c>
      <c r="JJ896">
        <v>25.6884</v>
      </c>
      <c r="JK896">
        <v>30.0002</v>
      </c>
      <c r="JL896">
        <v>25.5274</v>
      </c>
      <c r="JM896">
        <v>25.6089</v>
      </c>
      <c r="JN896">
        <v>11.3327</v>
      </c>
      <c r="JO896">
        <v>31.4331</v>
      </c>
      <c r="JP896">
        <v>0</v>
      </c>
      <c r="JQ896">
        <v>25</v>
      </c>
      <c r="JR896">
        <v>166.178</v>
      </c>
      <c r="JS896">
        <v>19.2804</v>
      </c>
      <c r="JT896">
        <v>100.999</v>
      </c>
      <c r="JU896">
        <v>102.017</v>
      </c>
    </row>
    <row r="897" spans="1:281">
      <c r="A897">
        <v>881</v>
      </c>
      <c r="B897">
        <v>1658954264.6</v>
      </c>
      <c r="C897">
        <v>12175.59999990463</v>
      </c>
      <c r="D897" t="s">
        <v>2194</v>
      </c>
      <c r="E897" t="s">
        <v>2195</v>
      </c>
      <c r="F897">
        <v>5</v>
      </c>
      <c r="G897" t="s">
        <v>415</v>
      </c>
      <c r="H897" t="s">
        <v>2163</v>
      </c>
      <c r="I897">
        <v>1658954256.814285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187.425085838323</v>
      </c>
      <c r="AK897">
        <v>196.7510242424243</v>
      </c>
      <c r="AL897">
        <v>-3.234312140002221</v>
      </c>
      <c r="AM897">
        <v>65.00343519722551</v>
      </c>
      <c r="AN897">
        <f>(AP897 - AO897 + DI897*1E3/(8.314*(DK897+273.15)) * AR897/DH897 * AQ897) * DH897/(100*CV897) * 1000/(1000 - AP897)</f>
        <v>0</v>
      </c>
      <c r="AO897">
        <v>19.42685405965042</v>
      </c>
      <c r="AP897">
        <v>22.92944242424242</v>
      </c>
      <c r="AQ897">
        <v>1.730088400131297E-05</v>
      </c>
      <c r="AR897">
        <v>81.20176751821036</v>
      </c>
      <c r="AS897">
        <v>7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1658954256.814285</v>
      </c>
      <c r="DB897">
        <v>215.235</v>
      </c>
      <c r="DC897">
        <v>200.9315</v>
      </c>
      <c r="DD897">
        <v>22.92671785714285</v>
      </c>
      <c r="DE897">
        <v>19.44473214285714</v>
      </c>
      <c r="DF897">
        <v>213.073</v>
      </c>
      <c r="DG897">
        <v>22.63155</v>
      </c>
      <c r="DH897">
        <v>500.0595357142857</v>
      </c>
      <c r="DI897">
        <v>90.30311785714285</v>
      </c>
      <c r="DJ897">
        <v>0.10003295</v>
      </c>
      <c r="DK897">
        <v>26.694575</v>
      </c>
      <c r="DL897">
        <v>26.88576071428572</v>
      </c>
      <c r="DM897">
        <v>999.9000000000002</v>
      </c>
      <c r="DN897">
        <v>0</v>
      </c>
      <c r="DO897">
        <v>0</v>
      </c>
      <c r="DP897">
        <v>10002.94214285715</v>
      </c>
      <c r="DQ897">
        <v>0</v>
      </c>
      <c r="DR897">
        <v>18.64148928571428</v>
      </c>
      <c r="DS897">
        <v>14.30350714285714</v>
      </c>
      <c r="DT897">
        <v>220.2853571428572</v>
      </c>
      <c r="DU897">
        <v>204.9163214285714</v>
      </c>
      <c r="DV897">
        <v>3.481971428571429</v>
      </c>
      <c r="DW897">
        <v>200.9315</v>
      </c>
      <c r="DX897">
        <v>19.44473214285714</v>
      </c>
      <c r="DY897">
        <v>2.070353571428571</v>
      </c>
      <c r="DZ897">
        <v>1.755921071428572</v>
      </c>
      <c r="EA897">
        <v>17.99290714285714</v>
      </c>
      <c r="EB897">
        <v>15.39982857142857</v>
      </c>
      <c r="EC897">
        <v>1999.990357142857</v>
      </c>
      <c r="ED897">
        <v>0.9799979999999998</v>
      </c>
      <c r="EE897">
        <v>0.0200017</v>
      </c>
      <c r="EF897">
        <v>0</v>
      </c>
      <c r="EG897">
        <v>670.2424999999999</v>
      </c>
      <c r="EH897">
        <v>5.000560000000001</v>
      </c>
      <c r="EI897">
        <v>13294.54285714286</v>
      </c>
      <c r="EJ897">
        <v>17294.78571428571</v>
      </c>
      <c r="EK897">
        <v>37.04214285714286</v>
      </c>
      <c r="EL897">
        <v>37.73425</v>
      </c>
      <c r="EM897">
        <v>36.60685714285714</v>
      </c>
      <c r="EN897">
        <v>36.69382142857143</v>
      </c>
      <c r="EO897">
        <v>38.11132142857143</v>
      </c>
      <c r="EP897">
        <v>1955.090357142857</v>
      </c>
      <c r="EQ897">
        <v>39.9</v>
      </c>
      <c r="ER897">
        <v>0</v>
      </c>
      <c r="ES897">
        <v>1658954264.7</v>
      </c>
      <c r="ET897">
        <v>0</v>
      </c>
      <c r="EU897">
        <v>670.2391538461537</v>
      </c>
      <c r="EV897">
        <v>-0.940376069136769</v>
      </c>
      <c r="EW897">
        <v>-27.90085470801837</v>
      </c>
      <c r="EX897">
        <v>13294.34230769231</v>
      </c>
      <c r="EY897">
        <v>15</v>
      </c>
      <c r="EZ897">
        <v>0</v>
      </c>
      <c r="FA897" t="s">
        <v>419</v>
      </c>
      <c r="FB897">
        <v>1655239120</v>
      </c>
      <c r="FC897">
        <v>1655239135</v>
      </c>
      <c r="FD897">
        <v>0</v>
      </c>
      <c r="FE897">
        <v>-0.075</v>
      </c>
      <c r="FF897">
        <v>-0.027</v>
      </c>
      <c r="FG897">
        <v>1.986</v>
      </c>
      <c r="FH897">
        <v>0.139</v>
      </c>
      <c r="FI897">
        <v>420</v>
      </c>
      <c r="FJ897">
        <v>22</v>
      </c>
      <c r="FK897">
        <v>0.12</v>
      </c>
      <c r="FL897">
        <v>0.02</v>
      </c>
      <c r="FM897">
        <v>13.80216585365854</v>
      </c>
      <c r="FN897">
        <v>9.143824390243905</v>
      </c>
      <c r="FO897">
        <v>0.9037578268351176</v>
      </c>
      <c r="FP897">
        <v>0</v>
      </c>
      <c r="FQ897">
        <v>670.3679117647059</v>
      </c>
      <c r="FR897">
        <v>-2.27350649585501</v>
      </c>
      <c r="FS897">
        <v>0.3235381937310706</v>
      </c>
      <c r="FT897">
        <v>0</v>
      </c>
      <c r="FU897">
        <v>3.472902439024391</v>
      </c>
      <c r="FV897">
        <v>0.1750779094076638</v>
      </c>
      <c r="FW897">
        <v>0.02004626901366518</v>
      </c>
      <c r="FX897">
        <v>0</v>
      </c>
      <c r="FY897">
        <v>0</v>
      </c>
      <c r="FZ897">
        <v>3</v>
      </c>
      <c r="GA897" t="s">
        <v>426</v>
      </c>
      <c r="GB897">
        <v>2.98062</v>
      </c>
      <c r="GC897">
        <v>2.7286</v>
      </c>
      <c r="GD897">
        <v>0.0447168</v>
      </c>
      <c r="GE897">
        <v>0.0420671</v>
      </c>
      <c r="GF897">
        <v>0.103971</v>
      </c>
      <c r="GG897">
        <v>0.0931596</v>
      </c>
      <c r="GH897">
        <v>28685.3</v>
      </c>
      <c r="GI897">
        <v>28345.7</v>
      </c>
      <c r="GJ897">
        <v>30553.4</v>
      </c>
      <c r="GK897">
        <v>29832.3</v>
      </c>
      <c r="GL897">
        <v>37764.1</v>
      </c>
      <c r="GM897">
        <v>35616.3</v>
      </c>
      <c r="GN897">
        <v>46733.1</v>
      </c>
      <c r="GO897">
        <v>44367</v>
      </c>
      <c r="GP897">
        <v>1.8714</v>
      </c>
      <c r="GQ897">
        <v>1.85055</v>
      </c>
      <c r="GR897">
        <v>0.115983</v>
      </c>
      <c r="GS897">
        <v>0</v>
      </c>
      <c r="GT897">
        <v>24.9877</v>
      </c>
      <c r="GU897">
        <v>999.9</v>
      </c>
      <c r="GV897">
        <v>48.9</v>
      </c>
      <c r="GW897">
        <v>32.2</v>
      </c>
      <c r="GX897">
        <v>26.1522</v>
      </c>
      <c r="GY897">
        <v>63.315</v>
      </c>
      <c r="GZ897">
        <v>25.617</v>
      </c>
      <c r="HA897">
        <v>1</v>
      </c>
      <c r="HB897">
        <v>-0.104573</v>
      </c>
      <c r="HC897">
        <v>-0.04936</v>
      </c>
      <c r="HD897">
        <v>20.1941</v>
      </c>
      <c r="HE897">
        <v>5.22987</v>
      </c>
      <c r="HF897">
        <v>11.968</v>
      </c>
      <c r="HG897">
        <v>4.9703</v>
      </c>
      <c r="HH897">
        <v>3.28948</v>
      </c>
      <c r="HI897">
        <v>8799.200000000001</v>
      </c>
      <c r="HJ897">
        <v>9999</v>
      </c>
      <c r="HK897">
        <v>9999</v>
      </c>
      <c r="HL897">
        <v>289.6</v>
      </c>
      <c r="HM897">
        <v>4.97292</v>
      </c>
      <c r="HN897">
        <v>1.87744</v>
      </c>
      <c r="HO897">
        <v>1.87553</v>
      </c>
      <c r="HP897">
        <v>1.87835</v>
      </c>
      <c r="HQ897">
        <v>1.87506</v>
      </c>
      <c r="HR897">
        <v>1.87865</v>
      </c>
      <c r="HS897">
        <v>1.87572</v>
      </c>
      <c r="HT897">
        <v>1.87684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2.097</v>
      </c>
      <c r="II897">
        <v>0.2951</v>
      </c>
      <c r="IJ897">
        <v>1.541952822118649</v>
      </c>
      <c r="IK897">
        <v>0.003202726084708442</v>
      </c>
      <c r="IL897">
        <v>-1.448271390364826E-06</v>
      </c>
      <c r="IM897">
        <v>3.765748828769889E-10</v>
      </c>
      <c r="IN897">
        <v>-0.02072656761999695</v>
      </c>
      <c r="IO897">
        <v>0.006539777670035186</v>
      </c>
      <c r="IP897">
        <v>0.0002256768223539976</v>
      </c>
      <c r="IQ897">
        <v>4.51151419958819E-06</v>
      </c>
      <c r="IR897">
        <v>-0</v>
      </c>
      <c r="IS897">
        <v>2097</v>
      </c>
      <c r="IT897">
        <v>1</v>
      </c>
      <c r="IU897">
        <v>27</v>
      </c>
      <c r="IV897">
        <v>61919.1</v>
      </c>
      <c r="IW897">
        <v>61918.8</v>
      </c>
      <c r="IX897">
        <v>0.527344</v>
      </c>
      <c r="IY897">
        <v>2.58179</v>
      </c>
      <c r="IZ897">
        <v>1.39893</v>
      </c>
      <c r="JA897">
        <v>2.34375</v>
      </c>
      <c r="JB897">
        <v>1.44897</v>
      </c>
      <c r="JC897">
        <v>2.40234</v>
      </c>
      <c r="JD897">
        <v>37.4338</v>
      </c>
      <c r="JE897">
        <v>24.0787</v>
      </c>
      <c r="JF897">
        <v>18</v>
      </c>
      <c r="JG897">
        <v>481.982</v>
      </c>
      <c r="JH897">
        <v>439.104</v>
      </c>
      <c r="JI897">
        <v>24.9997</v>
      </c>
      <c r="JJ897">
        <v>25.6884</v>
      </c>
      <c r="JK897">
        <v>30.0001</v>
      </c>
      <c r="JL897">
        <v>25.5274</v>
      </c>
      <c r="JM897">
        <v>25.6089</v>
      </c>
      <c r="JN897">
        <v>10.5918</v>
      </c>
      <c r="JO897">
        <v>31.7126</v>
      </c>
      <c r="JP897">
        <v>0</v>
      </c>
      <c r="JQ897">
        <v>25</v>
      </c>
      <c r="JR897">
        <v>146.143</v>
      </c>
      <c r="JS897">
        <v>19.2379</v>
      </c>
      <c r="JT897">
        <v>100.999</v>
      </c>
      <c r="JU897">
        <v>102.017</v>
      </c>
    </row>
    <row r="898" spans="1:281">
      <c r="A898">
        <v>882</v>
      </c>
      <c r="B898">
        <v>1658954269.6</v>
      </c>
      <c r="C898">
        <v>12180.59999990463</v>
      </c>
      <c r="D898" t="s">
        <v>2196</v>
      </c>
      <c r="E898" t="s">
        <v>2197</v>
      </c>
      <c r="F898">
        <v>5</v>
      </c>
      <c r="G898" t="s">
        <v>415</v>
      </c>
      <c r="H898" t="s">
        <v>2163</v>
      </c>
      <c r="I898">
        <v>1658954262.1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170.4512773488669</v>
      </c>
      <c r="AK898">
        <v>180.524903030303</v>
      </c>
      <c r="AL898">
        <v>-3.249328149025239</v>
      </c>
      <c r="AM898">
        <v>65.00343519722551</v>
      </c>
      <c r="AN898">
        <f>(AP898 - AO898 + DI898*1E3/(8.314*(DK898+273.15)) * AR898/DH898 * AQ898) * DH898/(100*CV898) * 1000/(1000 - AP898)</f>
        <v>0</v>
      </c>
      <c r="AO898">
        <v>19.31319837881391</v>
      </c>
      <c r="AP898">
        <v>22.89286545454544</v>
      </c>
      <c r="AQ898">
        <v>-0.006706202122082391</v>
      </c>
      <c r="AR898">
        <v>81.20176751821036</v>
      </c>
      <c r="AS898">
        <v>7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1658954262.1</v>
      </c>
      <c r="DB898">
        <v>198.550925925926</v>
      </c>
      <c r="DC898">
        <v>183.4644814814815</v>
      </c>
      <c r="DD898">
        <v>22.92378518518519</v>
      </c>
      <c r="DE898">
        <v>19.39536666666666</v>
      </c>
      <c r="DF898">
        <v>196.4331481481481</v>
      </c>
      <c r="DG898">
        <v>22.62868888888889</v>
      </c>
      <c r="DH898">
        <v>500.0872222222223</v>
      </c>
      <c r="DI898">
        <v>90.30361481481481</v>
      </c>
      <c r="DJ898">
        <v>0.1000293888888889</v>
      </c>
      <c r="DK898">
        <v>26.6957925925926</v>
      </c>
      <c r="DL898">
        <v>26.88572962962963</v>
      </c>
      <c r="DM898">
        <v>999.9000000000001</v>
      </c>
      <c r="DN898">
        <v>0</v>
      </c>
      <c r="DO898">
        <v>0</v>
      </c>
      <c r="DP898">
        <v>10008.54037037037</v>
      </c>
      <c r="DQ898">
        <v>0</v>
      </c>
      <c r="DR898">
        <v>18.64134444444444</v>
      </c>
      <c r="DS898">
        <v>15.08648518518519</v>
      </c>
      <c r="DT898">
        <v>203.2094074074074</v>
      </c>
      <c r="DU898">
        <v>187.0941111111111</v>
      </c>
      <c r="DV898">
        <v>3.528408148148148</v>
      </c>
      <c r="DW898">
        <v>183.4644814814815</v>
      </c>
      <c r="DX898">
        <v>19.39536666666666</v>
      </c>
      <c r="DY898">
        <v>2.07010037037037</v>
      </c>
      <c r="DZ898">
        <v>1.751472222222222</v>
      </c>
      <c r="EA898">
        <v>17.99096296296296</v>
      </c>
      <c r="EB898">
        <v>15.36023333333334</v>
      </c>
      <c r="EC898">
        <v>1999.983333333333</v>
      </c>
      <c r="ED898">
        <v>0.9799979999999998</v>
      </c>
      <c r="EE898">
        <v>0.0200017</v>
      </c>
      <c r="EF898">
        <v>0</v>
      </c>
      <c r="EG898">
        <v>670.1788148148148</v>
      </c>
      <c r="EH898">
        <v>5.000560000000001</v>
      </c>
      <c r="EI898">
        <v>13293.38518518519</v>
      </c>
      <c r="EJ898">
        <v>17294.72962962963</v>
      </c>
      <c r="EK898">
        <v>37.10385185185185</v>
      </c>
      <c r="EL898">
        <v>37.73833333333334</v>
      </c>
      <c r="EM898">
        <v>36.57851851851852</v>
      </c>
      <c r="EN898">
        <v>36.68485185185185</v>
      </c>
      <c r="EO898">
        <v>38.09922222222222</v>
      </c>
      <c r="EP898">
        <v>1955.083333333333</v>
      </c>
      <c r="EQ898">
        <v>39.9</v>
      </c>
      <c r="ER898">
        <v>0</v>
      </c>
      <c r="ES898">
        <v>1658954269.5</v>
      </c>
      <c r="ET898">
        <v>0</v>
      </c>
      <c r="EU898">
        <v>670.1891538461539</v>
      </c>
      <c r="EV898">
        <v>0.5569914570394306</v>
      </c>
      <c r="EW898">
        <v>6.434188010221608</v>
      </c>
      <c r="EX898">
        <v>13293.53846153846</v>
      </c>
      <c r="EY898">
        <v>15</v>
      </c>
      <c r="EZ898">
        <v>0</v>
      </c>
      <c r="FA898" t="s">
        <v>419</v>
      </c>
      <c r="FB898">
        <v>1655239120</v>
      </c>
      <c r="FC898">
        <v>1655239135</v>
      </c>
      <c r="FD898">
        <v>0</v>
      </c>
      <c r="FE898">
        <v>-0.075</v>
      </c>
      <c r="FF898">
        <v>-0.027</v>
      </c>
      <c r="FG898">
        <v>1.986</v>
      </c>
      <c r="FH898">
        <v>0.139</v>
      </c>
      <c r="FI898">
        <v>420</v>
      </c>
      <c r="FJ898">
        <v>22</v>
      </c>
      <c r="FK898">
        <v>0.12</v>
      </c>
      <c r="FL898">
        <v>0.02</v>
      </c>
      <c r="FM898">
        <v>14.5664731707317</v>
      </c>
      <c r="FN898">
        <v>8.763048083623692</v>
      </c>
      <c r="FO898">
        <v>0.8653480503846882</v>
      </c>
      <c r="FP898">
        <v>0</v>
      </c>
      <c r="FQ898">
        <v>670.2441764705883</v>
      </c>
      <c r="FR898">
        <v>-0.7022765462530397</v>
      </c>
      <c r="FS898">
        <v>0.2519537154726742</v>
      </c>
      <c r="FT898">
        <v>1</v>
      </c>
      <c r="FU898">
        <v>3.504994634146342</v>
      </c>
      <c r="FV898">
        <v>0.475872125435547</v>
      </c>
      <c r="FW898">
        <v>0.05217987150923056</v>
      </c>
      <c r="FX898">
        <v>0</v>
      </c>
      <c r="FY898">
        <v>1</v>
      </c>
      <c r="FZ898">
        <v>3</v>
      </c>
      <c r="GA898" t="s">
        <v>420</v>
      </c>
      <c r="GB898">
        <v>2.98071</v>
      </c>
      <c r="GC898">
        <v>2.72846</v>
      </c>
      <c r="GD898">
        <v>0.0413624</v>
      </c>
      <c r="GE898">
        <v>0.0384291</v>
      </c>
      <c r="GF898">
        <v>0.103849</v>
      </c>
      <c r="GG898">
        <v>0.09282260000000001</v>
      </c>
      <c r="GH898">
        <v>28786</v>
      </c>
      <c r="GI898">
        <v>28453.4</v>
      </c>
      <c r="GJ898">
        <v>30553.3</v>
      </c>
      <c r="GK898">
        <v>29832.3</v>
      </c>
      <c r="GL898">
        <v>37769.2</v>
      </c>
      <c r="GM898">
        <v>35629.5</v>
      </c>
      <c r="GN898">
        <v>46733.2</v>
      </c>
      <c r="GO898">
        <v>44367.1</v>
      </c>
      <c r="GP898">
        <v>1.87135</v>
      </c>
      <c r="GQ898">
        <v>1.85075</v>
      </c>
      <c r="GR898">
        <v>0.115477</v>
      </c>
      <c r="GS898">
        <v>0</v>
      </c>
      <c r="GT898">
        <v>24.9898</v>
      </c>
      <c r="GU898">
        <v>999.9</v>
      </c>
      <c r="GV898">
        <v>49</v>
      </c>
      <c r="GW898">
        <v>32.2</v>
      </c>
      <c r="GX898">
        <v>26.203</v>
      </c>
      <c r="GY898">
        <v>63.325</v>
      </c>
      <c r="GZ898">
        <v>25.008</v>
      </c>
      <c r="HA898">
        <v>1</v>
      </c>
      <c r="HB898">
        <v>-0.104563</v>
      </c>
      <c r="HC898">
        <v>-0.0504602</v>
      </c>
      <c r="HD898">
        <v>20.1941</v>
      </c>
      <c r="HE898">
        <v>5.23017</v>
      </c>
      <c r="HF898">
        <v>11.968</v>
      </c>
      <c r="HG898">
        <v>4.97055</v>
      </c>
      <c r="HH898">
        <v>3.28965</v>
      </c>
      <c r="HI898">
        <v>8799.200000000001</v>
      </c>
      <c r="HJ898">
        <v>9999</v>
      </c>
      <c r="HK898">
        <v>9999</v>
      </c>
      <c r="HL898">
        <v>289.6</v>
      </c>
      <c r="HM898">
        <v>4.97293</v>
      </c>
      <c r="HN898">
        <v>1.87743</v>
      </c>
      <c r="HO898">
        <v>1.87552</v>
      </c>
      <c r="HP898">
        <v>1.87836</v>
      </c>
      <c r="HQ898">
        <v>1.87507</v>
      </c>
      <c r="HR898">
        <v>1.87865</v>
      </c>
      <c r="HS898">
        <v>1.87575</v>
      </c>
      <c r="HT898">
        <v>1.87684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2.054</v>
      </c>
      <c r="II898">
        <v>0.2943</v>
      </c>
      <c r="IJ898">
        <v>1.541952822118649</v>
      </c>
      <c r="IK898">
        <v>0.003202726084708442</v>
      </c>
      <c r="IL898">
        <v>-1.448271390364826E-06</v>
      </c>
      <c r="IM898">
        <v>3.765748828769889E-10</v>
      </c>
      <c r="IN898">
        <v>-0.02072656761999695</v>
      </c>
      <c r="IO898">
        <v>0.006539777670035186</v>
      </c>
      <c r="IP898">
        <v>0.0002256768223539976</v>
      </c>
      <c r="IQ898">
        <v>4.51151419958819E-06</v>
      </c>
      <c r="IR898">
        <v>-0</v>
      </c>
      <c r="IS898">
        <v>2097</v>
      </c>
      <c r="IT898">
        <v>1</v>
      </c>
      <c r="IU898">
        <v>27</v>
      </c>
      <c r="IV898">
        <v>61919.2</v>
      </c>
      <c r="IW898">
        <v>61918.9</v>
      </c>
      <c r="IX898">
        <v>0.489502</v>
      </c>
      <c r="IY898">
        <v>2.56348</v>
      </c>
      <c r="IZ898">
        <v>1.39893</v>
      </c>
      <c r="JA898">
        <v>2.34375</v>
      </c>
      <c r="JB898">
        <v>1.44897</v>
      </c>
      <c r="JC898">
        <v>2.47314</v>
      </c>
      <c r="JD898">
        <v>37.4338</v>
      </c>
      <c r="JE898">
        <v>24.0787</v>
      </c>
      <c r="JF898">
        <v>18</v>
      </c>
      <c r="JG898">
        <v>481.955</v>
      </c>
      <c r="JH898">
        <v>439.225</v>
      </c>
      <c r="JI898">
        <v>24.9997</v>
      </c>
      <c r="JJ898">
        <v>25.6884</v>
      </c>
      <c r="JK898">
        <v>30</v>
      </c>
      <c r="JL898">
        <v>25.5274</v>
      </c>
      <c r="JM898">
        <v>25.6089</v>
      </c>
      <c r="JN898">
        <v>9.776809999999999</v>
      </c>
      <c r="JO898">
        <v>31.7126</v>
      </c>
      <c r="JP898">
        <v>0</v>
      </c>
      <c r="JQ898">
        <v>25</v>
      </c>
      <c r="JR898">
        <v>132.785</v>
      </c>
      <c r="JS898">
        <v>19.229</v>
      </c>
      <c r="JT898">
        <v>100.999</v>
      </c>
      <c r="JU898">
        <v>102.017</v>
      </c>
    </row>
    <row r="899" spans="1:281">
      <c r="A899">
        <v>883</v>
      </c>
      <c r="B899">
        <v>1658954274.6</v>
      </c>
      <c r="C899">
        <v>12185.59999990463</v>
      </c>
      <c r="D899" t="s">
        <v>2198</v>
      </c>
      <c r="E899" t="s">
        <v>2199</v>
      </c>
      <c r="F899">
        <v>5</v>
      </c>
      <c r="G899" t="s">
        <v>415</v>
      </c>
      <c r="H899" t="s">
        <v>2163</v>
      </c>
      <c r="I899">
        <v>1658954266.814285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153.4807559855564</v>
      </c>
      <c r="AK899">
        <v>164.2154545454546</v>
      </c>
      <c r="AL899">
        <v>-3.262130622270805</v>
      </c>
      <c r="AM899">
        <v>65.00343519722551</v>
      </c>
      <c r="AN899">
        <f>(AP899 - AO899 + DI899*1E3/(8.314*(DK899+273.15)) * AR899/DH899 * AQ899) * DH899/(100*CV899) * 1000/(1000 - AP899)</f>
        <v>0</v>
      </c>
      <c r="AO899">
        <v>19.26883711127127</v>
      </c>
      <c r="AP899">
        <v>22.85457272727272</v>
      </c>
      <c r="AQ899">
        <v>-0.008178112271812496</v>
      </c>
      <c r="AR899">
        <v>81.20176751821036</v>
      </c>
      <c r="AS899">
        <v>7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1658954266.814285</v>
      </c>
      <c r="DB899">
        <v>183.6161428571428</v>
      </c>
      <c r="DC899">
        <v>167.8398571428571</v>
      </c>
      <c r="DD899">
        <v>22.90463928571429</v>
      </c>
      <c r="DE899">
        <v>19.33746428571429</v>
      </c>
      <c r="DF899">
        <v>181.5385</v>
      </c>
      <c r="DG899">
        <v>22.60998928571428</v>
      </c>
      <c r="DH899">
        <v>500.0876071428571</v>
      </c>
      <c r="DI899">
        <v>90.30399285714284</v>
      </c>
      <c r="DJ899">
        <v>0.1000397714285714</v>
      </c>
      <c r="DK899">
        <v>26.69658571428571</v>
      </c>
      <c r="DL899">
        <v>26.88325714285714</v>
      </c>
      <c r="DM899">
        <v>999.9000000000002</v>
      </c>
      <c r="DN899">
        <v>0</v>
      </c>
      <c r="DO899">
        <v>0</v>
      </c>
      <c r="DP899">
        <v>10003.38785714286</v>
      </c>
      <c r="DQ899">
        <v>0</v>
      </c>
      <c r="DR899">
        <v>18.64197857142857</v>
      </c>
      <c r="DS899">
        <v>15.77632142857143</v>
      </c>
      <c r="DT899">
        <v>187.92075</v>
      </c>
      <c r="DU899">
        <v>171.1504285714286</v>
      </c>
      <c r="DV899">
        <v>3.567170714285715</v>
      </c>
      <c r="DW899">
        <v>167.8398571428571</v>
      </c>
      <c r="DX899">
        <v>19.33746428571429</v>
      </c>
      <c r="DY899">
        <v>2.06838</v>
      </c>
      <c r="DZ899">
        <v>1.746249642857143</v>
      </c>
      <c r="EA899">
        <v>17.97773214285714</v>
      </c>
      <c r="EB899">
        <v>15.31371785714286</v>
      </c>
      <c r="EC899">
        <v>2000.002857142857</v>
      </c>
      <c r="ED899">
        <v>0.9799981071428571</v>
      </c>
      <c r="EE899">
        <v>0.02000158928571429</v>
      </c>
      <c r="EF899">
        <v>0</v>
      </c>
      <c r="EG899">
        <v>670.3982857142856</v>
      </c>
      <c r="EH899">
        <v>5.000560000000001</v>
      </c>
      <c r="EI899">
        <v>13295.5</v>
      </c>
      <c r="EJ899">
        <v>17294.90357142857</v>
      </c>
      <c r="EK899">
        <v>37.10682142857143</v>
      </c>
      <c r="EL899">
        <v>37.7365</v>
      </c>
      <c r="EM899">
        <v>36.58014285714285</v>
      </c>
      <c r="EN899">
        <v>36.68049999999999</v>
      </c>
      <c r="EO899">
        <v>38.10017857142856</v>
      </c>
      <c r="EP899">
        <v>1955.102142857143</v>
      </c>
      <c r="EQ899">
        <v>39.90071428571429</v>
      </c>
      <c r="ER899">
        <v>0</v>
      </c>
      <c r="ES899">
        <v>1658954274.9</v>
      </c>
      <c r="ET899">
        <v>0</v>
      </c>
      <c r="EU899">
        <v>670.42144</v>
      </c>
      <c r="EV899">
        <v>3.658692310876643</v>
      </c>
      <c r="EW899">
        <v>50.52307682125494</v>
      </c>
      <c r="EX899">
        <v>13296.208</v>
      </c>
      <c r="EY899">
        <v>15</v>
      </c>
      <c r="EZ899">
        <v>0</v>
      </c>
      <c r="FA899" t="s">
        <v>419</v>
      </c>
      <c r="FB899">
        <v>1655239120</v>
      </c>
      <c r="FC899">
        <v>1655239135</v>
      </c>
      <c r="FD899">
        <v>0</v>
      </c>
      <c r="FE899">
        <v>-0.075</v>
      </c>
      <c r="FF899">
        <v>-0.027</v>
      </c>
      <c r="FG899">
        <v>1.986</v>
      </c>
      <c r="FH899">
        <v>0.139</v>
      </c>
      <c r="FI899">
        <v>420</v>
      </c>
      <c r="FJ899">
        <v>22</v>
      </c>
      <c r="FK899">
        <v>0.12</v>
      </c>
      <c r="FL899">
        <v>0.02</v>
      </c>
      <c r="FM899">
        <v>15.4245275</v>
      </c>
      <c r="FN899">
        <v>8.914659287054384</v>
      </c>
      <c r="FO899">
        <v>0.8591584175771952</v>
      </c>
      <c r="FP899">
        <v>0</v>
      </c>
      <c r="FQ899">
        <v>670.3049999999999</v>
      </c>
      <c r="FR899">
        <v>1.969136749588658</v>
      </c>
      <c r="FS899">
        <v>0.307812872872269</v>
      </c>
      <c r="FT899">
        <v>0</v>
      </c>
      <c r="FU899">
        <v>3.54420025</v>
      </c>
      <c r="FV899">
        <v>0.5535765478423841</v>
      </c>
      <c r="FW899">
        <v>0.05742782842348734</v>
      </c>
      <c r="FX899">
        <v>0</v>
      </c>
      <c r="FY899">
        <v>0</v>
      </c>
      <c r="FZ899">
        <v>3</v>
      </c>
      <c r="GA899" t="s">
        <v>426</v>
      </c>
      <c r="GB899">
        <v>2.98072</v>
      </c>
      <c r="GC899">
        <v>2.72818</v>
      </c>
      <c r="GD899">
        <v>0.037906</v>
      </c>
      <c r="GE899">
        <v>0.0347208</v>
      </c>
      <c r="GF899">
        <v>0.103734</v>
      </c>
      <c r="GG899">
        <v>0.0927872</v>
      </c>
      <c r="GH899">
        <v>28889.9</v>
      </c>
      <c r="GI899">
        <v>28563.2</v>
      </c>
      <c r="GJ899">
        <v>30553.4</v>
      </c>
      <c r="GK899">
        <v>29832.3</v>
      </c>
      <c r="GL899">
        <v>37774</v>
      </c>
      <c r="GM899">
        <v>35630.5</v>
      </c>
      <c r="GN899">
        <v>46733.4</v>
      </c>
      <c r="GO899">
        <v>44366.9</v>
      </c>
      <c r="GP899">
        <v>1.87135</v>
      </c>
      <c r="GQ899">
        <v>1.85055</v>
      </c>
      <c r="GR899">
        <v>0.114977</v>
      </c>
      <c r="GS899">
        <v>0</v>
      </c>
      <c r="GT899">
        <v>24.9898</v>
      </c>
      <c r="GU899">
        <v>999.9</v>
      </c>
      <c r="GV899">
        <v>49</v>
      </c>
      <c r="GW899">
        <v>32.2</v>
      </c>
      <c r="GX899">
        <v>26.2047</v>
      </c>
      <c r="GY899">
        <v>63.125</v>
      </c>
      <c r="GZ899">
        <v>24.9679</v>
      </c>
      <c r="HA899">
        <v>1</v>
      </c>
      <c r="HB899">
        <v>-0.104527</v>
      </c>
      <c r="HC899">
        <v>-0.0504385</v>
      </c>
      <c r="HD899">
        <v>20.194</v>
      </c>
      <c r="HE899">
        <v>5.23047</v>
      </c>
      <c r="HF899">
        <v>11.968</v>
      </c>
      <c r="HG899">
        <v>4.9707</v>
      </c>
      <c r="HH899">
        <v>3.28965</v>
      </c>
      <c r="HI899">
        <v>8799.4</v>
      </c>
      <c r="HJ899">
        <v>9999</v>
      </c>
      <c r="HK899">
        <v>9999</v>
      </c>
      <c r="HL899">
        <v>289.6</v>
      </c>
      <c r="HM899">
        <v>4.97291</v>
      </c>
      <c r="HN899">
        <v>1.87744</v>
      </c>
      <c r="HO899">
        <v>1.87558</v>
      </c>
      <c r="HP899">
        <v>1.87836</v>
      </c>
      <c r="HQ899">
        <v>1.8751</v>
      </c>
      <c r="HR899">
        <v>1.87865</v>
      </c>
      <c r="HS899">
        <v>1.87575</v>
      </c>
      <c r="HT899">
        <v>1.87687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2.01</v>
      </c>
      <c r="II899">
        <v>0.2934</v>
      </c>
      <c r="IJ899">
        <v>1.541952822118649</v>
      </c>
      <c r="IK899">
        <v>0.003202726084708442</v>
      </c>
      <c r="IL899">
        <v>-1.448271390364826E-06</v>
      </c>
      <c r="IM899">
        <v>3.765748828769889E-10</v>
      </c>
      <c r="IN899">
        <v>-0.02072656761999695</v>
      </c>
      <c r="IO899">
        <v>0.006539777670035186</v>
      </c>
      <c r="IP899">
        <v>0.0002256768223539976</v>
      </c>
      <c r="IQ899">
        <v>4.51151419958819E-06</v>
      </c>
      <c r="IR899">
        <v>-0</v>
      </c>
      <c r="IS899">
        <v>2097</v>
      </c>
      <c r="IT899">
        <v>1</v>
      </c>
      <c r="IU899">
        <v>27</v>
      </c>
      <c r="IV899">
        <v>61919.2</v>
      </c>
      <c r="IW899">
        <v>61919</v>
      </c>
      <c r="IX899">
        <v>0.449219</v>
      </c>
      <c r="IY899">
        <v>2.58911</v>
      </c>
      <c r="IZ899">
        <v>1.39893</v>
      </c>
      <c r="JA899">
        <v>2.34375</v>
      </c>
      <c r="JB899">
        <v>1.44897</v>
      </c>
      <c r="JC899">
        <v>2.33154</v>
      </c>
      <c r="JD899">
        <v>37.4338</v>
      </c>
      <c r="JE899">
        <v>24.07</v>
      </c>
      <c r="JF899">
        <v>18</v>
      </c>
      <c r="JG899">
        <v>481.955</v>
      </c>
      <c r="JH899">
        <v>439.104</v>
      </c>
      <c r="JI899">
        <v>24.9998</v>
      </c>
      <c r="JJ899">
        <v>25.6884</v>
      </c>
      <c r="JK899">
        <v>30.0002</v>
      </c>
      <c r="JL899">
        <v>25.5274</v>
      </c>
      <c r="JM899">
        <v>25.6089</v>
      </c>
      <c r="JN899">
        <v>9.03566</v>
      </c>
      <c r="JO899">
        <v>31.7126</v>
      </c>
      <c r="JP899">
        <v>0</v>
      </c>
      <c r="JQ899">
        <v>25</v>
      </c>
      <c r="JR899">
        <v>112.75</v>
      </c>
      <c r="JS899">
        <v>19.2206</v>
      </c>
      <c r="JT899">
        <v>101</v>
      </c>
      <c r="JU899">
        <v>102.017</v>
      </c>
    </row>
    <row r="900" spans="1:281">
      <c r="A900">
        <v>884</v>
      </c>
      <c r="B900">
        <v>1658954279.6</v>
      </c>
      <c r="C900">
        <v>12190.59999990463</v>
      </c>
      <c r="D900" t="s">
        <v>2200</v>
      </c>
      <c r="E900" t="s">
        <v>2201</v>
      </c>
      <c r="F900">
        <v>5</v>
      </c>
      <c r="G900" t="s">
        <v>415</v>
      </c>
      <c r="H900" t="s">
        <v>2163</v>
      </c>
      <c r="I900">
        <v>1658954272.1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136.555328512794</v>
      </c>
      <c r="AK900">
        <v>147.9644242424243</v>
      </c>
      <c r="AL900">
        <v>-3.235927719755908</v>
      </c>
      <c r="AM900">
        <v>65.00343519722551</v>
      </c>
      <c r="AN900">
        <f>(AP900 - AO900 + DI900*1E3/(8.314*(DK900+273.15)) * AR900/DH900 * AQ900) * DH900/(100*CV900) * 1000/(1000 - AP900)</f>
        <v>0</v>
      </c>
      <c r="AO900">
        <v>19.26186867968421</v>
      </c>
      <c r="AP900">
        <v>22.84207393939394</v>
      </c>
      <c r="AQ900">
        <v>-0.001336477387477253</v>
      </c>
      <c r="AR900">
        <v>81.20176751821036</v>
      </c>
      <c r="AS900">
        <v>7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1658954272.1</v>
      </c>
      <c r="DB900">
        <v>166.8273703703704</v>
      </c>
      <c r="DC900">
        <v>150.2662962962963</v>
      </c>
      <c r="DD900">
        <v>22.87436666666667</v>
      </c>
      <c r="DE900">
        <v>19.28044814814815</v>
      </c>
      <c r="DF900">
        <v>164.7955925925926</v>
      </c>
      <c r="DG900">
        <v>22.58041111111111</v>
      </c>
      <c r="DH900">
        <v>500.0976296296297</v>
      </c>
      <c r="DI900">
        <v>90.30439999999999</v>
      </c>
      <c r="DJ900">
        <v>0.099997</v>
      </c>
      <c r="DK900">
        <v>26.69772592592592</v>
      </c>
      <c r="DL900">
        <v>26.88110740740741</v>
      </c>
      <c r="DM900">
        <v>999.9000000000001</v>
      </c>
      <c r="DN900">
        <v>0</v>
      </c>
      <c r="DO900">
        <v>0</v>
      </c>
      <c r="DP900">
        <v>10000.9237037037</v>
      </c>
      <c r="DQ900">
        <v>0</v>
      </c>
      <c r="DR900">
        <v>18.64185185185185</v>
      </c>
      <c r="DS900">
        <v>16.56119629629629</v>
      </c>
      <c r="DT900">
        <v>170.7331481481482</v>
      </c>
      <c r="DU900">
        <v>153.2206666666667</v>
      </c>
      <c r="DV900">
        <v>3.593917407407407</v>
      </c>
      <c r="DW900">
        <v>150.2662962962963</v>
      </c>
      <c r="DX900">
        <v>19.28044814814815</v>
      </c>
      <c r="DY900">
        <v>2.065655555555555</v>
      </c>
      <c r="DZ900">
        <v>1.741108888888889</v>
      </c>
      <c r="EA900">
        <v>17.95677777777778</v>
      </c>
      <c r="EB900">
        <v>15.26787407407408</v>
      </c>
      <c r="EC900">
        <v>2000.017777777778</v>
      </c>
      <c r="ED900">
        <v>0.9799983333333332</v>
      </c>
      <c r="EE900">
        <v>0.02000135555555556</v>
      </c>
      <c r="EF900">
        <v>0</v>
      </c>
      <c r="EG900">
        <v>670.7082222222222</v>
      </c>
      <c r="EH900">
        <v>5.000560000000001</v>
      </c>
      <c r="EI900">
        <v>13300.82222222222</v>
      </c>
      <c r="EJ900">
        <v>17295.03333333333</v>
      </c>
      <c r="EK900">
        <v>37.05985185185185</v>
      </c>
      <c r="EL900">
        <v>37.743</v>
      </c>
      <c r="EM900">
        <v>36.6015925925926</v>
      </c>
      <c r="EN900">
        <v>36.67329629629629</v>
      </c>
      <c r="EO900">
        <v>38.10625925925927</v>
      </c>
      <c r="EP900">
        <v>1955.117037037037</v>
      </c>
      <c r="EQ900">
        <v>39.90074074074074</v>
      </c>
      <c r="ER900">
        <v>0</v>
      </c>
      <c r="ES900">
        <v>1658954279.7</v>
      </c>
      <c r="ET900">
        <v>0</v>
      </c>
      <c r="EU900">
        <v>670.7442000000001</v>
      </c>
      <c r="EV900">
        <v>5.599384610347618</v>
      </c>
      <c r="EW900">
        <v>81.93846154517749</v>
      </c>
      <c r="EX900">
        <v>13301.476</v>
      </c>
      <c r="EY900">
        <v>15</v>
      </c>
      <c r="EZ900">
        <v>0</v>
      </c>
      <c r="FA900" t="s">
        <v>419</v>
      </c>
      <c r="FB900">
        <v>1655239120</v>
      </c>
      <c r="FC900">
        <v>1655239135</v>
      </c>
      <c r="FD900">
        <v>0</v>
      </c>
      <c r="FE900">
        <v>-0.075</v>
      </c>
      <c r="FF900">
        <v>-0.027</v>
      </c>
      <c r="FG900">
        <v>1.986</v>
      </c>
      <c r="FH900">
        <v>0.139</v>
      </c>
      <c r="FI900">
        <v>420</v>
      </c>
      <c r="FJ900">
        <v>22</v>
      </c>
      <c r="FK900">
        <v>0.12</v>
      </c>
      <c r="FL900">
        <v>0.02</v>
      </c>
      <c r="FM900">
        <v>15.995455</v>
      </c>
      <c r="FN900">
        <v>9.000414258911757</v>
      </c>
      <c r="FO900">
        <v>0.8671234955154888</v>
      </c>
      <c r="FP900">
        <v>0</v>
      </c>
      <c r="FQ900">
        <v>670.5054411764706</v>
      </c>
      <c r="FR900">
        <v>3.16768525586733</v>
      </c>
      <c r="FS900">
        <v>0.3953051830121416</v>
      </c>
      <c r="FT900">
        <v>0</v>
      </c>
      <c r="FU900">
        <v>3.56679</v>
      </c>
      <c r="FV900">
        <v>0.3481956472795527</v>
      </c>
      <c r="FW900">
        <v>0.0449354822495542</v>
      </c>
      <c r="FX900">
        <v>0</v>
      </c>
      <c r="FY900">
        <v>0</v>
      </c>
      <c r="FZ900">
        <v>3</v>
      </c>
      <c r="GA900" t="s">
        <v>426</v>
      </c>
      <c r="GB900">
        <v>2.98078</v>
      </c>
      <c r="GC900">
        <v>2.72843</v>
      </c>
      <c r="GD900">
        <v>0.0343904</v>
      </c>
      <c r="GE900">
        <v>0.03095</v>
      </c>
      <c r="GF900">
        <v>0.103702</v>
      </c>
      <c r="GG900">
        <v>0.0927692</v>
      </c>
      <c r="GH900">
        <v>28996.1</v>
      </c>
      <c r="GI900">
        <v>28674.4</v>
      </c>
      <c r="GJ900">
        <v>30554</v>
      </c>
      <c r="GK900">
        <v>29832</v>
      </c>
      <c r="GL900">
        <v>37776.1</v>
      </c>
      <c r="GM900">
        <v>35630.6</v>
      </c>
      <c r="GN900">
        <v>46734.6</v>
      </c>
      <c r="GO900">
        <v>44366.5</v>
      </c>
      <c r="GP900">
        <v>1.87132</v>
      </c>
      <c r="GQ900">
        <v>1.85045</v>
      </c>
      <c r="GR900">
        <v>0.115648</v>
      </c>
      <c r="GS900">
        <v>0</v>
      </c>
      <c r="GT900">
        <v>24.9898</v>
      </c>
      <c r="GU900">
        <v>999.9</v>
      </c>
      <c r="GV900">
        <v>49</v>
      </c>
      <c r="GW900">
        <v>32.2</v>
      </c>
      <c r="GX900">
        <v>26.2048</v>
      </c>
      <c r="GY900">
        <v>63.375</v>
      </c>
      <c r="GZ900">
        <v>25.0561</v>
      </c>
      <c r="HA900">
        <v>1</v>
      </c>
      <c r="HB900">
        <v>-0.104599</v>
      </c>
      <c r="HC900">
        <v>-0.0504385</v>
      </c>
      <c r="HD900">
        <v>20.1941</v>
      </c>
      <c r="HE900">
        <v>5.22912</v>
      </c>
      <c r="HF900">
        <v>11.968</v>
      </c>
      <c r="HG900">
        <v>4.9701</v>
      </c>
      <c r="HH900">
        <v>3.2895</v>
      </c>
      <c r="HI900">
        <v>8799.4</v>
      </c>
      <c r="HJ900">
        <v>9999</v>
      </c>
      <c r="HK900">
        <v>9999</v>
      </c>
      <c r="HL900">
        <v>289.6</v>
      </c>
      <c r="HM900">
        <v>4.97292</v>
      </c>
      <c r="HN900">
        <v>1.87743</v>
      </c>
      <c r="HO900">
        <v>1.87555</v>
      </c>
      <c r="HP900">
        <v>1.87836</v>
      </c>
      <c r="HQ900">
        <v>1.87506</v>
      </c>
      <c r="HR900">
        <v>1.87864</v>
      </c>
      <c r="HS900">
        <v>1.87572</v>
      </c>
      <c r="HT900">
        <v>1.87683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1.966</v>
      </c>
      <c r="II900">
        <v>0.2932</v>
      </c>
      <c r="IJ900">
        <v>1.541952822118649</v>
      </c>
      <c r="IK900">
        <v>0.003202726084708442</v>
      </c>
      <c r="IL900">
        <v>-1.448271390364826E-06</v>
      </c>
      <c r="IM900">
        <v>3.765748828769889E-10</v>
      </c>
      <c r="IN900">
        <v>-0.02072656761999695</v>
      </c>
      <c r="IO900">
        <v>0.006539777670035186</v>
      </c>
      <c r="IP900">
        <v>0.0002256768223539976</v>
      </c>
      <c r="IQ900">
        <v>4.51151419958819E-06</v>
      </c>
      <c r="IR900">
        <v>-0</v>
      </c>
      <c r="IS900">
        <v>2097</v>
      </c>
      <c r="IT900">
        <v>1</v>
      </c>
      <c r="IU900">
        <v>27</v>
      </c>
      <c r="IV900">
        <v>61919.3</v>
      </c>
      <c r="IW900">
        <v>61919.1</v>
      </c>
      <c r="IX900">
        <v>0.411377</v>
      </c>
      <c r="IY900">
        <v>2.58057</v>
      </c>
      <c r="IZ900">
        <v>1.39893</v>
      </c>
      <c r="JA900">
        <v>2.34375</v>
      </c>
      <c r="JB900">
        <v>1.44897</v>
      </c>
      <c r="JC900">
        <v>2.4707</v>
      </c>
      <c r="JD900">
        <v>37.4338</v>
      </c>
      <c r="JE900">
        <v>24.0787</v>
      </c>
      <c r="JF900">
        <v>18</v>
      </c>
      <c r="JG900">
        <v>481.941</v>
      </c>
      <c r="JH900">
        <v>439.043</v>
      </c>
      <c r="JI900">
        <v>25</v>
      </c>
      <c r="JJ900">
        <v>25.6884</v>
      </c>
      <c r="JK900">
        <v>30.0001</v>
      </c>
      <c r="JL900">
        <v>25.5274</v>
      </c>
      <c r="JM900">
        <v>25.6089</v>
      </c>
      <c r="JN900">
        <v>8.210940000000001</v>
      </c>
      <c r="JO900">
        <v>31.7126</v>
      </c>
      <c r="JP900">
        <v>0</v>
      </c>
      <c r="JQ900">
        <v>25</v>
      </c>
      <c r="JR900">
        <v>99.36709999999999</v>
      </c>
      <c r="JS900">
        <v>19.1965</v>
      </c>
      <c r="JT900">
        <v>101.002</v>
      </c>
      <c r="JU900">
        <v>102.015</v>
      </c>
    </row>
    <row r="901" spans="1:281">
      <c r="A901">
        <v>885</v>
      </c>
      <c r="B901">
        <v>1658954284.6</v>
      </c>
      <c r="C901">
        <v>12195.59999990463</v>
      </c>
      <c r="D901" t="s">
        <v>2202</v>
      </c>
      <c r="E901" t="s">
        <v>2203</v>
      </c>
      <c r="F901">
        <v>5</v>
      </c>
      <c r="G901" t="s">
        <v>415</v>
      </c>
      <c r="H901" t="s">
        <v>2163</v>
      </c>
      <c r="I901">
        <v>1658954276.814285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119.6168434206791</v>
      </c>
      <c r="AK901">
        <v>131.7816181818181</v>
      </c>
      <c r="AL901">
        <v>-3.235303151923014</v>
      </c>
      <c r="AM901">
        <v>65.00343519722551</v>
      </c>
      <c r="AN901">
        <f>(AP901 - AO901 + DI901*1E3/(8.314*(DK901+273.15)) * AR901/DH901 * AQ901) * DH901/(100*CV901) * 1000/(1000 - AP901)</f>
        <v>0</v>
      </c>
      <c r="AO901">
        <v>19.25771396513665</v>
      </c>
      <c r="AP901">
        <v>22.84229212121213</v>
      </c>
      <c r="AQ901">
        <v>0.0001071485868822426</v>
      </c>
      <c r="AR901">
        <v>81.20176751821036</v>
      </c>
      <c r="AS901">
        <v>7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1658954276.814285</v>
      </c>
      <c r="DB901">
        <v>151.8547142857143</v>
      </c>
      <c r="DC901">
        <v>134.5965357142857</v>
      </c>
      <c r="DD901">
        <v>22.85279642857143</v>
      </c>
      <c r="DE901">
        <v>19.26313214285714</v>
      </c>
      <c r="DF901">
        <v>149.8643928571429</v>
      </c>
      <c r="DG901">
        <v>22.55933928571428</v>
      </c>
      <c r="DH901">
        <v>500.0752857142857</v>
      </c>
      <c r="DI901">
        <v>90.3037392857143</v>
      </c>
      <c r="DJ901">
        <v>0.09998416428571426</v>
      </c>
      <c r="DK901">
        <v>26.69801071428571</v>
      </c>
      <c r="DL901">
        <v>26.88173928571429</v>
      </c>
      <c r="DM901">
        <v>999.9000000000002</v>
      </c>
      <c r="DN901">
        <v>0</v>
      </c>
      <c r="DO901">
        <v>0</v>
      </c>
      <c r="DP901">
        <v>10000.79178571429</v>
      </c>
      <c r="DQ901">
        <v>0</v>
      </c>
      <c r="DR901">
        <v>18.64075714285714</v>
      </c>
      <c r="DS901">
        <v>17.25832857142857</v>
      </c>
      <c r="DT901">
        <v>155.4063214285714</v>
      </c>
      <c r="DU901">
        <v>137.2401785714286</v>
      </c>
      <c r="DV901">
        <v>3.589668571428571</v>
      </c>
      <c r="DW901">
        <v>134.5965357142857</v>
      </c>
      <c r="DX901">
        <v>19.26313214285714</v>
      </c>
      <c r="DY901">
        <v>2.063692857142857</v>
      </c>
      <c r="DZ901">
        <v>1.739531785714286</v>
      </c>
      <c r="EA901">
        <v>17.94166785714286</v>
      </c>
      <c r="EB901">
        <v>15.25377857142857</v>
      </c>
      <c r="EC901">
        <v>2000.022142857142</v>
      </c>
      <c r="ED901">
        <v>0.9799984285714284</v>
      </c>
      <c r="EE901">
        <v>0.02000125714285714</v>
      </c>
      <c r="EF901">
        <v>0</v>
      </c>
      <c r="EG901">
        <v>671.1842499999999</v>
      </c>
      <c r="EH901">
        <v>5.000560000000001</v>
      </c>
      <c r="EI901">
        <v>13308.21785714286</v>
      </c>
      <c r="EJ901">
        <v>17295.06071428572</v>
      </c>
      <c r="EK901">
        <v>36.95957142857143</v>
      </c>
      <c r="EL901">
        <v>37.7455</v>
      </c>
      <c r="EM901">
        <v>36.60460714285715</v>
      </c>
      <c r="EN901">
        <v>36.68053571428571</v>
      </c>
      <c r="EO901">
        <v>38.13596428571429</v>
      </c>
      <c r="EP901">
        <v>1955.121428571429</v>
      </c>
      <c r="EQ901">
        <v>39.90071428571429</v>
      </c>
      <c r="ER901">
        <v>0</v>
      </c>
      <c r="ES901">
        <v>1658954284.5</v>
      </c>
      <c r="ET901">
        <v>0</v>
      </c>
      <c r="EU901">
        <v>671.2507599999999</v>
      </c>
      <c r="EV901">
        <v>6.109692300745873</v>
      </c>
      <c r="EW901">
        <v>108.9923075180408</v>
      </c>
      <c r="EX901">
        <v>13309.248</v>
      </c>
      <c r="EY901">
        <v>15</v>
      </c>
      <c r="EZ901">
        <v>0</v>
      </c>
      <c r="FA901" t="s">
        <v>419</v>
      </c>
      <c r="FB901">
        <v>1655239120</v>
      </c>
      <c r="FC901">
        <v>1655239135</v>
      </c>
      <c r="FD901">
        <v>0</v>
      </c>
      <c r="FE901">
        <v>-0.075</v>
      </c>
      <c r="FF901">
        <v>-0.027</v>
      </c>
      <c r="FG901">
        <v>1.986</v>
      </c>
      <c r="FH901">
        <v>0.139</v>
      </c>
      <c r="FI901">
        <v>420</v>
      </c>
      <c r="FJ901">
        <v>22</v>
      </c>
      <c r="FK901">
        <v>0.12</v>
      </c>
      <c r="FL901">
        <v>0.02</v>
      </c>
      <c r="FM901">
        <v>16.896455</v>
      </c>
      <c r="FN901">
        <v>8.807121951219512</v>
      </c>
      <c r="FO901">
        <v>0.848433391595946</v>
      </c>
      <c r="FP901">
        <v>0</v>
      </c>
      <c r="FQ901">
        <v>670.9345882352942</v>
      </c>
      <c r="FR901">
        <v>5.782429332790628</v>
      </c>
      <c r="FS901">
        <v>0.6067487181036443</v>
      </c>
      <c r="FT901">
        <v>0</v>
      </c>
      <c r="FU901">
        <v>3.590815000000001</v>
      </c>
      <c r="FV901">
        <v>-0.04722484052533281</v>
      </c>
      <c r="FW901">
        <v>0.01424244922757318</v>
      </c>
      <c r="FX901">
        <v>1</v>
      </c>
      <c r="FY901">
        <v>1</v>
      </c>
      <c r="FZ901">
        <v>3</v>
      </c>
      <c r="GA901" t="s">
        <v>420</v>
      </c>
      <c r="GB901">
        <v>2.98052</v>
      </c>
      <c r="GC901">
        <v>2.72836</v>
      </c>
      <c r="GD901">
        <v>0.0308086</v>
      </c>
      <c r="GE901">
        <v>0.027069</v>
      </c>
      <c r="GF901">
        <v>0.103704</v>
      </c>
      <c r="GG901">
        <v>0.0927564</v>
      </c>
      <c r="GH901">
        <v>29103.9</v>
      </c>
      <c r="GI901">
        <v>28789.1</v>
      </c>
      <c r="GJ901">
        <v>30554.3</v>
      </c>
      <c r="GK901">
        <v>29831.8</v>
      </c>
      <c r="GL901">
        <v>37776</v>
      </c>
      <c r="GM901">
        <v>35630.6</v>
      </c>
      <c r="GN901">
        <v>46734.9</v>
      </c>
      <c r="GO901">
        <v>44366.2</v>
      </c>
      <c r="GP901">
        <v>1.87135</v>
      </c>
      <c r="GQ901">
        <v>1.8504</v>
      </c>
      <c r="GR901">
        <v>0.115536</v>
      </c>
      <c r="GS901">
        <v>0</v>
      </c>
      <c r="GT901">
        <v>24.9898</v>
      </c>
      <c r="GU901">
        <v>999.9</v>
      </c>
      <c r="GV901">
        <v>49</v>
      </c>
      <c r="GW901">
        <v>32.2</v>
      </c>
      <c r="GX901">
        <v>26.2045</v>
      </c>
      <c r="GY901">
        <v>63.235</v>
      </c>
      <c r="GZ901">
        <v>25.4848</v>
      </c>
      <c r="HA901">
        <v>1</v>
      </c>
      <c r="HB901">
        <v>-0.104413</v>
      </c>
      <c r="HC901">
        <v>-0.0504902</v>
      </c>
      <c r="HD901">
        <v>20.1939</v>
      </c>
      <c r="HE901">
        <v>5.22897</v>
      </c>
      <c r="HF901">
        <v>11.968</v>
      </c>
      <c r="HG901">
        <v>4.96985</v>
      </c>
      <c r="HH901">
        <v>3.28943</v>
      </c>
      <c r="HI901">
        <v>8799.6</v>
      </c>
      <c r="HJ901">
        <v>9999</v>
      </c>
      <c r="HK901">
        <v>9999</v>
      </c>
      <c r="HL901">
        <v>289.6</v>
      </c>
      <c r="HM901">
        <v>4.97291</v>
      </c>
      <c r="HN901">
        <v>1.87741</v>
      </c>
      <c r="HO901">
        <v>1.8755</v>
      </c>
      <c r="HP901">
        <v>1.87835</v>
      </c>
      <c r="HQ901">
        <v>1.87502</v>
      </c>
      <c r="HR901">
        <v>1.8786</v>
      </c>
      <c r="HS901">
        <v>1.87568</v>
      </c>
      <c r="HT901">
        <v>1.87683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1.922</v>
      </c>
      <c r="II901">
        <v>0.2932</v>
      </c>
      <c r="IJ901">
        <v>1.541952822118649</v>
      </c>
      <c r="IK901">
        <v>0.003202726084708442</v>
      </c>
      <c r="IL901">
        <v>-1.448271390364826E-06</v>
      </c>
      <c r="IM901">
        <v>3.765748828769889E-10</v>
      </c>
      <c r="IN901">
        <v>-0.02072656761999695</v>
      </c>
      <c r="IO901">
        <v>0.006539777670035186</v>
      </c>
      <c r="IP901">
        <v>0.0002256768223539976</v>
      </c>
      <c r="IQ901">
        <v>4.51151419958819E-06</v>
      </c>
      <c r="IR901">
        <v>-0</v>
      </c>
      <c r="IS901">
        <v>2097</v>
      </c>
      <c r="IT901">
        <v>1</v>
      </c>
      <c r="IU901">
        <v>27</v>
      </c>
      <c r="IV901">
        <v>61919.4</v>
      </c>
      <c r="IW901">
        <v>61919.2</v>
      </c>
      <c r="IX901">
        <v>0.373535</v>
      </c>
      <c r="IY901">
        <v>2.59033</v>
      </c>
      <c r="IZ901">
        <v>1.39893</v>
      </c>
      <c r="JA901">
        <v>2.34375</v>
      </c>
      <c r="JB901">
        <v>1.44897</v>
      </c>
      <c r="JC901">
        <v>2.36694</v>
      </c>
      <c r="JD901">
        <v>37.4338</v>
      </c>
      <c r="JE901">
        <v>24.0787</v>
      </c>
      <c r="JF901">
        <v>18</v>
      </c>
      <c r="JG901">
        <v>481.955</v>
      </c>
      <c r="JH901">
        <v>439.013</v>
      </c>
      <c r="JI901">
        <v>24.9999</v>
      </c>
      <c r="JJ901">
        <v>25.6884</v>
      </c>
      <c r="JK901">
        <v>30</v>
      </c>
      <c r="JL901">
        <v>25.5274</v>
      </c>
      <c r="JM901">
        <v>25.6089</v>
      </c>
      <c r="JN901">
        <v>7.46031</v>
      </c>
      <c r="JO901">
        <v>31.7126</v>
      </c>
      <c r="JP901">
        <v>0</v>
      </c>
      <c r="JQ901">
        <v>25</v>
      </c>
      <c r="JR901">
        <v>85.99469999999999</v>
      </c>
      <c r="JS901">
        <v>19.1695</v>
      </c>
      <c r="JT901">
        <v>101.003</v>
      </c>
      <c r="JU901">
        <v>102.015</v>
      </c>
    </row>
    <row r="902" spans="1:281">
      <c r="A902">
        <v>886</v>
      </c>
      <c r="B902">
        <v>1658954289.6</v>
      </c>
      <c r="C902">
        <v>12200.59999990463</v>
      </c>
      <c r="D902" t="s">
        <v>2204</v>
      </c>
      <c r="E902" t="s">
        <v>2205</v>
      </c>
      <c r="F902">
        <v>5</v>
      </c>
      <c r="G902" t="s">
        <v>415</v>
      </c>
      <c r="H902" t="s">
        <v>2163</v>
      </c>
      <c r="I902">
        <v>1658954282.1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102.6291319603693</v>
      </c>
      <c r="AK902">
        <v>115.5456666666666</v>
      </c>
      <c r="AL902">
        <v>-3.240951627796644</v>
      </c>
      <c r="AM902">
        <v>65.00343519722551</v>
      </c>
      <c r="AN902">
        <f>(AP902 - AO902 + DI902*1E3/(8.314*(DK902+273.15)) * AR902/DH902 * AQ902) * DH902/(100*CV902) * 1000/(1000 - AP902)</f>
        <v>0</v>
      </c>
      <c r="AO902">
        <v>19.25397361001286</v>
      </c>
      <c r="AP902">
        <v>22.84168363636363</v>
      </c>
      <c r="AQ902">
        <v>-5.095071324166464E-05</v>
      </c>
      <c r="AR902">
        <v>81.20176751821036</v>
      </c>
      <c r="AS902">
        <v>7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1658954282.1</v>
      </c>
      <c r="DB902">
        <v>135.079962962963</v>
      </c>
      <c r="DC902">
        <v>117.029962962963</v>
      </c>
      <c r="DD902">
        <v>22.84247407407407</v>
      </c>
      <c r="DE902">
        <v>19.25721111111111</v>
      </c>
      <c r="DF902">
        <v>133.1366296296296</v>
      </c>
      <c r="DG902">
        <v>22.54924814814815</v>
      </c>
      <c r="DH902">
        <v>500.0630740740741</v>
      </c>
      <c r="DI902">
        <v>90.30371851851852</v>
      </c>
      <c r="DJ902">
        <v>0.09996019999999997</v>
      </c>
      <c r="DK902">
        <v>26.69951851851852</v>
      </c>
      <c r="DL902">
        <v>26.88107407407407</v>
      </c>
      <c r="DM902">
        <v>999.9000000000001</v>
      </c>
      <c r="DN902">
        <v>0</v>
      </c>
      <c r="DO902">
        <v>0</v>
      </c>
      <c r="DP902">
        <v>10004.99111111111</v>
      </c>
      <c r="DQ902">
        <v>0</v>
      </c>
      <c r="DR902">
        <v>18.63752592592593</v>
      </c>
      <c r="DS902">
        <v>18.05014444444444</v>
      </c>
      <c r="DT902">
        <v>138.2377037037037</v>
      </c>
      <c r="DU902">
        <v>119.3278444444444</v>
      </c>
      <c r="DV902">
        <v>3.585261111111111</v>
      </c>
      <c r="DW902">
        <v>117.029962962963</v>
      </c>
      <c r="DX902">
        <v>19.25721111111111</v>
      </c>
      <c r="DY902">
        <v>2.06276</v>
      </c>
      <c r="DZ902">
        <v>1.738997037037037</v>
      </c>
      <c r="EA902">
        <v>17.93448148148148</v>
      </c>
      <c r="EB902">
        <v>15.24898148148148</v>
      </c>
      <c r="EC902">
        <v>1999.998888888889</v>
      </c>
      <c r="ED902">
        <v>0.9799984444444443</v>
      </c>
      <c r="EE902">
        <v>0.02000124074074074</v>
      </c>
      <c r="EF902">
        <v>0</v>
      </c>
      <c r="EG902">
        <v>671.7495185185187</v>
      </c>
      <c r="EH902">
        <v>5.000560000000001</v>
      </c>
      <c r="EI902">
        <v>13318.76666666667</v>
      </c>
      <c r="EJ902">
        <v>17294.84074074074</v>
      </c>
      <c r="EK902">
        <v>36.97207407407407</v>
      </c>
      <c r="EL902">
        <v>37.743</v>
      </c>
      <c r="EM902">
        <v>36.61314814814815</v>
      </c>
      <c r="EN902">
        <v>36.68488888888889</v>
      </c>
      <c r="EO902">
        <v>38.14562962962963</v>
      </c>
      <c r="EP902">
        <v>1955.098888888889</v>
      </c>
      <c r="EQ902">
        <v>39.9</v>
      </c>
      <c r="ER902">
        <v>0</v>
      </c>
      <c r="ES902">
        <v>1658954289.3</v>
      </c>
      <c r="ET902">
        <v>0</v>
      </c>
      <c r="EU902">
        <v>671.77652</v>
      </c>
      <c r="EV902">
        <v>7.760461553209073</v>
      </c>
      <c r="EW902">
        <v>135.1384617785534</v>
      </c>
      <c r="EX902">
        <v>13319.044</v>
      </c>
      <c r="EY902">
        <v>15</v>
      </c>
      <c r="EZ902">
        <v>0</v>
      </c>
      <c r="FA902" t="s">
        <v>419</v>
      </c>
      <c r="FB902">
        <v>1655239120</v>
      </c>
      <c r="FC902">
        <v>1655239135</v>
      </c>
      <c r="FD902">
        <v>0</v>
      </c>
      <c r="FE902">
        <v>-0.075</v>
      </c>
      <c r="FF902">
        <v>-0.027</v>
      </c>
      <c r="FG902">
        <v>1.986</v>
      </c>
      <c r="FH902">
        <v>0.139</v>
      </c>
      <c r="FI902">
        <v>420</v>
      </c>
      <c r="FJ902">
        <v>22</v>
      </c>
      <c r="FK902">
        <v>0.12</v>
      </c>
      <c r="FL902">
        <v>0.02</v>
      </c>
      <c r="FM902">
        <v>17.5011</v>
      </c>
      <c r="FN902">
        <v>8.919647279549713</v>
      </c>
      <c r="FO902">
        <v>0.8593174916758066</v>
      </c>
      <c r="FP902">
        <v>0</v>
      </c>
      <c r="FQ902">
        <v>671.3618529411765</v>
      </c>
      <c r="FR902">
        <v>6.220458369335039</v>
      </c>
      <c r="FS902">
        <v>0.6334149338101339</v>
      </c>
      <c r="FT902">
        <v>0</v>
      </c>
      <c r="FU902">
        <v>3.59017025</v>
      </c>
      <c r="FV902">
        <v>-0.07066908067540427</v>
      </c>
      <c r="FW902">
        <v>0.0100005711055669</v>
      </c>
      <c r="FX902">
        <v>1</v>
      </c>
      <c r="FY902">
        <v>1</v>
      </c>
      <c r="FZ902">
        <v>3</v>
      </c>
      <c r="GA902" t="s">
        <v>420</v>
      </c>
      <c r="GB902">
        <v>2.98079</v>
      </c>
      <c r="GC902">
        <v>2.72852</v>
      </c>
      <c r="GD902">
        <v>0.0271366</v>
      </c>
      <c r="GE902">
        <v>0.0230997</v>
      </c>
      <c r="GF902">
        <v>0.103704</v>
      </c>
      <c r="GG902">
        <v>0.0927086</v>
      </c>
      <c r="GH902">
        <v>29213.6</v>
      </c>
      <c r="GI902">
        <v>28906.9</v>
      </c>
      <c r="GJ902">
        <v>30553.7</v>
      </c>
      <c r="GK902">
        <v>29832</v>
      </c>
      <c r="GL902">
        <v>37774.6</v>
      </c>
      <c r="GM902">
        <v>35632.3</v>
      </c>
      <c r="GN902">
        <v>46733.5</v>
      </c>
      <c r="GO902">
        <v>44366.3</v>
      </c>
      <c r="GP902">
        <v>1.87153</v>
      </c>
      <c r="GQ902">
        <v>1.84997</v>
      </c>
      <c r="GR902">
        <v>0.115179</v>
      </c>
      <c r="GS902">
        <v>0</v>
      </c>
      <c r="GT902">
        <v>24.9919</v>
      </c>
      <c r="GU902">
        <v>999.9</v>
      </c>
      <c r="GV902">
        <v>48.9</v>
      </c>
      <c r="GW902">
        <v>32.2</v>
      </c>
      <c r="GX902">
        <v>26.1522</v>
      </c>
      <c r="GY902">
        <v>63.305</v>
      </c>
      <c r="GZ902">
        <v>25.2123</v>
      </c>
      <c r="HA902">
        <v>1</v>
      </c>
      <c r="HB902">
        <v>-0.104456</v>
      </c>
      <c r="HC902">
        <v>-0.0493954</v>
      </c>
      <c r="HD902">
        <v>20.1942</v>
      </c>
      <c r="HE902">
        <v>5.22972</v>
      </c>
      <c r="HF902">
        <v>11.968</v>
      </c>
      <c r="HG902">
        <v>4.97035</v>
      </c>
      <c r="HH902">
        <v>3.28955</v>
      </c>
      <c r="HI902">
        <v>8799.6</v>
      </c>
      <c r="HJ902">
        <v>9999</v>
      </c>
      <c r="HK902">
        <v>9999</v>
      </c>
      <c r="HL902">
        <v>289.6</v>
      </c>
      <c r="HM902">
        <v>4.97294</v>
      </c>
      <c r="HN902">
        <v>1.87742</v>
      </c>
      <c r="HO902">
        <v>1.87548</v>
      </c>
      <c r="HP902">
        <v>1.87835</v>
      </c>
      <c r="HQ902">
        <v>1.87501</v>
      </c>
      <c r="HR902">
        <v>1.87863</v>
      </c>
      <c r="HS902">
        <v>1.87568</v>
      </c>
      <c r="HT902">
        <v>1.87683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1.875</v>
      </c>
      <c r="II902">
        <v>0.2932</v>
      </c>
      <c r="IJ902">
        <v>1.541952822118649</v>
      </c>
      <c r="IK902">
        <v>0.003202726084708442</v>
      </c>
      <c r="IL902">
        <v>-1.448271390364826E-06</v>
      </c>
      <c r="IM902">
        <v>3.765748828769889E-10</v>
      </c>
      <c r="IN902">
        <v>-0.02072656761999695</v>
      </c>
      <c r="IO902">
        <v>0.006539777670035186</v>
      </c>
      <c r="IP902">
        <v>0.0002256768223539976</v>
      </c>
      <c r="IQ902">
        <v>4.51151419958819E-06</v>
      </c>
      <c r="IR902">
        <v>-0</v>
      </c>
      <c r="IS902">
        <v>2097</v>
      </c>
      <c r="IT902">
        <v>1</v>
      </c>
      <c r="IU902">
        <v>27</v>
      </c>
      <c r="IV902">
        <v>61919.5</v>
      </c>
      <c r="IW902">
        <v>61919.2</v>
      </c>
      <c r="IX902">
        <v>0.333252</v>
      </c>
      <c r="IY902">
        <v>2.59766</v>
      </c>
      <c r="IZ902">
        <v>1.39893</v>
      </c>
      <c r="JA902">
        <v>2.34375</v>
      </c>
      <c r="JB902">
        <v>1.44897</v>
      </c>
      <c r="JC902">
        <v>2.43774</v>
      </c>
      <c r="JD902">
        <v>37.4338</v>
      </c>
      <c r="JE902">
        <v>24.0787</v>
      </c>
      <c r="JF902">
        <v>18</v>
      </c>
      <c r="JG902">
        <v>482.049</v>
      </c>
      <c r="JH902">
        <v>438.754</v>
      </c>
      <c r="JI902">
        <v>25</v>
      </c>
      <c r="JJ902">
        <v>25.6885</v>
      </c>
      <c r="JK902">
        <v>30.0002</v>
      </c>
      <c r="JL902">
        <v>25.5274</v>
      </c>
      <c r="JM902">
        <v>25.6089</v>
      </c>
      <c r="JN902">
        <v>6.6326</v>
      </c>
      <c r="JO902">
        <v>31.9912</v>
      </c>
      <c r="JP902">
        <v>0</v>
      </c>
      <c r="JQ902">
        <v>25</v>
      </c>
      <c r="JR902">
        <v>65.96040000000001</v>
      </c>
      <c r="JS902">
        <v>19.1448</v>
      </c>
      <c r="JT902">
        <v>101</v>
      </c>
      <c r="JU902">
        <v>102.015</v>
      </c>
    </row>
    <row r="903" spans="1:281">
      <c r="A903">
        <v>887</v>
      </c>
      <c r="B903">
        <v>1658954294.6</v>
      </c>
      <c r="C903">
        <v>12205.59999990463</v>
      </c>
      <c r="D903" t="s">
        <v>2206</v>
      </c>
      <c r="E903" t="s">
        <v>2207</v>
      </c>
      <c r="F903">
        <v>5</v>
      </c>
      <c r="G903" t="s">
        <v>415</v>
      </c>
      <c r="H903" t="s">
        <v>2163</v>
      </c>
      <c r="I903">
        <v>1658954286.814285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85.6133642240449</v>
      </c>
      <c r="AK903">
        <v>99.33014848484845</v>
      </c>
      <c r="AL903">
        <v>-3.243672357085077</v>
      </c>
      <c r="AM903">
        <v>65.00343519722551</v>
      </c>
      <c r="AN903">
        <f>(AP903 - AO903 + DI903*1E3/(8.314*(DK903+273.15)) * AR903/DH903 * AQ903) * DH903/(100*CV903) * 1000/(1000 - AP903)</f>
        <v>0</v>
      </c>
      <c r="AO903">
        <v>19.21176593041492</v>
      </c>
      <c r="AP903">
        <v>22.83940121212121</v>
      </c>
      <c r="AQ903">
        <v>7.719405191266272E-08</v>
      </c>
      <c r="AR903">
        <v>81.20176751821036</v>
      </c>
      <c r="AS903">
        <v>7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1658954286.814285</v>
      </c>
      <c r="DB903">
        <v>120.149625</v>
      </c>
      <c r="DC903">
        <v>101.3370535714286</v>
      </c>
      <c r="DD903">
        <v>22.84177142857143</v>
      </c>
      <c r="DE903">
        <v>19.24074642857143</v>
      </c>
      <c r="DF903">
        <v>118.2488107142857</v>
      </c>
      <c r="DG903">
        <v>22.54856785714286</v>
      </c>
      <c r="DH903">
        <v>500.0813928571428</v>
      </c>
      <c r="DI903">
        <v>90.30322857142856</v>
      </c>
      <c r="DJ903">
        <v>0.09996331428571427</v>
      </c>
      <c r="DK903">
        <v>26.70308214285714</v>
      </c>
      <c r="DL903">
        <v>26.88517857142858</v>
      </c>
      <c r="DM903">
        <v>999.9000000000002</v>
      </c>
      <c r="DN903">
        <v>0</v>
      </c>
      <c r="DO903">
        <v>0</v>
      </c>
      <c r="DP903">
        <v>10005.91357142857</v>
      </c>
      <c r="DQ903">
        <v>0</v>
      </c>
      <c r="DR903">
        <v>18.63805</v>
      </c>
      <c r="DS903">
        <v>18.81264285714286</v>
      </c>
      <c r="DT903">
        <v>122.9581964285714</v>
      </c>
      <c r="DU903">
        <v>103.3253607142857</v>
      </c>
      <c r="DV903">
        <v>3.601031428571428</v>
      </c>
      <c r="DW903">
        <v>101.3370535714286</v>
      </c>
      <c r="DX903">
        <v>19.24074642857143</v>
      </c>
      <c r="DY903">
        <v>2.062686071428571</v>
      </c>
      <c r="DZ903">
        <v>1.7375</v>
      </c>
      <c r="EA903">
        <v>17.93391071428571</v>
      </c>
      <c r="EB903">
        <v>15.23556785714286</v>
      </c>
      <c r="EC903">
        <v>1999.994285714286</v>
      </c>
      <c r="ED903">
        <v>0.9799984285714284</v>
      </c>
      <c r="EE903">
        <v>0.02000125714285714</v>
      </c>
      <c r="EF903">
        <v>0</v>
      </c>
      <c r="EG903">
        <v>672.3907142857142</v>
      </c>
      <c r="EH903">
        <v>5.000560000000001</v>
      </c>
      <c r="EI903">
        <v>13329.9</v>
      </c>
      <c r="EJ903">
        <v>17294.80357142857</v>
      </c>
      <c r="EK903">
        <v>37.03110714285715</v>
      </c>
      <c r="EL903">
        <v>37.7455</v>
      </c>
      <c r="EM903">
        <v>36.61807142857143</v>
      </c>
      <c r="EN903">
        <v>36.68721428571428</v>
      </c>
      <c r="EO903">
        <v>38.15164285714286</v>
      </c>
      <c r="EP903">
        <v>1955.094285714286</v>
      </c>
      <c r="EQ903">
        <v>39.9</v>
      </c>
      <c r="ER903">
        <v>0</v>
      </c>
      <c r="ES903">
        <v>1658954294.7</v>
      </c>
      <c r="ET903">
        <v>0</v>
      </c>
      <c r="EU903">
        <v>672.4457692307692</v>
      </c>
      <c r="EV903">
        <v>8.442598315125412</v>
      </c>
      <c r="EW903">
        <v>152.0957266075265</v>
      </c>
      <c r="EX903">
        <v>13331.25384615385</v>
      </c>
      <c r="EY903">
        <v>15</v>
      </c>
      <c r="EZ903">
        <v>0</v>
      </c>
      <c r="FA903" t="s">
        <v>419</v>
      </c>
      <c r="FB903">
        <v>1655239120</v>
      </c>
      <c r="FC903">
        <v>1655239135</v>
      </c>
      <c r="FD903">
        <v>0</v>
      </c>
      <c r="FE903">
        <v>-0.075</v>
      </c>
      <c r="FF903">
        <v>-0.027</v>
      </c>
      <c r="FG903">
        <v>1.986</v>
      </c>
      <c r="FH903">
        <v>0.139</v>
      </c>
      <c r="FI903">
        <v>420</v>
      </c>
      <c r="FJ903">
        <v>22</v>
      </c>
      <c r="FK903">
        <v>0.12</v>
      </c>
      <c r="FL903">
        <v>0.02</v>
      </c>
      <c r="FM903">
        <v>18.30666341463415</v>
      </c>
      <c r="FN903">
        <v>9.523883623693353</v>
      </c>
      <c r="FO903">
        <v>0.9399299923998226</v>
      </c>
      <c r="FP903">
        <v>0</v>
      </c>
      <c r="FQ903">
        <v>672.0019411764706</v>
      </c>
      <c r="FR903">
        <v>7.97836516846237</v>
      </c>
      <c r="FS903">
        <v>0.809564877361563</v>
      </c>
      <c r="FT903">
        <v>0</v>
      </c>
      <c r="FU903">
        <v>3.594693902439024</v>
      </c>
      <c r="FV903">
        <v>0.141527247386761</v>
      </c>
      <c r="FW903">
        <v>0.01890667927893036</v>
      </c>
      <c r="FX903">
        <v>0</v>
      </c>
      <c r="FY903">
        <v>0</v>
      </c>
      <c r="FZ903">
        <v>3</v>
      </c>
      <c r="GA903" t="s">
        <v>426</v>
      </c>
      <c r="GB903">
        <v>2.9806</v>
      </c>
      <c r="GC903">
        <v>2.72834</v>
      </c>
      <c r="GD903">
        <v>0.0233915</v>
      </c>
      <c r="GE903">
        <v>0.0190548</v>
      </c>
      <c r="GF903">
        <v>0.103689</v>
      </c>
      <c r="GG903">
        <v>0.092542</v>
      </c>
      <c r="GH903">
        <v>29326</v>
      </c>
      <c r="GI903">
        <v>29026.8</v>
      </c>
      <c r="GJ903">
        <v>30553.6</v>
      </c>
      <c r="GK903">
        <v>29832.2</v>
      </c>
      <c r="GL903">
        <v>37775.1</v>
      </c>
      <c r="GM903">
        <v>35639.2</v>
      </c>
      <c r="GN903">
        <v>46733.7</v>
      </c>
      <c r="GO903">
        <v>44367</v>
      </c>
      <c r="GP903">
        <v>1.87157</v>
      </c>
      <c r="GQ903">
        <v>1.85</v>
      </c>
      <c r="GR903">
        <v>0.116676</v>
      </c>
      <c r="GS903">
        <v>0</v>
      </c>
      <c r="GT903">
        <v>24.9919</v>
      </c>
      <c r="GU903">
        <v>999.9</v>
      </c>
      <c r="GV903">
        <v>49</v>
      </c>
      <c r="GW903">
        <v>32.2</v>
      </c>
      <c r="GX903">
        <v>26.2059</v>
      </c>
      <c r="GY903">
        <v>63.105</v>
      </c>
      <c r="GZ903">
        <v>25.2564</v>
      </c>
      <c r="HA903">
        <v>1</v>
      </c>
      <c r="HB903">
        <v>-0.104555</v>
      </c>
      <c r="HC903">
        <v>-0.0477042</v>
      </c>
      <c r="HD903">
        <v>20.1941</v>
      </c>
      <c r="HE903">
        <v>5.22897</v>
      </c>
      <c r="HF903">
        <v>11.968</v>
      </c>
      <c r="HG903">
        <v>4.97005</v>
      </c>
      <c r="HH903">
        <v>3.28948</v>
      </c>
      <c r="HI903">
        <v>8799.799999999999</v>
      </c>
      <c r="HJ903">
        <v>9999</v>
      </c>
      <c r="HK903">
        <v>9999</v>
      </c>
      <c r="HL903">
        <v>289.6</v>
      </c>
      <c r="HM903">
        <v>4.97291</v>
      </c>
      <c r="HN903">
        <v>1.8774</v>
      </c>
      <c r="HO903">
        <v>1.87546</v>
      </c>
      <c r="HP903">
        <v>1.87835</v>
      </c>
      <c r="HQ903">
        <v>1.87502</v>
      </c>
      <c r="HR903">
        <v>1.87863</v>
      </c>
      <c r="HS903">
        <v>1.87568</v>
      </c>
      <c r="HT903">
        <v>1.87683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1.83</v>
      </c>
      <c r="II903">
        <v>0.2931</v>
      </c>
      <c r="IJ903">
        <v>1.541952822118649</v>
      </c>
      <c r="IK903">
        <v>0.003202726084708442</v>
      </c>
      <c r="IL903">
        <v>-1.448271390364826E-06</v>
      </c>
      <c r="IM903">
        <v>3.765748828769889E-10</v>
      </c>
      <c r="IN903">
        <v>-0.02072656761999695</v>
      </c>
      <c r="IO903">
        <v>0.006539777670035186</v>
      </c>
      <c r="IP903">
        <v>0.0002256768223539976</v>
      </c>
      <c r="IQ903">
        <v>4.51151419958819E-06</v>
      </c>
      <c r="IR903">
        <v>-0</v>
      </c>
      <c r="IS903">
        <v>2097</v>
      </c>
      <c r="IT903">
        <v>1</v>
      </c>
      <c r="IU903">
        <v>27</v>
      </c>
      <c r="IV903">
        <v>61919.6</v>
      </c>
      <c r="IW903">
        <v>61919.3</v>
      </c>
      <c r="IX903">
        <v>0.294189</v>
      </c>
      <c r="IY903">
        <v>2.59277</v>
      </c>
      <c r="IZ903">
        <v>1.39893</v>
      </c>
      <c r="JA903">
        <v>2.34375</v>
      </c>
      <c r="JB903">
        <v>1.44897</v>
      </c>
      <c r="JC903">
        <v>2.4292</v>
      </c>
      <c r="JD903">
        <v>37.4338</v>
      </c>
      <c r="JE903">
        <v>24.0787</v>
      </c>
      <c r="JF903">
        <v>18</v>
      </c>
      <c r="JG903">
        <v>482.076</v>
      </c>
      <c r="JH903">
        <v>438.757</v>
      </c>
      <c r="JI903">
        <v>25.0002</v>
      </c>
      <c r="JJ903">
        <v>25.6906</v>
      </c>
      <c r="JK903">
        <v>30</v>
      </c>
      <c r="JL903">
        <v>25.5274</v>
      </c>
      <c r="JM903">
        <v>25.6073</v>
      </c>
      <c r="JN903">
        <v>5.87972</v>
      </c>
      <c r="JO903">
        <v>31.9912</v>
      </c>
      <c r="JP903">
        <v>0</v>
      </c>
      <c r="JQ903">
        <v>25</v>
      </c>
      <c r="JR903">
        <v>52.6018</v>
      </c>
      <c r="JS903">
        <v>19.1256</v>
      </c>
      <c r="JT903">
        <v>101</v>
      </c>
      <c r="JU903">
        <v>102.016</v>
      </c>
    </row>
    <row r="904" spans="1:281">
      <c r="A904">
        <v>888</v>
      </c>
      <c r="B904">
        <v>1658954299.6</v>
      </c>
      <c r="C904">
        <v>12210.59999990463</v>
      </c>
      <c r="D904" t="s">
        <v>2208</v>
      </c>
      <c r="E904" t="s">
        <v>2209</v>
      </c>
      <c r="F904">
        <v>5</v>
      </c>
      <c r="G904" t="s">
        <v>415</v>
      </c>
      <c r="H904" t="s">
        <v>2163</v>
      </c>
      <c r="I904">
        <v>1658954292.1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68.6773229659684</v>
      </c>
      <c r="AK904">
        <v>83.08701393939394</v>
      </c>
      <c r="AL904">
        <v>-3.253877497606851</v>
      </c>
      <c r="AM904">
        <v>65.00343519722551</v>
      </c>
      <c r="AN904">
        <f>(AP904 - AO904 + DI904*1E3/(8.314*(DK904+273.15)) * AR904/DH904 * AQ904) * DH904/(100*CV904) * 1000/(1000 - AP904)</f>
        <v>0</v>
      </c>
      <c r="AO904">
        <v>19.18896650669469</v>
      </c>
      <c r="AP904">
        <v>22.82779393939394</v>
      </c>
      <c r="AQ904">
        <v>-0.0002244721392712576</v>
      </c>
      <c r="AR904">
        <v>81.20176751821036</v>
      </c>
      <c r="AS904">
        <v>7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1658954292.1</v>
      </c>
      <c r="DB904">
        <v>103.3962185185185</v>
      </c>
      <c r="DC904">
        <v>83.74202592592592</v>
      </c>
      <c r="DD904">
        <v>22.83814074074073</v>
      </c>
      <c r="DE904">
        <v>19.21703703703704</v>
      </c>
      <c r="DF904">
        <v>101.5437740740741</v>
      </c>
      <c r="DG904">
        <v>22.54501851851852</v>
      </c>
      <c r="DH904">
        <v>500.0630000000001</v>
      </c>
      <c r="DI904">
        <v>90.30323703703704</v>
      </c>
      <c r="DJ904">
        <v>0.09994627407407408</v>
      </c>
      <c r="DK904">
        <v>26.70677407407407</v>
      </c>
      <c r="DL904">
        <v>26.88738518518518</v>
      </c>
      <c r="DM904">
        <v>999.9000000000001</v>
      </c>
      <c r="DN904">
        <v>0</v>
      </c>
      <c r="DO904">
        <v>0</v>
      </c>
      <c r="DP904">
        <v>10005.88518518519</v>
      </c>
      <c r="DQ904">
        <v>0</v>
      </c>
      <c r="DR904">
        <v>18.63879259259259</v>
      </c>
      <c r="DS904">
        <v>19.65423333333333</v>
      </c>
      <c r="DT904">
        <v>105.8128074074074</v>
      </c>
      <c r="DU904">
        <v>85.3832</v>
      </c>
      <c r="DV904">
        <v>3.621099629629629</v>
      </c>
      <c r="DW904">
        <v>83.74202592592592</v>
      </c>
      <c r="DX904">
        <v>19.21703703703704</v>
      </c>
      <c r="DY904">
        <v>2.062357777777778</v>
      </c>
      <c r="DZ904">
        <v>1.73535962962963</v>
      </c>
      <c r="EA904">
        <v>17.93138518518519</v>
      </c>
      <c r="EB904">
        <v>15.21638148148148</v>
      </c>
      <c r="EC904">
        <v>1999.992962962963</v>
      </c>
      <c r="ED904">
        <v>0.9799984444444443</v>
      </c>
      <c r="EE904">
        <v>0.02000124074074074</v>
      </c>
      <c r="EF904">
        <v>0</v>
      </c>
      <c r="EG904">
        <v>673.1660740740742</v>
      </c>
      <c r="EH904">
        <v>5.000560000000001</v>
      </c>
      <c r="EI904">
        <v>13344.24074074074</v>
      </c>
      <c r="EJ904">
        <v>17294.8</v>
      </c>
      <c r="EK904">
        <v>37.12711111111111</v>
      </c>
      <c r="EL904">
        <v>37.74066666666667</v>
      </c>
      <c r="EM904">
        <v>36.62940740740741</v>
      </c>
      <c r="EN904">
        <v>36.67785185185186</v>
      </c>
      <c r="EO904">
        <v>38.12718518518518</v>
      </c>
      <c r="EP904">
        <v>1955.092962962963</v>
      </c>
      <c r="EQ904">
        <v>39.9</v>
      </c>
      <c r="ER904">
        <v>0</v>
      </c>
      <c r="ES904">
        <v>1658954299.5</v>
      </c>
      <c r="ET904">
        <v>0</v>
      </c>
      <c r="EU904">
        <v>673.1649999999998</v>
      </c>
      <c r="EV904">
        <v>9.637811956195657</v>
      </c>
      <c r="EW904">
        <v>171.1897433811353</v>
      </c>
      <c r="EX904">
        <v>13344.31153846154</v>
      </c>
      <c r="EY904">
        <v>15</v>
      </c>
      <c r="EZ904">
        <v>0</v>
      </c>
      <c r="FA904" t="s">
        <v>419</v>
      </c>
      <c r="FB904">
        <v>1655239120</v>
      </c>
      <c r="FC904">
        <v>1655239135</v>
      </c>
      <c r="FD904">
        <v>0</v>
      </c>
      <c r="FE904">
        <v>-0.075</v>
      </c>
      <c r="FF904">
        <v>-0.027</v>
      </c>
      <c r="FG904">
        <v>1.986</v>
      </c>
      <c r="FH904">
        <v>0.139</v>
      </c>
      <c r="FI904">
        <v>420</v>
      </c>
      <c r="FJ904">
        <v>22</v>
      </c>
      <c r="FK904">
        <v>0.12</v>
      </c>
      <c r="FL904">
        <v>0.02</v>
      </c>
      <c r="FM904">
        <v>19.2149625</v>
      </c>
      <c r="FN904">
        <v>9.56562439024388</v>
      </c>
      <c r="FO904">
        <v>0.9208500973794542</v>
      </c>
      <c r="FP904">
        <v>0</v>
      </c>
      <c r="FQ904">
        <v>672.7488235294119</v>
      </c>
      <c r="FR904">
        <v>8.714927421298079</v>
      </c>
      <c r="FS904">
        <v>0.8818338002203471</v>
      </c>
      <c r="FT904">
        <v>0</v>
      </c>
      <c r="FU904">
        <v>3.61115325</v>
      </c>
      <c r="FV904">
        <v>0.2557514071294493</v>
      </c>
      <c r="FW904">
        <v>0.02666449900030938</v>
      </c>
      <c r="FX904">
        <v>0</v>
      </c>
      <c r="FY904">
        <v>0</v>
      </c>
      <c r="FZ904">
        <v>3</v>
      </c>
      <c r="GA904" t="s">
        <v>426</v>
      </c>
      <c r="GB904">
        <v>2.98058</v>
      </c>
      <c r="GC904">
        <v>2.72819</v>
      </c>
      <c r="GD904">
        <v>0.0195713</v>
      </c>
      <c r="GE904">
        <v>0.0149608</v>
      </c>
      <c r="GF904">
        <v>0.103659</v>
      </c>
      <c r="GG904">
        <v>0.0925144</v>
      </c>
      <c r="GH904">
        <v>29440.7</v>
      </c>
      <c r="GI904">
        <v>29148.3</v>
      </c>
      <c r="GJ904">
        <v>30553.5</v>
      </c>
      <c r="GK904">
        <v>29832.6</v>
      </c>
      <c r="GL904">
        <v>37776.2</v>
      </c>
      <c r="GM904">
        <v>35640.2</v>
      </c>
      <c r="GN904">
        <v>46733.8</v>
      </c>
      <c r="GO904">
        <v>44367.2</v>
      </c>
      <c r="GP904">
        <v>1.87165</v>
      </c>
      <c r="GQ904">
        <v>1.8499</v>
      </c>
      <c r="GR904">
        <v>0.115365</v>
      </c>
      <c r="GS904">
        <v>0</v>
      </c>
      <c r="GT904">
        <v>24.9919</v>
      </c>
      <c r="GU904">
        <v>999.9</v>
      </c>
      <c r="GV904">
        <v>48.9</v>
      </c>
      <c r="GW904">
        <v>32.2</v>
      </c>
      <c r="GX904">
        <v>26.1521</v>
      </c>
      <c r="GY904">
        <v>62.965</v>
      </c>
      <c r="GZ904">
        <v>25.5809</v>
      </c>
      <c r="HA904">
        <v>1</v>
      </c>
      <c r="HB904">
        <v>-0.104179</v>
      </c>
      <c r="HC904">
        <v>-0.0478186</v>
      </c>
      <c r="HD904">
        <v>20.1938</v>
      </c>
      <c r="HE904">
        <v>5.22822</v>
      </c>
      <c r="HF904">
        <v>11.968</v>
      </c>
      <c r="HG904">
        <v>4.96995</v>
      </c>
      <c r="HH904">
        <v>3.2893</v>
      </c>
      <c r="HI904">
        <v>8799.799999999999</v>
      </c>
      <c r="HJ904">
        <v>9999</v>
      </c>
      <c r="HK904">
        <v>9999</v>
      </c>
      <c r="HL904">
        <v>289.6</v>
      </c>
      <c r="HM904">
        <v>4.97291</v>
      </c>
      <c r="HN904">
        <v>1.87739</v>
      </c>
      <c r="HO904">
        <v>1.87547</v>
      </c>
      <c r="HP904">
        <v>1.87832</v>
      </c>
      <c r="HQ904">
        <v>1.875</v>
      </c>
      <c r="HR904">
        <v>1.8786</v>
      </c>
      <c r="HS904">
        <v>1.87565</v>
      </c>
      <c r="HT904">
        <v>1.87683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1.783</v>
      </c>
      <c r="II904">
        <v>0.2929</v>
      </c>
      <c r="IJ904">
        <v>1.541952822118649</v>
      </c>
      <c r="IK904">
        <v>0.003202726084708442</v>
      </c>
      <c r="IL904">
        <v>-1.448271390364826E-06</v>
      </c>
      <c r="IM904">
        <v>3.765748828769889E-10</v>
      </c>
      <c r="IN904">
        <v>-0.02072656761999695</v>
      </c>
      <c r="IO904">
        <v>0.006539777670035186</v>
      </c>
      <c r="IP904">
        <v>0.0002256768223539976</v>
      </c>
      <c r="IQ904">
        <v>4.51151419958819E-06</v>
      </c>
      <c r="IR904">
        <v>-0</v>
      </c>
      <c r="IS904">
        <v>2097</v>
      </c>
      <c r="IT904">
        <v>1</v>
      </c>
      <c r="IU904">
        <v>27</v>
      </c>
      <c r="IV904">
        <v>61919.7</v>
      </c>
      <c r="IW904">
        <v>61919.4</v>
      </c>
      <c r="IX904">
        <v>0.253906</v>
      </c>
      <c r="IY904">
        <v>2.62451</v>
      </c>
      <c r="IZ904">
        <v>1.39893</v>
      </c>
      <c r="JA904">
        <v>2.34375</v>
      </c>
      <c r="JB904">
        <v>1.44897</v>
      </c>
      <c r="JC904">
        <v>2.37183</v>
      </c>
      <c r="JD904">
        <v>37.4338</v>
      </c>
      <c r="JE904">
        <v>24.0787</v>
      </c>
      <c r="JF904">
        <v>18</v>
      </c>
      <c r="JG904">
        <v>482.116</v>
      </c>
      <c r="JH904">
        <v>438.692</v>
      </c>
      <c r="JI904">
        <v>25</v>
      </c>
      <c r="JJ904">
        <v>25.6906</v>
      </c>
      <c r="JK904">
        <v>30.0001</v>
      </c>
      <c r="JL904">
        <v>25.5274</v>
      </c>
      <c r="JM904">
        <v>25.6067</v>
      </c>
      <c r="JN904">
        <v>5.04531</v>
      </c>
      <c r="JO904">
        <v>31.9912</v>
      </c>
      <c r="JP904">
        <v>0</v>
      </c>
      <c r="JQ904">
        <v>25</v>
      </c>
      <c r="JR904">
        <v>32.5555</v>
      </c>
      <c r="JS904">
        <v>19.1076</v>
      </c>
      <c r="JT904">
        <v>101</v>
      </c>
      <c r="JU904">
        <v>102.017</v>
      </c>
    </row>
    <row r="905" spans="1:281">
      <c r="A905">
        <v>889</v>
      </c>
      <c r="B905">
        <v>1658954396.6</v>
      </c>
      <c r="C905">
        <v>12307.59999990463</v>
      </c>
      <c r="D905" t="s">
        <v>2210</v>
      </c>
      <c r="E905" t="s">
        <v>2211</v>
      </c>
      <c r="F905">
        <v>5</v>
      </c>
      <c r="G905" t="s">
        <v>415</v>
      </c>
      <c r="H905" t="s">
        <v>2163</v>
      </c>
      <c r="I905">
        <v>1658954388.599999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428.2496675580438</v>
      </c>
      <c r="AK905">
        <v>412.8414666666667</v>
      </c>
      <c r="AL905">
        <v>0.0001623415338594089</v>
      </c>
      <c r="AM905">
        <v>65.00343519722551</v>
      </c>
      <c r="AN905">
        <f>(AP905 - AO905 + DI905*1E3/(8.314*(DK905+273.15)) * AR905/DH905 * AQ905) * DH905/(100*CV905) * 1000/(1000 - AP905)</f>
        <v>0</v>
      </c>
      <c r="AO905">
        <v>18.94654578645572</v>
      </c>
      <c r="AP905">
        <v>22.80116424242424</v>
      </c>
      <c r="AQ905">
        <v>4.562364961895332E-05</v>
      </c>
      <c r="AR905">
        <v>81.20176751821036</v>
      </c>
      <c r="AS905">
        <v>7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1658954388.599999</v>
      </c>
      <c r="DB905">
        <v>403.4733548387097</v>
      </c>
      <c r="DC905">
        <v>420.160064516129</v>
      </c>
      <c r="DD905">
        <v>22.7907935483871</v>
      </c>
      <c r="DE905">
        <v>18.94803548387097</v>
      </c>
      <c r="DF905">
        <v>400.8560322580645</v>
      </c>
      <c r="DG905">
        <v>22.49877419354839</v>
      </c>
      <c r="DH905">
        <v>500.0886451612902</v>
      </c>
      <c r="DI905">
        <v>90.30125161290322</v>
      </c>
      <c r="DJ905">
        <v>0.0999718806451613</v>
      </c>
      <c r="DK905">
        <v>26.69596451612903</v>
      </c>
      <c r="DL905">
        <v>26.84564516129032</v>
      </c>
      <c r="DM905">
        <v>999.9000000000003</v>
      </c>
      <c r="DN905">
        <v>0</v>
      </c>
      <c r="DO905">
        <v>0</v>
      </c>
      <c r="DP905">
        <v>10000.72774193548</v>
      </c>
      <c r="DQ905">
        <v>0</v>
      </c>
      <c r="DR905">
        <v>18.62639677419355</v>
      </c>
      <c r="DS905">
        <v>-16.68661612903226</v>
      </c>
      <c r="DT905">
        <v>412.8832258064517</v>
      </c>
      <c r="DU905">
        <v>428.2748064516129</v>
      </c>
      <c r="DV905">
        <v>3.842760967741936</v>
      </c>
      <c r="DW905">
        <v>420.160064516129</v>
      </c>
      <c r="DX905">
        <v>18.94803548387097</v>
      </c>
      <c r="DY905">
        <v>2.058037741935483</v>
      </c>
      <c r="DZ905">
        <v>1.711031612903226</v>
      </c>
      <c r="EA905">
        <v>17.89806774193548</v>
      </c>
      <c r="EB905">
        <v>14.99688709677419</v>
      </c>
      <c r="EC905">
        <v>1999.982580645162</v>
      </c>
      <c r="ED905">
        <v>0.9799973225806448</v>
      </c>
      <c r="EE905">
        <v>0.02000242258064517</v>
      </c>
      <c r="EF905">
        <v>0</v>
      </c>
      <c r="EG905">
        <v>680.714258064516</v>
      </c>
      <c r="EH905">
        <v>5.000560000000002</v>
      </c>
      <c r="EI905">
        <v>13511.34838709677</v>
      </c>
      <c r="EJ905">
        <v>17294.70967741935</v>
      </c>
      <c r="EK905">
        <v>37.02999999999999</v>
      </c>
      <c r="EL905">
        <v>37.71748387096774</v>
      </c>
      <c r="EM905">
        <v>36.64903225806452</v>
      </c>
      <c r="EN905">
        <v>36.73348387096773</v>
      </c>
      <c r="EO905">
        <v>38.13903225806452</v>
      </c>
      <c r="EP905">
        <v>1955.072580645161</v>
      </c>
      <c r="EQ905">
        <v>39.90000000000001</v>
      </c>
      <c r="ER905">
        <v>0</v>
      </c>
      <c r="ES905">
        <v>1658954396.7</v>
      </c>
      <c r="ET905">
        <v>0</v>
      </c>
      <c r="EU905">
        <v>680.6146538461538</v>
      </c>
      <c r="EV905">
        <v>-9.226564109455927</v>
      </c>
      <c r="EW905">
        <v>-171.0769231816118</v>
      </c>
      <c r="EX905">
        <v>13509.3</v>
      </c>
      <c r="EY905">
        <v>15</v>
      </c>
      <c r="EZ905">
        <v>0</v>
      </c>
      <c r="FA905" t="s">
        <v>419</v>
      </c>
      <c r="FB905">
        <v>1655239120</v>
      </c>
      <c r="FC905">
        <v>1655239135</v>
      </c>
      <c r="FD905">
        <v>0</v>
      </c>
      <c r="FE905">
        <v>-0.075</v>
      </c>
      <c r="FF905">
        <v>-0.027</v>
      </c>
      <c r="FG905">
        <v>1.986</v>
      </c>
      <c r="FH905">
        <v>0.139</v>
      </c>
      <c r="FI905">
        <v>420</v>
      </c>
      <c r="FJ905">
        <v>22</v>
      </c>
      <c r="FK905">
        <v>0.12</v>
      </c>
      <c r="FL905">
        <v>0.02</v>
      </c>
      <c r="FM905">
        <v>-16.664525</v>
      </c>
      <c r="FN905">
        <v>-0.542042026266416</v>
      </c>
      <c r="FO905">
        <v>0.05544920986813088</v>
      </c>
      <c r="FP905">
        <v>0</v>
      </c>
      <c r="FQ905">
        <v>681.1000588235294</v>
      </c>
      <c r="FR905">
        <v>-10.11838044997739</v>
      </c>
      <c r="FS905">
        <v>1.010151064450455</v>
      </c>
      <c r="FT905">
        <v>0</v>
      </c>
      <c r="FU905">
        <v>3.8400885</v>
      </c>
      <c r="FV905">
        <v>0.07300322701688192</v>
      </c>
      <c r="FW905">
        <v>0.007088887271638618</v>
      </c>
      <c r="FX905">
        <v>1</v>
      </c>
      <c r="FY905">
        <v>1</v>
      </c>
      <c r="FZ905">
        <v>3</v>
      </c>
      <c r="GA905" t="s">
        <v>420</v>
      </c>
      <c r="GB905">
        <v>2.9805</v>
      </c>
      <c r="GC905">
        <v>2.72789</v>
      </c>
      <c r="GD905">
        <v>0.0832939</v>
      </c>
      <c r="GE905">
        <v>0.08675090000000001</v>
      </c>
      <c r="GF905">
        <v>0.103574</v>
      </c>
      <c r="GG905">
        <v>0.0917058</v>
      </c>
      <c r="GH905">
        <v>27527.7</v>
      </c>
      <c r="GI905">
        <v>27023.9</v>
      </c>
      <c r="GJ905">
        <v>30554.5</v>
      </c>
      <c r="GK905">
        <v>29833</v>
      </c>
      <c r="GL905">
        <v>37785.4</v>
      </c>
      <c r="GM905">
        <v>35678</v>
      </c>
      <c r="GN905">
        <v>46734.8</v>
      </c>
      <c r="GO905">
        <v>44367.8</v>
      </c>
      <c r="GP905">
        <v>1.87153</v>
      </c>
      <c r="GQ905">
        <v>1.85067</v>
      </c>
      <c r="GR905">
        <v>0.11263</v>
      </c>
      <c r="GS905">
        <v>0</v>
      </c>
      <c r="GT905">
        <v>24.9898</v>
      </c>
      <c r="GU905">
        <v>999.9</v>
      </c>
      <c r="GV905">
        <v>48.9</v>
      </c>
      <c r="GW905">
        <v>32.2</v>
      </c>
      <c r="GX905">
        <v>26.1539</v>
      </c>
      <c r="GY905">
        <v>63.345</v>
      </c>
      <c r="GZ905">
        <v>24.9038</v>
      </c>
      <c r="HA905">
        <v>1</v>
      </c>
      <c r="HB905">
        <v>-0.103877</v>
      </c>
      <c r="HC905">
        <v>-0.050354</v>
      </c>
      <c r="HD905">
        <v>20.1939</v>
      </c>
      <c r="HE905">
        <v>5.23047</v>
      </c>
      <c r="HF905">
        <v>11.968</v>
      </c>
      <c r="HG905">
        <v>4.97045</v>
      </c>
      <c r="HH905">
        <v>3.28985</v>
      </c>
      <c r="HI905">
        <v>8802</v>
      </c>
      <c r="HJ905">
        <v>9999</v>
      </c>
      <c r="HK905">
        <v>9999</v>
      </c>
      <c r="HL905">
        <v>289.7</v>
      </c>
      <c r="HM905">
        <v>4.97291</v>
      </c>
      <c r="HN905">
        <v>1.87734</v>
      </c>
      <c r="HO905">
        <v>1.87546</v>
      </c>
      <c r="HP905">
        <v>1.8783</v>
      </c>
      <c r="HQ905">
        <v>1.875</v>
      </c>
      <c r="HR905">
        <v>1.87859</v>
      </c>
      <c r="HS905">
        <v>1.87566</v>
      </c>
      <c r="HT905">
        <v>1.87683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2.618</v>
      </c>
      <c r="II905">
        <v>0.2923</v>
      </c>
      <c r="IJ905">
        <v>1.541952822118649</v>
      </c>
      <c r="IK905">
        <v>0.003202726084708442</v>
      </c>
      <c r="IL905">
        <v>-1.448271390364826E-06</v>
      </c>
      <c r="IM905">
        <v>3.765748828769889E-10</v>
      </c>
      <c r="IN905">
        <v>-0.02072656761999695</v>
      </c>
      <c r="IO905">
        <v>0.006539777670035186</v>
      </c>
      <c r="IP905">
        <v>0.0002256768223539976</v>
      </c>
      <c r="IQ905">
        <v>4.51151419958819E-06</v>
      </c>
      <c r="IR905">
        <v>-0</v>
      </c>
      <c r="IS905">
        <v>2097</v>
      </c>
      <c r="IT905">
        <v>1</v>
      </c>
      <c r="IU905">
        <v>27</v>
      </c>
      <c r="IV905">
        <v>61921.3</v>
      </c>
      <c r="IW905">
        <v>61921</v>
      </c>
      <c r="IX905">
        <v>1.09863</v>
      </c>
      <c r="IY905">
        <v>2.55859</v>
      </c>
      <c r="IZ905">
        <v>1.39893</v>
      </c>
      <c r="JA905">
        <v>2.34375</v>
      </c>
      <c r="JB905">
        <v>1.44897</v>
      </c>
      <c r="JC905">
        <v>2.48047</v>
      </c>
      <c r="JD905">
        <v>37.4338</v>
      </c>
      <c r="JE905">
        <v>24.0787</v>
      </c>
      <c r="JF905">
        <v>18</v>
      </c>
      <c r="JG905">
        <v>482.034</v>
      </c>
      <c r="JH905">
        <v>439.15</v>
      </c>
      <c r="JI905">
        <v>24.9999</v>
      </c>
      <c r="JJ905">
        <v>25.6927</v>
      </c>
      <c r="JK905">
        <v>30.0001</v>
      </c>
      <c r="JL905">
        <v>25.5252</v>
      </c>
      <c r="JM905">
        <v>25.6051</v>
      </c>
      <c r="JN905">
        <v>22.1123</v>
      </c>
      <c r="JO905">
        <v>33.1562</v>
      </c>
      <c r="JP905">
        <v>0</v>
      </c>
      <c r="JQ905">
        <v>25</v>
      </c>
      <c r="JR905">
        <v>426.851</v>
      </c>
      <c r="JS905">
        <v>18.7751</v>
      </c>
      <c r="JT905">
        <v>101.003</v>
      </c>
      <c r="JU905">
        <v>102.019</v>
      </c>
    </row>
    <row r="906" spans="1:281">
      <c r="A906">
        <v>890</v>
      </c>
      <c r="B906">
        <v>1658954401.6</v>
      </c>
      <c r="C906">
        <v>12312.59999990463</v>
      </c>
      <c r="D906" t="s">
        <v>2212</v>
      </c>
      <c r="E906" t="s">
        <v>2213</v>
      </c>
      <c r="F906">
        <v>5</v>
      </c>
      <c r="G906" t="s">
        <v>415</v>
      </c>
      <c r="H906" t="s">
        <v>2163</v>
      </c>
      <c r="I906">
        <v>1658954393.755172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428.542146761322</v>
      </c>
      <c r="AK906">
        <v>412.9274787878788</v>
      </c>
      <c r="AL906">
        <v>0.0403236586325956</v>
      </c>
      <c r="AM906">
        <v>65.00343519722551</v>
      </c>
      <c r="AN906">
        <f>(AP906 - AO906 + DI906*1E3/(8.314*(DK906+273.15)) * AR906/DH906 * AQ906) * DH906/(100*CV906) * 1000/(1000 - AP906)</f>
        <v>0</v>
      </c>
      <c r="AO906">
        <v>18.93604868304057</v>
      </c>
      <c r="AP906">
        <v>22.80608727272728</v>
      </c>
      <c r="AQ906">
        <v>2.387434506779148E-05</v>
      </c>
      <c r="AR906">
        <v>81.20176751821036</v>
      </c>
      <c r="AS906">
        <v>7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1658954393.755172</v>
      </c>
      <c r="DB906">
        <v>403.4385172413793</v>
      </c>
      <c r="DC906">
        <v>420.3600689655173</v>
      </c>
      <c r="DD906">
        <v>22.79702068965518</v>
      </c>
      <c r="DE906">
        <v>18.94164827586207</v>
      </c>
      <c r="DF906">
        <v>400.8212758620691</v>
      </c>
      <c r="DG906">
        <v>22.50485517241379</v>
      </c>
      <c r="DH906">
        <v>500.0563103448275</v>
      </c>
      <c r="DI906">
        <v>90.30081724137931</v>
      </c>
      <c r="DJ906">
        <v>0.09990363448275863</v>
      </c>
      <c r="DK906">
        <v>26.6961275862069</v>
      </c>
      <c r="DL906">
        <v>26.84309310344828</v>
      </c>
      <c r="DM906">
        <v>999.9000000000002</v>
      </c>
      <c r="DN906">
        <v>0</v>
      </c>
      <c r="DO906">
        <v>0</v>
      </c>
      <c r="DP906">
        <v>10001.16310344827</v>
      </c>
      <c r="DQ906">
        <v>0</v>
      </c>
      <c r="DR906">
        <v>18.62436551724138</v>
      </c>
      <c r="DS906">
        <v>-16.9215275862069</v>
      </c>
      <c r="DT906">
        <v>412.8502068965517</v>
      </c>
      <c r="DU906">
        <v>428.4760344827586</v>
      </c>
      <c r="DV906">
        <v>3.855367586206897</v>
      </c>
      <c r="DW906">
        <v>420.3600689655173</v>
      </c>
      <c r="DX906">
        <v>18.94164827586207</v>
      </c>
      <c r="DY906">
        <v>2.058589655172413</v>
      </c>
      <c r="DZ906">
        <v>1.710446896551725</v>
      </c>
      <c r="EA906">
        <v>17.9023275862069</v>
      </c>
      <c r="EB906">
        <v>14.99156896551724</v>
      </c>
      <c r="EC906">
        <v>1999.978275862069</v>
      </c>
      <c r="ED906">
        <v>0.9799972758620686</v>
      </c>
      <c r="EE906">
        <v>0.02000247241379311</v>
      </c>
      <c r="EF906">
        <v>0</v>
      </c>
      <c r="EG906">
        <v>679.9944482758621</v>
      </c>
      <c r="EH906">
        <v>5.000560000000001</v>
      </c>
      <c r="EI906">
        <v>13497.50689655172</v>
      </c>
      <c r="EJ906">
        <v>17294.67241379311</v>
      </c>
      <c r="EK906">
        <v>37.02337931034482</v>
      </c>
      <c r="EL906">
        <v>37.71958620689655</v>
      </c>
      <c r="EM906">
        <v>36.67655172413793</v>
      </c>
      <c r="EN906">
        <v>36.7605172413793</v>
      </c>
      <c r="EO906">
        <v>38.14431034482759</v>
      </c>
      <c r="EP906">
        <v>1955.068275862069</v>
      </c>
      <c r="EQ906">
        <v>39.90000000000001</v>
      </c>
      <c r="ER906">
        <v>0</v>
      </c>
      <c r="ES906">
        <v>1658954401.5</v>
      </c>
      <c r="ET906">
        <v>0</v>
      </c>
      <c r="EU906">
        <v>679.9355384615385</v>
      </c>
      <c r="EV906">
        <v>-7.334632457462863</v>
      </c>
      <c r="EW906">
        <v>-143.0290596463157</v>
      </c>
      <c r="EX906">
        <v>13496.63846153846</v>
      </c>
      <c r="EY906">
        <v>15</v>
      </c>
      <c r="EZ906">
        <v>0</v>
      </c>
      <c r="FA906" t="s">
        <v>419</v>
      </c>
      <c r="FB906">
        <v>1655239120</v>
      </c>
      <c r="FC906">
        <v>1655239135</v>
      </c>
      <c r="FD906">
        <v>0</v>
      </c>
      <c r="FE906">
        <v>-0.075</v>
      </c>
      <c r="FF906">
        <v>-0.027</v>
      </c>
      <c r="FG906">
        <v>1.986</v>
      </c>
      <c r="FH906">
        <v>0.139</v>
      </c>
      <c r="FI906">
        <v>420</v>
      </c>
      <c r="FJ906">
        <v>22</v>
      </c>
      <c r="FK906">
        <v>0.12</v>
      </c>
      <c r="FL906">
        <v>0.02</v>
      </c>
      <c r="FM906">
        <v>-16.78598292682927</v>
      </c>
      <c r="FN906">
        <v>-1.865824390243954</v>
      </c>
      <c r="FO906">
        <v>0.3005347079525371</v>
      </c>
      <c r="FP906">
        <v>0</v>
      </c>
      <c r="FQ906">
        <v>680.4690588235294</v>
      </c>
      <c r="FR906">
        <v>-8.761925132798904</v>
      </c>
      <c r="FS906">
        <v>0.8862545425479355</v>
      </c>
      <c r="FT906">
        <v>0</v>
      </c>
      <c r="FU906">
        <v>3.848496341463415</v>
      </c>
      <c r="FV906">
        <v>0.1250000696864149</v>
      </c>
      <c r="FW906">
        <v>0.01397138814202474</v>
      </c>
      <c r="FX906">
        <v>0</v>
      </c>
      <c r="FY906">
        <v>0</v>
      </c>
      <c r="FZ906">
        <v>3</v>
      </c>
      <c r="GA906" t="s">
        <v>426</v>
      </c>
      <c r="GB906">
        <v>2.98061</v>
      </c>
      <c r="GC906">
        <v>2.72827</v>
      </c>
      <c r="GD906">
        <v>0.08332680000000001</v>
      </c>
      <c r="GE906">
        <v>0.0872262</v>
      </c>
      <c r="GF906">
        <v>0.103583</v>
      </c>
      <c r="GG906">
        <v>0.09150220000000001</v>
      </c>
      <c r="GH906">
        <v>27526.2</v>
      </c>
      <c r="GI906">
        <v>27010.2</v>
      </c>
      <c r="GJ906">
        <v>30553.9</v>
      </c>
      <c r="GK906">
        <v>29833.4</v>
      </c>
      <c r="GL906">
        <v>37784.6</v>
      </c>
      <c r="GM906">
        <v>35686.4</v>
      </c>
      <c r="GN906">
        <v>46734.4</v>
      </c>
      <c r="GO906">
        <v>44368.2</v>
      </c>
      <c r="GP906">
        <v>1.87173</v>
      </c>
      <c r="GQ906">
        <v>1.85017</v>
      </c>
      <c r="GR906">
        <v>0.114113</v>
      </c>
      <c r="GS906">
        <v>0</v>
      </c>
      <c r="GT906">
        <v>24.9877</v>
      </c>
      <c r="GU906">
        <v>999.9</v>
      </c>
      <c r="GV906">
        <v>48.9</v>
      </c>
      <c r="GW906">
        <v>32.2</v>
      </c>
      <c r="GX906">
        <v>26.1524</v>
      </c>
      <c r="GY906">
        <v>63.145</v>
      </c>
      <c r="GZ906">
        <v>25.5409</v>
      </c>
      <c r="HA906">
        <v>1</v>
      </c>
      <c r="HB906">
        <v>-0.10407</v>
      </c>
      <c r="HC906">
        <v>-0.0489025</v>
      </c>
      <c r="HD906">
        <v>20.194</v>
      </c>
      <c r="HE906">
        <v>5.23032</v>
      </c>
      <c r="HF906">
        <v>11.968</v>
      </c>
      <c r="HG906">
        <v>4.97025</v>
      </c>
      <c r="HH906">
        <v>3.28965</v>
      </c>
      <c r="HI906">
        <v>8802</v>
      </c>
      <c r="HJ906">
        <v>9999</v>
      </c>
      <c r="HK906">
        <v>9999</v>
      </c>
      <c r="HL906">
        <v>289.7</v>
      </c>
      <c r="HM906">
        <v>4.97291</v>
      </c>
      <c r="HN906">
        <v>1.87734</v>
      </c>
      <c r="HO906">
        <v>1.87546</v>
      </c>
      <c r="HP906">
        <v>1.87825</v>
      </c>
      <c r="HQ906">
        <v>1.875</v>
      </c>
      <c r="HR906">
        <v>1.87859</v>
      </c>
      <c r="HS906">
        <v>1.87564</v>
      </c>
      <c r="HT906">
        <v>1.87681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2.618</v>
      </c>
      <c r="II906">
        <v>0.2924</v>
      </c>
      <c r="IJ906">
        <v>1.541952822118649</v>
      </c>
      <c r="IK906">
        <v>0.003202726084708442</v>
      </c>
      <c r="IL906">
        <v>-1.448271390364826E-06</v>
      </c>
      <c r="IM906">
        <v>3.765748828769889E-10</v>
      </c>
      <c r="IN906">
        <v>-0.02072656761999695</v>
      </c>
      <c r="IO906">
        <v>0.006539777670035186</v>
      </c>
      <c r="IP906">
        <v>0.0002256768223539976</v>
      </c>
      <c r="IQ906">
        <v>4.51151419958819E-06</v>
      </c>
      <c r="IR906">
        <v>-0</v>
      </c>
      <c r="IS906">
        <v>2097</v>
      </c>
      <c r="IT906">
        <v>1</v>
      </c>
      <c r="IU906">
        <v>27</v>
      </c>
      <c r="IV906">
        <v>61921.4</v>
      </c>
      <c r="IW906">
        <v>61921.1</v>
      </c>
      <c r="IX906">
        <v>1.12549</v>
      </c>
      <c r="IY906">
        <v>2.56714</v>
      </c>
      <c r="IZ906">
        <v>1.39893</v>
      </c>
      <c r="JA906">
        <v>2.34375</v>
      </c>
      <c r="JB906">
        <v>1.44897</v>
      </c>
      <c r="JC906">
        <v>2.36816</v>
      </c>
      <c r="JD906">
        <v>37.4338</v>
      </c>
      <c r="JE906">
        <v>24.0787</v>
      </c>
      <c r="JF906">
        <v>18</v>
      </c>
      <c r="JG906">
        <v>482.141</v>
      </c>
      <c r="JH906">
        <v>438.842</v>
      </c>
      <c r="JI906">
        <v>25.0001</v>
      </c>
      <c r="JJ906">
        <v>25.6927</v>
      </c>
      <c r="JK906">
        <v>30.0001</v>
      </c>
      <c r="JL906">
        <v>25.5252</v>
      </c>
      <c r="JM906">
        <v>25.6046</v>
      </c>
      <c r="JN906">
        <v>22.6166</v>
      </c>
      <c r="JO906">
        <v>33.4319</v>
      </c>
      <c r="JP906">
        <v>0</v>
      </c>
      <c r="JQ906">
        <v>25</v>
      </c>
      <c r="JR906">
        <v>440.482</v>
      </c>
      <c r="JS906">
        <v>18.7198</v>
      </c>
      <c r="JT906">
        <v>101.002</v>
      </c>
      <c r="JU906">
        <v>102.02</v>
      </c>
    </row>
    <row r="907" spans="1:281">
      <c r="A907">
        <v>891</v>
      </c>
      <c r="B907">
        <v>1658954406.6</v>
      </c>
      <c r="C907">
        <v>12317.59999990463</v>
      </c>
      <c r="D907" t="s">
        <v>2214</v>
      </c>
      <c r="E907" t="s">
        <v>2215</v>
      </c>
      <c r="F907">
        <v>5</v>
      </c>
      <c r="G907" t="s">
        <v>415</v>
      </c>
      <c r="H907" t="s">
        <v>2163</v>
      </c>
      <c r="I907">
        <v>1658954398.832142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437.1021858226504</v>
      </c>
      <c r="AK907">
        <v>416.5911515151514</v>
      </c>
      <c r="AL907">
        <v>0.9785680793770726</v>
      </c>
      <c r="AM907">
        <v>65.00343519722551</v>
      </c>
      <c r="AN907">
        <f>(AP907 - AO907 + DI907*1E3/(8.314*(DK907+273.15)) * AR907/DH907 * AQ907) * DH907/(100*CV907) * 1000/(1000 - AP907)</f>
        <v>0</v>
      </c>
      <c r="AO907">
        <v>18.83557821242315</v>
      </c>
      <c r="AP907">
        <v>22.77228484848484</v>
      </c>
      <c r="AQ907">
        <v>-0.00693531882028639</v>
      </c>
      <c r="AR907">
        <v>81.20176751821036</v>
      </c>
      <c r="AS907">
        <v>7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1658954398.832142</v>
      </c>
      <c r="DB907">
        <v>403.9784642857143</v>
      </c>
      <c r="DC907">
        <v>423.2875</v>
      </c>
      <c r="DD907">
        <v>22.79676428571429</v>
      </c>
      <c r="DE907">
        <v>18.90476428571429</v>
      </c>
      <c r="DF907">
        <v>401.3600714285714</v>
      </c>
      <c r="DG907">
        <v>22.50460357142857</v>
      </c>
      <c r="DH907">
        <v>500.0677857142857</v>
      </c>
      <c r="DI907">
        <v>90.29994999999998</v>
      </c>
      <c r="DJ907">
        <v>0.09989610000000002</v>
      </c>
      <c r="DK907">
        <v>26.69770714285714</v>
      </c>
      <c r="DL907">
        <v>26.84280714285714</v>
      </c>
      <c r="DM907">
        <v>999.9000000000002</v>
      </c>
      <c r="DN907">
        <v>0</v>
      </c>
      <c r="DO907">
        <v>0</v>
      </c>
      <c r="DP907">
        <v>9995.243214285714</v>
      </c>
      <c r="DQ907">
        <v>0</v>
      </c>
      <c r="DR907">
        <v>18.61868571428571</v>
      </c>
      <c r="DS907">
        <v>-19.30902142857143</v>
      </c>
      <c r="DT907">
        <v>413.4027142857143</v>
      </c>
      <c r="DU907">
        <v>431.4435714285714</v>
      </c>
      <c r="DV907">
        <v>3.891992142857142</v>
      </c>
      <c r="DW907">
        <v>423.2875</v>
      </c>
      <c r="DX907">
        <v>18.90476428571429</v>
      </c>
      <c r="DY907">
        <v>2.058546071428571</v>
      </c>
      <c r="DZ907">
        <v>1.707099642857143</v>
      </c>
      <c r="EA907">
        <v>17.90199285714286</v>
      </c>
      <c r="EB907">
        <v>14.96109285714286</v>
      </c>
      <c r="EC907">
        <v>1999.965357142857</v>
      </c>
      <c r="ED907">
        <v>0.9799971428571427</v>
      </c>
      <c r="EE907">
        <v>0.02000261428571429</v>
      </c>
      <c r="EF907">
        <v>0</v>
      </c>
      <c r="EG907">
        <v>679.4669285714286</v>
      </c>
      <c r="EH907">
        <v>5.000560000000001</v>
      </c>
      <c r="EI907">
        <v>13486.65357142857</v>
      </c>
      <c r="EJ907">
        <v>17294.56428571429</v>
      </c>
      <c r="EK907">
        <v>37.02421428571428</v>
      </c>
      <c r="EL907">
        <v>37.72525</v>
      </c>
      <c r="EM907">
        <v>36.70296428571429</v>
      </c>
      <c r="EN907">
        <v>36.75864285714285</v>
      </c>
      <c r="EO907">
        <v>38.1405</v>
      </c>
      <c r="EP907">
        <v>1955.055357142857</v>
      </c>
      <c r="EQ907">
        <v>39.9</v>
      </c>
      <c r="ER907">
        <v>0</v>
      </c>
      <c r="ES907">
        <v>1658954406.3</v>
      </c>
      <c r="ET907">
        <v>0</v>
      </c>
      <c r="EU907">
        <v>679.4334615384615</v>
      </c>
      <c r="EV907">
        <v>-4.839931609960977</v>
      </c>
      <c r="EW907">
        <v>-109.4769231867972</v>
      </c>
      <c r="EX907">
        <v>13486.66153846154</v>
      </c>
      <c r="EY907">
        <v>15</v>
      </c>
      <c r="EZ907">
        <v>0</v>
      </c>
      <c r="FA907" t="s">
        <v>419</v>
      </c>
      <c r="FB907">
        <v>1655239120</v>
      </c>
      <c r="FC907">
        <v>1655239135</v>
      </c>
      <c r="FD907">
        <v>0</v>
      </c>
      <c r="FE907">
        <v>-0.075</v>
      </c>
      <c r="FF907">
        <v>-0.027</v>
      </c>
      <c r="FG907">
        <v>1.986</v>
      </c>
      <c r="FH907">
        <v>0.139</v>
      </c>
      <c r="FI907">
        <v>420</v>
      </c>
      <c r="FJ907">
        <v>22</v>
      </c>
      <c r="FK907">
        <v>0.12</v>
      </c>
      <c r="FL907">
        <v>0.02</v>
      </c>
      <c r="FM907">
        <v>-18.60303</v>
      </c>
      <c r="FN907">
        <v>-26.25122251407126</v>
      </c>
      <c r="FO907">
        <v>3.223512314246682</v>
      </c>
      <c r="FP907">
        <v>0</v>
      </c>
      <c r="FQ907">
        <v>679.7885882352941</v>
      </c>
      <c r="FR907">
        <v>-6.54854086568513</v>
      </c>
      <c r="FS907">
        <v>0.6776806083402497</v>
      </c>
      <c r="FT907">
        <v>0</v>
      </c>
      <c r="FU907">
        <v>3.87954275</v>
      </c>
      <c r="FV907">
        <v>0.418288142589115</v>
      </c>
      <c r="FW907">
        <v>0.04508136849007027</v>
      </c>
      <c r="FX907">
        <v>0</v>
      </c>
      <c r="FY907">
        <v>0</v>
      </c>
      <c r="FZ907">
        <v>3</v>
      </c>
      <c r="GA907" t="s">
        <v>426</v>
      </c>
      <c r="GB907">
        <v>2.98074</v>
      </c>
      <c r="GC907">
        <v>2.72825</v>
      </c>
      <c r="GD907">
        <v>0.0839845</v>
      </c>
      <c r="GE907">
        <v>0.0892363</v>
      </c>
      <c r="GF907">
        <v>0.103473</v>
      </c>
      <c r="GG907">
        <v>0.0912208</v>
      </c>
      <c r="GH907">
        <v>27506.9</v>
      </c>
      <c r="GI907">
        <v>26949.8</v>
      </c>
      <c r="GJ907">
        <v>30554.4</v>
      </c>
      <c r="GK907">
        <v>29832.4</v>
      </c>
      <c r="GL907">
        <v>37790</v>
      </c>
      <c r="GM907">
        <v>35696.8</v>
      </c>
      <c r="GN907">
        <v>46735.1</v>
      </c>
      <c r="GO907">
        <v>44366.9</v>
      </c>
      <c r="GP907">
        <v>1.8718</v>
      </c>
      <c r="GQ907">
        <v>1.85043</v>
      </c>
      <c r="GR907">
        <v>0.113159</v>
      </c>
      <c r="GS907">
        <v>0</v>
      </c>
      <c r="GT907">
        <v>24.9856</v>
      </c>
      <c r="GU907">
        <v>999.9</v>
      </c>
      <c r="GV907">
        <v>48.9</v>
      </c>
      <c r="GW907">
        <v>32.2</v>
      </c>
      <c r="GX907">
        <v>26.1523</v>
      </c>
      <c r="GY907">
        <v>63.365</v>
      </c>
      <c r="GZ907">
        <v>25.1082</v>
      </c>
      <c r="HA907">
        <v>1</v>
      </c>
      <c r="HB907">
        <v>-0.103986</v>
      </c>
      <c r="HC907">
        <v>-0.0480692</v>
      </c>
      <c r="HD907">
        <v>20.194</v>
      </c>
      <c r="HE907">
        <v>5.22957</v>
      </c>
      <c r="HF907">
        <v>11.968</v>
      </c>
      <c r="HG907">
        <v>4.97025</v>
      </c>
      <c r="HH907">
        <v>3.28963</v>
      </c>
      <c r="HI907">
        <v>8802.200000000001</v>
      </c>
      <c r="HJ907">
        <v>9999</v>
      </c>
      <c r="HK907">
        <v>9999</v>
      </c>
      <c r="HL907">
        <v>289.7</v>
      </c>
      <c r="HM907">
        <v>4.97292</v>
      </c>
      <c r="HN907">
        <v>1.87739</v>
      </c>
      <c r="HO907">
        <v>1.87546</v>
      </c>
      <c r="HP907">
        <v>1.8783</v>
      </c>
      <c r="HQ907">
        <v>1.875</v>
      </c>
      <c r="HR907">
        <v>1.87864</v>
      </c>
      <c r="HS907">
        <v>1.8757</v>
      </c>
      <c r="HT907">
        <v>1.87683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2.627</v>
      </c>
      <c r="II907">
        <v>0.2915</v>
      </c>
      <c r="IJ907">
        <v>1.541952822118649</v>
      </c>
      <c r="IK907">
        <v>0.003202726084708442</v>
      </c>
      <c r="IL907">
        <v>-1.448271390364826E-06</v>
      </c>
      <c r="IM907">
        <v>3.765748828769889E-10</v>
      </c>
      <c r="IN907">
        <v>-0.02072656761999695</v>
      </c>
      <c r="IO907">
        <v>0.006539777670035186</v>
      </c>
      <c r="IP907">
        <v>0.0002256768223539976</v>
      </c>
      <c r="IQ907">
        <v>4.51151419958819E-06</v>
      </c>
      <c r="IR907">
        <v>-0</v>
      </c>
      <c r="IS907">
        <v>2097</v>
      </c>
      <c r="IT907">
        <v>1</v>
      </c>
      <c r="IU907">
        <v>27</v>
      </c>
      <c r="IV907">
        <v>61921.4</v>
      </c>
      <c r="IW907">
        <v>61921.2</v>
      </c>
      <c r="IX907">
        <v>1.15723</v>
      </c>
      <c r="IY907">
        <v>2.56348</v>
      </c>
      <c r="IZ907">
        <v>1.39893</v>
      </c>
      <c r="JA907">
        <v>2.34375</v>
      </c>
      <c r="JB907">
        <v>1.44897</v>
      </c>
      <c r="JC907">
        <v>2.44629</v>
      </c>
      <c r="JD907">
        <v>37.4338</v>
      </c>
      <c r="JE907">
        <v>24.0787</v>
      </c>
      <c r="JF907">
        <v>18</v>
      </c>
      <c r="JG907">
        <v>482.182</v>
      </c>
      <c r="JH907">
        <v>438.994</v>
      </c>
      <c r="JI907">
        <v>25.0001</v>
      </c>
      <c r="JJ907">
        <v>25.6927</v>
      </c>
      <c r="JK907">
        <v>30.0001</v>
      </c>
      <c r="JL907">
        <v>25.5252</v>
      </c>
      <c r="JM907">
        <v>25.6046</v>
      </c>
      <c r="JN907">
        <v>23.3051</v>
      </c>
      <c r="JO907">
        <v>33.7152</v>
      </c>
      <c r="JP907">
        <v>0</v>
      </c>
      <c r="JQ907">
        <v>25</v>
      </c>
      <c r="JR907">
        <v>460.595</v>
      </c>
      <c r="JS907">
        <v>18.7075</v>
      </c>
      <c r="JT907">
        <v>101.003</v>
      </c>
      <c r="JU907">
        <v>102.017</v>
      </c>
    </row>
    <row r="908" spans="1:281">
      <c r="A908">
        <v>892</v>
      </c>
      <c r="B908">
        <v>1658954411.6</v>
      </c>
      <c r="C908">
        <v>12322.59999990463</v>
      </c>
      <c r="D908" t="s">
        <v>2216</v>
      </c>
      <c r="E908" t="s">
        <v>2217</v>
      </c>
      <c r="F908">
        <v>5</v>
      </c>
      <c r="G908" t="s">
        <v>415</v>
      </c>
      <c r="H908" t="s">
        <v>2163</v>
      </c>
      <c r="I908">
        <v>1658954404.1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452.3528864642296</v>
      </c>
      <c r="AK908">
        <v>426.1314121212122</v>
      </c>
      <c r="AL908">
        <v>2.11802909834293</v>
      </c>
      <c r="AM908">
        <v>65.00343519722551</v>
      </c>
      <c r="AN908">
        <f>(AP908 - AO908 + DI908*1E3/(8.314*(DK908+273.15)) * AR908/DH908 * AQ908) * DH908/(100*CV908) * 1000/(1000 - AP908)</f>
        <v>0</v>
      </c>
      <c r="AO908">
        <v>18.79907942158809</v>
      </c>
      <c r="AP908">
        <v>22.74036303030303</v>
      </c>
      <c r="AQ908">
        <v>-0.005872585870204947</v>
      </c>
      <c r="AR908">
        <v>81.20176751821036</v>
      </c>
      <c r="AS908">
        <v>7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1658954404.1</v>
      </c>
      <c r="DB908">
        <v>406.9434074074075</v>
      </c>
      <c r="DC908">
        <v>431.401</v>
      </c>
      <c r="DD908">
        <v>22.78252222222222</v>
      </c>
      <c r="DE908">
        <v>18.85187407407407</v>
      </c>
      <c r="DF908">
        <v>404.3183333333333</v>
      </c>
      <c r="DG908">
        <v>22.4906962962963</v>
      </c>
      <c r="DH908">
        <v>500.0585925925926</v>
      </c>
      <c r="DI908">
        <v>90.2998074074074</v>
      </c>
      <c r="DJ908">
        <v>0.09987634444444443</v>
      </c>
      <c r="DK908">
        <v>26.69628148148149</v>
      </c>
      <c r="DL908">
        <v>26.84425925925926</v>
      </c>
      <c r="DM908">
        <v>999.9000000000001</v>
      </c>
      <c r="DN908">
        <v>0</v>
      </c>
      <c r="DO908">
        <v>0</v>
      </c>
      <c r="DP908">
        <v>9997.082222222221</v>
      </c>
      <c r="DQ908">
        <v>0</v>
      </c>
      <c r="DR908">
        <v>18.61406666666667</v>
      </c>
      <c r="DS908">
        <v>-24.45776296296296</v>
      </c>
      <c r="DT908">
        <v>416.4306296296295</v>
      </c>
      <c r="DU908">
        <v>439.6895185185185</v>
      </c>
      <c r="DV908">
        <v>3.930642962962963</v>
      </c>
      <c r="DW908">
        <v>431.401</v>
      </c>
      <c r="DX908">
        <v>18.85187407407407</v>
      </c>
      <c r="DY908">
        <v>2.057257777777778</v>
      </c>
      <c r="DZ908">
        <v>1.702321111111111</v>
      </c>
      <c r="EA908">
        <v>17.89203333333333</v>
      </c>
      <c r="EB908">
        <v>14.91754814814815</v>
      </c>
      <c r="EC908">
        <v>1999.985925925926</v>
      </c>
      <c r="ED908">
        <v>0.9799972222222221</v>
      </c>
      <c r="EE908">
        <v>0.02000252962962963</v>
      </c>
      <c r="EF908">
        <v>0</v>
      </c>
      <c r="EG908">
        <v>679.2211851851853</v>
      </c>
      <c r="EH908">
        <v>5.000560000000001</v>
      </c>
      <c r="EI908">
        <v>13480.73703703704</v>
      </c>
      <c r="EJ908">
        <v>17294.74444444444</v>
      </c>
      <c r="EK908">
        <v>37.10844444444444</v>
      </c>
      <c r="EL908">
        <v>37.715</v>
      </c>
      <c r="EM908">
        <v>36.70351851851852</v>
      </c>
      <c r="EN908">
        <v>36.75196296296296</v>
      </c>
      <c r="EO908">
        <v>38.14566666666666</v>
      </c>
      <c r="EP908">
        <v>1955.075925925926</v>
      </c>
      <c r="EQ908">
        <v>39.90037037037037</v>
      </c>
      <c r="ER908">
        <v>0</v>
      </c>
      <c r="ES908">
        <v>1658954411.7</v>
      </c>
      <c r="ET908">
        <v>0</v>
      </c>
      <c r="EU908">
        <v>679.18808</v>
      </c>
      <c r="EV908">
        <v>-0.2747692188248725</v>
      </c>
      <c r="EW908">
        <v>-15.13846160813274</v>
      </c>
      <c r="EX908">
        <v>13480.716</v>
      </c>
      <c r="EY908">
        <v>15</v>
      </c>
      <c r="EZ908">
        <v>0</v>
      </c>
      <c r="FA908" t="s">
        <v>419</v>
      </c>
      <c r="FB908">
        <v>1655239120</v>
      </c>
      <c r="FC908">
        <v>1655239135</v>
      </c>
      <c r="FD908">
        <v>0</v>
      </c>
      <c r="FE908">
        <v>-0.075</v>
      </c>
      <c r="FF908">
        <v>-0.027</v>
      </c>
      <c r="FG908">
        <v>1.986</v>
      </c>
      <c r="FH908">
        <v>0.139</v>
      </c>
      <c r="FI908">
        <v>420</v>
      </c>
      <c r="FJ908">
        <v>22</v>
      </c>
      <c r="FK908">
        <v>0.12</v>
      </c>
      <c r="FL908">
        <v>0.02</v>
      </c>
      <c r="FM908">
        <v>-21.74831219512195</v>
      </c>
      <c r="FN908">
        <v>-55.47360836236934</v>
      </c>
      <c r="FO908">
        <v>5.93723823803771</v>
      </c>
      <c r="FP908">
        <v>0</v>
      </c>
      <c r="FQ908">
        <v>679.4017647058824</v>
      </c>
      <c r="FR908">
        <v>-3.304476691755812</v>
      </c>
      <c r="FS908">
        <v>0.405899368782282</v>
      </c>
      <c r="FT908">
        <v>0</v>
      </c>
      <c r="FU908">
        <v>3.904310487804878</v>
      </c>
      <c r="FV908">
        <v>0.480943275261329</v>
      </c>
      <c r="FW908">
        <v>0.05033408843218116</v>
      </c>
      <c r="FX908">
        <v>0</v>
      </c>
      <c r="FY908">
        <v>0</v>
      </c>
      <c r="FZ908">
        <v>3</v>
      </c>
      <c r="GA908" t="s">
        <v>426</v>
      </c>
      <c r="GB908">
        <v>2.98052</v>
      </c>
      <c r="GC908">
        <v>2.72825</v>
      </c>
      <c r="GD908">
        <v>0.08552079999999999</v>
      </c>
      <c r="GE908">
        <v>0.0916664</v>
      </c>
      <c r="GF908">
        <v>0.103371</v>
      </c>
      <c r="GG908">
        <v>0.0910899</v>
      </c>
      <c r="GH908">
        <v>27460.3</v>
      </c>
      <c r="GI908">
        <v>26877.7</v>
      </c>
      <c r="GJ908">
        <v>30553.9</v>
      </c>
      <c r="GK908">
        <v>29832.2</v>
      </c>
      <c r="GL908">
        <v>37793.5</v>
      </c>
      <c r="GM908">
        <v>35702</v>
      </c>
      <c r="GN908">
        <v>46733.9</v>
      </c>
      <c r="GO908">
        <v>44366.7</v>
      </c>
      <c r="GP908">
        <v>1.8713</v>
      </c>
      <c r="GQ908">
        <v>1.85028</v>
      </c>
      <c r="GR908">
        <v>0.113375</v>
      </c>
      <c r="GS908">
        <v>0</v>
      </c>
      <c r="GT908">
        <v>24.9856</v>
      </c>
      <c r="GU908">
        <v>999.9</v>
      </c>
      <c r="GV908">
        <v>48.9</v>
      </c>
      <c r="GW908">
        <v>32.2</v>
      </c>
      <c r="GX908">
        <v>26.1538</v>
      </c>
      <c r="GY908">
        <v>63.315</v>
      </c>
      <c r="GZ908">
        <v>25.3486</v>
      </c>
      <c r="HA908">
        <v>1</v>
      </c>
      <c r="HB908">
        <v>-0.103961</v>
      </c>
      <c r="HC908">
        <v>-0.0481754</v>
      </c>
      <c r="HD908">
        <v>20.1939</v>
      </c>
      <c r="HE908">
        <v>5.22927</v>
      </c>
      <c r="HF908">
        <v>11.968</v>
      </c>
      <c r="HG908">
        <v>4.97015</v>
      </c>
      <c r="HH908">
        <v>3.28948</v>
      </c>
      <c r="HI908">
        <v>8802.200000000001</v>
      </c>
      <c r="HJ908">
        <v>9999</v>
      </c>
      <c r="HK908">
        <v>9999</v>
      </c>
      <c r="HL908">
        <v>289.7</v>
      </c>
      <c r="HM908">
        <v>4.97293</v>
      </c>
      <c r="HN908">
        <v>1.87736</v>
      </c>
      <c r="HO908">
        <v>1.87547</v>
      </c>
      <c r="HP908">
        <v>1.87832</v>
      </c>
      <c r="HQ908">
        <v>1.875</v>
      </c>
      <c r="HR908">
        <v>1.87863</v>
      </c>
      <c r="HS908">
        <v>1.87571</v>
      </c>
      <c r="HT908">
        <v>1.87683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2.649</v>
      </c>
      <c r="II908">
        <v>0.2908</v>
      </c>
      <c r="IJ908">
        <v>1.541952822118649</v>
      </c>
      <c r="IK908">
        <v>0.003202726084708442</v>
      </c>
      <c r="IL908">
        <v>-1.448271390364826E-06</v>
      </c>
      <c r="IM908">
        <v>3.765748828769889E-10</v>
      </c>
      <c r="IN908">
        <v>-0.02072656761999695</v>
      </c>
      <c r="IO908">
        <v>0.006539777670035186</v>
      </c>
      <c r="IP908">
        <v>0.0002256768223539976</v>
      </c>
      <c r="IQ908">
        <v>4.51151419958819E-06</v>
      </c>
      <c r="IR908">
        <v>-0</v>
      </c>
      <c r="IS908">
        <v>2097</v>
      </c>
      <c r="IT908">
        <v>1</v>
      </c>
      <c r="IU908">
        <v>27</v>
      </c>
      <c r="IV908">
        <v>61921.5</v>
      </c>
      <c r="IW908">
        <v>61921.3</v>
      </c>
      <c r="IX908">
        <v>1.19263</v>
      </c>
      <c r="IY908">
        <v>2.55371</v>
      </c>
      <c r="IZ908">
        <v>1.39893</v>
      </c>
      <c r="JA908">
        <v>2.34375</v>
      </c>
      <c r="JB908">
        <v>1.44897</v>
      </c>
      <c r="JC908">
        <v>2.41821</v>
      </c>
      <c r="JD908">
        <v>37.4338</v>
      </c>
      <c r="JE908">
        <v>24.0787</v>
      </c>
      <c r="JF908">
        <v>18</v>
      </c>
      <c r="JG908">
        <v>481.913</v>
      </c>
      <c r="JH908">
        <v>438.907</v>
      </c>
      <c r="JI908">
        <v>25</v>
      </c>
      <c r="JJ908">
        <v>25.6927</v>
      </c>
      <c r="JK908">
        <v>30.0001</v>
      </c>
      <c r="JL908">
        <v>25.5252</v>
      </c>
      <c r="JM908">
        <v>25.6051</v>
      </c>
      <c r="JN908">
        <v>23.9585</v>
      </c>
      <c r="JO908">
        <v>33.7152</v>
      </c>
      <c r="JP908">
        <v>0</v>
      </c>
      <c r="JQ908">
        <v>25</v>
      </c>
      <c r="JR908">
        <v>474.051</v>
      </c>
      <c r="JS908">
        <v>18.703</v>
      </c>
      <c r="JT908">
        <v>101.001</v>
      </c>
      <c r="JU908">
        <v>102.016</v>
      </c>
    </row>
    <row r="909" spans="1:281">
      <c r="A909">
        <v>893</v>
      </c>
      <c r="B909">
        <v>1658954416.6</v>
      </c>
      <c r="C909">
        <v>12327.59999990463</v>
      </c>
      <c r="D909" t="s">
        <v>2218</v>
      </c>
      <c r="E909" t="s">
        <v>2219</v>
      </c>
      <c r="F909">
        <v>5</v>
      </c>
      <c r="G909" t="s">
        <v>415</v>
      </c>
      <c r="H909" t="s">
        <v>2163</v>
      </c>
      <c r="I909">
        <v>1658954408.814285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469.0748978438517</v>
      </c>
      <c r="AK909">
        <v>439.3274666666666</v>
      </c>
      <c r="AL909">
        <v>2.731767306273508</v>
      </c>
      <c r="AM909">
        <v>65.00343519722551</v>
      </c>
      <c r="AN909">
        <f>(AP909 - AO909 + DI909*1E3/(8.314*(DK909+273.15)) * AR909/DH909 * AQ909) * DH909/(100*CV909) * 1000/(1000 - AP909)</f>
        <v>0</v>
      </c>
      <c r="AO909">
        <v>18.74808517895866</v>
      </c>
      <c r="AP909">
        <v>22.71310848484848</v>
      </c>
      <c r="AQ909">
        <v>-0.005827931468354996</v>
      </c>
      <c r="AR909">
        <v>81.20176751821036</v>
      </c>
      <c r="AS909">
        <v>7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1658954408.814285</v>
      </c>
      <c r="DB909">
        <v>413.43125</v>
      </c>
      <c r="DC909">
        <v>443.8546071428571</v>
      </c>
      <c r="DD909">
        <v>22.75695714285715</v>
      </c>
      <c r="DE909">
        <v>18.79578214285714</v>
      </c>
      <c r="DF909">
        <v>410.7919285714285</v>
      </c>
      <c r="DG909">
        <v>22.46571071428571</v>
      </c>
      <c r="DH909">
        <v>500.0688928571429</v>
      </c>
      <c r="DI909">
        <v>90.29935714285715</v>
      </c>
      <c r="DJ909">
        <v>0.09998086428571429</v>
      </c>
      <c r="DK909">
        <v>26.69384642857143</v>
      </c>
      <c r="DL909">
        <v>26.84307857142857</v>
      </c>
      <c r="DM909">
        <v>999.9000000000002</v>
      </c>
      <c r="DN909">
        <v>0</v>
      </c>
      <c r="DO909">
        <v>0</v>
      </c>
      <c r="DP909">
        <v>10001.72035714286</v>
      </c>
      <c r="DQ909">
        <v>0</v>
      </c>
      <c r="DR909">
        <v>18.612725</v>
      </c>
      <c r="DS909">
        <v>-30.42345</v>
      </c>
      <c r="DT909">
        <v>423.0585357142858</v>
      </c>
      <c r="DU909">
        <v>452.3564285714285</v>
      </c>
      <c r="DV909">
        <v>3.961163928571429</v>
      </c>
      <c r="DW909">
        <v>443.8546071428571</v>
      </c>
      <c r="DX909">
        <v>18.79578214285714</v>
      </c>
      <c r="DY909">
        <v>2.054938571428572</v>
      </c>
      <c r="DZ909">
        <v>1.6972475</v>
      </c>
      <c r="EA909">
        <v>17.87410357142857</v>
      </c>
      <c r="EB909">
        <v>14.87125</v>
      </c>
      <c r="EC909">
        <v>1999.995</v>
      </c>
      <c r="ED909">
        <v>0.9799972499999997</v>
      </c>
      <c r="EE909">
        <v>0.0200025</v>
      </c>
      <c r="EF909">
        <v>0</v>
      </c>
      <c r="EG909">
        <v>679.4851785714284</v>
      </c>
      <c r="EH909">
        <v>5.000560000000001</v>
      </c>
      <c r="EI909">
        <v>13485.00714285714</v>
      </c>
      <c r="EJ909">
        <v>17294.81785714286</v>
      </c>
      <c r="EK909">
        <v>37.07782142857143</v>
      </c>
      <c r="EL909">
        <v>37.714</v>
      </c>
      <c r="EM909">
        <v>36.69621428571428</v>
      </c>
      <c r="EN909">
        <v>36.74960714285714</v>
      </c>
      <c r="EO909">
        <v>38.15382142857143</v>
      </c>
      <c r="EP909">
        <v>1955.085</v>
      </c>
      <c r="EQ909">
        <v>39.90071428571429</v>
      </c>
      <c r="ER909">
        <v>0</v>
      </c>
      <c r="ES909">
        <v>1658954416.5</v>
      </c>
      <c r="ET909">
        <v>0</v>
      </c>
      <c r="EU909">
        <v>679.5146000000001</v>
      </c>
      <c r="EV909">
        <v>7.437846137840531</v>
      </c>
      <c r="EW909">
        <v>140.4846151061486</v>
      </c>
      <c r="EX909">
        <v>13486.188</v>
      </c>
      <c r="EY909">
        <v>15</v>
      </c>
      <c r="EZ909">
        <v>0</v>
      </c>
      <c r="FA909" t="s">
        <v>419</v>
      </c>
      <c r="FB909">
        <v>1655239120</v>
      </c>
      <c r="FC909">
        <v>1655239135</v>
      </c>
      <c r="FD909">
        <v>0</v>
      </c>
      <c r="FE909">
        <v>-0.075</v>
      </c>
      <c r="FF909">
        <v>-0.027</v>
      </c>
      <c r="FG909">
        <v>1.986</v>
      </c>
      <c r="FH909">
        <v>0.139</v>
      </c>
      <c r="FI909">
        <v>420</v>
      </c>
      <c r="FJ909">
        <v>22</v>
      </c>
      <c r="FK909">
        <v>0.12</v>
      </c>
      <c r="FL909">
        <v>0.02</v>
      </c>
      <c r="FM909">
        <v>-26.45298780487805</v>
      </c>
      <c r="FN909">
        <v>-75.46629616724741</v>
      </c>
      <c r="FO909">
        <v>7.534819297368559</v>
      </c>
      <c r="FP909">
        <v>0</v>
      </c>
      <c r="FQ909">
        <v>679.4232647058824</v>
      </c>
      <c r="FR909">
        <v>1.773246754932363</v>
      </c>
      <c r="FS909">
        <v>0.4913623503511093</v>
      </c>
      <c r="FT909">
        <v>0</v>
      </c>
      <c r="FU909">
        <v>3.934962682926829</v>
      </c>
      <c r="FV909">
        <v>0.3984763066202075</v>
      </c>
      <c r="FW909">
        <v>0.0442011470452858</v>
      </c>
      <c r="FX909">
        <v>0</v>
      </c>
      <c r="FY909">
        <v>0</v>
      </c>
      <c r="FZ909">
        <v>3</v>
      </c>
      <c r="GA909" t="s">
        <v>426</v>
      </c>
      <c r="GB909">
        <v>2.98059</v>
      </c>
      <c r="GC909">
        <v>2.7286</v>
      </c>
      <c r="GD909">
        <v>0.0875425</v>
      </c>
      <c r="GE909">
        <v>0.09414939999999999</v>
      </c>
      <c r="GF909">
        <v>0.103285</v>
      </c>
      <c r="GG909">
        <v>0.0910113</v>
      </c>
      <c r="GH909">
        <v>27399.8</v>
      </c>
      <c r="GI909">
        <v>26804.4</v>
      </c>
      <c r="GJ909">
        <v>30554.2</v>
      </c>
      <c r="GK909">
        <v>29832.4</v>
      </c>
      <c r="GL909">
        <v>37798.2</v>
      </c>
      <c r="GM909">
        <v>35705.8</v>
      </c>
      <c r="GN909">
        <v>46735</v>
      </c>
      <c r="GO909">
        <v>44367.3</v>
      </c>
      <c r="GP909">
        <v>1.8717</v>
      </c>
      <c r="GQ909">
        <v>1.85055</v>
      </c>
      <c r="GR909">
        <v>0.1131</v>
      </c>
      <c r="GS909">
        <v>0</v>
      </c>
      <c r="GT909">
        <v>24.9835</v>
      </c>
      <c r="GU909">
        <v>999.9</v>
      </c>
      <c r="GV909">
        <v>48.9</v>
      </c>
      <c r="GW909">
        <v>32.2</v>
      </c>
      <c r="GX909">
        <v>26.1509</v>
      </c>
      <c r="GY909">
        <v>63.325</v>
      </c>
      <c r="GZ909">
        <v>25.3405</v>
      </c>
      <c r="HA909">
        <v>1</v>
      </c>
      <c r="HB909">
        <v>-0.10391</v>
      </c>
      <c r="HC909">
        <v>-0.0466721</v>
      </c>
      <c r="HD909">
        <v>20.194</v>
      </c>
      <c r="HE909">
        <v>5.23002</v>
      </c>
      <c r="HF909">
        <v>11.968</v>
      </c>
      <c r="HG909">
        <v>4.9702</v>
      </c>
      <c r="HH909">
        <v>3.28953</v>
      </c>
      <c r="HI909">
        <v>8802.200000000001</v>
      </c>
      <c r="HJ909">
        <v>9999</v>
      </c>
      <c r="HK909">
        <v>9999</v>
      </c>
      <c r="HL909">
        <v>289.7</v>
      </c>
      <c r="HM909">
        <v>4.97291</v>
      </c>
      <c r="HN909">
        <v>1.87735</v>
      </c>
      <c r="HO909">
        <v>1.87547</v>
      </c>
      <c r="HP909">
        <v>1.87828</v>
      </c>
      <c r="HQ909">
        <v>1.87501</v>
      </c>
      <c r="HR909">
        <v>1.87861</v>
      </c>
      <c r="HS909">
        <v>1.87568</v>
      </c>
      <c r="HT909">
        <v>1.87683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2.677</v>
      </c>
      <c r="II909">
        <v>0.2902</v>
      </c>
      <c r="IJ909">
        <v>1.541952822118649</v>
      </c>
      <c r="IK909">
        <v>0.003202726084708442</v>
      </c>
      <c r="IL909">
        <v>-1.448271390364826E-06</v>
      </c>
      <c r="IM909">
        <v>3.765748828769889E-10</v>
      </c>
      <c r="IN909">
        <v>-0.02072656761999695</v>
      </c>
      <c r="IO909">
        <v>0.006539777670035186</v>
      </c>
      <c r="IP909">
        <v>0.0002256768223539976</v>
      </c>
      <c r="IQ909">
        <v>4.51151419958819E-06</v>
      </c>
      <c r="IR909">
        <v>-0</v>
      </c>
      <c r="IS909">
        <v>2097</v>
      </c>
      <c r="IT909">
        <v>1</v>
      </c>
      <c r="IU909">
        <v>27</v>
      </c>
      <c r="IV909">
        <v>61921.6</v>
      </c>
      <c r="IW909">
        <v>61921.4</v>
      </c>
      <c r="IX909">
        <v>1.22559</v>
      </c>
      <c r="IY909">
        <v>2.56958</v>
      </c>
      <c r="IZ909">
        <v>1.39893</v>
      </c>
      <c r="JA909">
        <v>2.34375</v>
      </c>
      <c r="JB909">
        <v>1.44897</v>
      </c>
      <c r="JC909">
        <v>2.40234</v>
      </c>
      <c r="JD909">
        <v>37.4338</v>
      </c>
      <c r="JE909">
        <v>24.0787</v>
      </c>
      <c r="JF909">
        <v>18</v>
      </c>
      <c r="JG909">
        <v>482.128</v>
      </c>
      <c r="JH909">
        <v>439.087</v>
      </c>
      <c r="JI909">
        <v>25.0002</v>
      </c>
      <c r="JJ909">
        <v>25.6927</v>
      </c>
      <c r="JK909">
        <v>30</v>
      </c>
      <c r="JL909">
        <v>25.5252</v>
      </c>
      <c r="JM909">
        <v>25.6067</v>
      </c>
      <c r="JN909">
        <v>24.6797</v>
      </c>
      <c r="JO909">
        <v>33.7152</v>
      </c>
      <c r="JP909">
        <v>0</v>
      </c>
      <c r="JQ909">
        <v>25</v>
      </c>
      <c r="JR909">
        <v>494.192</v>
      </c>
      <c r="JS909">
        <v>18.6947</v>
      </c>
      <c r="JT909">
        <v>101.003</v>
      </c>
      <c r="JU909">
        <v>102.017</v>
      </c>
    </row>
    <row r="910" spans="1:281">
      <c r="A910">
        <v>894</v>
      </c>
      <c r="B910">
        <v>1658954421.6</v>
      </c>
      <c r="C910">
        <v>12332.59999990463</v>
      </c>
      <c r="D910" t="s">
        <v>2220</v>
      </c>
      <c r="E910" t="s">
        <v>2221</v>
      </c>
      <c r="F910">
        <v>5</v>
      </c>
      <c r="G910" t="s">
        <v>415</v>
      </c>
      <c r="H910" t="s">
        <v>2163</v>
      </c>
      <c r="I910">
        <v>1658954414.1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486.1730820850062</v>
      </c>
      <c r="AK910">
        <v>454.3721818181817</v>
      </c>
      <c r="AL910">
        <v>3.067078031615169</v>
      </c>
      <c r="AM910">
        <v>65.00343519722551</v>
      </c>
      <c r="AN910">
        <f>(AP910 - AO910 + DI910*1E3/(8.314*(DK910+273.15)) * AR910/DH910 * AQ910) * DH910/(100*CV910) * 1000/(1000 - AP910)</f>
        <v>0</v>
      </c>
      <c r="AO910">
        <v>18.74259287166772</v>
      </c>
      <c r="AP910">
        <v>22.69637939393939</v>
      </c>
      <c r="AQ910">
        <v>-0.0023173764284982</v>
      </c>
      <c r="AR910">
        <v>81.20176751821036</v>
      </c>
      <c r="AS910">
        <v>7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1658954414.1</v>
      </c>
      <c r="DB910">
        <v>424.7685925925925</v>
      </c>
      <c r="DC910">
        <v>460.6767407407408</v>
      </c>
      <c r="DD910">
        <v>22.7254074074074</v>
      </c>
      <c r="DE910">
        <v>18.76148518518518</v>
      </c>
      <c r="DF910">
        <v>422.1045185185185</v>
      </c>
      <c r="DG910">
        <v>22.43488518518518</v>
      </c>
      <c r="DH910">
        <v>500.0743333333333</v>
      </c>
      <c r="DI910">
        <v>90.29922222222221</v>
      </c>
      <c r="DJ910">
        <v>0.09993338888888889</v>
      </c>
      <c r="DK910">
        <v>26.69041481481481</v>
      </c>
      <c r="DL910">
        <v>26.83874444444445</v>
      </c>
      <c r="DM910">
        <v>999.9000000000001</v>
      </c>
      <c r="DN910">
        <v>0</v>
      </c>
      <c r="DO910">
        <v>0</v>
      </c>
      <c r="DP910">
        <v>10017.28777777778</v>
      </c>
      <c r="DQ910">
        <v>0</v>
      </c>
      <c r="DR910">
        <v>18.6156</v>
      </c>
      <c r="DS910">
        <v>-35.90824074074074</v>
      </c>
      <c r="DT910">
        <v>434.6457407407407</v>
      </c>
      <c r="DU910">
        <v>469.4845925925926</v>
      </c>
      <c r="DV910">
        <v>3.963915925925926</v>
      </c>
      <c r="DW910">
        <v>460.6767407407408</v>
      </c>
      <c r="DX910">
        <v>18.76148518518518</v>
      </c>
      <c r="DY910">
        <v>2.052086666666667</v>
      </c>
      <c r="DZ910">
        <v>1.694147777777778</v>
      </c>
      <c r="EA910">
        <v>17.85205185185185</v>
      </c>
      <c r="EB910">
        <v>14.8429037037037</v>
      </c>
      <c r="EC910">
        <v>1999.988888888889</v>
      </c>
      <c r="ED910">
        <v>0.9799972222222221</v>
      </c>
      <c r="EE910">
        <v>0.02000252962962963</v>
      </c>
      <c r="EF910">
        <v>0</v>
      </c>
      <c r="EG910">
        <v>680.3889259259259</v>
      </c>
      <c r="EH910">
        <v>5.000560000000001</v>
      </c>
      <c r="EI910">
        <v>13502.85925925926</v>
      </c>
      <c r="EJ910">
        <v>17294.76296296296</v>
      </c>
      <c r="EK910">
        <v>37.07837037037037</v>
      </c>
      <c r="EL910">
        <v>37.71966666666666</v>
      </c>
      <c r="EM910">
        <v>36.6895925925926</v>
      </c>
      <c r="EN910">
        <v>36.76129629629629</v>
      </c>
      <c r="EO910">
        <v>38.16640740740741</v>
      </c>
      <c r="EP910">
        <v>1955.078888888889</v>
      </c>
      <c r="EQ910">
        <v>39.90074074074074</v>
      </c>
      <c r="ER910">
        <v>0</v>
      </c>
      <c r="ES910">
        <v>1658954421.3</v>
      </c>
      <c r="ET910">
        <v>0</v>
      </c>
      <c r="EU910">
        <v>680.41404</v>
      </c>
      <c r="EV910">
        <v>15.3950769448013</v>
      </c>
      <c r="EW910">
        <v>311.4307697070778</v>
      </c>
      <c r="EX910">
        <v>13503.812</v>
      </c>
      <c r="EY910">
        <v>15</v>
      </c>
      <c r="EZ910">
        <v>0</v>
      </c>
      <c r="FA910" t="s">
        <v>419</v>
      </c>
      <c r="FB910">
        <v>1655239120</v>
      </c>
      <c r="FC910">
        <v>1655239135</v>
      </c>
      <c r="FD910">
        <v>0</v>
      </c>
      <c r="FE910">
        <v>-0.075</v>
      </c>
      <c r="FF910">
        <v>-0.027</v>
      </c>
      <c r="FG910">
        <v>1.986</v>
      </c>
      <c r="FH910">
        <v>0.139</v>
      </c>
      <c r="FI910">
        <v>420</v>
      </c>
      <c r="FJ910">
        <v>22</v>
      </c>
      <c r="FK910">
        <v>0.12</v>
      </c>
      <c r="FL910">
        <v>0.02</v>
      </c>
      <c r="FM910">
        <v>-31.81520975609756</v>
      </c>
      <c r="FN910">
        <v>-65.60190522648084</v>
      </c>
      <c r="FO910">
        <v>6.649929823682715</v>
      </c>
      <c r="FP910">
        <v>0</v>
      </c>
      <c r="FQ910">
        <v>679.9505882352942</v>
      </c>
      <c r="FR910">
        <v>9.880213911496632</v>
      </c>
      <c r="FS910">
        <v>1.075276711791165</v>
      </c>
      <c r="FT910">
        <v>0</v>
      </c>
      <c r="FU910">
        <v>3.958330731707317</v>
      </c>
      <c r="FV910">
        <v>0.09434885017421679</v>
      </c>
      <c r="FW910">
        <v>0.01786761020916217</v>
      </c>
      <c r="FX910">
        <v>1</v>
      </c>
      <c r="FY910">
        <v>1</v>
      </c>
      <c r="FZ910">
        <v>3</v>
      </c>
      <c r="GA910" t="s">
        <v>420</v>
      </c>
      <c r="GB910">
        <v>2.98065</v>
      </c>
      <c r="GC910">
        <v>2.72856</v>
      </c>
      <c r="GD910">
        <v>0.08979860000000001</v>
      </c>
      <c r="GE910">
        <v>0.0966322</v>
      </c>
      <c r="GF910">
        <v>0.10324</v>
      </c>
      <c r="GG910">
        <v>0.09099989999999999</v>
      </c>
      <c r="GH910">
        <v>27332.1</v>
      </c>
      <c r="GI910">
        <v>26731.4</v>
      </c>
      <c r="GJ910">
        <v>30554.2</v>
      </c>
      <c r="GK910">
        <v>29832.9</v>
      </c>
      <c r="GL910">
        <v>37800.4</v>
      </c>
      <c r="GM910">
        <v>35706.9</v>
      </c>
      <c r="GN910">
        <v>46735.1</v>
      </c>
      <c r="GO910">
        <v>44368</v>
      </c>
      <c r="GP910">
        <v>1.87153</v>
      </c>
      <c r="GQ910">
        <v>1.8505</v>
      </c>
      <c r="GR910">
        <v>0.112846</v>
      </c>
      <c r="GS910">
        <v>0</v>
      </c>
      <c r="GT910">
        <v>24.9846</v>
      </c>
      <c r="GU910">
        <v>999.9</v>
      </c>
      <c r="GV910">
        <v>48.9</v>
      </c>
      <c r="GW910">
        <v>32.2</v>
      </c>
      <c r="GX910">
        <v>26.1513</v>
      </c>
      <c r="GY910">
        <v>63.005</v>
      </c>
      <c r="GZ910">
        <v>25.0641</v>
      </c>
      <c r="HA910">
        <v>1</v>
      </c>
      <c r="HB910">
        <v>-0.103689</v>
      </c>
      <c r="HC910">
        <v>-0.0459722</v>
      </c>
      <c r="HD910">
        <v>20.1939</v>
      </c>
      <c r="HE910">
        <v>5.23017</v>
      </c>
      <c r="HF910">
        <v>11.968</v>
      </c>
      <c r="HG910">
        <v>4.97045</v>
      </c>
      <c r="HH910">
        <v>3.28958</v>
      </c>
      <c r="HI910">
        <v>8802.5</v>
      </c>
      <c r="HJ910">
        <v>9999</v>
      </c>
      <c r="HK910">
        <v>9999</v>
      </c>
      <c r="HL910">
        <v>289.7</v>
      </c>
      <c r="HM910">
        <v>4.9729</v>
      </c>
      <c r="HN910">
        <v>1.87734</v>
      </c>
      <c r="HO910">
        <v>1.87546</v>
      </c>
      <c r="HP910">
        <v>1.87828</v>
      </c>
      <c r="HQ910">
        <v>1.875</v>
      </c>
      <c r="HR910">
        <v>1.8786</v>
      </c>
      <c r="HS910">
        <v>1.87568</v>
      </c>
      <c r="HT910">
        <v>1.87682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2.709</v>
      </c>
      <c r="II910">
        <v>0.2899</v>
      </c>
      <c r="IJ910">
        <v>1.541952822118649</v>
      </c>
      <c r="IK910">
        <v>0.003202726084708442</v>
      </c>
      <c r="IL910">
        <v>-1.448271390364826E-06</v>
      </c>
      <c r="IM910">
        <v>3.765748828769889E-10</v>
      </c>
      <c r="IN910">
        <v>-0.02072656761999695</v>
      </c>
      <c r="IO910">
        <v>0.006539777670035186</v>
      </c>
      <c r="IP910">
        <v>0.0002256768223539976</v>
      </c>
      <c r="IQ910">
        <v>4.51151419958819E-06</v>
      </c>
      <c r="IR910">
        <v>-0</v>
      </c>
      <c r="IS910">
        <v>2097</v>
      </c>
      <c r="IT910">
        <v>1</v>
      </c>
      <c r="IU910">
        <v>27</v>
      </c>
      <c r="IV910">
        <v>61921.7</v>
      </c>
      <c r="IW910">
        <v>61921.4</v>
      </c>
      <c r="IX910">
        <v>1.26221</v>
      </c>
      <c r="IY910">
        <v>2.55127</v>
      </c>
      <c r="IZ910">
        <v>1.39893</v>
      </c>
      <c r="JA910">
        <v>2.34375</v>
      </c>
      <c r="JB910">
        <v>1.44897</v>
      </c>
      <c r="JC910">
        <v>2.47681</v>
      </c>
      <c r="JD910">
        <v>37.4338</v>
      </c>
      <c r="JE910">
        <v>24.0875</v>
      </c>
      <c r="JF910">
        <v>18</v>
      </c>
      <c r="JG910">
        <v>482.034</v>
      </c>
      <c r="JH910">
        <v>439.057</v>
      </c>
      <c r="JI910">
        <v>25.0001</v>
      </c>
      <c r="JJ910">
        <v>25.6927</v>
      </c>
      <c r="JK910">
        <v>30.0002</v>
      </c>
      <c r="JL910">
        <v>25.5252</v>
      </c>
      <c r="JM910">
        <v>25.6067</v>
      </c>
      <c r="JN910">
        <v>25.333</v>
      </c>
      <c r="JO910">
        <v>33.7152</v>
      </c>
      <c r="JP910">
        <v>0</v>
      </c>
      <c r="JQ910">
        <v>25</v>
      </c>
      <c r="JR910">
        <v>507.624</v>
      </c>
      <c r="JS910">
        <v>18.6815</v>
      </c>
      <c r="JT910">
        <v>101.003</v>
      </c>
      <c r="JU910">
        <v>102.019</v>
      </c>
    </row>
    <row r="911" spans="1:281">
      <c r="A911">
        <v>895</v>
      </c>
      <c r="B911">
        <v>1658954426.6</v>
      </c>
      <c r="C911">
        <v>12337.59999990463</v>
      </c>
      <c r="D911" t="s">
        <v>2222</v>
      </c>
      <c r="E911" t="s">
        <v>2223</v>
      </c>
      <c r="F911">
        <v>5</v>
      </c>
      <c r="G911" t="s">
        <v>415</v>
      </c>
      <c r="H911" t="s">
        <v>2163</v>
      </c>
      <c r="I911">
        <v>1658954418.814285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503.3608874387622</v>
      </c>
      <c r="AK911">
        <v>470.3076606060606</v>
      </c>
      <c r="AL911">
        <v>3.208944426341499</v>
      </c>
      <c r="AM911">
        <v>65.00343519722551</v>
      </c>
      <c r="AN911">
        <f>(AP911 - AO911 + DI911*1E3/(8.314*(DK911+273.15)) * AR911/DH911 * AQ911) * DH911/(100*CV911) * 1000/(1000 - AP911)</f>
        <v>0</v>
      </c>
      <c r="AO911">
        <v>18.74151712130575</v>
      </c>
      <c r="AP911">
        <v>22.69219333333333</v>
      </c>
      <c r="AQ911">
        <v>-0.0002573807000972284</v>
      </c>
      <c r="AR911">
        <v>81.20176751821036</v>
      </c>
      <c r="AS911">
        <v>7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1658954418.814285</v>
      </c>
      <c r="DB911">
        <v>437.6802857142857</v>
      </c>
      <c r="DC911">
        <v>476.4031428571428</v>
      </c>
      <c r="DD911">
        <v>22.70667857142857</v>
      </c>
      <c r="DE911">
        <v>18.74545714285714</v>
      </c>
      <c r="DF911">
        <v>434.9882857142857</v>
      </c>
      <c r="DG911">
        <v>22.41658571428571</v>
      </c>
      <c r="DH911">
        <v>500.0670357142858</v>
      </c>
      <c r="DI911">
        <v>90.29886785714288</v>
      </c>
      <c r="DJ911">
        <v>0.09996932142857143</v>
      </c>
      <c r="DK911">
        <v>26.69122857142856</v>
      </c>
      <c r="DL911">
        <v>26.83620357142857</v>
      </c>
      <c r="DM911">
        <v>999.9000000000002</v>
      </c>
      <c r="DN911">
        <v>0</v>
      </c>
      <c r="DO911">
        <v>0</v>
      </c>
      <c r="DP911">
        <v>10018.87857142857</v>
      </c>
      <c r="DQ911">
        <v>0</v>
      </c>
      <c r="DR911">
        <v>18.6179</v>
      </c>
      <c r="DS911">
        <v>-38.72283214285714</v>
      </c>
      <c r="DT911">
        <v>447.8492142857143</v>
      </c>
      <c r="DU911">
        <v>485.5039285714286</v>
      </c>
      <c r="DV911">
        <v>3.961225357142857</v>
      </c>
      <c r="DW911">
        <v>476.4031428571428</v>
      </c>
      <c r="DX911">
        <v>18.74545714285714</v>
      </c>
      <c r="DY911">
        <v>2.050386428571429</v>
      </c>
      <c r="DZ911">
        <v>1.692693214285714</v>
      </c>
      <c r="EA911">
        <v>17.83889642857143</v>
      </c>
      <c r="EB911">
        <v>14.82958571428571</v>
      </c>
      <c r="EC911">
        <v>1999.973214285714</v>
      </c>
      <c r="ED911">
        <v>0.9799971428571427</v>
      </c>
      <c r="EE911">
        <v>0.02000261428571429</v>
      </c>
      <c r="EF911">
        <v>0</v>
      </c>
      <c r="EG911">
        <v>681.8225000000001</v>
      </c>
      <c r="EH911">
        <v>5.000560000000001</v>
      </c>
      <c r="EI911">
        <v>13532.1</v>
      </c>
      <c r="EJ911">
        <v>17294.62142857143</v>
      </c>
      <c r="EK911">
        <v>37.01978571428572</v>
      </c>
      <c r="EL911">
        <v>37.7275</v>
      </c>
      <c r="EM911">
        <v>36.7275</v>
      </c>
      <c r="EN911">
        <v>36.7765</v>
      </c>
      <c r="EO911">
        <v>38.18721428571428</v>
      </c>
      <c r="EP911">
        <v>1955.063214285715</v>
      </c>
      <c r="EQ911">
        <v>39.90035714285715</v>
      </c>
      <c r="ER911">
        <v>0</v>
      </c>
      <c r="ES911">
        <v>1658954426.7</v>
      </c>
      <c r="ET911">
        <v>0</v>
      </c>
      <c r="EU911">
        <v>682.0035769230769</v>
      </c>
      <c r="EV911">
        <v>21.65753847012789</v>
      </c>
      <c r="EW911">
        <v>450.6700858291967</v>
      </c>
      <c r="EX911">
        <v>13536.08076923077</v>
      </c>
      <c r="EY911">
        <v>15</v>
      </c>
      <c r="EZ911">
        <v>0</v>
      </c>
      <c r="FA911" t="s">
        <v>419</v>
      </c>
      <c r="FB911">
        <v>1655239120</v>
      </c>
      <c r="FC911">
        <v>1655239135</v>
      </c>
      <c r="FD911">
        <v>0</v>
      </c>
      <c r="FE911">
        <v>-0.075</v>
      </c>
      <c r="FF911">
        <v>-0.027</v>
      </c>
      <c r="FG911">
        <v>1.986</v>
      </c>
      <c r="FH911">
        <v>0.139</v>
      </c>
      <c r="FI911">
        <v>420</v>
      </c>
      <c r="FJ911">
        <v>22</v>
      </c>
      <c r="FK911">
        <v>0.12</v>
      </c>
      <c r="FL911">
        <v>0.02</v>
      </c>
      <c r="FM911">
        <v>-36.96198</v>
      </c>
      <c r="FN911">
        <v>-36.76011106941831</v>
      </c>
      <c r="FO911">
        <v>3.673312601943918</v>
      </c>
      <c r="FP911">
        <v>0</v>
      </c>
      <c r="FQ911">
        <v>681.1593529411764</v>
      </c>
      <c r="FR911">
        <v>17.88418640300355</v>
      </c>
      <c r="FS911">
        <v>1.795238700863913</v>
      </c>
      <c r="FT911">
        <v>0</v>
      </c>
      <c r="FU911">
        <v>3.9611345</v>
      </c>
      <c r="FV911">
        <v>-0.0495424390243974</v>
      </c>
      <c r="FW911">
        <v>0.008244582751722481</v>
      </c>
      <c r="FX911">
        <v>1</v>
      </c>
      <c r="FY911">
        <v>1</v>
      </c>
      <c r="FZ911">
        <v>3</v>
      </c>
      <c r="GA911" t="s">
        <v>420</v>
      </c>
      <c r="GB911">
        <v>2.98077</v>
      </c>
      <c r="GC911">
        <v>2.72831</v>
      </c>
      <c r="GD911">
        <v>0.09214310000000001</v>
      </c>
      <c r="GE911">
        <v>0.0990626</v>
      </c>
      <c r="GF911">
        <v>0.103231</v>
      </c>
      <c r="GG911">
        <v>0.0910049</v>
      </c>
      <c r="GH911">
        <v>27261.5</v>
      </c>
      <c r="GI911">
        <v>26658.9</v>
      </c>
      <c r="GJ911">
        <v>30554</v>
      </c>
      <c r="GK911">
        <v>29832.3</v>
      </c>
      <c r="GL911">
        <v>37800.4</v>
      </c>
      <c r="GM911">
        <v>35706.1</v>
      </c>
      <c r="GN911">
        <v>46734.4</v>
      </c>
      <c r="GO911">
        <v>44366.9</v>
      </c>
      <c r="GP911">
        <v>1.87157</v>
      </c>
      <c r="GQ911">
        <v>1.85037</v>
      </c>
      <c r="GR911">
        <v>0.112906</v>
      </c>
      <c r="GS911">
        <v>0</v>
      </c>
      <c r="GT911">
        <v>24.9856</v>
      </c>
      <c r="GU911">
        <v>999.9</v>
      </c>
      <c r="GV911">
        <v>48.9</v>
      </c>
      <c r="GW911">
        <v>32.2</v>
      </c>
      <c r="GX911">
        <v>26.1522</v>
      </c>
      <c r="GY911">
        <v>63.225</v>
      </c>
      <c r="GZ911">
        <v>24.9319</v>
      </c>
      <c r="HA911">
        <v>1</v>
      </c>
      <c r="HB911">
        <v>-0.10405</v>
      </c>
      <c r="HC911">
        <v>-0.0458034</v>
      </c>
      <c r="HD911">
        <v>20.194</v>
      </c>
      <c r="HE911">
        <v>5.22942</v>
      </c>
      <c r="HF911">
        <v>11.968</v>
      </c>
      <c r="HG911">
        <v>4.97035</v>
      </c>
      <c r="HH911">
        <v>3.2895</v>
      </c>
      <c r="HI911">
        <v>8802.5</v>
      </c>
      <c r="HJ911">
        <v>9999</v>
      </c>
      <c r="HK911">
        <v>9999</v>
      </c>
      <c r="HL911">
        <v>289.7</v>
      </c>
      <c r="HM911">
        <v>4.97293</v>
      </c>
      <c r="HN911">
        <v>1.87735</v>
      </c>
      <c r="HO911">
        <v>1.87546</v>
      </c>
      <c r="HP911">
        <v>1.87831</v>
      </c>
      <c r="HQ911">
        <v>1.875</v>
      </c>
      <c r="HR911">
        <v>1.87861</v>
      </c>
      <c r="HS911">
        <v>1.8757</v>
      </c>
      <c r="HT911">
        <v>1.87683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2.742</v>
      </c>
      <c r="II911">
        <v>0.2897</v>
      </c>
      <c r="IJ911">
        <v>1.541952822118649</v>
      </c>
      <c r="IK911">
        <v>0.003202726084708442</v>
      </c>
      <c r="IL911">
        <v>-1.448271390364826E-06</v>
      </c>
      <c r="IM911">
        <v>3.765748828769889E-10</v>
      </c>
      <c r="IN911">
        <v>-0.02072656761999695</v>
      </c>
      <c r="IO911">
        <v>0.006539777670035186</v>
      </c>
      <c r="IP911">
        <v>0.0002256768223539976</v>
      </c>
      <c r="IQ911">
        <v>4.51151419958819E-06</v>
      </c>
      <c r="IR911">
        <v>-0</v>
      </c>
      <c r="IS911">
        <v>2097</v>
      </c>
      <c r="IT911">
        <v>1</v>
      </c>
      <c r="IU911">
        <v>27</v>
      </c>
      <c r="IV911">
        <v>61921.8</v>
      </c>
      <c r="IW911">
        <v>61921.5</v>
      </c>
      <c r="IX911">
        <v>1.29395</v>
      </c>
      <c r="IY911">
        <v>2.56714</v>
      </c>
      <c r="IZ911">
        <v>1.39893</v>
      </c>
      <c r="JA911">
        <v>2.34375</v>
      </c>
      <c r="JB911">
        <v>1.44897</v>
      </c>
      <c r="JC911">
        <v>2.33276</v>
      </c>
      <c r="JD911">
        <v>37.4338</v>
      </c>
      <c r="JE911">
        <v>24.0787</v>
      </c>
      <c r="JF911">
        <v>18</v>
      </c>
      <c r="JG911">
        <v>482.064</v>
      </c>
      <c r="JH911">
        <v>438.981</v>
      </c>
      <c r="JI911">
        <v>25</v>
      </c>
      <c r="JJ911">
        <v>25.6927</v>
      </c>
      <c r="JK911">
        <v>30</v>
      </c>
      <c r="JL911">
        <v>25.5258</v>
      </c>
      <c r="JM911">
        <v>25.6067</v>
      </c>
      <c r="JN911">
        <v>26.0486</v>
      </c>
      <c r="JO911">
        <v>33.7152</v>
      </c>
      <c r="JP911">
        <v>0</v>
      </c>
      <c r="JQ911">
        <v>25</v>
      </c>
      <c r="JR911">
        <v>527.747</v>
      </c>
      <c r="JS911">
        <v>18.6671</v>
      </c>
      <c r="JT911">
        <v>101.002</v>
      </c>
      <c r="JU911">
        <v>102.016</v>
      </c>
    </row>
    <row r="912" spans="1:281">
      <c r="A912">
        <v>896</v>
      </c>
      <c r="B912">
        <v>1658954431.6</v>
      </c>
      <c r="C912">
        <v>12342.59999990463</v>
      </c>
      <c r="D912" t="s">
        <v>2224</v>
      </c>
      <c r="E912" t="s">
        <v>2225</v>
      </c>
      <c r="F912">
        <v>5</v>
      </c>
      <c r="G912" t="s">
        <v>415</v>
      </c>
      <c r="H912" t="s">
        <v>2163</v>
      </c>
      <c r="I912">
        <v>1658954424.1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520.5376887538894</v>
      </c>
      <c r="AK912">
        <v>486.6327939393937</v>
      </c>
      <c r="AL912">
        <v>3.272742773864055</v>
      </c>
      <c r="AM912">
        <v>65.00343519722551</v>
      </c>
      <c r="AN912">
        <f>(AP912 - AO912 + DI912*1E3/(8.314*(DK912+273.15)) * AR912/DH912 * AQ912) * DH912/(100*CV912) * 1000/(1000 - AP912)</f>
        <v>0</v>
      </c>
      <c r="AO912">
        <v>18.74159557387264</v>
      </c>
      <c r="AP912">
        <v>22.69769272727272</v>
      </c>
      <c r="AQ912">
        <v>0.0002216708475618446</v>
      </c>
      <c r="AR912">
        <v>81.20176751821036</v>
      </c>
      <c r="AS912">
        <v>7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1658954424.1</v>
      </c>
      <c r="DB912">
        <v>453.534111111111</v>
      </c>
      <c r="DC912">
        <v>494.1878518518518</v>
      </c>
      <c r="DD912">
        <v>22.69641481481482</v>
      </c>
      <c r="DE912">
        <v>18.74194074074074</v>
      </c>
      <c r="DF912">
        <v>450.8083333333335</v>
      </c>
      <c r="DG912">
        <v>22.40657407407407</v>
      </c>
      <c r="DH912">
        <v>500.0702222222222</v>
      </c>
      <c r="DI912">
        <v>90.29921851851851</v>
      </c>
      <c r="DJ912">
        <v>0.09992418148148147</v>
      </c>
      <c r="DK912">
        <v>26.69203703703704</v>
      </c>
      <c r="DL912">
        <v>26.83357777777778</v>
      </c>
      <c r="DM912">
        <v>999.9000000000001</v>
      </c>
      <c r="DN912">
        <v>0</v>
      </c>
      <c r="DO912">
        <v>0</v>
      </c>
      <c r="DP912">
        <v>10013.16555555556</v>
      </c>
      <c r="DQ912">
        <v>0</v>
      </c>
      <c r="DR912">
        <v>18.6183074074074</v>
      </c>
      <c r="DS912">
        <v>-40.65363703703703</v>
      </c>
      <c r="DT912">
        <v>464.0667037037037</v>
      </c>
      <c r="DU912">
        <v>503.6267037037037</v>
      </c>
      <c r="DV912">
        <v>3.954491111111111</v>
      </c>
      <c r="DW912">
        <v>494.1878518518518</v>
      </c>
      <c r="DX912">
        <v>18.74194074074074</v>
      </c>
      <c r="DY912">
        <v>2.049468518518518</v>
      </c>
      <c r="DZ912">
        <v>1.692381481481481</v>
      </c>
      <c r="EA912">
        <v>17.83178888888889</v>
      </c>
      <c r="EB912">
        <v>14.82673703703704</v>
      </c>
      <c r="EC912">
        <v>1999.981851851852</v>
      </c>
      <c r="ED912">
        <v>0.979997111111111</v>
      </c>
      <c r="EE912">
        <v>0.02000264814814815</v>
      </c>
      <c r="EF912">
        <v>0</v>
      </c>
      <c r="EG912">
        <v>683.9405925925926</v>
      </c>
      <c r="EH912">
        <v>5.000560000000001</v>
      </c>
      <c r="EI912">
        <v>13574.61851851852</v>
      </c>
      <c r="EJ912">
        <v>17294.7</v>
      </c>
      <c r="EK912">
        <v>37.09925925925926</v>
      </c>
      <c r="EL912">
        <v>37.72433333333333</v>
      </c>
      <c r="EM912">
        <v>36.71511111111111</v>
      </c>
      <c r="EN912">
        <v>36.76588888888889</v>
      </c>
      <c r="EO912">
        <v>38.17562962962963</v>
      </c>
      <c r="EP912">
        <v>1955.071851851852</v>
      </c>
      <c r="EQ912">
        <v>39.90074074074074</v>
      </c>
      <c r="ER912">
        <v>0</v>
      </c>
      <c r="ES912">
        <v>1658954431.5</v>
      </c>
      <c r="ET912">
        <v>0</v>
      </c>
      <c r="EU912">
        <v>683.9759230769231</v>
      </c>
      <c r="EV912">
        <v>27.74064953817487</v>
      </c>
      <c r="EW912">
        <v>540.7179480014611</v>
      </c>
      <c r="EX912">
        <v>13575.4</v>
      </c>
      <c r="EY912">
        <v>15</v>
      </c>
      <c r="EZ912">
        <v>0</v>
      </c>
      <c r="FA912" t="s">
        <v>419</v>
      </c>
      <c r="FB912">
        <v>1655239120</v>
      </c>
      <c r="FC912">
        <v>1655239135</v>
      </c>
      <c r="FD912">
        <v>0</v>
      </c>
      <c r="FE912">
        <v>-0.075</v>
      </c>
      <c r="FF912">
        <v>-0.027</v>
      </c>
      <c r="FG912">
        <v>1.986</v>
      </c>
      <c r="FH912">
        <v>0.139</v>
      </c>
      <c r="FI912">
        <v>420</v>
      </c>
      <c r="FJ912">
        <v>22</v>
      </c>
      <c r="FK912">
        <v>0.12</v>
      </c>
      <c r="FL912">
        <v>0.02</v>
      </c>
      <c r="FM912">
        <v>-39.117745</v>
      </c>
      <c r="FN912">
        <v>-23.89297035647284</v>
      </c>
      <c r="FO912">
        <v>2.378733939930021</v>
      </c>
      <c r="FP912">
        <v>0</v>
      </c>
      <c r="FQ912">
        <v>682.3615</v>
      </c>
      <c r="FR912">
        <v>22.74290299036262</v>
      </c>
      <c r="FS912">
        <v>2.256607907900706</v>
      </c>
      <c r="FT912">
        <v>0</v>
      </c>
      <c r="FU912">
        <v>3.959789499999999</v>
      </c>
      <c r="FV912">
        <v>-0.07948637898687945</v>
      </c>
      <c r="FW912">
        <v>0.008865479668354088</v>
      </c>
      <c r="FX912">
        <v>1</v>
      </c>
      <c r="FY912">
        <v>1</v>
      </c>
      <c r="FZ912">
        <v>3</v>
      </c>
      <c r="GA912" t="s">
        <v>420</v>
      </c>
      <c r="GB912">
        <v>2.98085</v>
      </c>
      <c r="GC912">
        <v>2.72836</v>
      </c>
      <c r="GD912">
        <v>0.0944921</v>
      </c>
      <c r="GE912">
        <v>0.10146</v>
      </c>
      <c r="GF912">
        <v>0.103246</v>
      </c>
      <c r="GG912">
        <v>0.09099980000000001</v>
      </c>
      <c r="GH912">
        <v>27190.9</v>
      </c>
      <c r="GI912">
        <v>26587.7</v>
      </c>
      <c r="GJ912">
        <v>30553.9</v>
      </c>
      <c r="GK912">
        <v>29832.1</v>
      </c>
      <c r="GL912">
        <v>37800</v>
      </c>
      <c r="GM912">
        <v>35706.2</v>
      </c>
      <c r="GN912">
        <v>46734.5</v>
      </c>
      <c r="GO912">
        <v>44366.6</v>
      </c>
      <c r="GP912">
        <v>1.87157</v>
      </c>
      <c r="GQ912">
        <v>1.85037</v>
      </c>
      <c r="GR912">
        <v>0.112779</v>
      </c>
      <c r="GS912">
        <v>0</v>
      </c>
      <c r="GT912">
        <v>24.9856</v>
      </c>
      <c r="GU912">
        <v>999.9</v>
      </c>
      <c r="GV912">
        <v>48.9</v>
      </c>
      <c r="GW912">
        <v>32.2</v>
      </c>
      <c r="GX912">
        <v>26.1522</v>
      </c>
      <c r="GY912">
        <v>63.265</v>
      </c>
      <c r="GZ912">
        <v>24.992</v>
      </c>
      <c r="HA912">
        <v>1</v>
      </c>
      <c r="HB912">
        <v>-0.103514</v>
      </c>
      <c r="HC912">
        <v>-0.045915</v>
      </c>
      <c r="HD912">
        <v>20.194</v>
      </c>
      <c r="HE912">
        <v>5.22957</v>
      </c>
      <c r="HF912">
        <v>11.968</v>
      </c>
      <c r="HG912">
        <v>4.97025</v>
      </c>
      <c r="HH912">
        <v>3.28948</v>
      </c>
      <c r="HI912">
        <v>8802.700000000001</v>
      </c>
      <c r="HJ912">
        <v>9999</v>
      </c>
      <c r="HK912">
        <v>9999</v>
      </c>
      <c r="HL912">
        <v>289.7</v>
      </c>
      <c r="HM912">
        <v>4.97291</v>
      </c>
      <c r="HN912">
        <v>1.87735</v>
      </c>
      <c r="HO912">
        <v>1.87546</v>
      </c>
      <c r="HP912">
        <v>1.8783</v>
      </c>
      <c r="HQ912">
        <v>1.875</v>
      </c>
      <c r="HR912">
        <v>1.8786</v>
      </c>
      <c r="HS912">
        <v>1.87567</v>
      </c>
      <c r="HT912">
        <v>1.87683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2.775</v>
      </c>
      <c r="II912">
        <v>0.2899</v>
      </c>
      <c r="IJ912">
        <v>1.541952822118649</v>
      </c>
      <c r="IK912">
        <v>0.003202726084708442</v>
      </c>
      <c r="IL912">
        <v>-1.448271390364826E-06</v>
      </c>
      <c r="IM912">
        <v>3.765748828769889E-10</v>
      </c>
      <c r="IN912">
        <v>-0.02072656761999695</v>
      </c>
      <c r="IO912">
        <v>0.006539777670035186</v>
      </c>
      <c r="IP912">
        <v>0.0002256768223539976</v>
      </c>
      <c r="IQ912">
        <v>4.51151419958819E-06</v>
      </c>
      <c r="IR912">
        <v>-0</v>
      </c>
      <c r="IS912">
        <v>2097</v>
      </c>
      <c r="IT912">
        <v>1</v>
      </c>
      <c r="IU912">
        <v>27</v>
      </c>
      <c r="IV912">
        <v>61921.9</v>
      </c>
      <c r="IW912">
        <v>61921.6</v>
      </c>
      <c r="IX912">
        <v>1.33057</v>
      </c>
      <c r="IY912">
        <v>2.54761</v>
      </c>
      <c r="IZ912">
        <v>1.39893</v>
      </c>
      <c r="JA912">
        <v>2.34375</v>
      </c>
      <c r="JB912">
        <v>1.44897</v>
      </c>
      <c r="JC912">
        <v>2.47803</v>
      </c>
      <c r="JD912">
        <v>37.4338</v>
      </c>
      <c r="JE912">
        <v>24.0787</v>
      </c>
      <c r="JF912">
        <v>18</v>
      </c>
      <c r="JG912">
        <v>482.076</v>
      </c>
      <c r="JH912">
        <v>438.981</v>
      </c>
      <c r="JI912">
        <v>24.9999</v>
      </c>
      <c r="JJ912">
        <v>25.6927</v>
      </c>
      <c r="JK912">
        <v>30.0002</v>
      </c>
      <c r="JL912">
        <v>25.5274</v>
      </c>
      <c r="JM912">
        <v>25.6067</v>
      </c>
      <c r="JN912">
        <v>26.6943</v>
      </c>
      <c r="JO912">
        <v>33.99</v>
      </c>
      <c r="JP912">
        <v>0</v>
      </c>
      <c r="JQ912">
        <v>25</v>
      </c>
      <c r="JR912">
        <v>541.124</v>
      </c>
      <c r="JS912">
        <v>18.6497</v>
      </c>
      <c r="JT912">
        <v>101.002</v>
      </c>
      <c r="JU912">
        <v>102.016</v>
      </c>
    </row>
    <row r="913" spans="1:281">
      <c r="A913">
        <v>897</v>
      </c>
      <c r="B913">
        <v>1658954436.1</v>
      </c>
      <c r="C913">
        <v>12347.09999990463</v>
      </c>
      <c r="D913" t="s">
        <v>2226</v>
      </c>
      <c r="E913" t="s">
        <v>2227</v>
      </c>
      <c r="F913">
        <v>5</v>
      </c>
      <c r="G913" t="s">
        <v>415</v>
      </c>
      <c r="H913" t="s">
        <v>2163</v>
      </c>
      <c r="I913">
        <v>1658954428.544444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536.1050927262114</v>
      </c>
      <c r="AK913">
        <v>501.5113696969696</v>
      </c>
      <c r="AL913">
        <v>3.314538202983563</v>
      </c>
      <c r="AM913">
        <v>65.00343519722551</v>
      </c>
      <c r="AN913">
        <f>(AP913 - AO913 + DI913*1E3/(8.314*(DK913+273.15)) * AR913/DH913 * AQ913) * DH913/(100*CV913) * 1000/(1000 - AP913)</f>
        <v>0</v>
      </c>
      <c r="AO913">
        <v>18.73249534012683</v>
      </c>
      <c r="AP913">
        <v>22.69414545454545</v>
      </c>
      <c r="AQ913">
        <v>-5.85044847983478E-05</v>
      </c>
      <c r="AR913">
        <v>81.20176751821036</v>
      </c>
      <c r="AS913">
        <v>7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1658954428.544444</v>
      </c>
      <c r="DB913">
        <v>467.5041851851853</v>
      </c>
      <c r="DC913">
        <v>509.2075185185185</v>
      </c>
      <c r="DD913">
        <v>22.69486296296296</v>
      </c>
      <c r="DE913">
        <v>18.73498518518518</v>
      </c>
      <c r="DF913">
        <v>464.7488888888888</v>
      </c>
      <c r="DG913">
        <v>22.40505925925926</v>
      </c>
      <c r="DH913">
        <v>500.0588518518518</v>
      </c>
      <c r="DI913">
        <v>90.29973703703705</v>
      </c>
      <c r="DJ913">
        <v>0.09994555925925927</v>
      </c>
      <c r="DK913">
        <v>26.69329629629629</v>
      </c>
      <c r="DL913">
        <v>26.83262592592593</v>
      </c>
      <c r="DM913">
        <v>999.9000000000001</v>
      </c>
      <c r="DN913">
        <v>0</v>
      </c>
      <c r="DO913">
        <v>0</v>
      </c>
      <c r="DP913">
        <v>10008.05296296296</v>
      </c>
      <c r="DQ913">
        <v>0</v>
      </c>
      <c r="DR913">
        <v>18.62645555555555</v>
      </c>
      <c r="DS913">
        <v>-41.70318888888889</v>
      </c>
      <c r="DT913">
        <v>478.3604444444445</v>
      </c>
      <c r="DU913">
        <v>518.9294074074073</v>
      </c>
      <c r="DV913">
        <v>3.959893333333333</v>
      </c>
      <c r="DW913">
        <v>509.2075185185185</v>
      </c>
      <c r="DX913">
        <v>18.73498518518518</v>
      </c>
      <c r="DY913">
        <v>2.049340740740741</v>
      </c>
      <c r="DZ913">
        <v>1.691763333333333</v>
      </c>
      <c r="EA913">
        <v>17.8308</v>
      </c>
      <c r="EB913">
        <v>14.82107037037037</v>
      </c>
      <c r="EC913">
        <v>2000.005185185185</v>
      </c>
      <c r="ED913">
        <v>0.979997111111111</v>
      </c>
      <c r="EE913">
        <v>0.02000264814814815</v>
      </c>
      <c r="EF913">
        <v>0</v>
      </c>
      <c r="EG913">
        <v>686.0384074074072</v>
      </c>
      <c r="EH913">
        <v>5.000560000000001</v>
      </c>
      <c r="EI913">
        <v>13616.34814814815</v>
      </c>
      <c r="EJ913">
        <v>17294.89259259259</v>
      </c>
      <c r="EK913">
        <v>37.05996296296296</v>
      </c>
      <c r="EL913">
        <v>37.72433333333333</v>
      </c>
      <c r="EM913">
        <v>36.74062962962963</v>
      </c>
      <c r="EN913">
        <v>36.78433333333334</v>
      </c>
      <c r="EO913">
        <v>38.18959259259259</v>
      </c>
      <c r="EP913">
        <v>1955.095185185186</v>
      </c>
      <c r="EQ913">
        <v>39.90333333333333</v>
      </c>
      <c r="ER913">
        <v>0</v>
      </c>
      <c r="ES913">
        <v>1658954435.7</v>
      </c>
      <c r="ET913">
        <v>0</v>
      </c>
      <c r="EU913">
        <v>686.0844399999999</v>
      </c>
      <c r="EV913">
        <v>30.26923076981195</v>
      </c>
      <c r="EW913">
        <v>588.2846154127097</v>
      </c>
      <c r="EX913">
        <v>13617.308</v>
      </c>
      <c r="EY913">
        <v>15</v>
      </c>
      <c r="EZ913">
        <v>0</v>
      </c>
      <c r="FA913" t="s">
        <v>419</v>
      </c>
      <c r="FB913">
        <v>1655239120</v>
      </c>
      <c r="FC913">
        <v>1655239135</v>
      </c>
      <c r="FD913">
        <v>0</v>
      </c>
      <c r="FE913">
        <v>-0.075</v>
      </c>
      <c r="FF913">
        <v>-0.027</v>
      </c>
      <c r="FG913">
        <v>1.986</v>
      </c>
      <c r="FH913">
        <v>0.139</v>
      </c>
      <c r="FI913">
        <v>420</v>
      </c>
      <c r="FJ913">
        <v>22</v>
      </c>
      <c r="FK913">
        <v>0.12</v>
      </c>
      <c r="FL913">
        <v>0.02</v>
      </c>
      <c r="FM913">
        <v>-40.61561951219512</v>
      </c>
      <c r="FN913">
        <v>-16.19230871080143</v>
      </c>
      <c r="FO913">
        <v>1.633558017696418</v>
      </c>
      <c r="FP913">
        <v>0</v>
      </c>
      <c r="FQ913">
        <v>684.3708823529411</v>
      </c>
      <c r="FR913">
        <v>27.46802139456679</v>
      </c>
      <c r="FS913">
        <v>2.715280721753064</v>
      </c>
      <c r="FT913">
        <v>0</v>
      </c>
      <c r="FU913">
        <v>3.95829268292683</v>
      </c>
      <c r="FV913">
        <v>-0.005513101045293515</v>
      </c>
      <c r="FW913">
        <v>0.008357858000880345</v>
      </c>
      <c r="FX913">
        <v>1</v>
      </c>
      <c r="FY913">
        <v>1</v>
      </c>
      <c r="FZ913">
        <v>3</v>
      </c>
      <c r="GA913" t="s">
        <v>420</v>
      </c>
      <c r="GB913">
        <v>2.9806</v>
      </c>
      <c r="GC913">
        <v>2.72828</v>
      </c>
      <c r="GD913">
        <v>0.0966055</v>
      </c>
      <c r="GE913">
        <v>0.103608</v>
      </c>
      <c r="GF913">
        <v>0.10323</v>
      </c>
      <c r="GG913">
        <v>0.0907733</v>
      </c>
      <c r="GH913">
        <v>27127.3</v>
      </c>
      <c r="GI913">
        <v>26524.5</v>
      </c>
      <c r="GJ913">
        <v>30553.8</v>
      </c>
      <c r="GK913">
        <v>29832.5</v>
      </c>
      <c r="GL913">
        <v>37800.4</v>
      </c>
      <c r="GM913">
        <v>35715.9</v>
      </c>
      <c r="GN913">
        <v>46733.9</v>
      </c>
      <c r="GO913">
        <v>44367.2</v>
      </c>
      <c r="GP913">
        <v>1.87138</v>
      </c>
      <c r="GQ913">
        <v>1.85012</v>
      </c>
      <c r="GR913">
        <v>0.113029</v>
      </c>
      <c r="GS913">
        <v>0</v>
      </c>
      <c r="GT913">
        <v>24.9875</v>
      </c>
      <c r="GU913">
        <v>999.9</v>
      </c>
      <c r="GV913">
        <v>48.9</v>
      </c>
      <c r="GW913">
        <v>32.2</v>
      </c>
      <c r="GX913">
        <v>26.1539</v>
      </c>
      <c r="GY913">
        <v>62.915</v>
      </c>
      <c r="GZ913">
        <v>25.4407</v>
      </c>
      <c r="HA913">
        <v>1</v>
      </c>
      <c r="HB913">
        <v>-0.103847</v>
      </c>
      <c r="HC913">
        <v>-0.0459668</v>
      </c>
      <c r="HD913">
        <v>20.194</v>
      </c>
      <c r="HE913">
        <v>5.22987</v>
      </c>
      <c r="HF913">
        <v>11.968</v>
      </c>
      <c r="HG913">
        <v>4.97045</v>
      </c>
      <c r="HH913">
        <v>3.28955</v>
      </c>
      <c r="HI913">
        <v>8802.700000000001</v>
      </c>
      <c r="HJ913">
        <v>9999</v>
      </c>
      <c r="HK913">
        <v>9999</v>
      </c>
      <c r="HL913">
        <v>289.7</v>
      </c>
      <c r="HM913">
        <v>4.97293</v>
      </c>
      <c r="HN913">
        <v>1.87735</v>
      </c>
      <c r="HO913">
        <v>1.87546</v>
      </c>
      <c r="HP913">
        <v>1.87835</v>
      </c>
      <c r="HQ913">
        <v>1.875</v>
      </c>
      <c r="HR913">
        <v>1.87863</v>
      </c>
      <c r="HS913">
        <v>1.87571</v>
      </c>
      <c r="HT913">
        <v>1.87683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2.806</v>
      </c>
      <c r="II913">
        <v>0.2897</v>
      </c>
      <c r="IJ913">
        <v>1.541952822118649</v>
      </c>
      <c r="IK913">
        <v>0.003202726084708442</v>
      </c>
      <c r="IL913">
        <v>-1.448271390364826E-06</v>
      </c>
      <c r="IM913">
        <v>3.765748828769889E-10</v>
      </c>
      <c r="IN913">
        <v>-0.02072656761999695</v>
      </c>
      <c r="IO913">
        <v>0.006539777670035186</v>
      </c>
      <c r="IP913">
        <v>0.0002256768223539976</v>
      </c>
      <c r="IQ913">
        <v>4.51151419958819E-06</v>
      </c>
      <c r="IR913">
        <v>-0</v>
      </c>
      <c r="IS913">
        <v>2097</v>
      </c>
      <c r="IT913">
        <v>1</v>
      </c>
      <c r="IU913">
        <v>27</v>
      </c>
      <c r="IV913">
        <v>61921.9</v>
      </c>
      <c r="IW913">
        <v>61921.7</v>
      </c>
      <c r="IX913">
        <v>1.35864</v>
      </c>
      <c r="IY913">
        <v>2.55127</v>
      </c>
      <c r="IZ913">
        <v>1.39893</v>
      </c>
      <c r="JA913">
        <v>2.34375</v>
      </c>
      <c r="JB913">
        <v>1.44897</v>
      </c>
      <c r="JC913">
        <v>2.37183</v>
      </c>
      <c r="JD913">
        <v>37.4338</v>
      </c>
      <c r="JE913">
        <v>24.0875</v>
      </c>
      <c r="JF913">
        <v>18</v>
      </c>
      <c r="JG913">
        <v>481.968</v>
      </c>
      <c r="JH913">
        <v>438.829</v>
      </c>
      <c r="JI913">
        <v>24.9999</v>
      </c>
      <c r="JJ913">
        <v>25.6948</v>
      </c>
      <c r="JK913">
        <v>30.0001</v>
      </c>
      <c r="JL913">
        <v>25.5274</v>
      </c>
      <c r="JM913">
        <v>25.6067</v>
      </c>
      <c r="JN913">
        <v>27.2715</v>
      </c>
      <c r="JO913">
        <v>33.99</v>
      </c>
      <c r="JP913">
        <v>0</v>
      </c>
      <c r="JQ913">
        <v>25</v>
      </c>
      <c r="JR913">
        <v>554.48</v>
      </c>
      <c r="JS913">
        <v>18.6441</v>
      </c>
      <c r="JT913">
        <v>101.001</v>
      </c>
      <c r="JU913">
        <v>102.017</v>
      </c>
    </row>
    <row r="914" spans="1:281">
      <c r="A914">
        <v>898</v>
      </c>
      <c r="B914">
        <v>1658954441.1</v>
      </c>
      <c r="C914">
        <v>12352.09999990463</v>
      </c>
      <c r="D914" t="s">
        <v>2228</v>
      </c>
      <c r="E914" t="s">
        <v>2229</v>
      </c>
      <c r="F914">
        <v>5</v>
      </c>
      <c r="G914" t="s">
        <v>415</v>
      </c>
      <c r="H914" t="s">
        <v>2163</v>
      </c>
      <c r="I914">
        <v>1658954433.562963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553.1804181345634</v>
      </c>
      <c r="AK914">
        <v>518.0692484848483</v>
      </c>
      <c r="AL914">
        <v>3.299250097874606</v>
      </c>
      <c r="AM914">
        <v>65.00343519722551</v>
      </c>
      <c r="AN914">
        <f>(AP914 - AO914 + DI914*1E3/(8.314*(DK914+273.15)) * AR914/DH914 * AQ914) * DH914/(100*CV914) * 1000/(1000 - AP914)</f>
        <v>0</v>
      </c>
      <c r="AO914">
        <v>18.64824639995447</v>
      </c>
      <c r="AP914">
        <v>22.67038727272727</v>
      </c>
      <c r="AQ914">
        <v>-0.005528345869250519</v>
      </c>
      <c r="AR914">
        <v>81.20176751821036</v>
      </c>
      <c r="AS914">
        <v>7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1658954433.562963</v>
      </c>
      <c r="DB914">
        <v>483.5865185185186</v>
      </c>
      <c r="DC914">
        <v>526.1488148148148</v>
      </c>
      <c r="DD914">
        <v>22.69026296296297</v>
      </c>
      <c r="DE914">
        <v>18.70405185185185</v>
      </c>
      <c r="DF914">
        <v>480.7977407407407</v>
      </c>
      <c r="DG914">
        <v>22.40055555555556</v>
      </c>
      <c r="DH914">
        <v>500.07</v>
      </c>
      <c r="DI914">
        <v>90.30022222222223</v>
      </c>
      <c r="DJ914">
        <v>0.1000094851851852</v>
      </c>
      <c r="DK914">
        <v>26.69914814814815</v>
      </c>
      <c r="DL914">
        <v>26.83955185185185</v>
      </c>
      <c r="DM914">
        <v>999.9000000000001</v>
      </c>
      <c r="DN914">
        <v>0</v>
      </c>
      <c r="DO914">
        <v>0</v>
      </c>
      <c r="DP914">
        <v>9997.402962962964</v>
      </c>
      <c r="DQ914">
        <v>0</v>
      </c>
      <c r="DR914">
        <v>18.63312962962963</v>
      </c>
      <c r="DS914">
        <v>-42.56225555555555</v>
      </c>
      <c r="DT914">
        <v>494.8137777777778</v>
      </c>
      <c r="DU914">
        <v>536.1768148148149</v>
      </c>
      <c r="DV914">
        <v>3.986212222222222</v>
      </c>
      <c r="DW914">
        <v>526.1488148148148</v>
      </c>
      <c r="DX914">
        <v>18.70405185185185</v>
      </c>
      <c r="DY914">
        <v>2.048936666666667</v>
      </c>
      <c r="DZ914">
        <v>1.68897962962963</v>
      </c>
      <c r="EA914">
        <v>17.82766296296296</v>
      </c>
      <c r="EB914">
        <v>14.79549259259259</v>
      </c>
      <c r="EC914">
        <v>2000.004814814815</v>
      </c>
      <c r="ED914">
        <v>0.9799968888888887</v>
      </c>
      <c r="EE914">
        <v>0.02000288518518518</v>
      </c>
      <c r="EF914">
        <v>0</v>
      </c>
      <c r="EG914">
        <v>688.605148148148</v>
      </c>
      <c r="EH914">
        <v>5.000560000000001</v>
      </c>
      <c r="EI914">
        <v>13666.07777777778</v>
      </c>
      <c r="EJ914">
        <v>17294.89259259259</v>
      </c>
      <c r="EK914">
        <v>37.09470370370371</v>
      </c>
      <c r="EL914">
        <v>37.72666666666666</v>
      </c>
      <c r="EM914">
        <v>36.75214814814815</v>
      </c>
      <c r="EN914">
        <v>36.77274074074074</v>
      </c>
      <c r="EO914">
        <v>38.185</v>
      </c>
      <c r="EP914">
        <v>1955.094814814815</v>
      </c>
      <c r="EQ914">
        <v>39.90666666666667</v>
      </c>
      <c r="ER914">
        <v>0</v>
      </c>
      <c r="ES914">
        <v>1658954441.1</v>
      </c>
      <c r="ET914">
        <v>0</v>
      </c>
      <c r="EU914">
        <v>688.7099615384615</v>
      </c>
      <c r="EV914">
        <v>30.44639316059717</v>
      </c>
      <c r="EW914">
        <v>607.7230770011383</v>
      </c>
      <c r="EX914">
        <v>13667.93461538462</v>
      </c>
      <c r="EY914">
        <v>15</v>
      </c>
      <c r="EZ914">
        <v>0</v>
      </c>
      <c r="FA914" t="s">
        <v>419</v>
      </c>
      <c r="FB914">
        <v>1655239120</v>
      </c>
      <c r="FC914">
        <v>1655239135</v>
      </c>
      <c r="FD914">
        <v>0</v>
      </c>
      <c r="FE914">
        <v>-0.075</v>
      </c>
      <c r="FF914">
        <v>-0.027</v>
      </c>
      <c r="FG914">
        <v>1.986</v>
      </c>
      <c r="FH914">
        <v>0.139</v>
      </c>
      <c r="FI914">
        <v>420</v>
      </c>
      <c r="FJ914">
        <v>22</v>
      </c>
      <c r="FK914">
        <v>0.12</v>
      </c>
      <c r="FL914">
        <v>0.02</v>
      </c>
      <c r="FM914">
        <v>-41.967945</v>
      </c>
      <c r="FN914">
        <v>-10.77634671669795</v>
      </c>
      <c r="FO914">
        <v>1.046438258080714</v>
      </c>
      <c r="FP914">
        <v>0</v>
      </c>
      <c r="FQ914">
        <v>686.8539705882354</v>
      </c>
      <c r="FR914">
        <v>30.09856376280234</v>
      </c>
      <c r="FS914">
        <v>2.959861815984523</v>
      </c>
      <c r="FT914">
        <v>0</v>
      </c>
      <c r="FU914">
        <v>3.975079000000001</v>
      </c>
      <c r="FV914">
        <v>0.2816974108817916</v>
      </c>
      <c r="FW914">
        <v>0.03208526155417785</v>
      </c>
      <c r="FX914">
        <v>0</v>
      </c>
      <c r="FY914">
        <v>0</v>
      </c>
      <c r="FZ914">
        <v>3</v>
      </c>
      <c r="GA914" t="s">
        <v>426</v>
      </c>
      <c r="GB914">
        <v>2.98076</v>
      </c>
      <c r="GC914">
        <v>2.7285</v>
      </c>
      <c r="GD914">
        <v>0.09891369999999999</v>
      </c>
      <c r="GE914">
        <v>0.105913</v>
      </c>
      <c r="GF914">
        <v>0.103156</v>
      </c>
      <c r="GG914">
        <v>0.09066059999999999</v>
      </c>
      <c r="GH914">
        <v>27057.6</v>
      </c>
      <c r="GI914">
        <v>26456.1</v>
      </c>
      <c r="GJ914">
        <v>30553.3</v>
      </c>
      <c r="GK914">
        <v>29832.2</v>
      </c>
      <c r="GL914">
        <v>37803.2</v>
      </c>
      <c r="GM914">
        <v>35720.3</v>
      </c>
      <c r="GN914">
        <v>46733.2</v>
      </c>
      <c r="GO914">
        <v>44366.9</v>
      </c>
      <c r="GP914">
        <v>1.87153</v>
      </c>
      <c r="GQ914">
        <v>1.85032</v>
      </c>
      <c r="GR914">
        <v>0.114597</v>
      </c>
      <c r="GS914">
        <v>0</v>
      </c>
      <c r="GT914">
        <v>24.9877</v>
      </c>
      <c r="GU914">
        <v>999.9</v>
      </c>
      <c r="GV914">
        <v>48.9</v>
      </c>
      <c r="GW914">
        <v>32.2</v>
      </c>
      <c r="GX914">
        <v>26.1507</v>
      </c>
      <c r="GY914">
        <v>63.285</v>
      </c>
      <c r="GZ914">
        <v>25.2484</v>
      </c>
      <c r="HA914">
        <v>1</v>
      </c>
      <c r="HB914">
        <v>-0.103577</v>
      </c>
      <c r="HC914">
        <v>-0.0464597</v>
      </c>
      <c r="HD914">
        <v>20.1941</v>
      </c>
      <c r="HE914">
        <v>5.23092</v>
      </c>
      <c r="HF914">
        <v>11.968</v>
      </c>
      <c r="HG914">
        <v>4.9707</v>
      </c>
      <c r="HH914">
        <v>3.28965</v>
      </c>
      <c r="HI914">
        <v>8802.9</v>
      </c>
      <c r="HJ914">
        <v>9999</v>
      </c>
      <c r="HK914">
        <v>9999</v>
      </c>
      <c r="HL914">
        <v>289.7</v>
      </c>
      <c r="HM914">
        <v>4.97291</v>
      </c>
      <c r="HN914">
        <v>1.87739</v>
      </c>
      <c r="HO914">
        <v>1.87547</v>
      </c>
      <c r="HP914">
        <v>1.87834</v>
      </c>
      <c r="HQ914">
        <v>1.875</v>
      </c>
      <c r="HR914">
        <v>1.87864</v>
      </c>
      <c r="HS914">
        <v>1.8757</v>
      </c>
      <c r="HT914">
        <v>1.87683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2.839</v>
      </c>
      <c r="II914">
        <v>0.2892</v>
      </c>
      <c r="IJ914">
        <v>1.541952822118649</v>
      </c>
      <c r="IK914">
        <v>0.003202726084708442</v>
      </c>
      <c r="IL914">
        <v>-1.448271390364826E-06</v>
      </c>
      <c r="IM914">
        <v>3.765748828769889E-10</v>
      </c>
      <c r="IN914">
        <v>-0.02072656761999695</v>
      </c>
      <c r="IO914">
        <v>0.006539777670035186</v>
      </c>
      <c r="IP914">
        <v>0.0002256768223539976</v>
      </c>
      <c r="IQ914">
        <v>4.51151419958819E-06</v>
      </c>
      <c r="IR914">
        <v>-0</v>
      </c>
      <c r="IS914">
        <v>2097</v>
      </c>
      <c r="IT914">
        <v>1</v>
      </c>
      <c r="IU914">
        <v>27</v>
      </c>
      <c r="IV914">
        <v>61922</v>
      </c>
      <c r="IW914">
        <v>61921.8</v>
      </c>
      <c r="IX914">
        <v>1.39526</v>
      </c>
      <c r="IY914">
        <v>2.50854</v>
      </c>
      <c r="IZ914">
        <v>1.39893</v>
      </c>
      <c r="JA914">
        <v>2.34375</v>
      </c>
      <c r="JB914">
        <v>1.44897</v>
      </c>
      <c r="JC914">
        <v>2.41699</v>
      </c>
      <c r="JD914">
        <v>37.4338</v>
      </c>
      <c r="JE914">
        <v>24.0787</v>
      </c>
      <c r="JF914">
        <v>18</v>
      </c>
      <c r="JG914">
        <v>482.049</v>
      </c>
      <c r="JH914">
        <v>438.95</v>
      </c>
      <c r="JI914">
        <v>24.9999</v>
      </c>
      <c r="JJ914">
        <v>25.6949</v>
      </c>
      <c r="JK914">
        <v>30</v>
      </c>
      <c r="JL914">
        <v>25.5274</v>
      </c>
      <c r="JM914">
        <v>25.6067</v>
      </c>
      <c r="JN914">
        <v>27.9788</v>
      </c>
      <c r="JO914">
        <v>33.99</v>
      </c>
      <c r="JP914">
        <v>0</v>
      </c>
      <c r="JQ914">
        <v>25</v>
      </c>
      <c r="JR914">
        <v>574.516</v>
      </c>
      <c r="JS914">
        <v>18.6476</v>
      </c>
      <c r="JT914">
        <v>100.999</v>
      </c>
      <c r="JU914">
        <v>102.016</v>
      </c>
    </row>
    <row r="915" spans="1:281">
      <c r="A915">
        <v>899</v>
      </c>
      <c r="B915">
        <v>1658954446.1</v>
      </c>
      <c r="C915">
        <v>12357.09999990463</v>
      </c>
      <c r="D915" t="s">
        <v>2230</v>
      </c>
      <c r="E915" t="s">
        <v>2231</v>
      </c>
      <c r="F915">
        <v>5</v>
      </c>
      <c r="G915" t="s">
        <v>415</v>
      </c>
      <c r="H915" t="s">
        <v>2163</v>
      </c>
      <c r="I915">
        <v>1658954438.581481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570.2934451608475</v>
      </c>
      <c r="AK915">
        <v>534.5691878787876</v>
      </c>
      <c r="AL915">
        <v>3.29276325009731</v>
      </c>
      <c r="AM915">
        <v>65.00343519722551</v>
      </c>
      <c r="AN915">
        <f>(AP915 - AO915 + DI915*1E3/(8.314*(DK915+273.15)) * AR915/DH915 * AQ915) * DH915/(100*CV915) * 1000/(1000 - AP915)</f>
        <v>0</v>
      </c>
      <c r="AO915">
        <v>18.63868128975863</v>
      </c>
      <c r="AP915">
        <v>22.66074545454545</v>
      </c>
      <c r="AQ915">
        <v>-0.0005142497900533304</v>
      </c>
      <c r="AR915">
        <v>81.20176751821036</v>
      </c>
      <c r="AS915">
        <v>7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1658954438.581481</v>
      </c>
      <c r="DB915">
        <v>499.7859629629629</v>
      </c>
      <c r="DC915">
        <v>543.0670740740741</v>
      </c>
      <c r="DD915">
        <v>22.67981481481482</v>
      </c>
      <c r="DE915">
        <v>18.66978888888889</v>
      </c>
      <c r="DF915">
        <v>496.9638518518518</v>
      </c>
      <c r="DG915">
        <v>22.39033703703704</v>
      </c>
      <c r="DH915">
        <v>500.0987407407407</v>
      </c>
      <c r="DI915">
        <v>90.3009962962963</v>
      </c>
      <c r="DJ915">
        <v>0.1000675962962963</v>
      </c>
      <c r="DK915">
        <v>26.70957777777778</v>
      </c>
      <c r="DL915">
        <v>26.85234444444444</v>
      </c>
      <c r="DM915">
        <v>999.9000000000001</v>
      </c>
      <c r="DN915">
        <v>0</v>
      </c>
      <c r="DO915">
        <v>0</v>
      </c>
      <c r="DP915">
        <v>9995.341111111109</v>
      </c>
      <c r="DQ915">
        <v>0</v>
      </c>
      <c r="DR915">
        <v>18.6342</v>
      </c>
      <c r="DS915">
        <v>-43.28112962962963</v>
      </c>
      <c r="DT915">
        <v>511.3837407407408</v>
      </c>
      <c r="DU915">
        <v>553.3982962962963</v>
      </c>
      <c r="DV915">
        <v>4.010020000000001</v>
      </c>
      <c r="DW915">
        <v>543.0670740740741</v>
      </c>
      <c r="DX915">
        <v>18.66978888888889</v>
      </c>
      <c r="DY915">
        <v>2.04801037037037</v>
      </c>
      <c r="DZ915">
        <v>1.6859</v>
      </c>
      <c r="EA915">
        <v>17.82047777777778</v>
      </c>
      <c r="EB915">
        <v>14.76718888888889</v>
      </c>
      <c r="EC915">
        <v>1999.991111111111</v>
      </c>
      <c r="ED915">
        <v>0.9799967777777776</v>
      </c>
      <c r="EE915">
        <v>0.0200030037037037</v>
      </c>
      <c r="EF915">
        <v>0</v>
      </c>
      <c r="EG915">
        <v>691.1477407407409</v>
      </c>
      <c r="EH915">
        <v>5.000560000000001</v>
      </c>
      <c r="EI915">
        <v>13717.35925925926</v>
      </c>
      <c r="EJ915">
        <v>17294.77777777778</v>
      </c>
      <c r="EK915">
        <v>37.03448148148149</v>
      </c>
      <c r="EL915">
        <v>37.73366666666667</v>
      </c>
      <c r="EM915">
        <v>36.76374074074074</v>
      </c>
      <c r="EN915">
        <v>36.7797037037037</v>
      </c>
      <c r="EO915">
        <v>38.1942962962963</v>
      </c>
      <c r="EP915">
        <v>1955.081111111111</v>
      </c>
      <c r="EQ915">
        <v>39.90925925925926</v>
      </c>
      <c r="ER915">
        <v>0</v>
      </c>
      <c r="ES915">
        <v>1658954445.9</v>
      </c>
      <c r="ET915">
        <v>0</v>
      </c>
      <c r="EU915">
        <v>691.1531538461538</v>
      </c>
      <c r="EV915">
        <v>30.45333333096037</v>
      </c>
      <c r="EW915">
        <v>612.6803419232942</v>
      </c>
      <c r="EX915">
        <v>13716.89615384615</v>
      </c>
      <c r="EY915">
        <v>15</v>
      </c>
      <c r="EZ915">
        <v>0</v>
      </c>
      <c r="FA915" t="s">
        <v>419</v>
      </c>
      <c r="FB915">
        <v>1655239120</v>
      </c>
      <c r="FC915">
        <v>1655239135</v>
      </c>
      <c r="FD915">
        <v>0</v>
      </c>
      <c r="FE915">
        <v>-0.075</v>
      </c>
      <c r="FF915">
        <v>-0.027</v>
      </c>
      <c r="FG915">
        <v>1.986</v>
      </c>
      <c r="FH915">
        <v>0.139</v>
      </c>
      <c r="FI915">
        <v>420</v>
      </c>
      <c r="FJ915">
        <v>22</v>
      </c>
      <c r="FK915">
        <v>0.12</v>
      </c>
      <c r="FL915">
        <v>0.02</v>
      </c>
      <c r="FM915">
        <v>-42.82464390243903</v>
      </c>
      <c r="FN915">
        <v>-8.670221602787464</v>
      </c>
      <c r="FO915">
        <v>0.8614030143867196</v>
      </c>
      <c r="FP915">
        <v>0</v>
      </c>
      <c r="FQ915">
        <v>689.6169705882354</v>
      </c>
      <c r="FR915">
        <v>30.44178762292152</v>
      </c>
      <c r="FS915">
        <v>2.994330480849887</v>
      </c>
      <c r="FT915">
        <v>0</v>
      </c>
      <c r="FU915">
        <v>3.993917804878049</v>
      </c>
      <c r="FV915">
        <v>0.3155782578397242</v>
      </c>
      <c r="FW915">
        <v>0.034657895416393</v>
      </c>
      <c r="FX915">
        <v>0</v>
      </c>
      <c r="FY915">
        <v>0</v>
      </c>
      <c r="FZ915">
        <v>3</v>
      </c>
      <c r="GA915" t="s">
        <v>426</v>
      </c>
      <c r="GB915">
        <v>2.98062</v>
      </c>
      <c r="GC915">
        <v>2.72827</v>
      </c>
      <c r="GD915">
        <v>0.101185</v>
      </c>
      <c r="GE915">
        <v>0.108192</v>
      </c>
      <c r="GF915">
        <v>0.103135</v>
      </c>
      <c r="GG915">
        <v>0.0906526</v>
      </c>
      <c r="GH915">
        <v>26989.4</v>
      </c>
      <c r="GI915">
        <v>26388.6</v>
      </c>
      <c r="GJ915">
        <v>30553.4</v>
      </c>
      <c r="GK915">
        <v>29832.2</v>
      </c>
      <c r="GL915">
        <v>37804.4</v>
      </c>
      <c r="GM915">
        <v>35720.8</v>
      </c>
      <c r="GN915">
        <v>46733.4</v>
      </c>
      <c r="GO915">
        <v>44367</v>
      </c>
      <c r="GP915">
        <v>1.87165</v>
      </c>
      <c r="GQ915">
        <v>1.8502</v>
      </c>
      <c r="GR915">
        <v>0.114713</v>
      </c>
      <c r="GS915">
        <v>0</v>
      </c>
      <c r="GT915">
        <v>24.9877</v>
      </c>
      <c r="GU915">
        <v>999.9</v>
      </c>
      <c r="GV915">
        <v>48.9</v>
      </c>
      <c r="GW915">
        <v>32.2</v>
      </c>
      <c r="GX915">
        <v>26.1525</v>
      </c>
      <c r="GY915">
        <v>63.205</v>
      </c>
      <c r="GZ915">
        <v>25.1082</v>
      </c>
      <c r="HA915">
        <v>1</v>
      </c>
      <c r="HB915">
        <v>-0.10357</v>
      </c>
      <c r="HC915">
        <v>-0.045591</v>
      </c>
      <c r="HD915">
        <v>20.1939</v>
      </c>
      <c r="HE915">
        <v>5.23017</v>
      </c>
      <c r="HF915">
        <v>11.968</v>
      </c>
      <c r="HG915">
        <v>4.9705</v>
      </c>
      <c r="HH915">
        <v>3.28965</v>
      </c>
      <c r="HI915">
        <v>8802.9</v>
      </c>
      <c r="HJ915">
        <v>9999</v>
      </c>
      <c r="HK915">
        <v>9999</v>
      </c>
      <c r="HL915">
        <v>289.7</v>
      </c>
      <c r="HM915">
        <v>4.97291</v>
      </c>
      <c r="HN915">
        <v>1.87735</v>
      </c>
      <c r="HO915">
        <v>1.87546</v>
      </c>
      <c r="HP915">
        <v>1.8783</v>
      </c>
      <c r="HQ915">
        <v>1.875</v>
      </c>
      <c r="HR915">
        <v>1.87862</v>
      </c>
      <c r="HS915">
        <v>1.87566</v>
      </c>
      <c r="HT915">
        <v>1.87683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2.871</v>
      </c>
      <c r="II915">
        <v>0.2891</v>
      </c>
      <c r="IJ915">
        <v>1.541952822118649</v>
      </c>
      <c r="IK915">
        <v>0.003202726084708442</v>
      </c>
      <c r="IL915">
        <v>-1.448271390364826E-06</v>
      </c>
      <c r="IM915">
        <v>3.765748828769889E-10</v>
      </c>
      <c r="IN915">
        <v>-0.02072656761999695</v>
      </c>
      <c r="IO915">
        <v>0.006539777670035186</v>
      </c>
      <c r="IP915">
        <v>0.0002256768223539976</v>
      </c>
      <c r="IQ915">
        <v>4.51151419958819E-06</v>
      </c>
      <c r="IR915">
        <v>-0</v>
      </c>
      <c r="IS915">
        <v>2097</v>
      </c>
      <c r="IT915">
        <v>1</v>
      </c>
      <c r="IU915">
        <v>27</v>
      </c>
      <c r="IV915">
        <v>61922.1</v>
      </c>
      <c r="IW915">
        <v>61921.9</v>
      </c>
      <c r="IX915">
        <v>1.42578</v>
      </c>
      <c r="IY915">
        <v>2.53784</v>
      </c>
      <c r="IZ915">
        <v>1.39893</v>
      </c>
      <c r="JA915">
        <v>2.34375</v>
      </c>
      <c r="JB915">
        <v>1.44897</v>
      </c>
      <c r="JC915">
        <v>2.45605</v>
      </c>
      <c r="JD915">
        <v>37.4338</v>
      </c>
      <c r="JE915">
        <v>24.0787</v>
      </c>
      <c r="JF915">
        <v>18</v>
      </c>
      <c r="JG915">
        <v>482.116</v>
      </c>
      <c r="JH915">
        <v>438.88</v>
      </c>
      <c r="JI915">
        <v>25</v>
      </c>
      <c r="JJ915">
        <v>25.6949</v>
      </c>
      <c r="JK915">
        <v>30</v>
      </c>
      <c r="JL915">
        <v>25.5274</v>
      </c>
      <c r="JM915">
        <v>25.6075</v>
      </c>
      <c r="JN915">
        <v>28.5995</v>
      </c>
      <c r="JO915">
        <v>33.99</v>
      </c>
      <c r="JP915">
        <v>0</v>
      </c>
      <c r="JQ915">
        <v>25</v>
      </c>
      <c r="JR915">
        <v>587.873</v>
      </c>
      <c r="JS915">
        <v>18.6429</v>
      </c>
      <c r="JT915">
        <v>101</v>
      </c>
      <c r="JU915">
        <v>102.016</v>
      </c>
    </row>
    <row r="916" spans="1:281">
      <c r="A916">
        <v>900</v>
      </c>
      <c r="B916">
        <v>1658954451.1</v>
      </c>
      <c r="C916">
        <v>12362.09999990463</v>
      </c>
      <c r="D916" t="s">
        <v>2232</v>
      </c>
      <c r="E916" t="s">
        <v>2233</v>
      </c>
      <c r="F916">
        <v>5</v>
      </c>
      <c r="G916" t="s">
        <v>415</v>
      </c>
      <c r="H916" t="s">
        <v>2163</v>
      </c>
      <c r="I916">
        <v>1658954443.6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587.4188565180896</v>
      </c>
      <c r="AK916">
        <v>551.1043818181815</v>
      </c>
      <c r="AL916">
        <v>3.292901046993767</v>
      </c>
      <c r="AM916">
        <v>65.00343519722551</v>
      </c>
      <c r="AN916">
        <f>(AP916 - AO916 + DI916*1E3/(8.314*(DK916+273.15)) * AR916/DH916 * AQ916) * DH916/(100*CV916) * 1000/(1000 - AP916)</f>
        <v>0</v>
      </c>
      <c r="AO916">
        <v>18.63759872033563</v>
      </c>
      <c r="AP916">
        <v>22.65961939393939</v>
      </c>
      <c r="AQ916">
        <v>-6.606422296100325E-05</v>
      </c>
      <c r="AR916">
        <v>81.20176751821036</v>
      </c>
      <c r="AS916">
        <v>7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1658954443.6</v>
      </c>
      <c r="DB916">
        <v>516.0244814814814</v>
      </c>
      <c r="DC916">
        <v>559.9105925925926</v>
      </c>
      <c r="DD916">
        <v>22.66761851851852</v>
      </c>
      <c r="DE916">
        <v>18.6417037037037</v>
      </c>
      <c r="DF916">
        <v>513.1694814814814</v>
      </c>
      <c r="DG916">
        <v>22.37840740740741</v>
      </c>
      <c r="DH916">
        <v>500.0907037037036</v>
      </c>
      <c r="DI916">
        <v>90.30182962962961</v>
      </c>
      <c r="DJ916">
        <v>0.1000556296296296</v>
      </c>
      <c r="DK916">
        <v>26.71903333333333</v>
      </c>
      <c r="DL916">
        <v>26.86241481481482</v>
      </c>
      <c r="DM916">
        <v>999.9000000000001</v>
      </c>
      <c r="DN916">
        <v>0</v>
      </c>
      <c r="DO916">
        <v>0</v>
      </c>
      <c r="DP916">
        <v>9988.580740740741</v>
      </c>
      <c r="DQ916">
        <v>0</v>
      </c>
      <c r="DR916">
        <v>18.63695555555556</v>
      </c>
      <c r="DS916">
        <v>-43.88617777777778</v>
      </c>
      <c r="DT916">
        <v>527.9926296296297</v>
      </c>
      <c r="DU916">
        <v>570.5463703703704</v>
      </c>
      <c r="DV916">
        <v>4.025904074074074</v>
      </c>
      <c r="DW916">
        <v>559.9105925925926</v>
      </c>
      <c r="DX916">
        <v>18.6417037037037</v>
      </c>
      <c r="DY916">
        <v>2.046927777777778</v>
      </c>
      <c r="DZ916">
        <v>1.68338037037037</v>
      </c>
      <c r="EA916">
        <v>17.81207777777778</v>
      </c>
      <c r="EB916">
        <v>14.74401111111111</v>
      </c>
      <c r="EC916">
        <v>1999.971851851852</v>
      </c>
      <c r="ED916">
        <v>0.9799966666666665</v>
      </c>
      <c r="EE916">
        <v>0.02000312222222222</v>
      </c>
      <c r="EF916">
        <v>0</v>
      </c>
      <c r="EG916">
        <v>693.6804814814815</v>
      </c>
      <c r="EH916">
        <v>5.000560000000001</v>
      </c>
      <c r="EI916">
        <v>13768.33333333333</v>
      </c>
      <c r="EJ916">
        <v>17294.61851851852</v>
      </c>
      <c r="EK916">
        <v>37.11314814814815</v>
      </c>
      <c r="EL916">
        <v>37.73366666666666</v>
      </c>
      <c r="EM916">
        <v>36.74977777777778</v>
      </c>
      <c r="EN916">
        <v>36.75662962962963</v>
      </c>
      <c r="EO916">
        <v>38.17807407407408</v>
      </c>
      <c r="EP916">
        <v>1955.061851851852</v>
      </c>
      <c r="EQ916">
        <v>39.91</v>
      </c>
      <c r="ER916">
        <v>0</v>
      </c>
      <c r="ES916">
        <v>1658954450.7</v>
      </c>
      <c r="ET916">
        <v>0</v>
      </c>
      <c r="EU916">
        <v>693.5621153846155</v>
      </c>
      <c r="EV916">
        <v>30.96659830780538</v>
      </c>
      <c r="EW916">
        <v>609.4222226248608</v>
      </c>
      <c r="EX916">
        <v>13765.55384615385</v>
      </c>
      <c r="EY916">
        <v>15</v>
      </c>
      <c r="EZ916">
        <v>0</v>
      </c>
      <c r="FA916" t="s">
        <v>419</v>
      </c>
      <c r="FB916">
        <v>1655239120</v>
      </c>
      <c r="FC916">
        <v>1655239135</v>
      </c>
      <c r="FD916">
        <v>0</v>
      </c>
      <c r="FE916">
        <v>-0.075</v>
      </c>
      <c r="FF916">
        <v>-0.027</v>
      </c>
      <c r="FG916">
        <v>1.986</v>
      </c>
      <c r="FH916">
        <v>0.139</v>
      </c>
      <c r="FI916">
        <v>420</v>
      </c>
      <c r="FJ916">
        <v>22</v>
      </c>
      <c r="FK916">
        <v>0.12</v>
      </c>
      <c r="FL916">
        <v>0.02</v>
      </c>
      <c r="FM916">
        <v>-43.5161756097561</v>
      </c>
      <c r="FN916">
        <v>-7.418163763066156</v>
      </c>
      <c r="FO916">
        <v>0.7351756852519021</v>
      </c>
      <c r="FP916">
        <v>0</v>
      </c>
      <c r="FQ916">
        <v>692.3623823529413</v>
      </c>
      <c r="FR916">
        <v>30.39891521637655</v>
      </c>
      <c r="FS916">
        <v>2.991298124803568</v>
      </c>
      <c r="FT916">
        <v>0</v>
      </c>
      <c r="FU916">
        <v>4.010976829268293</v>
      </c>
      <c r="FV916">
        <v>0.1837603484320482</v>
      </c>
      <c r="FW916">
        <v>0.02607185459727755</v>
      </c>
      <c r="FX916">
        <v>0</v>
      </c>
      <c r="FY916">
        <v>0</v>
      </c>
      <c r="FZ916">
        <v>3</v>
      </c>
      <c r="GA916" t="s">
        <v>426</v>
      </c>
      <c r="GB916">
        <v>2.98054</v>
      </c>
      <c r="GC916">
        <v>2.72831</v>
      </c>
      <c r="GD916">
        <v>0.103417</v>
      </c>
      <c r="GE916">
        <v>0.110392</v>
      </c>
      <c r="GF916">
        <v>0.103129</v>
      </c>
      <c r="GG916">
        <v>0.0906455</v>
      </c>
      <c r="GH916">
        <v>26922.2</v>
      </c>
      <c r="GI916">
        <v>26323.4</v>
      </c>
      <c r="GJ916">
        <v>30553.1</v>
      </c>
      <c r="GK916">
        <v>29832.1</v>
      </c>
      <c r="GL916">
        <v>37804.6</v>
      </c>
      <c r="GM916">
        <v>35721</v>
      </c>
      <c r="GN916">
        <v>46733.1</v>
      </c>
      <c r="GO916">
        <v>44366.7</v>
      </c>
      <c r="GP916">
        <v>1.8715</v>
      </c>
      <c r="GQ916">
        <v>1.85037</v>
      </c>
      <c r="GR916">
        <v>0.114791</v>
      </c>
      <c r="GS916">
        <v>0</v>
      </c>
      <c r="GT916">
        <v>24.9877</v>
      </c>
      <c r="GU916">
        <v>999.9</v>
      </c>
      <c r="GV916">
        <v>48.9</v>
      </c>
      <c r="GW916">
        <v>32.2</v>
      </c>
      <c r="GX916">
        <v>26.1516</v>
      </c>
      <c r="GY916">
        <v>62.945</v>
      </c>
      <c r="GZ916">
        <v>25.5729</v>
      </c>
      <c r="HA916">
        <v>1</v>
      </c>
      <c r="HB916">
        <v>-0.103486</v>
      </c>
      <c r="HC916">
        <v>-0.0462092</v>
      </c>
      <c r="HD916">
        <v>20.1939</v>
      </c>
      <c r="HE916">
        <v>5.23092</v>
      </c>
      <c r="HF916">
        <v>11.968</v>
      </c>
      <c r="HG916">
        <v>4.97085</v>
      </c>
      <c r="HH916">
        <v>3.28965</v>
      </c>
      <c r="HI916">
        <v>8803.1</v>
      </c>
      <c r="HJ916">
        <v>9999</v>
      </c>
      <c r="HK916">
        <v>9999</v>
      </c>
      <c r="HL916">
        <v>289.7</v>
      </c>
      <c r="HM916">
        <v>4.97292</v>
      </c>
      <c r="HN916">
        <v>1.87736</v>
      </c>
      <c r="HO916">
        <v>1.87546</v>
      </c>
      <c r="HP916">
        <v>1.87828</v>
      </c>
      <c r="HQ916">
        <v>1.875</v>
      </c>
      <c r="HR916">
        <v>1.87864</v>
      </c>
      <c r="HS916">
        <v>1.87568</v>
      </c>
      <c r="HT916">
        <v>1.87683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2.903</v>
      </c>
      <c r="II916">
        <v>0.289</v>
      </c>
      <c r="IJ916">
        <v>1.541952822118649</v>
      </c>
      <c r="IK916">
        <v>0.003202726084708442</v>
      </c>
      <c r="IL916">
        <v>-1.448271390364826E-06</v>
      </c>
      <c r="IM916">
        <v>3.765748828769889E-10</v>
      </c>
      <c r="IN916">
        <v>-0.02072656761999695</v>
      </c>
      <c r="IO916">
        <v>0.006539777670035186</v>
      </c>
      <c r="IP916">
        <v>0.0002256768223539976</v>
      </c>
      <c r="IQ916">
        <v>4.51151419958819E-06</v>
      </c>
      <c r="IR916">
        <v>-0</v>
      </c>
      <c r="IS916">
        <v>2097</v>
      </c>
      <c r="IT916">
        <v>1</v>
      </c>
      <c r="IU916">
        <v>27</v>
      </c>
      <c r="IV916">
        <v>61922.2</v>
      </c>
      <c r="IW916">
        <v>61921.9</v>
      </c>
      <c r="IX916">
        <v>1.45508</v>
      </c>
      <c r="IY916">
        <v>2.56348</v>
      </c>
      <c r="IZ916">
        <v>1.39893</v>
      </c>
      <c r="JA916">
        <v>2.34253</v>
      </c>
      <c r="JB916">
        <v>1.44897</v>
      </c>
      <c r="JC916">
        <v>2.36694</v>
      </c>
      <c r="JD916">
        <v>37.4338</v>
      </c>
      <c r="JE916">
        <v>24.07</v>
      </c>
      <c r="JF916">
        <v>18</v>
      </c>
      <c r="JG916">
        <v>482.035</v>
      </c>
      <c r="JH916">
        <v>438.997</v>
      </c>
      <c r="JI916">
        <v>24.9999</v>
      </c>
      <c r="JJ916">
        <v>25.6949</v>
      </c>
      <c r="JK916">
        <v>30.0001</v>
      </c>
      <c r="JL916">
        <v>25.5274</v>
      </c>
      <c r="JM916">
        <v>25.6089</v>
      </c>
      <c r="JN916">
        <v>29.2368</v>
      </c>
      <c r="JO916">
        <v>33.99</v>
      </c>
      <c r="JP916">
        <v>0</v>
      </c>
      <c r="JQ916">
        <v>25</v>
      </c>
      <c r="JR916">
        <v>607.908</v>
      </c>
      <c r="JS916">
        <v>18.6419</v>
      </c>
      <c r="JT916">
        <v>100.999</v>
      </c>
      <c r="JU916">
        <v>102.016</v>
      </c>
    </row>
    <row r="917" spans="1:281">
      <c r="A917">
        <v>901</v>
      </c>
      <c r="B917">
        <v>1658954456.1</v>
      </c>
      <c r="C917">
        <v>12367.09999990463</v>
      </c>
      <c r="D917" t="s">
        <v>2234</v>
      </c>
      <c r="E917" t="s">
        <v>2235</v>
      </c>
      <c r="F917">
        <v>5</v>
      </c>
      <c r="G917" t="s">
        <v>415</v>
      </c>
      <c r="H917" t="s">
        <v>2163</v>
      </c>
      <c r="I917">
        <v>1658954448.314285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603.4728484224964</v>
      </c>
      <c r="AK917">
        <v>567.2644545454542</v>
      </c>
      <c r="AL917">
        <v>3.208579892083152</v>
      </c>
      <c r="AM917">
        <v>65.00343519722551</v>
      </c>
      <c r="AN917">
        <f>(AP917 - AO917 + DI917*1E3/(8.314*(DK917+273.15)) * AR917/DH917 * AQ917) * DH917/(100*CV917) * 1000/(1000 - AP917)</f>
        <v>0</v>
      </c>
      <c r="AO917">
        <v>18.63644289987892</v>
      </c>
      <c r="AP917">
        <v>22.66259696969696</v>
      </c>
      <c r="AQ917">
        <v>5.026678410484943E-05</v>
      </c>
      <c r="AR917">
        <v>81.20176751821036</v>
      </c>
      <c r="AS917">
        <v>7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1658954448.314285</v>
      </c>
      <c r="DB917">
        <v>531.1934285714286</v>
      </c>
      <c r="DC917">
        <v>575.4241428571429</v>
      </c>
      <c r="DD917">
        <v>22.66158928571429</v>
      </c>
      <c r="DE917">
        <v>18.63776428571429</v>
      </c>
      <c r="DF917">
        <v>528.3082142857143</v>
      </c>
      <c r="DG917">
        <v>22.37251428571428</v>
      </c>
      <c r="DH917">
        <v>500.1012142857144</v>
      </c>
      <c r="DI917">
        <v>90.30237142857142</v>
      </c>
      <c r="DJ917">
        <v>0.1000211428571429</v>
      </c>
      <c r="DK917">
        <v>26.72219285714286</v>
      </c>
      <c r="DL917">
        <v>26.86596785714286</v>
      </c>
      <c r="DM917">
        <v>999.9000000000002</v>
      </c>
      <c r="DN917">
        <v>0</v>
      </c>
      <c r="DO917">
        <v>0</v>
      </c>
      <c r="DP917">
        <v>9993.4375</v>
      </c>
      <c r="DQ917">
        <v>0</v>
      </c>
      <c r="DR917">
        <v>18.65198214285714</v>
      </c>
      <c r="DS917">
        <v>-44.23078571428572</v>
      </c>
      <c r="DT917">
        <v>543.5101428571428</v>
      </c>
      <c r="DU917">
        <v>586.352357142857</v>
      </c>
      <c r="DV917">
        <v>4.023817142857143</v>
      </c>
      <c r="DW917">
        <v>575.4241428571429</v>
      </c>
      <c r="DX917">
        <v>18.63776428571429</v>
      </c>
      <c r="DY917">
        <v>2.046395714285715</v>
      </c>
      <c r="DZ917">
        <v>1.683035</v>
      </c>
      <c r="EA917">
        <v>17.80794285714286</v>
      </c>
      <c r="EB917">
        <v>14.74082857142857</v>
      </c>
      <c r="EC917">
        <v>1999.9625</v>
      </c>
      <c r="ED917">
        <v>0.979996607142857</v>
      </c>
      <c r="EE917">
        <v>0.02000318571428572</v>
      </c>
      <c r="EF917">
        <v>0</v>
      </c>
      <c r="EG917">
        <v>696.0500714285715</v>
      </c>
      <c r="EH917">
        <v>5.000560000000001</v>
      </c>
      <c r="EI917">
        <v>13815.68571428572</v>
      </c>
      <c r="EJ917">
        <v>17294.53214285714</v>
      </c>
      <c r="EK917">
        <v>37.15378571428572</v>
      </c>
      <c r="EL917">
        <v>37.73425000000001</v>
      </c>
      <c r="EM917">
        <v>36.68732142857142</v>
      </c>
      <c r="EN917">
        <v>36.75864285714285</v>
      </c>
      <c r="EO917">
        <v>38.17392857142857</v>
      </c>
      <c r="EP917">
        <v>1955.0525</v>
      </c>
      <c r="EQ917">
        <v>39.91</v>
      </c>
      <c r="ER917">
        <v>0</v>
      </c>
      <c r="ES917">
        <v>1658954456.1</v>
      </c>
      <c r="ET917">
        <v>0</v>
      </c>
      <c r="EU917">
        <v>696.42508</v>
      </c>
      <c r="EV917">
        <v>29.95838465267704</v>
      </c>
      <c r="EW917">
        <v>589.1307701396127</v>
      </c>
      <c r="EX917">
        <v>13822.62</v>
      </c>
      <c r="EY917">
        <v>15</v>
      </c>
      <c r="EZ917">
        <v>0</v>
      </c>
      <c r="FA917" t="s">
        <v>419</v>
      </c>
      <c r="FB917">
        <v>1655239120</v>
      </c>
      <c r="FC917">
        <v>1655239135</v>
      </c>
      <c r="FD917">
        <v>0</v>
      </c>
      <c r="FE917">
        <v>-0.075</v>
      </c>
      <c r="FF917">
        <v>-0.027</v>
      </c>
      <c r="FG917">
        <v>1.986</v>
      </c>
      <c r="FH917">
        <v>0.139</v>
      </c>
      <c r="FI917">
        <v>420</v>
      </c>
      <c r="FJ917">
        <v>22</v>
      </c>
      <c r="FK917">
        <v>0.12</v>
      </c>
      <c r="FL917">
        <v>0.02</v>
      </c>
      <c r="FM917">
        <v>-43.8942</v>
      </c>
      <c r="FN917">
        <v>-5.264249477351877</v>
      </c>
      <c r="FO917">
        <v>0.5524594023270054</v>
      </c>
      <c r="FP917">
        <v>0</v>
      </c>
      <c r="FQ917">
        <v>694.448794117647</v>
      </c>
      <c r="FR917">
        <v>30.49184106737613</v>
      </c>
      <c r="FS917">
        <v>3.00265916245047</v>
      </c>
      <c r="FT917">
        <v>0</v>
      </c>
      <c r="FU917">
        <v>4.02318512195122</v>
      </c>
      <c r="FV917">
        <v>0.01336202090591929</v>
      </c>
      <c r="FW917">
        <v>0.008348655250836702</v>
      </c>
      <c r="FX917">
        <v>1</v>
      </c>
      <c r="FY917">
        <v>1</v>
      </c>
      <c r="FZ917">
        <v>3</v>
      </c>
      <c r="GA917" t="s">
        <v>420</v>
      </c>
      <c r="GB917">
        <v>2.98058</v>
      </c>
      <c r="GC917">
        <v>2.72842</v>
      </c>
      <c r="GD917">
        <v>0.105567</v>
      </c>
      <c r="GE917">
        <v>0.112486</v>
      </c>
      <c r="GF917">
        <v>0.10314</v>
      </c>
      <c r="GG917">
        <v>0.09064750000000001</v>
      </c>
      <c r="GH917">
        <v>26857.8</v>
      </c>
      <c r="GI917">
        <v>26262.1</v>
      </c>
      <c r="GJ917">
        <v>30553.3</v>
      </c>
      <c r="GK917">
        <v>29832.8</v>
      </c>
      <c r="GL917">
        <v>37804.3</v>
      </c>
      <c r="GM917">
        <v>35721.9</v>
      </c>
      <c r="GN917">
        <v>46733.1</v>
      </c>
      <c r="GO917">
        <v>44367.7</v>
      </c>
      <c r="GP917">
        <v>1.8715</v>
      </c>
      <c r="GQ917">
        <v>1.85058</v>
      </c>
      <c r="GR917">
        <v>0.113826</v>
      </c>
      <c r="GS917">
        <v>0</v>
      </c>
      <c r="GT917">
        <v>24.9877</v>
      </c>
      <c r="GU917">
        <v>999.9</v>
      </c>
      <c r="GV917">
        <v>48.9</v>
      </c>
      <c r="GW917">
        <v>32.2</v>
      </c>
      <c r="GX917">
        <v>26.1524</v>
      </c>
      <c r="GY917">
        <v>63.285</v>
      </c>
      <c r="GZ917">
        <v>24.972</v>
      </c>
      <c r="HA917">
        <v>1</v>
      </c>
      <c r="HB917">
        <v>-0.103511</v>
      </c>
      <c r="HC917">
        <v>-0.0461465</v>
      </c>
      <c r="HD917">
        <v>20.194</v>
      </c>
      <c r="HE917">
        <v>5.23002</v>
      </c>
      <c r="HF917">
        <v>11.968</v>
      </c>
      <c r="HG917">
        <v>4.97055</v>
      </c>
      <c r="HH917">
        <v>3.28955</v>
      </c>
      <c r="HI917">
        <v>8803.1</v>
      </c>
      <c r="HJ917">
        <v>9999</v>
      </c>
      <c r="HK917">
        <v>9999</v>
      </c>
      <c r="HL917">
        <v>289.7</v>
      </c>
      <c r="HM917">
        <v>4.97292</v>
      </c>
      <c r="HN917">
        <v>1.87741</v>
      </c>
      <c r="HO917">
        <v>1.8755</v>
      </c>
      <c r="HP917">
        <v>1.87833</v>
      </c>
      <c r="HQ917">
        <v>1.87505</v>
      </c>
      <c r="HR917">
        <v>1.87866</v>
      </c>
      <c r="HS917">
        <v>1.8757</v>
      </c>
      <c r="HT917">
        <v>1.87685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2.934</v>
      </c>
      <c r="II917">
        <v>0.2891</v>
      </c>
      <c r="IJ917">
        <v>1.541952822118649</v>
      </c>
      <c r="IK917">
        <v>0.003202726084708442</v>
      </c>
      <c r="IL917">
        <v>-1.448271390364826E-06</v>
      </c>
      <c r="IM917">
        <v>3.765748828769889E-10</v>
      </c>
      <c r="IN917">
        <v>-0.02072656761999695</v>
      </c>
      <c r="IO917">
        <v>0.006539777670035186</v>
      </c>
      <c r="IP917">
        <v>0.0002256768223539976</v>
      </c>
      <c r="IQ917">
        <v>4.51151419958819E-06</v>
      </c>
      <c r="IR917">
        <v>-0</v>
      </c>
      <c r="IS917">
        <v>2097</v>
      </c>
      <c r="IT917">
        <v>1</v>
      </c>
      <c r="IU917">
        <v>27</v>
      </c>
      <c r="IV917">
        <v>61922.3</v>
      </c>
      <c r="IW917">
        <v>61922</v>
      </c>
      <c r="IX917">
        <v>1.48804</v>
      </c>
      <c r="IY917">
        <v>2.54272</v>
      </c>
      <c r="IZ917">
        <v>1.39893</v>
      </c>
      <c r="JA917">
        <v>2.34375</v>
      </c>
      <c r="JB917">
        <v>1.44897</v>
      </c>
      <c r="JC917">
        <v>2.47681</v>
      </c>
      <c r="JD917">
        <v>37.4338</v>
      </c>
      <c r="JE917">
        <v>24.0875</v>
      </c>
      <c r="JF917">
        <v>18</v>
      </c>
      <c r="JG917">
        <v>482.041</v>
      </c>
      <c r="JH917">
        <v>439.119</v>
      </c>
      <c r="JI917">
        <v>25</v>
      </c>
      <c r="JJ917">
        <v>25.6971</v>
      </c>
      <c r="JK917">
        <v>30.0001</v>
      </c>
      <c r="JL917">
        <v>25.5283</v>
      </c>
      <c r="JM917">
        <v>25.6089</v>
      </c>
      <c r="JN917">
        <v>29.8505</v>
      </c>
      <c r="JO917">
        <v>33.99</v>
      </c>
      <c r="JP917">
        <v>0</v>
      </c>
      <c r="JQ917">
        <v>25</v>
      </c>
      <c r="JR917">
        <v>621.2670000000001</v>
      </c>
      <c r="JS917">
        <v>18.631</v>
      </c>
      <c r="JT917">
        <v>100.999</v>
      </c>
      <c r="JU917">
        <v>102.018</v>
      </c>
    </row>
    <row r="918" spans="1:281">
      <c r="A918">
        <v>902</v>
      </c>
      <c r="B918">
        <v>1658954461.1</v>
      </c>
      <c r="C918">
        <v>12372.09999990463</v>
      </c>
      <c r="D918" t="s">
        <v>2236</v>
      </c>
      <c r="E918" t="s">
        <v>2237</v>
      </c>
      <c r="F918">
        <v>5</v>
      </c>
      <c r="G918" t="s">
        <v>415</v>
      </c>
      <c r="H918" t="s">
        <v>2163</v>
      </c>
      <c r="I918">
        <v>1658954453.6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620.1108594912653</v>
      </c>
      <c r="AK918">
        <v>583.3299636363635</v>
      </c>
      <c r="AL918">
        <v>3.237637896269743</v>
      </c>
      <c r="AM918">
        <v>65.00343519722551</v>
      </c>
      <c r="AN918">
        <f>(AP918 - AO918 + DI918*1E3/(8.314*(DK918+273.15)) * AR918/DH918 * AQ918) * DH918/(100*CV918) * 1000/(1000 - AP918)</f>
        <v>0</v>
      </c>
      <c r="AO918">
        <v>18.63587890591562</v>
      </c>
      <c r="AP918">
        <v>22.6603121212121</v>
      </c>
      <c r="AQ918">
        <v>-5.881205739290224E-05</v>
      </c>
      <c r="AR918">
        <v>81.20176751821036</v>
      </c>
      <c r="AS918">
        <v>7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1658954453.6</v>
      </c>
      <c r="DB918">
        <v>548.0351851851851</v>
      </c>
      <c r="DC918">
        <v>592.6696666666667</v>
      </c>
      <c r="DD918">
        <v>22.66064444444444</v>
      </c>
      <c r="DE918">
        <v>18.63657777777778</v>
      </c>
      <c r="DF918">
        <v>545.1168888888889</v>
      </c>
      <c r="DG918">
        <v>22.37159259259259</v>
      </c>
      <c r="DH918">
        <v>500.0642592592593</v>
      </c>
      <c r="DI918">
        <v>90.30250370370369</v>
      </c>
      <c r="DJ918">
        <v>0.09996308888888887</v>
      </c>
      <c r="DK918">
        <v>26.71398888888889</v>
      </c>
      <c r="DL918">
        <v>26.85582222222222</v>
      </c>
      <c r="DM918">
        <v>999.9000000000001</v>
      </c>
      <c r="DN918">
        <v>0</v>
      </c>
      <c r="DO918">
        <v>0</v>
      </c>
      <c r="DP918">
        <v>10001.96740740741</v>
      </c>
      <c r="DQ918">
        <v>0</v>
      </c>
      <c r="DR918">
        <v>18.68005185185185</v>
      </c>
      <c r="DS918">
        <v>-44.63454814814814</v>
      </c>
      <c r="DT918">
        <v>560.742</v>
      </c>
      <c r="DU918">
        <v>603.9247037037037</v>
      </c>
      <c r="DV918">
        <v>4.024067037037037</v>
      </c>
      <c r="DW918">
        <v>592.6696666666667</v>
      </c>
      <c r="DX918">
        <v>18.63657777777778</v>
      </c>
      <c r="DY918">
        <v>2.046312962962963</v>
      </c>
      <c r="DZ918">
        <v>1.682929629629629</v>
      </c>
      <c r="EA918">
        <v>17.80730740740741</v>
      </c>
      <c r="EB918">
        <v>14.73985925925926</v>
      </c>
      <c r="EC918">
        <v>1999.988888888889</v>
      </c>
      <c r="ED918">
        <v>0.9799966666666665</v>
      </c>
      <c r="EE918">
        <v>0.02000312222222222</v>
      </c>
      <c r="EF918">
        <v>0</v>
      </c>
      <c r="EG918">
        <v>698.6364074074074</v>
      </c>
      <c r="EH918">
        <v>5.000560000000001</v>
      </c>
      <c r="EI918">
        <v>13867.57777777778</v>
      </c>
      <c r="EJ918">
        <v>17294.75555555556</v>
      </c>
      <c r="EK918">
        <v>37.19885185185186</v>
      </c>
      <c r="EL918">
        <v>37.73133333333334</v>
      </c>
      <c r="EM918">
        <v>36.70807407407407</v>
      </c>
      <c r="EN918">
        <v>36.77048148148148</v>
      </c>
      <c r="EO918">
        <v>38.17340740740741</v>
      </c>
      <c r="EP918">
        <v>1955.078888888889</v>
      </c>
      <c r="EQ918">
        <v>39.91</v>
      </c>
      <c r="ER918">
        <v>0</v>
      </c>
      <c r="ES918">
        <v>1658954460.9</v>
      </c>
      <c r="ET918">
        <v>0</v>
      </c>
      <c r="EU918">
        <v>698.7690399999999</v>
      </c>
      <c r="EV918">
        <v>29.62461532904089</v>
      </c>
      <c r="EW918">
        <v>578.2384607259278</v>
      </c>
      <c r="EX918">
        <v>13869.416</v>
      </c>
      <c r="EY918">
        <v>15</v>
      </c>
      <c r="EZ918">
        <v>0</v>
      </c>
      <c r="FA918" t="s">
        <v>419</v>
      </c>
      <c r="FB918">
        <v>1655239120</v>
      </c>
      <c r="FC918">
        <v>1655239135</v>
      </c>
      <c r="FD918">
        <v>0</v>
      </c>
      <c r="FE918">
        <v>-0.075</v>
      </c>
      <c r="FF918">
        <v>-0.027</v>
      </c>
      <c r="FG918">
        <v>1.986</v>
      </c>
      <c r="FH918">
        <v>0.139</v>
      </c>
      <c r="FI918">
        <v>420</v>
      </c>
      <c r="FJ918">
        <v>22</v>
      </c>
      <c r="FK918">
        <v>0.12</v>
      </c>
      <c r="FL918">
        <v>0.02</v>
      </c>
      <c r="FM918">
        <v>-44.38653</v>
      </c>
      <c r="FN918">
        <v>-4.051177485928577</v>
      </c>
      <c r="FO918">
        <v>0.426464455259755</v>
      </c>
      <c r="FP918">
        <v>0</v>
      </c>
      <c r="FQ918">
        <v>696.857</v>
      </c>
      <c r="FR918">
        <v>29.28577540777438</v>
      </c>
      <c r="FS918">
        <v>2.882997449551012</v>
      </c>
      <c r="FT918">
        <v>0</v>
      </c>
      <c r="FU918">
        <v>4.0243015</v>
      </c>
      <c r="FV918">
        <v>0.002784090056275766</v>
      </c>
      <c r="FW918">
        <v>0.001743355313755624</v>
      </c>
      <c r="FX918">
        <v>1</v>
      </c>
      <c r="FY918">
        <v>1</v>
      </c>
      <c r="FZ918">
        <v>3</v>
      </c>
      <c r="GA918" t="s">
        <v>420</v>
      </c>
      <c r="GB918">
        <v>2.9804</v>
      </c>
      <c r="GC918">
        <v>2.72842</v>
      </c>
      <c r="GD918">
        <v>0.107681</v>
      </c>
      <c r="GE918">
        <v>0.114634</v>
      </c>
      <c r="GF918">
        <v>0.103128</v>
      </c>
      <c r="GG918">
        <v>0.0906402</v>
      </c>
      <c r="GH918">
        <v>26794.4</v>
      </c>
      <c r="GI918">
        <v>26198.1</v>
      </c>
      <c r="GJ918">
        <v>30553.4</v>
      </c>
      <c r="GK918">
        <v>29832.3</v>
      </c>
      <c r="GL918">
        <v>37805</v>
      </c>
      <c r="GM918">
        <v>35722</v>
      </c>
      <c r="GN918">
        <v>46733.2</v>
      </c>
      <c r="GO918">
        <v>44367.3</v>
      </c>
      <c r="GP918">
        <v>1.8716</v>
      </c>
      <c r="GQ918">
        <v>1.85037</v>
      </c>
      <c r="GR918">
        <v>0.112478</v>
      </c>
      <c r="GS918">
        <v>0</v>
      </c>
      <c r="GT918">
        <v>24.9877</v>
      </c>
      <c r="GU918">
        <v>999.9</v>
      </c>
      <c r="GV918">
        <v>48.9</v>
      </c>
      <c r="GW918">
        <v>32.2</v>
      </c>
      <c r="GX918">
        <v>26.1503</v>
      </c>
      <c r="GY918">
        <v>63.295</v>
      </c>
      <c r="GZ918">
        <v>25.6811</v>
      </c>
      <c r="HA918">
        <v>1</v>
      </c>
      <c r="HB918">
        <v>-0.103476</v>
      </c>
      <c r="HC918">
        <v>-0.0457598</v>
      </c>
      <c r="HD918">
        <v>20.194</v>
      </c>
      <c r="HE918">
        <v>5.22972</v>
      </c>
      <c r="HF918">
        <v>11.968</v>
      </c>
      <c r="HG918">
        <v>4.97035</v>
      </c>
      <c r="HH918">
        <v>3.2895</v>
      </c>
      <c r="HI918">
        <v>8803.299999999999</v>
      </c>
      <c r="HJ918">
        <v>9999</v>
      </c>
      <c r="HK918">
        <v>9999</v>
      </c>
      <c r="HL918">
        <v>289.7</v>
      </c>
      <c r="HM918">
        <v>4.97291</v>
      </c>
      <c r="HN918">
        <v>1.87741</v>
      </c>
      <c r="HO918">
        <v>1.87546</v>
      </c>
      <c r="HP918">
        <v>1.87831</v>
      </c>
      <c r="HQ918">
        <v>1.87501</v>
      </c>
      <c r="HR918">
        <v>1.87864</v>
      </c>
      <c r="HS918">
        <v>1.87569</v>
      </c>
      <c r="HT918">
        <v>1.87683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2.965</v>
      </c>
      <c r="II918">
        <v>0.2891</v>
      </c>
      <c r="IJ918">
        <v>1.541952822118649</v>
      </c>
      <c r="IK918">
        <v>0.003202726084708442</v>
      </c>
      <c r="IL918">
        <v>-1.448271390364826E-06</v>
      </c>
      <c r="IM918">
        <v>3.765748828769889E-10</v>
      </c>
      <c r="IN918">
        <v>-0.02072656761999695</v>
      </c>
      <c r="IO918">
        <v>0.006539777670035186</v>
      </c>
      <c r="IP918">
        <v>0.0002256768223539976</v>
      </c>
      <c r="IQ918">
        <v>4.51151419958819E-06</v>
      </c>
      <c r="IR918">
        <v>-0</v>
      </c>
      <c r="IS918">
        <v>2097</v>
      </c>
      <c r="IT918">
        <v>1</v>
      </c>
      <c r="IU918">
        <v>27</v>
      </c>
      <c r="IV918">
        <v>61922.4</v>
      </c>
      <c r="IW918">
        <v>61922.1</v>
      </c>
      <c r="IX918">
        <v>1.51855</v>
      </c>
      <c r="IY918">
        <v>2.55859</v>
      </c>
      <c r="IZ918">
        <v>1.39893</v>
      </c>
      <c r="JA918">
        <v>2.34375</v>
      </c>
      <c r="JB918">
        <v>1.44897</v>
      </c>
      <c r="JC918">
        <v>2.33765</v>
      </c>
      <c r="JD918">
        <v>37.4338</v>
      </c>
      <c r="JE918">
        <v>24.07</v>
      </c>
      <c r="JF918">
        <v>18</v>
      </c>
      <c r="JG918">
        <v>482.104</v>
      </c>
      <c r="JH918">
        <v>438.997</v>
      </c>
      <c r="JI918">
        <v>25</v>
      </c>
      <c r="JJ918">
        <v>25.6971</v>
      </c>
      <c r="JK918">
        <v>30.0001</v>
      </c>
      <c r="JL918">
        <v>25.5295</v>
      </c>
      <c r="JM918">
        <v>25.6089</v>
      </c>
      <c r="JN918">
        <v>30.5297</v>
      </c>
      <c r="JO918">
        <v>33.99</v>
      </c>
      <c r="JP918">
        <v>0</v>
      </c>
      <c r="JQ918">
        <v>25</v>
      </c>
      <c r="JR918">
        <v>641.302</v>
      </c>
      <c r="JS918">
        <v>18.635</v>
      </c>
      <c r="JT918">
        <v>100.999</v>
      </c>
      <c r="JU918">
        <v>102.017</v>
      </c>
    </row>
    <row r="919" spans="1:281">
      <c r="A919">
        <v>903</v>
      </c>
      <c r="B919">
        <v>1658954466.1</v>
      </c>
      <c r="C919">
        <v>12377.09999990463</v>
      </c>
      <c r="D919" t="s">
        <v>2238</v>
      </c>
      <c r="E919" t="s">
        <v>2239</v>
      </c>
      <c r="F919">
        <v>5</v>
      </c>
      <c r="G919" t="s">
        <v>415</v>
      </c>
      <c r="H919" t="s">
        <v>2163</v>
      </c>
      <c r="I919">
        <v>1658954458.314285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636.9928696215114</v>
      </c>
      <c r="AK919">
        <v>599.4960848484851</v>
      </c>
      <c r="AL919">
        <v>3.252000084135044</v>
      </c>
      <c r="AM919">
        <v>65.00343519722551</v>
      </c>
      <c r="AN919">
        <f>(AP919 - AO919 + DI919*1E3/(8.314*(DK919+273.15)) * AR919/DH919 * AQ919) * DH919/(100*CV919) * 1000/(1000 - AP919)</f>
        <v>0</v>
      </c>
      <c r="AO919">
        <v>18.63318512813633</v>
      </c>
      <c r="AP919">
        <v>22.65972181818181</v>
      </c>
      <c r="AQ919">
        <v>-2.679184297762944E-05</v>
      </c>
      <c r="AR919">
        <v>81.20176751821036</v>
      </c>
      <c r="AS919">
        <v>7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1658954458.314285</v>
      </c>
      <c r="DB919">
        <v>562.9241071428571</v>
      </c>
      <c r="DC919">
        <v>607.9919642857143</v>
      </c>
      <c r="DD919">
        <v>22.66027142857143</v>
      </c>
      <c r="DE919">
        <v>18.63538571428571</v>
      </c>
      <c r="DF919">
        <v>559.976892857143</v>
      </c>
      <c r="DG919">
        <v>22.37123571428572</v>
      </c>
      <c r="DH919">
        <v>500.0767857142857</v>
      </c>
      <c r="DI919">
        <v>90.30300714285715</v>
      </c>
      <c r="DJ919">
        <v>0.09997556785714286</v>
      </c>
      <c r="DK919">
        <v>26.70408214285714</v>
      </c>
      <c r="DL919">
        <v>26.84810357142857</v>
      </c>
      <c r="DM919">
        <v>999.9000000000002</v>
      </c>
      <c r="DN919">
        <v>0</v>
      </c>
      <c r="DO919">
        <v>0</v>
      </c>
      <c r="DP919">
        <v>10008.48678571429</v>
      </c>
      <c r="DQ919">
        <v>0</v>
      </c>
      <c r="DR919">
        <v>18.68783571428571</v>
      </c>
      <c r="DS919">
        <v>-45.06796071428571</v>
      </c>
      <c r="DT919">
        <v>575.9758214285714</v>
      </c>
      <c r="DU919">
        <v>619.5372857142858</v>
      </c>
      <c r="DV919">
        <v>4.024883214285714</v>
      </c>
      <c r="DW919">
        <v>607.9919642857143</v>
      </c>
      <c r="DX919">
        <v>18.63538571428571</v>
      </c>
      <c r="DY919">
        <v>2.046290357142857</v>
      </c>
      <c r="DZ919">
        <v>1.682831428571429</v>
      </c>
      <c r="EA919">
        <v>17.80713214285714</v>
      </c>
      <c r="EB919">
        <v>14.73896071428571</v>
      </c>
      <c r="EC919">
        <v>1999.983214285714</v>
      </c>
      <c r="ED919">
        <v>0.9799963928571426</v>
      </c>
      <c r="EE919">
        <v>0.02000341428571429</v>
      </c>
      <c r="EF919">
        <v>0</v>
      </c>
      <c r="EG919">
        <v>700.8907142857142</v>
      </c>
      <c r="EH919">
        <v>5.000560000000001</v>
      </c>
      <c r="EI919">
        <v>13911.41071428571</v>
      </c>
      <c r="EJ919">
        <v>17294.71071428571</v>
      </c>
      <c r="EK919">
        <v>37.13821428571428</v>
      </c>
      <c r="EL919">
        <v>37.72975</v>
      </c>
      <c r="EM919">
        <v>36.6895</v>
      </c>
      <c r="EN919">
        <v>36.75850000000001</v>
      </c>
      <c r="EO919">
        <v>38.16275</v>
      </c>
      <c r="EP919">
        <v>1955.073214285715</v>
      </c>
      <c r="EQ919">
        <v>39.91</v>
      </c>
      <c r="ER919">
        <v>0</v>
      </c>
      <c r="ES919">
        <v>1658954465.7</v>
      </c>
      <c r="ET919">
        <v>0</v>
      </c>
      <c r="EU919">
        <v>701.03208</v>
      </c>
      <c r="EV919">
        <v>28.00630767700052</v>
      </c>
      <c r="EW919">
        <v>548.3384616619768</v>
      </c>
      <c r="EX919">
        <v>13914.072</v>
      </c>
      <c r="EY919">
        <v>15</v>
      </c>
      <c r="EZ919">
        <v>0</v>
      </c>
      <c r="FA919" t="s">
        <v>419</v>
      </c>
      <c r="FB919">
        <v>1655239120</v>
      </c>
      <c r="FC919">
        <v>1655239135</v>
      </c>
      <c r="FD919">
        <v>0</v>
      </c>
      <c r="FE919">
        <v>-0.075</v>
      </c>
      <c r="FF919">
        <v>-0.027</v>
      </c>
      <c r="FG919">
        <v>1.986</v>
      </c>
      <c r="FH919">
        <v>0.139</v>
      </c>
      <c r="FI919">
        <v>420</v>
      </c>
      <c r="FJ919">
        <v>22</v>
      </c>
      <c r="FK919">
        <v>0.12</v>
      </c>
      <c r="FL919">
        <v>0.02</v>
      </c>
      <c r="FM919">
        <v>-44.860085</v>
      </c>
      <c r="FN919">
        <v>-5.329377861163169</v>
      </c>
      <c r="FO919">
        <v>0.5648401599346495</v>
      </c>
      <c r="FP919">
        <v>0</v>
      </c>
      <c r="FQ919">
        <v>699.4722941176469</v>
      </c>
      <c r="FR919">
        <v>28.82576013306857</v>
      </c>
      <c r="FS919">
        <v>2.838343443230586</v>
      </c>
      <c r="FT919">
        <v>0</v>
      </c>
      <c r="FU919">
        <v>4.024125</v>
      </c>
      <c r="FV919">
        <v>0.01073358348966731</v>
      </c>
      <c r="FW919">
        <v>0.001457379497591444</v>
      </c>
      <c r="FX919">
        <v>1</v>
      </c>
      <c r="FY919">
        <v>1</v>
      </c>
      <c r="FZ919">
        <v>3</v>
      </c>
      <c r="GA919" t="s">
        <v>420</v>
      </c>
      <c r="GB919">
        <v>2.9808</v>
      </c>
      <c r="GC919">
        <v>2.72834</v>
      </c>
      <c r="GD919">
        <v>0.109786</v>
      </c>
      <c r="GE919">
        <v>0.116781</v>
      </c>
      <c r="GF919">
        <v>0.103136</v>
      </c>
      <c r="GG919">
        <v>0.09064</v>
      </c>
      <c r="GH919">
        <v>26730.4</v>
      </c>
      <c r="GI919">
        <v>26134.6</v>
      </c>
      <c r="GJ919">
        <v>30552.5</v>
      </c>
      <c r="GK919">
        <v>29832.3</v>
      </c>
      <c r="GL919">
        <v>37804</v>
      </c>
      <c r="GM919">
        <v>35722.3</v>
      </c>
      <c r="GN919">
        <v>46732.2</v>
      </c>
      <c r="GO919">
        <v>44367.4</v>
      </c>
      <c r="GP919">
        <v>1.8715</v>
      </c>
      <c r="GQ919">
        <v>1.85028</v>
      </c>
      <c r="GR919">
        <v>0.113823</v>
      </c>
      <c r="GS919">
        <v>0</v>
      </c>
      <c r="GT919">
        <v>24.9877</v>
      </c>
      <c r="GU919">
        <v>999.9</v>
      </c>
      <c r="GV919">
        <v>48.9</v>
      </c>
      <c r="GW919">
        <v>32.2</v>
      </c>
      <c r="GX919">
        <v>26.1501</v>
      </c>
      <c r="GY919">
        <v>63.035</v>
      </c>
      <c r="GZ919">
        <v>24.996</v>
      </c>
      <c r="HA919">
        <v>1</v>
      </c>
      <c r="HB919">
        <v>-0.103379</v>
      </c>
      <c r="HC919">
        <v>-0.0449837</v>
      </c>
      <c r="HD919">
        <v>20.1939</v>
      </c>
      <c r="HE919">
        <v>5.23032</v>
      </c>
      <c r="HF919">
        <v>11.968</v>
      </c>
      <c r="HG919">
        <v>4.97055</v>
      </c>
      <c r="HH919">
        <v>3.2895</v>
      </c>
      <c r="HI919">
        <v>8803.299999999999</v>
      </c>
      <c r="HJ919">
        <v>9999</v>
      </c>
      <c r="HK919">
        <v>9999</v>
      </c>
      <c r="HL919">
        <v>289.7</v>
      </c>
      <c r="HM919">
        <v>4.97292</v>
      </c>
      <c r="HN919">
        <v>1.87736</v>
      </c>
      <c r="HO919">
        <v>1.87546</v>
      </c>
      <c r="HP919">
        <v>1.87832</v>
      </c>
      <c r="HQ919">
        <v>1.875</v>
      </c>
      <c r="HR919">
        <v>1.87862</v>
      </c>
      <c r="HS919">
        <v>1.87565</v>
      </c>
      <c r="HT919">
        <v>1.87683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2.994</v>
      </c>
      <c r="II919">
        <v>0.2891</v>
      </c>
      <c r="IJ919">
        <v>1.541952822118649</v>
      </c>
      <c r="IK919">
        <v>0.003202726084708442</v>
      </c>
      <c r="IL919">
        <v>-1.448271390364826E-06</v>
      </c>
      <c r="IM919">
        <v>3.765748828769889E-10</v>
      </c>
      <c r="IN919">
        <v>-0.02072656761999695</v>
      </c>
      <c r="IO919">
        <v>0.006539777670035186</v>
      </c>
      <c r="IP919">
        <v>0.0002256768223539976</v>
      </c>
      <c r="IQ919">
        <v>4.51151419958819E-06</v>
      </c>
      <c r="IR919">
        <v>-0</v>
      </c>
      <c r="IS919">
        <v>2097</v>
      </c>
      <c r="IT919">
        <v>1</v>
      </c>
      <c r="IU919">
        <v>27</v>
      </c>
      <c r="IV919">
        <v>61922.4</v>
      </c>
      <c r="IW919">
        <v>61922.2</v>
      </c>
      <c r="IX919">
        <v>1.55273</v>
      </c>
      <c r="IY919">
        <v>2.55371</v>
      </c>
      <c r="IZ919">
        <v>1.39893</v>
      </c>
      <c r="JA919">
        <v>2.34375</v>
      </c>
      <c r="JB919">
        <v>1.44897</v>
      </c>
      <c r="JC919">
        <v>2.45239</v>
      </c>
      <c r="JD919">
        <v>37.4338</v>
      </c>
      <c r="JE919">
        <v>24.0875</v>
      </c>
      <c r="JF919">
        <v>18</v>
      </c>
      <c r="JG919">
        <v>482.05</v>
      </c>
      <c r="JH919">
        <v>438.936</v>
      </c>
      <c r="JI919">
        <v>25.0001</v>
      </c>
      <c r="JJ919">
        <v>25.6971</v>
      </c>
      <c r="JK919">
        <v>30.0002</v>
      </c>
      <c r="JL919">
        <v>25.5295</v>
      </c>
      <c r="JM919">
        <v>25.6089</v>
      </c>
      <c r="JN919">
        <v>31.149</v>
      </c>
      <c r="JO919">
        <v>33.99</v>
      </c>
      <c r="JP919">
        <v>0</v>
      </c>
      <c r="JQ919">
        <v>25</v>
      </c>
      <c r="JR919">
        <v>654.657</v>
      </c>
      <c r="JS919">
        <v>18.6214</v>
      </c>
      <c r="JT919">
        <v>100.997</v>
      </c>
      <c r="JU919">
        <v>102.017</v>
      </c>
    </row>
    <row r="920" spans="1:281">
      <c r="A920">
        <v>904</v>
      </c>
      <c r="B920">
        <v>1658954471.1</v>
      </c>
      <c r="C920">
        <v>12382.09999990463</v>
      </c>
      <c r="D920" t="s">
        <v>2240</v>
      </c>
      <c r="E920" t="s">
        <v>2241</v>
      </c>
      <c r="F920">
        <v>5</v>
      </c>
      <c r="G920" t="s">
        <v>415</v>
      </c>
      <c r="H920" t="s">
        <v>2163</v>
      </c>
      <c r="I920">
        <v>1658954463.6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654.1159448137334</v>
      </c>
      <c r="AK920">
        <v>615.843418181818</v>
      </c>
      <c r="AL920">
        <v>3.272979684742651</v>
      </c>
      <c r="AM920">
        <v>65.00343519722551</v>
      </c>
      <c r="AN920">
        <f>(AP920 - AO920 + DI920*1E3/(8.314*(DK920+273.15)) * AR920/DH920 * AQ920) * DH920/(100*CV920) * 1000/(1000 - AP920)</f>
        <v>0</v>
      </c>
      <c r="AO920">
        <v>18.63358838342797</v>
      </c>
      <c r="AP920">
        <v>22.6672303030303</v>
      </c>
      <c r="AQ920">
        <v>9.819032235432152E-05</v>
      </c>
      <c r="AR920">
        <v>81.20176751821036</v>
      </c>
      <c r="AS920">
        <v>7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1658954463.6</v>
      </c>
      <c r="DB920">
        <v>579.606</v>
      </c>
      <c r="DC920">
        <v>625.4675185185185</v>
      </c>
      <c r="DD920">
        <v>22.66134814814814</v>
      </c>
      <c r="DE920">
        <v>18.63431851851852</v>
      </c>
      <c r="DF920">
        <v>576.626925925926</v>
      </c>
      <c r="DG920">
        <v>22.3722925925926</v>
      </c>
      <c r="DH920">
        <v>500.0732222222222</v>
      </c>
      <c r="DI920">
        <v>90.30418888888889</v>
      </c>
      <c r="DJ920">
        <v>0.09996344074074075</v>
      </c>
      <c r="DK920">
        <v>26.70123703703704</v>
      </c>
      <c r="DL920">
        <v>26.84500740740741</v>
      </c>
      <c r="DM920">
        <v>999.9000000000001</v>
      </c>
      <c r="DN920">
        <v>0</v>
      </c>
      <c r="DO920">
        <v>0</v>
      </c>
      <c r="DP920">
        <v>10006.62</v>
      </c>
      <c r="DQ920">
        <v>0</v>
      </c>
      <c r="DR920">
        <v>18.68695555555556</v>
      </c>
      <c r="DS920">
        <v>-45.86148148148148</v>
      </c>
      <c r="DT920">
        <v>593.0453333333334</v>
      </c>
      <c r="DU920">
        <v>637.3440000000001</v>
      </c>
      <c r="DV920">
        <v>4.027032222222222</v>
      </c>
      <c r="DW920">
        <v>625.4675185185185</v>
      </c>
      <c r="DX920">
        <v>18.63431851851852</v>
      </c>
      <c r="DY920">
        <v>2.046413703703704</v>
      </c>
      <c r="DZ920">
        <v>1.682755925925926</v>
      </c>
      <c r="EA920">
        <v>17.8081</v>
      </c>
      <c r="EB920">
        <v>14.73827037037037</v>
      </c>
      <c r="EC920">
        <v>2000.001481481482</v>
      </c>
      <c r="ED920">
        <v>0.9799964444444441</v>
      </c>
      <c r="EE920">
        <v>0.02000335925925926</v>
      </c>
      <c r="EF920">
        <v>0</v>
      </c>
      <c r="EG920">
        <v>703.3529629629629</v>
      </c>
      <c r="EH920">
        <v>5.000560000000001</v>
      </c>
      <c r="EI920">
        <v>13958.96296296296</v>
      </c>
      <c r="EJ920">
        <v>17294.87037037037</v>
      </c>
      <c r="EK920">
        <v>37.07618518518519</v>
      </c>
      <c r="EL920">
        <v>37.73366666666666</v>
      </c>
      <c r="EM920">
        <v>36.71959259259259</v>
      </c>
      <c r="EN920">
        <v>36.75881481481482</v>
      </c>
      <c r="EO920">
        <v>38.16877777777778</v>
      </c>
      <c r="EP920">
        <v>1955.091481481481</v>
      </c>
      <c r="EQ920">
        <v>39.91</v>
      </c>
      <c r="ER920">
        <v>0</v>
      </c>
      <c r="ES920">
        <v>1658954471.1</v>
      </c>
      <c r="ET920">
        <v>0</v>
      </c>
      <c r="EU920">
        <v>703.4145769230768</v>
      </c>
      <c r="EV920">
        <v>27.35333333301293</v>
      </c>
      <c r="EW920">
        <v>522.4512821128908</v>
      </c>
      <c r="EX920">
        <v>13959.81923076923</v>
      </c>
      <c r="EY920">
        <v>15</v>
      </c>
      <c r="EZ920">
        <v>0</v>
      </c>
      <c r="FA920" t="s">
        <v>419</v>
      </c>
      <c r="FB920">
        <v>1655239120</v>
      </c>
      <c r="FC920">
        <v>1655239135</v>
      </c>
      <c r="FD920">
        <v>0</v>
      </c>
      <c r="FE920">
        <v>-0.075</v>
      </c>
      <c r="FF920">
        <v>-0.027</v>
      </c>
      <c r="FG920">
        <v>1.986</v>
      </c>
      <c r="FH920">
        <v>0.139</v>
      </c>
      <c r="FI920">
        <v>420</v>
      </c>
      <c r="FJ920">
        <v>22</v>
      </c>
      <c r="FK920">
        <v>0.12</v>
      </c>
      <c r="FL920">
        <v>0.02</v>
      </c>
      <c r="FM920">
        <v>-45.39903</v>
      </c>
      <c r="FN920">
        <v>-8.652565103189421</v>
      </c>
      <c r="FO920">
        <v>0.8484611267465357</v>
      </c>
      <c r="FP920">
        <v>0</v>
      </c>
      <c r="FQ920">
        <v>701.7310882352941</v>
      </c>
      <c r="FR920">
        <v>27.93740257054539</v>
      </c>
      <c r="FS920">
        <v>2.753793056512576</v>
      </c>
      <c r="FT920">
        <v>0</v>
      </c>
      <c r="FU920">
        <v>4.025905</v>
      </c>
      <c r="FV920">
        <v>0.01903384615384439</v>
      </c>
      <c r="FW920">
        <v>0.002497565814948639</v>
      </c>
      <c r="FX920">
        <v>1</v>
      </c>
      <c r="FY920">
        <v>1</v>
      </c>
      <c r="FZ920">
        <v>3</v>
      </c>
      <c r="GA920" t="s">
        <v>420</v>
      </c>
      <c r="GB920">
        <v>2.98032</v>
      </c>
      <c r="GC920">
        <v>2.72829</v>
      </c>
      <c r="GD920">
        <v>0.111879</v>
      </c>
      <c r="GE920">
        <v>0.118926</v>
      </c>
      <c r="GF920">
        <v>0.103157</v>
      </c>
      <c r="GG920">
        <v>0.0906368</v>
      </c>
      <c r="GH920">
        <v>26667.3</v>
      </c>
      <c r="GI920">
        <v>26071.3</v>
      </c>
      <c r="GJ920">
        <v>30552.2</v>
      </c>
      <c r="GK920">
        <v>29832.5</v>
      </c>
      <c r="GL920">
        <v>37803</v>
      </c>
      <c r="GM920">
        <v>35722.6</v>
      </c>
      <c r="GN920">
        <v>46731.8</v>
      </c>
      <c r="GO920">
        <v>44367.5</v>
      </c>
      <c r="GP920">
        <v>1.87132</v>
      </c>
      <c r="GQ920">
        <v>1.85045</v>
      </c>
      <c r="GR920">
        <v>0.114471</v>
      </c>
      <c r="GS920">
        <v>0</v>
      </c>
      <c r="GT920">
        <v>24.9877</v>
      </c>
      <c r="GU920">
        <v>999.9</v>
      </c>
      <c r="GV920">
        <v>48.9</v>
      </c>
      <c r="GW920">
        <v>32.2</v>
      </c>
      <c r="GX920">
        <v>26.1511</v>
      </c>
      <c r="GY920">
        <v>63.255</v>
      </c>
      <c r="GZ920">
        <v>25.5489</v>
      </c>
      <c r="HA920">
        <v>1</v>
      </c>
      <c r="HB920">
        <v>-0.1033</v>
      </c>
      <c r="HC920">
        <v>-0.0434477</v>
      </c>
      <c r="HD920">
        <v>20.1939</v>
      </c>
      <c r="HE920">
        <v>5.22897</v>
      </c>
      <c r="HF920">
        <v>11.968</v>
      </c>
      <c r="HG920">
        <v>4.9705</v>
      </c>
      <c r="HH920">
        <v>3.2895</v>
      </c>
      <c r="HI920">
        <v>8803.5</v>
      </c>
      <c r="HJ920">
        <v>9999</v>
      </c>
      <c r="HK920">
        <v>9999</v>
      </c>
      <c r="HL920">
        <v>289.7</v>
      </c>
      <c r="HM920">
        <v>4.97291</v>
      </c>
      <c r="HN920">
        <v>1.87742</v>
      </c>
      <c r="HO920">
        <v>1.87549</v>
      </c>
      <c r="HP920">
        <v>1.87836</v>
      </c>
      <c r="HQ920">
        <v>1.87507</v>
      </c>
      <c r="HR920">
        <v>1.87866</v>
      </c>
      <c r="HS920">
        <v>1.87573</v>
      </c>
      <c r="HT920">
        <v>1.87685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3.025</v>
      </c>
      <c r="II920">
        <v>0.2892</v>
      </c>
      <c r="IJ920">
        <v>1.541952822118649</v>
      </c>
      <c r="IK920">
        <v>0.003202726084708442</v>
      </c>
      <c r="IL920">
        <v>-1.448271390364826E-06</v>
      </c>
      <c r="IM920">
        <v>3.765748828769889E-10</v>
      </c>
      <c r="IN920">
        <v>-0.02072656761999695</v>
      </c>
      <c r="IO920">
        <v>0.006539777670035186</v>
      </c>
      <c r="IP920">
        <v>0.0002256768223539976</v>
      </c>
      <c r="IQ920">
        <v>4.51151419958819E-06</v>
      </c>
      <c r="IR920">
        <v>-0</v>
      </c>
      <c r="IS920">
        <v>2097</v>
      </c>
      <c r="IT920">
        <v>1</v>
      </c>
      <c r="IU920">
        <v>27</v>
      </c>
      <c r="IV920">
        <v>61922.5</v>
      </c>
      <c r="IW920">
        <v>61922.3</v>
      </c>
      <c r="IX920">
        <v>1.58325</v>
      </c>
      <c r="IY920">
        <v>2.55005</v>
      </c>
      <c r="IZ920">
        <v>1.39893</v>
      </c>
      <c r="JA920">
        <v>2.34375</v>
      </c>
      <c r="JB920">
        <v>1.44897</v>
      </c>
      <c r="JC920">
        <v>2.36816</v>
      </c>
      <c r="JD920">
        <v>37.4338</v>
      </c>
      <c r="JE920">
        <v>24.0787</v>
      </c>
      <c r="JF920">
        <v>18</v>
      </c>
      <c r="JG920">
        <v>481.956</v>
      </c>
      <c r="JH920">
        <v>439.049</v>
      </c>
      <c r="JI920">
        <v>25.0002</v>
      </c>
      <c r="JJ920">
        <v>25.6992</v>
      </c>
      <c r="JK920">
        <v>30.0002</v>
      </c>
      <c r="JL920">
        <v>25.5295</v>
      </c>
      <c r="JM920">
        <v>25.6097</v>
      </c>
      <c r="JN920">
        <v>31.8168</v>
      </c>
      <c r="JO920">
        <v>33.99</v>
      </c>
      <c r="JP920">
        <v>0</v>
      </c>
      <c r="JQ920">
        <v>25</v>
      </c>
      <c r="JR920">
        <v>674.692</v>
      </c>
      <c r="JS920">
        <v>18.6129</v>
      </c>
      <c r="JT920">
        <v>100.996</v>
      </c>
      <c r="JU920">
        <v>102.018</v>
      </c>
    </row>
    <row r="921" spans="1:281">
      <c r="A921">
        <v>905</v>
      </c>
      <c r="B921">
        <v>1658954476.1</v>
      </c>
      <c r="C921">
        <v>12387.09999990463</v>
      </c>
      <c r="D921" t="s">
        <v>2242</v>
      </c>
      <c r="E921" t="s">
        <v>2243</v>
      </c>
      <c r="F921">
        <v>5</v>
      </c>
      <c r="G921" t="s">
        <v>415</v>
      </c>
      <c r="H921" t="s">
        <v>2163</v>
      </c>
      <c r="I921">
        <v>1658954468.314285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671.1846143943425</v>
      </c>
      <c r="AK921">
        <v>632.3911333333332</v>
      </c>
      <c r="AL921">
        <v>3.306480121955969</v>
      </c>
      <c r="AM921">
        <v>65.00343519722551</v>
      </c>
      <c r="AN921">
        <f>(AP921 - AO921 + DI921*1E3/(8.314*(DK921+273.15)) * AR921/DH921 * AQ921) * DH921/(100*CV921) * 1000/(1000 - AP921)</f>
        <v>0</v>
      </c>
      <c r="AO921">
        <v>18.63416761365854</v>
      </c>
      <c r="AP921">
        <v>22.67625818181817</v>
      </c>
      <c r="AQ921">
        <v>0.0001024034183242526</v>
      </c>
      <c r="AR921">
        <v>81.20176751821036</v>
      </c>
      <c r="AS921">
        <v>7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1658954468.314285</v>
      </c>
      <c r="DB921">
        <v>594.6349642857142</v>
      </c>
      <c r="DC921">
        <v>641.2216071428571</v>
      </c>
      <c r="DD921">
        <v>22.66475714285715</v>
      </c>
      <c r="DE921">
        <v>18.63378214285714</v>
      </c>
      <c r="DF921">
        <v>591.6273928571428</v>
      </c>
      <c r="DG921">
        <v>22.375625</v>
      </c>
      <c r="DH921">
        <v>500.0848571428571</v>
      </c>
      <c r="DI921">
        <v>90.30479642857144</v>
      </c>
      <c r="DJ921">
        <v>0.09998446785714285</v>
      </c>
      <c r="DK921">
        <v>26.70628214285714</v>
      </c>
      <c r="DL921">
        <v>26.85151785714286</v>
      </c>
      <c r="DM921">
        <v>999.9000000000002</v>
      </c>
      <c r="DN921">
        <v>0</v>
      </c>
      <c r="DO921">
        <v>0</v>
      </c>
      <c r="DP921">
        <v>10000.11821428571</v>
      </c>
      <c r="DQ921">
        <v>0</v>
      </c>
      <c r="DR921">
        <v>18.67043928571428</v>
      </c>
      <c r="DS921">
        <v>-46.58656785714287</v>
      </c>
      <c r="DT921">
        <v>608.4248928571429</v>
      </c>
      <c r="DU921">
        <v>653.3967857142859</v>
      </c>
      <c r="DV921">
        <v>4.030981785714285</v>
      </c>
      <c r="DW921">
        <v>641.2216071428571</v>
      </c>
      <c r="DX921">
        <v>18.63378214285714</v>
      </c>
      <c r="DY921">
        <v>2.046735357142857</v>
      </c>
      <c r="DZ921">
        <v>1.682719285714286</v>
      </c>
      <c r="EA921">
        <v>17.81059285714286</v>
      </c>
      <c r="EB921">
        <v>14.73793214285714</v>
      </c>
      <c r="EC921">
        <v>1999.968928571428</v>
      </c>
      <c r="ED921">
        <v>0.9799962857142855</v>
      </c>
      <c r="EE921">
        <v>0.02000352857142857</v>
      </c>
      <c r="EF921">
        <v>0</v>
      </c>
      <c r="EG921">
        <v>705.4045714285714</v>
      </c>
      <c r="EH921">
        <v>5.000560000000001</v>
      </c>
      <c r="EI921">
        <v>13999.44642857143</v>
      </c>
      <c r="EJ921">
        <v>17294.59642857143</v>
      </c>
      <c r="EK921">
        <v>37.07342857142857</v>
      </c>
      <c r="EL921">
        <v>37.73425000000001</v>
      </c>
      <c r="EM921">
        <v>36.71628571428572</v>
      </c>
      <c r="EN921">
        <v>36.75182142857143</v>
      </c>
      <c r="EO921">
        <v>38.17614285714286</v>
      </c>
      <c r="EP921">
        <v>1955.058928571429</v>
      </c>
      <c r="EQ921">
        <v>39.91</v>
      </c>
      <c r="ER921">
        <v>0</v>
      </c>
      <c r="ES921">
        <v>1658954475.9</v>
      </c>
      <c r="ET921">
        <v>0</v>
      </c>
      <c r="EU921">
        <v>705.4849999999999</v>
      </c>
      <c r="EV921">
        <v>25.23712819830354</v>
      </c>
      <c r="EW921">
        <v>513.1213675074547</v>
      </c>
      <c r="EX921">
        <v>14001.08461538462</v>
      </c>
      <c r="EY921">
        <v>15</v>
      </c>
      <c r="EZ921">
        <v>0</v>
      </c>
      <c r="FA921" t="s">
        <v>419</v>
      </c>
      <c r="FB921">
        <v>1655239120</v>
      </c>
      <c r="FC921">
        <v>1655239135</v>
      </c>
      <c r="FD921">
        <v>0</v>
      </c>
      <c r="FE921">
        <v>-0.075</v>
      </c>
      <c r="FF921">
        <v>-0.027</v>
      </c>
      <c r="FG921">
        <v>1.986</v>
      </c>
      <c r="FH921">
        <v>0.139</v>
      </c>
      <c r="FI921">
        <v>420</v>
      </c>
      <c r="FJ921">
        <v>22</v>
      </c>
      <c r="FK921">
        <v>0.12</v>
      </c>
      <c r="FL921">
        <v>0.02</v>
      </c>
      <c r="FM921">
        <v>-46.12081500000001</v>
      </c>
      <c r="FN921">
        <v>-9.528337711069241</v>
      </c>
      <c r="FO921">
        <v>0.9193091665892381</v>
      </c>
      <c r="FP921">
        <v>0</v>
      </c>
      <c r="FQ921">
        <v>703.8960294117647</v>
      </c>
      <c r="FR921">
        <v>26.65896104579791</v>
      </c>
      <c r="FS921">
        <v>2.626591444587839</v>
      </c>
      <c r="FT921">
        <v>0</v>
      </c>
      <c r="FU921">
        <v>4.0291885</v>
      </c>
      <c r="FV921">
        <v>0.04631144465290091</v>
      </c>
      <c r="FW921">
        <v>0.005172321311558333</v>
      </c>
      <c r="FX921">
        <v>1</v>
      </c>
      <c r="FY921">
        <v>1</v>
      </c>
      <c r="FZ921">
        <v>3</v>
      </c>
      <c r="GA921" t="s">
        <v>420</v>
      </c>
      <c r="GB921">
        <v>2.98069</v>
      </c>
      <c r="GC921">
        <v>2.72822</v>
      </c>
      <c r="GD921">
        <v>0.113963</v>
      </c>
      <c r="GE921">
        <v>0.121006</v>
      </c>
      <c r="GF921">
        <v>0.103184</v>
      </c>
      <c r="GG921">
        <v>0.0906327</v>
      </c>
      <c r="GH921">
        <v>26604.4</v>
      </c>
      <c r="GI921">
        <v>26009.6</v>
      </c>
      <c r="GJ921">
        <v>30551.8</v>
      </c>
      <c r="GK921">
        <v>29832.3</v>
      </c>
      <c r="GL921">
        <v>37801.3</v>
      </c>
      <c r="GM921">
        <v>35722.6</v>
      </c>
      <c r="GN921">
        <v>46731</v>
      </c>
      <c r="GO921">
        <v>44367.1</v>
      </c>
      <c r="GP921">
        <v>1.87147</v>
      </c>
      <c r="GQ921">
        <v>1.85058</v>
      </c>
      <c r="GR921">
        <v>0.114076</v>
      </c>
      <c r="GS921">
        <v>0</v>
      </c>
      <c r="GT921">
        <v>24.9877</v>
      </c>
      <c r="GU921">
        <v>999.9</v>
      </c>
      <c r="GV921">
        <v>48.9</v>
      </c>
      <c r="GW921">
        <v>32.2</v>
      </c>
      <c r="GX921">
        <v>26.154</v>
      </c>
      <c r="GY921">
        <v>63.115</v>
      </c>
      <c r="GZ921">
        <v>25.2284</v>
      </c>
      <c r="HA921">
        <v>1</v>
      </c>
      <c r="HB921">
        <v>-0.103285</v>
      </c>
      <c r="HC921">
        <v>-0.0425626</v>
      </c>
      <c r="HD921">
        <v>20.194</v>
      </c>
      <c r="HE921">
        <v>5.22897</v>
      </c>
      <c r="HF921">
        <v>11.968</v>
      </c>
      <c r="HG921">
        <v>4.9698</v>
      </c>
      <c r="HH921">
        <v>3.2895</v>
      </c>
      <c r="HI921">
        <v>8803.5</v>
      </c>
      <c r="HJ921">
        <v>9999</v>
      </c>
      <c r="HK921">
        <v>9999</v>
      </c>
      <c r="HL921">
        <v>289.7</v>
      </c>
      <c r="HM921">
        <v>4.97293</v>
      </c>
      <c r="HN921">
        <v>1.87736</v>
      </c>
      <c r="HO921">
        <v>1.87547</v>
      </c>
      <c r="HP921">
        <v>1.87833</v>
      </c>
      <c r="HQ921">
        <v>1.87502</v>
      </c>
      <c r="HR921">
        <v>1.87863</v>
      </c>
      <c r="HS921">
        <v>1.87569</v>
      </c>
      <c r="HT921">
        <v>1.87683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3.055</v>
      </c>
      <c r="II921">
        <v>0.2894</v>
      </c>
      <c r="IJ921">
        <v>1.541952822118649</v>
      </c>
      <c r="IK921">
        <v>0.003202726084708442</v>
      </c>
      <c r="IL921">
        <v>-1.448271390364826E-06</v>
      </c>
      <c r="IM921">
        <v>3.765748828769889E-10</v>
      </c>
      <c r="IN921">
        <v>-0.02072656761999695</v>
      </c>
      <c r="IO921">
        <v>0.006539777670035186</v>
      </c>
      <c r="IP921">
        <v>0.0002256768223539976</v>
      </c>
      <c r="IQ921">
        <v>4.51151419958819E-06</v>
      </c>
      <c r="IR921">
        <v>-0</v>
      </c>
      <c r="IS921">
        <v>2097</v>
      </c>
      <c r="IT921">
        <v>1</v>
      </c>
      <c r="IU921">
        <v>27</v>
      </c>
      <c r="IV921">
        <v>61922.6</v>
      </c>
      <c r="IW921">
        <v>61922.4</v>
      </c>
      <c r="IX921">
        <v>1.61743</v>
      </c>
      <c r="IY921">
        <v>2.55737</v>
      </c>
      <c r="IZ921">
        <v>1.39893</v>
      </c>
      <c r="JA921">
        <v>2.34375</v>
      </c>
      <c r="JB921">
        <v>1.44897</v>
      </c>
      <c r="JC921">
        <v>2.4353</v>
      </c>
      <c r="JD921">
        <v>37.4338</v>
      </c>
      <c r="JE921">
        <v>24.0787</v>
      </c>
      <c r="JF921">
        <v>18</v>
      </c>
      <c r="JG921">
        <v>482.037</v>
      </c>
      <c r="JH921">
        <v>439.136</v>
      </c>
      <c r="JI921">
        <v>25.0001</v>
      </c>
      <c r="JJ921">
        <v>25.6992</v>
      </c>
      <c r="JK921">
        <v>30.0002</v>
      </c>
      <c r="JL921">
        <v>25.5295</v>
      </c>
      <c r="JM921">
        <v>25.611</v>
      </c>
      <c r="JN921">
        <v>32.4319</v>
      </c>
      <c r="JO921">
        <v>33.99</v>
      </c>
      <c r="JP921">
        <v>0</v>
      </c>
      <c r="JQ921">
        <v>25</v>
      </c>
      <c r="JR921">
        <v>688.049</v>
      </c>
      <c r="JS921">
        <v>18.5922</v>
      </c>
      <c r="JT921">
        <v>100.994</v>
      </c>
      <c r="JU921">
        <v>102.017</v>
      </c>
    </row>
    <row r="922" spans="1:281">
      <c r="A922">
        <v>906</v>
      </c>
      <c r="B922">
        <v>1658954481.1</v>
      </c>
      <c r="C922">
        <v>12392.09999990463</v>
      </c>
      <c r="D922" t="s">
        <v>2244</v>
      </c>
      <c r="E922" t="s">
        <v>2245</v>
      </c>
      <c r="F922">
        <v>5</v>
      </c>
      <c r="G922" t="s">
        <v>415</v>
      </c>
      <c r="H922" t="s">
        <v>2163</v>
      </c>
      <c r="I922">
        <v>1658954473.6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688.27457736336</v>
      </c>
      <c r="AK922">
        <v>649.0181515151517</v>
      </c>
      <c r="AL922">
        <v>3.336469937498136</v>
      </c>
      <c r="AM922">
        <v>65.00343519722551</v>
      </c>
      <c r="AN922">
        <f>(AP922 - AO922 + DI922*1E3/(8.314*(DK922+273.15)) * AR922/DH922 * AQ922) * DH922/(100*CV922) * 1000/(1000 - AP922)</f>
        <v>0</v>
      </c>
      <c r="AO922">
        <v>18.63193343439033</v>
      </c>
      <c r="AP922">
        <v>22.68030363636363</v>
      </c>
      <c r="AQ922">
        <v>7.3062948818827E-05</v>
      </c>
      <c r="AR922">
        <v>81.20176751821036</v>
      </c>
      <c r="AS922">
        <v>7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1658954473.6</v>
      </c>
      <c r="DB922">
        <v>611.618111111111</v>
      </c>
      <c r="DC922">
        <v>658.9472962962963</v>
      </c>
      <c r="DD922">
        <v>22.67208518518518</v>
      </c>
      <c r="DE922">
        <v>18.63316666666667</v>
      </c>
      <c r="DF922">
        <v>608.5788518518519</v>
      </c>
      <c r="DG922">
        <v>22.38278148148148</v>
      </c>
      <c r="DH922">
        <v>500.0937777777778</v>
      </c>
      <c r="DI922">
        <v>90.30415555555557</v>
      </c>
      <c r="DJ922">
        <v>0.1000029740740741</v>
      </c>
      <c r="DK922">
        <v>26.71498518518518</v>
      </c>
      <c r="DL922">
        <v>26.85800740740741</v>
      </c>
      <c r="DM922">
        <v>999.9000000000001</v>
      </c>
      <c r="DN922">
        <v>0</v>
      </c>
      <c r="DO922">
        <v>0</v>
      </c>
      <c r="DP922">
        <v>9996.46111111111</v>
      </c>
      <c r="DQ922">
        <v>0</v>
      </c>
      <c r="DR922">
        <v>18.65843333333333</v>
      </c>
      <c r="DS922">
        <v>-47.32907407407408</v>
      </c>
      <c r="DT922">
        <v>625.8066666666666</v>
      </c>
      <c r="DU922">
        <v>671.4585925925926</v>
      </c>
      <c r="DV922">
        <v>4.038929629629631</v>
      </c>
      <c r="DW922">
        <v>658.9472962962963</v>
      </c>
      <c r="DX922">
        <v>18.63316666666667</v>
      </c>
      <c r="DY922">
        <v>2.047381851851852</v>
      </c>
      <c r="DZ922">
        <v>1.682650740740741</v>
      </c>
      <c r="EA922">
        <v>17.81562222222222</v>
      </c>
      <c r="EB922">
        <v>14.73730740740741</v>
      </c>
      <c r="EC922">
        <v>1999.961111111111</v>
      </c>
      <c r="ED922">
        <v>0.9799962222222219</v>
      </c>
      <c r="EE922">
        <v>0.0200035962962963</v>
      </c>
      <c r="EF922">
        <v>0</v>
      </c>
      <c r="EG922">
        <v>707.6555185185185</v>
      </c>
      <c r="EH922">
        <v>5.000560000000001</v>
      </c>
      <c r="EI922">
        <v>14043.76296296296</v>
      </c>
      <c r="EJ922">
        <v>17294.52592592593</v>
      </c>
      <c r="EK922">
        <v>37.11777777777777</v>
      </c>
      <c r="EL922">
        <v>37.74066666666667</v>
      </c>
      <c r="EM922">
        <v>36.74044444444444</v>
      </c>
      <c r="EN922">
        <v>36.76807407407407</v>
      </c>
      <c r="EO922">
        <v>38.18959259259259</v>
      </c>
      <c r="EP922">
        <v>1955.051111111111</v>
      </c>
      <c r="EQ922">
        <v>39.91</v>
      </c>
      <c r="ER922">
        <v>0</v>
      </c>
      <c r="ES922">
        <v>1658954480.7</v>
      </c>
      <c r="ET922">
        <v>0</v>
      </c>
      <c r="EU922">
        <v>707.5028846153847</v>
      </c>
      <c r="EV922">
        <v>24.72160684755352</v>
      </c>
      <c r="EW922">
        <v>494.9914532815648</v>
      </c>
      <c r="EX922">
        <v>14041.46538461538</v>
      </c>
      <c r="EY922">
        <v>15</v>
      </c>
      <c r="EZ922">
        <v>0</v>
      </c>
      <c r="FA922" t="s">
        <v>419</v>
      </c>
      <c r="FB922">
        <v>1655239120</v>
      </c>
      <c r="FC922">
        <v>1655239135</v>
      </c>
      <c r="FD922">
        <v>0</v>
      </c>
      <c r="FE922">
        <v>-0.075</v>
      </c>
      <c r="FF922">
        <v>-0.027</v>
      </c>
      <c r="FG922">
        <v>1.986</v>
      </c>
      <c r="FH922">
        <v>0.139</v>
      </c>
      <c r="FI922">
        <v>420</v>
      </c>
      <c r="FJ922">
        <v>22</v>
      </c>
      <c r="FK922">
        <v>0.12</v>
      </c>
      <c r="FL922">
        <v>0.02</v>
      </c>
      <c r="FM922">
        <v>-46.8513875</v>
      </c>
      <c r="FN922">
        <v>-8.524123452157525</v>
      </c>
      <c r="FO922">
        <v>0.8264914833764168</v>
      </c>
      <c r="FP922">
        <v>0</v>
      </c>
      <c r="FQ922">
        <v>706.2379117647058</v>
      </c>
      <c r="FR922">
        <v>25.1105118500169</v>
      </c>
      <c r="FS922">
        <v>2.472756563357236</v>
      </c>
      <c r="FT922">
        <v>0</v>
      </c>
      <c r="FU922">
        <v>4.03449</v>
      </c>
      <c r="FV922">
        <v>0.08912825515946682</v>
      </c>
      <c r="FW922">
        <v>0.008746850861881655</v>
      </c>
      <c r="FX922">
        <v>1</v>
      </c>
      <c r="FY922">
        <v>1</v>
      </c>
      <c r="FZ922">
        <v>3</v>
      </c>
      <c r="GA922" t="s">
        <v>420</v>
      </c>
      <c r="GB922">
        <v>2.98066</v>
      </c>
      <c r="GC922">
        <v>2.72832</v>
      </c>
      <c r="GD922">
        <v>0.116032</v>
      </c>
      <c r="GE922">
        <v>0.123075</v>
      </c>
      <c r="GF922">
        <v>0.103194</v>
      </c>
      <c r="GG922">
        <v>0.09062870000000001</v>
      </c>
      <c r="GH922">
        <v>26542.5</v>
      </c>
      <c r="GI922">
        <v>25948.4</v>
      </c>
      <c r="GJ922">
        <v>30552.1</v>
      </c>
      <c r="GK922">
        <v>29832.4</v>
      </c>
      <c r="GL922">
        <v>37801.5</v>
      </c>
      <c r="GM922">
        <v>35722.9</v>
      </c>
      <c r="GN922">
        <v>46731.7</v>
      </c>
      <c r="GO922">
        <v>44367.1</v>
      </c>
      <c r="GP922">
        <v>1.8715</v>
      </c>
      <c r="GQ922">
        <v>1.85045</v>
      </c>
      <c r="GR922">
        <v>0.114318</v>
      </c>
      <c r="GS922">
        <v>0</v>
      </c>
      <c r="GT922">
        <v>24.9877</v>
      </c>
      <c r="GU922">
        <v>999.9</v>
      </c>
      <c r="GV922">
        <v>48.9</v>
      </c>
      <c r="GW922">
        <v>32.2</v>
      </c>
      <c r="GX922">
        <v>26.1505</v>
      </c>
      <c r="GY922">
        <v>63.155</v>
      </c>
      <c r="GZ922">
        <v>25.2083</v>
      </c>
      <c r="HA922">
        <v>1</v>
      </c>
      <c r="HB922">
        <v>-0.103097</v>
      </c>
      <c r="HC922">
        <v>-0.0412609</v>
      </c>
      <c r="HD922">
        <v>20.1943</v>
      </c>
      <c r="HE922">
        <v>5.22927</v>
      </c>
      <c r="HF922">
        <v>11.968</v>
      </c>
      <c r="HG922">
        <v>4.9702</v>
      </c>
      <c r="HH922">
        <v>3.28948</v>
      </c>
      <c r="HI922">
        <v>8803.799999999999</v>
      </c>
      <c r="HJ922">
        <v>9999</v>
      </c>
      <c r="HK922">
        <v>9999</v>
      </c>
      <c r="HL922">
        <v>289.7</v>
      </c>
      <c r="HM922">
        <v>4.97291</v>
      </c>
      <c r="HN922">
        <v>1.87738</v>
      </c>
      <c r="HO922">
        <v>1.87546</v>
      </c>
      <c r="HP922">
        <v>1.87832</v>
      </c>
      <c r="HQ922">
        <v>1.87501</v>
      </c>
      <c r="HR922">
        <v>1.8786</v>
      </c>
      <c r="HS922">
        <v>1.87571</v>
      </c>
      <c r="HT922">
        <v>1.87683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3.084</v>
      </c>
      <c r="II922">
        <v>0.2895</v>
      </c>
      <c r="IJ922">
        <v>1.541952822118649</v>
      </c>
      <c r="IK922">
        <v>0.003202726084708442</v>
      </c>
      <c r="IL922">
        <v>-1.448271390364826E-06</v>
      </c>
      <c r="IM922">
        <v>3.765748828769889E-10</v>
      </c>
      <c r="IN922">
        <v>-0.02072656761999695</v>
      </c>
      <c r="IO922">
        <v>0.006539777670035186</v>
      </c>
      <c r="IP922">
        <v>0.0002256768223539976</v>
      </c>
      <c r="IQ922">
        <v>4.51151419958819E-06</v>
      </c>
      <c r="IR922">
        <v>-0</v>
      </c>
      <c r="IS922">
        <v>2097</v>
      </c>
      <c r="IT922">
        <v>1</v>
      </c>
      <c r="IU922">
        <v>27</v>
      </c>
      <c r="IV922">
        <v>61922.7</v>
      </c>
      <c r="IW922">
        <v>61922.4</v>
      </c>
      <c r="IX922">
        <v>1.64673</v>
      </c>
      <c r="IY922">
        <v>2.54028</v>
      </c>
      <c r="IZ922">
        <v>1.39893</v>
      </c>
      <c r="JA922">
        <v>2.34375</v>
      </c>
      <c r="JB922">
        <v>1.44897</v>
      </c>
      <c r="JC922">
        <v>2.43286</v>
      </c>
      <c r="JD922">
        <v>37.4338</v>
      </c>
      <c r="JE922">
        <v>24.0875</v>
      </c>
      <c r="JF922">
        <v>18</v>
      </c>
      <c r="JG922">
        <v>482.065</v>
      </c>
      <c r="JH922">
        <v>439.06</v>
      </c>
      <c r="JI922">
        <v>25.0001</v>
      </c>
      <c r="JJ922">
        <v>25.7002</v>
      </c>
      <c r="JK922">
        <v>30.0003</v>
      </c>
      <c r="JL922">
        <v>25.5317</v>
      </c>
      <c r="JM922">
        <v>25.611</v>
      </c>
      <c r="JN922">
        <v>33.1025</v>
      </c>
      <c r="JO922">
        <v>33.99</v>
      </c>
      <c r="JP922">
        <v>0</v>
      </c>
      <c r="JQ922">
        <v>25</v>
      </c>
      <c r="JR922">
        <v>708.082</v>
      </c>
      <c r="JS922">
        <v>18.5795</v>
      </c>
      <c r="JT922">
        <v>100.996</v>
      </c>
      <c r="JU922">
        <v>102.017</v>
      </c>
    </row>
    <row r="923" spans="1:281">
      <c r="A923">
        <v>907</v>
      </c>
      <c r="B923">
        <v>1658954486.1</v>
      </c>
      <c r="C923">
        <v>12397.09999990463</v>
      </c>
      <c r="D923" t="s">
        <v>2246</v>
      </c>
      <c r="E923" t="s">
        <v>2247</v>
      </c>
      <c r="F923">
        <v>5</v>
      </c>
      <c r="G923" t="s">
        <v>415</v>
      </c>
      <c r="H923" t="s">
        <v>2163</v>
      </c>
      <c r="I923">
        <v>1658954478.314285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705.3284910722163</v>
      </c>
      <c r="AK923">
        <v>665.6185696969695</v>
      </c>
      <c r="AL923">
        <v>3.324927324609936</v>
      </c>
      <c r="AM923">
        <v>65.00343519722551</v>
      </c>
      <c r="AN923">
        <f>(AP923 - AO923 + DI923*1E3/(8.314*(DK923+273.15)) * AR923/DH923 * AQ923) * DH923/(100*CV923) * 1000/(1000 - AP923)</f>
        <v>0</v>
      </c>
      <c r="AO923">
        <v>18.6320573522356</v>
      </c>
      <c r="AP923">
        <v>22.68581333333333</v>
      </c>
      <c r="AQ923">
        <v>4.451265187045056E-05</v>
      </c>
      <c r="AR923">
        <v>81.20176751821036</v>
      </c>
      <c r="AS923">
        <v>7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1658954478.314285</v>
      </c>
      <c r="DB923">
        <v>626.8703928571429</v>
      </c>
      <c r="DC923">
        <v>674.7426071428571</v>
      </c>
      <c r="DD923">
        <v>22.677825</v>
      </c>
      <c r="DE923">
        <v>18.6327</v>
      </c>
      <c r="DF923">
        <v>623.8028928571429</v>
      </c>
      <c r="DG923">
        <v>22.38838571428571</v>
      </c>
      <c r="DH923">
        <v>500.077642857143</v>
      </c>
      <c r="DI923">
        <v>90.30314642857142</v>
      </c>
      <c r="DJ923">
        <v>0.1000033678571429</v>
      </c>
      <c r="DK923">
        <v>26.71545</v>
      </c>
      <c r="DL923">
        <v>26.86004285714286</v>
      </c>
      <c r="DM923">
        <v>999.9000000000002</v>
      </c>
      <c r="DN923">
        <v>0</v>
      </c>
      <c r="DO923">
        <v>0</v>
      </c>
      <c r="DP923">
        <v>9997.479285714286</v>
      </c>
      <c r="DQ923">
        <v>0</v>
      </c>
      <c r="DR923">
        <v>18.63705357142857</v>
      </c>
      <c r="DS923">
        <v>-47.87218214285713</v>
      </c>
      <c r="DT923">
        <v>641.4164642857143</v>
      </c>
      <c r="DU923">
        <v>687.5535000000001</v>
      </c>
      <c r="DV923">
        <v>4.045133928571429</v>
      </c>
      <c r="DW923">
        <v>674.7426071428571</v>
      </c>
      <c r="DX923">
        <v>18.6327</v>
      </c>
      <c r="DY923">
        <v>2.047877857142857</v>
      </c>
      <c r="DZ923">
        <v>1.682590357142857</v>
      </c>
      <c r="EA923">
        <v>17.81946071428572</v>
      </c>
      <c r="EB923">
        <v>14.73675357142857</v>
      </c>
      <c r="EC923">
        <v>1999.976428571428</v>
      </c>
      <c r="ED923">
        <v>0.9799962857142855</v>
      </c>
      <c r="EE923">
        <v>0.02000352857142857</v>
      </c>
      <c r="EF923">
        <v>0</v>
      </c>
      <c r="EG923">
        <v>709.499107142857</v>
      </c>
      <c r="EH923">
        <v>5.000560000000001</v>
      </c>
      <c r="EI923">
        <v>14081.925</v>
      </c>
      <c r="EJ923">
        <v>17294.65</v>
      </c>
      <c r="EK923">
        <v>37.09571428571428</v>
      </c>
      <c r="EL923">
        <v>37.741</v>
      </c>
      <c r="EM923">
        <v>36.77432142857143</v>
      </c>
      <c r="EN923">
        <v>36.77860714285714</v>
      </c>
      <c r="EO923">
        <v>38.20289285714285</v>
      </c>
      <c r="EP923">
        <v>1955.066428571429</v>
      </c>
      <c r="EQ923">
        <v>39.91</v>
      </c>
      <c r="ER923">
        <v>0</v>
      </c>
      <c r="ES923">
        <v>1658954486.1</v>
      </c>
      <c r="ET923">
        <v>0</v>
      </c>
      <c r="EU923">
        <v>709.79192</v>
      </c>
      <c r="EV923">
        <v>24.57776925615563</v>
      </c>
      <c r="EW923">
        <v>473.5307699678349</v>
      </c>
      <c r="EX923">
        <v>14087.412</v>
      </c>
      <c r="EY923">
        <v>15</v>
      </c>
      <c r="EZ923">
        <v>0</v>
      </c>
      <c r="FA923" t="s">
        <v>419</v>
      </c>
      <c r="FB923">
        <v>1655239120</v>
      </c>
      <c r="FC923">
        <v>1655239135</v>
      </c>
      <c r="FD923">
        <v>0</v>
      </c>
      <c r="FE923">
        <v>-0.075</v>
      </c>
      <c r="FF923">
        <v>-0.027</v>
      </c>
      <c r="FG923">
        <v>1.986</v>
      </c>
      <c r="FH923">
        <v>0.139</v>
      </c>
      <c r="FI923">
        <v>420</v>
      </c>
      <c r="FJ923">
        <v>22</v>
      </c>
      <c r="FK923">
        <v>0.12</v>
      </c>
      <c r="FL923">
        <v>0.02</v>
      </c>
      <c r="FM923">
        <v>-47.53792682926829</v>
      </c>
      <c r="FN923">
        <v>-7.022147038327522</v>
      </c>
      <c r="FO923">
        <v>0.6975251274517155</v>
      </c>
      <c r="FP923">
        <v>0</v>
      </c>
      <c r="FQ923">
        <v>708.4649705882352</v>
      </c>
      <c r="FR923">
        <v>24.3779831870691</v>
      </c>
      <c r="FS923">
        <v>2.402358540675907</v>
      </c>
      <c r="FT923">
        <v>0</v>
      </c>
      <c r="FU923">
        <v>4.041049756097561</v>
      </c>
      <c r="FV923">
        <v>0.08452557491290588</v>
      </c>
      <c r="FW923">
        <v>0.008533231592071408</v>
      </c>
      <c r="FX923">
        <v>1</v>
      </c>
      <c r="FY923">
        <v>1</v>
      </c>
      <c r="FZ923">
        <v>3</v>
      </c>
      <c r="GA923" t="s">
        <v>420</v>
      </c>
      <c r="GB923">
        <v>2.98055</v>
      </c>
      <c r="GC923">
        <v>2.72844</v>
      </c>
      <c r="GD923">
        <v>0.118074</v>
      </c>
      <c r="GE923">
        <v>0.125116</v>
      </c>
      <c r="GF923">
        <v>0.103211</v>
      </c>
      <c r="GG923">
        <v>0.0906304</v>
      </c>
      <c r="GH923">
        <v>26481.4</v>
      </c>
      <c r="GI923">
        <v>25888</v>
      </c>
      <c r="GJ923">
        <v>30552.3</v>
      </c>
      <c r="GK923">
        <v>29832.3</v>
      </c>
      <c r="GL923">
        <v>37801.1</v>
      </c>
      <c r="GM923">
        <v>35723</v>
      </c>
      <c r="GN923">
        <v>46731.8</v>
      </c>
      <c r="GO923">
        <v>44367.1</v>
      </c>
      <c r="GP923">
        <v>1.87153</v>
      </c>
      <c r="GQ923">
        <v>1.85047</v>
      </c>
      <c r="GR923">
        <v>0.114314</v>
      </c>
      <c r="GS923">
        <v>0</v>
      </c>
      <c r="GT923">
        <v>24.9877</v>
      </c>
      <c r="GU923">
        <v>999.9</v>
      </c>
      <c r="GV923">
        <v>48.9</v>
      </c>
      <c r="GW923">
        <v>32.2</v>
      </c>
      <c r="GX923">
        <v>26.1491</v>
      </c>
      <c r="GY923">
        <v>63.315</v>
      </c>
      <c r="GZ923">
        <v>25.4688</v>
      </c>
      <c r="HA923">
        <v>1</v>
      </c>
      <c r="HB923">
        <v>-0.103255</v>
      </c>
      <c r="HC923">
        <v>-0.0405773</v>
      </c>
      <c r="HD923">
        <v>20.1943</v>
      </c>
      <c r="HE923">
        <v>5.22867</v>
      </c>
      <c r="HF923">
        <v>11.968</v>
      </c>
      <c r="HG923">
        <v>4.97025</v>
      </c>
      <c r="HH923">
        <v>3.2895</v>
      </c>
      <c r="HI923">
        <v>8803.799999999999</v>
      </c>
      <c r="HJ923">
        <v>9999</v>
      </c>
      <c r="HK923">
        <v>9999</v>
      </c>
      <c r="HL923">
        <v>289.7</v>
      </c>
      <c r="HM923">
        <v>4.97294</v>
      </c>
      <c r="HN923">
        <v>1.87733</v>
      </c>
      <c r="HO923">
        <v>1.87546</v>
      </c>
      <c r="HP923">
        <v>1.87825</v>
      </c>
      <c r="HQ923">
        <v>1.875</v>
      </c>
      <c r="HR923">
        <v>1.87856</v>
      </c>
      <c r="HS923">
        <v>1.87564</v>
      </c>
      <c r="HT923">
        <v>1.87682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3.113</v>
      </c>
      <c r="II923">
        <v>0.2896</v>
      </c>
      <c r="IJ923">
        <v>1.541952822118649</v>
      </c>
      <c r="IK923">
        <v>0.003202726084708442</v>
      </c>
      <c r="IL923">
        <v>-1.448271390364826E-06</v>
      </c>
      <c r="IM923">
        <v>3.765748828769889E-10</v>
      </c>
      <c r="IN923">
        <v>-0.02072656761999695</v>
      </c>
      <c r="IO923">
        <v>0.006539777670035186</v>
      </c>
      <c r="IP923">
        <v>0.0002256768223539976</v>
      </c>
      <c r="IQ923">
        <v>4.51151419958819E-06</v>
      </c>
      <c r="IR923">
        <v>-0</v>
      </c>
      <c r="IS923">
        <v>2097</v>
      </c>
      <c r="IT923">
        <v>1</v>
      </c>
      <c r="IU923">
        <v>27</v>
      </c>
      <c r="IV923">
        <v>61922.8</v>
      </c>
      <c r="IW923">
        <v>61922.5</v>
      </c>
      <c r="IX923">
        <v>1.68091</v>
      </c>
      <c r="IY923">
        <v>2.55981</v>
      </c>
      <c r="IZ923">
        <v>1.39893</v>
      </c>
      <c r="JA923">
        <v>2.34375</v>
      </c>
      <c r="JB923">
        <v>1.44897</v>
      </c>
      <c r="JC923">
        <v>2.38037</v>
      </c>
      <c r="JD923">
        <v>37.4338</v>
      </c>
      <c r="JE923">
        <v>24.0787</v>
      </c>
      <c r="JF923">
        <v>18</v>
      </c>
      <c r="JG923">
        <v>482.079</v>
      </c>
      <c r="JH923">
        <v>439.075</v>
      </c>
      <c r="JI923">
        <v>25.0001</v>
      </c>
      <c r="JJ923">
        <v>25.7014</v>
      </c>
      <c r="JK923">
        <v>30.0001</v>
      </c>
      <c r="JL923">
        <v>25.5317</v>
      </c>
      <c r="JM923">
        <v>25.611</v>
      </c>
      <c r="JN923">
        <v>33.7113</v>
      </c>
      <c r="JO923">
        <v>33.99</v>
      </c>
      <c r="JP923">
        <v>0</v>
      </c>
      <c r="JQ923">
        <v>25</v>
      </c>
      <c r="JR923">
        <v>721.439</v>
      </c>
      <c r="JS923">
        <v>18.564</v>
      </c>
      <c r="JT923">
        <v>100.996</v>
      </c>
      <c r="JU923">
        <v>102.017</v>
      </c>
    </row>
    <row r="924" spans="1:281">
      <c r="A924">
        <v>908</v>
      </c>
      <c r="B924">
        <v>1658954491.1</v>
      </c>
      <c r="C924">
        <v>12402.09999990463</v>
      </c>
      <c r="D924" t="s">
        <v>2248</v>
      </c>
      <c r="E924" t="s">
        <v>2249</v>
      </c>
      <c r="F924">
        <v>5</v>
      </c>
      <c r="G924" t="s">
        <v>415</v>
      </c>
      <c r="H924" t="s">
        <v>2163</v>
      </c>
      <c r="I924">
        <v>1658954483.6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722.4427689706412</v>
      </c>
      <c r="AK924">
        <v>682.1907696969697</v>
      </c>
      <c r="AL924">
        <v>3.317367080697706</v>
      </c>
      <c r="AM924">
        <v>65.00343519722551</v>
      </c>
      <c r="AN924">
        <f>(AP924 - AO924 + DI924*1E3/(8.314*(DK924+273.15)) * AR924/DH924 * AQ924) * DH924/(100*CV924) * 1000/(1000 - AP924)</f>
        <v>0</v>
      </c>
      <c r="AO924">
        <v>18.63236962125039</v>
      </c>
      <c r="AP924">
        <v>22.6871806060606</v>
      </c>
      <c r="AQ924">
        <v>2.908759857080252E-06</v>
      </c>
      <c r="AR924">
        <v>81.20176751821036</v>
      </c>
      <c r="AS924">
        <v>7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1658954483.6</v>
      </c>
      <c r="DB924">
        <v>644.0086296296296</v>
      </c>
      <c r="DC924">
        <v>692.4631851851851</v>
      </c>
      <c r="DD924">
        <v>22.68287037037037</v>
      </c>
      <c r="DE924">
        <v>18.63213333333334</v>
      </c>
      <c r="DF924">
        <v>640.909888888889</v>
      </c>
      <c r="DG924">
        <v>22.3933037037037</v>
      </c>
      <c r="DH924">
        <v>500.0898148148149</v>
      </c>
      <c r="DI924">
        <v>90.30230370370371</v>
      </c>
      <c r="DJ924">
        <v>0.100020762962963</v>
      </c>
      <c r="DK924">
        <v>26.71045925925926</v>
      </c>
      <c r="DL924">
        <v>26.85695925925926</v>
      </c>
      <c r="DM924">
        <v>999.9000000000001</v>
      </c>
      <c r="DN924">
        <v>0</v>
      </c>
      <c r="DO924">
        <v>0</v>
      </c>
      <c r="DP924">
        <v>10001.75111111111</v>
      </c>
      <c r="DQ924">
        <v>0</v>
      </c>
      <c r="DR924">
        <v>18.6341962962963</v>
      </c>
      <c r="DS924">
        <v>-48.4546037037037</v>
      </c>
      <c r="DT924">
        <v>658.9556296296295</v>
      </c>
      <c r="DU924">
        <v>705.6102222222223</v>
      </c>
      <c r="DV924">
        <v>4.05073074074074</v>
      </c>
      <c r="DW924">
        <v>692.4631851851851</v>
      </c>
      <c r="DX924">
        <v>18.63213333333334</v>
      </c>
      <c r="DY924">
        <v>2.048313333333333</v>
      </c>
      <c r="DZ924">
        <v>1.682524074074074</v>
      </c>
      <c r="EA924">
        <v>17.82284814814815</v>
      </c>
      <c r="EB924">
        <v>14.73614074074074</v>
      </c>
      <c r="EC924">
        <v>1999.983703703704</v>
      </c>
      <c r="ED924">
        <v>0.9799959999999998</v>
      </c>
      <c r="EE924">
        <v>0.02000383333333333</v>
      </c>
      <c r="EF924">
        <v>0</v>
      </c>
      <c r="EG924">
        <v>711.5803703703705</v>
      </c>
      <c r="EH924">
        <v>5.000560000000001</v>
      </c>
      <c r="EI924">
        <v>14123.60370370371</v>
      </c>
      <c r="EJ924">
        <v>17294.71111111111</v>
      </c>
      <c r="EK924">
        <v>37.12240740740741</v>
      </c>
      <c r="EL924">
        <v>37.75</v>
      </c>
      <c r="EM924">
        <v>36.77514814814815</v>
      </c>
      <c r="EN924">
        <v>36.7935925925926</v>
      </c>
      <c r="EO924">
        <v>38.20348148148148</v>
      </c>
      <c r="EP924">
        <v>1955.073703703704</v>
      </c>
      <c r="EQ924">
        <v>39.91</v>
      </c>
      <c r="ER924">
        <v>0</v>
      </c>
      <c r="ES924">
        <v>1658954490.9</v>
      </c>
      <c r="ET924">
        <v>0</v>
      </c>
      <c r="EU924">
        <v>711.6754</v>
      </c>
      <c r="EV924">
        <v>22.73061533521619</v>
      </c>
      <c r="EW924">
        <v>464.2692300495304</v>
      </c>
      <c r="EX924">
        <v>14125.096</v>
      </c>
      <c r="EY924">
        <v>15</v>
      </c>
      <c r="EZ924">
        <v>0</v>
      </c>
      <c r="FA924" t="s">
        <v>419</v>
      </c>
      <c r="FB924">
        <v>1655239120</v>
      </c>
      <c r="FC924">
        <v>1655239135</v>
      </c>
      <c r="FD924">
        <v>0</v>
      </c>
      <c r="FE924">
        <v>-0.075</v>
      </c>
      <c r="FF924">
        <v>-0.027</v>
      </c>
      <c r="FG924">
        <v>1.986</v>
      </c>
      <c r="FH924">
        <v>0.139</v>
      </c>
      <c r="FI924">
        <v>420</v>
      </c>
      <c r="FJ924">
        <v>22</v>
      </c>
      <c r="FK924">
        <v>0.12</v>
      </c>
      <c r="FL924">
        <v>0.02</v>
      </c>
      <c r="FM924">
        <v>-48.126</v>
      </c>
      <c r="FN924">
        <v>-6.485366550522603</v>
      </c>
      <c r="FO924">
        <v>0.6410073836186745</v>
      </c>
      <c r="FP924">
        <v>0</v>
      </c>
      <c r="FQ924">
        <v>710.5953529411765</v>
      </c>
      <c r="FR924">
        <v>23.46756299500126</v>
      </c>
      <c r="FS924">
        <v>2.31051289037932</v>
      </c>
      <c r="FT924">
        <v>0</v>
      </c>
      <c r="FU924">
        <v>4.047031951219513</v>
      </c>
      <c r="FV924">
        <v>0.0622795818815415</v>
      </c>
      <c r="FW924">
        <v>0.006469016293262661</v>
      </c>
      <c r="FX924">
        <v>1</v>
      </c>
      <c r="FY924">
        <v>1</v>
      </c>
      <c r="FZ924">
        <v>3</v>
      </c>
      <c r="GA924" t="s">
        <v>420</v>
      </c>
      <c r="GB924">
        <v>2.98059</v>
      </c>
      <c r="GC924">
        <v>2.7285</v>
      </c>
      <c r="GD924">
        <v>0.120089</v>
      </c>
      <c r="GE924">
        <v>0.127154</v>
      </c>
      <c r="GF924">
        <v>0.103215</v>
      </c>
      <c r="GG924">
        <v>0.090626</v>
      </c>
      <c r="GH924">
        <v>26420.9</v>
      </c>
      <c r="GI924">
        <v>25827.3</v>
      </c>
      <c r="GJ924">
        <v>30552.3</v>
      </c>
      <c r="GK924">
        <v>29831.9</v>
      </c>
      <c r="GL924">
        <v>37801.1</v>
      </c>
      <c r="GM924">
        <v>35722.7</v>
      </c>
      <c r="GN924">
        <v>46731.8</v>
      </c>
      <c r="GO924">
        <v>44366.3</v>
      </c>
      <c r="GP924">
        <v>1.8714</v>
      </c>
      <c r="GQ924">
        <v>1.8507</v>
      </c>
      <c r="GR924">
        <v>0.113096</v>
      </c>
      <c r="GS924">
        <v>0</v>
      </c>
      <c r="GT924">
        <v>24.988</v>
      </c>
      <c r="GU924">
        <v>999.9</v>
      </c>
      <c r="GV924">
        <v>48.9</v>
      </c>
      <c r="GW924">
        <v>32.2</v>
      </c>
      <c r="GX924">
        <v>26.1511</v>
      </c>
      <c r="GY924">
        <v>63.235</v>
      </c>
      <c r="GZ924">
        <v>25.0321</v>
      </c>
      <c r="HA924">
        <v>1</v>
      </c>
      <c r="HB924">
        <v>-0.102901</v>
      </c>
      <c r="HC924">
        <v>-0.0404902</v>
      </c>
      <c r="HD924">
        <v>20.1943</v>
      </c>
      <c r="HE924">
        <v>5.22972</v>
      </c>
      <c r="HF924">
        <v>11.968</v>
      </c>
      <c r="HG924">
        <v>4.97055</v>
      </c>
      <c r="HH924">
        <v>3.28955</v>
      </c>
      <c r="HI924">
        <v>8804</v>
      </c>
      <c r="HJ924">
        <v>9999</v>
      </c>
      <c r="HK924">
        <v>9999</v>
      </c>
      <c r="HL924">
        <v>289.7</v>
      </c>
      <c r="HM924">
        <v>4.97292</v>
      </c>
      <c r="HN924">
        <v>1.87732</v>
      </c>
      <c r="HO924">
        <v>1.87546</v>
      </c>
      <c r="HP924">
        <v>1.87828</v>
      </c>
      <c r="HQ924">
        <v>1.875</v>
      </c>
      <c r="HR924">
        <v>1.87855</v>
      </c>
      <c r="HS924">
        <v>1.87565</v>
      </c>
      <c r="HT924">
        <v>1.87682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3.142</v>
      </c>
      <c r="II924">
        <v>0.2896</v>
      </c>
      <c r="IJ924">
        <v>1.541952822118649</v>
      </c>
      <c r="IK924">
        <v>0.003202726084708442</v>
      </c>
      <c r="IL924">
        <v>-1.448271390364826E-06</v>
      </c>
      <c r="IM924">
        <v>3.765748828769889E-10</v>
      </c>
      <c r="IN924">
        <v>-0.02072656761999695</v>
      </c>
      <c r="IO924">
        <v>0.006539777670035186</v>
      </c>
      <c r="IP924">
        <v>0.0002256768223539976</v>
      </c>
      <c r="IQ924">
        <v>4.51151419958819E-06</v>
      </c>
      <c r="IR924">
        <v>-0</v>
      </c>
      <c r="IS924">
        <v>2097</v>
      </c>
      <c r="IT924">
        <v>1</v>
      </c>
      <c r="IU924">
        <v>27</v>
      </c>
      <c r="IV924">
        <v>61922.9</v>
      </c>
      <c r="IW924">
        <v>61922.6</v>
      </c>
      <c r="IX924">
        <v>1.71021</v>
      </c>
      <c r="IY924">
        <v>2.5415</v>
      </c>
      <c r="IZ924">
        <v>1.39893</v>
      </c>
      <c r="JA924">
        <v>2.34375</v>
      </c>
      <c r="JB924">
        <v>1.44897</v>
      </c>
      <c r="JC924">
        <v>2.47314</v>
      </c>
      <c r="JD924">
        <v>37.4338</v>
      </c>
      <c r="JE924">
        <v>24.0875</v>
      </c>
      <c r="JF924">
        <v>18</v>
      </c>
      <c r="JG924">
        <v>482.011</v>
      </c>
      <c r="JH924">
        <v>439.212</v>
      </c>
      <c r="JI924">
        <v>25</v>
      </c>
      <c r="JJ924">
        <v>25.7014</v>
      </c>
      <c r="JK924">
        <v>30.0001</v>
      </c>
      <c r="JL924">
        <v>25.5317</v>
      </c>
      <c r="JM924">
        <v>25.611</v>
      </c>
      <c r="JN924">
        <v>34.3688</v>
      </c>
      <c r="JO924">
        <v>33.99</v>
      </c>
      <c r="JP924">
        <v>0</v>
      </c>
      <c r="JQ924">
        <v>25</v>
      </c>
      <c r="JR924">
        <v>741.475</v>
      </c>
      <c r="JS924">
        <v>18.547</v>
      </c>
      <c r="JT924">
        <v>100.996</v>
      </c>
      <c r="JU924">
        <v>102.015</v>
      </c>
    </row>
    <row r="925" spans="1:281">
      <c r="A925">
        <v>909</v>
      </c>
      <c r="B925">
        <v>1658954496.1</v>
      </c>
      <c r="C925">
        <v>12407.09999990463</v>
      </c>
      <c r="D925" t="s">
        <v>2250</v>
      </c>
      <c r="E925" t="s">
        <v>2251</v>
      </c>
      <c r="F925">
        <v>5</v>
      </c>
      <c r="G925" t="s">
        <v>415</v>
      </c>
      <c r="H925" t="s">
        <v>2163</v>
      </c>
      <c r="I925">
        <v>1658954488.314285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739.5609244119896</v>
      </c>
      <c r="AK925">
        <v>698.8961999999998</v>
      </c>
      <c r="AL925">
        <v>3.336236431597522</v>
      </c>
      <c r="AM925">
        <v>65.00343519722551</v>
      </c>
      <c r="AN925">
        <f>(AP925 - AO925 + DI925*1E3/(8.314*(DK925+273.15)) * AR925/DH925 * AQ925) * DH925/(100*CV925) * 1000/(1000 - AP925)</f>
        <v>0</v>
      </c>
      <c r="AO925">
        <v>18.63128688871653</v>
      </c>
      <c r="AP925">
        <v>22.68093636363636</v>
      </c>
      <c r="AQ925">
        <v>-5.998603446155858E-05</v>
      </c>
      <c r="AR925">
        <v>81.20176751821036</v>
      </c>
      <c r="AS925">
        <v>7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1658954488.314285</v>
      </c>
      <c r="DB925">
        <v>659.329392857143</v>
      </c>
      <c r="DC925">
        <v>708.28475</v>
      </c>
      <c r="DD925">
        <v>22.68428214285715</v>
      </c>
      <c r="DE925">
        <v>18.63188214285714</v>
      </c>
      <c r="DF925">
        <v>656.2031428571428</v>
      </c>
      <c r="DG925">
        <v>22.39468214285714</v>
      </c>
      <c r="DH925">
        <v>500.0828928571428</v>
      </c>
      <c r="DI925">
        <v>90.3028107142857</v>
      </c>
      <c r="DJ925">
        <v>0.1000678392857143</v>
      </c>
      <c r="DK925">
        <v>26.70204642857143</v>
      </c>
      <c r="DL925">
        <v>26.85140357142857</v>
      </c>
      <c r="DM925">
        <v>999.9000000000002</v>
      </c>
      <c r="DN925">
        <v>0</v>
      </c>
      <c r="DO925">
        <v>0</v>
      </c>
      <c r="DP925">
        <v>10002.71428571429</v>
      </c>
      <c r="DQ925">
        <v>0</v>
      </c>
      <c r="DR925">
        <v>18.63386428571429</v>
      </c>
      <c r="DS925">
        <v>-48.95539642857143</v>
      </c>
      <c r="DT925">
        <v>674.6329285714285</v>
      </c>
      <c r="DU925">
        <v>721.732</v>
      </c>
      <c r="DV925">
        <v>4.052396071428571</v>
      </c>
      <c r="DW925">
        <v>708.28475</v>
      </c>
      <c r="DX925">
        <v>18.63188214285714</v>
      </c>
      <c r="DY925">
        <v>2.048453214285714</v>
      </c>
      <c r="DZ925">
        <v>1.682511428571428</v>
      </c>
      <c r="EA925">
        <v>17.82391785714286</v>
      </c>
      <c r="EB925">
        <v>14.73601428571429</v>
      </c>
      <c r="EC925">
        <v>2000.000714285714</v>
      </c>
      <c r="ED925">
        <v>0.9799960714285713</v>
      </c>
      <c r="EE925">
        <v>0.02000375714285715</v>
      </c>
      <c r="EF925">
        <v>0</v>
      </c>
      <c r="EG925">
        <v>713.3364285714287</v>
      </c>
      <c r="EH925">
        <v>5.000560000000001</v>
      </c>
      <c r="EI925">
        <v>14159.26428571428</v>
      </c>
      <c r="EJ925">
        <v>17294.86785714285</v>
      </c>
      <c r="EK925">
        <v>37.13367857142857</v>
      </c>
      <c r="EL925">
        <v>37.75</v>
      </c>
      <c r="EM925">
        <v>36.78321428571428</v>
      </c>
      <c r="EN925">
        <v>36.77192857142857</v>
      </c>
      <c r="EO925">
        <v>38.19839285714285</v>
      </c>
      <c r="EP925">
        <v>1955.090714285715</v>
      </c>
      <c r="EQ925">
        <v>39.91</v>
      </c>
      <c r="ER925">
        <v>0</v>
      </c>
      <c r="ES925">
        <v>1658954495.7</v>
      </c>
      <c r="ET925">
        <v>0</v>
      </c>
      <c r="EU925">
        <v>713.48508</v>
      </c>
      <c r="EV925">
        <v>22.24407690317333</v>
      </c>
      <c r="EW925">
        <v>447.5999999657407</v>
      </c>
      <c r="EX925">
        <v>14161.336</v>
      </c>
      <c r="EY925">
        <v>15</v>
      </c>
      <c r="EZ925">
        <v>0</v>
      </c>
      <c r="FA925" t="s">
        <v>419</v>
      </c>
      <c r="FB925">
        <v>1655239120</v>
      </c>
      <c r="FC925">
        <v>1655239135</v>
      </c>
      <c r="FD925">
        <v>0</v>
      </c>
      <c r="FE925">
        <v>-0.075</v>
      </c>
      <c r="FF925">
        <v>-0.027</v>
      </c>
      <c r="FG925">
        <v>1.986</v>
      </c>
      <c r="FH925">
        <v>0.139</v>
      </c>
      <c r="FI925">
        <v>420</v>
      </c>
      <c r="FJ925">
        <v>22</v>
      </c>
      <c r="FK925">
        <v>0.12</v>
      </c>
      <c r="FL925">
        <v>0.02</v>
      </c>
      <c r="FM925">
        <v>-48.55849024390244</v>
      </c>
      <c r="FN925">
        <v>-6.593303832752593</v>
      </c>
      <c r="FO925">
        <v>0.6516647169514801</v>
      </c>
      <c r="FP925">
        <v>0</v>
      </c>
      <c r="FQ925">
        <v>711.9968823529412</v>
      </c>
      <c r="FR925">
        <v>22.89906798446934</v>
      </c>
      <c r="FS925">
        <v>2.253251895329561</v>
      </c>
      <c r="FT925">
        <v>0</v>
      </c>
      <c r="FU925">
        <v>4.050622926829268</v>
      </c>
      <c r="FV925">
        <v>0.03637860627177274</v>
      </c>
      <c r="FW925">
        <v>0.004002914940269896</v>
      </c>
      <c r="FX925">
        <v>1</v>
      </c>
      <c r="FY925">
        <v>1</v>
      </c>
      <c r="FZ925">
        <v>3</v>
      </c>
      <c r="GA925" t="s">
        <v>420</v>
      </c>
      <c r="GB925">
        <v>2.98065</v>
      </c>
      <c r="GC925">
        <v>2.72857</v>
      </c>
      <c r="GD925">
        <v>0.122096</v>
      </c>
      <c r="GE925">
        <v>0.129148</v>
      </c>
      <c r="GF925">
        <v>0.103197</v>
      </c>
      <c r="GG925">
        <v>0.09062099999999999</v>
      </c>
      <c r="GH925">
        <v>26360.5</v>
      </c>
      <c r="GI925">
        <v>25768.3</v>
      </c>
      <c r="GJ925">
        <v>30552.2</v>
      </c>
      <c r="GK925">
        <v>29831.9</v>
      </c>
      <c r="GL925">
        <v>37802.1</v>
      </c>
      <c r="GM925">
        <v>35722.9</v>
      </c>
      <c r="GN925">
        <v>46732</v>
      </c>
      <c r="GO925">
        <v>44366.2</v>
      </c>
      <c r="GP925">
        <v>1.87192</v>
      </c>
      <c r="GQ925">
        <v>1.85043</v>
      </c>
      <c r="GR925">
        <v>0.112992</v>
      </c>
      <c r="GS925">
        <v>0</v>
      </c>
      <c r="GT925">
        <v>24.9898</v>
      </c>
      <c r="GU925">
        <v>999.9</v>
      </c>
      <c r="GV925">
        <v>48.9</v>
      </c>
      <c r="GW925">
        <v>32.2</v>
      </c>
      <c r="GX925">
        <v>26.1506</v>
      </c>
      <c r="GY925">
        <v>63.335</v>
      </c>
      <c r="GZ925">
        <v>25.5849</v>
      </c>
      <c r="HA925">
        <v>1</v>
      </c>
      <c r="HB925">
        <v>-0.102927</v>
      </c>
      <c r="HC925">
        <v>-0.0407734</v>
      </c>
      <c r="HD925">
        <v>20.1942</v>
      </c>
      <c r="HE925">
        <v>5.23002</v>
      </c>
      <c r="HF925">
        <v>11.968</v>
      </c>
      <c r="HG925">
        <v>4.97085</v>
      </c>
      <c r="HH925">
        <v>3.28965</v>
      </c>
      <c r="HI925">
        <v>8804</v>
      </c>
      <c r="HJ925">
        <v>9999</v>
      </c>
      <c r="HK925">
        <v>9999</v>
      </c>
      <c r="HL925">
        <v>289.7</v>
      </c>
      <c r="HM925">
        <v>4.97293</v>
      </c>
      <c r="HN925">
        <v>1.87731</v>
      </c>
      <c r="HO925">
        <v>1.87546</v>
      </c>
      <c r="HP925">
        <v>1.87829</v>
      </c>
      <c r="HQ925">
        <v>1.875</v>
      </c>
      <c r="HR925">
        <v>1.87856</v>
      </c>
      <c r="HS925">
        <v>1.87565</v>
      </c>
      <c r="HT925">
        <v>1.87682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3.172</v>
      </c>
      <c r="II925">
        <v>0.2895</v>
      </c>
      <c r="IJ925">
        <v>1.541952822118649</v>
      </c>
      <c r="IK925">
        <v>0.003202726084708442</v>
      </c>
      <c r="IL925">
        <v>-1.448271390364826E-06</v>
      </c>
      <c r="IM925">
        <v>3.765748828769889E-10</v>
      </c>
      <c r="IN925">
        <v>-0.02072656761999695</v>
      </c>
      <c r="IO925">
        <v>0.006539777670035186</v>
      </c>
      <c r="IP925">
        <v>0.0002256768223539976</v>
      </c>
      <c r="IQ925">
        <v>4.51151419958819E-06</v>
      </c>
      <c r="IR925">
        <v>-0</v>
      </c>
      <c r="IS925">
        <v>2097</v>
      </c>
      <c r="IT925">
        <v>1</v>
      </c>
      <c r="IU925">
        <v>27</v>
      </c>
      <c r="IV925">
        <v>61922.9</v>
      </c>
      <c r="IW925">
        <v>61922.7</v>
      </c>
      <c r="IX925">
        <v>1.74438</v>
      </c>
      <c r="IY925">
        <v>2.56226</v>
      </c>
      <c r="IZ925">
        <v>1.39893</v>
      </c>
      <c r="JA925">
        <v>2.34375</v>
      </c>
      <c r="JB925">
        <v>1.44897</v>
      </c>
      <c r="JC925">
        <v>2.33765</v>
      </c>
      <c r="JD925">
        <v>37.4338</v>
      </c>
      <c r="JE925">
        <v>24.0787</v>
      </c>
      <c r="JF925">
        <v>18</v>
      </c>
      <c r="JG925">
        <v>482.294</v>
      </c>
      <c r="JH925">
        <v>439.061</v>
      </c>
      <c r="JI925">
        <v>24.9999</v>
      </c>
      <c r="JJ925">
        <v>25.7029</v>
      </c>
      <c r="JK925">
        <v>30.0001</v>
      </c>
      <c r="JL925">
        <v>25.5317</v>
      </c>
      <c r="JM925">
        <v>25.6131</v>
      </c>
      <c r="JN925">
        <v>34.9713</v>
      </c>
      <c r="JO925">
        <v>34.2718</v>
      </c>
      <c r="JP925">
        <v>0</v>
      </c>
      <c r="JQ925">
        <v>25</v>
      </c>
      <c r="JR925">
        <v>754.831</v>
      </c>
      <c r="JS925">
        <v>18.5401</v>
      </c>
      <c r="JT925">
        <v>100.996</v>
      </c>
      <c r="JU925">
        <v>102.015</v>
      </c>
    </row>
    <row r="926" spans="1:281">
      <c r="A926">
        <v>910</v>
      </c>
      <c r="B926">
        <v>1658954501.1</v>
      </c>
      <c r="C926">
        <v>12412.09999990463</v>
      </c>
      <c r="D926" t="s">
        <v>2252</v>
      </c>
      <c r="E926" t="s">
        <v>2253</v>
      </c>
      <c r="F926">
        <v>5</v>
      </c>
      <c r="G926" t="s">
        <v>415</v>
      </c>
      <c r="H926" t="s">
        <v>2163</v>
      </c>
      <c r="I926">
        <v>1658954493.6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756.6399113585663</v>
      </c>
      <c r="AK926">
        <v>715.5936787878787</v>
      </c>
      <c r="AL926">
        <v>3.330075601087105</v>
      </c>
      <c r="AM926">
        <v>65.00343519722551</v>
      </c>
      <c r="AN926">
        <f>(AP926 - AO926 + DI926*1E3/(8.314*(DK926+273.15)) * AR926/DH926 * AQ926) * DH926/(100*CV926) * 1000/(1000 - AP926)</f>
        <v>0</v>
      </c>
      <c r="AO926">
        <v>18.60840519315224</v>
      </c>
      <c r="AP926">
        <v>22.6735</v>
      </c>
      <c r="AQ926">
        <v>1.754417333217958E-05</v>
      </c>
      <c r="AR926">
        <v>81.20176751821036</v>
      </c>
      <c r="AS926">
        <v>7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1658954493.6</v>
      </c>
      <c r="DB926">
        <v>676.535074074074</v>
      </c>
      <c r="DC926">
        <v>726.0278518518519</v>
      </c>
      <c r="DD926">
        <v>22.68340740740741</v>
      </c>
      <c r="DE926">
        <v>18.62255925925926</v>
      </c>
      <c r="DF926">
        <v>673.3783333333334</v>
      </c>
      <c r="DG926">
        <v>22.39381851851852</v>
      </c>
      <c r="DH926">
        <v>500.1056296296297</v>
      </c>
      <c r="DI926">
        <v>90.30304074074074</v>
      </c>
      <c r="DJ926">
        <v>0.1001116333333333</v>
      </c>
      <c r="DK926">
        <v>26.69270000000001</v>
      </c>
      <c r="DL926">
        <v>26.84284814814815</v>
      </c>
      <c r="DM926">
        <v>999.9000000000001</v>
      </c>
      <c r="DN926">
        <v>0</v>
      </c>
      <c r="DO926">
        <v>0</v>
      </c>
      <c r="DP926">
        <v>10002.61</v>
      </c>
      <c r="DQ926">
        <v>0</v>
      </c>
      <c r="DR926">
        <v>18.6382925925926</v>
      </c>
      <c r="DS926">
        <v>-49.49282222222222</v>
      </c>
      <c r="DT926">
        <v>692.2372222222222</v>
      </c>
      <c r="DU926">
        <v>739.8047407407408</v>
      </c>
      <c r="DV926">
        <v>4.060838888888889</v>
      </c>
      <c r="DW926">
        <v>726.0278518518519</v>
      </c>
      <c r="DX926">
        <v>18.62255925925926</v>
      </c>
      <c r="DY926">
        <v>2.048378888888889</v>
      </c>
      <c r="DZ926">
        <v>1.681672962962963</v>
      </c>
      <c r="EA926">
        <v>17.82334814814815</v>
      </c>
      <c r="EB926">
        <v>14.72828888888889</v>
      </c>
      <c r="EC926">
        <v>2000.014814814815</v>
      </c>
      <c r="ED926">
        <v>0.9799959999999998</v>
      </c>
      <c r="EE926">
        <v>0.02000383333333333</v>
      </c>
      <c r="EF926">
        <v>0</v>
      </c>
      <c r="EG926">
        <v>715.3441111111111</v>
      </c>
      <c r="EH926">
        <v>5.000560000000001</v>
      </c>
      <c r="EI926">
        <v>14198.29259259259</v>
      </c>
      <c r="EJ926">
        <v>17295</v>
      </c>
      <c r="EK926">
        <v>37.0877037037037</v>
      </c>
      <c r="EL926">
        <v>37.75459259259259</v>
      </c>
      <c r="EM926">
        <v>36.78907407407407</v>
      </c>
      <c r="EN926">
        <v>36.77040740740741</v>
      </c>
      <c r="EO926">
        <v>38.21040740740741</v>
      </c>
      <c r="EP926">
        <v>1955.104814814815</v>
      </c>
      <c r="EQ926">
        <v>39.91</v>
      </c>
      <c r="ER926">
        <v>0</v>
      </c>
      <c r="ES926">
        <v>1658954501.1</v>
      </c>
      <c r="ET926">
        <v>0</v>
      </c>
      <c r="EU926">
        <v>715.3874615384616</v>
      </c>
      <c r="EV926">
        <v>22.06735041831244</v>
      </c>
      <c r="EW926">
        <v>429.0495726158685</v>
      </c>
      <c r="EX926">
        <v>14198.95</v>
      </c>
      <c r="EY926">
        <v>15</v>
      </c>
      <c r="EZ926">
        <v>0</v>
      </c>
      <c r="FA926" t="s">
        <v>419</v>
      </c>
      <c r="FB926">
        <v>1655239120</v>
      </c>
      <c r="FC926">
        <v>1655239135</v>
      </c>
      <c r="FD926">
        <v>0</v>
      </c>
      <c r="FE926">
        <v>-0.075</v>
      </c>
      <c r="FF926">
        <v>-0.027</v>
      </c>
      <c r="FG926">
        <v>1.986</v>
      </c>
      <c r="FH926">
        <v>0.139</v>
      </c>
      <c r="FI926">
        <v>420</v>
      </c>
      <c r="FJ926">
        <v>22</v>
      </c>
      <c r="FK926">
        <v>0.12</v>
      </c>
      <c r="FL926">
        <v>0.02</v>
      </c>
      <c r="FM926">
        <v>-49.15099</v>
      </c>
      <c r="FN926">
        <v>-6.192166604127491</v>
      </c>
      <c r="FO926">
        <v>0.5985613747979395</v>
      </c>
      <c r="FP926">
        <v>0</v>
      </c>
      <c r="FQ926">
        <v>714.0624411764705</v>
      </c>
      <c r="FR926">
        <v>22.57003817012225</v>
      </c>
      <c r="FS926">
        <v>2.220877862880786</v>
      </c>
      <c r="FT926">
        <v>0</v>
      </c>
      <c r="FU926">
        <v>4.05652725</v>
      </c>
      <c r="FV926">
        <v>0.07433909943713578</v>
      </c>
      <c r="FW926">
        <v>0.01025128576996568</v>
      </c>
      <c r="FX926">
        <v>1</v>
      </c>
      <c r="FY926">
        <v>1</v>
      </c>
      <c r="FZ926">
        <v>3</v>
      </c>
      <c r="GA926" t="s">
        <v>420</v>
      </c>
      <c r="GB926">
        <v>2.98077</v>
      </c>
      <c r="GC926">
        <v>2.72819</v>
      </c>
      <c r="GD926">
        <v>0.124075</v>
      </c>
      <c r="GE926">
        <v>0.131111</v>
      </c>
      <c r="GF926">
        <v>0.103167</v>
      </c>
      <c r="GG926">
        <v>0.0904553</v>
      </c>
      <c r="GH926">
        <v>26301.7</v>
      </c>
      <c r="GI926">
        <v>25709.8</v>
      </c>
      <c r="GJ926">
        <v>30552.9</v>
      </c>
      <c r="GK926">
        <v>29831.4</v>
      </c>
      <c r="GL926">
        <v>37804.5</v>
      </c>
      <c r="GM926">
        <v>35729.1</v>
      </c>
      <c r="GN926">
        <v>46733.1</v>
      </c>
      <c r="GO926">
        <v>44365.6</v>
      </c>
      <c r="GP926">
        <v>1.87165</v>
      </c>
      <c r="GQ926">
        <v>1.85072</v>
      </c>
      <c r="GR926">
        <v>0.112835</v>
      </c>
      <c r="GS926">
        <v>0</v>
      </c>
      <c r="GT926">
        <v>24.9917</v>
      </c>
      <c r="GU926">
        <v>999.9</v>
      </c>
      <c r="GV926">
        <v>48.9</v>
      </c>
      <c r="GW926">
        <v>32.2</v>
      </c>
      <c r="GX926">
        <v>26.1491</v>
      </c>
      <c r="GY926">
        <v>62.955</v>
      </c>
      <c r="GZ926">
        <v>24.9439</v>
      </c>
      <c r="HA926">
        <v>1</v>
      </c>
      <c r="HB926">
        <v>-0.102995</v>
      </c>
      <c r="HC926">
        <v>-0.0409314</v>
      </c>
      <c r="HD926">
        <v>20.1944</v>
      </c>
      <c r="HE926">
        <v>5.22957</v>
      </c>
      <c r="HF926">
        <v>11.968</v>
      </c>
      <c r="HG926">
        <v>4.9707</v>
      </c>
      <c r="HH926">
        <v>3.28965</v>
      </c>
      <c r="HI926">
        <v>8804.200000000001</v>
      </c>
      <c r="HJ926">
        <v>9999</v>
      </c>
      <c r="HK926">
        <v>9999</v>
      </c>
      <c r="HL926">
        <v>289.7</v>
      </c>
      <c r="HM926">
        <v>4.9729</v>
      </c>
      <c r="HN926">
        <v>1.87733</v>
      </c>
      <c r="HO926">
        <v>1.87546</v>
      </c>
      <c r="HP926">
        <v>1.87832</v>
      </c>
      <c r="HQ926">
        <v>1.875</v>
      </c>
      <c r="HR926">
        <v>1.87859</v>
      </c>
      <c r="HS926">
        <v>1.87566</v>
      </c>
      <c r="HT926">
        <v>1.87683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3.2</v>
      </c>
      <c r="II926">
        <v>0.2893</v>
      </c>
      <c r="IJ926">
        <v>1.541952822118649</v>
      </c>
      <c r="IK926">
        <v>0.003202726084708442</v>
      </c>
      <c r="IL926">
        <v>-1.448271390364826E-06</v>
      </c>
      <c r="IM926">
        <v>3.765748828769889E-10</v>
      </c>
      <c r="IN926">
        <v>-0.02072656761999695</v>
      </c>
      <c r="IO926">
        <v>0.006539777670035186</v>
      </c>
      <c r="IP926">
        <v>0.0002256768223539976</v>
      </c>
      <c r="IQ926">
        <v>4.51151419958819E-06</v>
      </c>
      <c r="IR926">
        <v>-0</v>
      </c>
      <c r="IS926">
        <v>2097</v>
      </c>
      <c r="IT926">
        <v>1</v>
      </c>
      <c r="IU926">
        <v>27</v>
      </c>
      <c r="IV926">
        <v>61923</v>
      </c>
      <c r="IW926">
        <v>61922.8</v>
      </c>
      <c r="IX926">
        <v>1.77368</v>
      </c>
      <c r="IY926">
        <v>2.5415</v>
      </c>
      <c r="IZ926">
        <v>1.39893</v>
      </c>
      <c r="JA926">
        <v>2.34375</v>
      </c>
      <c r="JB926">
        <v>1.44897</v>
      </c>
      <c r="JC926">
        <v>2.47681</v>
      </c>
      <c r="JD926">
        <v>37.4338</v>
      </c>
      <c r="JE926">
        <v>24.0875</v>
      </c>
      <c r="JF926">
        <v>18</v>
      </c>
      <c r="JG926">
        <v>482.156</v>
      </c>
      <c r="JH926">
        <v>439.244</v>
      </c>
      <c r="JI926">
        <v>25</v>
      </c>
      <c r="JJ926">
        <v>25.7036</v>
      </c>
      <c r="JK926">
        <v>30.0001</v>
      </c>
      <c r="JL926">
        <v>25.5331</v>
      </c>
      <c r="JM926">
        <v>25.6131</v>
      </c>
      <c r="JN926">
        <v>35.6297</v>
      </c>
      <c r="JO926">
        <v>34.2718</v>
      </c>
      <c r="JP926">
        <v>0</v>
      </c>
      <c r="JQ926">
        <v>25</v>
      </c>
      <c r="JR926">
        <v>774.867</v>
      </c>
      <c r="JS926">
        <v>18.5455</v>
      </c>
      <c r="JT926">
        <v>100.999</v>
      </c>
      <c r="JU926">
        <v>102.013</v>
      </c>
    </row>
    <row r="927" spans="1:281">
      <c r="A927">
        <v>911</v>
      </c>
      <c r="B927">
        <v>1658954506.1</v>
      </c>
      <c r="C927">
        <v>12417.09999990463</v>
      </c>
      <c r="D927" t="s">
        <v>2254</v>
      </c>
      <c r="E927" t="s">
        <v>2255</v>
      </c>
      <c r="F927">
        <v>5</v>
      </c>
      <c r="G927" t="s">
        <v>415</v>
      </c>
      <c r="H927" t="s">
        <v>2163</v>
      </c>
      <c r="I927">
        <v>1658954498.314285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773.6068999730139</v>
      </c>
      <c r="AK927">
        <v>732.3096181818183</v>
      </c>
      <c r="AL927">
        <v>3.336830633861938</v>
      </c>
      <c r="AM927">
        <v>65.00343519722551</v>
      </c>
      <c r="AN927">
        <f>(AP927 - AO927 + DI927*1E3/(8.314*(DK927+273.15)) * AR927/DH927 * AQ927) * DH927/(100*CV927) * 1000/(1000 - AP927)</f>
        <v>0</v>
      </c>
      <c r="AO927">
        <v>18.57709601144453</v>
      </c>
      <c r="AP927">
        <v>22.65655939393939</v>
      </c>
      <c r="AQ927">
        <v>-0.002508173128586559</v>
      </c>
      <c r="AR927">
        <v>81.20176751821036</v>
      </c>
      <c r="AS927">
        <v>7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1658954498.314285</v>
      </c>
      <c r="DB927">
        <v>691.9227142857143</v>
      </c>
      <c r="DC927">
        <v>741.8152857142858</v>
      </c>
      <c r="DD927">
        <v>22.67542857142857</v>
      </c>
      <c r="DE927">
        <v>18.60507857142857</v>
      </c>
      <c r="DF927">
        <v>688.7391428571428</v>
      </c>
      <c r="DG927">
        <v>22.38603214285714</v>
      </c>
      <c r="DH927">
        <v>500.0866428571429</v>
      </c>
      <c r="DI927">
        <v>90.30416785714286</v>
      </c>
      <c r="DJ927">
        <v>0.1000399714285714</v>
      </c>
      <c r="DK927">
        <v>26.68939285714285</v>
      </c>
      <c r="DL927">
        <v>26.84204642857143</v>
      </c>
      <c r="DM927">
        <v>999.9000000000002</v>
      </c>
      <c r="DN927">
        <v>0</v>
      </c>
      <c r="DO927">
        <v>0</v>
      </c>
      <c r="DP927">
        <v>9997.545714285716</v>
      </c>
      <c r="DQ927">
        <v>0</v>
      </c>
      <c r="DR927">
        <v>18.63511785714286</v>
      </c>
      <c r="DS927">
        <v>-49.89260000000001</v>
      </c>
      <c r="DT927">
        <v>707.9762142857143</v>
      </c>
      <c r="DU927">
        <v>755.8781428571428</v>
      </c>
      <c r="DV927">
        <v>4.070337857142858</v>
      </c>
      <c r="DW927">
        <v>741.8152857142858</v>
      </c>
      <c r="DX927">
        <v>18.60507857142857</v>
      </c>
      <c r="DY927">
        <v>2.047684285714286</v>
      </c>
      <c r="DZ927">
        <v>1.680115357142857</v>
      </c>
      <c r="EA927">
        <v>17.81795357142857</v>
      </c>
      <c r="EB927">
        <v>14.71391785714286</v>
      </c>
      <c r="EC927">
        <v>2000.010714285714</v>
      </c>
      <c r="ED927">
        <v>0.9799960714285713</v>
      </c>
      <c r="EE927">
        <v>0.02000375714285714</v>
      </c>
      <c r="EF927">
        <v>0</v>
      </c>
      <c r="EG927">
        <v>717.0047142857144</v>
      </c>
      <c r="EH927">
        <v>5.000560000000001</v>
      </c>
      <c r="EI927">
        <v>14231.34285714286</v>
      </c>
      <c r="EJ927">
        <v>17294.95357142857</v>
      </c>
      <c r="EK927">
        <v>37.06442857142856</v>
      </c>
      <c r="EL927">
        <v>37.75442857142857</v>
      </c>
      <c r="EM927">
        <v>36.81664285714286</v>
      </c>
      <c r="EN927">
        <v>36.77860714285714</v>
      </c>
      <c r="EO927">
        <v>38.21635714285714</v>
      </c>
      <c r="EP927">
        <v>1955.100714285714</v>
      </c>
      <c r="EQ927">
        <v>39.91</v>
      </c>
      <c r="ER927">
        <v>0</v>
      </c>
      <c r="ES927">
        <v>1658954505.9</v>
      </c>
      <c r="ET927">
        <v>0</v>
      </c>
      <c r="EU927">
        <v>717.0921153846152</v>
      </c>
      <c r="EV927">
        <v>21.23148717399755</v>
      </c>
      <c r="EW927">
        <v>418.085469956313</v>
      </c>
      <c r="EX927">
        <v>14232.68461538462</v>
      </c>
      <c r="EY927">
        <v>15</v>
      </c>
      <c r="EZ927">
        <v>0</v>
      </c>
      <c r="FA927" t="s">
        <v>419</v>
      </c>
      <c r="FB927">
        <v>1655239120</v>
      </c>
      <c r="FC927">
        <v>1655239135</v>
      </c>
      <c r="FD927">
        <v>0</v>
      </c>
      <c r="FE927">
        <v>-0.075</v>
      </c>
      <c r="FF927">
        <v>-0.027</v>
      </c>
      <c r="FG927">
        <v>1.986</v>
      </c>
      <c r="FH927">
        <v>0.139</v>
      </c>
      <c r="FI927">
        <v>420</v>
      </c>
      <c r="FJ927">
        <v>22</v>
      </c>
      <c r="FK927">
        <v>0.12</v>
      </c>
      <c r="FL927">
        <v>0.02</v>
      </c>
      <c r="FM927">
        <v>-49.54912926829268</v>
      </c>
      <c r="FN927">
        <v>-5.44343623693373</v>
      </c>
      <c r="FO927">
        <v>0.5420812337845833</v>
      </c>
      <c r="FP927">
        <v>0</v>
      </c>
      <c r="FQ927">
        <v>715.7835588235295</v>
      </c>
      <c r="FR927">
        <v>21.42660046204044</v>
      </c>
      <c r="FS927">
        <v>2.110556076587915</v>
      </c>
      <c r="FT927">
        <v>0</v>
      </c>
      <c r="FU927">
        <v>4.064502195121951</v>
      </c>
      <c r="FV927">
        <v>0.1250862020906009</v>
      </c>
      <c r="FW927">
        <v>0.0149056060025546</v>
      </c>
      <c r="FX927">
        <v>0</v>
      </c>
      <c r="FY927">
        <v>0</v>
      </c>
      <c r="FZ927">
        <v>3</v>
      </c>
      <c r="GA927" t="s">
        <v>426</v>
      </c>
      <c r="GB927">
        <v>2.98034</v>
      </c>
      <c r="GC927">
        <v>2.72827</v>
      </c>
      <c r="GD927">
        <v>0.126034</v>
      </c>
      <c r="GE927">
        <v>0.133058</v>
      </c>
      <c r="GF927">
        <v>0.103118</v>
      </c>
      <c r="GG927">
        <v>0.0904374</v>
      </c>
      <c r="GH927">
        <v>26242.7</v>
      </c>
      <c r="GI927">
        <v>25652.4</v>
      </c>
      <c r="GJ927">
        <v>30552.6</v>
      </c>
      <c r="GK927">
        <v>29831.6</v>
      </c>
      <c r="GL927">
        <v>37806.4</v>
      </c>
      <c r="GM927">
        <v>35730.4</v>
      </c>
      <c r="GN927">
        <v>46732.7</v>
      </c>
      <c r="GO927">
        <v>44366</v>
      </c>
      <c r="GP927">
        <v>1.87135</v>
      </c>
      <c r="GQ927">
        <v>1.85067</v>
      </c>
      <c r="GR927">
        <v>0.113301</v>
      </c>
      <c r="GS927">
        <v>0</v>
      </c>
      <c r="GT927">
        <v>24.9938</v>
      </c>
      <c r="GU927">
        <v>999.9</v>
      </c>
      <c r="GV927">
        <v>48.9</v>
      </c>
      <c r="GW927">
        <v>32.2</v>
      </c>
      <c r="GX927">
        <v>26.151</v>
      </c>
      <c r="GY927">
        <v>63.205</v>
      </c>
      <c r="GZ927">
        <v>25.5649</v>
      </c>
      <c r="HA927">
        <v>1</v>
      </c>
      <c r="HB927">
        <v>-0.102769</v>
      </c>
      <c r="HC927">
        <v>-0.0403867</v>
      </c>
      <c r="HD927">
        <v>20.1942</v>
      </c>
      <c r="HE927">
        <v>5.23002</v>
      </c>
      <c r="HF927">
        <v>11.968</v>
      </c>
      <c r="HG927">
        <v>4.97045</v>
      </c>
      <c r="HH927">
        <v>3.28958</v>
      </c>
      <c r="HI927">
        <v>8804.200000000001</v>
      </c>
      <c r="HJ927">
        <v>9999</v>
      </c>
      <c r="HK927">
        <v>9999</v>
      </c>
      <c r="HL927">
        <v>289.7</v>
      </c>
      <c r="HM927">
        <v>4.97291</v>
      </c>
      <c r="HN927">
        <v>1.87731</v>
      </c>
      <c r="HO927">
        <v>1.87546</v>
      </c>
      <c r="HP927">
        <v>1.87831</v>
      </c>
      <c r="HQ927">
        <v>1.875</v>
      </c>
      <c r="HR927">
        <v>1.87858</v>
      </c>
      <c r="HS927">
        <v>1.87565</v>
      </c>
      <c r="HT927">
        <v>1.87683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3.227</v>
      </c>
      <c r="II927">
        <v>0.289</v>
      </c>
      <c r="IJ927">
        <v>1.541952822118649</v>
      </c>
      <c r="IK927">
        <v>0.003202726084708442</v>
      </c>
      <c r="IL927">
        <v>-1.448271390364826E-06</v>
      </c>
      <c r="IM927">
        <v>3.765748828769889E-10</v>
      </c>
      <c r="IN927">
        <v>-0.02072656761999695</v>
      </c>
      <c r="IO927">
        <v>0.006539777670035186</v>
      </c>
      <c r="IP927">
        <v>0.0002256768223539976</v>
      </c>
      <c r="IQ927">
        <v>4.51151419958819E-06</v>
      </c>
      <c r="IR927">
        <v>-0</v>
      </c>
      <c r="IS927">
        <v>2097</v>
      </c>
      <c r="IT927">
        <v>1</v>
      </c>
      <c r="IU927">
        <v>27</v>
      </c>
      <c r="IV927">
        <v>61923.1</v>
      </c>
      <c r="IW927">
        <v>61922.9</v>
      </c>
      <c r="IX927">
        <v>1.80664</v>
      </c>
      <c r="IY927">
        <v>2.54761</v>
      </c>
      <c r="IZ927">
        <v>1.39893</v>
      </c>
      <c r="JA927">
        <v>2.34375</v>
      </c>
      <c r="JB927">
        <v>1.44897</v>
      </c>
      <c r="JC927">
        <v>2.35962</v>
      </c>
      <c r="JD927">
        <v>37.4338</v>
      </c>
      <c r="JE927">
        <v>24.0787</v>
      </c>
      <c r="JF927">
        <v>18</v>
      </c>
      <c r="JG927">
        <v>481.999</v>
      </c>
      <c r="JH927">
        <v>439.213</v>
      </c>
      <c r="JI927">
        <v>25</v>
      </c>
      <c r="JJ927">
        <v>25.704</v>
      </c>
      <c r="JK927">
        <v>30.0002</v>
      </c>
      <c r="JL927">
        <v>25.5338</v>
      </c>
      <c r="JM927">
        <v>25.6131</v>
      </c>
      <c r="JN927">
        <v>36.2285</v>
      </c>
      <c r="JO927">
        <v>34.2718</v>
      </c>
      <c r="JP927">
        <v>0</v>
      </c>
      <c r="JQ927">
        <v>25</v>
      </c>
      <c r="JR927">
        <v>788.224</v>
      </c>
      <c r="JS927">
        <v>18.5478</v>
      </c>
      <c r="JT927">
        <v>100.998</v>
      </c>
      <c r="JU927">
        <v>102.014</v>
      </c>
    </row>
    <row r="928" spans="1:281">
      <c r="A928">
        <v>912</v>
      </c>
      <c r="B928">
        <v>1658954511.1</v>
      </c>
      <c r="C928">
        <v>12422.09999990463</v>
      </c>
      <c r="D928" t="s">
        <v>2256</v>
      </c>
      <c r="E928" t="s">
        <v>2257</v>
      </c>
      <c r="F928">
        <v>5</v>
      </c>
      <c r="G928" t="s">
        <v>415</v>
      </c>
      <c r="H928" t="s">
        <v>2163</v>
      </c>
      <c r="I928">
        <v>1658954503.6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790.7404947168058</v>
      </c>
      <c r="AK928">
        <v>749.0524363636364</v>
      </c>
      <c r="AL928">
        <v>3.350322485435993</v>
      </c>
      <c r="AM928">
        <v>65.00343519722551</v>
      </c>
      <c r="AN928">
        <f>(AP928 - AO928 + DI928*1E3/(8.314*(DK928+273.15)) * AR928/DH928 * AQ928) * DH928/(100*CV928) * 1000/(1000 - AP928)</f>
        <v>0</v>
      </c>
      <c r="AO928">
        <v>18.57475470190835</v>
      </c>
      <c r="AP928">
        <v>22.64692484848484</v>
      </c>
      <c r="AQ928">
        <v>-0.0003626085734652927</v>
      </c>
      <c r="AR928">
        <v>81.20176751821036</v>
      </c>
      <c r="AS928">
        <v>7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1658954503.6</v>
      </c>
      <c r="DB928">
        <v>709.1948148148147</v>
      </c>
      <c r="DC928">
        <v>759.52</v>
      </c>
      <c r="DD928">
        <v>22.66339259259259</v>
      </c>
      <c r="DE928">
        <v>18.58522222222222</v>
      </c>
      <c r="DF928">
        <v>705.9813333333333</v>
      </c>
      <c r="DG928">
        <v>22.37427777777778</v>
      </c>
      <c r="DH928">
        <v>500.0786666666667</v>
      </c>
      <c r="DI928">
        <v>90.30510370370369</v>
      </c>
      <c r="DJ928">
        <v>0.09996698888888889</v>
      </c>
      <c r="DK928">
        <v>26.69</v>
      </c>
      <c r="DL928">
        <v>26.84502962962963</v>
      </c>
      <c r="DM928">
        <v>999.9000000000001</v>
      </c>
      <c r="DN928">
        <v>0</v>
      </c>
      <c r="DO928">
        <v>0</v>
      </c>
      <c r="DP928">
        <v>9994.007037037038</v>
      </c>
      <c r="DQ928">
        <v>0</v>
      </c>
      <c r="DR928">
        <v>18.63194074074074</v>
      </c>
      <c r="DS928">
        <v>-50.3252074074074</v>
      </c>
      <c r="DT928">
        <v>725.6401481481481</v>
      </c>
      <c r="DU928">
        <v>773.9030000000001</v>
      </c>
      <c r="DV928">
        <v>4.078160740740741</v>
      </c>
      <c r="DW928">
        <v>759.52</v>
      </c>
      <c r="DX928">
        <v>18.58522222222222</v>
      </c>
      <c r="DY928">
        <v>2.046618888888889</v>
      </c>
      <c r="DZ928">
        <v>1.67834</v>
      </c>
      <c r="EA928">
        <v>17.80968518518519</v>
      </c>
      <c r="EB928">
        <v>14.69752592592592</v>
      </c>
      <c r="EC928">
        <v>2000.017407407408</v>
      </c>
      <c r="ED928">
        <v>0.979996</v>
      </c>
      <c r="EE928">
        <v>0.02000383333333333</v>
      </c>
      <c r="EF928">
        <v>0</v>
      </c>
      <c r="EG928">
        <v>718.8314444444445</v>
      </c>
      <c r="EH928">
        <v>5.000560000000001</v>
      </c>
      <c r="EI928">
        <v>14267.29259259259</v>
      </c>
      <c r="EJ928">
        <v>17295.0037037037</v>
      </c>
      <c r="EK928">
        <v>37.11311111111111</v>
      </c>
      <c r="EL928">
        <v>37.75459259259259</v>
      </c>
      <c r="EM928">
        <v>36.80751851851852</v>
      </c>
      <c r="EN928">
        <v>36.77737037037037</v>
      </c>
      <c r="EO928">
        <v>38.22677777777778</v>
      </c>
      <c r="EP928">
        <v>1955.107407407407</v>
      </c>
      <c r="EQ928">
        <v>39.91</v>
      </c>
      <c r="ER928">
        <v>0</v>
      </c>
      <c r="ES928">
        <v>1658954510.7</v>
      </c>
      <c r="ET928">
        <v>0</v>
      </c>
      <c r="EU928">
        <v>718.7375384615384</v>
      </c>
      <c r="EV928">
        <v>19.47589745167014</v>
      </c>
      <c r="EW928">
        <v>399.3880343982756</v>
      </c>
      <c r="EX928">
        <v>14265.35769230769</v>
      </c>
      <c r="EY928">
        <v>15</v>
      </c>
      <c r="EZ928">
        <v>0</v>
      </c>
      <c r="FA928" t="s">
        <v>419</v>
      </c>
      <c r="FB928">
        <v>1655239120</v>
      </c>
      <c r="FC928">
        <v>1655239135</v>
      </c>
      <c r="FD928">
        <v>0</v>
      </c>
      <c r="FE928">
        <v>-0.075</v>
      </c>
      <c r="FF928">
        <v>-0.027</v>
      </c>
      <c r="FG928">
        <v>1.986</v>
      </c>
      <c r="FH928">
        <v>0.139</v>
      </c>
      <c r="FI928">
        <v>420</v>
      </c>
      <c r="FJ928">
        <v>22</v>
      </c>
      <c r="FK928">
        <v>0.12</v>
      </c>
      <c r="FL928">
        <v>0.02</v>
      </c>
      <c r="FM928">
        <v>-50.08196585365854</v>
      </c>
      <c r="FN928">
        <v>-4.818012543554056</v>
      </c>
      <c r="FO928">
        <v>0.477254958506869</v>
      </c>
      <c r="FP928">
        <v>0</v>
      </c>
      <c r="FQ928">
        <v>717.8896176470588</v>
      </c>
      <c r="FR928">
        <v>20.45370512606682</v>
      </c>
      <c r="FS928">
        <v>2.019728097814232</v>
      </c>
      <c r="FT928">
        <v>0</v>
      </c>
      <c r="FU928">
        <v>4.07131</v>
      </c>
      <c r="FV928">
        <v>0.09265818815331377</v>
      </c>
      <c r="FW928">
        <v>0.01361471782533205</v>
      </c>
      <c r="FX928">
        <v>1</v>
      </c>
      <c r="FY928">
        <v>1</v>
      </c>
      <c r="FZ928">
        <v>3</v>
      </c>
      <c r="GA928" t="s">
        <v>420</v>
      </c>
      <c r="GB928">
        <v>2.98069</v>
      </c>
      <c r="GC928">
        <v>2.7284</v>
      </c>
      <c r="GD928">
        <v>0.127969</v>
      </c>
      <c r="GE928">
        <v>0.135</v>
      </c>
      <c r="GF928">
        <v>0.10309</v>
      </c>
      <c r="GG928">
        <v>0.0904317</v>
      </c>
      <c r="GH928">
        <v>26184</v>
      </c>
      <c r="GI928">
        <v>25594.8</v>
      </c>
      <c r="GJ928">
        <v>30551.9</v>
      </c>
      <c r="GK928">
        <v>29831.5</v>
      </c>
      <c r="GL928">
        <v>37807</v>
      </c>
      <c r="GM928">
        <v>35730.6</v>
      </c>
      <c r="GN928">
        <v>46731.8</v>
      </c>
      <c r="GO928">
        <v>44365.9</v>
      </c>
      <c r="GP928">
        <v>1.87143</v>
      </c>
      <c r="GQ928">
        <v>1.85075</v>
      </c>
      <c r="GR928">
        <v>0.113361</v>
      </c>
      <c r="GS928">
        <v>0</v>
      </c>
      <c r="GT928">
        <v>24.9962</v>
      </c>
      <c r="GU928">
        <v>999.9</v>
      </c>
      <c r="GV928">
        <v>48.9</v>
      </c>
      <c r="GW928">
        <v>32.2</v>
      </c>
      <c r="GX928">
        <v>26.1527</v>
      </c>
      <c r="GY928">
        <v>63.155</v>
      </c>
      <c r="GZ928">
        <v>25.0962</v>
      </c>
      <c r="HA928">
        <v>1</v>
      </c>
      <c r="HB928">
        <v>-0.10279</v>
      </c>
      <c r="HC928">
        <v>-0.0396623</v>
      </c>
      <c r="HD928">
        <v>20.1942</v>
      </c>
      <c r="HE928">
        <v>5.23002</v>
      </c>
      <c r="HF928">
        <v>11.968</v>
      </c>
      <c r="HG928">
        <v>4.97065</v>
      </c>
      <c r="HH928">
        <v>3.28945</v>
      </c>
      <c r="HI928">
        <v>8804.200000000001</v>
      </c>
      <c r="HJ928">
        <v>9999</v>
      </c>
      <c r="HK928">
        <v>9999</v>
      </c>
      <c r="HL928">
        <v>289.7</v>
      </c>
      <c r="HM928">
        <v>4.97291</v>
      </c>
      <c r="HN928">
        <v>1.87733</v>
      </c>
      <c r="HO928">
        <v>1.87546</v>
      </c>
      <c r="HP928">
        <v>1.87831</v>
      </c>
      <c r="HQ928">
        <v>1.87501</v>
      </c>
      <c r="HR928">
        <v>1.87859</v>
      </c>
      <c r="HS928">
        <v>1.87568</v>
      </c>
      <c r="HT928">
        <v>1.87683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3.256</v>
      </c>
      <c r="II928">
        <v>0.2888</v>
      </c>
      <c r="IJ928">
        <v>1.541952822118649</v>
      </c>
      <c r="IK928">
        <v>0.003202726084708442</v>
      </c>
      <c r="IL928">
        <v>-1.448271390364826E-06</v>
      </c>
      <c r="IM928">
        <v>3.765748828769889E-10</v>
      </c>
      <c r="IN928">
        <v>-0.02072656761999695</v>
      </c>
      <c r="IO928">
        <v>0.006539777670035186</v>
      </c>
      <c r="IP928">
        <v>0.0002256768223539976</v>
      </c>
      <c r="IQ928">
        <v>4.51151419958819E-06</v>
      </c>
      <c r="IR928">
        <v>-0</v>
      </c>
      <c r="IS928">
        <v>2097</v>
      </c>
      <c r="IT928">
        <v>1</v>
      </c>
      <c r="IU928">
        <v>27</v>
      </c>
      <c r="IV928">
        <v>61923.2</v>
      </c>
      <c r="IW928">
        <v>61922.9</v>
      </c>
      <c r="IX928">
        <v>1.83594</v>
      </c>
      <c r="IY928">
        <v>2.54883</v>
      </c>
      <c r="IZ928">
        <v>1.39893</v>
      </c>
      <c r="JA928">
        <v>2.34375</v>
      </c>
      <c r="JB928">
        <v>1.44897</v>
      </c>
      <c r="JC928">
        <v>2.44995</v>
      </c>
      <c r="JD928">
        <v>37.4338</v>
      </c>
      <c r="JE928">
        <v>24.0787</v>
      </c>
      <c r="JF928">
        <v>18</v>
      </c>
      <c r="JG928">
        <v>482.04</v>
      </c>
      <c r="JH928">
        <v>439.259</v>
      </c>
      <c r="JI928">
        <v>25.0001</v>
      </c>
      <c r="JJ928">
        <v>25.7057</v>
      </c>
      <c r="JK928">
        <v>30.0002</v>
      </c>
      <c r="JL928">
        <v>25.5338</v>
      </c>
      <c r="JM928">
        <v>25.6131</v>
      </c>
      <c r="JN928">
        <v>36.8799</v>
      </c>
      <c r="JO928">
        <v>34.2718</v>
      </c>
      <c r="JP928">
        <v>0</v>
      </c>
      <c r="JQ928">
        <v>25</v>
      </c>
      <c r="JR928">
        <v>808.269</v>
      </c>
      <c r="JS928">
        <v>18.5514</v>
      </c>
      <c r="JT928">
        <v>100.996</v>
      </c>
      <c r="JU928">
        <v>102.014</v>
      </c>
    </row>
    <row r="929" spans="1:281">
      <c r="A929">
        <v>913</v>
      </c>
      <c r="B929">
        <v>1658954516.1</v>
      </c>
      <c r="C929">
        <v>12427.09999990463</v>
      </c>
      <c r="D929" t="s">
        <v>2258</v>
      </c>
      <c r="E929" t="s">
        <v>2259</v>
      </c>
      <c r="F929">
        <v>5</v>
      </c>
      <c r="G929" t="s">
        <v>415</v>
      </c>
      <c r="H929" t="s">
        <v>2163</v>
      </c>
      <c r="I929">
        <v>1658954508.314285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807.808587223681</v>
      </c>
      <c r="AK929">
        <v>765.7673757575752</v>
      </c>
      <c r="AL929">
        <v>3.338589999700111</v>
      </c>
      <c r="AM929">
        <v>65.00343519722551</v>
      </c>
      <c r="AN929">
        <f>(AP929 - AO929 + DI929*1E3/(8.314*(DK929+273.15)) * AR929/DH929 * AQ929) * DH929/(100*CV929) * 1000/(1000 - AP929)</f>
        <v>0</v>
      </c>
      <c r="AO929">
        <v>18.57287740023637</v>
      </c>
      <c r="AP929">
        <v>22.64601515151514</v>
      </c>
      <c r="AQ929">
        <v>-5.513678892861862E-05</v>
      </c>
      <c r="AR929">
        <v>81.20176751821036</v>
      </c>
      <c r="AS929">
        <v>7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1658954508.314285</v>
      </c>
      <c r="DB929">
        <v>724.6088928571428</v>
      </c>
      <c r="DC929">
        <v>775.3136785714286</v>
      </c>
      <c r="DD929">
        <v>22.65293928571429</v>
      </c>
      <c r="DE929">
        <v>18.57502142857143</v>
      </c>
      <c r="DF929">
        <v>721.3689999999999</v>
      </c>
      <c r="DG929">
        <v>22.36407142857143</v>
      </c>
      <c r="DH929">
        <v>500.0775357142858</v>
      </c>
      <c r="DI929">
        <v>90.30592857142859</v>
      </c>
      <c r="DJ929">
        <v>0.09993552142857144</v>
      </c>
      <c r="DK929">
        <v>26.69224999999999</v>
      </c>
      <c r="DL929">
        <v>26.85178571428572</v>
      </c>
      <c r="DM929">
        <v>999.9000000000002</v>
      </c>
      <c r="DN929">
        <v>0</v>
      </c>
      <c r="DO929">
        <v>0</v>
      </c>
      <c r="DP929">
        <v>9995.484642857144</v>
      </c>
      <c r="DQ929">
        <v>0</v>
      </c>
      <c r="DR929">
        <v>18.63732142857143</v>
      </c>
      <c r="DS929">
        <v>-50.70479642857143</v>
      </c>
      <c r="DT929">
        <v>741.4038214285714</v>
      </c>
      <c r="DU929">
        <v>789.9877500000002</v>
      </c>
      <c r="DV929">
        <v>4.077902857142857</v>
      </c>
      <c r="DW929">
        <v>775.3136785714286</v>
      </c>
      <c r="DX929">
        <v>18.57502142857143</v>
      </c>
      <c r="DY929">
        <v>2.045693571428572</v>
      </c>
      <c r="DZ929">
        <v>1.677435</v>
      </c>
      <c r="EA929">
        <v>17.8025</v>
      </c>
      <c r="EB929">
        <v>14.68916071428571</v>
      </c>
      <c r="EC929">
        <v>1999.999285714286</v>
      </c>
      <c r="ED929">
        <v>0.979995964285714</v>
      </c>
      <c r="EE929">
        <v>0.02000387142857143</v>
      </c>
      <c r="EF929">
        <v>0</v>
      </c>
      <c r="EG929">
        <v>720.3420357142858</v>
      </c>
      <c r="EH929">
        <v>5.000560000000001</v>
      </c>
      <c r="EI929">
        <v>14297.53214285714</v>
      </c>
      <c r="EJ929">
        <v>17294.84642857143</v>
      </c>
      <c r="EK929">
        <v>37.12914285714286</v>
      </c>
      <c r="EL929">
        <v>37.75221428571428</v>
      </c>
      <c r="EM929">
        <v>36.76307142857143</v>
      </c>
      <c r="EN929">
        <v>36.76753571428571</v>
      </c>
      <c r="EO929">
        <v>38.21635714285714</v>
      </c>
      <c r="EP929">
        <v>1955.089285714286</v>
      </c>
      <c r="EQ929">
        <v>39.91</v>
      </c>
      <c r="ER929">
        <v>0</v>
      </c>
      <c r="ES929">
        <v>1658954516.1</v>
      </c>
      <c r="ET929">
        <v>0</v>
      </c>
      <c r="EU929">
        <v>720.5879999999999</v>
      </c>
      <c r="EV929">
        <v>19.29861541995322</v>
      </c>
      <c r="EW929">
        <v>377.9230773746301</v>
      </c>
      <c r="EX929">
        <v>14302.288</v>
      </c>
      <c r="EY929">
        <v>15</v>
      </c>
      <c r="EZ929">
        <v>0</v>
      </c>
      <c r="FA929" t="s">
        <v>419</v>
      </c>
      <c r="FB929">
        <v>1655239120</v>
      </c>
      <c r="FC929">
        <v>1655239135</v>
      </c>
      <c r="FD929">
        <v>0</v>
      </c>
      <c r="FE929">
        <v>-0.075</v>
      </c>
      <c r="FF929">
        <v>-0.027</v>
      </c>
      <c r="FG929">
        <v>1.986</v>
      </c>
      <c r="FH929">
        <v>0.139</v>
      </c>
      <c r="FI929">
        <v>420</v>
      </c>
      <c r="FJ929">
        <v>22</v>
      </c>
      <c r="FK929">
        <v>0.12</v>
      </c>
      <c r="FL929">
        <v>0.02</v>
      </c>
      <c r="FM929">
        <v>-50.4684175</v>
      </c>
      <c r="FN929">
        <v>-4.956073170731618</v>
      </c>
      <c r="FO929">
        <v>0.4790353076170383</v>
      </c>
      <c r="FP929">
        <v>0</v>
      </c>
      <c r="FQ929">
        <v>719.3299999999999</v>
      </c>
      <c r="FR929">
        <v>19.74294880092733</v>
      </c>
      <c r="FS929">
        <v>1.947416025524738</v>
      </c>
      <c r="FT929">
        <v>0</v>
      </c>
      <c r="FU929">
        <v>4.0759235</v>
      </c>
      <c r="FV929">
        <v>0.009144315196991073</v>
      </c>
      <c r="FW929">
        <v>0.009743328114663904</v>
      </c>
      <c r="FX929">
        <v>1</v>
      </c>
      <c r="FY929">
        <v>1</v>
      </c>
      <c r="FZ929">
        <v>3</v>
      </c>
      <c r="GA929" t="s">
        <v>420</v>
      </c>
      <c r="GB929">
        <v>2.98046</v>
      </c>
      <c r="GC929">
        <v>2.72825</v>
      </c>
      <c r="GD929">
        <v>0.129887</v>
      </c>
      <c r="GE929">
        <v>0.136905</v>
      </c>
      <c r="GF929">
        <v>0.10309</v>
      </c>
      <c r="GG929">
        <v>0.09042749999999999</v>
      </c>
      <c r="GH929">
        <v>26126.4</v>
      </c>
      <c r="GI929">
        <v>25538.8</v>
      </c>
      <c r="GJ929">
        <v>30551.9</v>
      </c>
      <c r="GK929">
        <v>29831.9</v>
      </c>
      <c r="GL929">
        <v>37807.1</v>
      </c>
      <c r="GM929">
        <v>35731.4</v>
      </c>
      <c r="GN929">
        <v>46731.7</v>
      </c>
      <c r="GO929">
        <v>44366.4</v>
      </c>
      <c r="GP929">
        <v>1.8714</v>
      </c>
      <c r="GQ929">
        <v>1.85078</v>
      </c>
      <c r="GR929">
        <v>0.113238</v>
      </c>
      <c r="GS929">
        <v>0</v>
      </c>
      <c r="GT929">
        <v>24.9982</v>
      </c>
      <c r="GU929">
        <v>999.9</v>
      </c>
      <c r="GV929">
        <v>48.9</v>
      </c>
      <c r="GW929">
        <v>32.2</v>
      </c>
      <c r="GX929">
        <v>26.1506</v>
      </c>
      <c r="GY929">
        <v>63.165</v>
      </c>
      <c r="GZ929">
        <v>25.3085</v>
      </c>
      <c r="HA929">
        <v>1</v>
      </c>
      <c r="HB929">
        <v>-0.102713</v>
      </c>
      <c r="HC929">
        <v>-0.0391367</v>
      </c>
      <c r="HD929">
        <v>20.1942</v>
      </c>
      <c r="HE929">
        <v>5.22987</v>
      </c>
      <c r="HF929">
        <v>11.968</v>
      </c>
      <c r="HG929">
        <v>4.97075</v>
      </c>
      <c r="HH929">
        <v>3.28948</v>
      </c>
      <c r="HI929">
        <v>8804.4</v>
      </c>
      <c r="HJ929">
        <v>9999</v>
      </c>
      <c r="HK929">
        <v>9999</v>
      </c>
      <c r="HL929">
        <v>289.7</v>
      </c>
      <c r="HM929">
        <v>4.97291</v>
      </c>
      <c r="HN929">
        <v>1.87735</v>
      </c>
      <c r="HO929">
        <v>1.87547</v>
      </c>
      <c r="HP929">
        <v>1.87834</v>
      </c>
      <c r="HQ929">
        <v>1.875</v>
      </c>
      <c r="HR929">
        <v>1.87864</v>
      </c>
      <c r="HS929">
        <v>1.87568</v>
      </c>
      <c r="HT929">
        <v>1.87683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3.282</v>
      </c>
      <c r="II929">
        <v>0.2887</v>
      </c>
      <c r="IJ929">
        <v>1.541952822118649</v>
      </c>
      <c r="IK929">
        <v>0.003202726084708442</v>
      </c>
      <c r="IL929">
        <v>-1.448271390364826E-06</v>
      </c>
      <c r="IM929">
        <v>3.765748828769889E-10</v>
      </c>
      <c r="IN929">
        <v>-0.02072656761999695</v>
      </c>
      <c r="IO929">
        <v>0.006539777670035186</v>
      </c>
      <c r="IP929">
        <v>0.0002256768223539976</v>
      </c>
      <c r="IQ929">
        <v>4.51151419958819E-06</v>
      </c>
      <c r="IR929">
        <v>-0</v>
      </c>
      <c r="IS929">
        <v>2097</v>
      </c>
      <c r="IT929">
        <v>1</v>
      </c>
      <c r="IU929">
        <v>27</v>
      </c>
      <c r="IV929">
        <v>61923.3</v>
      </c>
      <c r="IW929">
        <v>61923</v>
      </c>
      <c r="IX929">
        <v>1.8689</v>
      </c>
      <c r="IY929">
        <v>2.53784</v>
      </c>
      <c r="IZ929">
        <v>1.39893</v>
      </c>
      <c r="JA929">
        <v>2.34375</v>
      </c>
      <c r="JB929">
        <v>1.44897</v>
      </c>
      <c r="JC929">
        <v>2.41089</v>
      </c>
      <c r="JD929">
        <v>37.4338</v>
      </c>
      <c r="JE929">
        <v>24.0875</v>
      </c>
      <c r="JF929">
        <v>18</v>
      </c>
      <c r="JG929">
        <v>482.036</v>
      </c>
      <c r="JH929">
        <v>439.291</v>
      </c>
      <c r="JI929">
        <v>25.0001</v>
      </c>
      <c r="JJ929">
        <v>25.7061</v>
      </c>
      <c r="JK929">
        <v>30.0002</v>
      </c>
      <c r="JL929">
        <v>25.5353</v>
      </c>
      <c r="JM929">
        <v>25.6153</v>
      </c>
      <c r="JN929">
        <v>37.4736</v>
      </c>
      <c r="JO929">
        <v>34.2718</v>
      </c>
      <c r="JP929">
        <v>0</v>
      </c>
      <c r="JQ929">
        <v>25</v>
      </c>
      <c r="JR929">
        <v>821.623</v>
      </c>
      <c r="JS929">
        <v>18.5512</v>
      </c>
      <c r="JT929">
        <v>100.996</v>
      </c>
      <c r="JU929">
        <v>102.015</v>
      </c>
    </row>
    <row r="930" spans="1:281">
      <c r="A930">
        <v>914</v>
      </c>
      <c r="B930">
        <v>1658954521.1</v>
      </c>
      <c r="C930">
        <v>12432.09999990463</v>
      </c>
      <c r="D930" t="s">
        <v>2260</v>
      </c>
      <c r="E930" t="s">
        <v>2261</v>
      </c>
      <c r="F930">
        <v>5</v>
      </c>
      <c r="G930" t="s">
        <v>415</v>
      </c>
      <c r="H930" t="s">
        <v>2163</v>
      </c>
      <c r="I930">
        <v>1658954513.6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824.7871873125622</v>
      </c>
      <c r="AK930">
        <v>782.4825575757573</v>
      </c>
      <c r="AL930">
        <v>3.349750435064749</v>
      </c>
      <c r="AM930">
        <v>65.00343519722551</v>
      </c>
      <c r="AN930">
        <f>(AP930 - AO930 + DI930*1E3/(8.314*(DK930+273.15)) * AR930/DH930 * AQ930) * DH930/(100*CV930) * 1000/(1000 - AP930)</f>
        <v>0</v>
      </c>
      <c r="AO930">
        <v>18.57098260696052</v>
      </c>
      <c r="AP930">
        <v>22.64459393939394</v>
      </c>
      <c r="AQ930">
        <v>-5.227874297739492E-05</v>
      </c>
      <c r="AR930">
        <v>81.20176751821036</v>
      </c>
      <c r="AS930">
        <v>7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1658954513.6</v>
      </c>
      <c r="DB930">
        <v>741.8836296296295</v>
      </c>
      <c r="DC930">
        <v>793.0295555555557</v>
      </c>
      <c r="DD930">
        <v>22.64658888888889</v>
      </c>
      <c r="DE930">
        <v>18.57276666666666</v>
      </c>
      <c r="DF930">
        <v>738.6144074074074</v>
      </c>
      <c r="DG930">
        <v>22.35787407407408</v>
      </c>
      <c r="DH930">
        <v>500.0723703703704</v>
      </c>
      <c r="DI930">
        <v>90.30685555555554</v>
      </c>
      <c r="DJ930">
        <v>0.09991345925925925</v>
      </c>
      <c r="DK930">
        <v>26.69681851851852</v>
      </c>
      <c r="DL930">
        <v>26.85521111111111</v>
      </c>
      <c r="DM930">
        <v>999.9000000000001</v>
      </c>
      <c r="DN930">
        <v>0</v>
      </c>
      <c r="DO930">
        <v>0</v>
      </c>
      <c r="DP930">
        <v>9999.825925925928</v>
      </c>
      <c r="DQ930">
        <v>0</v>
      </c>
      <c r="DR930">
        <v>18.64184444444444</v>
      </c>
      <c r="DS930">
        <v>-51.14598888888889</v>
      </c>
      <c r="DT930">
        <v>759.0739629629629</v>
      </c>
      <c r="DU930">
        <v>808.0370370370371</v>
      </c>
      <c r="DV930">
        <v>4.073816296296297</v>
      </c>
      <c r="DW930">
        <v>793.0295555555557</v>
      </c>
      <c r="DX930">
        <v>18.57276666666666</v>
      </c>
      <c r="DY930">
        <v>2.045141851851852</v>
      </c>
      <c r="DZ930">
        <v>1.677248148148148</v>
      </c>
      <c r="EA930">
        <v>17.79822222222222</v>
      </c>
      <c r="EB930">
        <v>14.68744444444444</v>
      </c>
      <c r="EC930">
        <v>1999.981851851852</v>
      </c>
      <c r="ED930">
        <v>0.9799958888888887</v>
      </c>
      <c r="EE930">
        <v>0.02000395185185185</v>
      </c>
      <c r="EF930">
        <v>0</v>
      </c>
      <c r="EG930">
        <v>722.0025555555555</v>
      </c>
      <c r="EH930">
        <v>5.000560000000001</v>
      </c>
      <c r="EI930">
        <v>14329.1</v>
      </c>
      <c r="EJ930">
        <v>17294.69629629629</v>
      </c>
      <c r="EK930">
        <v>37.15940740740741</v>
      </c>
      <c r="EL930">
        <v>37.75229629629629</v>
      </c>
      <c r="EM930">
        <v>36.77985185185185</v>
      </c>
      <c r="EN930">
        <v>36.76125925925925</v>
      </c>
      <c r="EO930">
        <v>38.20807407407407</v>
      </c>
      <c r="EP930">
        <v>1955.071851851852</v>
      </c>
      <c r="EQ930">
        <v>39.91</v>
      </c>
      <c r="ER930">
        <v>0</v>
      </c>
      <c r="ES930">
        <v>1658954520.9</v>
      </c>
      <c r="ET930">
        <v>0</v>
      </c>
      <c r="EU930">
        <v>722.05012</v>
      </c>
      <c r="EV930">
        <v>17.58715382963986</v>
      </c>
      <c r="EW930">
        <v>341.3769224877203</v>
      </c>
      <c r="EX930">
        <v>14330.664</v>
      </c>
      <c r="EY930">
        <v>15</v>
      </c>
      <c r="EZ930">
        <v>0</v>
      </c>
      <c r="FA930" t="s">
        <v>419</v>
      </c>
      <c r="FB930">
        <v>1655239120</v>
      </c>
      <c r="FC930">
        <v>1655239135</v>
      </c>
      <c r="FD930">
        <v>0</v>
      </c>
      <c r="FE930">
        <v>-0.075</v>
      </c>
      <c r="FF930">
        <v>-0.027</v>
      </c>
      <c r="FG930">
        <v>1.986</v>
      </c>
      <c r="FH930">
        <v>0.139</v>
      </c>
      <c r="FI930">
        <v>420</v>
      </c>
      <c r="FJ930">
        <v>22</v>
      </c>
      <c r="FK930">
        <v>0.12</v>
      </c>
      <c r="FL930">
        <v>0.02</v>
      </c>
      <c r="FM930">
        <v>-50.88688536585365</v>
      </c>
      <c r="FN930">
        <v>-5.04417282229955</v>
      </c>
      <c r="FO930">
        <v>0.4991489804295814</v>
      </c>
      <c r="FP930">
        <v>0</v>
      </c>
      <c r="FQ930">
        <v>721.0062352941177</v>
      </c>
      <c r="FR930">
        <v>18.67810542773968</v>
      </c>
      <c r="FS930">
        <v>1.845903764919123</v>
      </c>
      <c r="FT930">
        <v>0</v>
      </c>
      <c r="FU930">
        <v>4.077006097560976</v>
      </c>
      <c r="FV930">
        <v>-0.04719303135888287</v>
      </c>
      <c r="FW930">
        <v>0.005534995484629789</v>
      </c>
      <c r="FX930">
        <v>1</v>
      </c>
      <c r="FY930">
        <v>1</v>
      </c>
      <c r="FZ930">
        <v>3</v>
      </c>
      <c r="GA930" t="s">
        <v>420</v>
      </c>
      <c r="GB930">
        <v>2.98058</v>
      </c>
      <c r="GC930">
        <v>2.72821</v>
      </c>
      <c r="GD930">
        <v>0.131773</v>
      </c>
      <c r="GE930">
        <v>0.138796</v>
      </c>
      <c r="GF930">
        <v>0.10309</v>
      </c>
      <c r="GG930">
        <v>0.09041920000000001</v>
      </c>
      <c r="GH930">
        <v>26070.1</v>
      </c>
      <c r="GI930">
        <v>25482.1</v>
      </c>
      <c r="GJ930">
        <v>30552.3</v>
      </c>
      <c r="GK930">
        <v>29831</v>
      </c>
      <c r="GL930">
        <v>37807.7</v>
      </c>
      <c r="GM930">
        <v>35730.9</v>
      </c>
      <c r="GN930">
        <v>46732.3</v>
      </c>
      <c r="GO930">
        <v>44365.2</v>
      </c>
      <c r="GP930">
        <v>1.87147</v>
      </c>
      <c r="GQ930">
        <v>1.85098</v>
      </c>
      <c r="GR930">
        <v>0.114072</v>
      </c>
      <c r="GS930">
        <v>0</v>
      </c>
      <c r="GT930">
        <v>25.0001</v>
      </c>
      <c r="GU930">
        <v>999.9</v>
      </c>
      <c r="GV930">
        <v>48.9</v>
      </c>
      <c r="GW930">
        <v>32.2</v>
      </c>
      <c r="GX930">
        <v>26.1501</v>
      </c>
      <c r="GY930">
        <v>63.355</v>
      </c>
      <c r="GZ930">
        <v>25.4367</v>
      </c>
      <c r="HA930">
        <v>1</v>
      </c>
      <c r="HB930">
        <v>-0.102421</v>
      </c>
      <c r="HC930">
        <v>-0.0373584</v>
      </c>
      <c r="HD930">
        <v>20.1942</v>
      </c>
      <c r="HE930">
        <v>5.23032</v>
      </c>
      <c r="HF930">
        <v>11.968</v>
      </c>
      <c r="HG930">
        <v>4.97085</v>
      </c>
      <c r="HH930">
        <v>3.28958</v>
      </c>
      <c r="HI930">
        <v>8804.4</v>
      </c>
      <c r="HJ930">
        <v>9999</v>
      </c>
      <c r="HK930">
        <v>9999</v>
      </c>
      <c r="HL930">
        <v>289.7</v>
      </c>
      <c r="HM930">
        <v>4.97291</v>
      </c>
      <c r="HN930">
        <v>1.87738</v>
      </c>
      <c r="HO930">
        <v>1.87549</v>
      </c>
      <c r="HP930">
        <v>1.87836</v>
      </c>
      <c r="HQ930">
        <v>1.87502</v>
      </c>
      <c r="HR930">
        <v>1.87864</v>
      </c>
      <c r="HS930">
        <v>1.87575</v>
      </c>
      <c r="HT930">
        <v>1.87683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3.31</v>
      </c>
      <c r="II930">
        <v>0.2887</v>
      </c>
      <c r="IJ930">
        <v>1.541952822118649</v>
      </c>
      <c r="IK930">
        <v>0.003202726084708442</v>
      </c>
      <c r="IL930">
        <v>-1.448271390364826E-06</v>
      </c>
      <c r="IM930">
        <v>3.765748828769889E-10</v>
      </c>
      <c r="IN930">
        <v>-0.02072656761999695</v>
      </c>
      <c r="IO930">
        <v>0.006539777670035186</v>
      </c>
      <c r="IP930">
        <v>0.0002256768223539976</v>
      </c>
      <c r="IQ930">
        <v>4.51151419958819E-06</v>
      </c>
      <c r="IR930">
        <v>-0</v>
      </c>
      <c r="IS930">
        <v>2097</v>
      </c>
      <c r="IT930">
        <v>1</v>
      </c>
      <c r="IU930">
        <v>27</v>
      </c>
      <c r="IV930">
        <v>61923.4</v>
      </c>
      <c r="IW930">
        <v>61923.1</v>
      </c>
      <c r="IX930">
        <v>1.89819</v>
      </c>
      <c r="IY930">
        <v>2.55371</v>
      </c>
      <c r="IZ930">
        <v>1.39893</v>
      </c>
      <c r="JA930">
        <v>2.34375</v>
      </c>
      <c r="JB930">
        <v>1.44897</v>
      </c>
      <c r="JC930">
        <v>2.39746</v>
      </c>
      <c r="JD930">
        <v>37.4338</v>
      </c>
      <c r="JE930">
        <v>24.0787</v>
      </c>
      <c r="JF930">
        <v>18</v>
      </c>
      <c r="JG930">
        <v>482.081</v>
      </c>
      <c r="JH930">
        <v>439.413</v>
      </c>
      <c r="JI930">
        <v>25.0002</v>
      </c>
      <c r="JJ930">
        <v>25.7079</v>
      </c>
      <c r="JK930">
        <v>30.0003</v>
      </c>
      <c r="JL930">
        <v>25.5359</v>
      </c>
      <c r="JM930">
        <v>25.6153</v>
      </c>
      <c r="JN930">
        <v>38.1174</v>
      </c>
      <c r="JO930">
        <v>34.2718</v>
      </c>
      <c r="JP930">
        <v>0</v>
      </c>
      <c r="JQ930">
        <v>25</v>
      </c>
      <c r="JR930">
        <v>841.7089999999999</v>
      </c>
      <c r="JS930">
        <v>18.5454</v>
      </c>
      <c r="JT930">
        <v>100.997</v>
      </c>
      <c r="JU930">
        <v>102.012</v>
      </c>
    </row>
    <row r="931" spans="1:281">
      <c r="A931">
        <v>915</v>
      </c>
      <c r="B931">
        <v>1658954526.1</v>
      </c>
      <c r="C931">
        <v>12437.09999990463</v>
      </c>
      <c r="D931" t="s">
        <v>2262</v>
      </c>
      <c r="E931" t="s">
        <v>2263</v>
      </c>
      <c r="F931">
        <v>5</v>
      </c>
      <c r="G931" t="s">
        <v>415</v>
      </c>
      <c r="H931" t="s">
        <v>2163</v>
      </c>
      <c r="I931">
        <v>1658954518.314285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841.9402849980943</v>
      </c>
      <c r="AK931">
        <v>799.2473212121214</v>
      </c>
      <c r="AL931">
        <v>3.354117907261542</v>
      </c>
      <c r="AM931">
        <v>65.00343519722551</v>
      </c>
      <c r="AN931">
        <f>(AP931 - AO931 + DI931*1E3/(8.314*(DK931+273.15)) * AR931/DH931 * AQ931) * DH931/(100*CV931) * 1000/(1000 - AP931)</f>
        <v>0</v>
      </c>
      <c r="AO931">
        <v>18.56998221458014</v>
      </c>
      <c r="AP931">
        <v>22.65306909090907</v>
      </c>
      <c r="AQ931">
        <v>0.0002218323368339489</v>
      </c>
      <c r="AR931">
        <v>81.20176751821036</v>
      </c>
      <c r="AS931">
        <v>7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1658954518.314285</v>
      </c>
      <c r="DB931">
        <v>757.3015714285715</v>
      </c>
      <c r="DC931">
        <v>808.8318928571429</v>
      </c>
      <c r="DD931">
        <v>22.64701428571428</v>
      </c>
      <c r="DE931">
        <v>18.571225</v>
      </c>
      <c r="DF931">
        <v>754.0066428571429</v>
      </c>
      <c r="DG931">
        <v>22.35828928571429</v>
      </c>
      <c r="DH931">
        <v>500.0852142857142</v>
      </c>
      <c r="DI931">
        <v>90.30690000000001</v>
      </c>
      <c r="DJ931">
        <v>0.09996346428571432</v>
      </c>
      <c r="DK931">
        <v>26.70711785714286</v>
      </c>
      <c r="DL931">
        <v>26.86323214285715</v>
      </c>
      <c r="DM931">
        <v>999.9000000000002</v>
      </c>
      <c r="DN931">
        <v>0</v>
      </c>
      <c r="DO931">
        <v>0</v>
      </c>
      <c r="DP931">
        <v>10000.05428571428</v>
      </c>
      <c r="DQ931">
        <v>0</v>
      </c>
      <c r="DR931">
        <v>18.63286428571428</v>
      </c>
      <c r="DS931">
        <v>-51.53044642857143</v>
      </c>
      <c r="DT931">
        <v>774.8494642857144</v>
      </c>
      <c r="DU931">
        <v>824.1370714285714</v>
      </c>
      <c r="DV931">
        <v>4.075785357142856</v>
      </c>
      <c r="DW931">
        <v>808.8318928571429</v>
      </c>
      <c r="DX931">
        <v>18.571225</v>
      </c>
      <c r="DY931">
        <v>2.045181428571428</v>
      </c>
      <c r="DZ931">
        <v>1.677108928571429</v>
      </c>
      <c r="EA931">
        <v>17.79853214285714</v>
      </c>
      <c r="EB931">
        <v>14.68616428571428</v>
      </c>
      <c r="EC931">
        <v>1999.999642857143</v>
      </c>
      <c r="ED931">
        <v>0.9799959642857141</v>
      </c>
      <c r="EE931">
        <v>0.02000387142857143</v>
      </c>
      <c r="EF931">
        <v>0</v>
      </c>
      <c r="EG931">
        <v>723.3533571428571</v>
      </c>
      <c r="EH931">
        <v>5.000560000000001</v>
      </c>
      <c r="EI931">
        <v>14356.03214285714</v>
      </c>
      <c r="EJ931">
        <v>17294.85714285714</v>
      </c>
      <c r="EK931">
        <v>37.08221428571429</v>
      </c>
      <c r="EL931">
        <v>37.75664285714286</v>
      </c>
      <c r="EM931">
        <v>36.76989285714285</v>
      </c>
      <c r="EN931">
        <v>36.78771428571429</v>
      </c>
      <c r="EO931">
        <v>38.22510714285714</v>
      </c>
      <c r="EP931">
        <v>1955.089642857143</v>
      </c>
      <c r="EQ931">
        <v>39.91</v>
      </c>
      <c r="ER931">
        <v>0</v>
      </c>
      <c r="ES931">
        <v>1658954525.7</v>
      </c>
      <c r="ET931">
        <v>0</v>
      </c>
      <c r="EU931">
        <v>723.4111600000001</v>
      </c>
      <c r="EV931">
        <v>15.60130770059743</v>
      </c>
      <c r="EW931">
        <v>325.2153845444788</v>
      </c>
      <c r="EX931">
        <v>14357.836</v>
      </c>
      <c r="EY931">
        <v>15</v>
      </c>
      <c r="EZ931">
        <v>0</v>
      </c>
      <c r="FA931" t="s">
        <v>419</v>
      </c>
      <c r="FB931">
        <v>1655239120</v>
      </c>
      <c r="FC931">
        <v>1655239135</v>
      </c>
      <c r="FD931">
        <v>0</v>
      </c>
      <c r="FE931">
        <v>-0.075</v>
      </c>
      <c r="FF931">
        <v>-0.027</v>
      </c>
      <c r="FG931">
        <v>1.986</v>
      </c>
      <c r="FH931">
        <v>0.139</v>
      </c>
      <c r="FI931">
        <v>420</v>
      </c>
      <c r="FJ931">
        <v>22</v>
      </c>
      <c r="FK931">
        <v>0.12</v>
      </c>
      <c r="FL931">
        <v>0.02</v>
      </c>
      <c r="FM931">
        <v>-51.22791951219511</v>
      </c>
      <c r="FN931">
        <v>-5.045974912891983</v>
      </c>
      <c r="FO931">
        <v>0.4997963274050412</v>
      </c>
      <c r="FP931">
        <v>0</v>
      </c>
      <c r="FQ931">
        <v>722.2761764705881</v>
      </c>
      <c r="FR931">
        <v>17.09888464916403</v>
      </c>
      <c r="FS931">
        <v>1.691576822177691</v>
      </c>
      <c r="FT931">
        <v>0</v>
      </c>
      <c r="FU931">
        <v>4.075730731707317</v>
      </c>
      <c r="FV931">
        <v>0.003624250871082595</v>
      </c>
      <c r="FW931">
        <v>0.003453490556752678</v>
      </c>
      <c r="FX931">
        <v>1</v>
      </c>
      <c r="FY931">
        <v>1</v>
      </c>
      <c r="FZ931">
        <v>3</v>
      </c>
      <c r="GA931" t="s">
        <v>420</v>
      </c>
      <c r="GB931">
        <v>2.98073</v>
      </c>
      <c r="GC931">
        <v>2.72848</v>
      </c>
      <c r="GD931">
        <v>0.133653</v>
      </c>
      <c r="GE931">
        <v>0.140658</v>
      </c>
      <c r="GF931">
        <v>0.103108</v>
      </c>
      <c r="GG931">
        <v>0.0904138</v>
      </c>
      <c r="GH931">
        <v>26013.3</v>
      </c>
      <c r="GI931">
        <v>25427</v>
      </c>
      <c r="GJ931">
        <v>30551.9</v>
      </c>
      <c r="GK931">
        <v>29831</v>
      </c>
      <c r="GL931">
        <v>37806.6</v>
      </c>
      <c r="GM931">
        <v>35731.3</v>
      </c>
      <c r="GN931">
        <v>46731.7</v>
      </c>
      <c r="GO931">
        <v>44365.3</v>
      </c>
      <c r="GP931">
        <v>1.87143</v>
      </c>
      <c r="GQ931">
        <v>1.85082</v>
      </c>
      <c r="GR931">
        <v>0.114508</v>
      </c>
      <c r="GS931">
        <v>0</v>
      </c>
      <c r="GT931">
        <v>25.0011</v>
      </c>
      <c r="GU931">
        <v>999.9</v>
      </c>
      <c r="GV931">
        <v>48.9</v>
      </c>
      <c r="GW931">
        <v>32.2</v>
      </c>
      <c r="GX931">
        <v>26.1517</v>
      </c>
      <c r="GY931">
        <v>63.155</v>
      </c>
      <c r="GZ931">
        <v>24.984</v>
      </c>
      <c r="HA931">
        <v>1</v>
      </c>
      <c r="HB931">
        <v>-0.102348</v>
      </c>
      <c r="HC931">
        <v>-0.0359232</v>
      </c>
      <c r="HD931">
        <v>20.1944</v>
      </c>
      <c r="HE931">
        <v>5.22957</v>
      </c>
      <c r="HF931">
        <v>11.968</v>
      </c>
      <c r="HG931">
        <v>4.97075</v>
      </c>
      <c r="HH931">
        <v>3.28958</v>
      </c>
      <c r="HI931">
        <v>8804.6</v>
      </c>
      <c r="HJ931">
        <v>9999</v>
      </c>
      <c r="HK931">
        <v>9999</v>
      </c>
      <c r="HL931">
        <v>289.7</v>
      </c>
      <c r="HM931">
        <v>4.97291</v>
      </c>
      <c r="HN931">
        <v>1.87735</v>
      </c>
      <c r="HO931">
        <v>1.87548</v>
      </c>
      <c r="HP931">
        <v>1.87834</v>
      </c>
      <c r="HQ931">
        <v>1.87502</v>
      </c>
      <c r="HR931">
        <v>1.87862</v>
      </c>
      <c r="HS931">
        <v>1.87571</v>
      </c>
      <c r="HT931">
        <v>1.87684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3.337</v>
      </c>
      <c r="II931">
        <v>0.2889</v>
      </c>
      <c r="IJ931">
        <v>1.541952822118649</v>
      </c>
      <c r="IK931">
        <v>0.003202726084708442</v>
      </c>
      <c r="IL931">
        <v>-1.448271390364826E-06</v>
      </c>
      <c r="IM931">
        <v>3.765748828769889E-10</v>
      </c>
      <c r="IN931">
        <v>-0.02072656761999695</v>
      </c>
      <c r="IO931">
        <v>0.006539777670035186</v>
      </c>
      <c r="IP931">
        <v>0.0002256768223539976</v>
      </c>
      <c r="IQ931">
        <v>4.51151419958819E-06</v>
      </c>
      <c r="IR931">
        <v>-0</v>
      </c>
      <c r="IS931">
        <v>2097</v>
      </c>
      <c r="IT931">
        <v>1</v>
      </c>
      <c r="IU931">
        <v>27</v>
      </c>
      <c r="IV931">
        <v>61923.4</v>
      </c>
      <c r="IW931">
        <v>61923.2</v>
      </c>
      <c r="IX931">
        <v>1.93115</v>
      </c>
      <c r="IY931">
        <v>2.53906</v>
      </c>
      <c r="IZ931">
        <v>1.39893</v>
      </c>
      <c r="JA931">
        <v>2.34375</v>
      </c>
      <c r="JB931">
        <v>1.44897</v>
      </c>
      <c r="JC931">
        <v>2.46338</v>
      </c>
      <c r="JD931">
        <v>37.4338</v>
      </c>
      <c r="JE931">
        <v>24.0875</v>
      </c>
      <c r="JF931">
        <v>18</v>
      </c>
      <c r="JG931">
        <v>482.054</v>
      </c>
      <c r="JH931">
        <v>439.336</v>
      </c>
      <c r="JI931">
        <v>25.0002</v>
      </c>
      <c r="JJ931">
        <v>25.7088</v>
      </c>
      <c r="JK931">
        <v>30</v>
      </c>
      <c r="JL931">
        <v>25.5359</v>
      </c>
      <c r="JM931">
        <v>25.6172</v>
      </c>
      <c r="JN931">
        <v>38.7219</v>
      </c>
      <c r="JO931">
        <v>34.2718</v>
      </c>
      <c r="JP931">
        <v>0</v>
      </c>
      <c r="JQ931">
        <v>25</v>
      </c>
      <c r="JR931">
        <v>855.4930000000001</v>
      </c>
      <c r="JS931">
        <v>18.5483</v>
      </c>
      <c r="JT931">
        <v>100.996</v>
      </c>
      <c r="JU931">
        <v>102.012</v>
      </c>
    </row>
    <row r="932" spans="1:281">
      <c r="A932">
        <v>916</v>
      </c>
      <c r="B932">
        <v>1658954531.1</v>
      </c>
      <c r="C932">
        <v>12442.09999990463</v>
      </c>
      <c r="D932" t="s">
        <v>2264</v>
      </c>
      <c r="E932" t="s">
        <v>2265</v>
      </c>
      <c r="F932">
        <v>5</v>
      </c>
      <c r="G932" t="s">
        <v>415</v>
      </c>
      <c r="H932" t="s">
        <v>2163</v>
      </c>
      <c r="I932">
        <v>1658954523.6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859.2120713754474</v>
      </c>
      <c r="AK932">
        <v>816.1696787878785</v>
      </c>
      <c r="AL932">
        <v>3.399040821966866</v>
      </c>
      <c r="AM932">
        <v>65.00343519722551</v>
      </c>
      <c r="AN932">
        <f>(AP932 - AO932 + DI932*1E3/(8.314*(DK932+273.15)) * AR932/DH932 * AQ932) * DH932/(100*CV932) * 1000/(1000 - AP932)</f>
        <v>0</v>
      </c>
      <c r="AO932">
        <v>18.56851195977312</v>
      </c>
      <c r="AP932">
        <v>22.65792424242423</v>
      </c>
      <c r="AQ932">
        <v>7.355894706082988E-05</v>
      </c>
      <c r="AR932">
        <v>81.20176751821036</v>
      </c>
      <c r="AS932">
        <v>7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1658954523.6</v>
      </c>
      <c r="DB932">
        <v>774.6122962962962</v>
      </c>
      <c r="DC932">
        <v>826.6056666666666</v>
      </c>
      <c r="DD932">
        <v>22.64957407407407</v>
      </c>
      <c r="DE932">
        <v>18.56965555555556</v>
      </c>
      <c r="DF932">
        <v>771.288888888889</v>
      </c>
      <c r="DG932">
        <v>22.36079259259259</v>
      </c>
      <c r="DH932">
        <v>500.0735555555555</v>
      </c>
      <c r="DI932">
        <v>90.30711481481478</v>
      </c>
      <c r="DJ932">
        <v>0.09999613703703705</v>
      </c>
      <c r="DK932">
        <v>26.71535555555556</v>
      </c>
      <c r="DL932">
        <v>26.86915185185185</v>
      </c>
      <c r="DM932">
        <v>999.9000000000001</v>
      </c>
      <c r="DN932">
        <v>0</v>
      </c>
      <c r="DO932">
        <v>0</v>
      </c>
      <c r="DP932">
        <v>9997.03111111111</v>
      </c>
      <c r="DQ932">
        <v>0</v>
      </c>
      <c r="DR932">
        <v>18.62527777777778</v>
      </c>
      <c r="DS932">
        <v>-51.99348148148147</v>
      </c>
      <c r="DT932">
        <v>792.5634444444446</v>
      </c>
      <c r="DU932">
        <v>842.2457037037036</v>
      </c>
      <c r="DV932">
        <v>4.079921111111111</v>
      </c>
      <c r="DW932">
        <v>826.6056666666666</v>
      </c>
      <c r="DX932">
        <v>18.56965555555556</v>
      </c>
      <c r="DY932">
        <v>2.045418148148148</v>
      </c>
      <c r="DZ932">
        <v>1.676971111111111</v>
      </c>
      <c r="EA932">
        <v>17.80037037037037</v>
      </c>
      <c r="EB932">
        <v>14.6848962962963</v>
      </c>
      <c r="EC932">
        <v>2000.010370370371</v>
      </c>
      <c r="ED932">
        <v>0.9799959999999998</v>
      </c>
      <c r="EE932">
        <v>0.02000383333333333</v>
      </c>
      <c r="EF932">
        <v>0</v>
      </c>
      <c r="EG932">
        <v>724.6751851851851</v>
      </c>
      <c r="EH932">
        <v>5.000560000000001</v>
      </c>
      <c r="EI932">
        <v>14384</v>
      </c>
      <c r="EJ932">
        <v>17294.94444444445</v>
      </c>
      <c r="EK932">
        <v>37.07837037037037</v>
      </c>
      <c r="EL932">
        <v>37.75688888888889</v>
      </c>
      <c r="EM932">
        <v>36.8122962962963</v>
      </c>
      <c r="EN932">
        <v>36.81225925925926</v>
      </c>
      <c r="EO932">
        <v>38.22655555555556</v>
      </c>
      <c r="EP932">
        <v>1955.10037037037</v>
      </c>
      <c r="EQ932">
        <v>39.91</v>
      </c>
      <c r="ER932">
        <v>0</v>
      </c>
      <c r="ES932">
        <v>1658954531.1</v>
      </c>
      <c r="ET932">
        <v>0</v>
      </c>
      <c r="EU932">
        <v>724.6723846153847</v>
      </c>
      <c r="EV932">
        <v>14.22242735738017</v>
      </c>
      <c r="EW932">
        <v>312.3760683674894</v>
      </c>
      <c r="EX932">
        <v>14384.66153846154</v>
      </c>
      <c r="EY932">
        <v>15</v>
      </c>
      <c r="EZ932">
        <v>0</v>
      </c>
      <c r="FA932" t="s">
        <v>419</v>
      </c>
      <c r="FB932">
        <v>1655239120</v>
      </c>
      <c r="FC932">
        <v>1655239135</v>
      </c>
      <c r="FD932">
        <v>0</v>
      </c>
      <c r="FE932">
        <v>-0.075</v>
      </c>
      <c r="FF932">
        <v>-0.027</v>
      </c>
      <c r="FG932">
        <v>1.986</v>
      </c>
      <c r="FH932">
        <v>0.139</v>
      </c>
      <c r="FI932">
        <v>420</v>
      </c>
      <c r="FJ932">
        <v>22</v>
      </c>
      <c r="FK932">
        <v>0.12</v>
      </c>
      <c r="FL932">
        <v>0.02</v>
      </c>
      <c r="FM932">
        <v>-51.71925</v>
      </c>
      <c r="FN932">
        <v>-5.186490056285081</v>
      </c>
      <c r="FO932">
        <v>0.5014024117413074</v>
      </c>
      <c r="FP932">
        <v>0</v>
      </c>
      <c r="FQ932">
        <v>723.7588235294118</v>
      </c>
      <c r="FR932">
        <v>15.31810541472977</v>
      </c>
      <c r="FS932">
        <v>1.518448636923812</v>
      </c>
      <c r="FT932">
        <v>0</v>
      </c>
      <c r="FU932">
        <v>4.07757175</v>
      </c>
      <c r="FV932">
        <v>0.04920709193246445</v>
      </c>
      <c r="FW932">
        <v>0.005105992013066669</v>
      </c>
      <c r="FX932">
        <v>1</v>
      </c>
      <c r="FY932">
        <v>1</v>
      </c>
      <c r="FZ932">
        <v>3</v>
      </c>
      <c r="GA932" t="s">
        <v>420</v>
      </c>
      <c r="GB932">
        <v>2.98057</v>
      </c>
      <c r="GC932">
        <v>2.72838</v>
      </c>
      <c r="GD932">
        <v>0.135523</v>
      </c>
      <c r="GE932">
        <v>0.142538</v>
      </c>
      <c r="GF932">
        <v>0.10313</v>
      </c>
      <c r="GG932">
        <v>0.09041250000000001</v>
      </c>
      <c r="GH932">
        <v>25957.2</v>
      </c>
      <c r="GI932">
        <v>25371.5</v>
      </c>
      <c r="GJ932">
        <v>30551.9</v>
      </c>
      <c r="GK932">
        <v>29831.2</v>
      </c>
      <c r="GL932">
        <v>37805.6</v>
      </c>
      <c r="GM932">
        <v>35731.7</v>
      </c>
      <c r="GN932">
        <v>46731.5</v>
      </c>
      <c r="GO932">
        <v>44365.6</v>
      </c>
      <c r="GP932">
        <v>1.87122</v>
      </c>
      <c r="GQ932">
        <v>1.85102</v>
      </c>
      <c r="GR932">
        <v>0.114683</v>
      </c>
      <c r="GS932">
        <v>0</v>
      </c>
      <c r="GT932">
        <v>25.0026</v>
      </c>
      <c r="GU932">
        <v>999.9</v>
      </c>
      <c r="GV932">
        <v>48.9</v>
      </c>
      <c r="GW932">
        <v>32.2</v>
      </c>
      <c r="GX932">
        <v>26.151</v>
      </c>
      <c r="GY932">
        <v>63.105</v>
      </c>
      <c r="GZ932">
        <v>25.0401</v>
      </c>
      <c r="HA932">
        <v>1</v>
      </c>
      <c r="HB932">
        <v>-0.102426</v>
      </c>
      <c r="HC932">
        <v>-0.0341013</v>
      </c>
      <c r="HD932">
        <v>20.1943</v>
      </c>
      <c r="HE932">
        <v>5.22987</v>
      </c>
      <c r="HF932">
        <v>11.968</v>
      </c>
      <c r="HG932">
        <v>4.9707</v>
      </c>
      <c r="HH932">
        <v>3.2895</v>
      </c>
      <c r="HI932">
        <v>8804.6</v>
      </c>
      <c r="HJ932">
        <v>9999</v>
      </c>
      <c r="HK932">
        <v>9999</v>
      </c>
      <c r="HL932">
        <v>289.7</v>
      </c>
      <c r="HM932">
        <v>4.97292</v>
      </c>
      <c r="HN932">
        <v>1.87732</v>
      </c>
      <c r="HO932">
        <v>1.87546</v>
      </c>
      <c r="HP932">
        <v>1.87828</v>
      </c>
      <c r="HQ932">
        <v>1.875</v>
      </c>
      <c r="HR932">
        <v>1.87855</v>
      </c>
      <c r="HS932">
        <v>1.87565</v>
      </c>
      <c r="HT932">
        <v>1.87683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3.363</v>
      </c>
      <c r="II932">
        <v>0.289</v>
      </c>
      <c r="IJ932">
        <v>1.541952822118649</v>
      </c>
      <c r="IK932">
        <v>0.003202726084708442</v>
      </c>
      <c r="IL932">
        <v>-1.448271390364826E-06</v>
      </c>
      <c r="IM932">
        <v>3.765748828769889E-10</v>
      </c>
      <c r="IN932">
        <v>-0.02072656761999695</v>
      </c>
      <c r="IO932">
        <v>0.006539777670035186</v>
      </c>
      <c r="IP932">
        <v>0.0002256768223539976</v>
      </c>
      <c r="IQ932">
        <v>4.51151419958819E-06</v>
      </c>
      <c r="IR932">
        <v>-0</v>
      </c>
      <c r="IS932">
        <v>2097</v>
      </c>
      <c r="IT932">
        <v>1</v>
      </c>
      <c r="IU932">
        <v>27</v>
      </c>
      <c r="IV932">
        <v>61923.5</v>
      </c>
      <c r="IW932">
        <v>61923.3</v>
      </c>
      <c r="IX932">
        <v>1.96045</v>
      </c>
      <c r="IY932">
        <v>2.55737</v>
      </c>
      <c r="IZ932">
        <v>1.39893</v>
      </c>
      <c r="JA932">
        <v>2.34375</v>
      </c>
      <c r="JB932">
        <v>1.44897</v>
      </c>
      <c r="JC932">
        <v>2.33521</v>
      </c>
      <c r="JD932">
        <v>37.4338</v>
      </c>
      <c r="JE932">
        <v>24.0787</v>
      </c>
      <c r="JF932">
        <v>18</v>
      </c>
      <c r="JG932">
        <v>481.962</v>
      </c>
      <c r="JH932">
        <v>439.461</v>
      </c>
      <c r="JI932">
        <v>25.0003</v>
      </c>
      <c r="JJ932">
        <v>25.7101</v>
      </c>
      <c r="JK932">
        <v>30.0002</v>
      </c>
      <c r="JL932">
        <v>25.5381</v>
      </c>
      <c r="JM932">
        <v>25.6175</v>
      </c>
      <c r="JN932">
        <v>39.3756</v>
      </c>
      <c r="JO932">
        <v>34.2718</v>
      </c>
      <c r="JP932">
        <v>0</v>
      </c>
      <c r="JQ932">
        <v>25</v>
      </c>
      <c r="JR932">
        <v>875.657</v>
      </c>
      <c r="JS932">
        <v>18.5321</v>
      </c>
      <c r="JT932">
        <v>100.995</v>
      </c>
      <c r="JU932">
        <v>102.013</v>
      </c>
    </row>
    <row r="933" spans="1:281">
      <c r="A933">
        <v>917</v>
      </c>
      <c r="B933">
        <v>1658954536.1</v>
      </c>
      <c r="C933">
        <v>12447.09999990463</v>
      </c>
      <c r="D933" t="s">
        <v>2266</v>
      </c>
      <c r="E933" t="s">
        <v>2267</v>
      </c>
      <c r="F933">
        <v>5</v>
      </c>
      <c r="G933" t="s">
        <v>415</v>
      </c>
      <c r="H933" t="s">
        <v>2163</v>
      </c>
      <c r="I933">
        <v>1658954528.314285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876.4897782823209</v>
      </c>
      <c r="AK933">
        <v>833.1213151515152</v>
      </c>
      <c r="AL933">
        <v>3.385809889335221</v>
      </c>
      <c r="AM933">
        <v>65.00343519722551</v>
      </c>
      <c r="AN933">
        <f>(AP933 - AO933 + DI933*1E3/(8.314*(DK933+273.15)) * AR933/DH933 * AQ933) * DH933/(100*CV933) * 1000/(1000 - AP933)</f>
        <v>0</v>
      </c>
      <c r="AO933">
        <v>18.56697281181937</v>
      </c>
      <c r="AP933">
        <v>22.65968606060606</v>
      </c>
      <c r="AQ933">
        <v>-3.261359978463452E-05</v>
      </c>
      <c r="AR933">
        <v>81.20176751821036</v>
      </c>
      <c r="AS933">
        <v>7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1658954528.314285</v>
      </c>
      <c r="DB933">
        <v>790.1440714285715</v>
      </c>
      <c r="DC933">
        <v>842.5576428571428</v>
      </c>
      <c r="DD933">
        <v>22.65424285714286</v>
      </c>
      <c r="DE933">
        <v>18.56841428571429</v>
      </c>
      <c r="DF933">
        <v>786.7953928571429</v>
      </c>
      <c r="DG933">
        <v>22.36535357142857</v>
      </c>
      <c r="DH933">
        <v>500.0913928571429</v>
      </c>
      <c r="DI933">
        <v>90.30646428571427</v>
      </c>
      <c r="DJ933">
        <v>0.09999392142857143</v>
      </c>
      <c r="DK933">
        <v>26.72191428571429</v>
      </c>
      <c r="DL933">
        <v>26.87428214285714</v>
      </c>
      <c r="DM933">
        <v>999.9000000000002</v>
      </c>
      <c r="DN933">
        <v>0</v>
      </c>
      <c r="DO933">
        <v>0</v>
      </c>
      <c r="DP933">
        <v>9992.921785714285</v>
      </c>
      <c r="DQ933">
        <v>0</v>
      </c>
      <c r="DR933">
        <v>18.62355357142857</v>
      </c>
      <c r="DS933">
        <v>-52.41365357142858</v>
      </c>
      <c r="DT933">
        <v>808.4590357142857</v>
      </c>
      <c r="DU933">
        <v>858.4983928571428</v>
      </c>
      <c r="DV933">
        <v>4.08583</v>
      </c>
      <c r="DW933">
        <v>842.5576428571428</v>
      </c>
      <c r="DX933">
        <v>18.56841428571429</v>
      </c>
      <c r="DY933">
        <v>2.045824642857143</v>
      </c>
      <c r="DZ933">
        <v>1.676846785714285</v>
      </c>
      <c r="EA933">
        <v>17.80352857142858</v>
      </c>
      <c r="EB933">
        <v>14.68374285714286</v>
      </c>
      <c r="EC933">
        <v>2000.013928571429</v>
      </c>
      <c r="ED933">
        <v>0.9799959642857141</v>
      </c>
      <c r="EE933">
        <v>0.02000387142857143</v>
      </c>
      <c r="EF933">
        <v>0</v>
      </c>
      <c r="EG933">
        <v>725.7826071428572</v>
      </c>
      <c r="EH933">
        <v>5.000560000000001</v>
      </c>
      <c r="EI933">
        <v>14407.1</v>
      </c>
      <c r="EJ933">
        <v>17294.97142857143</v>
      </c>
      <c r="EK933">
        <v>37.17149999999999</v>
      </c>
      <c r="EL933">
        <v>37.75664285714286</v>
      </c>
      <c r="EM933">
        <v>36.74753571428572</v>
      </c>
      <c r="EN933">
        <v>36.83464285714285</v>
      </c>
      <c r="EO933">
        <v>38.24299999999999</v>
      </c>
      <c r="EP933">
        <v>1955.103928571429</v>
      </c>
      <c r="EQ933">
        <v>39.91</v>
      </c>
      <c r="ER933">
        <v>0</v>
      </c>
      <c r="ES933">
        <v>1658954535.9</v>
      </c>
      <c r="ET933">
        <v>0</v>
      </c>
      <c r="EU933">
        <v>725.8078076923077</v>
      </c>
      <c r="EV933">
        <v>13.14047862373642</v>
      </c>
      <c r="EW933">
        <v>277.4324786026811</v>
      </c>
      <c r="EX933">
        <v>14408.18846153846</v>
      </c>
      <c r="EY933">
        <v>15</v>
      </c>
      <c r="EZ933">
        <v>0</v>
      </c>
      <c r="FA933" t="s">
        <v>419</v>
      </c>
      <c r="FB933">
        <v>1655239120</v>
      </c>
      <c r="FC933">
        <v>1655239135</v>
      </c>
      <c r="FD933">
        <v>0</v>
      </c>
      <c r="FE933">
        <v>-0.075</v>
      </c>
      <c r="FF933">
        <v>-0.027</v>
      </c>
      <c r="FG933">
        <v>1.986</v>
      </c>
      <c r="FH933">
        <v>0.139</v>
      </c>
      <c r="FI933">
        <v>420</v>
      </c>
      <c r="FJ933">
        <v>22</v>
      </c>
      <c r="FK933">
        <v>0.12</v>
      </c>
      <c r="FL933">
        <v>0.02</v>
      </c>
      <c r="FM933">
        <v>-52.17035609756097</v>
      </c>
      <c r="FN933">
        <v>-5.346566550522517</v>
      </c>
      <c r="FO933">
        <v>0.5294168480962665</v>
      </c>
      <c r="FP933">
        <v>0</v>
      </c>
      <c r="FQ933">
        <v>725.082</v>
      </c>
      <c r="FR933">
        <v>14.19141329191315</v>
      </c>
      <c r="FS933">
        <v>1.410471031043074</v>
      </c>
      <c r="FT933">
        <v>0</v>
      </c>
      <c r="FU933">
        <v>4.082593170731708</v>
      </c>
      <c r="FV933">
        <v>0.07009275261324716</v>
      </c>
      <c r="FW933">
        <v>0.007082066474992839</v>
      </c>
      <c r="FX933">
        <v>1</v>
      </c>
      <c r="FY933">
        <v>1</v>
      </c>
      <c r="FZ933">
        <v>3</v>
      </c>
      <c r="GA933" t="s">
        <v>420</v>
      </c>
      <c r="GB933">
        <v>2.98053</v>
      </c>
      <c r="GC933">
        <v>2.72812</v>
      </c>
      <c r="GD933">
        <v>0.137379</v>
      </c>
      <c r="GE933">
        <v>0.144393</v>
      </c>
      <c r="GF933">
        <v>0.103131</v>
      </c>
      <c r="GG933">
        <v>0.0904061</v>
      </c>
      <c r="GH933">
        <v>25900.8</v>
      </c>
      <c r="GI933">
        <v>25316.3</v>
      </c>
      <c r="GJ933">
        <v>30551.2</v>
      </c>
      <c r="GK933">
        <v>29830.8</v>
      </c>
      <c r="GL933">
        <v>37805.2</v>
      </c>
      <c r="GM933">
        <v>35731.6</v>
      </c>
      <c r="GN933">
        <v>46730.8</v>
      </c>
      <c r="GO933">
        <v>44365</v>
      </c>
      <c r="GP933">
        <v>1.871</v>
      </c>
      <c r="GQ933">
        <v>1.85098</v>
      </c>
      <c r="GR933">
        <v>0.11443</v>
      </c>
      <c r="GS933">
        <v>0</v>
      </c>
      <c r="GT933">
        <v>25.0048</v>
      </c>
      <c r="GU933">
        <v>999.9</v>
      </c>
      <c r="GV933">
        <v>48.9</v>
      </c>
      <c r="GW933">
        <v>32.2</v>
      </c>
      <c r="GX933">
        <v>26.1516</v>
      </c>
      <c r="GY933">
        <v>63.175</v>
      </c>
      <c r="GZ933">
        <v>25</v>
      </c>
      <c r="HA933">
        <v>1</v>
      </c>
      <c r="HB933">
        <v>-0.102251</v>
      </c>
      <c r="HC933">
        <v>-0.0329521</v>
      </c>
      <c r="HD933">
        <v>20.1944</v>
      </c>
      <c r="HE933">
        <v>5.22927</v>
      </c>
      <c r="HF933">
        <v>11.968</v>
      </c>
      <c r="HG933">
        <v>4.9701</v>
      </c>
      <c r="HH933">
        <v>3.2895</v>
      </c>
      <c r="HI933">
        <v>8804.799999999999</v>
      </c>
      <c r="HJ933">
        <v>9999</v>
      </c>
      <c r="HK933">
        <v>9999</v>
      </c>
      <c r="HL933">
        <v>289.7</v>
      </c>
      <c r="HM933">
        <v>4.97291</v>
      </c>
      <c r="HN933">
        <v>1.87732</v>
      </c>
      <c r="HO933">
        <v>1.87546</v>
      </c>
      <c r="HP933">
        <v>1.87832</v>
      </c>
      <c r="HQ933">
        <v>1.875</v>
      </c>
      <c r="HR933">
        <v>1.87857</v>
      </c>
      <c r="HS933">
        <v>1.87567</v>
      </c>
      <c r="HT933">
        <v>1.87683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3.39</v>
      </c>
      <c r="II933">
        <v>0.289</v>
      </c>
      <c r="IJ933">
        <v>1.541952822118649</v>
      </c>
      <c r="IK933">
        <v>0.003202726084708442</v>
      </c>
      <c r="IL933">
        <v>-1.448271390364826E-06</v>
      </c>
      <c r="IM933">
        <v>3.765748828769889E-10</v>
      </c>
      <c r="IN933">
        <v>-0.02072656761999695</v>
      </c>
      <c r="IO933">
        <v>0.006539777670035186</v>
      </c>
      <c r="IP933">
        <v>0.0002256768223539976</v>
      </c>
      <c r="IQ933">
        <v>4.51151419958819E-06</v>
      </c>
      <c r="IR933">
        <v>-0</v>
      </c>
      <c r="IS933">
        <v>2097</v>
      </c>
      <c r="IT933">
        <v>1</v>
      </c>
      <c r="IU933">
        <v>27</v>
      </c>
      <c r="IV933">
        <v>61923.6</v>
      </c>
      <c r="IW933">
        <v>61923.4</v>
      </c>
      <c r="IX933">
        <v>1.99341</v>
      </c>
      <c r="IY933">
        <v>2.53906</v>
      </c>
      <c r="IZ933">
        <v>1.39893</v>
      </c>
      <c r="JA933">
        <v>2.34375</v>
      </c>
      <c r="JB933">
        <v>1.44897</v>
      </c>
      <c r="JC933">
        <v>2.4646</v>
      </c>
      <c r="JD933">
        <v>37.4098</v>
      </c>
      <c r="JE933">
        <v>24.0787</v>
      </c>
      <c r="JF933">
        <v>18</v>
      </c>
      <c r="JG933">
        <v>481.841</v>
      </c>
      <c r="JH933">
        <v>439.432</v>
      </c>
      <c r="JI933">
        <v>25.0002</v>
      </c>
      <c r="JJ933">
        <v>25.7115</v>
      </c>
      <c r="JK933">
        <v>30.0001</v>
      </c>
      <c r="JL933">
        <v>25.5381</v>
      </c>
      <c r="JM933">
        <v>25.6178</v>
      </c>
      <c r="JN933">
        <v>39.9574</v>
      </c>
      <c r="JO933">
        <v>34.2718</v>
      </c>
      <c r="JP933">
        <v>0</v>
      </c>
      <c r="JQ933">
        <v>25</v>
      </c>
      <c r="JR933">
        <v>889.028</v>
      </c>
      <c r="JS933">
        <v>18.5299</v>
      </c>
      <c r="JT933">
        <v>100.993</v>
      </c>
      <c r="JU933">
        <v>102.012</v>
      </c>
    </row>
    <row r="934" spans="1:281">
      <c r="A934">
        <v>918</v>
      </c>
      <c r="B934">
        <v>1658954541.1</v>
      </c>
      <c r="C934">
        <v>12452.09999990463</v>
      </c>
      <c r="D934" t="s">
        <v>2268</v>
      </c>
      <c r="E934" t="s">
        <v>2269</v>
      </c>
      <c r="F934">
        <v>5</v>
      </c>
      <c r="G934" t="s">
        <v>415</v>
      </c>
      <c r="H934" t="s">
        <v>2163</v>
      </c>
      <c r="I934">
        <v>1658954533.6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893.9955297470328</v>
      </c>
      <c r="AK934">
        <v>850.1522666666668</v>
      </c>
      <c r="AL934">
        <v>3.426100068896781</v>
      </c>
      <c r="AM934">
        <v>65.00343519722551</v>
      </c>
      <c r="AN934">
        <f>(AP934 - AO934 + DI934*1E3/(8.314*(DK934+273.15)) * AR934/DH934 * AQ934) * DH934/(100*CV934) * 1000/(1000 - AP934)</f>
        <v>0</v>
      </c>
      <c r="AO934">
        <v>18.56544768721373</v>
      </c>
      <c r="AP934">
        <v>22.66203030303029</v>
      </c>
      <c r="AQ934">
        <v>4.662668836423489E-05</v>
      </c>
      <c r="AR934">
        <v>81.20176751821036</v>
      </c>
      <c r="AS934">
        <v>7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1658954533.6</v>
      </c>
      <c r="DB934">
        <v>807.6164074074076</v>
      </c>
      <c r="DC934">
        <v>860.5367037037038</v>
      </c>
      <c r="DD934">
        <v>22.6579962962963</v>
      </c>
      <c r="DE934">
        <v>18.56688518518519</v>
      </c>
      <c r="DF934">
        <v>804.2396296296297</v>
      </c>
      <c r="DG934">
        <v>22.36902222222222</v>
      </c>
      <c r="DH934">
        <v>500.0813333333333</v>
      </c>
      <c r="DI934">
        <v>90.30694814814817</v>
      </c>
      <c r="DJ934">
        <v>0.09998391481481482</v>
      </c>
      <c r="DK934">
        <v>26.72371111111111</v>
      </c>
      <c r="DL934">
        <v>26.87747407407408</v>
      </c>
      <c r="DM934">
        <v>999.9000000000001</v>
      </c>
      <c r="DN934">
        <v>0</v>
      </c>
      <c r="DO934">
        <v>0</v>
      </c>
      <c r="DP934">
        <v>9994.928148148148</v>
      </c>
      <c r="DQ934">
        <v>0</v>
      </c>
      <c r="DR934">
        <v>18.63285185185185</v>
      </c>
      <c r="DS934">
        <v>-52.92032222222223</v>
      </c>
      <c r="DT934">
        <v>826.3396296296297</v>
      </c>
      <c r="DU934">
        <v>876.8162962962963</v>
      </c>
      <c r="DV934">
        <v>4.091114814814815</v>
      </c>
      <c r="DW934">
        <v>860.5367037037038</v>
      </c>
      <c r="DX934">
        <v>18.56688518518519</v>
      </c>
      <c r="DY934">
        <v>2.046175185185185</v>
      </c>
      <c r="DZ934">
        <v>1.676717777777778</v>
      </c>
      <c r="EA934">
        <v>17.80624444444445</v>
      </c>
      <c r="EB934">
        <v>14.68255555555555</v>
      </c>
      <c r="EC934">
        <v>1999.994074074074</v>
      </c>
      <c r="ED934">
        <v>0.9799958888888887</v>
      </c>
      <c r="EE934">
        <v>0.02000395185185186</v>
      </c>
      <c r="EF934">
        <v>0</v>
      </c>
      <c r="EG934">
        <v>727.0166296296295</v>
      </c>
      <c r="EH934">
        <v>5.000560000000001</v>
      </c>
      <c r="EI934">
        <v>14430.57407407407</v>
      </c>
      <c r="EJ934">
        <v>17294.79259259259</v>
      </c>
      <c r="EK934">
        <v>37.20803703703704</v>
      </c>
      <c r="EL934">
        <v>37.75918518518519</v>
      </c>
      <c r="EM934">
        <v>36.77985185185185</v>
      </c>
      <c r="EN934">
        <v>36.83318518518519</v>
      </c>
      <c r="EO934">
        <v>38.23588888888889</v>
      </c>
      <c r="EP934">
        <v>1955.084074074074</v>
      </c>
      <c r="EQ934">
        <v>39.91</v>
      </c>
      <c r="ER934">
        <v>0</v>
      </c>
      <c r="ES934">
        <v>1658954540.7</v>
      </c>
      <c r="ET934">
        <v>0</v>
      </c>
      <c r="EU934">
        <v>726.9194999999999</v>
      </c>
      <c r="EV934">
        <v>13.94526495487267</v>
      </c>
      <c r="EW934">
        <v>250.27008562899</v>
      </c>
      <c r="EX934">
        <v>14429.52307692308</v>
      </c>
      <c r="EY934">
        <v>15</v>
      </c>
      <c r="EZ934">
        <v>0</v>
      </c>
      <c r="FA934" t="s">
        <v>419</v>
      </c>
      <c r="FB934">
        <v>1655239120</v>
      </c>
      <c r="FC934">
        <v>1655239135</v>
      </c>
      <c r="FD934">
        <v>0</v>
      </c>
      <c r="FE934">
        <v>-0.075</v>
      </c>
      <c r="FF934">
        <v>-0.027</v>
      </c>
      <c r="FG934">
        <v>1.986</v>
      </c>
      <c r="FH934">
        <v>0.139</v>
      </c>
      <c r="FI934">
        <v>420</v>
      </c>
      <c r="FJ934">
        <v>22</v>
      </c>
      <c r="FK934">
        <v>0.12</v>
      </c>
      <c r="FL934">
        <v>0.02</v>
      </c>
      <c r="FM934">
        <v>-52.6172325</v>
      </c>
      <c r="FN934">
        <v>-5.619036022514051</v>
      </c>
      <c r="FO934">
        <v>0.5442362273808591</v>
      </c>
      <c r="FP934">
        <v>0</v>
      </c>
      <c r="FQ934">
        <v>726.2426764705882</v>
      </c>
      <c r="FR934">
        <v>13.77773873397588</v>
      </c>
      <c r="FS934">
        <v>1.371140759938226</v>
      </c>
      <c r="FT934">
        <v>0</v>
      </c>
      <c r="FU934">
        <v>4.08785575</v>
      </c>
      <c r="FV934">
        <v>0.06446015009380854</v>
      </c>
      <c r="FW934">
        <v>0.006361593702642455</v>
      </c>
      <c r="FX934">
        <v>1</v>
      </c>
      <c r="FY934">
        <v>1</v>
      </c>
      <c r="FZ934">
        <v>3</v>
      </c>
      <c r="GA934" t="s">
        <v>420</v>
      </c>
      <c r="GB934">
        <v>2.98046</v>
      </c>
      <c r="GC934">
        <v>2.72849</v>
      </c>
      <c r="GD934">
        <v>0.139226</v>
      </c>
      <c r="GE934">
        <v>0.146219</v>
      </c>
      <c r="GF934">
        <v>0.103139</v>
      </c>
      <c r="GG934">
        <v>0.09040239999999999</v>
      </c>
      <c r="GH934">
        <v>25845.5</v>
      </c>
      <c r="GI934">
        <v>25262.6</v>
      </c>
      <c r="GJ934">
        <v>30551.3</v>
      </c>
      <c r="GK934">
        <v>29831.1</v>
      </c>
      <c r="GL934">
        <v>37804.9</v>
      </c>
      <c r="GM934">
        <v>35732.1</v>
      </c>
      <c r="GN934">
        <v>46730.8</v>
      </c>
      <c r="GO934">
        <v>44365.2</v>
      </c>
      <c r="GP934">
        <v>1.87135</v>
      </c>
      <c r="GQ934">
        <v>1.85085</v>
      </c>
      <c r="GR934">
        <v>0.114348</v>
      </c>
      <c r="GS934">
        <v>0</v>
      </c>
      <c r="GT934">
        <v>25.0068</v>
      </c>
      <c r="GU934">
        <v>999.9</v>
      </c>
      <c r="GV934">
        <v>48.9</v>
      </c>
      <c r="GW934">
        <v>32.2</v>
      </c>
      <c r="GX934">
        <v>26.1493</v>
      </c>
      <c r="GY934">
        <v>63.485</v>
      </c>
      <c r="GZ934">
        <v>25.5449</v>
      </c>
      <c r="HA934">
        <v>1</v>
      </c>
      <c r="HB934">
        <v>-0.102093</v>
      </c>
      <c r="HC934">
        <v>-0.031811</v>
      </c>
      <c r="HD934">
        <v>20.1944</v>
      </c>
      <c r="HE934">
        <v>5.22987</v>
      </c>
      <c r="HF934">
        <v>11.968</v>
      </c>
      <c r="HG934">
        <v>4.97055</v>
      </c>
      <c r="HH934">
        <v>3.2895</v>
      </c>
      <c r="HI934">
        <v>8804.799999999999</v>
      </c>
      <c r="HJ934">
        <v>9999</v>
      </c>
      <c r="HK934">
        <v>9999</v>
      </c>
      <c r="HL934">
        <v>289.7</v>
      </c>
      <c r="HM934">
        <v>4.97291</v>
      </c>
      <c r="HN934">
        <v>1.87733</v>
      </c>
      <c r="HO934">
        <v>1.87546</v>
      </c>
      <c r="HP934">
        <v>1.87831</v>
      </c>
      <c r="HQ934">
        <v>1.875</v>
      </c>
      <c r="HR934">
        <v>1.8786</v>
      </c>
      <c r="HS934">
        <v>1.87568</v>
      </c>
      <c r="HT934">
        <v>1.87683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3.417</v>
      </c>
      <c r="II934">
        <v>0.2891</v>
      </c>
      <c r="IJ934">
        <v>1.541952822118649</v>
      </c>
      <c r="IK934">
        <v>0.003202726084708442</v>
      </c>
      <c r="IL934">
        <v>-1.448271390364826E-06</v>
      </c>
      <c r="IM934">
        <v>3.765748828769889E-10</v>
      </c>
      <c r="IN934">
        <v>-0.02072656761999695</v>
      </c>
      <c r="IO934">
        <v>0.006539777670035186</v>
      </c>
      <c r="IP934">
        <v>0.0002256768223539976</v>
      </c>
      <c r="IQ934">
        <v>4.51151419958819E-06</v>
      </c>
      <c r="IR934">
        <v>-0</v>
      </c>
      <c r="IS934">
        <v>2097</v>
      </c>
      <c r="IT934">
        <v>1</v>
      </c>
      <c r="IU934">
        <v>27</v>
      </c>
      <c r="IV934">
        <v>61923.7</v>
      </c>
      <c r="IW934">
        <v>61923.4</v>
      </c>
      <c r="IX934">
        <v>2.02148</v>
      </c>
      <c r="IY934">
        <v>2.55127</v>
      </c>
      <c r="IZ934">
        <v>1.39893</v>
      </c>
      <c r="JA934">
        <v>2.34375</v>
      </c>
      <c r="JB934">
        <v>1.44897</v>
      </c>
      <c r="JC934">
        <v>2.36328</v>
      </c>
      <c r="JD934">
        <v>37.4338</v>
      </c>
      <c r="JE934">
        <v>24.0787</v>
      </c>
      <c r="JF934">
        <v>18</v>
      </c>
      <c r="JG934">
        <v>482.038</v>
      </c>
      <c r="JH934">
        <v>439.371</v>
      </c>
      <c r="JI934">
        <v>25.0002</v>
      </c>
      <c r="JJ934">
        <v>25.7122</v>
      </c>
      <c r="JK934">
        <v>30.0002</v>
      </c>
      <c r="JL934">
        <v>25.5395</v>
      </c>
      <c r="JM934">
        <v>25.6196</v>
      </c>
      <c r="JN934">
        <v>40.595</v>
      </c>
      <c r="JO934">
        <v>34.2718</v>
      </c>
      <c r="JP934">
        <v>0</v>
      </c>
      <c r="JQ934">
        <v>25</v>
      </c>
      <c r="JR934">
        <v>909.119</v>
      </c>
      <c r="JS934">
        <v>18.5255</v>
      </c>
      <c r="JT934">
        <v>100.994</v>
      </c>
      <c r="JU934">
        <v>102.012</v>
      </c>
    </row>
    <row r="935" spans="1:281">
      <c r="A935">
        <v>919</v>
      </c>
      <c r="B935">
        <v>1658954546.1</v>
      </c>
      <c r="C935">
        <v>12457.09999990463</v>
      </c>
      <c r="D935" t="s">
        <v>2270</v>
      </c>
      <c r="E935" t="s">
        <v>2271</v>
      </c>
      <c r="F935">
        <v>5</v>
      </c>
      <c r="G935" t="s">
        <v>415</v>
      </c>
      <c r="H935" t="s">
        <v>2163</v>
      </c>
      <c r="I935">
        <v>1658954538.314285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910.8494463776698</v>
      </c>
      <c r="AK935">
        <v>867.0677575757574</v>
      </c>
      <c r="AL935">
        <v>3.37623403884007</v>
      </c>
      <c r="AM935">
        <v>65.00343519722551</v>
      </c>
      <c r="AN935">
        <f>(AP935 - AO935 + DI935*1E3/(8.314*(DK935+273.15)) * AR935/DH935 * AQ935) * DH935/(100*CV935) * 1000/(1000 - AP935)</f>
        <v>0</v>
      </c>
      <c r="AO935">
        <v>18.56424292474764</v>
      </c>
      <c r="AP935">
        <v>22.6641296969697</v>
      </c>
      <c r="AQ935">
        <v>3.580284761287636E-05</v>
      </c>
      <c r="AR935">
        <v>81.20176751821036</v>
      </c>
      <c r="AS935">
        <v>7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1658954538.314285</v>
      </c>
      <c r="DB935">
        <v>823.2632500000001</v>
      </c>
      <c r="DC935">
        <v>876.4691785714285</v>
      </c>
      <c r="DD935">
        <v>22.66103928571428</v>
      </c>
      <c r="DE935">
        <v>18.56553928571429</v>
      </c>
      <c r="DF935">
        <v>819.8616428571429</v>
      </c>
      <c r="DG935">
        <v>22.37198928571429</v>
      </c>
      <c r="DH935">
        <v>500.0796071428572</v>
      </c>
      <c r="DI935">
        <v>90.307225</v>
      </c>
      <c r="DJ935">
        <v>0.09992489999999998</v>
      </c>
      <c r="DK935">
        <v>26.72635714285714</v>
      </c>
      <c r="DL935">
        <v>26.87909285714286</v>
      </c>
      <c r="DM935">
        <v>999.9000000000002</v>
      </c>
      <c r="DN935">
        <v>0</v>
      </c>
      <c r="DO935">
        <v>0</v>
      </c>
      <c r="DP935">
        <v>9999.658571428572</v>
      </c>
      <c r="DQ935">
        <v>0</v>
      </c>
      <c r="DR935">
        <v>18.63967857142857</v>
      </c>
      <c r="DS935">
        <v>-53.20595000000001</v>
      </c>
      <c r="DT935">
        <v>842.3517499999999</v>
      </c>
      <c r="DU935">
        <v>893.0490000000001</v>
      </c>
      <c r="DV935">
        <v>4.095501071428571</v>
      </c>
      <c r="DW935">
        <v>876.4691785714285</v>
      </c>
      <c r="DX935">
        <v>18.56553928571429</v>
      </c>
      <c r="DY935">
        <v>2.046455714285714</v>
      </c>
      <c r="DZ935">
        <v>1.676601428571429</v>
      </c>
      <c r="EA935">
        <v>17.80842142857143</v>
      </c>
      <c r="EB935">
        <v>14.68147142857143</v>
      </c>
      <c r="EC935">
        <v>1999.982857142857</v>
      </c>
      <c r="ED935">
        <v>0.9799958571428569</v>
      </c>
      <c r="EE935">
        <v>0.02000398571428572</v>
      </c>
      <c r="EF935">
        <v>0</v>
      </c>
      <c r="EG935">
        <v>728.0188571428571</v>
      </c>
      <c r="EH935">
        <v>5.000560000000001</v>
      </c>
      <c r="EI935">
        <v>14449.77857142857</v>
      </c>
      <c r="EJ935">
        <v>17294.7</v>
      </c>
      <c r="EK935">
        <v>37.21846428571428</v>
      </c>
      <c r="EL935">
        <v>37.76328571428571</v>
      </c>
      <c r="EM935">
        <v>36.75864285714285</v>
      </c>
      <c r="EN935">
        <v>36.81903571428571</v>
      </c>
      <c r="EO935">
        <v>38.22528571428571</v>
      </c>
      <c r="EP935">
        <v>1955.072857142857</v>
      </c>
      <c r="EQ935">
        <v>39.91</v>
      </c>
      <c r="ER935">
        <v>0</v>
      </c>
      <c r="ES935">
        <v>1658954546.1</v>
      </c>
      <c r="ET935">
        <v>0</v>
      </c>
      <c r="EU935">
        <v>728.1516</v>
      </c>
      <c r="EV935">
        <v>12.33261539282701</v>
      </c>
      <c r="EW935">
        <v>238.607692683671</v>
      </c>
      <c r="EX935">
        <v>14452.7</v>
      </c>
      <c r="EY935">
        <v>15</v>
      </c>
      <c r="EZ935">
        <v>0</v>
      </c>
      <c r="FA935" t="s">
        <v>419</v>
      </c>
      <c r="FB935">
        <v>1655239120</v>
      </c>
      <c r="FC935">
        <v>1655239135</v>
      </c>
      <c r="FD935">
        <v>0</v>
      </c>
      <c r="FE935">
        <v>-0.075</v>
      </c>
      <c r="FF935">
        <v>-0.027</v>
      </c>
      <c r="FG935">
        <v>1.986</v>
      </c>
      <c r="FH935">
        <v>0.139</v>
      </c>
      <c r="FI935">
        <v>420</v>
      </c>
      <c r="FJ935">
        <v>22</v>
      </c>
      <c r="FK935">
        <v>0.12</v>
      </c>
      <c r="FL935">
        <v>0.02</v>
      </c>
      <c r="FM935">
        <v>-52.9834525</v>
      </c>
      <c r="FN935">
        <v>-4.278849906191279</v>
      </c>
      <c r="FO935">
        <v>0.4348974608959568</v>
      </c>
      <c r="FP935">
        <v>0</v>
      </c>
      <c r="FQ935">
        <v>727.2989117647058</v>
      </c>
      <c r="FR935">
        <v>13.12725743243573</v>
      </c>
      <c r="FS935">
        <v>1.310512323878737</v>
      </c>
      <c r="FT935">
        <v>0</v>
      </c>
      <c r="FU935">
        <v>4.0924</v>
      </c>
      <c r="FV935">
        <v>0.05409748592870264</v>
      </c>
      <c r="FW935">
        <v>0.00540844940810207</v>
      </c>
      <c r="FX935">
        <v>1</v>
      </c>
      <c r="FY935">
        <v>1</v>
      </c>
      <c r="FZ935">
        <v>3</v>
      </c>
      <c r="GA935" t="s">
        <v>420</v>
      </c>
      <c r="GB935">
        <v>2.98078</v>
      </c>
      <c r="GC935">
        <v>2.72821</v>
      </c>
      <c r="GD935">
        <v>0.141038</v>
      </c>
      <c r="GE935">
        <v>0.147995</v>
      </c>
      <c r="GF935">
        <v>0.103143</v>
      </c>
      <c r="GG935">
        <v>0.090394</v>
      </c>
      <c r="GH935">
        <v>25791.1</v>
      </c>
      <c r="GI935">
        <v>25209.7</v>
      </c>
      <c r="GJ935">
        <v>30551.4</v>
      </c>
      <c r="GK935">
        <v>29830.7</v>
      </c>
      <c r="GL935">
        <v>37804.9</v>
      </c>
      <c r="GM935">
        <v>35732</v>
      </c>
      <c r="GN935">
        <v>46730.7</v>
      </c>
      <c r="GO935">
        <v>44364.5</v>
      </c>
      <c r="GP935">
        <v>1.87138</v>
      </c>
      <c r="GQ935">
        <v>1.85105</v>
      </c>
      <c r="GR935">
        <v>0.114698</v>
      </c>
      <c r="GS935">
        <v>0</v>
      </c>
      <c r="GT935">
        <v>25.0088</v>
      </c>
      <c r="GU935">
        <v>999.9</v>
      </c>
      <c r="GV935">
        <v>48.9</v>
      </c>
      <c r="GW935">
        <v>32.2</v>
      </c>
      <c r="GX935">
        <v>26.1508</v>
      </c>
      <c r="GY935">
        <v>63.255</v>
      </c>
      <c r="GZ935">
        <v>25.1122</v>
      </c>
      <c r="HA935">
        <v>1</v>
      </c>
      <c r="HB935">
        <v>-0.101951</v>
      </c>
      <c r="HC935">
        <v>-0.0313998</v>
      </c>
      <c r="HD935">
        <v>20.1944</v>
      </c>
      <c r="HE935">
        <v>5.22987</v>
      </c>
      <c r="HF935">
        <v>11.968</v>
      </c>
      <c r="HG935">
        <v>4.9706</v>
      </c>
      <c r="HH935">
        <v>3.28958</v>
      </c>
      <c r="HI935">
        <v>8805.1</v>
      </c>
      <c r="HJ935">
        <v>9999</v>
      </c>
      <c r="HK935">
        <v>9999</v>
      </c>
      <c r="HL935">
        <v>289.7</v>
      </c>
      <c r="HM935">
        <v>4.97292</v>
      </c>
      <c r="HN935">
        <v>1.87733</v>
      </c>
      <c r="HO935">
        <v>1.87546</v>
      </c>
      <c r="HP935">
        <v>1.8783</v>
      </c>
      <c r="HQ935">
        <v>1.875</v>
      </c>
      <c r="HR935">
        <v>1.87863</v>
      </c>
      <c r="HS935">
        <v>1.87566</v>
      </c>
      <c r="HT935">
        <v>1.87683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3.442</v>
      </c>
      <c r="II935">
        <v>0.2891</v>
      </c>
      <c r="IJ935">
        <v>1.541952822118649</v>
      </c>
      <c r="IK935">
        <v>0.003202726084708442</v>
      </c>
      <c r="IL935">
        <v>-1.448271390364826E-06</v>
      </c>
      <c r="IM935">
        <v>3.765748828769889E-10</v>
      </c>
      <c r="IN935">
        <v>-0.02072656761999695</v>
      </c>
      <c r="IO935">
        <v>0.006539777670035186</v>
      </c>
      <c r="IP935">
        <v>0.0002256768223539976</v>
      </c>
      <c r="IQ935">
        <v>4.51151419958819E-06</v>
      </c>
      <c r="IR935">
        <v>-0</v>
      </c>
      <c r="IS935">
        <v>2097</v>
      </c>
      <c r="IT935">
        <v>1</v>
      </c>
      <c r="IU935">
        <v>27</v>
      </c>
      <c r="IV935">
        <v>61923.8</v>
      </c>
      <c r="IW935">
        <v>61923.5</v>
      </c>
      <c r="IX935">
        <v>2.05444</v>
      </c>
      <c r="IY935">
        <v>2.54517</v>
      </c>
      <c r="IZ935">
        <v>1.39893</v>
      </c>
      <c r="JA935">
        <v>2.34375</v>
      </c>
      <c r="JB935">
        <v>1.44897</v>
      </c>
      <c r="JC935">
        <v>2.45605</v>
      </c>
      <c r="JD935">
        <v>37.4338</v>
      </c>
      <c r="JE935">
        <v>24.0787</v>
      </c>
      <c r="JF935">
        <v>18</v>
      </c>
      <c r="JG935">
        <v>482.057</v>
      </c>
      <c r="JH935">
        <v>439.492</v>
      </c>
      <c r="JI935">
        <v>25.0001</v>
      </c>
      <c r="JJ935">
        <v>25.7142</v>
      </c>
      <c r="JK935">
        <v>30.0003</v>
      </c>
      <c r="JL935">
        <v>25.5403</v>
      </c>
      <c r="JM935">
        <v>25.6196</v>
      </c>
      <c r="JN935">
        <v>41.1718</v>
      </c>
      <c r="JO935">
        <v>34.2718</v>
      </c>
      <c r="JP935">
        <v>0</v>
      </c>
      <c r="JQ935">
        <v>25</v>
      </c>
      <c r="JR935">
        <v>922.479</v>
      </c>
      <c r="JS935">
        <v>18.5145</v>
      </c>
      <c r="JT935">
        <v>100.994</v>
      </c>
      <c r="JU935">
        <v>102.011</v>
      </c>
    </row>
    <row r="936" spans="1:281">
      <c r="A936">
        <v>920</v>
      </c>
      <c r="B936">
        <v>1658954551.1</v>
      </c>
      <c r="C936">
        <v>12462.09999990463</v>
      </c>
      <c r="D936" t="s">
        <v>2272</v>
      </c>
      <c r="E936" t="s">
        <v>2273</v>
      </c>
      <c r="F936">
        <v>5</v>
      </c>
      <c r="G936" t="s">
        <v>415</v>
      </c>
      <c r="H936" t="s">
        <v>2163</v>
      </c>
      <c r="I936">
        <v>1658954543.6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927.8951058944499</v>
      </c>
      <c r="AK936">
        <v>883.8785636363637</v>
      </c>
      <c r="AL936">
        <v>3.348773511396243</v>
      </c>
      <c r="AM936">
        <v>65.00343519722551</v>
      </c>
      <c r="AN936">
        <f>(AP936 - AO936 + DI936*1E3/(8.314*(DK936+273.15)) * AR936/DH936 * AQ936) * DH936/(100*CV936) * 1000/(1000 - AP936)</f>
        <v>0</v>
      </c>
      <c r="AO936">
        <v>18.56185072493615</v>
      </c>
      <c r="AP936">
        <v>22.66543818181818</v>
      </c>
      <c r="AQ936">
        <v>6.322274417072573E-06</v>
      </c>
      <c r="AR936">
        <v>81.20176751821036</v>
      </c>
      <c r="AS936">
        <v>7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1658954543.6</v>
      </c>
      <c r="DB936">
        <v>840.7693333333332</v>
      </c>
      <c r="DC936">
        <v>894.2452962962964</v>
      </c>
      <c r="DD936">
        <v>22.66271481481482</v>
      </c>
      <c r="DE936">
        <v>18.56373703703704</v>
      </c>
      <c r="DF936">
        <v>837.3401481481479</v>
      </c>
      <c r="DG936">
        <v>22.37362592592592</v>
      </c>
      <c r="DH936">
        <v>500.0774814814814</v>
      </c>
      <c r="DI936">
        <v>90.30709259259257</v>
      </c>
      <c r="DJ936">
        <v>0.1000038518518519</v>
      </c>
      <c r="DK936">
        <v>26.72718148148147</v>
      </c>
      <c r="DL936">
        <v>26.8840037037037</v>
      </c>
      <c r="DM936">
        <v>999.9000000000001</v>
      </c>
      <c r="DN936">
        <v>0</v>
      </c>
      <c r="DO936">
        <v>0</v>
      </c>
      <c r="DP936">
        <v>10002.7037037037</v>
      </c>
      <c r="DQ936">
        <v>0</v>
      </c>
      <c r="DR936">
        <v>18.64250740740741</v>
      </c>
      <c r="DS936">
        <v>-53.47605925925926</v>
      </c>
      <c r="DT936">
        <v>860.2652962962961</v>
      </c>
      <c r="DU936">
        <v>911.1598518518518</v>
      </c>
      <c r="DV936">
        <v>4.098979259259259</v>
      </c>
      <c r="DW936">
        <v>894.2452962962964</v>
      </c>
      <c r="DX936">
        <v>18.56373703703704</v>
      </c>
      <c r="DY936">
        <v>2.046604444444444</v>
      </c>
      <c r="DZ936">
        <v>1.676435925925926</v>
      </c>
      <c r="EA936">
        <v>17.80957407407407</v>
      </c>
      <c r="EB936">
        <v>14.67994074074074</v>
      </c>
      <c r="EC936">
        <v>2000.016296296297</v>
      </c>
      <c r="ED936">
        <v>0.9799957777777776</v>
      </c>
      <c r="EE936">
        <v>0.02000407037037037</v>
      </c>
      <c r="EF936">
        <v>0</v>
      </c>
      <c r="EG936">
        <v>729.0933703703705</v>
      </c>
      <c r="EH936">
        <v>5.000560000000001</v>
      </c>
      <c r="EI936">
        <v>14470.55555555555</v>
      </c>
      <c r="EJ936">
        <v>17295</v>
      </c>
      <c r="EK936">
        <v>37.1364074074074</v>
      </c>
      <c r="EL936">
        <v>37.76377777777778</v>
      </c>
      <c r="EM936">
        <v>36.80296296296297</v>
      </c>
      <c r="EN936">
        <v>36.817</v>
      </c>
      <c r="EO936">
        <v>38.22903703703704</v>
      </c>
      <c r="EP936">
        <v>1955.106296296296</v>
      </c>
      <c r="EQ936">
        <v>39.91</v>
      </c>
      <c r="ER936">
        <v>0</v>
      </c>
      <c r="ES936">
        <v>1658954550.9</v>
      </c>
      <c r="ET936">
        <v>0</v>
      </c>
      <c r="EU936">
        <v>729.12788</v>
      </c>
      <c r="EV936">
        <v>10.60823075122103</v>
      </c>
      <c r="EW936">
        <v>225.7538457676486</v>
      </c>
      <c r="EX936">
        <v>14471.292</v>
      </c>
      <c r="EY936">
        <v>15</v>
      </c>
      <c r="EZ936">
        <v>0</v>
      </c>
      <c r="FA936" t="s">
        <v>419</v>
      </c>
      <c r="FB936">
        <v>1655239120</v>
      </c>
      <c r="FC936">
        <v>1655239135</v>
      </c>
      <c r="FD936">
        <v>0</v>
      </c>
      <c r="FE936">
        <v>-0.075</v>
      </c>
      <c r="FF936">
        <v>-0.027</v>
      </c>
      <c r="FG936">
        <v>1.986</v>
      </c>
      <c r="FH936">
        <v>0.139</v>
      </c>
      <c r="FI936">
        <v>420</v>
      </c>
      <c r="FJ936">
        <v>22</v>
      </c>
      <c r="FK936">
        <v>0.12</v>
      </c>
      <c r="FL936">
        <v>0.02</v>
      </c>
      <c r="FM936">
        <v>-53.28153749999999</v>
      </c>
      <c r="FN936">
        <v>-2.850104690431489</v>
      </c>
      <c r="FO936">
        <v>0.3035948070105123</v>
      </c>
      <c r="FP936">
        <v>0</v>
      </c>
      <c r="FQ936">
        <v>728.2840588235294</v>
      </c>
      <c r="FR936">
        <v>12.59807486467826</v>
      </c>
      <c r="FS936">
        <v>1.261770370205311</v>
      </c>
      <c r="FT936">
        <v>0</v>
      </c>
      <c r="FU936">
        <v>4.0967595</v>
      </c>
      <c r="FV936">
        <v>0.03930709193243768</v>
      </c>
      <c r="FW936">
        <v>0.003845431672777355</v>
      </c>
      <c r="FX936">
        <v>1</v>
      </c>
      <c r="FY936">
        <v>1</v>
      </c>
      <c r="FZ936">
        <v>3</v>
      </c>
      <c r="GA936" t="s">
        <v>420</v>
      </c>
      <c r="GB936">
        <v>2.98074</v>
      </c>
      <c r="GC936">
        <v>2.72846</v>
      </c>
      <c r="GD936">
        <v>0.142818</v>
      </c>
      <c r="GE936">
        <v>0.14976</v>
      </c>
      <c r="GF936">
        <v>0.103147</v>
      </c>
      <c r="GG936">
        <v>0.09038590000000001</v>
      </c>
      <c r="GH936">
        <v>25737.4</v>
      </c>
      <c r="GI936">
        <v>25157.6</v>
      </c>
      <c r="GJ936">
        <v>30551</v>
      </c>
      <c r="GK936">
        <v>29830.8</v>
      </c>
      <c r="GL936">
        <v>37804.6</v>
      </c>
      <c r="GM936">
        <v>35732.5</v>
      </c>
      <c r="GN936">
        <v>46730.4</v>
      </c>
      <c r="GO936">
        <v>44364.6</v>
      </c>
      <c r="GP936">
        <v>1.87143</v>
      </c>
      <c r="GQ936">
        <v>1.85107</v>
      </c>
      <c r="GR936">
        <v>0.114571</v>
      </c>
      <c r="GS936">
        <v>0</v>
      </c>
      <c r="GT936">
        <v>25.0088</v>
      </c>
      <c r="GU936">
        <v>999.9</v>
      </c>
      <c r="GV936">
        <v>48.9</v>
      </c>
      <c r="GW936">
        <v>32.2</v>
      </c>
      <c r="GX936">
        <v>26.1488</v>
      </c>
      <c r="GY936">
        <v>63.325</v>
      </c>
      <c r="GZ936">
        <v>25.016</v>
      </c>
      <c r="HA936">
        <v>1</v>
      </c>
      <c r="HB936">
        <v>-0.101715</v>
      </c>
      <c r="HC936">
        <v>-0.0306509</v>
      </c>
      <c r="HD936">
        <v>20.1942</v>
      </c>
      <c r="HE936">
        <v>5.23032</v>
      </c>
      <c r="HF936">
        <v>11.968</v>
      </c>
      <c r="HG936">
        <v>4.97055</v>
      </c>
      <c r="HH936">
        <v>3.28965</v>
      </c>
      <c r="HI936">
        <v>8805.1</v>
      </c>
      <c r="HJ936">
        <v>9999</v>
      </c>
      <c r="HK936">
        <v>9999</v>
      </c>
      <c r="HL936">
        <v>289.7</v>
      </c>
      <c r="HM936">
        <v>4.97291</v>
      </c>
      <c r="HN936">
        <v>1.87735</v>
      </c>
      <c r="HO936">
        <v>1.87546</v>
      </c>
      <c r="HP936">
        <v>1.87832</v>
      </c>
      <c r="HQ936">
        <v>1.875</v>
      </c>
      <c r="HR936">
        <v>1.87864</v>
      </c>
      <c r="HS936">
        <v>1.8757</v>
      </c>
      <c r="HT936">
        <v>1.87683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3.467</v>
      </c>
      <c r="II936">
        <v>0.2892</v>
      </c>
      <c r="IJ936">
        <v>1.541952822118649</v>
      </c>
      <c r="IK936">
        <v>0.003202726084708442</v>
      </c>
      <c r="IL936">
        <v>-1.448271390364826E-06</v>
      </c>
      <c r="IM936">
        <v>3.765748828769889E-10</v>
      </c>
      <c r="IN936">
        <v>-0.02072656761999695</v>
      </c>
      <c r="IO936">
        <v>0.006539777670035186</v>
      </c>
      <c r="IP936">
        <v>0.0002256768223539976</v>
      </c>
      <c r="IQ936">
        <v>4.51151419958819E-06</v>
      </c>
      <c r="IR936">
        <v>-0</v>
      </c>
      <c r="IS936">
        <v>2097</v>
      </c>
      <c r="IT936">
        <v>1</v>
      </c>
      <c r="IU936">
        <v>27</v>
      </c>
      <c r="IV936">
        <v>61923.9</v>
      </c>
      <c r="IW936">
        <v>61923.6</v>
      </c>
      <c r="IX936">
        <v>2.08252</v>
      </c>
      <c r="IY936">
        <v>2.53296</v>
      </c>
      <c r="IZ936">
        <v>1.39893</v>
      </c>
      <c r="JA936">
        <v>2.34375</v>
      </c>
      <c r="JB936">
        <v>1.44897</v>
      </c>
      <c r="JC936">
        <v>2.41089</v>
      </c>
      <c r="JD936">
        <v>37.4338</v>
      </c>
      <c r="JE936">
        <v>24.0787</v>
      </c>
      <c r="JF936">
        <v>18</v>
      </c>
      <c r="JG936">
        <v>482.09</v>
      </c>
      <c r="JH936">
        <v>439.508</v>
      </c>
      <c r="JI936">
        <v>25.0001</v>
      </c>
      <c r="JJ936">
        <v>25.7144</v>
      </c>
      <c r="JK936">
        <v>30.0001</v>
      </c>
      <c r="JL936">
        <v>25.5411</v>
      </c>
      <c r="JM936">
        <v>25.6196</v>
      </c>
      <c r="JN936">
        <v>41.8109</v>
      </c>
      <c r="JO936">
        <v>34.2718</v>
      </c>
      <c r="JP936">
        <v>0</v>
      </c>
      <c r="JQ936">
        <v>25</v>
      </c>
      <c r="JR936">
        <v>942.516</v>
      </c>
      <c r="JS936">
        <v>18.5079</v>
      </c>
      <c r="JT936">
        <v>100.993</v>
      </c>
      <c r="JU936">
        <v>102.011</v>
      </c>
    </row>
    <row r="937" spans="1:281">
      <c r="A937">
        <v>921</v>
      </c>
      <c r="B937">
        <v>1658954556.1</v>
      </c>
      <c r="C937">
        <v>12467.09999990463</v>
      </c>
      <c r="D937" t="s">
        <v>2274</v>
      </c>
      <c r="E937" t="s">
        <v>2275</v>
      </c>
      <c r="F937">
        <v>5</v>
      </c>
      <c r="G937" t="s">
        <v>415</v>
      </c>
      <c r="H937" t="s">
        <v>2163</v>
      </c>
      <c r="I937">
        <v>1658954548.314285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945.0556287804286</v>
      </c>
      <c r="AK937">
        <v>900.8378363636363</v>
      </c>
      <c r="AL937">
        <v>3.409535330945</v>
      </c>
      <c r="AM937">
        <v>65.00343519722551</v>
      </c>
      <c r="AN937">
        <f>(AP937 - AO937 + DI937*1E3/(8.314*(DK937+273.15)) * AR937/DH937 * AQ937) * DH937/(100*CV937) * 1000/(1000 - AP937)</f>
        <v>0</v>
      </c>
      <c r="AO937">
        <v>18.5605307975235</v>
      </c>
      <c r="AP937">
        <v>22.66451757575757</v>
      </c>
      <c r="AQ937">
        <v>-1.802160191928363E-05</v>
      </c>
      <c r="AR937">
        <v>81.20176751821036</v>
      </c>
      <c r="AS937">
        <v>7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1658954548.314285</v>
      </c>
      <c r="DB937">
        <v>856.3477857142858</v>
      </c>
      <c r="DC937">
        <v>910.0151428571429</v>
      </c>
      <c r="DD937">
        <v>22.66381785714285</v>
      </c>
      <c r="DE937">
        <v>18.56223928571429</v>
      </c>
      <c r="DF937">
        <v>852.8943571428571</v>
      </c>
      <c r="DG937">
        <v>22.37469642857143</v>
      </c>
      <c r="DH937">
        <v>500.0671785714285</v>
      </c>
      <c r="DI937">
        <v>90.30571428571429</v>
      </c>
      <c r="DJ937">
        <v>0.09994028214285713</v>
      </c>
      <c r="DK937">
        <v>26.72637142857143</v>
      </c>
      <c r="DL937">
        <v>26.88500357142857</v>
      </c>
      <c r="DM937">
        <v>999.9000000000002</v>
      </c>
      <c r="DN937">
        <v>0</v>
      </c>
      <c r="DO937">
        <v>0</v>
      </c>
      <c r="DP937">
        <v>10004.10071428571</v>
      </c>
      <c r="DQ937">
        <v>0</v>
      </c>
      <c r="DR937">
        <v>18.6454</v>
      </c>
      <c r="DS937">
        <v>-53.66739999999999</v>
      </c>
      <c r="DT937">
        <v>876.2059642857142</v>
      </c>
      <c r="DU937">
        <v>927.2265357142858</v>
      </c>
      <c r="DV937">
        <v>4.101574642857143</v>
      </c>
      <c r="DW937">
        <v>910.0151428571429</v>
      </c>
      <c r="DX937">
        <v>18.56223928571429</v>
      </c>
      <c r="DY937">
        <v>2.046672857142857</v>
      </c>
      <c r="DZ937">
        <v>1.676276071428572</v>
      </c>
      <c r="EA937">
        <v>17.81009642857143</v>
      </c>
      <c r="EB937">
        <v>14.67845714285714</v>
      </c>
      <c r="EC937">
        <v>2000.040357142858</v>
      </c>
      <c r="ED937">
        <v>0.979995857142857</v>
      </c>
      <c r="EE937">
        <v>0.02000398571428572</v>
      </c>
      <c r="EF937">
        <v>0</v>
      </c>
      <c r="EG937">
        <v>729.8676071428573</v>
      </c>
      <c r="EH937">
        <v>5.000560000000001</v>
      </c>
      <c r="EI937">
        <v>14487.48214285714</v>
      </c>
      <c r="EJ937">
        <v>17295.21785714286</v>
      </c>
      <c r="EK937">
        <v>37.11814285714286</v>
      </c>
      <c r="EL937">
        <v>37.77214285714285</v>
      </c>
      <c r="EM937">
        <v>36.79217857142857</v>
      </c>
      <c r="EN937">
        <v>36.82353571428571</v>
      </c>
      <c r="EO937">
        <v>38.23196428571428</v>
      </c>
      <c r="EP937">
        <v>1955.130357142857</v>
      </c>
      <c r="EQ937">
        <v>39.91</v>
      </c>
      <c r="ER937">
        <v>0</v>
      </c>
      <c r="ES937">
        <v>1658954555.7</v>
      </c>
      <c r="ET937">
        <v>0</v>
      </c>
      <c r="EU937">
        <v>729.92652</v>
      </c>
      <c r="EV937">
        <v>10.0155384589765</v>
      </c>
      <c r="EW937">
        <v>201.3461537667275</v>
      </c>
      <c r="EX937">
        <v>14488.356</v>
      </c>
      <c r="EY937">
        <v>15</v>
      </c>
      <c r="EZ937">
        <v>0</v>
      </c>
      <c r="FA937" t="s">
        <v>419</v>
      </c>
      <c r="FB937">
        <v>1655239120</v>
      </c>
      <c r="FC937">
        <v>1655239135</v>
      </c>
      <c r="FD937">
        <v>0</v>
      </c>
      <c r="FE937">
        <v>-0.075</v>
      </c>
      <c r="FF937">
        <v>-0.027</v>
      </c>
      <c r="FG937">
        <v>1.986</v>
      </c>
      <c r="FH937">
        <v>0.139</v>
      </c>
      <c r="FI937">
        <v>420</v>
      </c>
      <c r="FJ937">
        <v>22</v>
      </c>
      <c r="FK937">
        <v>0.12</v>
      </c>
      <c r="FL937">
        <v>0.02</v>
      </c>
      <c r="FM937">
        <v>-53.56727000000001</v>
      </c>
      <c r="FN937">
        <v>-2.494345215759673</v>
      </c>
      <c r="FO937">
        <v>0.2646658857881011</v>
      </c>
      <c r="FP937">
        <v>0</v>
      </c>
      <c r="FQ937">
        <v>729.3442352941177</v>
      </c>
      <c r="FR937">
        <v>10.28635599818347</v>
      </c>
      <c r="FS937">
        <v>1.02748937475038</v>
      </c>
      <c r="FT937">
        <v>0</v>
      </c>
      <c r="FU937">
        <v>4.09987675</v>
      </c>
      <c r="FV937">
        <v>0.03647470919324948</v>
      </c>
      <c r="FW937">
        <v>0.003604962127054848</v>
      </c>
      <c r="FX937">
        <v>1</v>
      </c>
      <c r="FY937">
        <v>1</v>
      </c>
      <c r="FZ937">
        <v>3</v>
      </c>
      <c r="GA937" t="s">
        <v>420</v>
      </c>
      <c r="GB937">
        <v>2.98053</v>
      </c>
      <c r="GC937">
        <v>2.72841</v>
      </c>
      <c r="GD937">
        <v>0.144596</v>
      </c>
      <c r="GE937">
        <v>0.151533</v>
      </c>
      <c r="GF937">
        <v>0.103141</v>
      </c>
      <c r="GG937">
        <v>0.09038450000000001</v>
      </c>
      <c r="GH937">
        <v>25684.1</v>
      </c>
      <c r="GI937">
        <v>25105.2</v>
      </c>
      <c r="GJ937">
        <v>30551.1</v>
      </c>
      <c r="GK937">
        <v>29830.9</v>
      </c>
      <c r="GL937">
        <v>37804.6</v>
      </c>
      <c r="GM937">
        <v>35732.9</v>
      </c>
      <c r="GN937">
        <v>46730</v>
      </c>
      <c r="GO937">
        <v>44364.9</v>
      </c>
      <c r="GP937">
        <v>1.87112</v>
      </c>
      <c r="GQ937">
        <v>1.851</v>
      </c>
      <c r="GR937">
        <v>0.114638</v>
      </c>
      <c r="GS937">
        <v>0</v>
      </c>
      <c r="GT937">
        <v>25.0088</v>
      </c>
      <c r="GU937">
        <v>999.9</v>
      </c>
      <c r="GV937">
        <v>48.9</v>
      </c>
      <c r="GW937">
        <v>32.2</v>
      </c>
      <c r="GX937">
        <v>26.1505</v>
      </c>
      <c r="GY937">
        <v>63.365</v>
      </c>
      <c r="GZ937">
        <v>25.4768</v>
      </c>
      <c r="HA937">
        <v>1</v>
      </c>
      <c r="HB937">
        <v>-0.101723</v>
      </c>
      <c r="HC937">
        <v>-0.0304493</v>
      </c>
      <c r="HD937">
        <v>20.1942</v>
      </c>
      <c r="HE937">
        <v>5.22942</v>
      </c>
      <c r="HF937">
        <v>11.968</v>
      </c>
      <c r="HG937">
        <v>4.97055</v>
      </c>
      <c r="HH937">
        <v>3.2895</v>
      </c>
      <c r="HI937">
        <v>8805.299999999999</v>
      </c>
      <c r="HJ937">
        <v>9999</v>
      </c>
      <c r="HK937">
        <v>9999</v>
      </c>
      <c r="HL937">
        <v>289.7</v>
      </c>
      <c r="HM937">
        <v>4.97293</v>
      </c>
      <c r="HN937">
        <v>1.87741</v>
      </c>
      <c r="HO937">
        <v>1.87549</v>
      </c>
      <c r="HP937">
        <v>1.87835</v>
      </c>
      <c r="HQ937">
        <v>1.87503</v>
      </c>
      <c r="HR937">
        <v>1.87865</v>
      </c>
      <c r="HS937">
        <v>1.87574</v>
      </c>
      <c r="HT937">
        <v>1.87685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3.494</v>
      </c>
      <c r="II937">
        <v>0.2891</v>
      </c>
      <c r="IJ937">
        <v>1.541952822118649</v>
      </c>
      <c r="IK937">
        <v>0.003202726084708442</v>
      </c>
      <c r="IL937">
        <v>-1.448271390364826E-06</v>
      </c>
      <c r="IM937">
        <v>3.765748828769889E-10</v>
      </c>
      <c r="IN937">
        <v>-0.02072656761999695</v>
      </c>
      <c r="IO937">
        <v>0.006539777670035186</v>
      </c>
      <c r="IP937">
        <v>0.0002256768223539976</v>
      </c>
      <c r="IQ937">
        <v>4.51151419958819E-06</v>
      </c>
      <c r="IR937">
        <v>-0</v>
      </c>
      <c r="IS937">
        <v>2097</v>
      </c>
      <c r="IT937">
        <v>1</v>
      </c>
      <c r="IU937">
        <v>27</v>
      </c>
      <c r="IV937">
        <v>61923.9</v>
      </c>
      <c r="IW937">
        <v>61923.7</v>
      </c>
      <c r="IX937">
        <v>2.11548</v>
      </c>
      <c r="IY937">
        <v>2.55005</v>
      </c>
      <c r="IZ937">
        <v>1.39893</v>
      </c>
      <c r="JA937">
        <v>2.34375</v>
      </c>
      <c r="JB937">
        <v>1.44897</v>
      </c>
      <c r="JC937">
        <v>2.40356</v>
      </c>
      <c r="JD937">
        <v>37.4338</v>
      </c>
      <c r="JE937">
        <v>24.0787</v>
      </c>
      <c r="JF937">
        <v>18</v>
      </c>
      <c r="JG937">
        <v>481.938</v>
      </c>
      <c r="JH937">
        <v>439.479</v>
      </c>
      <c r="JI937">
        <v>25</v>
      </c>
      <c r="JJ937">
        <v>25.7166</v>
      </c>
      <c r="JK937">
        <v>30.0001</v>
      </c>
      <c r="JL937">
        <v>25.5424</v>
      </c>
      <c r="JM937">
        <v>25.6217</v>
      </c>
      <c r="JN937">
        <v>42.3832</v>
      </c>
      <c r="JO937">
        <v>34.2718</v>
      </c>
      <c r="JP937">
        <v>0</v>
      </c>
      <c r="JQ937">
        <v>25</v>
      </c>
      <c r="JR937">
        <v>955.97</v>
      </c>
      <c r="JS937">
        <v>18.5021</v>
      </c>
      <c r="JT937">
        <v>100.992</v>
      </c>
      <c r="JU937">
        <v>102.012</v>
      </c>
    </row>
    <row r="938" spans="1:281">
      <c r="A938">
        <v>922</v>
      </c>
      <c r="B938">
        <v>1658954561.1</v>
      </c>
      <c r="C938">
        <v>12472.09999990463</v>
      </c>
      <c r="D938" t="s">
        <v>2276</v>
      </c>
      <c r="E938" t="s">
        <v>2277</v>
      </c>
      <c r="F938">
        <v>5</v>
      </c>
      <c r="G938" t="s">
        <v>415</v>
      </c>
      <c r="H938" t="s">
        <v>2163</v>
      </c>
      <c r="I938">
        <v>1658954553.6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962.1699209858112</v>
      </c>
      <c r="AK938">
        <v>917.670806060606</v>
      </c>
      <c r="AL938">
        <v>3.362467652057674</v>
      </c>
      <c r="AM938">
        <v>65.00343519722551</v>
      </c>
      <c r="AN938">
        <f>(AP938 - AO938 + DI938*1E3/(8.314*(DK938+273.15)) * AR938/DH938 * AQ938) * DH938/(100*CV938) * 1000/(1000 - AP938)</f>
        <v>0</v>
      </c>
      <c r="AO938">
        <v>18.55899774454575</v>
      </c>
      <c r="AP938">
        <v>22.66512606060605</v>
      </c>
      <c r="AQ938">
        <v>1.431713145730614E-05</v>
      </c>
      <c r="AR938">
        <v>81.20176751821036</v>
      </c>
      <c r="AS938">
        <v>7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1658954553.6</v>
      </c>
      <c r="DB938">
        <v>873.7846296296295</v>
      </c>
      <c r="DC938">
        <v>927.7655185185184</v>
      </c>
      <c r="DD938">
        <v>22.66460370370371</v>
      </c>
      <c r="DE938">
        <v>18.5605037037037</v>
      </c>
      <c r="DF938">
        <v>870.3041481481481</v>
      </c>
      <c r="DG938">
        <v>22.37546666666666</v>
      </c>
      <c r="DH938">
        <v>500.0845185185185</v>
      </c>
      <c r="DI938">
        <v>90.30477777777779</v>
      </c>
      <c r="DJ938">
        <v>0.09998770370370369</v>
      </c>
      <c r="DK938">
        <v>26.72642222222222</v>
      </c>
      <c r="DL938">
        <v>26.88758888888889</v>
      </c>
      <c r="DM938">
        <v>999.9000000000001</v>
      </c>
      <c r="DN938">
        <v>0</v>
      </c>
      <c r="DO938">
        <v>0</v>
      </c>
      <c r="DP938">
        <v>10007.22148148148</v>
      </c>
      <c r="DQ938">
        <v>0</v>
      </c>
      <c r="DR938">
        <v>18.64367407407408</v>
      </c>
      <c r="DS938">
        <v>-53.98097407407406</v>
      </c>
      <c r="DT938">
        <v>894.0478888888889</v>
      </c>
      <c r="DU938">
        <v>945.3110000000001</v>
      </c>
      <c r="DV938">
        <v>4.104098888888888</v>
      </c>
      <c r="DW938">
        <v>927.7655185185184</v>
      </c>
      <c r="DX938">
        <v>18.5605037037037</v>
      </c>
      <c r="DY938">
        <v>2.046722962962963</v>
      </c>
      <c r="DZ938">
        <v>1.676101481481481</v>
      </c>
      <c r="EA938">
        <v>17.81048888888889</v>
      </c>
      <c r="EB938">
        <v>14.67684814814815</v>
      </c>
      <c r="EC938">
        <v>2000.032962962963</v>
      </c>
      <c r="ED938">
        <v>0.9799957777777776</v>
      </c>
      <c r="EE938">
        <v>0.02000407037037037</v>
      </c>
      <c r="EF938">
        <v>0</v>
      </c>
      <c r="EG938">
        <v>730.7199259259258</v>
      </c>
      <c r="EH938">
        <v>5.000560000000001</v>
      </c>
      <c r="EI938">
        <v>14504.39259259259</v>
      </c>
      <c r="EJ938">
        <v>17295.15555555555</v>
      </c>
      <c r="EK938">
        <v>37.20344444444444</v>
      </c>
      <c r="EL938">
        <v>37.76837037037037</v>
      </c>
      <c r="EM938">
        <v>36.75907407407408</v>
      </c>
      <c r="EN938">
        <v>36.8332962962963</v>
      </c>
      <c r="EO938">
        <v>38.21970370370369</v>
      </c>
      <c r="EP938">
        <v>1955.122962962963</v>
      </c>
      <c r="EQ938">
        <v>39.91</v>
      </c>
      <c r="ER938">
        <v>0</v>
      </c>
      <c r="ES938">
        <v>1658954561.1</v>
      </c>
      <c r="ET938">
        <v>0</v>
      </c>
      <c r="EU938">
        <v>730.7366923076924</v>
      </c>
      <c r="EV938">
        <v>8.165675206824666</v>
      </c>
      <c r="EW938">
        <v>176.659829033321</v>
      </c>
      <c r="EX938">
        <v>14504.41153846154</v>
      </c>
      <c r="EY938">
        <v>15</v>
      </c>
      <c r="EZ938">
        <v>0</v>
      </c>
      <c r="FA938" t="s">
        <v>419</v>
      </c>
      <c r="FB938">
        <v>1655239120</v>
      </c>
      <c r="FC938">
        <v>1655239135</v>
      </c>
      <c r="FD938">
        <v>0</v>
      </c>
      <c r="FE938">
        <v>-0.075</v>
      </c>
      <c r="FF938">
        <v>-0.027</v>
      </c>
      <c r="FG938">
        <v>1.986</v>
      </c>
      <c r="FH938">
        <v>0.139</v>
      </c>
      <c r="FI938">
        <v>420</v>
      </c>
      <c r="FJ938">
        <v>22</v>
      </c>
      <c r="FK938">
        <v>0.12</v>
      </c>
      <c r="FL938">
        <v>0.02</v>
      </c>
      <c r="FM938">
        <v>-53.81080243902439</v>
      </c>
      <c r="FN938">
        <v>-3.613526132404135</v>
      </c>
      <c r="FO938">
        <v>0.3627651544885813</v>
      </c>
      <c r="FP938">
        <v>0</v>
      </c>
      <c r="FQ938">
        <v>730.2373235294117</v>
      </c>
      <c r="FR938">
        <v>9.441115352506506</v>
      </c>
      <c r="FS938">
        <v>0.9538874862923792</v>
      </c>
      <c r="FT938">
        <v>0</v>
      </c>
      <c r="FU938">
        <v>4.102464390243902</v>
      </c>
      <c r="FV938">
        <v>0.02882613240417959</v>
      </c>
      <c r="FW938">
        <v>0.003020300460566792</v>
      </c>
      <c r="FX938">
        <v>1</v>
      </c>
      <c r="FY938">
        <v>1</v>
      </c>
      <c r="FZ938">
        <v>3</v>
      </c>
      <c r="GA938" t="s">
        <v>420</v>
      </c>
      <c r="GB938">
        <v>2.98082</v>
      </c>
      <c r="GC938">
        <v>2.72835</v>
      </c>
      <c r="GD938">
        <v>0.14635</v>
      </c>
      <c r="GE938">
        <v>0.153283</v>
      </c>
      <c r="GF938">
        <v>0.103144</v>
      </c>
      <c r="GG938">
        <v>0.0903796</v>
      </c>
      <c r="GH938">
        <v>25630.8</v>
      </c>
      <c r="GI938">
        <v>25053</v>
      </c>
      <c r="GJ938">
        <v>30550.4</v>
      </c>
      <c r="GK938">
        <v>29830.5</v>
      </c>
      <c r="GL938">
        <v>37804</v>
      </c>
      <c r="GM938">
        <v>35732.7</v>
      </c>
      <c r="GN938">
        <v>46729.3</v>
      </c>
      <c r="GO938">
        <v>44364.2</v>
      </c>
      <c r="GP938">
        <v>1.87132</v>
      </c>
      <c r="GQ938">
        <v>1.85087</v>
      </c>
      <c r="GR938">
        <v>0.115097</v>
      </c>
      <c r="GS938">
        <v>0</v>
      </c>
      <c r="GT938">
        <v>25.0088</v>
      </c>
      <c r="GU938">
        <v>999.9</v>
      </c>
      <c r="GV938">
        <v>48.9</v>
      </c>
      <c r="GW938">
        <v>32.2</v>
      </c>
      <c r="GX938">
        <v>26.1524</v>
      </c>
      <c r="GY938">
        <v>63.285</v>
      </c>
      <c r="GZ938">
        <v>24.8598</v>
      </c>
      <c r="HA938">
        <v>1</v>
      </c>
      <c r="HB938">
        <v>-0.101662</v>
      </c>
      <c r="HC938">
        <v>-0.0289052</v>
      </c>
      <c r="HD938">
        <v>20.1941</v>
      </c>
      <c r="HE938">
        <v>5.22972</v>
      </c>
      <c r="HF938">
        <v>11.968</v>
      </c>
      <c r="HG938">
        <v>4.9707</v>
      </c>
      <c r="HH938">
        <v>3.2895</v>
      </c>
      <c r="HI938">
        <v>8805.299999999999</v>
      </c>
      <c r="HJ938">
        <v>9999</v>
      </c>
      <c r="HK938">
        <v>9999</v>
      </c>
      <c r="HL938">
        <v>289.7</v>
      </c>
      <c r="HM938">
        <v>4.97292</v>
      </c>
      <c r="HN938">
        <v>1.87739</v>
      </c>
      <c r="HO938">
        <v>1.87546</v>
      </c>
      <c r="HP938">
        <v>1.87835</v>
      </c>
      <c r="HQ938">
        <v>1.87502</v>
      </c>
      <c r="HR938">
        <v>1.87864</v>
      </c>
      <c r="HS938">
        <v>1.8757</v>
      </c>
      <c r="HT938">
        <v>1.87683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3.518</v>
      </c>
      <c r="II938">
        <v>0.2891</v>
      </c>
      <c r="IJ938">
        <v>1.541952822118649</v>
      </c>
      <c r="IK938">
        <v>0.003202726084708442</v>
      </c>
      <c r="IL938">
        <v>-1.448271390364826E-06</v>
      </c>
      <c r="IM938">
        <v>3.765748828769889E-10</v>
      </c>
      <c r="IN938">
        <v>-0.02072656761999695</v>
      </c>
      <c r="IO938">
        <v>0.006539777670035186</v>
      </c>
      <c r="IP938">
        <v>0.0002256768223539976</v>
      </c>
      <c r="IQ938">
        <v>4.51151419958819E-06</v>
      </c>
      <c r="IR938">
        <v>-0</v>
      </c>
      <c r="IS938">
        <v>2097</v>
      </c>
      <c r="IT938">
        <v>1</v>
      </c>
      <c r="IU938">
        <v>27</v>
      </c>
      <c r="IV938">
        <v>61924</v>
      </c>
      <c r="IW938">
        <v>61923.8</v>
      </c>
      <c r="IX938">
        <v>2.14233</v>
      </c>
      <c r="IY938">
        <v>2.53174</v>
      </c>
      <c r="IZ938">
        <v>1.39893</v>
      </c>
      <c r="JA938">
        <v>2.34375</v>
      </c>
      <c r="JB938">
        <v>1.44897</v>
      </c>
      <c r="JC938">
        <v>2.4646</v>
      </c>
      <c r="JD938">
        <v>37.4338</v>
      </c>
      <c r="JE938">
        <v>24.0875</v>
      </c>
      <c r="JF938">
        <v>18</v>
      </c>
      <c r="JG938">
        <v>482.045</v>
      </c>
      <c r="JH938">
        <v>439.403</v>
      </c>
      <c r="JI938">
        <v>25.0002</v>
      </c>
      <c r="JJ938">
        <v>25.7169</v>
      </c>
      <c r="JK938">
        <v>30.0001</v>
      </c>
      <c r="JL938">
        <v>25.5424</v>
      </c>
      <c r="JM938">
        <v>25.6217</v>
      </c>
      <c r="JN938">
        <v>43.0114</v>
      </c>
      <c r="JO938">
        <v>34.2718</v>
      </c>
      <c r="JP938">
        <v>0</v>
      </c>
      <c r="JQ938">
        <v>25</v>
      </c>
      <c r="JR938">
        <v>976.009</v>
      </c>
      <c r="JS938">
        <v>18.4968</v>
      </c>
      <c r="JT938">
        <v>100.99</v>
      </c>
      <c r="JU938">
        <v>102.01</v>
      </c>
    </row>
    <row r="939" spans="1:281">
      <c r="A939">
        <v>923</v>
      </c>
      <c r="B939">
        <v>1658954566.1</v>
      </c>
      <c r="C939">
        <v>12477.09999990463</v>
      </c>
      <c r="D939" t="s">
        <v>2278</v>
      </c>
      <c r="E939" t="s">
        <v>2279</v>
      </c>
      <c r="F939">
        <v>5</v>
      </c>
      <c r="G939" t="s">
        <v>415</v>
      </c>
      <c r="H939" t="s">
        <v>2163</v>
      </c>
      <c r="I939">
        <v>1658954558.314285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979.3784543590625</v>
      </c>
      <c r="AK939">
        <v>934.6444060606058</v>
      </c>
      <c r="AL939">
        <v>3.399702273848995</v>
      </c>
      <c r="AM939">
        <v>65.00343519722551</v>
      </c>
      <c r="AN939">
        <f>(AP939 - AO939 + DI939*1E3/(8.314*(DK939+273.15)) * AR939/DH939 * AQ939) * DH939/(100*CV939) * 1000/(1000 - AP939)</f>
        <v>0</v>
      </c>
      <c r="AO939">
        <v>18.55925952809968</v>
      </c>
      <c r="AP939">
        <v>22.65897999999998</v>
      </c>
      <c r="AQ939">
        <v>-2.893189816272331E-05</v>
      </c>
      <c r="AR939">
        <v>81.20176751821036</v>
      </c>
      <c r="AS939">
        <v>7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1658954558.314285</v>
      </c>
      <c r="DB939">
        <v>889.3455000000001</v>
      </c>
      <c r="DC939">
        <v>943.6434642857142</v>
      </c>
      <c r="DD939">
        <v>22.66380714285714</v>
      </c>
      <c r="DE939">
        <v>18.55962857142857</v>
      </c>
      <c r="DF939">
        <v>885.8411785714286</v>
      </c>
      <c r="DG939">
        <v>22.37468928571429</v>
      </c>
      <c r="DH939">
        <v>500.0687857142858</v>
      </c>
      <c r="DI939">
        <v>90.30443928571427</v>
      </c>
      <c r="DJ939">
        <v>0.09996113571428571</v>
      </c>
      <c r="DK939">
        <v>26.72518928571429</v>
      </c>
      <c r="DL939">
        <v>26.88698571428571</v>
      </c>
      <c r="DM939">
        <v>999.9000000000002</v>
      </c>
      <c r="DN939">
        <v>0</v>
      </c>
      <c r="DO939">
        <v>0</v>
      </c>
      <c r="DP939">
        <v>10011.37785714286</v>
      </c>
      <c r="DQ939">
        <v>0</v>
      </c>
      <c r="DR939">
        <v>18.63755714285714</v>
      </c>
      <c r="DS939">
        <v>-54.29805357142858</v>
      </c>
      <c r="DT939">
        <v>909.9687857142857</v>
      </c>
      <c r="DU939">
        <v>961.4883214285713</v>
      </c>
      <c r="DV939">
        <v>4.104184285714285</v>
      </c>
      <c r="DW939">
        <v>943.6434642857142</v>
      </c>
      <c r="DX939">
        <v>18.55962857142857</v>
      </c>
      <c r="DY939">
        <v>2.046643214285714</v>
      </c>
      <c r="DZ939">
        <v>1.676016071428571</v>
      </c>
      <c r="EA939">
        <v>17.80986428571429</v>
      </c>
      <c r="EB939">
        <v>14.67606785714286</v>
      </c>
      <c r="EC939">
        <v>1999.986785714286</v>
      </c>
      <c r="ED939">
        <v>0.9799955357142854</v>
      </c>
      <c r="EE939">
        <v>0.02000432857142857</v>
      </c>
      <c r="EF939">
        <v>0</v>
      </c>
      <c r="EG939">
        <v>731.401392857143</v>
      </c>
      <c r="EH939">
        <v>5.000560000000001</v>
      </c>
      <c r="EI939">
        <v>14517.95714285715</v>
      </c>
      <c r="EJ939">
        <v>17294.75</v>
      </c>
      <c r="EK939">
        <v>37.23182142857143</v>
      </c>
      <c r="EL939">
        <v>37.77214285714285</v>
      </c>
      <c r="EM939">
        <v>36.76985714285714</v>
      </c>
      <c r="EN939">
        <v>36.83925</v>
      </c>
      <c r="EO939">
        <v>38.20514285714285</v>
      </c>
      <c r="EP939">
        <v>1955.076785714286</v>
      </c>
      <c r="EQ939">
        <v>39.91</v>
      </c>
      <c r="ER939">
        <v>0</v>
      </c>
      <c r="ES939">
        <v>1658954565.9</v>
      </c>
      <c r="ET939">
        <v>0</v>
      </c>
      <c r="EU939">
        <v>731.4143076923077</v>
      </c>
      <c r="EV939">
        <v>8.473641029344552</v>
      </c>
      <c r="EW939">
        <v>173.1623930978096</v>
      </c>
      <c r="EX939">
        <v>14518.59230769231</v>
      </c>
      <c r="EY939">
        <v>15</v>
      </c>
      <c r="EZ939">
        <v>0</v>
      </c>
      <c r="FA939" t="s">
        <v>419</v>
      </c>
      <c r="FB939">
        <v>1655239120</v>
      </c>
      <c r="FC939">
        <v>1655239135</v>
      </c>
      <c r="FD939">
        <v>0</v>
      </c>
      <c r="FE939">
        <v>-0.075</v>
      </c>
      <c r="FF939">
        <v>-0.027</v>
      </c>
      <c r="FG939">
        <v>1.986</v>
      </c>
      <c r="FH939">
        <v>0.139</v>
      </c>
      <c r="FI939">
        <v>420</v>
      </c>
      <c r="FJ939">
        <v>22</v>
      </c>
      <c r="FK939">
        <v>0.12</v>
      </c>
      <c r="FL939">
        <v>0.02</v>
      </c>
      <c r="FM939">
        <v>-54.05400975609757</v>
      </c>
      <c r="FN939">
        <v>-4.062232055749118</v>
      </c>
      <c r="FO939">
        <v>0.403402787156096</v>
      </c>
      <c r="FP939">
        <v>0</v>
      </c>
      <c r="FQ939">
        <v>730.8897647058824</v>
      </c>
      <c r="FR939">
        <v>8.820718107048011</v>
      </c>
      <c r="FS939">
        <v>0.8899375741102027</v>
      </c>
      <c r="FT939">
        <v>0</v>
      </c>
      <c r="FU939">
        <v>4.103523902439025</v>
      </c>
      <c r="FV939">
        <v>0.01072473867596611</v>
      </c>
      <c r="FW939">
        <v>0.001955312810167165</v>
      </c>
      <c r="FX939">
        <v>1</v>
      </c>
      <c r="FY939">
        <v>1</v>
      </c>
      <c r="FZ939">
        <v>3</v>
      </c>
      <c r="GA939" t="s">
        <v>420</v>
      </c>
      <c r="GB939">
        <v>2.98056</v>
      </c>
      <c r="GC939">
        <v>2.72834</v>
      </c>
      <c r="GD939">
        <v>0.148098</v>
      </c>
      <c r="GE939">
        <v>0.154998</v>
      </c>
      <c r="GF939">
        <v>0.103127</v>
      </c>
      <c r="GG939">
        <v>0.0903751</v>
      </c>
      <c r="GH939">
        <v>25578.7</v>
      </c>
      <c r="GI939">
        <v>25002.2</v>
      </c>
      <c r="GJ939">
        <v>30550.8</v>
      </c>
      <c r="GK939">
        <v>29830.4</v>
      </c>
      <c r="GL939">
        <v>37805.6</v>
      </c>
      <c r="GM939">
        <v>35732.9</v>
      </c>
      <c r="GN939">
        <v>46730.1</v>
      </c>
      <c r="GO939">
        <v>44364.1</v>
      </c>
      <c r="GP939">
        <v>1.87143</v>
      </c>
      <c r="GQ939">
        <v>1.85113</v>
      </c>
      <c r="GR939">
        <v>0.113815</v>
      </c>
      <c r="GS939">
        <v>0</v>
      </c>
      <c r="GT939">
        <v>25.0101</v>
      </c>
      <c r="GU939">
        <v>999.9</v>
      </c>
      <c r="GV939">
        <v>48.9</v>
      </c>
      <c r="GW939">
        <v>32.2</v>
      </c>
      <c r="GX939">
        <v>26.1548</v>
      </c>
      <c r="GY939">
        <v>63.115</v>
      </c>
      <c r="GZ939">
        <v>25.5929</v>
      </c>
      <c r="HA939">
        <v>1</v>
      </c>
      <c r="HB939">
        <v>-0.101616</v>
      </c>
      <c r="HC939">
        <v>-0.0285458</v>
      </c>
      <c r="HD939">
        <v>20.1942</v>
      </c>
      <c r="HE939">
        <v>5.22927</v>
      </c>
      <c r="HF939">
        <v>11.968</v>
      </c>
      <c r="HG939">
        <v>4.9708</v>
      </c>
      <c r="HH939">
        <v>3.2895</v>
      </c>
      <c r="HI939">
        <v>8805.5</v>
      </c>
      <c r="HJ939">
        <v>9999</v>
      </c>
      <c r="HK939">
        <v>9999</v>
      </c>
      <c r="HL939">
        <v>289.7</v>
      </c>
      <c r="HM939">
        <v>4.97293</v>
      </c>
      <c r="HN939">
        <v>1.87736</v>
      </c>
      <c r="HO939">
        <v>1.87547</v>
      </c>
      <c r="HP939">
        <v>1.87833</v>
      </c>
      <c r="HQ939">
        <v>1.87501</v>
      </c>
      <c r="HR939">
        <v>1.87863</v>
      </c>
      <c r="HS939">
        <v>1.87571</v>
      </c>
      <c r="HT939">
        <v>1.87684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3.543</v>
      </c>
      <c r="II939">
        <v>0.289</v>
      </c>
      <c r="IJ939">
        <v>1.541952822118649</v>
      </c>
      <c r="IK939">
        <v>0.003202726084708442</v>
      </c>
      <c r="IL939">
        <v>-1.448271390364826E-06</v>
      </c>
      <c r="IM939">
        <v>3.765748828769889E-10</v>
      </c>
      <c r="IN939">
        <v>-0.02072656761999695</v>
      </c>
      <c r="IO939">
        <v>0.006539777670035186</v>
      </c>
      <c r="IP939">
        <v>0.0002256768223539976</v>
      </c>
      <c r="IQ939">
        <v>4.51151419958819E-06</v>
      </c>
      <c r="IR939">
        <v>-0</v>
      </c>
      <c r="IS939">
        <v>2097</v>
      </c>
      <c r="IT939">
        <v>1</v>
      </c>
      <c r="IU939">
        <v>27</v>
      </c>
      <c r="IV939">
        <v>61924.1</v>
      </c>
      <c r="IW939">
        <v>61923.9</v>
      </c>
      <c r="IX939">
        <v>2.17407</v>
      </c>
      <c r="IY939">
        <v>2.54883</v>
      </c>
      <c r="IZ939">
        <v>1.39893</v>
      </c>
      <c r="JA939">
        <v>2.34375</v>
      </c>
      <c r="JB939">
        <v>1.44897</v>
      </c>
      <c r="JC939">
        <v>2.33276</v>
      </c>
      <c r="JD939">
        <v>37.4338</v>
      </c>
      <c r="JE939">
        <v>24.07</v>
      </c>
      <c r="JF939">
        <v>18</v>
      </c>
      <c r="JG939">
        <v>482.105</v>
      </c>
      <c r="JH939">
        <v>439.557</v>
      </c>
      <c r="JI939">
        <v>25</v>
      </c>
      <c r="JJ939">
        <v>25.7188</v>
      </c>
      <c r="JK939">
        <v>30.0002</v>
      </c>
      <c r="JL939">
        <v>25.5433</v>
      </c>
      <c r="JM939">
        <v>25.622</v>
      </c>
      <c r="JN939">
        <v>43.5757</v>
      </c>
      <c r="JO939">
        <v>34.2718</v>
      </c>
      <c r="JP939">
        <v>0</v>
      </c>
      <c r="JQ939">
        <v>25</v>
      </c>
      <c r="JR939">
        <v>989.383</v>
      </c>
      <c r="JS939">
        <v>18.4926</v>
      </c>
      <c r="JT939">
        <v>100.992</v>
      </c>
      <c r="JU939">
        <v>102.01</v>
      </c>
    </row>
    <row r="940" spans="1:281">
      <c r="A940">
        <v>924</v>
      </c>
      <c r="B940">
        <v>1658954571.1</v>
      </c>
      <c r="C940">
        <v>12482.09999990463</v>
      </c>
      <c r="D940" t="s">
        <v>2280</v>
      </c>
      <c r="E940" t="s">
        <v>2281</v>
      </c>
      <c r="F940">
        <v>5</v>
      </c>
      <c r="G940" t="s">
        <v>415</v>
      </c>
      <c r="H940" t="s">
        <v>2163</v>
      </c>
      <c r="I940">
        <v>1658954563.6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996.4305568529746</v>
      </c>
      <c r="AK940">
        <v>951.5700484848484</v>
      </c>
      <c r="AL940">
        <v>3.370291821097732</v>
      </c>
      <c r="AM940">
        <v>65.00343519722551</v>
      </c>
      <c r="AN940">
        <f>(AP940 - AO940 + DI940*1E3/(8.314*(DK940+273.15)) * AR940/DH940 * AQ940) * DH940/(100*CV940) * 1000/(1000 - AP940)</f>
        <v>0</v>
      </c>
      <c r="AO940">
        <v>18.55744452042797</v>
      </c>
      <c r="AP940">
        <v>22.64971515151514</v>
      </c>
      <c r="AQ940">
        <v>-5.166473310245134E-05</v>
      </c>
      <c r="AR940">
        <v>81.20176751821036</v>
      </c>
      <c r="AS940">
        <v>7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1658954563.6</v>
      </c>
      <c r="DB940">
        <v>906.8476666666664</v>
      </c>
      <c r="DC940">
        <v>961.4215925925926</v>
      </c>
      <c r="DD940">
        <v>22.66037407407407</v>
      </c>
      <c r="DE940">
        <v>18.55852962962963</v>
      </c>
      <c r="DF940">
        <v>903.3167777777778</v>
      </c>
      <c r="DG940">
        <v>22.37134444444445</v>
      </c>
      <c r="DH940">
        <v>500.0824814814815</v>
      </c>
      <c r="DI940">
        <v>90.3040037037037</v>
      </c>
      <c r="DJ940">
        <v>0.1000243296296296</v>
      </c>
      <c r="DK940">
        <v>26.71714814814814</v>
      </c>
      <c r="DL940">
        <v>26.8830962962963</v>
      </c>
      <c r="DM940">
        <v>999.9000000000001</v>
      </c>
      <c r="DN940">
        <v>0</v>
      </c>
      <c r="DO940">
        <v>0</v>
      </c>
      <c r="DP940">
        <v>10008.14592592593</v>
      </c>
      <c r="DQ940">
        <v>0</v>
      </c>
      <c r="DR940">
        <v>18.63442592592592</v>
      </c>
      <c r="DS940">
        <v>-54.57407037037037</v>
      </c>
      <c r="DT940">
        <v>927.8734814814815</v>
      </c>
      <c r="DU940">
        <v>979.6017037037037</v>
      </c>
      <c r="DV940">
        <v>4.101862962962962</v>
      </c>
      <c r="DW940">
        <v>961.4215925925926</v>
      </c>
      <c r="DX940">
        <v>18.55852962962963</v>
      </c>
      <c r="DY940">
        <v>2.046323333333333</v>
      </c>
      <c r="DZ940">
        <v>1.675908148148148</v>
      </c>
      <c r="EA940">
        <v>17.80738518518519</v>
      </c>
      <c r="EB940">
        <v>14.67507037037037</v>
      </c>
      <c r="EC940">
        <v>1999.984074074074</v>
      </c>
      <c r="ED940">
        <v>0.9799955555555554</v>
      </c>
      <c r="EE940">
        <v>0.02000430740740741</v>
      </c>
      <c r="EF940">
        <v>0</v>
      </c>
      <c r="EG940">
        <v>732.1334074074075</v>
      </c>
      <c r="EH940">
        <v>5.000560000000001</v>
      </c>
      <c r="EI940">
        <v>14532.24814814815</v>
      </c>
      <c r="EJ940">
        <v>17294.7074074074</v>
      </c>
      <c r="EK940">
        <v>37.25896296296297</v>
      </c>
      <c r="EL940">
        <v>37.75688888888889</v>
      </c>
      <c r="EM940">
        <v>36.72651851851852</v>
      </c>
      <c r="EN940">
        <v>36.83796296296296</v>
      </c>
      <c r="EO940">
        <v>38.20577777777778</v>
      </c>
      <c r="EP940">
        <v>1955.074074074074</v>
      </c>
      <c r="EQ940">
        <v>39.91</v>
      </c>
      <c r="ER940">
        <v>0</v>
      </c>
      <c r="ES940">
        <v>1658954571.3</v>
      </c>
      <c r="ET940">
        <v>0</v>
      </c>
      <c r="EU940">
        <v>732.18404</v>
      </c>
      <c r="EV940">
        <v>8.258538481042615</v>
      </c>
      <c r="EW940">
        <v>156.4538464003661</v>
      </c>
      <c r="EX940">
        <v>14533.952</v>
      </c>
      <c r="EY940">
        <v>15</v>
      </c>
      <c r="EZ940">
        <v>0</v>
      </c>
      <c r="FA940" t="s">
        <v>419</v>
      </c>
      <c r="FB940">
        <v>1655239120</v>
      </c>
      <c r="FC940">
        <v>1655239135</v>
      </c>
      <c r="FD940">
        <v>0</v>
      </c>
      <c r="FE940">
        <v>-0.075</v>
      </c>
      <c r="FF940">
        <v>-0.027</v>
      </c>
      <c r="FG940">
        <v>1.986</v>
      </c>
      <c r="FH940">
        <v>0.139</v>
      </c>
      <c r="FI940">
        <v>420</v>
      </c>
      <c r="FJ940">
        <v>22</v>
      </c>
      <c r="FK940">
        <v>0.12</v>
      </c>
      <c r="FL940">
        <v>0.02</v>
      </c>
      <c r="FM940">
        <v>-54.40151463414634</v>
      </c>
      <c r="FN940">
        <v>-3.275255749128898</v>
      </c>
      <c r="FO940">
        <v>0.3312298005334841</v>
      </c>
      <c r="FP940">
        <v>0</v>
      </c>
      <c r="FQ940">
        <v>731.7455</v>
      </c>
      <c r="FR940">
        <v>8.368815894212394</v>
      </c>
      <c r="FS940">
        <v>0.8460903251044188</v>
      </c>
      <c r="FT940">
        <v>0</v>
      </c>
      <c r="FU940">
        <v>4.102581707317073</v>
      </c>
      <c r="FV940">
        <v>-0.02603707317073418</v>
      </c>
      <c r="FW940">
        <v>0.003378554967798262</v>
      </c>
      <c r="FX940">
        <v>1</v>
      </c>
      <c r="FY940">
        <v>1</v>
      </c>
      <c r="FZ940">
        <v>3</v>
      </c>
      <c r="GA940" t="s">
        <v>420</v>
      </c>
      <c r="GB940">
        <v>2.98081</v>
      </c>
      <c r="GC940">
        <v>2.72848</v>
      </c>
      <c r="GD940">
        <v>0.14982</v>
      </c>
      <c r="GE940">
        <v>0.156716</v>
      </c>
      <c r="GF940">
        <v>0.103093</v>
      </c>
      <c r="GG940">
        <v>0.0903674</v>
      </c>
      <c r="GH940">
        <v>25527.5</v>
      </c>
      <c r="GI940">
        <v>24951.5</v>
      </c>
      <c r="GJ940">
        <v>30551.5</v>
      </c>
      <c r="GK940">
        <v>29830.5</v>
      </c>
      <c r="GL940">
        <v>37807.7</v>
      </c>
      <c r="GM940">
        <v>35733.3</v>
      </c>
      <c r="GN940">
        <v>46730.8</v>
      </c>
      <c r="GO940">
        <v>44364</v>
      </c>
      <c r="GP940">
        <v>1.87122</v>
      </c>
      <c r="GQ940">
        <v>1.8511</v>
      </c>
      <c r="GR940">
        <v>0.113919</v>
      </c>
      <c r="GS940">
        <v>0</v>
      </c>
      <c r="GT940">
        <v>25.0109</v>
      </c>
      <c r="GU940">
        <v>999.9</v>
      </c>
      <c r="GV940">
        <v>48.9</v>
      </c>
      <c r="GW940">
        <v>32.2</v>
      </c>
      <c r="GX940">
        <v>26.1506</v>
      </c>
      <c r="GY940">
        <v>63.155</v>
      </c>
      <c r="GZ940">
        <v>24.98</v>
      </c>
      <c r="HA940">
        <v>1</v>
      </c>
      <c r="HB940">
        <v>-0.10159</v>
      </c>
      <c r="HC940">
        <v>-0.0289216</v>
      </c>
      <c r="HD940">
        <v>20.1942</v>
      </c>
      <c r="HE940">
        <v>5.22942</v>
      </c>
      <c r="HF940">
        <v>11.968</v>
      </c>
      <c r="HG940">
        <v>4.97055</v>
      </c>
      <c r="HH940">
        <v>3.28945</v>
      </c>
      <c r="HI940">
        <v>8805.5</v>
      </c>
      <c r="HJ940">
        <v>9999</v>
      </c>
      <c r="HK940">
        <v>9999</v>
      </c>
      <c r="HL940">
        <v>289.7</v>
      </c>
      <c r="HM940">
        <v>4.97293</v>
      </c>
      <c r="HN940">
        <v>1.87737</v>
      </c>
      <c r="HO940">
        <v>1.87547</v>
      </c>
      <c r="HP940">
        <v>1.87832</v>
      </c>
      <c r="HQ940">
        <v>1.87502</v>
      </c>
      <c r="HR940">
        <v>1.87862</v>
      </c>
      <c r="HS940">
        <v>1.87572</v>
      </c>
      <c r="HT940">
        <v>1.87683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3.568</v>
      </c>
      <c r="II940">
        <v>0.2888</v>
      </c>
      <c r="IJ940">
        <v>1.541952822118649</v>
      </c>
      <c r="IK940">
        <v>0.003202726084708442</v>
      </c>
      <c r="IL940">
        <v>-1.448271390364826E-06</v>
      </c>
      <c r="IM940">
        <v>3.765748828769889E-10</v>
      </c>
      <c r="IN940">
        <v>-0.02072656761999695</v>
      </c>
      <c r="IO940">
        <v>0.006539777670035186</v>
      </c>
      <c r="IP940">
        <v>0.0002256768223539976</v>
      </c>
      <c r="IQ940">
        <v>4.51151419958819E-06</v>
      </c>
      <c r="IR940">
        <v>-0</v>
      </c>
      <c r="IS940">
        <v>2097</v>
      </c>
      <c r="IT940">
        <v>1</v>
      </c>
      <c r="IU940">
        <v>27</v>
      </c>
      <c r="IV940">
        <v>61924.2</v>
      </c>
      <c r="IW940">
        <v>61923.9</v>
      </c>
      <c r="IX940">
        <v>2.20215</v>
      </c>
      <c r="IY940">
        <v>2.53174</v>
      </c>
      <c r="IZ940">
        <v>1.39893</v>
      </c>
      <c r="JA940">
        <v>2.34375</v>
      </c>
      <c r="JB940">
        <v>1.44897</v>
      </c>
      <c r="JC940">
        <v>2.47681</v>
      </c>
      <c r="JD940">
        <v>37.4338</v>
      </c>
      <c r="JE940">
        <v>24.0875</v>
      </c>
      <c r="JF940">
        <v>18</v>
      </c>
      <c r="JG940">
        <v>482.006</v>
      </c>
      <c r="JH940">
        <v>439.557</v>
      </c>
      <c r="JI940">
        <v>24.9999</v>
      </c>
      <c r="JJ940">
        <v>25.7196</v>
      </c>
      <c r="JK940">
        <v>30.0002</v>
      </c>
      <c r="JL940">
        <v>25.5446</v>
      </c>
      <c r="JM940">
        <v>25.6239</v>
      </c>
      <c r="JN940">
        <v>44.1973</v>
      </c>
      <c r="JO940">
        <v>34.2718</v>
      </c>
      <c r="JP940">
        <v>0</v>
      </c>
      <c r="JQ940">
        <v>25</v>
      </c>
      <c r="JR940">
        <v>1009.42</v>
      </c>
      <c r="JS940">
        <v>18.4995</v>
      </c>
      <c r="JT940">
        <v>100.994</v>
      </c>
      <c r="JU940">
        <v>102.01</v>
      </c>
    </row>
    <row r="941" spans="1:281">
      <c r="A941">
        <v>925</v>
      </c>
      <c r="B941">
        <v>1658954576.1</v>
      </c>
      <c r="C941">
        <v>12487.09999990463</v>
      </c>
      <c r="D941" t="s">
        <v>2282</v>
      </c>
      <c r="E941" t="s">
        <v>2283</v>
      </c>
      <c r="F941">
        <v>5</v>
      </c>
      <c r="G941" t="s">
        <v>415</v>
      </c>
      <c r="H941" t="s">
        <v>2163</v>
      </c>
      <c r="I941">
        <v>1658954568.314285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1013.587014698634</v>
      </c>
      <c r="AK941">
        <v>968.5317696969695</v>
      </c>
      <c r="AL941">
        <v>3.402603669624297</v>
      </c>
      <c r="AM941">
        <v>65.00343519722551</v>
      </c>
      <c r="AN941">
        <f>(AP941 - AO941 + DI941*1E3/(8.314*(DK941+273.15)) * AR941/DH941 * AQ941) * DH941/(100*CV941) * 1000/(1000 - AP941)</f>
        <v>0</v>
      </c>
      <c r="AO941">
        <v>18.557256383865</v>
      </c>
      <c r="AP941">
        <v>22.64311454545455</v>
      </c>
      <c r="AQ941">
        <v>-4.148434397906134E-05</v>
      </c>
      <c r="AR941">
        <v>81.20176751821036</v>
      </c>
      <c r="AS941">
        <v>7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1658954568.314285</v>
      </c>
      <c r="DB941">
        <v>922.4504642857144</v>
      </c>
      <c r="DC941">
        <v>977.2725357142857</v>
      </c>
      <c r="DD941">
        <v>22.65410357142857</v>
      </c>
      <c r="DE941">
        <v>18.55801071428571</v>
      </c>
      <c r="DF941">
        <v>918.8962857142858</v>
      </c>
      <c r="DG941">
        <v>22.36521428571429</v>
      </c>
      <c r="DH941">
        <v>500.0707142857144</v>
      </c>
      <c r="DI941">
        <v>90.30290357142857</v>
      </c>
      <c r="DJ941">
        <v>0.1000148714285714</v>
      </c>
      <c r="DK941">
        <v>26.70725000000001</v>
      </c>
      <c r="DL941">
        <v>26.88010714285715</v>
      </c>
      <c r="DM941">
        <v>999.9000000000002</v>
      </c>
      <c r="DN941">
        <v>0</v>
      </c>
      <c r="DO941">
        <v>0</v>
      </c>
      <c r="DP941">
        <v>10009.15</v>
      </c>
      <c r="DQ941">
        <v>0</v>
      </c>
      <c r="DR941">
        <v>18.63599285714286</v>
      </c>
      <c r="DS941">
        <v>-54.82238214285714</v>
      </c>
      <c r="DT941">
        <v>943.8319642857142</v>
      </c>
      <c r="DU941">
        <v>995.7517500000001</v>
      </c>
      <c r="DV941">
        <v>4.096105357142858</v>
      </c>
      <c r="DW941">
        <v>977.2725357142857</v>
      </c>
      <c r="DX941">
        <v>18.55801071428571</v>
      </c>
      <c r="DY941">
        <v>2.045732142857143</v>
      </c>
      <c r="DZ941">
        <v>1.675842142857143</v>
      </c>
      <c r="EA941">
        <v>17.80279642857143</v>
      </c>
      <c r="EB941">
        <v>14.67445714285714</v>
      </c>
      <c r="EC941">
        <v>1999.9975</v>
      </c>
      <c r="ED941">
        <v>0.9799955357142854</v>
      </c>
      <c r="EE941">
        <v>0.02000432857142857</v>
      </c>
      <c r="EF941">
        <v>0</v>
      </c>
      <c r="EG941">
        <v>732.6738571428571</v>
      </c>
      <c r="EH941">
        <v>5.000560000000001</v>
      </c>
      <c r="EI941">
        <v>14543.71428571428</v>
      </c>
      <c r="EJ941">
        <v>17294.82857142857</v>
      </c>
      <c r="EK941">
        <v>37.156</v>
      </c>
      <c r="EL941">
        <v>37.76107142857143</v>
      </c>
      <c r="EM941">
        <v>36.78317857142856</v>
      </c>
      <c r="EN941">
        <v>36.83025</v>
      </c>
      <c r="EO941">
        <v>38.22739285714285</v>
      </c>
      <c r="EP941">
        <v>1955.087142857143</v>
      </c>
      <c r="EQ941">
        <v>39.91</v>
      </c>
      <c r="ER941">
        <v>0</v>
      </c>
      <c r="ES941">
        <v>1658954576.1</v>
      </c>
      <c r="ET941">
        <v>0</v>
      </c>
      <c r="EU941">
        <v>732.79376</v>
      </c>
      <c r="EV941">
        <v>6.655000006361623</v>
      </c>
      <c r="EW941">
        <v>131.9692309427642</v>
      </c>
      <c r="EX941">
        <v>14545.572</v>
      </c>
      <c r="EY941">
        <v>15</v>
      </c>
      <c r="EZ941">
        <v>0</v>
      </c>
      <c r="FA941" t="s">
        <v>419</v>
      </c>
      <c r="FB941">
        <v>1655239120</v>
      </c>
      <c r="FC941">
        <v>1655239135</v>
      </c>
      <c r="FD941">
        <v>0</v>
      </c>
      <c r="FE941">
        <v>-0.075</v>
      </c>
      <c r="FF941">
        <v>-0.027</v>
      </c>
      <c r="FG941">
        <v>1.986</v>
      </c>
      <c r="FH941">
        <v>0.139</v>
      </c>
      <c r="FI941">
        <v>420</v>
      </c>
      <c r="FJ941">
        <v>22</v>
      </c>
      <c r="FK941">
        <v>0.12</v>
      </c>
      <c r="FL941">
        <v>0.02</v>
      </c>
      <c r="FM941">
        <v>-54.67550975609757</v>
      </c>
      <c r="FN941">
        <v>-3.025461324042059</v>
      </c>
      <c r="FO941">
        <v>0.3057263536554427</v>
      </c>
      <c r="FP941">
        <v>0</v>
      </c>
      <c r="FQ941">
        <v>732.3654705882353</v>
      </c>
      <c r="FR941">
        <v>7.206753245905163</v>
      </c>
      <c r="FS941">
        <v>0.7434108687147309</v>
      </c>
      <c r="FT941">
        <v>0</v>
      </c>
      <c r="FU941">
        <v>4.098593902439024</v>
      </c>
      <c r="FV941">
        <v>-0.06593895470382814</v>
      </c>
      <c r="FW941">
        <v>0.006987215111535669</v>
      </c>
      <c r="FX941">
        <v>1</v>
      </c>
      <c r="FY941">
        <v>1</v>
      </c>
      <c r="FZ941">
        <v>3</v>
      </c>
      <c r="GA941" t="s">
        <v>420</v>
      </c>
      <c r="GB941">
        <v>2.98043</v>
      </c>
      <c r="GC941">
        <v>2.72862</v>
      </c>
      <c r="GD941">
        <v>0.15153</v>
      </c>
      <c r="GE941">
        <v>0.158405</v>
      </c>
      <c r="GF941">
        <v>0.10307</v>
      </c>
      <c r="GG941">
        <v>0.09037199999999999</v>
      </c>
      <c r="GH941">
        <v>25475.8</v>
      </c>
      <c r="GI941">
        <v>24901.6</v>
      </c>
      <c r="GJ941">
        <v>30550.9</v>
      </c>
      <c r="GK941">
        <v>29830.6</v>
      </c>
      <c r="GL941">
        <v>37808.2</v>
      </c>
      <c r="GM941">
        <v>35733.4</v>
      </c>
      <c r="GN941">
        <v>46730.1</v>
      </c>
      <c r="GO941">
        <v>44364.2</v>
      </c>
      <c r="GP941">
        <v>1.87132</v>
      </c>
      <c r="GQ941">
        <v>1.851</v>
      </c>
      <c r="GR941">
        <v>0.114046</v>
      </c>
      <c r="GS941">
        <v>0</v>
      </c>
      <c r="GT941">
        <v>25.0096</v>
      </c>
      <c r="GU941">
        <v>999.9</v>
      </c>
      <c r="GV941">
        <v>48.9</v>
      </c>
      <c r="GW941">
        <v>32.2</v>
      </c>
      <c r="GX941">
        <v>26.1517</v>
      </c>
      <c r="GY941">
        <v>63.255</v>
      </c>
      <c r="GZ941">
        <v>25.5729</v>
      </c>
      <c r="HA941">
        <v>1</v>
      </c>
      <c r="HB941">
        <v>-0.101504</v>
      </c>
      <c r="HC941">
        <v>-0.0281046</v>
      </c>
      <c r="HD941">
        <v>20.1942</v>
      </c>
      <c r="HE941">
        <v>5.22942</v>
      </c>
      <c r="HF941">
        <v>11.968</v>
      </c>
      <c r="HG941">
        <v>4.9705</v>
      </c>
      <c r="HH941">
        <v>3.28948</v>
      </c>
      <c r="HI941">
        <v>8805.700000000001</v>
      </c>
      <c r="HJ941">
        <v>9999</v>
      </c>
      <c r="HK941">
        <v>9999</v>
      </c>
      <c r="HL941">
        <v>289.7</v>
      </c>
      <c r="HM941">
        <v>4.97292</v>
      </c>
      <c r="HN941">
        <v>1.87735</v>
      </c>
      <c r="HO941">
        <v>1.87546</v>
      </c>
      <c r="HP941">
        <v>1.87834</v>
      </c>
      <c r="HQ941">
        <v>1.87501</v>
      </c>
      <c r="HR941">
        <v>1.87864</v>
      </c>
      <c r="HS941">
        <v>1.87573</v>
      </c>
      <c r="HT941">
        <v>1.87683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3.593</v>
      </c>
      <c r="II941">
        <v>0.2887</v>
      </c>
      <c r="IJ941">
        <v>1.541952822118649</v>
      </c>
      <c r="IK941">
        <v>0.003202726084708442</v>
      </c>
      <c r="IL941">
        <v>-1.448271390364826E-06</v>
      </c>
      <c r="IM941">
        <v>3.765748828769889E-10</v>
      </c>
      <c r="IN941">
        <v>-0.02072656761999695</v>
      </c>
      <c r="IO941">
        <v>0.006539777670035186</v>
      </c>
      <c r="IP941">
        <v>0.0002256768223539976</v>
      </c>
      <c r="IQ941">
        <v>4.51151419958819E-06</v>
      </c>
      <c r="IR941">
        <v>-0</v>
      </c>
      <c r="IS941">
        <v>2097</v>
      </c>
      <c r="IT941">
        <v>1</v>
      </c>
      <c r="IU941">
        <v>27</v>
      </c>
      <c r="IV941">
        <v>61924.3</v>
      </c>
      <c r="IW941">
        <v>61924</v>
      </c>
      <c r="IX941">
        <v>2.23267</v>
      </c>
      <c r="IY941">
        <v>2.54517</v>
      </c>
      <c r="IZ941">
        <v>1.39893</v>
      </c>
      <c r="JA941">
        <v>2.34375</v>
      </c>
      <c r="JB941">
        <v>1.44897</v>
      </c>
      <c r="JC941">
        <v>2.35107</v>
      </c>
      <c r="JD941">
        <v>37.4338</v>
      </c>
      <c r="JE941">
        <v>24.0787</v>
      </c>
      <c r="JF941">
        <v>18</v>
      </c>
      <c r="JG941">
        <v>482.06</v>
      </c>
      <c r="JH941">
        <v>439.496</v>
      </c>
      <c r="JI941">
        <v>25.0001</v>
      </c>
      <c r="JJ941">
        <v>25.7209</v>
      </c>
      <c r="JK941">
        <v>30.0002</v>
      </c>
      <c r="JL941">
        <v>25.5446</v>
      </c>
      <c r="JM941">
        <v>25.6239</v>
      </c>
      <c r="JN941">
        <v>44.7536</v>
      </c>
      <c r="JO941">
        <v>34.2718</v>
      </c>
      <c r="JP941">
        <v>0</v>
      </c>
      <c r="JQ941">
        <v>25</v>
      </c>
      <c r="JR941">
        <v>1022.78</v>
      </c>
      <c r="JS941">
        <v>18.5013</v>
      </c>
      <c r="JT941">
        <v>100.992</v>
      </c>
      <c r="JU941">
        <v>102.01</v>
      </c>
    </row>
    <row r="942" spans="1:281">
      <c r="A942">
        <v>926</v>
      </c>
      <c r="B942">
        <v>1658954581.1</v>
      </c>
      <c r="C942">
        <v>12492.09999990463</v>
      </c>
      <c r="D942" t="s">
        <v>2284</v>
      </c>
      <c r="E942" t="s">
        <v>2285</v>
      </c>
      <c r="F942">
        <v>5</v>
      </c>
      <c r="G942" t="s">
        <v>415</v>
      </c>
      <c r="H942" t="s">
        <v>2163</v>
      </c>
      <c r="I942">
        <v>1658954573.6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1030.545088857512</v>
      </c>
      <c r="AK942">
        <v>985.4234060606059</v>
      </c>
      <c r="AL942">
        <v>3.392925250157341</v>
      </c>
      <c r="AM942">
        <v>65.00343519722551</v>
      </c>
      <c r="AN942">
        <f>(AP942 - AO942 + DI942*1E3/(8.314*(DK942+273.15)) * AR942/DH942 * AQ942) * DH942/(100*CV942) * 1000/(1000 - AP942)</f>
        <v>0</v>
      </c>
      <c r="AO942">
        <v>18.55676459881003</v>
      </c>
      <c r="AP942">
        <v>22.63729333333334</v>
      </c>
      <c r="AQ942">
        <v>-2.522982422375698E-05</v>
      </c>
      <c r="AR942">
        <v>81.20176751821036</v>
      </c>
      <c r="AS942">
        <v>7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1658954573.6</v>
      </c>
      <c r="DB942">
        <v>939.9520370370371</v>
      </c>
      <c r="DC942">
        <v>994.9765925925925</v>
      </c>
      <c r="DD942">
        <v>22.64624814814815</v>
      </c>
      <c r="DE942">
        <v>18.55730370370371</v>
      </c>
      <c r="DF942">
        <v>936.371925925926</v>
      </c>
      <c r="DG942">
        <v>22.35753703703704</v>
      </c>
      <c r="DH942">
        <v>500.0956666666666</v>
      </c>
      <c r="DI942">
        <v>90.30187407407409</v>
      </c>
      <c r="DJ942">
        <v>0.1000839185185185</v>
      </c>
      <c r="DK942">
        <v>26.69747407407408</v>
      </c>
      <c r="DL942">
        <v>26.87834074074074</v>
      </c>
      <c r="DM942">
        <v>999.9000000000001</v>
      </c>
      <c r="DN942">
        <v>0</v>
      </c>
      <c r="DO942">
        <v>0</v>
      </c>
      <c r="DP942">
        <v>10006.27222222222</v>
      </c>
      <c r="DQ942">
        <v>0</v>
      </c>
      <c r="DR942">
        <v>18.64255925925926</v>
      </c>
      <c r="DS942">
        <v>-55.02450740740741</v>
      </c>
      <c r="DT942">
        <v>961.7315555555555</v>
      </c>
      <c r="DU942">
        <v>1013.789518518518</v>
      </c>
      <c r="DV942">
        <v>4.088951851851852</v>
      </c>
      <c r="DW942">
        <v>994.9765925925925</v>
      </c>
      <c r="DX942">
        <v>18.55730370370371</v>
      </c>
      <c r="DY942">
        <v>2.044998888888889</v>
      </c>
      <c r="DZ942">
        <v>1.67575962962963</v>
      </c>
      <c r="EA942">
        <v>17.79710740740741</v>
      </c>
      <c r="EB942">
        <v>14.67368518518518</v>
      </c>
      <c r="EC942">
        <v>1999.980740740741</v>
      </c>
      <c r="ED942">
        <v>0.9799954444444443</v>
      </c>
      <c r="EE942">
        <v>0.02000442592592593</v>
      </c>
      <c r="EF942">
        <v>0</v>
      </c>
      <c r="EG942">
        <v>733.244703703704</v>
      </c>
      <c r="EH942">
        <v>5.000560000000001</v>
      </c>
      <c r="EI942">
        <v>14554.52592592593</v>
      </c>
      <c r="EJ942">
        <v>17294.67777777778</v>
      </c>
      <c r="EK942">
        <v>37.20344444444444</v>
      </c>
      <c r="EL942">
        <v>37.76148148148148</v>
      </c>
      <c r="EM942">
        <v>36.73129629629629</v>
      </c>
      <c r="EN942">
        <v>36.81688888888888</v>
      </c>
      <c r="EO942">
        <v>38.24733333333333</v>
      </c>
      <c r="EP942">
        <v>1955.07037037037</v>
      </c>
      <c r="EQ942">
        <v>39.91</v>
      </c>
      <c r="ER942">
        <v>0</v>
      </c>
      <c r="ES942">
        <v>1658954580.9</v>
      </c>
      <c r="ET942">
        <v>0</v>
      </c>
      <c r="EU942">
        <v>733.2705600000002</v>
      </c>
      <c r="EV942">
        <v>5.104230747481116</v>
      </c>
      <c r="EW942">
        <v>110.0846151606326</v>
      </c>
      <c r="EX942">
        <v>14555.064</v>
      </c>
      <c r="EY942">
        <v>15</v>
      </c>
      <c r="EZ942">
        <v>0</v>
      </c>
      <c r="FA942" t="s">
        <v>419</v>
      </c>
      <c r="FB942">
        <v>1655239120</v>
      </c>
      <c r="FC942">
        <v>1655239135</v>
      </c>
      <c r="FD942">
        <v>0</v>
      </c>
      <c r="FE942">
        <v>-0.075</v>
      </c>
      <c r="FF942">
        <v>-0.027</v>
      </c>
      <c r="FG942">
        <v>1.986</v>
      </c>
      <c r="FH942">
        <v>0.139</v>
      </c>
      <c r="FI942">
        <v>420</v>
      </c>
      <c r="FJ942">
        <v>22</v>
      </c>
      <c r="FK942">
        <v>0.12</v>
      </c>
      <c r="FL942">
        <v>0.02</v>
      </c>
      <c r="FM942">
        <v>-54.898565</v>
      </c>
      <c r="FN942">
        <v>-2.452939587241841</v>
      </c>
      <c r="FO942">
        <v>0.2438074307214613</v>
      </c>
      <c r="FP942">
        <v>0</v>
      </c>
      <c r="FQ942">
        <v>732.8371764705884</v>
      </c>
      <c r="FR942">
        <v>6.83893047915739</v>
      </c>
      <c r="FS942">
        <v>0.7115640383147803</v>
      </c>
      <c r="FT942">
        <v>0</v>
      </c>
      <c r="FU942">
        <v>4.09330675</v>
      </c>
      <c r="FV942">
        <v>-0.08510082551594707</v>
      </c>
      <c r="FW942">
        <v>0.008288547637403129</v>
      </c>
      <c r="FX942">
        <v>1</v>
      </c>
      <c r="FY942">
        <v>1</v>
      </c>
      <c r="FZ942">
        <v>3</v>
      </c>
      <c r="GA942" t="s">
        <v>420</v>
      </c>
      <c r="GB942">
        <v>2.98063</v>
      </c>
      <c r="GC942">
        <v>2.72837</v>
      </c>
      <c r="GD942">
        <v>0.153225</v>
      </c>
      <c r="GE942">
        <v>0.16007</v>
      </c>
      <c r="GF942">
        <v>0.103049</v>
      </c>
      <c r="GG942">
        <v>0.09036719999999999</v>
      </c>
      <c r="GH942">
        <v>25424.7</v>
      </c>
      <c r="GI942">
        <v>24852.1</v>
      </c>
      <c r="GJ942">
        <v>30550.7</v>
      </c>
      <c r="GK942">
        <v>29830.3</v>
      </c>
      <c r="GL942">
        <v>37808.9</v>
      </c>
      <c r="GM942">
        <v>35733.3</v>
      </c>
      <c r="GN942">
        <v>46729.6</v>
      </c>
      <c r="GO942">
        <v>44363.8</v>
      </c>
      <c r="GP942">
        <v>1.87153</v>
      </c>
      <c r="GQ942">
        <v>1.85107</v>
      </c>
      <c r="GR942">
        <v>0.114433</v>
      </c>
      <c r="GS942">
        <v>0</v>
      </c>
      <c r="GT942">
        <v>25.0109</v>
      </c>
      <c r="GU942">
        <v>999.9</v>
      </c>
      <c r="GV942">
        <v>48.9</v>
      </c>
      <c r="GW942">
        <v>32.2</v>
      </c>
      <c r="GX942">
        <v>26.1507</v>
      </c>
      <c r="GY942">
        <v>63.205</v>
      </c>
      <c r="GZ942">
        <v>25.2404</v>
      </c>
      <c r="HA942">
        <v>1</v>
      </c>
      <c r="HB942">
        <v>-0.101395</v>
      </c>
      <c r="HC942">
        <v>-0.0278322</v>
      </c>
      <c r="HD942">
        <v>20.194</v>
      </c>
      <c r="HE942">
        <v>5.22927</v>
      </c>
      <c r="HF942">
        <v>11.968</v>
      </c>
      <c r="HG942">
        <v>4.97045</v>
      </c>
      <c r="HH942">
        <v>3.28948</v>
      </c>
      <c r="HI942">
        <v>8805.700000000001</v>
      </c>
      <c r="HJ942">
        <v>9999</v>
      </c>
      <c r="HK942">
        <v>9999</v>
      </c>
      <c r="HL942">
        <v>289.7</v>
      </c>
      <c r="HM942">
        <v>4.97291</v>
      </c>
      <c r="HN942">
        <v>1.87733</v>
      </c>
      <c r="HO942">
        <v>1.87547</v>
      </c>
      <c r="HP942">
        <v>1.87833</v>
      </c>
      <c r="HQ942">
        <v>1.875</v>
      </c>
      <c r="HR942">
        <v>1.87861</v>
      </c>
      <c r="HS942">
        <v>1.8757</v>
      </c>
      <c r="HT942">
        <v>1.87683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3.616</v>
      </c>
      <c r="II942">
        <v>0.2885</v>
      </c>
      <c r="IJ942">
        <v>1.541952822118649</v>
      </c>
      <c r="IK942">
        <v>0.003202726084708442</v>
      </c>
      <c r="IL942">
        <v>-1.448271390364826E-06</v>
      </c>
      <c r="IM942">
        <v>3.765748828769889E-10</v>
      </c>
      <c r="IN942">
        <v>-0.02072656761999695</v>
      </c>
      <c r="IO942">
        <v>0.006539777670035186</v>
      </c>
      <c r="IP942">
        <v>0.0002256768223539976</v>
      </c>
      <c r="IQ942">
        <v>4.51151419958819E-06</v>
      </c>
      <c r="IR942">
        <v>-0</v>
      </c>
      <c r="IS942">
        <v>2097</v>
      </c>
      <c r="IT942">
        <v>1</v>
      </c>
      <c r="IU942">
        <v>27</v>
      </c>
      <c r="IV942">
        <v>61924.4</v>
      </c>
      <c r="IW942">
        <v>61924.1</v>
      </c>
      <c r="IX942">
        <v>2.26074</v>
      </c>
      <c r="IY942">
        <v>2.5415</v>
      </c>
      <c r="IZ942">
        <v>1.39893</v>
      </c>
      <c r="JA942">
        <v>2.34375</v>
      </c>
      <c r="JB942">
        <v>1.44897</v>
      </c>
      <c r="JC942">
        <v>2.46338</v>
      </c>
      <c r="JD942">
        <v>37.4338</v>
      </c>
      <c r="JE942">
        <v>24.0875</v>
      </c>
      <c r="JF942">
        <v>18</v>
      </c>
      <c r="JG942">
        <v>482.177</v>
      </c>
      <c r="JH942">
        <v>439.551</v>
      </c>
      <c r="JI942">
        <v>25</v>
      </c>
      <c r="JJ942">
        <v>25.7223</v>
      </c>
      <c r="JK942">
        <v>30.0002</v>
      </c>
      <c r="JL942">
        <v>25.546</v>
      </c>
      <c r="JM942">
        <v>25.6252</v>
      </c>
      <c r="JN942">
        <v>45.3757</v>
      </c>
      <c r="JO942">
        <v>34.2718</v>
      </c>
      <c r="JP942">
        <v>0</v>
      </c>
      <c r="JQ942">
        <v>25</v>
      </c>
      <c r="JR942">
        <v>1042.81</v>
      </c>
      <c r="JS942">
        <v>18.5013</v>
      </c>
      <c r="JT942">
        <v>100.991</v>
      </c>
      <c r="JU942">
        <v>102.009</v>
      </c>
    </row>
    <row r="943" spans="1:281">
      <c r="A943">
        <v>927</v>
      </c>
      <c r="B943">
        <v>1658954586.1</v>
      </c>
      <c r="C943">
        <v>12497.09999990463</v>
      </c>
      <c r="D943" t="s">
        <v>2286</v>
      </c>
      <c r="E943" t="s">
        <v>2287</v>
      </c>
      <c r="F943">
        <v>5</v>
      </c>
      <c r="G943" t="s">
        <v>415</v>
      </c>
      <c r="H943" t="s">
        <v>2163</v>
      </c>
      <c r="I943">
        <v>1658954578.314285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1047.573901570375</v>
      </c>
      <c r="AK943">
        <v>1002.380587878788</v>
      </c>
      <c r="AL943">
        <v>3.392863476323246</v>
      </c>
      <c r="AM943">
        <v>65.00343519722551</v>
      </c>
      <c r="AN943">
        <f>(AP943 - AO943 + DI943*1E3/(8.314*(DK943+273.15)) * AR943/DH943 * AQ943) * DH943/(100*CV943) * 1000/(1000 - AP943)</f>
        <v>0</v>
      </c>
      <c r="AO943">
        <v>18.55775058824838</v>
      </c>
      <c r="AP943">
        <v>22.62998606060605</v>
      </c>
      <c r="AQ943">
        <v>-5.232413656522622E-05</v>
      </c>
      <c r="AR943">
        <v>81.20176751821036</v>
      </c>
      <c r="AS943">
        <v>7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1658954578.314285</v>
      </c>
      <c r="DB943">
        <v>955.5516428571427</v>
      </c>
      <c r="DC943">
        <v>1010.752678571429</v>
      </c>
      <c r="DD943">
        <v>22.63897857142857</v>
      </c>
      <c r="DE943">
        <v>18.55725</v>
      </c>
      <c r="DF943">
        <v>951.9486071428572</v>
      </c>
      <c r="DG943">
        <v>22.35042857142857</v>
      </c>
      <c r="DH943">
        <v>500.099</v>
      </c>
      <c r="DI943">
        <v>90.30129285714285</v>
      </c>
      <c r="DJ943">
        <v>0.1001070892857143</v>
      </c>
      <c r="DK943">
        <v>26.69567857142857</v>
      </c>
      <c r="DL943">
        <v>26.88065714285714</v>
      </c>
      <c r="DM943">
        <v>999.9000000000002</v>
      </c>
      <c r="DN943">
        <v>0</v>
      </c>
      <c r="DO943">
        <v>0</v>
      </c>
      <c r="DP943">
        <v>10004.46107142857</v>
      </c>
      <c r="DQ943">
        <v>0</v>
      </c>
      <c r="DR943">
        <v>18.6454</v>
      </c>
      <c r="DS943">
        <v>-55.20100714285714</v>
      </c>
      <c r="DT943">
        <v>977.6851071428572</v>
      </c>
      <c r="DU943">
        <v>1029.864285714286</v>
      </c>
      <c r="DV943">
        <v>4.0817225</v>
      </c>
      <c r="DW943">
        <v>1010.752678571429</v>
      </c>
      <c r="DX943">
        <v>18.55725</v>
      </c>
      <c r="DY943">
        <v>2.044328928571428</v>
      </c>
      <c r="DZ943">
        <v>1.675744642857143</v>
      </c>
      <c r="EA943">
        <v>17.79191071428572</v>
      </c>
      <c r="EB943">
        <v>14.67354285714286</v>
      </c>
      <c r="EC943">
        <v>1999.989285714286</v>
      </c>
      <c r="ED943">
        <v>0.9799954285714284</v>
      </c>
      <c r="EE943">
        <v>0.02000444285714286</v>
      </c>
      <c r="EF943">
        <v>0</v>
      </c>
      <c r="EG943">
        <v>733.5931785714287</v>
      </c>
      <c r="EH943">
        <v>5.000560000000001</v>
      </c>
      <c r="EI943">
        <v>14562.85357142857</v>
      </c>
      <c r="EJ943">
        <v>17294.76071428572</v>
      </c>
      <c r="EK943">
        <v>37.19828571428571</v>
      </c>
      <c r="EL943">
        <v>37.781</v>
      </c>
      <c r="EM943">
        <v>36.78564285714286</v>
      </c>
      <c r="EN943">
        <v>36.81657142857143</v>
      </c>
      <c r="EO943">
        <v>38.24975</v>
      </c>
      <c r="EP943">
        <v>1955.078571428571</v>
      </c>
      <c r="EQ943">
        <v>39.91</v>
      </c>
      <c r="ER943">
        <v>0</v>
      </c>
      <c r="ES943">
        <v>1658954585.7</v>
      </c>
      <c r="ET943">
        <v>0</v>
      </c>
      <c r="EU943">
        <v>733.6184800000001</v>
      </c>
      <c r="EV943">
        <v>3.57023075385027</v>
      </c>
      <c r="EW943">
        <v>98.4769229705598</v>
      </c>
      <c r="EX943">
        <v>14563.492</v>
      </c>
      <c r="EY943">
        <v>15</v>
      </c>
      <c r="EZ943">
        <v>0</v>
      </c>
      <c r="FA943" t="s">
        <v>419</v>
      </c>
      <c r="FB943">
        <v>1655239120</v>
      </c>
      <c r="FC943">
        <v>1655239135</v>
      </c>
      <c r="FD943">
        <v>0</v>
      </c>
      <c r="FE943">
        <v>-0.075</v>
      </c>
      <c r="FF943">
        <v>-0.027</v>
      </c>
      <c r="FG943">
        <v>1.986</v>
      </c>
      <c r="FH943">
        <v>0.139</v>
      </c>
      <c r="FI943">
        <v>420</v>
      </c>
      <c r="FJ943">
        <v>22</v>
      </c>
      <c r="FK943">
        <v>0.12</v>
      </c>
      <c r="FL943">
        <v>0.02</v>
      </c>
      <c r="FM943">
        <v>-55.075</v>
      </c>
      <c r="FN943">
        <v>-2.250542589118006</v>
      </c>
      <c r="FO943">
        <v>0.2262794002997183</v>
      </c>
      <c r="FP943">
        <v>0</v>
      </c>
      <c r="FQ943">
        <v>733.3421764705882</v>
      </c>
      <c r="FR943">
        <v>4.535614968507204</v>
      </c>
      <c r="FS943">
        <v>0.5110543007058047</v>
      </c>
      <c r="FT943">
        <v>0</v>
      </c>
      <c r="FU943">
        <v>4.086359</v>
      </c>
      <c r="FV943">
        <v>-0.08979332082552595</v>
      </c>
      <c r="FW943">
        <v>0.008724391038920712</v>
      </c>
      <c r="FX943">
        <v>1</v>
      </c>
      <c r="FY943">
        <v>1</v>
      </c>
      <c r="FZ943">
        <v>3</v>
      </c>
      <c r="GA943" t="s">
        <v>420</v>
      </c>
      <c r="GB943">
        <v>2.98053</v>
      </c>
      <c r="GC943">
        <v>2.72839</v>
      </c>
      <c r="GD943">
        <v>0.154905</v>
      </c>
      <c r="GE943">
        <v>0.161726</v>
      </c>
      <c r="GF943">
        <v>0.103031</v>
      </c>
      <c r="GG943">
        <v>0.090364</v>
      </c>
      <c r="GH943">
        <v>25374.2</v>
      </c>
      <c r="GI943">
        <v>24803</v>
      </c>
      <c r="GJ943">
        <v>30550.7</v>
      </c>
      <c r="GK943">
        <v>29830.2</v>
      </c>
      <c r="GL943">
        <v>37810</v>
      </c>
      <c r="GM943">
        <v>35733.5</v>
      </c>
      <c r="GN943">
        <v>46729.9</v>
      </c>
      <c r="GO943">
        <v>44363.8</v>
      </c>
      <c r="GP943">
        <v>1.87157</v>
      </c>
      <c r="GQ943">
        <v>1.85115</v>
      </c>
      <c r="GR943">
        <v>0.114169</v>
      </c>
      <c r="GS943">
        <v>0</v>
      </c>
      <c r="GT943">
        <v>25.0109</v>
      </c>
      <c r="GU943">
        <v>999.9</v>
      </c>
      <c r="GV943">
        <v>48.9</v>
      </c>
      <c r="GW943">
        <v>32.2</v>
      </c>
      <c r="GX943">
        <v>26.1514</v>
      </c>
      <c r="GY943">
        <v>63.095</v>
      </c>
      <c r="GZ943">
        <v>25.3005</v>
      </c>
      <c r="HA943">
        <v>1</v>
      </c>
      <c r="HB943">
        <v>-0.101052</v>
      </c>
      <c r="HC943">
        <v>-0.0268845</v>
      </c>
      <c r="HD943">
        <v>20.1943</v>
      </c>
      <c r="HE943">
        <v>5.23002</v>
      </c>
      <c r="HF943">
        <v>11.968</v>
      </c>
      <c r="HG943">
        <v>4.97075</v>
      </c>
      <c r="HH943">
        <v>3.28965</v>
      </c>
      <c r="HI943">
        <v>8805.9</v>
      </c>
      <c r="HJ943">
        <v>9999</v>
      </c>
      <c r="HK943">
        <v>9999</v>
      </c>
      <c r="HL943">
        <v>289.7</v>
      </c>
      <c r="HM943">
        <v>4.97294</v>
      </c>
      <c r="HN943">
        <v>1.87734</v>
      </c>
      <c r="HO943">
        <v>1.87546</v>
      </c>
      <c r="HP943">
        <v>1.87832</v>
      </c>
      <c r="HQ943">
        <v>1.87501</v>
      </c>
      <c r="HR943">
        <v>1.87858</v>
      </c>
      <c r="HS943">
        <v>1.87569</v>
      </c>
      <c r="HT943">
        <v>1.87683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3.641</v>
      </c>
      <c r="II943">
        <v>0.2884</v>
      </c>
      <c r="IJ943">
        <v>1.541952822118649</v>
      </c>
      <c r="IK943">
        <v>0.003202726084708442</v>
      </c>
      <c r="IL943">
        <v>-1.448271390364826E-06</v>
      </c>
      <c r="IM943">
        <v>3.765748828769889E-10</v>
      </c>
      <c r="IN943">
        <v>-0.02072656761999695</v>
      </c>
      <c r="IO943">
        <v>0.006539777670035186</v>
      </c>
      <c r="IP943">
        <v>0.0002256768223539976</v>
      </c>
      <c r="IQ943">
        <v>4.51151419958819E-06</v>
      </c>
      <c r="IR943">
        <v>-0</v>
      </c>
      <c r="IS943">
        <v>2097</v>
      </c>
      <c r="IT943">
        <v>1</v>
      </c>
      <c r="IU943">
        <v>27</v>
      </c>
      <c r="IV943">
        <v>61924.4</v>
      </c>
      <c r="IW943">
        <v>61924.2</v>
      </c>
      <c r="IX943">
        <v>2.29248</v>
      </c>
      <c r="IY943">
        <v>2.5354</v>
      </c>
      <c r="IZ943">
        <v>1.39893</v>
      </c>
      <c r="JA943">
        <v>2.34375</v>
      </c>
      <c r="JB943">
        <v>1.44897</v>
      </c>
      <c r="JC943">
        <v>2.37915</v>
      </c>
      <c r="JD943">
        <v>37.4338</v>
      </c>
      <c r="JE943">
        <v>24.0875</v>
      </c>
      <c r="JF943">
        <v>18</v>
      </c>
      <c r="JG943">
        <v>482.21</v>
      </c>
      <c r="JH943">
        <v>439.604</v>
      </c>
      <c r="JI943">
        <v>25.0001</v>
      </c>
      <c r="JJ943">
        <v>25.7231</v>
      </c>
      <c r="JK943">
        <v>30.0001</v>
      </c>
      <c r="JL943">
        <v>25.5468</v>
      </c>
      <c r="JM943">
        <v>25.6261</v>
      </c>
      <c r="JN943">
        <v>45.9345</v>
      </c>
      <c r="JO943">
        <v>34.2718</v>
      </c>
      <c r="JP943">
        <v>0</v>
      </c>
      <c r="JQ943">
        <v>25</v>
      </c>
      <c r="JR943">
        <v>1056.17</v>
      </c>
      <c r="JS943">
        <v>18.5013</v>
      </c>
      <c r="JT943">
        <v>100.992</v>
      </c>
      <c r="JU943">
        <v>102.009</v>
      </c>
    </row>
    <row r="944" spans="1:281">
      <c r="A944">
        <v>928</v>
      </c>
      <c r="B944">
        <v>1658954591.1</v>
      </c>
      <c r="C944">
        <v>12502.09999990463</v>
      </c>
      <c r="D944" t="s">
        <v>2288</v>
      </c>
      <c r="E944" t="s">
        <v>2289</v>
      </c>
      <c r="F944">
        <v>5</v>
      </c>
      <c r="G944" t="s">
        <v>415</v>
      </c>
      <c r="H944" t="s">
        <v>2163</v>
      </c>
      <c r="I944">
        <v>1658954583.6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1064.681754525458</v>
      </c>
      <c r="AK944">
        <v>1019.302909090909</v>
      </c>
      <c r="AL944">
        <v>3.396110625318289</v>
      </c>
      <c r="AM944">
        <v>65.00343519722551</v>
      </c>
      <c r="AN944">
        <f>(AP944 - AO944 + DI944*1E3/(8.314*(DK944+273.15)) * AR944/DH944 * AQ944) * DH944/(100*CV944) * 1000/(1000 - AP944)</f>
        <v>0</v>
      </c>
      <c r="AO944">
        <v>18.55652968745036</v>
      </c>
      <c r="AP944">
        <v>22.62859030303029</v>
      </c>
      <c r="AQ944">
        <v>9.655599676626553E-07</v>
      </c>
      <c r="AR944">
        <v>81.20176751821036</v>
      </c>
      <c r="AS944">
        <v>7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1658954583.6</v>
      </c>
      <c r="DB944">
        <v>973.0464814814814</v>
      </c>
      <c r="DC944">
        <v>1028.424444444444</v>
      </c>
      <c r="DD944">
        <v>22.63341851851851</v>
      </c>
      <c r="DE944">
        <v>18.55697407407407</v>
      </c>
      <c r="DF944">
        <v>969.4178148148147</v>
      </c>
      <c r="DG944">
        <v>22.3449962962963</v>
      </c>
      <c r="DH944">
        <v>500.0859259259259</v>
      </c>
      <c r="DI944">
        <v>90.30065185185185</v>
      </c>
      <c r="DJ944">
        <v>0.1000672</v>
      </c>
      <c r="DK944">
        <v>26.69544074074074</v>
      </c>
      <c r="DL944">
        <v>26.88225555555556</v>
      </c>
      <c r="DM944">
        <v>999.9000000000001</v>
      </c>
      <c r="DN944">
        <v>0</v>
      </c>
      <c r="DO944">
        <v>0</v>
      </c>
      <c r="DP944">
        <v>9997.657407407407</v>
      </c>
      <c r="DQ944">
        <v>0</v>
      </c>
      <c r="DR944">
        <v>18.6454</v>
      </c>
      <c r="DS944">
        <v>-55.37755185185185</v>
      </c>
      <c r="DT944">
        <v>995.5798888888888</v>
      </c>
      <c r="DU944">
        <v>1047.87</v>
      </c>
      <c r="DV944">
        <v>4.076434444444444</v>
      </c>
      <c r="DW944">
        <v>1028.424444444444</v>
      </c>
      <c r="DX944">
        <v>18.55697407407407</v>
      </c>
      <c r="DY944">
        <v>2.043811851851852</v>
      </c>
      <c r="DZ944">
        <v>1.675707407407407</v>
      </c>
      <c r="EA944">
        <v>17.7878962962963</v>
      </c>
      <c r="EB944">
        <v>14.6732</v>
      </c>
      <c r="EC944">
        <v>1999.983333333334</v>
      </c>
      <c r="ED944">
        <v>0.9799954444444443</v>
      </c>
      <c r="EE944">
        <v>0.02000442592592593</v>
      </c>
      <c r="EF944">
        <v>0</v>
      </c>
      <c r="EG944">
        <v>734.0027777777779</v>
      </c>
      <c r="EH944">
        <v>5.000560000000001</v>
      </c>
      <c r="EI944">
        <v>14570.4962962963</v>
      </c>
      <c r="EJ944">
        <v>17294.70740740741</v>
      </c>
      <c r="EK944">
        <v>37.25188888888889</v>
      </c>
      <c r="EL944">
        <v>37.79822222222222</v>
      </c>
      <c r="EM944">
        <v>36.81018518518518</v>
      </c>
      <c r="EN944">
        <v>36.82833333333333</v>
      </c>
      <c r="EO944">
        <v>38.24518518518518</v>
      </c>
      <c r="EP944">
        <v>1955.072962962963</v>
      </c>
      <c r="EQ944">
        <v>39.91</v>
      </c>
      <c r="ER944">
        <v>0</v>
      </c>
      <c r="ES944">
        <v>1658954591.1</v>
      </c>
      <c r="ET944">
        <v>0</v>
      </c>
      <c r="EU944">
        <v>734.0026153846154</v>
      </c>
      <c r="EV944">
        <v>3.8664615319695</v>
      </c>
      <c r="EW944">
        <v>78.5025639691506</v>
      </c>
      <c r="EX944">
        <v>14570.77692307693</v>
      </c>
      <c r="EY944">
        <v>15</v>
      </c>
      <c r="EZ944">
        <v>0</v>
      </c>
      <c r="FA944" t="s">
        <v>419</v>
      </c>
      <c r="FB944">
        <v>1655239120</v>
      </c>
      <c r="FC944">
        <v>1655239135</v>
      </c>
      <c r="FD944">
        <v>0</v>
      </c>
      <c r="FE944">
        <v>-0.075</v>
      </c>
      <c r="FF944">
        <v>-0.027</v>
      </c>
      <c r="FG944">
        <v>1.986</v>
      </c>
      <c r="FH944">
        <v>0.139</v>
      </c>
      <c r="FI944">
        <v>420</v>
      </c>
      <c r="FJ944">
        <v>22</v>
      </c>
      <c r="FK944">
        <v>0.12</v>
      </c>
      <c r="FL944">
        <v>0.02</v>
      </c>
      <c r="FM944">
        <v>-55.28899268292683</v>
      </c>
      <c r="FN944">
        <v>-1.939726829268404</v>
      </c>
      <c r="FO944">
        <v>0.1965636003202289</v>
      </c>
      <c r="FP944">
        <v>0</v>
      </c>
      <c r="FQ944">
        <v>733.7828235294118</v>
      </c>
      <c r="FR944">
        <v>4.140381966246769</v>
      </c>
      <c r="FS944">
        <v>0.4718205335897782</v>
      </c>
      <c r="FT944">
        <v>0</v>
      </c>
      <c r="FU944">
        <v>4.079825853658537</v>
      </c>
      <c r="FV944">
        <v>-0.06439672473867177</v>
      </c>
      <c r="FW944">
        <v>0.006561966903080282</v>
      </c>
      <c r="FX944">
        <v>1</v>
      </c>
      <c r="FY944">
        <v>1</v>
      </c>
      <c r="FZ944">
        <v>3</v>
      </c>
      <c r="GA944" t="s">
        <v>420</v>
      </c>
      <c r="GB944">
        <v>2.98066</v>
      </c>
      <c r="GC944">
        <v>2.72845</v>
      </c>
      <c r="GD944">
        <v>0.156571</v>
      </c>
      <c r="GE944">
        <v>0.163379</v>
      </c>
      <c r="GF944">
        <v>0.103022</v>
      </c>
      <c r="GG944">
        <v>0.0903627</v>
      </c>
      <c r="GH944">
        <v>25323.8</v>
      </c>
      <c r="GI944">
        <v>24754.1</v>
      </c>
      <c r="GJ944">
        <v>30550.2</v>
      </c>
      <c r="GK944">
        <v>29830.2</v>
      </c>
      <c r="GL944">
        <v>37809.7</v>
      </c>
      <c r="GM944">
        <v>35733.8</v>
      </c>
      <c r="GN944">
        <v>46728.8</v>
      </c>
      <c r="GO944">
        <v>44363.9</v>
      </c>
      <c r="GP944">
        <v>1.87135</v>
      </c>
      <c r="GQ944">
        <v>1.85117</v>
      </c>
      <c r="GR944">
        <v>0.113539</v>
      </c>
      <c r="GS944">
        <v>0</v>
      </c>
      <c r="GT944">
        <v>25.013</v>
      </c>
      <c r="GU944">
        <v>999.9</v>
      </c>
      <c r="GV944">
        <v>48.8</v>
      </c>
      <c r="GW944">
        <v>32.2</v>
      </c>
      <c r="GX944">
        <v>26.1008</v>
      </c>
      <c r="GY944">
        <v>62.895</v>
      </c>
      <c r="GZ944">
        <v>25.2123</v>
      </c>
      <c r="HA944">
        <v>1</v>
      </c>
      <c r="HB944">
        <v>-0.1011</v>
      </c>
      <c r="HC944">
        <v>-0.0253731</v>
      </c>
      <c r="HD944">
        <v>20.1945</v>
      </c>
      <c r="HE944">
        <v>5.23017</v>
      </c>
      <c r="HF944">
        <v>11.968</v>
      </c>
      <c r="HG944">
        <v>4.97065</v>
      </c>
      <c r="HH944">
        <v>3.28965</v>
      </c>
      <c r="HI944">
        <v>8805.9</v>
      </c>
      <c r="HJ944">
        <v>9999</v>
      </c>
      <c r="HK944">
        <v>9999</v>
      </c>
      <c r="HL944">
        <v>289.7</v>
      </c>
      <c r="HM944">
        <v>4.97292</v>
      </c>
      <c r="HN944">
        <v>1.87734</v>
      </c>
      <c r="HO944">
        <v>1.87547</v>
      </c>
      <c r="HP944">
        <v>1.87832</v>
      </c>
      <c r="HQ944">
        <v>1.875</v>
      </c>
      <c r="HR944">
        <v>1.87856</v>
      </c>
      <c r="HS944">
        <v>1.87568</v>
      </c>
      <c r="HT944">
        <v>1.87683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3.665</v>
      </c>
      <c r="II944">
        <v>0.2883</v>
      </c>
      <c r="IJ944">
        <v>1.541952822118649</v>
      </c>
      <c r="IK944">
        <v>0.003202726084708442</v>
      </c>
      <c r="IL944">
        <v>-1.448271390364826E-06</v>
      </c>
      <c r="IM944">
        <v>3.765748828769889E-10</v>
      </c>
      <c r="IN944">
        <v>-0.02072656761999695</v>
      </c>
      <c r="IO944">
        <v>0.006539777670035186</v>
      </c>
      <c r="IP944">
        <v>0.0002256768223539976</v>
      </c>
      <c r="IQ944">
        <v>4.51151419958819E-06</v>
      </c>
      <c r="IR944">
        <v>-0</v>
      </c>
      <c r="IS944">
        <v>2097</v>
      </c>
      <c r="IT944">
        <v>1</v>
      </c>
      <c r="IU944">
        <v>27</v>
      </c>
      <c r="IV944">
        <v>61924.5</v>
      </c>
      <c r="IW944">
        <v>61924.3</v>
      </c>
      <c r="IX944">
        <v>2.31934</v>
      </c>
      <c r="IY944">
        <v>2.54028</v>
      </c>
      <c r="IZ944">
        <v>1.39893</v>
      </c>
      <c r="JA944">
        <v>2.34375</v>
      </c>
      <c r="JB944">
        <v>1.44897</v>
      </c>
      <c r="JC944">
        <v>2.43286</v>
      </c>
      <c r="JD944">
        <v>37.4338</v>
      </c>
      <c r="JE944">
        <v>24.0787</v>
      </c>
      <c r="JF944">
        <v>18</v>
      </c>
      <c r="JG944">
        <v>482.094</v>
      </c>
      <c r="JH944">
        <v>439.619</v>
      </c>
      <c r="JI944">
        <v>25.0002</v>
      </c>
      <c r="JJ944">
        <v>25.7245</v>
      </c>
      <c r="JK944">
        <v>30.0002</v>
      </c>
      <c r="JL944">
        <v>25.5476</v>
      </c>
      <c r="JM944">
        <v>25.6261</v>
      </c>
      <c r="JN944">
        <v>46.5483</v>
      </c>
      <c r="JO944">
        <v>34.5441</v>
      </c>
      <c r="JP944">
        <v>0</v>
      </c>
      <c r="JQ944">
        <v>25</v>
      </c>
      <c r="JR944">
        <v>1076.2</v>
      </c>
      <c r="JS944">
        <v>18.5013</v>
      </c>
      <c r="JT944">
        <v>100.99</v>
      </c>
      <c r="JU944">
        <v>102.009</v>
      </c>
    </row>
    <row r="945" spans="1:281">
      <c r="A945">
        <v>929</v>
      </c>
      <c r="B945">
        <v>1658954596.1</v>
      </c>
      <c r="C945">
        <v>12507.09999990463</v>
      </c>
      <c r="D945" t="s">
        <v>2290</v>
      </c>
      <c r="E945" t="s">
        <v>2291</v>
      </c>
      <c r="F945">
        <v>5</v>
      </c>
      <c r="G945" t="s">
        <v>415</v>
      </c>
      <c r="H945" t="s">
        <v>2163</v>
      </c>
      <c r="I945">
        <v>1658954588.314285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1081.700165656029</v>
      </c>
      <c r="AK945">
        <v>1036.248181818182</v>
      </c>
      <c r="AL945">
        <v>3.368387975259188</v>
      </c>
      <c r="AM945">
        <v>65.00343519722551</v>
      </c>
      <c r="AN945">
        <f>(AP945 - AO945 + DI945*1E3/(8.314*(DK945+273.15)) * AR945/DH945 * AQ945) * DH945/(100*CV945) * 1000/(1000 - AP945)</f>
        <v>0</v>
      </c>
      <c r="AO945">
        <v>18.54154070443134</v>
      </c>
      <c r="AP945">
        <v>22.61739878787878</v>
      </c>
      <c r="AQ945">
        <v>-4.794852420381167E-05</v>
      </c>
      <c r="AR945">
        <v>81.20176751821036</v>
      </c>
      <c r="AS945">
        <v>7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1658954588.314285</v>
      </c>
      <c r="DB945">
        <v>988.6813928571429</v>
      </c>
      <c r="DC945">
        <v>1044.21</v>
      </c>
      <c r="DD945">
        <v>22.62846428571429</v>
      </c>
      <c r="DE945">
        <v>18.55053571428571</v>
      </c>
      <c r="DF945">
        <v>985.0301785714286</v>
      </c>
      <c r="DG945">
        <v>22.34016071428571</v>
      </c>
      <c r="DH945">
        <v>500.0903214285714</v>
      </c>
      <c r="DI945">
        <v>90.29965714285716</v>
      </c>
      <c r="DJ945">
        <v>0.09998021071428573</v>
      </c>
      <c r="DK945">
        <v>26.69591428571428</v>
      </c>
      <c r="DL945">
        <v>26.87945</v>
      </c>
      <c r="DM945">
        <v>999.9000000000002</v>
      </c>
      <c r="DN945">
        <v>0</v>
      </c>
      <c r="DO945">
        <v>0</v>
      </c>
      <c r="DP945">
        <v>9996.722142857145</v>
      </c>
      <c r="DQ945">
        <v>0</v>
      </c>
      <c r="DR945">
        <v>18.6454</v>
      </c>
      <c r="DS945">
        <v>-55.52899285714285</v>
      </c>
      <c r="DT945">
        <v>1011.571428571428</v>
      </c>
      <c r="DU945">
        <v>1063.947857142857</v>
      </c>
      <c r="DV945">
        <v>4.077931428571429</v>
      </c>
      <c r="DW945">
        <v>1044.21</v>
      </c>
      <c r="DX945">
        <v>18.55053571428571</v>
      </c>
      <c r="DY945">
        <v>2.043343214285714</v>
      </c>
      <c r="DZ945">
        <v>1.6751075</v>
      </c>
      <c r="EA945">
        <v>17.78425</v>
      </c>
      <c r="EB945">
        <v>14.66763928571429</v>
      </c>
      <c r="EC945">
        <v>1999.9775</v>
      </c>
      <c r="ED945">
        <v>0.9799954285714284</v>
      </c>
      <c r="EE945">
        <v>0.02000444285714286</v>
      </c>
      <c r="EF945">
        <v>0</v>
      </c>
      <c r="EG945">
        <v>734.2023928571427</v>
      </c>
      <c r="EH945">
        <v>5.000560000000001</v>
      </c>
      <c r="EI945">
        <v>14575.73214285714</v>
      </c>
      <c r="EJ945">
        <v>17294.65714285714</v>
      </c>
      <c r="EK945">
        <v>37.1915</v>
      </c>
      <c r="EL945">
        <v>37.812</v>
      </c>
      <c r="EM945">
        <v>36.875</v>
      </c>
      <c r="EN945">
        <v>36.839</v>
      </c>
      <c r="EO945">
        <v>38.2365</v>
      </c>
      <c r="EP945">
        <v>1955.067142857143</v>
      </c>
      <c r="EQ945">
        <v>39.91</v>
      </c>
      <c r="ER945">
        <v>0</v>
      </c>
      <c r="ES945">
        <v>1658954595.9</v>
      </c>
      <c r="ET945">
        <v>0</v>
      </c>
      <c r="EU945">
        <v>734.2248076923076</v>
      </c>
      <c r="EV945">
        <v>2.746427344653479</v>
      </c>
      <c r="EW945">
        <v>57.02564092533945</v>
      </c>
      <c r="EX945">
        <v>14576.13076923077</v>
      </c>
      <c r="EY945">
        <v>15</v>
      </c>
      <c r="EZ945">
        <v>0</v>
      </c>
      <c r="FA945" t="s">
        <v>419</v>
      </c>
      <c r="FB945">
        <v>1655239120</v>
      </c>
      <c r="FC945">
        <v>1655239135</v>
      </c>
      <c r="FD945">
        <v>0</v>
      </c>
      <c r="FE945">
        <v>-0.075</v>
      </c>
      <c r="FF945">
        <v>-0.027</v>
      </c>
      <c r="FG945">
        <v>1.986</v>
      </c>
      <c r="FH945">
        <v>0.139</v>
      </c>
      <c r="FI945">
        <v>420</v>
      </c>
      <c r="FJ945">
        <v>22</v>
      </c>
      <c r="FK945">
        <v>0.12</v>
      </c>
      <c r="FL945">
        <v>0.02</v>
      </c>
      <c r="FM945">
        <v>-55.41300487804878</v>
      </c>
      <c r="FN945">
        <v>-1.998909407665431</v>
      </c>
      <c r="FO945">
        <v>0.203232151229272</v>
      </c>
      <c r="FP945">
        <v>0</v>
      </c>
      <c r="FQ945">
        <v>734.0204999999999</v>
      </c>
      <c r="FR945">
        <v>3.3901145844351</v>
      </c>
      <c r="FS945">
        <v>0.4279118415253728</v>
      </c>
      <c r="FT945">
        <v>0</v>
      </c>
      <c r="FU945">
        <v>4.078137317073171</v>
      </c>
      <c r="FV945">
        <v>-0.01626334494773628</v>
      </c>
      <c r="FW945">
        <v>0.005652151770005153</v>
      </c>
      <c r="FX945">
        <v>1</v>
      </c>
      <c r="FY945">
        <v>1</v>
      </c>
      <c r="FZ945">
        <v>3</v>
      </c>
      <c r="GA945" t="s">
        <v>420</v>
      </c>
      <c r="GB945">
        <v>2.98055</v>
      </c>
      <c r="GC945">
        <v>2.72817</v>
      </c>
      <c r="GD945">
        <v>0.158224</v>
      </c>
      <c r="GE945">
        <v>0.164992</v>
      </c>
      <c r="GF945">
        <v>0.10298</v>
      </c>
      <c r="GG945">
        <v>0.0902128</v>
      </c>
      <c r="GH945">
        <v>25274.3</v>
      </c>
      <c r="GI945">
        <v>24706.4</v>
      </c>
      <c r="GJ945">
        <v>30550.4</v>
      </c>
      <c r="GK945">
        <v>29830.3</v>
      </c>
      <c r="GL945">
        <v>37811.9</v>
      </c>
      <c r="GM945">
        <v>35740</v>
      </c>
      <c r="GN945">
        <v>46729.2</v>
      </c>
      <c r="GO945">
        <v>44364.1</v>
      </c>
      <c r="GP945">
        <v>1.87122</v>
      </c>
      <c r="GQ945">
        <v>1.8511</v>
      </c>
      <c r="GR945">
        <v>0.114005</v>
      </c>
      <c r="GS945">
        <v>0</v>
      </c>
      <c r="GT945">
        <v>25.0138</v>
      </c>
      <c r="GU945">
        <v>999.9</v>
      </c>
      <c r="GV945">
        <v>48.9</v>
      </c>
      <c r="GW945">
        <v>32.2</v>
      </c>
      <c r="GX945">
        <v>26.153</v>
      </c>
      <c r="GY945">
        <v>63.205</v>
      </c>
      <c r="GZ945">
        <v>25.016</v>
      </c>
      <c r="HA945">
        <v>1</v>
      </c>
      <c r="HB945">
        <v>-0.101095</v>
      </c>
      <c r="HC945">
        <v>-0.0251089</v>
      </c>
      <c r="HD945">
        <v>20.1944</v>
      </c>
      <c r="HE945">
        <v>5.23032</v>
      </c>
      <c r="HF945">
        <v>11.968</v>
      </c>
      <c r="HG945">
        <v>4.97075</v>
      </c>
      <c r="HH945">
        <v>3.28965</v>
      </c>
      <c r="HI945">
        <v>8806.1</v>
      </c>
      <c r="HJ945">
        <v>9999</v>
      </c>
      <c r="HK945">
        <v>9999</v>
      </c>
      <c r="HL945">
        <v>289.7</v>
      </c>
      <c r="HM945">
        <v>4.97293</v>
      </c>
      <c r="HN945">
        <v>1.87739</v>
      </c>
      <c r="HO945">
        <v>1.87547</v>
      </c>
      <c r="HP945">
        <v>1.87836</v>
      </c>
      <c r="HQ945">
        <v>1.87501</v>
      </c>
      <c r="HR945">
        <v>1.87865</v>
      </c>
      <c r="HS945">
        <v>1.87573</v>
      </c>
      <c r="HT945">
        <v>1.87684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3.69</v>
      </c>
      <c r="II945">
        <v>0.288</v>
      </c>
      <c r="IJ945">
        <v>1.541952822118649</v>
      </c>
      <c r="IK945">
        <v>0.003202726084708442</v>
      </c>
      <c r="IL945">
        <v>-1.448271390364826E-06</v>
      </c>
      <c r="IM945">
        <v>3.765748828769889E-10</v>
      </c>
      <c r="IN945">
        <v>-0.02072656761999695</v>
      </c>
      <c r="IO945">
        <v>0.006539777670035186</v>
      </c>
      <c r="IP945">
        <v>0.0002256768223539976</v>
      </c>
      <c r="IQ945">
        <v>4.51151419958819E-06</v>
      </c>
      <c r="IR945">
        <v>-0</v>
      </c>
      <c r="IS945">
        <v>2097</v>
      </c>
      <c r="IT945">
        <v>1</v>
      </c>
      <c r="IU945">
        <v>27</v>
      </c>
      <c r="IV945">
        <v>61924.6</v>
      </c>
      <c r="IW945">
        <v>61924.4</v>
      </c>
      <c r="IX945">
        <v>2.34863</v>
      </c>
      <c r="IY945">
        <v>2.52808</v>
      </c>
      <c r="IZ945">
        <v>1.39893</v>
      </c>
      <c r="JA945">
        <v>2.34375</v>
      </c>
      <c r="JB945">
        <v>1.44897</v>
      </c>
      <c r="JC945">
        <v>2.45605</v>
      </c>
      <c r="JD945">
        <v>37.4338</v>
      </c>
      <c r="JE945">
        <v>24.0787</v>
      </c>
      <c r="JF945">
        <v>18</v>
      </c>
      <c r="JG945">
        <v>482.036</v>
      </c>
      <c r="JH945">
        <v>439.59</v>
      </c>
      <c r="JI945">
        <v>25</v>
      </c>
      <c r="JJ945">
        <v>25.7253</v>
      </c>
      <c r="JK945">
        <v>30.0001</v>
      </c>
      <c r="JL945">
        <v>25.5489</v>
      </c>
      <c r="JM945">
        <v>25.6282</v>
      </c>
      <c r="JN945">
        <v>47.0552</v>
      </c>
      <c r="JO945">
        <v>34.5441</v>
      </c>
      <c r="JP945">
        <v>0</v>
      </c>
      <c r="JQ945">
        <v>25</v>
      </c>
      <c r="JR945">
        <v>1089.57</v>
      </c>
      <c r="JS945">
        <v>18.5013</v>
      </c>
      <c r="JT945">
        <v>100.99</v>
      </c>
      <c r="JU945">
        <v>102.01</v>
      </c>
    </row>
    <row r="946" spans="1:281">
      <c r="A946">
        <v>930</v>
      </c>
      <c r="B946">
        <v>1658954601.1</v>
      </c>
      <c r="C946">
        <v>12512.09999990463</v>
      </c>
      <c r="D946" t="s">
        <v>2292</v>
      </c>
      <c r="E946" t="s">
        <v>2293</v>
      </c>
      <c r="F946">
        <v>5</v>
      </c>
      <c r="G946" t="s">
        <v>415</v>
      </c>
      <c r="H946" t="s">
        <v>2163</v>
      </c>
      <c r="I946">
        <v>1658954593.6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1098.134151579702</v>
      </c>
      <c r="AK946">
        <v>1053.015454545454</v>
      </c>
      <c r="AL946">
        <v>3.327005445307223</v>
      </c>
      <c r="AM946">
        <v>65.00343519722551</v>
      </c>
      <c r="AN946">
        <f>(AP946 - AO946 + DI946*1E3/(8.314*(DK946+273.15)) * AR946/DH946 * AQ946) * DH946/(100*CV946) * 1000/(1000 - AP946)</f>
        <v>0</v>
      </c>
      <c r="AO946">
        <v>18.50910075171068</v>
      </c>
      <c r="AP946">
        <v>22.59349636363635</v>
      </c>
      <c r="AQ946">
        <v>-0.005526619935004397</v>
      </c>
      <c r="AR946">
        <v>81.20176751821036</v>
      </c>
      <c r="AS946">
        <v>7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1658954593.6</v>
      </c>
      <c r="DB946">
        <v>1006.179148148148</v>
      </c>
      <c r="DC946">
        <v>1061.705925925926</v>
      </c>
      <c r="DD946">
        <v>22.61823333333333</v>
      </c>
      <c r="DE946">
        <v>18.53425925925926</v>
      </c>
      <c r="DF946">
        <v>1002.503185185185</v>
      </c>
      <c r="DG946">
        <v>22.33015925925926</v>
      </c>
      <c r="DH946">
        <v>500.0600740740741</v>
      </c>
      <c r="DI946">
        <v>90.29922592592592</v>
      </c>
      <c r="DJ946">
        <v>0.09990073703703706</v>
      </c>
      <c r="DK946">
        <v>26.69622592592593</v>
      </c>
      <c r="DL946">
        <v>26.87904444444444</v>
      </c>
      <c r="DM946">
        <v>999.9000000000001</v>
      </c>
      <c r="DN946">
        <v>0</v>
      </c>
      <c r="DO946">
        <v>0</v>
      </c>
      <c r="DP946">
        <v>9995.005185185186</v>
      </c>
      <c r="DQ946">
        <v>0</v>
      </c>
      <c r="DR946">
        <v>18.6454</v>
      </c>
      <c r="DS946">
        <v>-55.52682222222223</v>
      </c>
      <c r="DT946">
        <v>1029.464444444444</v>
      </c>
      <c r="DU946">
        <v>1081.755925925926</v>
      </c>
      <c r="DV946">
        <v>4.083979999999999</v>
      </c>
      <c r="DW946">
        <v>1061.705925925926</v>
      </c>
      <c r="DX946">
        <v>18.53425925925926</v>
      </c>
      <c r="DY946">
        <v>2.042409259259259</v>
      </c>
      <c r="DZ946">
        <v>1.673628888888889</v>
      </c>
      <c r="EA946">
        <v>17.777</v>
      </c>
      <c r="EB946">
        <v>14.65395925925926</v>
      </c>
      <c r="EC946">
        <v>1999.970740740741</v>
      </c>
      <c r="ED946">
        <v>0.9799953333333332</v>
      </c>
      <c r="EE946">
        <v>0.02000454444444444</v>
      </c>
      <c r="EF946">
        <v>0</v>
      </c>
      <c r="EG946">
        <v>734.4078888888887</v>
      </c>
      <c r="EH946">
        <v>5.000560000000001</v>
      </c>
      <c r="EI946">
        <v>14579.84814814815</v>
      </c>
      <c r="EJ946">
        <v>17294.6</v>
      </c>
      <c r="EK946">
        <v>37.201</v>
      </c>
      <c r="EL946">
        <v>37.812</v>
      </c>
      <c r="EM946">
        <v>36.875</v>
      </c>
      <c r="EN946">
        <v>36.85633333333333</v>
      </c>
      <c r="EO946">
        <v>38.236</v>
      </c>
      <c r="EP946">
        <v>1955.06037037037</v>
      </c>
      <c r="EQ946">
        <v>39.91</v>
      </c>
      <c r="ER946">
        <v>0</v>
      </c>
      <c r="ES946">
        <v>1658954601.3</v>
      </c>
      <c r="ET946">
        <v>0</v>
      </c>
      <c r="EU946">
        <v>734.4158</v>
      </c>
      <c r="EV946">
        <v>0.3749999981517954</v>
      </c>
      <c r="EW946">
        <v>33.92307690634829</v>
      </c>
      <c r="EX946">
        <v>14580.464</v>
      </c>
      <c r="EY946">
        <v>15</v>
      </c>
      <c r="EZ946">
        <v>0</v>
      </c>
      <c r="FA946" t="s">
        <v>419</v>
      </c>
      <c r="FB946">
        <v>1655239120</v>
      </c>
      <c r="FC946">
        <v>1655239135</v>
      </c>
      <c r="FD946">
        <v>0</v>
      </c>
      <c r="FE946">
        <v>-0.075</v>
      </c>
      <c r="FF946">
        <v>-0.027</v>
      </c>
      <c r="FG946">
        <v>1.986</v>
      </c>
      <c r="FH946">
        <v>0.139</v>
      </c>
      <c r="FI946">
        <v>420</v>
      </c>
      <c r="FJ946">
        <v>22</v>
      </c>
      <c r="FK946">
        <v>0.12</v>
      </c>
      <c r="FL946">
        <v>0.02</v>
      </c>
      <c r="FM946">
        <v>-55.47835365853659</v>
      </c>
      <c r="FN946">
        <v>-0.1431700348431508</v>
      </c>
      <c r="FO946">
        <v>0.2102952095734517</v>
      </c>
      <c r="FP946">
        <v>1</v>
      </c>
      <c r="FQ946">
        <v>734.279205882353</v>
      </c>
      <c r="FR946">
        <v>1.979236056504121</v>
      </c>
      <c r="FS946">
        <v>0.3099693323930889</v>
      </c>
      <c r="FT946">
        <v>0</v>
      </c>
      <c r="FU946">
        <v>4.081548780487805</v>
      </c>
      <c r="FV946">
        <v>0.07328257839719347</v>
      </c>
      <c r="FW946">
        <v>0.01015674813407976</v>
      </c>
      <c r="FX946">
        <v>1</v>
      </c>
      <c r="FY946">
        <v>2</v>
      </c>
      <c r="FZ946">
        <v>3</v>
      </c>
      <c r="GA946" t="s">
        <v>481</v>
      </c>
      <c r="GB946">
        <v>2.98059</v>
      </c>
      <c r="GC946">
        <v>2.72835</v>
      </c>
      <c r="GD946">
        <v>0.159838</v>
      </c>
      <c r="GE946">
        <v>0.166497</v>
      </c>
      <c r="GF946">
        <v>0.102912</v>
      </c>
      <c r="GG946">
        <v>0.0901964</v>
      </c>
      <c r="GH946">
        <v>25225.6</v>
      </c>
      <c r="GI946">
        <v>24661.9</v>
      </c>
      <c r="GJ946">
        <v>30550.1</v>
      </c>
      <c r="GK946">
        <v>29830.2</v>
      </c>
      <c r="GL946">
        <v>37814.5</v>
      </c>
      <c r="GM946">
        <v>35740.7</v>
      </c>
      <c r="GN946">
        <v>46728.6</v>
      </c>
      <c r="GO946">
        <v>44364</v>
      </c>
      <c r="GP946">
        <v>1.871</v>
      </c>
      <c r="GQ946">
        <v>1.8512</v>
      </c>
      <c r="GR946">
        <v>0.114299</v>
      </c>
      <c r="GS946">
        <v>0</v>
      </c>
      <c r="GT946">
        <v>25.0151</v>
      </c>
      <c r="GU946">
        <v>999.9</v>
      </c>
      <c r="GV946">
        <v>48.9</v>
      </c>
      <c r="GW946">
        <v>32.2</v>
      </c>
      <c r="GX946">
        <v>26.1536</v>
      </c>
      <c r="GY946">
        <v>63.215</v>
      </c>
      <c r="GZ946">
        <v>25.2804</v>
      </c>
      <c r="HA946">
        <v>1</v>
      </c>
      <c r="HB946">
        <v>-0.101016</v>
      </c>
      <c r="HC946">
        <v>-0.0246868</v>
      </c>
      <c r="HD946">
        <v>20.1943</v>
      </c>
      <c r="HE946">
        <v>5.22942</v>
      </c>
      <c r="HF946">
        <v>11.968</v>
      </c>
      <c r="HG946">
        <v>4.97045</v>
      </c>
      <c r="HH946">
        <v>3.2895</v>
      </c>
      <c r="HI946">
        <v>8806.1</v>
      </c>
      <c r="HJ946">
        <v>9999</v>
      </c>
      <c r="HK946">
        <v>9999</v>
      </c>
      <c r="HL946">
        <v>289.7</v>
      </c>
      <c r="HM946">
        <v>4.97293</v>
      </c>
      <c r="HN946">
        <v>1.87733</v>
      </c>
      <c r="HO946">
        <v>1.87547</v>
      </c>
      <c r="HP946">
        <v>1.87835</v>
      </c>
      <c r="HQ946">
        <v>1.87501</v>
      </c>
      <c r="HR946">
        <v>1.87862</v>
      </c>
      <c r="HS946">
        <v>1.87573</v>
      </c>
      <c r="HT946">
        <v>1.87684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3.71</v>
      </c>
      <c r="II946">
        <v>0.2875</v>
      </c>
      <c r="IJ946">
        <v>1.541952822118649</v>
      </c>
      <c r="IK946">
        <v>0.003202726084708442</v>
      </c>
      <c r="IL946">
        <v>-1.448271390364826E-06</v>
      </c>
      <c r="IM946">
        <v>3.765748828769889E-10</v>
      </c>
      <c r="IN946">
        <v>-0.02072656761999695</v>
      </c>
      <c r="IO946">
        <v>0.006539777670035186</v>
      </c>
      <c r="IP946">
        <v>0.0002256768223539976</v>
      </c>
      <c r="IQ946">
        <v>4.51151419958819E-06</v>
      </c>
      <c r="IR946">
        <v>-0</v>
      </c>
      <c r="IS946">
        <v>2097</v>
      </c>
      <c r="IT946">
        <v>1</v>
      </c>
      <c r="IU946">
        <v>27</v>
      </c>
      <c r="IV946">
        <v>61924.7</v>
      </c>
      <c r="IW946">
        <v>61924.4</v>
      </c>
      <c r="IX946">
        <v>2.37549</v>
      </c>
      <c r="IY946">
        <v>2.55005</v>
      </c>
      <c r="IZ946">
        <v>1.39893</v>
      </c>
      <c r="JA946">
        <v>2.34375</v>
      </c>
      <c r="JB946">
        <v>1.44897</v>
      </c>
      <c r="JC946">
        <v>2.35352</v>
      </c>
      <c r="JD946">
        <v>37.4338</v>
      </c>
      <c r="JE946">
        <v>24.0787</v>
      </c>
      <c r="JF946">
        <v>18</v>
      </c>
      <c r="JG946">
        <v>481.915</v>
      </c>
      <c r="JH946">
        <v>439.651</v>
      </c>
      <c r="JI946">
        <v>25.0001</v>
      </c>
      <c r="JJ946">
        <v>25.7274</v>
      </c>
      <c r="JK946">
        <v>30.0001</v>
      </c>
      <c r="JL946">
        <v>25.5489</v>
      </c>
      <c r="JM946">
        <v>25.6282</v>
      </c>
      <c r="JN946">
        <v>47.5869</v>
      </c>
      <c r="JO946">
        <v>34.5441</v>
      </c>
      <c r="JP946">
        <v>0</v>
      </c>
      <c r="JQ946">
        <v>25</v>
      </c>
      <c r="JR946">
        <v>1109.63</v>
      </c>
      <c r="JS946">
        <v>18.5013</v>
      </c>
      <c r="JT946">
        <v>100.989</v>
      </c>
      <c r="JU946">
        <v>102.01</v>
      </c>
    </row>
    <row r="947" spans="1:281">
      <c r="A947">
        <v>931</v>
      </c>
      <c r="B947">
        <v>1658954606.1</v>
      </c>
      <c r="C947">
        <v>12517.09999990463</v>
      </c>
      <c r="D947" t="s">
        <v>2294</v>
      </c>
      <c r="E947" t="s">
        <v>2295</v>
      </c>
      <c r="F947">
        <v>5</v>
      </c>
      <c r="G947" t="s">
        <v>415</v>
      </c>
      <c r="H947" t="s">
        <v>2163</v>
      </c>
      <c r="I947">
        <v>1658954598.314285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1114.286311976342</v>
      </c>
      <c r="AK947">
        <v>1069.288727272727</v>
      </c>
      <c r="AL947">
        <v>3.264303155569966</v>
      </c>
      <c r="AM947">
        <v>65.00343519722551</v>
      </c>
      <c r="AN947">
        <f>(AP947 - AO947 + DI947*1E3/(8.314*(DK947+273.15)) * AR947/DH947 * AQ947) * DH947/(100*CV947) * 1000/(1000 - AP947)</f>
        <v>0</v>
      </c>
      <c r="AO947">
        <v>18.50702143488096</v>
      </c>
      <c r="AP947">
        <v>22.58023515151514</v>
      </c>
      <c r="AQ947">
        <v>-0.0008409089625861997</v>
      </c>
      <c r="AR947">
        <v>81.20176751821036</v>
      </c>
      <c r="AS947">
        <v>7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1658954598.314285</v>
      </c>
      <c r="DB947">
        <v>1021.625428571429</v>
      </c>
      <c r="DC947">
        <v>1077.027142857143</v>
      </c>
      <c r="DD947">
        <v>22.60485714285714</v>
      </c>
      <c r="DE947">
        <v>18.51907142857143</v>
      </c>
      <c r="DF947">
        <v>1017.927607142857</v>
      </c>
      <c r="DG947">
        <v>22.31709285714286</v>
      </c>
      <c r="DH947">
        <v>500.0888571428572</v>
      </c>
      <c r="DI947">
        <v>90.29900000000001</v>
      </c>
      <c r="DJ947">
        <v>0.09994745357142856</v>
      </c>
      <c r="DK947">
        <v>26.69631071428571</v>
      </c>
      <c r="DL947">
        <v>26.88160714285714</v>
      </c>
      <c r="DM947">
        <v>999.9000000000002</v>
      </c>
      <c r="DN947">
        <v>0</v>
      </c>
      <c r="DO947">
        <v>0</v>
      </c>
      <c r="DP947">
        <v>9994.221428571427</v>
      </c>
      <c r="DQ947">
        <v>0</v>
      </c>
      <c r="DR947">
        <v>18.64099642857143</v>
      </c>
      <c r="DS947">
        <v>-55.40190714285715</v>
      </c>
      <c r="DT947">
        <v>1045.253214285714</v>
      </c>
      <c r="DU947">
        <v>1097.349642857143</v>
      </c>
      <c r="DV947">
        <v>4.085792142857144</v>
      </c>
      <c r="DW947">
        <v>1077.027142857143</v>
      </c>
      <c r="DX947">
        <v>18.51907142857143</v>
      </c>
      <c r="DY947">
        <v>2.041196428571429</v>
      </c>
      <c r="DZ947">
        <v>1.6722525</v>
      </c>
      <c r="EA947">
        <v>17.76756785714286</v>
      </c>
      <c r="EB947">
        <v>14.641225</v>
      </c>
      <c r="EC947">
        <v>1999.9625</v>
      </c>
      <c r="ED947">
        <v>0.9799953214285713</v>
      </c>
      <c r="EE947">
        <v>0.02000455714285714</v>
      </c>
      <c r="EF947">
        <v>0</v>
      </c>
      <c r="EG947">
        <v>734.4646071428571</v>
      </c>
      <c r="EH947">
        <v>5.000560000000001</v>
      </c>
      <c r="EI947">
        <v>14581.93571428572</v>
      </c>
      <c r="EJ947">
        <v>17294.52857142857</v>
      </c>
      <c r="EK947">
        <v>37.21175</v>
      </c>
      <c r="EL947">
        <v>37.812</v>
      </c>
      <c r="EM947">
        <v>36.875</v>
      </c>
      <c r="EN947">
        <v>36.866</v>
      </c>
      <c r="EO947">
        <v>38.241</v>
      </c>
      <c r="EP947">
        <v>1955.052142857143</v>
      </c>
      <c r="EQ947">
        <v>39.91</v>
      </c>
      <c r="ER947">
        <v>0</v>
      </c>
      <c r="ES947">
        <v>1658954606.1</v>
      </c>
      <c r="ET947">
        <v>0</v>
      </c>
      <c r="EU947">
        <v>734.4604800000001</v>
      </c>
      <c r="EV947">
        <v>1.102307692370819</v>
      </c>
      <c r="EW947">
        <v>18.46923072970183</v>
      </c>
      <c r="EX947">
        <v>14582.46</v>
      </c>
      <c r="EY947">
        <v>15</v>
      </c>
      <c r="EZ947">
        <v>0</v>
      </c>
      <c r="FA947" t="s">
        <v>419</v>
      </c>
      <c r="FB947">
        <v>1655239120</v>
      </c>
      <c r="FC947">
        <v>1655239135</v>
      </c>
      <c r="FD947">
        <v>0</v>
      </c>
      <c r="FE947">
        <v>-0.075</v>
      </c>
      <c r="FF947">
        <v>-0.027</v>
      </c>
      <c r="FG947">
        <v>1.986</v>
      </c>
      <c r="FH947">
        <v>0.139</v>
      </c>
      <c r="FI947">
        <v>420</v>
      </c>
      <c r="FJ947">
        <v>22</v>
      </c>
      <c r="FK947">
        <v>0.12</v>
      </c>
      <c r="FL947">
        <v>0.02</v>
      </c>
      <c r="FM947">
        <v>-55.44055609756098</v>
      </c>
      <c r="FN947">
        <v>1.658057142857215</v>
      </c>
      <c r="FO947">
        <v>0.2614449893626191</v>
      </c>
      <c r="FP947">
        <v>0</v>
      </c>
      <c r="FQ947">
        <v>734.4287647058823</v>
      </c>
      <c r="FR947">
        <v>0.7421848742820545</v>
      </c>
      <c r="FS947">
        <v>0.2236943895827464</v>
      </c>
      <c r="FT947">
        <v>1</v>
      </c>
      <c r="FU947">
        <v>4.082753658536586</v>
      </c>
      <c r="FV947">
        <v>0.0367666202090647</v>
      </c>
      <c r="FW947">
        <v>0.009708080053359061</v>
      </c>
      <c r="FX947">
        <v>1</v>
      </c>
      <c r="FY947">
        <v>2</v>
      </c>
      <c r="FZ947">
        <v>3</v>
      </c>
      <c r="GA947" t="s">
        <v>481</v>
      </c>
      <c r="GB947">
        <v>2.98068</v>
      </c>
      <c r="GC947">
        <v>2.72821</v>
      </c>
      <c r="GD947">
        <v>0.161401</v>
      </c>
      <c r="GE947">
        <v>0.168081</v>
      </c>
      <c r="GF947">
        <v>0.102871</v>
      </c>
      <c r="GG947">
        <v>0.090188</v>
      </c>
      <c r="GH947">
        <v>25178.6</v>
      </c>
      <c r="GI947">
        <v>24615</v>
      </c>
      <c r="GJ947">
        <v>30549.9</v>
      </c>
      <c r="GK947">
        <v>29830.2</v>
      </c>
      <c r="GL947">
        <v>37816.5</v>
      </c>
      <c r="GM947">
        <v>35741.2</v>
      </c>
      <c r="GN947">
        <v>46728.8</v>
      </c>
      <c r="GO947">
        <v>44364</v>
      </c>
      <c r="GP947">
        <v>1.8713</v>
      </c>
      <c r="GQ947">
        <v>1.85133</v>
      </c>
      <c r="GR947">
        <v>0.114154</v>
      </c>
      <c r="GS947">
        <v>0</v>
      </c>
      <c r="GT947">
        <v>25.0151</v>
      </c>
      <c r="GU947">
        <v>999.9</v>
      </c>
      <c r="GV947">
        <v>48.8</v>
      </c>
      <c r="GW947">
        <v>32.2</v>
      </c>
      <c r="GX947">
        <v>26.1003</v>
      </c>
      <c r="GY947">
        <v>63.255</v>
      </c>
      <c r="GZ947">
        <v>24.8958</v>
      </c>
      <c r="HA947">
        <v>1</v>
      </c>
      <c r="HB947">
        <v>-0.100859</v>
      </c>
      <c r="HC947">
        <v>-0.0236383</v>
      </c>
      <c r="HD947">
        <v>20.1941</v>
      </c>
      <c r="HE947">
        <v>5.22882</v>
      </c>
      <c r="HF947">
        <v>11.968</v>
      </c>
      <c r="HG947">
        <v>4.9704</v>
      </c>
      <c r="HH947">
        <v>3.2895</v>
      </c>
      <c r="HI947">
        <v>8806.4</v>
      </c>
      <c r="HJ947">
        <v>9999</v>
      </c>
      <c r="HK947">
        <v>9999</v>
      </c>
      <c r="HL947">
        <v>289.7</v>
      </c>
      <c r="HM947">
        <v>4.97291</v>
      </c>
      <c r="HN947">
        <v>1.87732</v>
      </c>
      <c r="HO947">
        <v>1.87547</v>
      </c>
      <c r="HP947">
        <v>1.87832</v>
      </c>
      <c r="HQ947">
        <v>1.875</v>
      </c>
      <c r="HR947">
        <v>1.8786</v>
      </c>
      <c r="HS947">
        <v>1.87568</v>
      </c>
      <c r="HT947">
        <v>1.87683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3.74</v>
      </c>
      <c r="II947">
        <v>0.2873</v>
      </c>
      <c r="IJ947">
        <v>1.541952822118649</v>
      </c>
      <c r="IK947">
        <v>0.003202726084708442</v>
      </c>
      <c r="IL947">
        <v>-1.448271390364826E-06</v>
      </c>
      <c r="IM947">
        <v>3.765748828769889E-10</v>
      </c>
      <c r="IN947">
        <v>-0.02072656761999695</v>
      </c>
      <c r="IO947">
        <v>0.006539777670035186</v>
      </c>
      <c r="IP947">
        <v>0.0002256768223539976</v>
      </c>
      <c r="IQ947">
        <v>4.51151419958819E-06</v>
      </c>
      <c r="IR947">
        <v>-0</v>
      </c>
      <c r="IS947">
        <v>2097</v>
      </c>
      <c r="IT947">
        <v>1</v>
      </c>
      <c r="IU947">
        <v>27</v>
      </c>
      <c r="IV947">
        <v>61924.8</v>
      </c>
      <c r="IW947">
        <v>61924.5</v>
      </c>
      <c r="IX947">
        <v>2.40601</v>
      </c>
      <c r="IY947">
        <v>2.52808</v>
      </c>
      <c r="IZ947">
        <v>1.39893</v>
      </c>
      <c r="JA947">
        <v>2.34375</v>
      </c>
      <c r="JB947">
        <v>1.44897</v>
      </c>
      <c r="JC947">
        <v>2.48535</v>
      </c>
      <c r="JD947">
        <v>37.4338</v>
      </c>
      <c r="JE947">
        <v>24.0787</v>
      </c>
      <c r="JF947">
        <v>18</v>
      </c>
      <c r="JG947">
        <v>482.091</v>
      </c>
      <c r="JH947">
        <v>439.729</v>
      </c>
      <c r="JI947">
        <v>25.0001</v>
      </c>
      <c r="JJ947">
        <v>25.7274</v>
      </c>
      <c r="JK947">
        <v>30.0003</v>
      </c>
      <c r="JL947">
        <v>25.5511</v>
      </c>
      <c r="JM947">
        <v>25.6285</v>
      </c>
      <c r="JN947">
        <v>48.201</v>
      </c>
      <c r="JO947">
        <v>34.5441</v>
      </c>
      <c r="JP947">
        <v>0</v>
      </c>
      <c r="JQ947">
        <v>25</v>
      </c>
      <c r="JR947">
        <v>1123.03</v>
      </c>
      <c r="JS947">
        <v>18.5039</v>
      </c>
      <c r="JT947">
        <v>100.989</v>
      </c>
      <c r="JU947">
        <v>102.01</v>
      </c>
    </row>
    <row r="948" spans="1:281">
      <c r="A948">
        <v>932</v>
      </c>
      <c r="B948">
        <v>1658954611.1</v>
      </c>
      <c r="C948">
        <v>12522.09999990463</v>
      </c>
      <c r="D948" t="s">
        <v>2296</v>
      </c>
      <c r="E948" t="s">
        <v>2297</v>
      </c>
      <c r="F948">
        <v>5</v>
      </c>
      <c r="G948" t="s">
        <v>415</v>
      </c>
      <c r="H948" t="s">
        <v>2163</v>
      </c>
      <c r="I948">
        <v>1658954603.6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1131.282892964513</v>
      </c>
      <c r="AK948">
        <v>1085.930545454545</v>
      </c>
      <c r="AL948">
        <v>3.329407262407617</v>
      </c>
      <c r="AM948">
        <v>65.00343519722551</v>
      </c>
      <c r="AN948">
        <f>(AP948 - AO948 + DI948*1E3/(8.314*(DK948+273.15)) * AR948/DH948 * AQ948) * DH948/(100*CV948) * 1000/(1000 - AP948)</f>
        <v>0</v>
      </c>
      <c r="AO948">
        <v>18.50495433829639</v>
      </c>
      <c r="AP948">
        <v>22.57295515151515</v>
      </c>
      <c r="AQ948">
        <v>-0.0002002667754471533</v>
      </c>
      <c r="AR948">
        <v>81.20176751821036</v>
      </c>
      <c r="AS948">
        <v>7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1658954603.6</v>
      </c>
      <c r="DB948">
        <v>1038.789629629629</v>
      </c>
      <c r="DC948">
        <v>1094.190740740741</v>
      </c>
      <c r="DD948">
        <v>22.58852962962963</v>
      </c>
      <c r="DE948">
        <v>18.50701481481481</v>
      </c>
      <c r="DF948">
        <v>1035.067777777778</v>
      </c>
      <c r="DG948">
        <v>22.30113703703704</v>
      </c>
      <c r="DH948">
        <v>500.0582592592593</v>
      </c>
      <c r="DI948">
        <v>90.2985074074074</v>
      </c>
      <c r="DJ948">
        <v>0.09996439629629629</v>
      </c>
      <c r="DK948">
        <v>26.69599259259259</v>
      </c>
      <c r="DL948">
        <v>26.88571481481482</v>
      </c>
      <c r="DM948">
        <v>999.9000000000001</v>
      </c>
      <c r="DN948">
        <v>0</v>
      </c>
      <c r="DO948">
        <v>0</v>
      </c>
      <c r="DP948">
        <v>9994.554814814815</v>
      </c>
      <c r="DQ948">
        <v>0</v>
      </c>
      <c r="DR948">
        <v>18.6355</v>
      </c>
      <c r="DS948">
        <v>-55.40062962962964</v>
      </c>
      <c r="DT948">
        <v>1062.797407407407</v>
      </c>
      <c r="DU948">
        <v>1114.823333333333</v>
      </c>
      <c r="DV948">
        <v>4.081514074074074</v>
      </c>
      <c r="DW948">
        <v>1094.190740740741</v>
      </c>
      <c r="DX948">
        <v>18.50701481481481</v>
      </c>
      <c r="DY948">
        <v>2.03971</v>
      </c>
      <c r="DZ948">
        <v>1.671155185185185</v>
      </c>
      <c r="EA948">
        <v>17.75602222222222</v>
      </c>
      <c r="EB948">
        <v>14.63105925925926</v>
      </c>
      <c r="EC948">
        <v>1999.992592592592</v>
      </c>
      <c r="ED948">
        <v>0.9799954444444443</v>
      </c>
      <c r="EE948">
        <v>0.02000442592592593</v>
      </c>
      <c r="EF948">
        <v>0</v>
      </c>
      <c r="EG948">
        <v>734.5425555555557</v>
      </c>
      <c r="EH948">
        <v>5.000560000000001</v>
      </c>
      <c r="EI948">
        <v>14583.18148148148</v>
      </c>
      <c r="EJ948">
        <v>17294.8037037037</v>
      </c>
      <c r="EK948">
        <v>37.229</v>
      </c>
      <c r="EL948">
        <v>37.812</v>
      </c>
      <c r="EM948">
        <v>36.875</v>
      </c>
      <c r="EN948">
        <v>36.87033333333333</v>
      </c>
      <c r="EO948">
        <v>38.24066666666667</v>
      </c>
      <c r="EP948">
        <v>1955.081851851852</v>
      </c>
      <c r="EQ948">
        <v>39.91</v>
      </c>
      <c r="ER948">
        <v>0</v>
      </c>
      <c r="ES948">
        <v>1658954610.9</v>
      </c>
      <c r="ET948">
        <v>0</v>
      </c>
      <c r="EU948">
        <v>734.51996</v>
      </c>
      <c r="EV948">
        <v>0.6470000060742374</v>
      </c>
      <c r="EW948">
        <v>1.753846015257122</v>
      </c>
      <c r="EX948">
        <v>14583.192</v>
      </c>
      <c r="EY948">
        <v>15</v>
      </c>
      <c r="EZ948">
        <v>0</v>
      </c>
      <c r="FA948" t="s">
        <v>419</v>
      </c>
      <c r="FB948">
        <v>1655239120</v>
      </c>
      <c r="FC948">
        <v>1655239135</v>
      </c>
      <c r="FD948">
        <v>0</v>
      </c>
      <c r="FE948">
        <v>-0.075</v>
      </c>
      <c r="FF948">
        <v>-0.027</v>
      </c>
      <c r="FG948">
        <v>1.986</v>
      </c>
      <c r="FH948">
        <v>0.139</v>
      </c>
      <c r="FI948">
        <v>420</v>
      </c>
      <c r="FJ948">
        <v>22</v>
      </c>
      <c r="FK948">
        <v>0.12</v>
      </c>
      <c r="FL948">
        <v>0.02</v>
      </c>
      <c r="FM948">
        <v>-55.4638925</v>
      </c>
      <c r="FN948">
        <v>0.4408514071295512</v>
      </c>
      <c r="FO948">
        <v>0.2806277707101532</v>
      </c>
      <c r="FP948">
        <v>1</v>
      </c>
      <c r="FQ948">
        <v>734.517911764706</v>
      </c>
      <c r="FR948">
        <v>0.9029946535208893</v>
      </c>
      <c r="FS948">
        <v>0.2161111325829856</v>
      </c>
      <c r="FT948">
        <v>1</v>
      </c>
      <c r="FU948">
        <v>4.08286225</v>
      </c>
      <c r="FV948">
        <v>-0.04657272045028076</v>
      </c>
      <c r="FW948">
        <v>0.009871536984558222</v>
      </c>
      <c r="FX948">
        <v>1</v>
      </c>
      <c r="FY948">
        <v>3</v>
      </c>
      <c r="FZ948">
        <v>3</v>
      </c>
      <c r="GA948" t="s">
        <v>1748</v>
      </c>
      <c r="GB948">
        <v>2.98062</v>
      </c>
      <c r="GC948">
        <v>2.72848</v>
      </c>
      <c r="GD948">
        <v>0.16298</v>
      </c>
      <c r="GE948">
        <v>0.169662</v>
      </c>
      <c r="GF948">
        <v>0.102842</v>
      </c>
      <c r="GG948">
        <v>0.0901864</v>
      </c>
      <c r="GH948">
        <v>25131.2</v>
      </c>
      <c r="GI948">
        <v>24568.4</v>
      </c>
      <c r="GJ948">
        <v>30549.9</v>
      </c>
      <c r="GK948">
        <v>29830.4</v>
      </c>
      <c r="GL948">
        <v>37817.6</v>
      </c>
      <c r="GM948">
        <v>35741.7</v>
      </c>
      <c r="GN948">
        <v>46728.5</v>
      </c>
      <c r="GO948">
        <v>44364.4</v>
      </c>
      <c r="GP948">
        <v>1.87112</v>
      </c>
      <c r="GQ948">
        <v>1.8512</v>
      </c>
      <c r="GR948">
        <v>0.114106</v>
      </c>
      <c r="GS948">
        <v>0</v>
      </c>
      <c r="GT948">
        <v>25.0151</v>
      </c>
      <c r="GU948">
        <v>999.9</v>
      </c>
      <c r="GV948">
        <v>48.8</v>
      </c>
      <c r="GW948">
        <v>32.2</v>
      </c>
      <c r="GX948">
        <v>26.0999</v>
      </c>
      <c r="GY948">
        <v>63.205</v>
      </c>
      <c r="GZ948">
        <v>25.3245</v>
      </c>
      <c r="HA948">
        <v>1</v>
      </c>
      <c r="HB948">
        <v>-0.100838</v>
      </c>
      <c r="HC948">
        <v>-0.0234041</v>
      </c>
      <c r="HD948">
        <v>20.1943</v>
      </c>
      <c r="HE948">
        <v>5.22837</v>
      </c>
      <c r="HF948">
        <v>11.968</v>
      </c>
      <c r="HG948">
        <v>4.9704</v>
      </c>
      <c r="HH948">
        <v>3.2895</v>
      </c>
      <c r="HI948">
        <v>8806.4</v>
      </c>
      <c r="HJ948">
        <v>9999</v>
      </c>
      <c r="HK948">
        <v>9999</v>
      </c>
      <c r="HL948">
        <v>289.7</v>
      </c>
      <c r="HM948">
        <v>4.97293</v>
      </c>
      <c r="HN948">
        <v>1.87743</v>
      </c>
      <c r="HO948">
        <v>1.87552</v>
      </c>
      <c r="HP948">
        <v>1.87836</v>
      </c>
      <c r="HQ948">
        <v>1.87506</v>
      </c>
      <c r="HR948">
        <v>1.87866</v>
      </c>
      <c r="HS948">
        <v>1.87576</v>
      </c>
      <c r="HT948">
        <v>1.87687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3.75</v>
      </c>
      <c r="II948">
        <v>0.287</v>
      </c>
      <c r="IJ948">
        <v>1.541952822118649</v>
      </c>
      <c r="IK948">
        <v>0.003202726084708442</v>
      </c>
      <c r="IL948">
        <v>-1.448271390364826E-06</v>
      </c>
      <c r="IM948">
        <v>3.765748828769889E-10</v>
      </c>
      <c r="IN948">
        <v>-0.02072656761999695</v>
      </c>
      <c r="IO948">
        <v>0.006539777670035186</v>
      </c>
      <c r="IP948">
        <v>0.0002256768223539976</v>
      </c>
      <c r="IQ948">
        <v>4.51151419958819E-06</v>
      </c>
      <c r="IR948">
        <v>-0</v>
      </c>
      <c r="IS948">
        <v>2097</v>
      </c>
      <c r="IT948">
        <v>1</v>
      </c>
      <c r="IU948">
        <v>27</v>
      </c>
      <c r="IV948">
        <v>61924.9</v>
      </c>
      <c r="IW948">
        <v>61924.6</v>
      </c>
      <c r="IX948">
        <v>2.4353</v>
      </c>
      <c r="IY948">
        <v>2.54395</v>
      </c>
      <c r="IZ948">
        <v>1.39893</v>
      </c>
      <c r="JA948">
        <v>2.34375</v>
      </c>
      <c r="JB948">
        <v>1.44897</v>
      </c>
      <c r="JC948">
        <v>2.35352</v>
      </c>
      <c r="JD948">
        <v>37.4338</v>
      </c>
      <c r="JE948">
        <v>24.07</v>
      </c>
      <c r="JF948">
        <v>18</v>
      </c>
      <c r="JG948">
        <v>481.997</v>
      </c>
      <c r="JH948">
        <v>439.669</v>
      </c>
      <c r="JI948">
        <v>25</v>
      </c>
      <c r="JJ948">
        <v>25.7296</v>
      </c>
      <c r="JK948">
        <v>30.0002</v>
      </c>
      <c r="JL948">
        <v>25.5511</v>
      </c>
      <c r="JM948">
        <v>25.6304</v>
      </c>
      <c r="JN948">
        <v>48.7437</v>
      </c>
      <c r="JO948">
        <v>34.5441</v>
      </c>
      <c r="JP948">
        <v>0</v>
      </c>
      <c r="JQ948">
        <v>25</v>
      </c>
      <c r="JR948">
        <v>1143.06</v>
      </c>
      <c r="JS948">
        <v>18.5196</v>
      </c>
      <c r="JT948">
        <v>100.989</v>
      </c>
      <c r="JU948">
        <v>102.01</v>
      </c>
    </row>
    <row r="949" spans="1:281">
      <c r="A949">
        <v>933</v>
      </c>
      <c r="B949">
        <v>1658954616.1</v>
      </c>
      <c r="C949">
        <v>12527.09999990463</v>
      </c>
      <c r="D949" t="s">
        <v>2298</v>
      </c>
      <c r="E949" t="s">
        <v>2299</v>
      </c>
      <c r="F949">
        <v>5</v>
      </c>
      <c r="G949" t="s">
        <v>415</v>
      </c>
      <c r="H949" t="s">
        <v>2163</v>
      </c>
      <c r="I949">
        <v>1658954608.314285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1148.320472549875</v>
      </c>
      <c r="AK949">
        <v>1102.718424242424</v>
      </c>
      <c r="AL949">
        <v>3.368531845478861</v>
      </c>
      <c r="AM949">
        <v>65.00343519722551</v>
      </c>
      <c r="AN949">
        <f>(AP949 - AO949 + DI949*1E3/(8.314*(DK949+273.15)) * AR949/DH949 * AQ949) * DH949/(100*CV949) * 1000/(1000 - AP949)</f>
        <v>0</v>
      </c>
      <c r="AO949">
        <v>18.50463305162919</v>
      </c>
      <c r="AP949">
        <v>22.56761636363637</v>
      </c>
      <c r="AQ949">
        <v>-0.0001245448345362581</v>
      </c>
      <c r="AR949">
        <v>81.20176751821036</v>
      </c>
      <c r="AS949">
        <v>7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1658954608.314285</v>
      </c>
      <c r="DB949">
        <v>1054.045714285714</v>
      </c>
      <c r="DC949">
        <v>1109.689285714285</v>
      </c>
      <c r="DD949">
        <v>22.57802142857143</v>
      </c>
      <c r="DE949">
        <v>18.50549285714285</v>
      </c>
      <c r="DF949">
        <v>1050.302142857143</v>
      </c>
      <c r="DG949">
        <v>22.29087142857143</v>
      </c>
      <c r="DH949">
        <v>500.0853928571428</v>
      </c>
      <c r="DI949">
        <v>90.29825000000002</v>
      </c>
      <c r="DJ949">
        <v>0.1000389892857143</v>
      </c>
      <c r="DK949">
        <v>26.69900714285714</v>
      </c>
      <c r="DL949">
        <v>26.89150357142857</v>
      </c>
      <c r="DM949">
        <v>999.9000000000002</v>
      </c>
      <c r="DN949">
        <v>0</v>
      </c>
      <c r="DO949">
        <v>0</v>
      </c>
      <c r="DP949">
        <v>9994.16857142857</v>
      </c>
      <c r="DQ949">
        <v>0</v>
      </c>
      <c r="DR949">
        <v>18.61888214285714</v>
      </c>
      <c r="DS949">
        <v>-55.64287857142857</v>
      </c>
      <c r="DT949">
        <v>1078.394642857143</v>
      </c>
      <c r="DU949">
        <v>1130.612142857143</v>
      </c>
      <c r="DV949">
        <v>4.072530714285714</v>
      </c>
      <c r="DW949">
        <v>1109.689285714285</v>
      </c>
      <c r="DX949">
        <v>18.50549285714285</v>
      </c>
      <c r="DY949">
        <v>2.038755357142857</v>
      </c>
      <c r="DZ949">
        <v>1.671012857142857</v>
      </c>
      <c r="EA949">
        <v>17.74858571428571</v>
      </c>
      <c r="EB949">
        <v>14.62974285714286</v>
      </c>
      <c r="EC949">
        <v>1999.988571428572</v>
      </c>
      <c r="ED949">
        <v>0.9799955357142854</v>
      </c>
      <c r="EE949">
        <v>0.02000432857142857</v>
      </c>
      <c r="EF949">
        <v>0</v>
      </c>
      <c r="EG949">
        <v>734.485357142857</v>
      </c>
      <c r="EH949">
        <v>5.000560000000001</v>
      </c>
      <c r="EI949">
        <v>14581.66785714286</v>
      </c>
      <c r="EJ949">
        <v>17294.76428571429</v>
      </c>
      <c r="EK949">
        <v>37.23875</v>
      </c>
      <c r="EL949">
        <v>37.812</v>
      </c>
      <c r="EM949">
        <v>36.875</v>
      </c>
      <c r="EN949">
        <v>36.875</v>
      </c>
      <c r="EO949">
        <v>38.2455</v>
      </c>
      <c r="EP949">
        <v>1955.078214285714</v>
      </c>
      <c r="EQ949">
        <v>39.91</v>
      </c>
      <c r="ER949">
        <v>0</v>
      </c>
      <c r="ES949">
        <v>1658954615.7</v>
      </c>
      <c r="ET949">
        <v>0</v>
      </c>
      <c r="EU949">
        <v>734.4617599999999</v>
      </c>
      <c r="EV949">
        <v>-1.594153845065753</v>
      </c>
      <c r="EW949">
        <v>-28.22307698241924</v>
      </c>
      <c r="EX949">
        <v>14581.712</v>
      </c>
      <c r="EY949">
        <v>15</v>
      </c>
      <c r="EZ949">
        <v>0</v>
      </c>
      <c r="FA949" t="s">
        <v>419</v>
      </c>
      <c r="FB949">
        <v>1655239120</v>
      </c>
      <c r="FC949">
        <v>1655239135</v>
      </c>
      <c r="FD949">
        <v>0</v>
      </c>
      <c r="FE949">
        <v>-0.075</v>
      </c>
      <c r="FF949">
        <v>-0.027</v>
      </c>
      <c r="FG949">
        <v>1.986</v>
      </c>
      <c r="FH949">
        <v>0.139</v>
      </c>
      <c r="FI949">
        <v>420</v>
      </c>
      <c r="FJ949">
        <v>22</v>
      </c>
      <c r="FK949">
        <v>0.12</v>
      </c>
      <c r="FL949">
        <v>0.02</v>
      </c>
      <c r="FM949">
        <v>-55.55213999999999</v>
      </c>
      <c r="FN949">
        <v>-2.795849155722251</v>
      </c>
      <c r="FO949">
        <v>0.3806835666271927</v>
      </c>
      <c r="FP949">
        <v>0</v>
      </c>
      <c r="FQ949">
        <v>734.4749411764706</v>
      </c>
      <c r="FR949">
        <v>-0.383498851676416</v>
      </c>
      <c r="FS949">
        <v>0.2314472295561305</v>
      </c>
      <c r="FT949">
        <v>1</v>
      </c>
      <c r="FU949">
        <v>4.0786265</v>
      </c>
      <c r="FV949">
        <v>-0.1196683677298452</v>
      </c>
      <c r="FW949">
        <v>0.01176588129933333</v>
      </c>
      <c r="FX949">
        <v>0</v>
      </c>
      <c r="FY949">
        <v>1</v>
      </c>
      <c r="FZ949">
        <v>3</v>
      </c>
      <c r="GA949" t="s">
        <v>420</v>
      </c>
      <c r="GB949">
        <v>2.98061</v>
      </c>
      <c r="GC949">
        <v>2.72823</v>
      </c>
      <c r="GD949">
        <v>0.164569</v>
      </c>
      <c r="GE949">
        <v>0.171263</v>
      </c>
      <c r="GF949">
        <v>0.102831</v>
      </c>
      <c r="GG949">
        <v>0.0901793</v>
      </c>
      <c r="GH949">
        <v>25083.7</v>
      </c>
      <c r="GI949">
        <v>24520.4</v>
      </c>
      <c r="GJ949">
        <v>30550.2</v>
      </c>
      <c r="GK949">
        <v>29829.6</v>
      </c>
      <c r="GL949">
        <v>37818.6</v>
      </c>
      <c r="GM949">
        <v>35741.1</v>
      </c>
      <c r="GN949">
        <v>46729</v>
      </c>
      <c r="GO949">
        <v>44363.2</v>
      </c>
      <c r="GP949">
        <v>1.87112</v>
      </c>
      <c r="GQ949">
        <v>1.8512</v>
      </c>
      <c r="GR949">
        <v>0.115983</v>
      </c>
      <c r="GS949">
        <v>0</v>
      </c>
      <c r="GT949">
        <v>25.0151</v>
      </c>
      <c r="GU949">
        <v>999.9</v>
      </c>
      <c r="GV949">
        <v>48.8</v>
      </c>
      <c r="GW949">
        <v>32.2</v>
      </c>
      <c r="GX949">
        <v>26.1016</v>
      </c>
      <c r="GY949">
        <v>63.425</v>
      </c>
      <c r="GZ949">
        <v>25.1442</v>
      </c>
      <c r="HA949">
        <v>1</v>
      </c>
      <c r="HB949">
        <v>-0.100551</v>
      </c>
      <c r="HC949">
        <v>-0.0233932</v>
      </c>
      <c r="HD949">
        <v>20.194</v>
      </c>
      <c r="HE949">
        <v>5.22717</v>
      </c>
      <c r="HF949">
        <v>11.968</v>
      </c>
      <c r="HG949">
        <v>4.96965</v>
      </c>
      <c r="HH949">
        <v>3.28923</v>
      </c>
      <c r="HI949">
        <v>8806.4</v>
      </c>
      <c r="HJ949">
        <v>9999</v>
      </c>
      <c r="HK949">
        <v>9999</v>
      </c>
      <c r="HL949">
        <v>289.7</v>
      </c>
      <c r="HM949">
        <v>4.97292</v>
      </c>
      <c r="HN949">
        <v>1.87741</v>
      </c>
      <c r="HO949">
        <v>1.87549</v>
      </c>
      <c r="HP949">
        <v>1.87836</v>
      </c>
      <c r="HQ949">
        <v>1.87507</v>
      </c>
      <c r="HR949">
        <v>1.87866</v>
      </c>
      <c r="HS949">
        <v>1.87575</v>
      </c>
      <c r="HT949">
        <v>1.87685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3.78</v>
      </c>
      <c r="II949">
        <v>0.2869</v>
      </c>
      <c r="IJ949">
        <v>1.541952822118649</v>
      </c>
      <c r="IK949">
        <v>0.003202726084708442</v>
      </c>
      <c r="IL949">
        <v>-1.448271390364826E-06</v>
      </c>
      <c r="IM949">
        <v>3.765748828769889E-10</v>
      </c>
      <c r="IN949">
        <v>-0.02072656761999695</v>
      </c>
      <c r="IO949">
        <v>0.006539777670035186</v>
      </c>
      <c r="IP949">
        <v>0.0002256768223539976</v>
      </c>
      <c r="IQ949">
        <v>4.51151419958819E-06</v>
      </c>
      <c r="IR949">
        <v>-0</v>
      </c>
      <c r="IS949">
        <v>2097</v>
      </c>
      <c r="IT949">
        <v>1</v>
      </c>
      <c r="IU949">
        <v>27</v>
      </c>
      <c r="IV949">
        <v>61924.9</v>
      </c>
      <c r="IW949">
        <v>61924.7</v>
      </c>
      <c r="IX949">
        <v>2.46338</v>
      </c>
      <c r="IY949">
        <v>2.54028</v>
      </c>
      <c r="IZ949">
        <v>1.39893</v>
      </c>
      <c r="JA949">
        <v>2.34375</v>
      </c>
      <c r="JB949">
        <v>1.44897</v>
      </c>
      <c r="JC949">
        <v>2.44141</v>
      </c>
      <c r="JD949">
        <v>37.4338</v>
      </c>
      <c r="JE949">
        <v>24.0787</v>
      </c>
      <c r="JF949">
        <v>18</v>
      </c>
      <c r="JG949">
        <v>482.007</v>
      </c>
      <c r="JH949">
        <v>439.669</v>
      </c>
      <c r="JI949">
        <v>25</v>
      </c>
      <c r="JJ949">
        <v>25.7296</v>
      </c>
      <c r="JK949">
        <v>30.0003</v>
      </c>
      <c r="JL949">
        <v>25.5525</v>
      </c>
      <c r="JM949">
        <v>25.6304</v>
      </c>
      <c r="JN949">
        <v>49.3478</v>
      </c>
      <c r="JO949">
        <v>34.5441</v>
      </c>
      <c r="JP949">
        <v>0</v>
      </c>
      <c r="JQ949">
        <v>25</v>
      </c>
      <c r="JR949">
        <v>1156.42</v>
      </c>
      <c r="JS949">
        <v>18.6535</v>
      </c>
      <c r="JT949">
        <v>100.99</v>
      </c>
      <c r="JU949">
        <v>102.008</v>
      </c>
    </row>
    <row r="950" spans="1:281">
      <c r="A950">
        <v>934</v>
      </c>
      <c r="B950">
        <v>1658954621.1</v>
      </c>
      <c r="C950">
        <v>12532.09999990463</v>
      </c>
      <c r="D950" t="s">
        <v>2300</v>
      </c>
      <c r="E950" t="s">
        <v>2301</v>
      </c>
      <c r="F950">
        <v>5</v>
      </c>
      <c r="G950" t="s">
        <v>415</v>
      </c>
      <c r="H950" t="s">
        <v>2163</v>
      </c>
      <c r="I950">
        <v>1658954613.6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1165.439194674053</v>
      </c>
      <c r="AK950">
        <v>1119.652848484848</v>
      </c>
      <c r="AL950">
        <v>3.369500594542271</v>
      </c>
      <c r="AM950">
        <v>65.00343519722551</v>
      </c>
      <c r="AN950">
        <f>(AP950 - AO950 + DI950*1E3/(8.314*(DK950+273.15)) * AR950/DH950 * AQ950) * DH950/(100*CV950) * 1000/(1000 - AP950)</f>
        <v>0</v>
      </c>
      <c r="AO950">
        <v>18.50440367558719</v>
      </c>
      <c r="AP950">
        <v>22.56943515151515</v>
      </c>
      <c r="AQ950">
        <v>7.771557042302007E-05</v>
      </c>
      <c r="AR950">
        <v>81.20176751821036</v>
      </c>
      <c r="AS950">
        <v>7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1658954613.6</v>
      </c>
      <c r="DB950">
        <v>1071.314444444444</v>
      </c>
      <c r="DC950">
        <v>1127.358888888889</v>
      </c>
      <c r="DD950">
        <v>22.57150740740741</v>
      </c>
      <c r="DE950">
        <v>18.50556296296297</v>
      </c>
      <c r="DF950">
        <v>1067.547037037037</v>
      </c>
      <c r="DG950">
        <v>22.2845037037037</v>
      </c>
      <c r="DH950">
        <v>500.0822222222222</v>
      </c>
      <c r="DI950">
        <v>90.29827037037036</v>
      </c>
      <c r="DJ950">
        <v>0.09996448148148149</v>
      </c>
      <c r="DK950">
        <v>26.70959259259259</v>
      </c>
      <c r="DL950">
        <v>26.90137037037037</v>
      </c>
      <c r="DM950">
        <v>999.9000000000001</v>
      </c>
      <c r="DN950">
        <v>0</v>
      </c>
      <c r="DO950">
        <v>0</v>
      </c>
      <c r="DP950">
        <v>10001.68851851852</v>
      </c>
      <c r="DQ950">
        <v>0</v>
      </c>
      <c r="DR950">
        <v>18.61534444444445</v>
      </c>
      <c r="DS950">
        <v>-56.04347037037037</v>
      </c>
      <c r="DT950">
        <v>1096.055555555556</v>
      </c>
      <c r="DU950">
        <v>1148.614814814815</v>
      </c>
      <c r="DV950">
        <v>4.065942222222223</v>
      </c>
      <c r="DW950">
        <v>1127.358888888889</v>
      </c>
      <c r="DX950">
        <v>18.50556296296297</v>
      </c>
      <c r="DY950">
        <v>2.038167037037037</v>
      </c>
      <c r="DZ950">
        <v>1.67102037037037</v>
      </c>
      <c r="EA950">
        <v>17.74400740740741</v>
      </c>
      <c r="EB950">
        <v>14.6298037037037</v>
      </c>
      <c r="EC950">
        <v>2000.011851851852</v>
      </c>
      <c r="ED950">
        <v>0.9799956666666665</v>
      </c>
      <c r="EE950">
        <v>0.02000418888888889</v>
      </c>
      <c r="EF950">
        <v>0</v>
      </c>
      <c r="EG950">
        <v>734.3408888888888</v>
      </c>
      <c r="EH950">
        <v>5.000560000000001</v>
      </c>
      <c r="EI950">
        <v>14578.51851851852</v>
      </c>
      <c r="EJ950">
        <v>17294.95555555556</v>
      </c>
      <c r="EK950">
        <v>37.24066666666667</v>
      </c>
      <c r="EL950">
        <v>37.812</v>
      </c>
      <c r="EM950">
        <v>36.875</v>
      </c>
      <c r="EN950">
        <v>36.875</v>
      </c>
      <c r="EO950">
        <v>38.24533333333333</v>
      </c>
      <c r="EP950">
        <v>1955.101111111111</v>
      </c>
      <c r="EQ950">
        <v>39.91</v>
      </c>
      <c r="ER950">
        <v>0</v>
      </c>
      <c r="ES950">
        <v>1658954621.1</v>
      </c>
      <c r="ET950">
        <v>0</v>
      </c>
      <c r="EU950">
        <v>734.3128076923077</v>
      </c>
      <c r="EV950">
        <v>-3.1840341927794</v>
      </c>
      <c r="EW950">
        <v>-53.77094020321639</v>
      </c>
      <c r="EX950">
        <v>14578.48461538461</v>
      </c>
      <c r="EY950">
        <v>15</v>
      </c>
      <c r="EZ950">
        <v>0</v>
      </c>
      <c r="FA950" t="s">
        <v>419</v>
      </c>
      <c r="FB950">
        <v>1655239120</v>
      </c>
      <c r="FC950">
        <v>1655239135</v>
      </c>
      <c r="FD950">
        <v>0</v>
      </c>
      <c r="FE950">
        <v>-0.075</v>
      </c>
      <c r="FF950">
        <v>-0.027</v>
      </c>
      <c r="FG950">
        <v>1.986</v>
      </c>
      <c r="FH950">
        <v>0.139</v>
      </c>
      <c r="FI950">
        <v>420</v>
      </c>
      <c r="FJ950">
        <v>22</v>
      </c>
      <c r="FK950">
        <v>0.12</v>
      </c>
      <c r="FL950">
        <v>0.02</v>
      </c>
      <c r="FM950">
        <v>-55.7912756097561</v>
      </c>
      <c r="FN950">
        <v>-4.656750522648157</v>
      </c>
      <c r="FO950">
        <v>0.4704848976506172</v>
      </c>
      <c r="FP950">
        <v>0</v>
      </c>
      <c r="FQ950">
        <v>734.3601176470589</v>
      </c>
      <c r="FR950">
        <v>-1.916119175202068</v>
      </c>
      <c r="FS950">
        <v>0.3127820858329329</v>
      </c>
      <c r="FT950">
        <v>0</v>
      </c>
      <c r="FU950">
        <v>4.070133658536585</v>
      </c>
      <c r="FV950">
        <v>-0.07822202090592092</v>
      </c>
      <c r="FW950">
        <v>0.008052160369435731</v>
      </c>
      <c r="FX950">
        <v>1</v>
      </c>
      <c r="FY950">
        <v>1</v>
      </c>
      <c r="FZ950">
        <v>3</v>
      </c>
      <c r="GA950" t="s">
        <v>420</v>
      </c>
      <c r="GB950">
        <v>2.98063</v>
      </c>
      <c r="GC950">
        <v>2.72828</v>
      </c>
      <c r="GD950">
        <v>0.16615</v>
      </c>
      <c r="GE950">
        <v>0.17281</v>
      </c>
      <c r="GF950">
        <v>0.102841</v>
      </c>
      <c r="GG950">
        <v>0.0902379</v>
      </c>
      <c r="GH950">
        <v>25036.3</v>
      </c>
      <c r="GI950">
        <v>24474.7</v>
      </c>
      <c r="GJ950">
        <v>30550.2</v>
      </c>
      <c r="GK950">
        <v>29829.7</v>
      </c>
      <c r="GL950">
        <v>37818.4</v>
      </c>
      <c r="GM950">
        <v>35738.9</v>
      </c>
      <c r="GN950">
        <v>46729.1</v>
      </c>
      <c r="GO950">
        <v>44363.2</v>
      </c>
      <c r="GP950">
        <v>1.87105</v>
      </c>
      <c r="GQ950">
        <v>1.85133</v>
      </c>
      <c r="GR950">
        <v>0.11652</v>
      </c>
      <c r="GS950">
        <v>0</v>
      </c>
      <c r="GT950">
        <v>25.0172</v>
      </c>
      <c r="GU950">
        <v>999.9</v>
      </c>
      <c r="GV950">
        <v>48.8</v>
      </c>
      <c r="GW950">
        <v>32.2</v>
      </c>
      <c r="GX950">
        <v>26.1011</v>
      </c>
      <c r="GY950">
        <v>63.075</v>
      </c>
      <c r="GZ950">
        <v>24.9199</v>
      </c>
      <c r="HA950">
        <v>1</v>
      </c>
      <c r="HB950">
        <v>-0.100518</v>
      </c>
      <c r="HC950">
        <v>-0.023012</v>
      </c>
      <c r="HD950">
        <v>20.1944</v>
      </c>
      <c r="HE950">
        <v>5.22852</v>
      </c>
      <c r="HF950">
        <v>11.968</v>
      </c>
      <c r="HG950">
        <v>4.97045</v>
      </c>
      <c r="HH950">
        <v>3.28945</v>
      </c>
      <c r="HI950">
        <v>8806.6</v>
      </c>
      <c r="HJ950">
        <v>9999</v>
      </c>
      <c r="HK950">
        <v>9999</v>
      </c>
      <c r="HL950">
        <v>289.7</v>
      </c>
      <c r="HM950">
        <v>4.97291</v>
      </c>
      <c r="HN950">
        <v>1.87742</v>
      </c>
      <c r="HO950">
        <v>1.87551</v>
      </c>
      <c r="HP950">
        <v>1.87836</v>
      </c>
      <c r="HQ950">
        <v>1.87506</v>
      </c>
      <c r="HR950">
        <v>1.87865</v>
      </c>
      <c r="HS950">
        <v>1.87572</v>
      </c>
      <c r="HT950">
        <v>1.87686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3.8</v>
      </c>
      <c r="II950">
        <v>0.287</v>
      </c>
      <c r="IJ950">
        <v>1.541952822118649</v>
      </c>
      <c r="IK950">
        <v>0.003202726084708442</v>
      </c>
      <c r="IL950">
        <v>-1.448271390364826E-06</v>
      </c>
      <c r="IM950">
        <v>3.765748828769889E-10</v>
      </c>
      <c r="IN950">
        <v>-0.02072656761999695</v>
      </c>
      <c r="IO950">
        <v>0.006539777670035186</v>
      </c>
      <c r="IP950">
        <v>0.0002256768223539976</v>
      </c>
      <c r="IQ950">
        <v>4.51151419958819E-06</v>
      </c>
      <c r="IR950">
        <v>-0</v>
      </c>
      <c r="IS950">
        <v>2097</v>
      </c>
      <c r="IT950">
        <v>1</v>
      </c>
      <c r="IU950">
        <v>27</v>
      </c>
      <c r="IV950">
        <v>61925</v>
      </c>
      <c r="IW950">
        <v>61924.8</v>
      </c>
      <c r="IX950">
        <v>2.49146</v>
      </c>
      <c r="IY950">
        <v>2.53052</v>
      </c>
      <c r="IZ950">
        <v>1.39893</v>
      </c>
      <c r="JA950">
        <v>2.34375</v>
      </c>
      <c r="JB950">
        <v>1.44897</v>
      </c>
      <c r="JC950">
        <v>2.37671</v>
      </c>
      <c r="JD950">
        <v>37.4338</v>
      </c>
      <c r="JE950">
        <v>24.0787</v>
      </c>
      <c r="JF950">
        <v>18</v>
      </c>
      <c r="JG950">
        <v>481.972</v>
      </c>
      <c r="JH950">
        <v>439.761</v>
      </c>
      <c r="JI950">
        <v>25.0001</v>
      </c>
      <c r="JJ950">
        <v>25.7318</v>
      </c>
      <c r="JK950">
        <v>30</v>
      </c>
      <c r="JL950">
        <v>25.5532</v>
      </c>
      <c r="JM950">
        <v>25.6325</v>
      </c>
      <c r="JN950">
        <v>49.8888</v>
      </c>
      <c r="JO950">
        <v>33.9139</v>
      </c>
      <c r="JP950">
        <v>0</v>
      </c>
      <c r="JQ950">
        <v>25</v>
      </c>
      <c r="JR950">
        <v>1176.46</v>
      </c>
      <c r="JS950">
        <v>18.7112</v>
      </c>
      <c r="JT950">
        <v>100.99</v>
      </c>
      <c r="JU950">
        <v>102.008</v>
      </c>
    </row>
    <row r="951" spans="1:281">
      <c r="A951">
        <v>935</v>
      </c>
      <c r="B951">
        <v>1658954626.1</v>
      </c>
      <c r="C951">
        <v>12537.09999990463</v>
      </c>
      <c r="D951" t="s">
        <v>2302</v>
      </c>
      <c r="E951" t="s">
        <v>2303</v>
      </c>
      <c r="F951">
        <v>5</v>
      </c>
      <c r="G951" t="s">
        <v>415</v>
      </c>
      <c r="H951" t="s">
        <v>2163</v>
      </c>
      <c r="I951">
        <v>1658954618.314285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1182.451881517551</v>
      </c>
      <c r="AK951">
        <v>1136.612363636363</v>
      </c>
      <c r="AL951">
        <v>3.400482648860289</v>
      </c>
      <c r="AM951">
        <v>65.00343519722551</v>
      </c>
      <c r="AN951">
        <f>(AP951 - AO951 + DI951*1E3/(8.314*(DK951+273.15)) * AR951/DH951 * AQ951) * DH951/(100*CV951) * 1000/(1000 - AP951)</f>
        <v>0</v>
      </c>
      <c r="AO951">
        <v>18.54571211278846</v>
      </c>
      <c r="AP951">
        <v>22.58445454545454</v>
      </c>
      <c r="AQ951">
        <v>0.0001913006858354689</v>
      </c>
      <c r="AR951">
        <v>81.20176751821036</v>
      </c>
      <c r="AS951">
        <v>7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1658954618.314285</v>
      </c>
      <c r="DB951">
        <v>1086.840357142857</v>
      </c>
      <c r="DC951">
        <v>1143.121785714286</v>
      </c>
      <c r="DD951">
        <v>22.57163571428572</v>
      </c>
      <c r="DE951">
        <v>18.52036071428571</v>
      </c>
      <c r="DF951">
        <v>1083.050714285715</v>
      </c>
      <c r="DG951">
        <v>22.28462857142857</v>
      </c>
      <c r="DH951">
        <v>500.0833571428571</v>
      </c>
      <c r="DI951">
        <v>90.29886428571429</v>
      </c>
      <c r="DJ951">
        <v>0.09999593928571428</v>
      </c>
      <c r="DK951">
        <v>26.719725</v>
      </c>
      <c r="DL951">
        <v>26.91411071428572</v>
      </c>
      <c r="DM951">
        <v>999.9000000000002</v>
      </c>
      <c r="DN951">
        <v>0</v>
      </c>
      <c r="DO951">
        <v>0</v>
      </c>
      <c r="DP951">
        <v>10000.96357142857</v>
      </c>
      <c r="DQ951">
        <v>0</v>
      </c>
      <c r="DR951">
        <v>18.61173928571429</v>
      </c>
      <c r="DS951">
        <v>-56.281</v>
      </c>
      <c r="DT951">
        <v>1111.939642857143</v>
      </c>
      <c r="DU951">
        <v>1164.6925</v>
      </c>
      <c r="DV951">
        <v>4.051269285714286</v>
      </c>
      <c r="DW951">
        <v>1143.121785714286</v>
      </c>
      <c r="DX951">
        <v>18.52036071428571</v>
      </c>
      <c r="DY951">
        <v>2.038191785714285</v>
      </c>
      <c r="DZ951">
        <v>1.672367142857142</v>
      </c>
      <c r="EA951">
        <v>17.74419642857143</v>
      </c>
      <c r="EB951">
        <v>14.64227857142857</v>
      </c>
      <c r="EC951">
        <v>2000.013928571429</v>
      </c>
      <c r="ED951">
        <v>0.9799957499999997</v>
      </c>
      <c r="EE951">
        <v>0.0200041</v>
      </c>
      <c r="EF951">
        <v>0</v>
      </c>
      <c r="EG951">
        <v>733.9906785714284</v>
      </c>
      <c r="EH951">
        <v>5.000560000000001</v>
      </c>
      <c r="EI951">
        <v>14574.30357142857</v>
      </c>
      <c r="EJ951">
        <v>17294.96785714286</v>
      </c>
      <c r="EK951">
        <v>37.241</v>
      </c>
      <c r="EL951">
        <v>37.812</v>
      </c>
      <c r="EM951">
        <v>36.87942857142857</v>
      </c>
      <c r="EN951">
        <v>36.875</v>
      </c>
      <c r="EO951">
        <v>38.25</v>
      </c>
      <c r="EP951">
        <v>1955.103571428571</v>
      </c>
      <c r="EQ951">
        <v>39.91</v>
      </c>
      <c r="ER951">
        <v>0</v>
      </c>
      <c r="ES951">
        <v>1658954625.9</v>
      </c>
      <c r="ET951">
        <v>0</v>
      </c>
      <c r="EU951">
        <v>734.0038461538461</v>
      </c>
      <c r="EV951">
        <v>-3.517948726413302</v>
      </c>
      <c r="EW951">
        <v>-54.13333336062033</v>
      </c>
      <c r="EX951">
        <v>14574.06153846154</v>
      </c>
      <c r="EY951">
        <v>15</v>
      </c>
      <c r="EZ951">
        <v>0</v>
      </c>
      <c r="FA951" t="s">
        <v>419</v>
      </c>
      <c r="FB951">
        <v>1655239120</v>
      </c>
      <c r="FC951">
        <v>1655239135</v>
      </c>
      <c r="FD951">
        <v>0</v>
      </c>
      <c r="FE951">
        <v>-0.075</v>
      </c>
      <c r="FF951">
        <v>-0.027</v>
      </c>
      <c r="FG951">
        <v>1.986</v>
      </c>
      <c r="FH951">
        <v>0.139</v>
      </c>
      <c r="FI951">
        <v>420</v>
      </c>
      <c r="FJ951">
        <v>22</v>
      </c>
      <c r="FK951">
        <v>0.12</v>
      </c>
      <c r="FL951">
        <v>0.02</v>
      </c>
      <c r="FM951">
        <v>-56.06133902439024</v>
      </c>
      <c r="FN951">
        <v>-3.404232752613257</v>
      </c>
      <c r="FO951">
        <v>0.3495545010564224</v>
      </c>
      <c r="FP951">
        <v>0</v>
      </c>
      <c r="FQ951">
        <v>734.2136764705881</v>
      </c>
      <c r="FR951">
        <v>-3.501711233910728</v>
      </c>
      <c r="FS951">
        <v>0.4018512104358056</v>
      </c>
      <c r="FT951">
        <v>0</v>
      </c>
      <c r="FU951">
        <v>4.060506829268292</v>
      </c>
      <c r="FV951">
        <v>-0.1310111498257831</v>
      </c>
      <c r="FW951">
        <v>0.01503150584589715</v>
      </c>
      <c r="FX951">
        <v>0</v>
      </c>
      <c r="FY951">
        <v>0</v>
      </c>
      <c r="FZ951">
        <v>3</v>
      </c>
      <c r="GA951" t="s">
        <v>426</v>
      </c>
      <c r="GB951">
        <v>2.98067</v>
      </c>
      <c r="GC951">
        <v>2.72835</v>
      </c>
      <c r="GD951">
        <v>0.167725</v>
      </c>
      <c r="GE951">
        <v>0.174368</v>
      </c>
      <c r="GF951">
        <v>0.102892</v>
      </c>
      <c r="GG951">
        <v>0.0904795</v>
      </c>
      <c r="GH951">
        <v>24988.8</v>
      </c>
      <c r="GI951">
        <v>24428.7</v>
      </c>
      <c r="GJ951">
        <v>30549.9</v>
      </c>
      <c r="GK951">
        <v>29829.8</v>
      </c>
      <c r="GL951">
        <v>37815.9</v>
      </c>
      <c r="GM951">
        <v>35729.5</v>
      </c>
      <c r="GN951">
        <v>46728.6</v>
      </c>
      <c r="GO951">
        <v>44363.4</v>
      </c>
      <c r="GP951">
        <v>1.87088</v>
      </c>
      <c r="GQ951">
        <v>1.85158</v>
      </c>
      <c r="GR951">
        <v>0.116609</v>
      </c>
      <c r="GS951">
        <v>0</v>
      </c>
      <c r="GT951">
        <v>25.0172</v>
      </c>
      <c r="GU951">
        <v>999.9</v>
      </c>
      <c r="GV951">
        <v>48.8</v>
      </c>
      <c r="GW951">
        <v>32.2</v>
      </c>
      <c r="GX951">
        <v>26.0993</v>
      </c>
      <c r="GY951">
        <v>63.175</v>
      </c>
      <c r="GZ951">
        <v>25.3766</v>
      </c>
      <c r="HA951">
        <v>1</v>
      </c>
      <c r="HB951">
        <v>-0.100539</v>
      </c>
      <c r="HC951">
        <v>-0.0216912</v>
      </c>
      <c r="HD951">
        <v>20.1944</v>
      </c>
      <c r="HE951">
        <v>5.22942</v>
      </c>
      <c r="HF951">
        <v>11.968</v>
      </c>
      <c r="HG951">
        <v>4.9703</v>
      </c>
      <c r="HH951">
        <v>3.28955</v>
      </c>
      <c r="HI951">
        <v>8806.6</v>
      </c>
      <c r="HJ951">
        <v>9999</v>
      </c>
      <c r="HK951">
        <v>9999</v>
      </c>
      <c r="HL951">
        <v>289.7</v>
      </c>
      <c r="HM951">
        <v>4.97293</v>
      </c>
      <c r="HN951">
        <v>1.87744</v>
      </c>
      <c r="HO951">
        <v>1.87551</v>
      </c>
      <c r="HP951">
        <v>1.87836</v>
      </c>
      <c r="HQ951">
        <v>1.87504</v>
      </c>
      <c r="HR951">
        <v>1.87866</v>
      </c>
      <c r="HS951">
        <v>1.87575</v>
      </c>
      <c r="HT951">
        <v>1.87684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3.82</v>
      </c>
      <c r="II951">
        <v>0.2873</v>
      </c>
      <c r="IJ951">
        <v>1.541952822118649</v>
      </c>
      <c r="IK951">
        <v>0.003202726084708442</v>
      </c>
      <c r="IL951">
        <v>-1.448271390364826E-06</v>
      </c>
      <c r="IM951">
        <v>3.765748828769889E-10</v>
      </c>
      <c r="IN951">
        <v>-0.02072656761999695</v>
      </c>
      <c r="IO951">
        <v>0.006539777670035186</v>
      </c>
      <c r="IP951">
        <v>0.0002256768223539976</v>
      </c>
      <c r="IQ951">
        <v>4.51151419958819E-06</v>
      </c>
      <c r="IR951">
        <v>-0</v>
      </c>
      <c r="IS951">
        <v>2097</v>
      </c>
      <c r="IT951">
        <v>1</v>
      </c>
      <c r="IU951">
        <v>27</v>
      </c>
      <c r="IV951">
        <v>61925.1</v>
      </c>
      <c r="IW951">
        <v>61924.9</v>
      </c>
      <c r="IX951">
        <v>2.52075</v>
      </c>
      <c r="IY951">
        <v>2.54639</v>
      </c>
      <c r="IZ951">
        <v>1.39893</v>
      </c>
      <c r="JA951">
        <v>2.34375</v>
      </c>
      <c r="JB951">
        <v>1.44897</v>
      </c>
      <c r="JC951">
        <v>2.3938</v>
      </c>
      <c r="JD951">
        <v>37.4338</v>
      </c>
      <c r="JE951">
        <v>24.0787</v>
      </c>
      <c r="JF951">
        <v>18</v>
      </c>
      <c r="JG951">
        <v>481.884</v>
      </c>
      <c r="JH951">
        <v>439.915</v>
      </c>
      <c r="JI951">
        <v>25.0001</v>
      </c>
      <c r="JJ951">
        <v>25.7321</v>
      </c>
      <c r="JK951">
        <v>30.0002</v>
      </c>
      <c r="JL951">
        <v>25.5541</v>
      </c>
      <c r="JM951">
        <v>25.6328</v>
      </c>
      <c r="JN951">
        <v>50.5004</v>
      </c>
      <c r="JO951">
        <v>33.6166</v>
      </c>
      <c r="JP951">
        <v>0</v>
      </c>
      <c r="JQ951">
        <v>25</v>
      </c>
      <c r="JR951">
        <v>1189.83</v>
      </c>
      <c r="JS951">
        <v>18.7516</v>
      </c>
      <c r="JT951">
        <v>100.989</v>
      </c>
      <c r="JU951">
        <v>102.008</v>
      </c>
    </row>
    <row r="952" spans="1:281">
      <c r="A952">
        <v>936</v>
      </c>
      <c r="B952">
        <v>1658954631.1</v>
      </c>
      <c r="C952">
        <v>12542.09999990463</v>
      </c>
      <c r="D952" t="s">
        <v>2304</v>
      </c>
      <c r="E952" t="s">
        <v>2305</v>
      </c>
      <c r="F952">
        <v>5</v>
      </c>
      <c r="G952" t="s">
        <v>415</v>
      </c>
      <c r="H952" t="s">
        <v>2163</v>
      </c>
      <c r="I952">
        <v>1658954623.6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1199.560215564573</v>
      </c>
      <c r="AK952">
        <v>1153.64103030303</v>
      </c>
      <c r="AL952">
        <v>3.409763065939053</v>
      </c>
      <c r="AM952">
        <v>65.00343519722551</v>
      </c>
      <c r="AN952">
        <f>(AP952 - AO952 + DI952*1E3/(8.314*(DK952+273.15)) * AR952/DH952 * AQ952) * DH952/(100*CV952) * 1000/(1000 - AP952)</f>
        <v>0</v>
      </c>
      <c r="AO952">
        <v>18.63938847820294</v>
      </c>
      <c r="AP952">
        <v>22.62406424242424</v>
      </c>
      <c r="AQ952">
        <v>0.00822008651756845</v>
      </c>
      <c r="AR952">
        <v>81.20176751821036</v>
      </c>
      <c r="AS952">
        <v>7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1658954623.6</v>
      </c>
      <c r="DB952">
        <v>1104.332592592593</v>
      </c>
      <c r="DC952">
        <v>1160.791111111111</v>
      </c>
      <c r="DD952">
        <v>22.58427407407407</v>
      </c>
      <c r="DE952">
        <v>18.56656296296296</v>
      </c>
      <c r="DF952">
        <v>1100.518148148148</v>
      </c>
      <c r="DG952">
        <v>22.29697407407407</v>
      </c>
      <c r="DH952">
        <v>500.0815185185186</v>
      </c>
      <c r="DI952">
        <v>90.29952592592592</v>
      </c>
      <c r="DJ952">
        <v>0.09997606296296298</v>
      </c>
      <c r="DK952">
        <v>26.72729259259259</v>
      </c>
      <c r="DL952">
        <v>26.92394074074074</v>
      </c>
      <c r="DM952">
        <v>999.9000000000001</v>
      </c>
      <c r="DN952">
        <v>0</v>
      </c>
      <c r="DO952">
        <v>0</v>
      </c>
      <c r="DP952">
        <v>10004.48925925926</v>
      </c>
      <c r="DQ952">
        <v>0</v>
      </c>
      <c r="DR952">
        <v>18.61917777777778</v>
      </c>
      <c r="DS952">
        <v>-56.45891111111111</v>
      </c>
      <c r="DT952">
        <v>1129.849259259259</v>
      </c>
      <c r="DU952">
        <v>1182.752222222222</v>
      </c>
      <c r="DV952">
        <v>4.017702222222222</v>
      </c>
      <c r="DW952">
        <v>1160.791111111111</v>
      </c>
      <c r="DX952">
        <v>18.56656296296296</v>
      </c>
      <c r="DY952">
        <v>2.039348518518519</v>
      </c>
      <c r="DZ952">
        <v>1.676552962962963</v>
      </c>
      <c r="EA952">
        <v>17.75318888888889</v>
      </c>
      <c r="EB952">
        <v>14.68094814814815</v>
      </c>
      <c r="EC952">
        <v>2000.014074074074</v>
      </c>
      <c r="ED952">
        <v>0.9799957777777776</v>
      </c>
      <c r="EE952">
        <v>0.02000407037037037</v>
      </c>
      <c r="EF952">
        <v>0</v>
      </c>
      <c r="EG952">
        <v>733.7224074074074</v>
      </c>
      <c r="EH952">
        <v>5.000560000000001</v>
      </c>
      <c r="EI952">
        <v>14569.78148148148</v>
      </c>
      <c r="EJ952">
        <v>17294.97407407407</v>
      </c>
      <c r="EK952">
        <v>37.24066666666667</v>
      </c>
      <c r="EL952">
        <v>37.812</v>
      </c>
      <c r="EM952">
        <v>36.88418518518519</v>
      </c>
      <c r="EN952">
        <v>36.875</v>
      </c>
      <c r="EO952">
        <v>38.25</v>
      </c>
      <c r="EP952">
        <v>1955.103703703704</v>
      </c>
      <c r="EQ952">
        <v>39.91</v>
      </c>
      <c r="ER952">
        <v>0</v>
      </c>
      <c r="ES952">
        <v>1658954631.3</v>
      </c>
      <c r="ET952">
        <v>0</v>
      </c>
      <c r="EU952">
        <v>733.71524</v>
      </c>
      <c r="EV952">
        <v>-3.604307705220715</v>
      </c>
      <c r="EW952">
        <v>-51.98461554045807</v>
      </c>
      <c r="EX952">
        <v>14569.132</v>
      </c>
      <c r="EY952">
        <v>15</v>
      </c>
      <c r="EZ952">
        <v>0</v>
      </c>
      <c r="FA952" t="s">
        <v>419</v>
      </c>
      <c r="FB952">
        <v>1655239120</v>
      </c>
      <c r="FC952">
        <v>1655239135</v>
      </c>
      <c r="FD952">
        <v>0</v>
      </c>
      <c r="FE952">
        <v>-0.075</v>
      </c>
      <c r="FF952">
        <v>-0.027</v>
      </c>
      <c r="FG952">
        <v>1.986</v>
      </c>
      <c r="FH952">
        <v>0.139</v>
      </c>
      <c r="FI952">
        <v>420</v>
      </c>
      <c r="FJ952">
        <v>22</v>
      </c>
      <c r="FK952">
        <v>0.12</v>
      </c>
      <c r="FL952">
        <v>0.02</v>
      </c>
      <c r="FM952">
        <v>-56.30429024390244</v>
      </c>
      <c r="FN952">
        <v>-2.20424529616735</v>
      </c>
      <c r="FO952">
        <v>0.2313492553556184</v>
      </c>
      <c r="FP952">
        <v>0</v>
      </c>
      <c r="FQ952">
        <v>733.9393235294118</v>
      </c>
      <c r="FR952">
        <v>-3.233323149702617</v>
      </c>
      <c r="FS952">
        <v>0.3805225293313379</v>
      </c>
      <c r="FT952">
        <v>0</v>
      </c>
      <c r="FU952">
        <v>4.037370487804878</v>
      </c>
      <c r="FV952">
        <v>-0.3325089198606293</v>
      </c>
      <c r="FW952">
        <v>0.03674400657623281</v>
      </c>
      <c r="FX952">
        <v>0</v>
      </c>
      <c r="FY952">
        <v>0</v>
      </c>
      <c r="FZ952">
        <v>3</v>
      </c>
      <c r="GA952" t="s">
        <v>426</v>
      </c>
      <c r="GB952">
        <v>2.98052</v>
      </c>
      <c r="GC952">
        <v>2.72836</v>
      </c>
      <c r="GD952">
        <v>0.169288</v>
      </c>
      <c r="GE952">
        <v>0.175924</v>
      </c>
      <c r="GF952">
        <v>0.103024</v>
      </c>
      <c r="GG952">
        <v>0.0907496</v>
      </c>
      <c r="GH952">
        <v>24941.9</v>
      </c>
      <c r="GI952">
        <v>24382.6</v>
      </c>
      <c r="GJ952">
        <v>30550</v>
      </c>
      <c r="GK952">
        <v>29829.7</v>
      </c>
      <c r="GL952">
        <v>37810.4</v>
      </c>
      <c r="GM952">
        <v>35718.8</v>
      </c>
      <c r="GN952">
        <v>46728.7</v>
      </c>
      <c r="GO952">
        <v>44363.2</v>
      </c>
      <c r="GP952">
        <v>1.8709</v>
      </c>
      <c r="GQ952">
        <v>1.85163</v>
      </c>
      <c r="GR952">
        <v>0.115998</v>
      </c>
      <c r="GS952">
        <v>0</v>
      </c>
      <c r="GT952">
        <v>25.0185</v>
      </c>
      <c r="GU952">
        <v>999.9</v>
      </c>
      <c r="GV952">
        <v>48.8</v>
      </c>
      <c r="GW952">
        <v>32.2</v>
      </c>
      <c r="GX952">
        <v>26.0999</v>
      </c>
      <c r="GY952">
        <v>63.245</v>
      </c>
      <c r="GZ952">
        <v>25.5088</v>
      </c>
      <c r="HA952">
        <v>1</v>
      </c>
      <c r="HB952">
        <v>-0.100422</v>
      </c>
      <c r="HC952">
        <v>-0.0208878</v>
      </c>
      <c r="HD952">
        <v>20.1944</v>
      </c>
      <c r="HE952">
        <v>5.22942</v>
      </c>
      <c r="HF952">
        <v>11.968</v>
      </c>
      <c r="HG952">
        <v>4.97025</v>
      </c>
      <c r="HH952">
        <v>3.28965</v>
      </c>
      <c r="HI952">
        <v>8806.799999999999</v>
      </c>
      <c r="HJ952">
        <v>9999</v>
      </c>
      <c r="HK952">
        <v>9999</v>
      </c>
      <c r="HL952">
        <v>289.7</v>
      </c>
      <c r="HM952">
        <v>4.97292</v>
      </c>
      <c r="HN952">
        <v>1.87741</v>
      </c>
      <c r="HO952">
        <v>1.8755</v>
      </c>
      <c r="HP952">
        <v>1.87836</v>
      </c>
      <c r="HQ952">
        <v>1.87506</v>
      </c>
      <c r="HR952">
        <v>1.87865</v>
      </c>
      <c r="HS952">
        <v>1.87575</v>
      </c>
      <c r="HT952">
        <v>1.87683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3.85</v>
      </c>
      <c r="II952">
        <v>0.2883</v>
      </c>
      <c r="IJ952">
        <v>1.541952822118649</v>
      </c>
      <c r="IK952">
        <v>0.003202726084708442</v>
      </c>
      <c r="IL952">
        <v>-1.448271390364826E-06</v>
      </c>
      <c r="IM952">
        <v>3.765748828769889E-10</v>
      </c>
      <c r="IN952">
        <v>-0.02072656761999695</v>
      </c>
      <c r="IO952">
        <v>0.006539777670035186</v>
      </c>
      <c r="IP952">
        <v>0.0002256768223539976</v>
      </c>
      <c r="IQ952">
        <v>4.51151419958819E-06</v>
      </c>
      <c r="IR952">
        <v>-0</v>
      </c>
      <c r="IS952">
        <v>2097</v>
      </c>
      <c r="IT952">
        <v>1</v>
      </c>
      <c r="IU952">
        <v>27</v>
      </c>
      <c r="IV952">
        <v>61925.2</v>
      </c>
      <c r="IW952">
        <v>61924.9</v>
      </c>
      <c r="IX952">
        <v>2.54883</v>
      </c>
      <c r="IY952">
        <v>2.52441</v>
      </c>
      <c r="IZ952">
        <v>1.39893</v>
      </c>
      <c r="JA952">
        <v>2.34375</v>
      </c>
      <c r="JB952">
        <v>1.44897</v>
      </c>
      <c r="JC952">
        <v>2.43164</v>
      </c>
      <c r="JD952">
        <v>37.4338</v>
      </c>
      <c r="JE952">
        <v>24.0875</v>
      </c>
      <c r="JF952">
        <v>18</v>
      </c>
      <c r="JG952">
        <v>481.906</v>
      </c>
      <c r="JH952">
        <v>439.961</v>
      </c>
      <c r="JI952">
        <v>25.0002</v>
      </c>
      <c r="JJ952">
        <v>25.7339</v>
      </c>
      <c r="JK952">
        <v>30.0001</v>
      </c>
      <c r="JL952">
        <v>25.5554</v>
      </c>
      <c r="JM952">
        <v>25.6347</v>
      </c>
      <c r="JN952">
        <v>51.0308</v>
      </c>
      <c r="JO952">
        <v>33.3357</v>
      </c>
      <c r="JP952">
        <v>0</v>
      </c>
      <c r="JQ952">
        <v>25</v>
      </c>
      <c r="JR952">
        <v>1209.87</v>
      </c>
      <c r="JS952">
        <v>18.7625</v>
      </c>
      <c r="JT952">
        <v>100.989</v>
      </c>
      <c r="JU952">
        <v>102.008</v>
      </c>
    </row>
    <row r="953" spans="1:281">
      <c r="A953">
        <v>937</v>
      </c>
      <c r="B953">
        <v>1658954636.1</v>
      </c>
      <c r="C953">
        <v>12547.09999990463</v>
      </c>
      <c r="D953" t="s">
        <v>2306</v>
      </c>
      <c r="E953" t="s">
        <v>2307</v>
      </c>
      <c r="F953">
        <v>5</v>
      </c>
      <c r="G953" t="s">
        <v>415</v>
      </c>
      <c r="H953" t="s">
        <v>2163</v>
      </c>
      <c r="I953">
        <v>1658954628.314285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1216.770143737869</v>
      </c>
      <c r="AK953">
        <v>1170.750606060605</v>
      </c>
      <c r="AL953">
        <v>3.409365773354442</v>
      </c>
      <c r="AM953">
        <v>65.00343519722551</v>
      </c>
      <c r="AN953">
        <f>(AP953 - AO953 + DI953*1E3/(8.314*(DK953+273.15)) * AR953/DH953 * AQ953) * DH953/(100*CV953) * 1000/(1000 - AP953)</f>
        <v>0</v>
      </c>
      <c r="AO953">
        <v>18.67508751915954</v>
      </c>
      <c r="AP953">
        <v>22.65331212121213</v>
      </c>
      <c r="AQ953">
        <v>0.006159935964827222</v>
      </c>
      <c r="AR953">
        <v>81.20176751821036</v>
      </c>
      <c r="AS953">
        <v>7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1658954628.314285</v>
      </c>
      <c r="DB953">
        <v>1119.977857142857</v>
      </c>
      <c r="DC953">
        <v>1176.563214285714</v>
      </c>
      <c r="DD953">
        <v>22.60778928571428</v>
      </c>
      <c r="DE953">
        <v>18.62023571428572</v>
      </c>
      <c r="DF953">
        <v>1116.141428571429</v>
      </c>
      <c r="DG953">
        <v>22.31995714285715</v>
      </c>
      <c r="DH953">
        <v>500.0648928571428</v>
      </c>
      <c r="DI953">
        <v>90.30008928571428</v>
      </c>
      <c r="DJ953">
        <v>0.09999355357142858</v>
      </c>
      <c r="DK953">
        <v>26.72081071428571</v>
      </c>
      <c r="DL953">
        <v>26.924275</v>
      </c>
      <c r="DM953">
        <v>999.9000000000002</v>
      </c>
      <c r="DN953">
        <v>0</v>
      </c>
      <c r="DO953">
        <v>0</v>
      </c>
      <c r="DP953">
        <v>10002.71892857143</v>
      </c>
      <c r="DQ953">
        <v>0</v>
      </c>
      <c r="DR953">
        <v>18.61494285714286</v>
      </c>
      <c r="DS953">
        <v>-56.58575714285713</v>
      </c>
      <c r="DT953">
        <v>1145.883571428571</v>
      </c>
      <c r="DU953">
        <v>1198.888214285714</v>
      </c>
      <c r="DV953">
        <v>3.987553928571429</v>
      </c>
      <c r="DW953">
        <v>1176.563214285714</v>
      </c>
      <c r="DX953">
        <v>18.62023571428572</v>
      </c>
      <c r="DY953">
        <v>2.041485357142857</v>
      </c>
      <c r="DZ953">
        <v>1.68141</v>
      </c>
      <c r="EA953">
        <v>17.76980357142857</v>
      </c>
      <c r="EB953">
        <v>14.72578928571429</v>
      </c>
      <c r="EC953">
        <v>2000.000714285715</v>
      </c>
      <c r="ED953">
        <v>0.9799956428571426</v>
      </c>
      <c r="EE953">
        <v>0.02000421428571428</v>
      </c>
      <c r="EF953">
        <v>0</v>
      </c>
      <c r="EG953">
        <v>733.4453214285713</v>
      </c>
      <c r="EH953">
        <v>5.000560000000001</v>
      </c>
      <c r="EI953">
        <v>14565.47142857143</v>
      </c>
      <c r="EJ953">
        <v>17294.86785714286</v>
      </c>
      <c r="EK953">
        <v>37.2455</v>
      </c>
      <c r="EL953">
        <v>37.812</v>
      </c>
      <c r="EM953">
        <v>36.8905</v>
      </c>
      <c r="EN953">
        <v>36.875</v>
      </c>
      <c r="EO953">
        <v>38.25</v>
      </c>
      <c r="EP953">
        <v>1955.090357142857</v>
      </c>
      <c r="EQ953">
        <v>39.91</v>
      </c>
      <c r="ER953">
        <v>0</v>
      </c>
      <c r="ES953">
        <v>1658954636.1</v>
      </c>
      <c r="ET953">
        <v>0</v>
      </c>
      <c r="EU953">
        <v>733.4353599999999</v>
      </c>
      <c r="EV953">
        <v>-2.354230783958417</v>
      </c>
      <c r="EW953">
        <v>-55.79230783593091</v>
      </c>
      <c r="EX953">
        <v>14564.776</v>
      </c>
      <c r="EY953">
        <v>15</v>
      </c>
      <c r="EZ953">
        <v>0</v>
      </c>
      <c r="FA953" t="s">
        <v>419</v>
      </c>
      <c r="FB953">
        <v>1655239120</v>
      </c>
      <c r="FC953">
        <v>1655239135</v>
      </c>
      <c r="FD953">
        <v>0</v>
      </c>
      <c r="FE953">
        <v>-0.075</v>
      </c>
      <c r="FF953">
        <v>-0.027</v>
      </c>
      <c r="FG953">
        <v>1.986</v>
      </c>
      <c r="FH953">
        <v>0.139</v>
      </c>
      <c r="FI953">
        <v>420</v>
      </c>
      <c r="FJ953">
        <v>22</v>
      </c>
      <c r="FK953">
        <v>0.12</v>
      </c>
      <c r="FL953">
        <v>0.02</v>
      </c>
      <c r="FM953">
        <v>-56.51726097560975</v>
      </c>
      <c r="FN953">
        <v>-1.565669686411072</v>
      </c>
      <c r="FO953">
        <v>0.1619916150766626</v>
      </c>
      <c r="FP953">
        <v>0</v>
      </c>
      <c r="FQ953">
        <v>733.6132058823528</v>
      </c>
      <c r="FR953">
        <v>-3.353750958706085</v>
      </c>
      <c r="FS953">
        <v>0.3908296439033699</v>
      </c>
      <c r="FT953">
        <v>0</v>
      </c>
      <c r="FU953">
        <v>4.007029512195122</v>
      </c>
      <c r="FV953">
        <v>-0.4152246689895455</v>
      </c>
      <c r="FW953">
        <v>0.04312379632544128</v>
      </c>
      <c r="FX953">
        <v>0</v>
      </c>
      <c r="FY953">
        <v>0</v>
      </c>
      <c r="FZ953">
        <v>3</v>
      </c>
      <c r="GA953" t="s">
        <v>426</v>
      </c>
      <c r="GB953">
        <v>2.98047</v>
      </c>
      <c r="GC953">
        <v>2.72845</v>
      </c>
      <c r="GD953">
        <v>0.170846</v>
      </c>
      <c r="GE953">
        <v>0.177451</v>
      </c>
      <c r="GF953">
        <v>0.103106</v>
      </c>
      <c r="GG953">
        <v>0.0908619</v>
      </c>
      <c r="GH953">
        <v>24895</v>
      </c>
      <c r="GI953">
        <v>24337.4</v>
      </c>
      <c r="GJ953">
        <v>30549.8</v>
      </c>
      <c r="GK953">
        <v>29829.6</v>
      </c>
      <c r="GL953">
        <v>37806.8</v>
      </c>
      <c r="GM953">
        <v>35714.3</v>
      </c>
      <c r="GN953">
        <v>46728.5</v>
      </c>
      <c r="GO953">
        <v>44363.1</v>
      </c>
      <c r="GP953">
        <v>1.87077</v>
      </c>
      <c r="GQ953">
        <v>1.85172</v>
      </c>
      <c r="GR953">
        <v>0.116296</v>
      </c>
      <c r="GS953">
        <v>0</v>
      </c>
      <c r="GT953">
        <v>25.0211</v>
      </c>
      <c r="GU953">
        <v>999.9</v>
      </c>
      <c r="GV953">
        <v>48.8</v>
      </c>
      <c r="GW953">
        <v>32.2</v>
      </c>
      <c r="GX953">
        <v>26.0974</v>
      </c>
      <c r="GY953">
        <v>63.015</v>
      </c>
      <c r="GZ953">
        <v>25.5569</v>
      </c>
      <c r="HA953">
        <v>1</v>
      </c>
      <c r="HB953">
        <v>-0.100328</v>
      </c>
      <c r="HC953">
        <v>-0.0200926</v>
      </c>
      <c r="HD953">
        <v>20.1945</v>
      </c>
      <c r="HE953">
        <v>5.22927</v>
      </c>
      <c r="HF953">
        <v>11.968</v>
      </c>
      <c r="HG953">
        <v>4.97025</v>
      </c>
      <c r="HH953">
        <v>3.28958</v>
      </c>
      <c r="HI953">
        <v>8806.799999999999</v>
      </c>
      <c r="HJ953">
        <v>9999</v>
      </c>
      <c r="HK953">
        <v>9999</v>
      </c>
      <c r="HL953">
        <v>289.7</v>
      </c>
      <c r="HM953">
        <v>4.97292</v>
      </c>
      <c r="HN953">
        <v>1.87744</v>
      </c>
      <c r="HO953">
        <v>1.87552</v>
      </c>
      <c r="HP953">
        <v>1.87836</v>
      </c>
      <c r="HQ953">
        <v>1.87504</v>
      </c>
      <c r="HR953">
        <v>1.87866</v>
      </c>
      <c r="HS953">
        <v>1.87573</v>
      </c>
      <c r="HT953">
        <v>1.87684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3.87</v>
      </c>
      <c r="II953">
        <v>0.2889</v>
      </c>
      <c r="IJ953">
        <v>1.541952822118649</v>
      </c>
      <c r="IK953">
        <v>0.003202726084708442</v>
      </c>
      <c r="IL953">
        <v>-1.448271390364826E-06</v>
      </c>
      <c r="IM953">
        <v>3.765748828769889E-10</v>
      </c>
      <c r="IN953">
        <v>-0.02072656761999695</v>
      </c>
      <c r="IO953">
        <v>0.006539777670035186</v>
      </c>
      <c r="IP953">
        <v>0.0002256768223539976</v>
      </c>
      <c r="IQ953">
        <v>4.51151419958819E-06</v>
      </c>
      <c r="IR953">
        <v>-0</v>
      </c>
      <c r="IS953">
        <v>2097</v>
      </c>
      <c r="IT953">
        <v>1</v>
      </c>
      <c r="IU953">
        <v>27</v>
      </c>
      <c r="IV953">
        <v>61925.3</v>
      </c>
      <c r="IW953">
        <v>61925</v>
      </c>
      <c r="IX953">
        <v>2.5769</v>
      </c>
      <c r="IY953">
        <v>2.54639</v>
      </c>
      <c r="IZ953">
        <v>1.39893</v>
      </c>
      <c r="JA953">
        <v>2.34375</v>
      </c>
      <c r="JB953">
        <v>1.44897</v>
      </c>
      <c r="JC953">
        <v>2.36206</v>
      </c>
      <c r="JD953">
        <v>37.4578</v>
      </c>
      <c r="JE953">
        <v>24.07</v>
      </c>
      <c r="JF953">
        <v>18</v>
      </c>
      <c r="JG953">
        <v>481.849</v>
      </c>
      <c r="JH953">
        <v>440.024</v>
      </c>
      <c r="JI953">
        <v>25.0001</v>
      </c>
      <c r="JJ953">
        <v>25.7343</v>
      </c>
      <c r="JK953">
        <v>30.0002</v>
      </c>
      <c r="JL953">
        <v>25.5568</v>
      </c>
      <c r="JM953">
        <v>25.635</v>
      </c>
      <c r="JN953">
        <v>51.6356</v>
      </c>
      <c r="JO953">
        <v>33.3357</v>
      </c>
      <c r="JP953">
        <v>0</v>
      </c>
      <c r="JQ953">
        <v>25</v>
      </c>
      <c r="JR953">
        <v>1223.25</v>
      </c>
      <c r="JS953">
        <v>18.7817</v>
      </c>
      <c r="JT953">
        <v>100.989</v>
      </c>
      <c r="JU953">
        <v>102.007</v>
      </c>
    </row>
    <row r="954" spans="1:281">
      <c r="A954">
        <v>938</v>
      </c>
      <c r="B954">
        <v>1658954641.1</v>
      </c>
      <c r="C954">
        <v>12552.09999990463</v>
      </c>
      <c r="D954" t="s">
        <v>2308</v>
      </c>
      <c r="E954" t="s">
        <v>2309</v>
      </c>
      <c r="F954">
        <v>5</v>
      </c>
      <c r="G954" t="s">
        <v>415</v>
      </c>
      <c r="H954" t="s">
        <v>2163</v>
      </c>
      <c r="I954">
        <v>1658954633.6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1233.887955854448</v>
      </c>
      <c r="AK954">
        <v>1187.798121212121</v>
      </c>
      <c r="AL954">
        <v>3.405345565414352</v>
      </c>
      <c r="AM954">
        <v>65.00343519722551</v>
      </c>
      <c r="AN954">
        <f>(AP954 - AO954 + DI954*1E3/(8.314*(DK954+273.15)) * AR954/DH954 * AQ954) * DH954/(100*CV954) * 1000/(1000 - AP954)</f>
        <v>0</v>
      </c>
      <c r="AO954">
        <v>18.71543999500249</v>
      </c>
      <c r="AP954">
        <v>22.67300727272727</v>
      </c>
      <c r="AQ954">
        <v>0.001287425959945252</v>
      </c>
      <c r="AR954">
        <v>81.20176751821036</v>
      </c>
      <c r="AS954">
        <v>7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1658954633.6</v>
      </c>
      <c r="DB954">
        <v>1137.564444444444</v>
      </c>
      <c r="DC954">
        <v>1194.277777777778</v>
      </c>
      <c r="DD954">
        <v>22.63852962962963</v>
      </c>
      <c r="DE954">
        <v>18.67867037037037</v>
      </c>
      <c r="DF954">
        <v>1133.703703703704</v>
      </c>
      <c r="DG954">
        <v>22.3499962962963</v>
      </c>
      <c r="DH954">
        <v>500.0916296296297</v>
      </c>
      <c r="DI954">
        <v>90.30094074074076</v>
      </c>
      <c r="DJ954">
        <v>0.1000081037037037</v>
      </c>
      <c r="DK954">
        <v>26.71175185185185</v>
      </c>
      <c r="DL954">
        <v>26.92177407407408</v>
      </c>
      <c r="DM954">
        <v>999.9000000000001</v>
      </c>
      <c r="DN954">
        <v>0</v>
      </c>
      <c r="DO954">
        <v>0</v>
      </c>
      <c r="DP954">
        <v>10000.36703703704</v>
      </c>
      <c r="DQ954">
        <v>0</v>
      </c>
      <c r="DR954">
        <v>18.61355555555555</v>
      </c>
      <c r="DS954">
        <v>-56.71380740740742</v>
      </c>
      <c r="DT954">
        <v>1163.913703703704</v>
      </c>
      <c r="DU954">
        <v>1217.010740740741</v>
      </c>
      <c r="DV954">
        <v>3.959857407407407</v>
      </c>
      <c r="DW954">
        <v>1194.277777777778</v>
      </c>
      <c r="DX954">
        <v>18.67867037037037</v>
      </c>
      <c r="DY954">
        <v>2.044280740740741</v>
      </c>
      <c r="DZ954">
        <v>1.686703333333333</v>
      </c>
      <c r="EA954">
        <v>17.79153333333333</v>
      </c>
      <c r="EB954">
        <v>14.77457407407407</v>
      </c>
      <c r="EC954">
        <v>1999.976666666667</v>
      </c>
      <c r="ED954">
        <v>0.9799954444444443</v>
      </c>
      <c r="EE954">
        <v>0.02000442592592593</v>
      </c>
      <c r="EF954">
        <v>0</v>
      </c>
      <c r="EG954">
        <v>733.212962962963</v>
      </c>
      <c r="EH954">
        <v>5.000560000000001</v>
      </c>
      <c r="EI954">
        <v>14559.88888888889</v>
      </c>
      <c r="EJ954">
        <v>17294.64814814815</v>
      </c>
      <c r="EK954">
        <v>37.25</v>
      </c>
      <c r="EL954">
        <v>37.812</v>
      </c>
      <c r="EM954">
        <v>36.90255555555555</v>
      </c>
      <c r="EN954">
        <v>36.875</v>
      </c>
      <c r="EO954">
        <v>38.25</v>
      </c>
      <c r="EP954">
        <v>1955.066296296296</v>
      </c>
      <c r="EQ954">
        <v>39.91</v>
      </c>
      <c r="ER954">
        <v>0</v>
      </c>
      <c r="ES954">
        <v>1658954640.9</v>
      </c>
      <c r="ET954">
        <v>0</v>
      </c>
      <c r="EU954">
        <v>733.2001599999999</v>
      </c>
      <c r="EV954">
        <v>-3.499307692945161</v>
      </c>
      <c r="EW954">
        <v>-69.20769227219861</v>
      </c>
      <c r="EX954">
        <v>14559.712</v>
      </c>
      <c r="EY954">
        <v>15</v>
      </c>
      <c r="EZ954">
        <v>0</v>
      </c>
      <c r="FA954" t="s">
        <v>419</v>
      </c>
      <c r="FB954">
        <v>1655239120</v>
      </c>
      <c r="FC954">
        <v>1655239135</v>
      </c>
      <c r="FD954">
        <v>0</v>
      </c>
      <c r="FE954">
        <v>-0.075</v>
      </c>
      <c r="FF954">
        <v>-0.027</v>
      </c>
      <c r="FG954">
        <v>1.986</v>
      </c>
      <c r="FH954">
        <v>0.139</v>
      </c>
      <c r="FI954">
        <v>420</v>
      </c>
      <c r="FJ954">
        <v>22</v>
      </c>
      <c r="FK954">
        <v>0.12</v>
      </c>
      <c r="FL954">
        <v>0.02</v>
      </c>
      <c r="FM954">
        <v>-56.61328536585366</v>
      </c>
      <c r="FN954">
        <v>-1.601280836237053</v>
      </c>
      <c r="FO954">
        <v>0.1642210431258856</v>
      </c>
      <c r="FP954">
        <v>0</v>
      </c>
      <c r="FQ954">
        <v>733.3991764705883</v>
      </c>
      <c r="FR954">
        <v>-3.107685259251092</v>
      </c>
      <c r="FS954">
        <v>0.3927162177471858</v>
      </c>
      <c r="FT954">
        <v>0</v>
      </c>
      <c r="FU954">
        <v>3.984654634146341</v>
      </c>
      <c r="FV954">
        <v>-0.3391279442508634</v>
      </c>
      <c r="FW954">
        <v>0.03692343119494196</v>
      </c>
      <c r="FX954">
        <v>0</v>
      </c>
      <c r="FY954">
        <v>0</v>
      </c>
      <c r="FZ954">
        <v>3</v>
      </c>
      <c r="GA954" t="s">
        <v>426</v>
      </c>
      <c r="GB954">
        <v>2.98058</v>
      </c>
      <c r="GC954">
        <v>2.72833</v>
      </c>
      <c r="GD954">
        <v>0.172388</v>
      </c>
      <c r="GE954">
        <v>0.178967</v>
      </c>
      <c r="GF954">
        <v>0.103172</v>
      </c>
      <c r="GG954">
        <v>0.090919</v>
      </c>
      <c r="GH954">
        <v>24848.3</v>
      </c>
      <c r="GI954">
        <v>24292.7</v>
      </c>
      <c r="GJ954">
        <v>30549.3</v>
      </c>
      <c r="GK954">
        <v>29829.9</v>
      </c>
      <c r="GL954">
        <v>37803.8</v>
      </c>
      <c r="GM954">
        <v>35712.5</v>
      </c>
      <c r="GN954">
        <v>46728</v>
      </c>
      <c r="GO954">
        <v>44363.5</v>
      </c>
      <c r="GP954">
        <v>1.871</v>
      </c>
      <c r="GQ954">
        <v>1.85172</v>
      </c>
      <c r="GR954">
        <v>0.115573</v>
      </c>
      <c r="GS954">
        <v>0</v>
      </c>
      <c r="GT954">
        <v>25.0232</v>
      </c>
      <c r="GU954">
        <v>999.9</v>
      </c>
      <c r="GV954">
        <v>48.8</v>
      </c>
      <c r="GW954">
        <v>32.2</v>
      </c>
      <c r="GX954">
        <v>26.0977</v>
      </c>
      <c r="GY954">
        <v>62.965</v>
      </c>
      <c r="GZ954">
        <v>24.8277</v>
      </c>
      <c r="HA954">
        <v>1</v>
      </c>
      <c r="HB954">
        <v>-0.100206</v>
      </c>
      <c r="HC954">
        <v>-0.0195398</v>
      </c>
      <c r="HD954">
        <v>20.1944</v>
      </c>
      <c r="HE954">
        <v>5.22867</v>
      </c>
      <c r="HF954">
        <v>11.968</v>
      </c>
      <c r="HG954">
        <v>4.9702</v>
      </c>
      <c r="HH954">
        <v>3.2895</v>
      </c>
      <c r="HI954">
        <v>8807</v>
      </c>
      <c r="HJ954">
        <v>9999</v>
      </c>
      <c r="HK954">
        <v>9999</v>
      </c>
      <c r="HL954">
        <v>289.7</v>
      </c>
      <c r="HM954">
        <v>4.97292</v>
      </c>
      <c r="HN954">
        <v>1.87743</v>
      </c>
      <c r="HO954">
        <v>1.87553</v>
      </c>
      <c r="HP954">
        <v>1.87836</v>
      </c>
      <c r="HQ954">
        <v>1.87506</v>
      </c>
      <c r="HR954">
        <v>1.87865</v>
      </c>
      <c r="HS954">
        <v>1.87576</v>
      </c>
      <c r="HT954">
        <v>1.87683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3.89</v>
      </c>
      <c r="II954">
        <v>0.2894</v>
      </c>
      <c r="IJ954">
        <v>1.541952822118649</v>
      </c>
      <c r="IK954">
        <v>0.003202726084708442</v>
      </c>
      <c r="IL954">
        <v>-1.448271390364826E-06</v>
      </c>
      <c r="IM954">
        <v>3.765748828769889E-10</v>
      </c>
      <c r="IN954">
        <v>-0.02072656761999695</v>
      </c>
      <c r="IO954">
        <v>0.006539777670035186</v>
      </c>
      <c r="IP954">
        <v>0.0002256768223539976</v>
      </c>
      <c r="IQ954">
        <v>4.51151419958819E-06</v>
      </c>
      <c r="IR954">
        <v>-0</v>
      </c>
      <c r="IS954">
        <v>2097</v>
      </c>
      <c r="IT954">
        <v>1</v>
      </c>
      <c r="IU954">
        <v>27</v>
      </c>
      <c r="IV954">
        <v>61925.4</v>
      </c>
      <c r="IW954">
        <v>61925.1</v>
      </c>
      <c r="IX954">
        <v>2.60376</v>
      </c>
      <c r="IY954">
        <v>2.5293</v>
      </c>
      <c r="IZ954">
        <v>1.39893</v>
      </c>
      <c r="JA954">
        <v>2.34375</v>
      </c>
      <c r="JB954">
        <v>1.44897</v>
      </c>
      <c r="JC954">
        <v>2.47192</v>
      </c>
      <c r="JD954">
        <v>37.4578</v>
      </c>
      <c r="JE954">
        <v>24.0787</v>
      </c>
      <c r="JF954">
        <v>18</v>
      </c>
      <c r="JG954">
        <v>481.975</v>
      </c>
      <c r="JH954">
        <v>440.039</v>
      </c>
      <c r="JI954">
        <v>25.0001</v>
      </c>
      <c r="JJ954">
        <v>25.7361</v>
      </c>
      <c r="JK954">
        <v>30.0002</v>
      </c>
      <c r="JL954">
        <v>25.5575</v>
      </c>
      <c r="JM954">
        <v>25.6368</v>
      </c>
      <c r="JN954">
        <v>52.1694</v>
      </c>
      <c r="JO954">
        <v>33.3357</v>
      </c>
      <c r="JP954">
        <v>0</v>
      </c>
      <c r="JQ954">
        <v>25</v>
      </c>
      <c r="JR954">
        <v>1236.63</v>
      </c>
      <c r="JS954">
        <v>18.7942</v>
      </c>
      <c r="JT954">
        <v>100.987</v>
      </c>
      <c r="JU954">
        <v>102.008</v>
      </c>
    </row>
    <row r="955" spans="1:281">
      <c r="A955">
        <v>939</v>
      </c>
      <c r="B955">
        <v>1658954646.1</v>
      </c>
      <c r="C955">
        <v>12557.09999990463</v>
      </c>
      <c r="D955" t="s">
        <v>2310</v>
      </c>
      <c r="E955" t="s">
        <v>2311</v>
      </c>
      <c r="F955">
        <v>5</v>
      </c>
      <c r="G955" t="s">
        <v>415</v>
      </c>
      <c r="H955" t="s">
        <v>2163</v>
      </c>
      <c r="I955">
        <v>1658954638.314285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1251.039568644431</v>
      </c>
      <c r="AK955">
        <v>1204.949696969697</v>
      </c>
      <c r="AL955">
        <v>3.42964818439789</v>
      </c>
      <c r="AM955">
        <v>65.00343519722551</v>
      </c>
      <c r="AN955">
        <f>(AP955 - AO955 + DI955*1E3/(8.314*(DK955+273.15)) * AR955/DH955 * AQ955) * DH955/(100*CV955) * 1000/(1000 - AP955)</f>
        <v>0</v>
      </c>
      <c r="AO955">
        <v>18.71827509604206</v>
      </c>
      <c r="AP955">
        <v>22.68029818181818</v>
      </c>
      <c r="AQ955">
        <v>0.0002544156837220866</v>
      </c>
      <c r="AR955">
        <v>81.20176751821036</v>
      </c>
      <c r="AS955">
        <v>7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1658954638.314285</v>
      </c>
      <c r="DB955">
        <v>1153.286071428571</v>
      </c>
      <c r="DC955">
        <v>1210.114285714286</v>
      </c>
      <c r="DD955">
        <v>22.66129999999999</v>
      </c>
      <c r="DE955">
        <v>18.70312857142858</v>
      </c>
      <c r="DF955">
        <v>1149.404642857143</v>
      </c>
      <c r="DG955">
        <v>22.37225357142857</v>
      </c>
      <c r="DH955">
        <v>500.0805</v>
      </c>
      <c r="DI955">
        <v>90.30113928571429</v>
      </c>
      <c r="DJ955">
        <v>0.100011575</v>
      </c>
      <c r="DK955">
        <v>26.70419285714286</v>
      </c>
      <c r="DL955">
        <v>26.92083571428572</v>
      </c>
      <c r="DM955">
        <v>999.9000000000002</v>
      </c>
      <c r="DN955">
        <v>0</v>
      </c>
      <c r="DO955">
        <v>0</v>
      </c>
      <c r="DP955">
        <v>9999.933928571429</v>
      </c>
      <c r="DQ955">
        <v>0</v>
      </c>
      <c r="DR955">
        <v>18.64276071428571</v>
      </c>
      <c r="DS955">
        <v>-56.82892142857143</v>
      </c>
      <c r="DT955">
        <v>1180.027142857143</v>
      </c>
      <c r="DU955">
        <v>1233.178571428571</v>
      </c>
      <c r="DV955">
        <v>3.9581775</v>
      </c>
      <c r="DW955">
        <v>1210.114285714286</v>
      </c>
      <c r="DX955">
        <v>18.70312857142858</v>
      </c>
      <c r="DY955">
        <v>2.046341071428571</v>
      </c>
      <c r="DZ955">
        <v>1.688914642857143</v>
      </c>
      <c r="EA955">
        <v>17.80754642857143</v>
      </c>
      <c r="EB955">
        <v>14.79491428571428</v>
      </c>
      <c r="EC955">
        <v>1999.987857142857</v>
      </c>
      <c r="ED955">
        <v>0.9799954285714284</v>
      </c>
      <c r="EE955">
        <v>0.02000444285714286</v>
      </c>
      <c r="EF955">
        <v>0</v>
      </c>
      <c r="EG955">
        <v>732.9465714285714</v>
      </c>
      <c r="EH955">
        <v>5.000560000000001</v>
      </c>
      <c r="EI955">
        <v>14554.25357142857</v>
      </c>
      <c r="EJ955">
        <v>17294.74285714286</v>
      </c>
      <c r="EK955">
        <v>37.25</v>
      </c>
      <c r="EL955">
        <v>37.812</v>
      </c>
      <c r="EM955">
        <v>36.91485714285714</v>
      </c>
      <c r="EN955">
        <v>36.875</v>
      </c>
      <c r="EO955">
        <v>38.25</v>
      </c>
      <c r="EP955">
        <v>1955.077142857143</v>
      </c>
      <c r="EQ955">
        <v>39.91</v>
      </c>
      <c r="ER955">
        <v>0</v>
      </c>
      <c r="ES955">
        <v>1658954645.7</v>
      </c>
      <c r="ET955">
        <v>0</v>
      </c>
      <c r="EU955">
        <v>732.92524</v>
      </c>
      <c r="EV955">
        <v>-3.431384619200031</v>
      </c>
      <c r="EW955">
        <v>-75.31538472722703</v>
      </c>
      <c r="EX955">
        <v>14554.008</v>
      </c>
      <c r="EY955">
        <v>15</v>
      </c>
      <c r="EZ955">
        <v>0</v>
      </c>
      <c r="FA955" t="s">
        <v>419</v>
      </c>
      <c r="FB955">
        <v>1655239120</v>
      </c>
      <c r="FC955">
        <v>1655239135</v>
      </c>
      <c r="FD955">
        <v>0</v>
      </c>
      <c r="FE955">
        <v>-0.075</v>
      </c>
      <c r="FF955">
        <v>-0.027</v>
      </c>
      <c r="FG955">
        <v>1.986</v>
      </c>
      <c r="FH955">
        <v>0.139</v>
      </c>
      <c r="FI955">
        <v>420</v>
      </c>
      <c r="FJ955">
        <v>22</v>
      </c>
      <c r="FK955">
        <v>0.12</v>
      </c>
      <c r="FL955">
        <v>0.02</v>
      </c>
      <c r="FM955">
        <v>-56.76145609756098</v>
      </c>
      <c r="FN955">
        <v>-1.376922648083669</v>
      </c>
      <c r="FO955">
        <v>0.1419229369192853</v>
      </c>
      <c r="FP955">
        <v>0</v>
      </c>
      <c r="FQ955">
        <v>733.0797647058824</v>
      </c>
      <c r="FR955">
        <v>-3.422368225044175</v>
      </c>
      <c r="FS955">
        <v>0.4154352118259922</v>
      </c>
      <c r="FT955">
        <v>0</v>
      </c>
      <c r="FU955">
        <v>3.961784878048781</v>
      </c>
      <c r="FV955">
        <v>-0.06532641114982167</v>
      </c>
      <c r="FW955">
        <v>0.01214574604280643</v>
      </c>
      <c r="FX955">
        <v>1</v>
      </c>
      <c r="FY955">
        <v>1</v>
      </c>
      <c r="FZ955">
        <v>3</v>
      </c>
      <c r="GA955" t="s">
        <v>420</v>
      </c>
      <c r="GB955">
        <v>2.98051</v>
      </c>
      <c r="GC955">
        <v>2.72856</v>
      </c>
      <c r="GD955">
        <v>0.173922</v>
      </c>
      <c r="GE955">
        <v>0.180481</v>
      </c>
      <c r="GF955">
        <v>0.103185</v>
      </c>
      <c r="GG955">
        <v>0.0909205</v>
      </c>
      <c r="GH955">
        <v>24802.4</v>
      </c>
      <c r="GI955">
        <v>24247.5</v>
      </c>
      <c r="GJ955">
        <v>30549.5</v>
      </c>
      <c r="GK955">
        <v>29829.3</v>
      </c>
      <c r="GL955">
        <v>37803.7</v>
      </c>
      <c r="GM955">
        <v>35711.9</v>
      </c>
      <c r="GN955">
        <v>46728.5</v>
      </c>
      <c r="GO955">
        <v>44362.8</v>
      </c>
      <c r="GP955">
        <v>1.8711</v>
      </c>
      <c r="GQ955">
        <v>1.8518</v>
      </c>
      <c r="GR955">
        <v>0.115778</v>
      </c>
      <c r="GS955">
        <v>0</v>
      </c>
      <c r="GT955">
        <v>25.0243</v>
      </c>
      <c r="GU955">
        <v>999.9</v>
      </c>
      <c r="GV955">
        <v>48.8</v>
      </c>
      <c r="GW955">
        <v>32.2</v>
      </c>
      <c r="GX955">
        <v>26.0995</v>
      </c>
      <c r="GY955">
        <v>63.365</v>
      </c>
      <c r="GZ955">
        <v>25.5088</v>
      </c>
      <c r="HA955">
        <v>1</v>
      </c>
      <c r="HB955">
        <v>-0.10016</v>
      </c>
      <c r="HC955">
        <v>-0.0189815</v>
      </c>
      <c r="HD955">
        <v>20.1944</v>
      </c>
      <c r="HE955">
        <v>5.22897</v>
      </c>
      <c r="HF955">
        <v>11.968</v>
      </c>
      <c r="HG955">
        <v>4.9703</v>
      </c>
      <c r="HH955">
        <v>3.28958</v>
      </c>
      <c r="HI955">
        <v>8807</v>
      </c>
      <c r="HJ955">
        <v>9999</v>
      </c>
      <c r="HK955">
        <v>9999</v>
      </c>
      <c r="HL955">
        <v>289.7</v>
      </c>
      <c r="HM955">
        <v>4.97291</v>
      </c>
      <c r="HN955">
        <v>1.87744</v>
      </c>
      <c r="HO955">
        <v>1.87558</v>
      </c>
      <c r="HP955">
        <v>1.87836</v>
      </c>
      <c r="HQ955">
        <v>1.87509</v>
      </c>
      <c r="HR955">
        <v>1.87866</v>
      </c>
      <c r="HS955">
        <v>1.87576</v>
      </c>
      <c r="HT955">
        <v>1.87691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3.92</v>
      </c>
      <c r="II955">
        <v>0.2895</v>
      </c>
      <c r="IJ955">
        <v>1.541952822118649</v>
      </c>
      <c r="IK955">
        <v>0.003202726084708442</v>
      </c>
      <c r="IL955">
        <v>-1.448271390364826E-06</v>
      </c>
      <c r="IM955">
        <v>3.765748828769889E-10</v>
      </c>
      <c r="IN955">
        <v>-0.02072656761999695</v>
      </c>
      <c r="IO955">
        <v>0.006539777670035186</v>
      </c>
      <c r="IP955">
        <v>0.0002256768223539976</v>
      </c>
      <c r="IQ955">
        <v>4.51151419958819E-06</v>
      </c>
      <c r="IR955">
        <v>-0</v>
      </c>
      <c r="IS955">
        <v>2097</v>
      </c>
      <c r="IT955">
        <v>1</v>
      </c>
      <c r="IU955">
        <v>27</v>
      </c>
      <c r="IV955">
        <v>61925.4</v>
      </c>
      <c r="IW955">
        <v>61925.2</v>
      </c>
      <c r="IX955">
        <v>2.63428</v>
      </c>
      <c r="IY955">
        <v>2.54028</v>
      </c>
      <c r="IZ955">
        <v>1.39893</v>
      </c>
      <c r="JA955">
        <v>2.34375</v>
      </c>
      <c r="JB955">
        <v>1.44897</v>
      </c>
      <c r="JC955">
        <v>2.35718</v>
      </c>
      <c r="JD955">
        <v>37.4338</v>
      </c>
      <c r="JE955">
        <v>24.07</v>
      </c>
      <c r="JF955">
        <v>18</v>
      </c>
      <c r="JG955">
        <v>482.035</v>
      </c>
      <c r="JH955">
        <v>440.085</v>
      </c>
      <c r="JI955">
        <v>25</v>
      </c>
      <c r="JJ955">
        <v>25.737</v>
      </c>
      <c r="JK955">
        <v>30.0003</v>
      </c>
      <c r="JL955">
        <v>25.5585</v>
      </c>
      <c r="JM955">
        <v>25.6368</v>
      </c>
      <c r="JN955">
        <v>52.7722</v>
      </c>
      <c r="JO955">
        <v>33.0547</v>
      </c>
      <c r="JP955">
        <v>0</v>
      </c>
      <c r="JQ955">
        <v>25</v>
      </c>
      <c r="JR955">
        <v>1256.74</v>
      </c>
      <c r="JS955">
        <v>18.8195</v>
      </c>
      <c r="JT955">
        <v>100.988</v>
      </c>
      <c r="JU955">
        <v>102.007</v>
      </c>
    </row>
    <row r="956" spans="1:281">
      <c r="A956">
        <v>940</v>
      </c>
      <c r="B956">
        <v>1658954651.1</v>
      </c>
      <c r="C956">
        <v>12562.09999990463</v>
      </c>
      <c r="D956" t="s">
        <v>2312</v>
      </c>
      <c r="E956" t="s">
        <v>2313</v>
      </c>
      <c r="F956">
        <v>5</v>
      </c>
      <c r="G956" t="s">
        <v>415</v>
      </c>
      <c r="H956" t="s">
        <v>2163</v>
      </c>
      <c r="I956">
        <v>1658954643.6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1268.105865932529</v>
      </c>
      <c r="AK956">
        <v>1222.075939393939</v>
      </c>
      <c r="AL956">
        <v>3.422924345254218</v>
      </c>
      <c r="AM956">
        <v>65.00343519722551</v>
      </c>
      <c r="AN956">
        <f>(AP956 - AO956 + DI956*1E3/(8.314*(DK956+273.15)) * AR956/DH956 * AQ956) * DH956/(100*CV956) * 1000/(1000 - AP956)</f>
        <v>0</v>
      </c>
      <c r="AO956">
        <v>18.74835225001774</v>
      </c>
      <c r="AP956">
        <v>22.68481090909091</v>
      </c>
      <c r="AQ956">
        <v>-9.980566675392584E-05</v>
      </c>
      <c r="AR956">
        <v>81.20176751821036</v>
      </c>
      <c r="AS956">
        <v>7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1658954643.6</v>
      </c>
      <c r="DB956">
        <v>1170.935925925926</v>
      </c>
      <c r="DC956">
        <v>1227.838888888889</v>
      </c>
      <c r="DD956">
        <v>22.67499259259259</v>
      </c>
      <c r="DE956">
        <v>18.73025555555555</v>
      </c>
      <c r="DF956">
        <v>1167.030740740741</v>
      </c>
      <c r="DG956">
        <v>22.38563703703704</v>
      </c>
      <c r="DH956">
        <v>500.0908148148147</v>
      </c>
      <c r="DI956">
        <v>90.30077037037036</v>
      </c>
      <c r="DJ956">
        <v>0.09998812222222221</v>
      </c>
      <c r="DK956">
        <v>26.70321851851851</v>
      </c>
      <c r="DL956">
        <v>26.92172222222223</v>
      </c>
      <c r="DM956">
        <v>999.9000000000001</v>
      </c>
      <c r="DN956">
        <v>0</v>
      </c>
      <c r="DO956">
        <v>0</v>
      </c>
      <c r="DP956">
        <v>10006.43888888889</v>
      </c>
      <c r="DQ956">
        <v>0</v>
      </c>
      <c r="DR956">
        <v>18.63524814814815</v>
      </c>
      <c r="DS956">
        <v>-56.90406296296297</v>
      </c>
      <c r="DT956">
        <v>1198.102962962963</v>
      </c>
      <c r="DU956">
        <v>1251.275925925926</v>
      </c>
      <c r="DV956">
        <v>3.94474962962963</v>
      </c>
      <c r="DW956">
        <v>1227.838888888889</v>
      </c>
      <c r="DX956">
        <v>18.73025555555555</v>
      </c>
      <c r="DY956">
        <v>2.047568888888889</v>
      </c>
      <c r="DZ956">
        <v>1.691356666666667</v>
      </c>
      <c r="EA956">
        <v>17.81707407407407</v>
      </c>
      <c r="EB956">
        <v>14.81731851851852</v>
      </c>
      <c r="EC956">
        <v>1999.991111111111</v>
      </c>
      <c r="ED956">
        <v>0.9799955555555554</v>
      </c>
      <c r="EE956">
        <v>0.02000430740740741</v>
      </c>
      <c r="EF956">
        <v>0</v>
      </c>
      <c r="EG956">
        <v>732.6047407407408</v>
      </c>
      <c r="EH956">
        <v>5.000560000000001</v>
      </c>
      <c r="EI956">
        <v>14547.25555555555</v>
      </c>
      <c r="EJ956">
        <v>17294.77037037037</v>
      </c>
      <c r="EK956">
        <v>37.25</v>
      </c>
      <c r="EL956">
        <v>37.812</v>
      </c>
      <c r="EM956">
        <v>36.92092592592593</v>
      </c>
      <c r="EN956">
        <v>36.875</v>
      </c>
      <c r="EO956">
        <v>38.25</v>
      </c>
      <c r="EP956">
        <v>1955.080740740741</v>
      </c>
      <c r="EQ956">
        <v>39.91</v>
      </c>
      <c r="ER956">
        <v>0</v>
      </c>
      <c r="ES956">
        <v>1658954651.1</v>
      </c>
      <c r="ET956">
        <v>0</v>
      </c>
      <c r="EU956">
        <v>732.6008076923079</v>
      </c>
      <c r="EV956">
        <v>-4.650017094276036</v>
      </c>
      <c r="EW956">
        <v>-84.74871801364004</v>
      </c>
      <c r="EX956">
        <v>14547.02692307692</v>
      </c>
      <c r="EY956">
        <v>15</v>
      </c>
      <c r="EZ956">
        <v>0</v>
      </c>
      <c r="FA956" t="s">
        <v>419</v>
      </c>
      <c r="FB956">
        <v>1655239120</v>
      </c>
      <c r="FC956">
        <v>1655239135</v>
      </c>
      <c r="FD956">
        <v>0</v>
      </c>
      <c r="FE956">
        <v>-0.075</v>
      </c>
      <c r="FF956">
        <v>-0.027</v>
      </c>
      <c r="FG956">
        <v>1.986</v>
      </c>
      <c r="FH956">
        <v>0.139</v>
      </c>
      <c r="FI956">
        <v>420</v>
      </c>
      <c r="FJ956">
        <v>22</v>
      </c>
      <c r="FK956">
        <v>0.12</v>
      </c>
      <c r="FL956">
        <v>0.02</v>
      </c>
      <c r="FM956">
        <v>-56.8497475</v>
      </c>
      <c r="FN956">
        <v>-0.8653317073169399</v>
      </c>
      <c r="FO956">
        <v>0.09281486138410169</v>
      </c>
      <c r="FP956">
        <v>0</v>
      </c>
      <c r="FQ956">
        <v>732.8168529411765</v>
      </c>
      <c r="FR956">
        <v>-3.832528647393503</v>
      </c>
      <c r="FS956">
        <v>0.4529511811347231</v>
      </c>
      <c r="FT956">
        <v>0</v>
      </c>
      <c r="FU956">
        <v>3.952066</v>
      </c>
      <c r="FV956">
        <v>-0.1004566604127499</v>
      </c>
      <c r="FW956">
        <v>0.01638150921008196</v>
      </c>
      <c r="FX956">
        <v>0</v>
      </c>
      <c r="FY956">
        <v>0</v>
      </c>
      <c r="FZ956">
        <v>3</v>
      </c>
      <c r="GA956" t="s">
        <v>426</v>
      </c>
      <c r="GB956">
        <v>2.98069</v>
      </c>
      <c r="GC956">
        <v>2.72827</v>
      </c>
      <c r="GD956">
        <v>0.175448</v>
      </c>
      <c r="GE956">
        <v>0.181984</v>
      </c>
      <c r="GF956">
        <v>0.10321</v>
      </c>
      <c r="GG956">
        <v>0.09120540000000001</v>
      </c>
      <c r="GH956">
        <v>24756.6</v>
      </c>
      <c r="GI956">
        <v>24203</v>
      </c>
      <c r="GJ956">
        <v>30549.4</v>
      </c>
      <c r="GK956">
        <v>29829.3</v>
      </c>
      <c r="GL956">
        <v>37802.3</v>
      </c>
      <c r="GM956">
        <v>35700.5</v>
      </c>
      <c r="GN956">
        <v>46727.9</v>
      </c>
      <c r="GO956">
        <v>44362.6</v>
      </c>
      <c r="GP956">
        <v>1.87085</v>
      </c>
      <c r="GQ956">
        <v>1.85195</v>
      </c>
      <c r="GR956">
        <v>0.116043</v>
      </c>
      <c r="GS956">
        <v>0</v>
      </c>
      <c r="GT956">
        <v>25.0256</v>
      </c>
      <c r="GU956">
        <v>999.9</v>
      </c>
      <c r="GV956">
        <v>48.8</v>
      </c>
      <c r="GW956">
        <v>32.2</v>
      </c>
      <c r="GX956">
        <v>26.1006</v>
      </c>
      <c r="GY956">
        <v>63.285</v>
      </c>
      <c r="GZ956">
        <v>24.8998</v>
      </c>
      <c r="HA956">
        <v>1</v>
      </c>
      <c r="HB956">
        <v>-0.0997764</v>
      </c>
      <c r="HC956">
        <v>-0.0181481</v>
      </c>
      <c r="HD956">
        <v>20.1943</v>
      </c>
      <c r="HE956">
        <v>5.22957</v>
      </c>
      <c r="HF956">
        <v>11.968</v>
      </c>
      <c r="HG956">
        <v>4.9704</v>
      </c>
      <c r="HH956">
        <v>3.28958</v>
      </c>
      <c r="HI956">
        <v>8807.200000000001</v>
      </c>
      <c r="HJ956">
        <v>9999</v>
      </c>
      <c r="HK956">
        <v>9999</v>
      </c>
      <c r="HL956">
        <v>289.7</v>
      </c>
      <c r="HM956">
        <v>4.97293</v>
      </c>
      <c r="HN956">
        <v>1.87742</v>
      </c>
      <c r="HO956">
        <v>1.87552</v>
      </c>
      <c r="HP956">
        <v>1.87835</v>
      </c>
      <c r="HQ956">
        <v>1.87505</v>
      </c>
      <c r="HR956">
        <v>1.87864</v>
      </c>
      <c r="HS956">
        <v>1.87575</v>
      </c>
      <c r="HT956">
        <v>1.87684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3.94</v>
      </c>
      <c r="II956">
        <v>0.2896</v>
      </c>
      <c r="IJ956">
        <v>1.541952822118649</v>
      </c>
      <c r="IK956">
        <v>0.003202726084708442</v>
      </c>
      <c r="IL956">
        <v>-1.448271390364826E-06</v>
      </c>
      <c r="IM956">
        <v>3.765748828769889E-10</v>
      </c>
      <c r="IN956">
        <v>-0.02072656761999695</v>
      </c>
      <c r="IO956">
        <v>0.006539777670035186</v>
      </c>
      <c r="IP956">
        <v>0.0002256768223539976</v>
      </c>
      <c r="IQ956">
        <v>4.51151419958819E-06</v>
      </c>
      <c r="IR956">
        <v>-0</v>
      </c>
      <c r="IS956">
        <v>2097</v>
      </c>
      <c r="IT956">
        <v>1</v>
      </c>
      <c r="IU956">
        <v>27</v>
      </c>
      <c r="IV956">
        <v>61925.5</v>
      </c>
      <c r="IW956">
        <v>61925.3</v>
      </c>
      <c r="IX956">
        <v>2.66113</v>
      </c>
      <c r="IY956">
        <v>2.5354</v>
      </c>
      <c r="IZ956">
        <v>1.39893</v>
      </c>
      <c r="JA956">
        <v>2.34375</v>
      </c>
      <c r="JB956">
        <v>1.44897</v>
      </c>
      <c r="JC956">
        <v>2.47192</v>
      </c>
      <c r="JD956">
        <v>37.4578</v>
      </c>
      <c r="JE956">
        <v>24.0787</v>
      </c>
      <c r="JF956">
        <v>18</v>
      </c>
      <c r="JG956">
        <v>481.909</v>
      </c>
      <c r="JH956">
        <v>440.191</v>
      </c>
      <c r="JI956">
        <v>25.0001</v>
      </c>
      <c r="JJ956">
        <v>25.7383</v>
      </c>
      <c r="JK956">
        <v>30.0002</v>
      </c>
      <c r="JL956">
        <v>25.5597</v>
      </c>
      <c r="JM956">
        <v>25.6387</v>
      </c>
      <c r="JN956">
        <v>53.2935</v>
      </c>
      <c r="JO956">
        <v>33.0547</v>
      </c>
      <c r="JP956">
        <v>0</v>
      </c>
      <c r="JQ956">
        <v>25</v>
      </c>
      <c r="JR956">
        <v>1270.12</v>
      </c>
      <c r="JS956">
        <v>18.8254</v>
      </c>
      <c r="JT956">
        <v>100.987</v>
      </c>
      <c r="JU956">
        <v>102.006</v>
      </c>
    </row>
    <row r="957" spans="1:281">
      <c r="A957">
        <v>941</v>
      </c>
      <c r="B957">
        <v>1658954656.1</v>
      </c>
      <c r="C957">
        <v>12567.09999990463</v>
      </c>
      <c r="D957" t="s">
        <v>2314</v>
      </c>
      <c r="E957" t="s">
        <v>2315</v>
      </c>
      <c r="F957">
        <v>5</v>
      </c>
      <c r="G957" t="s">
        <v>415</v>
      </c>
      <c r="H957" t="s">
        <v>2163</v>
      </c>
      <c r="I957">
        <v>1658954648.314285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1285.19707175989</v>
      </c>
      <c r="AK957">
        <v>1239.113393939393</v>
      </c>
      <c r="AL957">
        <v>3.396768779539586</v>
      </c>
      <c r="AM957">
        <v>65.00343519722551</v>
      </c>
      <c r="AN957">
        <f>(AP957 - AO957 + DI957*1E3/(8.314*(DK957+273.15)) * AR957/DH957 * AQ957) * DH957/(100*CV957) * 1000/(1000 - AP957)</f>
        <v>0</v>
      </c>
      <c r="AO957">
        <v>18.81082504434028</v>
      </c>
      <c r="AP957">
        <v>22.71422787878788</v>
      </c>
      <c r="AQ957">
        <v>0.006863628315657948</v>
      </c>
      <c r="AR957">
        <v>81.20176751821036</v>
      </c>
      <c r="AS957">
        <v>7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1658954648.314285</v>
      </c>
      <c r="DB957">
        <v>1186.687857142857</v>
      </c>
      <c r="DC957">
        <v>1243.628928571428</v>
      </c>
      <c r="DD957">
        <v>22.68775</v>
      </c>
      <c r="DE957">
        <v>18.76067142857143</v>
      </c>
      <c r="DF957">
        <v>1182.761428571428</v>
      </c>
      <c r="DG957">
        <v>22.39810357142857</v>
      </c>
      <c r="DH957">
        <v>500.0768928571428</v>
      </c>
      <c r="DI957">
        <v>90.3001642857143</v>
      </c>
      <c r="DJ957">
        <v>0.09995649285714288</v>
      </c>
      <c r="DK957">
        <v>26.70481785714285</v>
      </c>
      <c r="DL957">
        <v>26.92407499999999</v>
      </c>
      <c r="DM957">
        <v>999.9000000000002</v>
      </c>
      <c r="DN957">
        <v>0</v>
      </c>
      <c r="DO957">
        <v>0</v>
      </c>
      <c r="DP957">
        <v>10003.94964285714</v>
      </c>
      <c r="DQ957">
        <v>0</v>
      </c>
      <c r="DR957">
        <v>18.60905</v>
      </c>
      <c r="DS957">
        <v>-56.94261071428571</v>
      </c>
      <c r="DT957">
        <v>1214.235357142857</v>
      </c>
      <c r="DU957">
        <v>1267.407142857143</v>
      </c>
      <c r="DV957">
        <v>3.927094285714286</v>
      </c>
      <c r="DW957">
        <v>1243.628928571428</v>
      </c>
      <c r="DX957">
        <v>18.76067142857143</v>
      </c>
      <c r="DY957">
        <v>2.0487075</v>
      </c>
      <c r="DZ957">
        <v>1.694090714285714</v>
      </c>
      <c r="EA957">
        <v>17.82589642857143</v>
      </c>
      <c r="EB957">
        <v>14.84236785714286</v>
      </c>
      <c r="EC957">
        <v>2000.000714285714</v>
      </c>
      <c r="ED957">
        <v>0.9799956428571426</v>
      </c>
      <c r="EE957">
        <v>0.02000421428571428</v>
      </c>
      <c r="EF957">
        <v>0</v>
      </c>
      <c r="EG957">
        <v>732.2562142857142</v>
      </c>
      <c r="EH957">
        <v>5.000560000000001</v>
      </c>
      <c r="EI957">
        <v>14540.28214285715</v>
      </c>
      <c r="EJ957">
        <v>17294.85714285714</v>
      </c>
      <c r="EK957">
        <v>37.25</v>
      </c>
      <c r="EL957">
        <v>37.812</v>
      </c>
      <c r="EM957">
        <v>36.92371428571429</v>
      </c>
      <c r="EN957">
        <v>36.875</v>
      </c>
      <c r="EO957">
        <v>38.25</v>
      </c>
      <c r="EP957">
        <v>1955.090357142857</v>
      </c>
      <c r="EQ957">
        <v>39.91</v>
      </c>
      <c r="ER957">
        <v>0</v>
      </c>
      <c r="ES957">
        <v>1658954655.9</v>
      </c>
      <c r="ET957">
        <v>0</v>
      </c>
      <c r="EU957">
        <v>732.2238076923077</v>
      </c>
      <c r="EV957">
        <v>-4.514085481456394</v>
      </c>
      <c r="EW957">
        <v>-94.98461538235897</v>
      </c>
      <c r="EX957">
        <v>14539.84230769231</v>
      </c>
      <c r="EY957">
        <v>15</v>
      </c>
      <c r="EZ957">
        <v>0</v>
      </c>
      <c r="FA957" t="s">
        <v>419</v>
      </c>
      <c r="FB957">
        <v>1655239120</v>
      </c>
      <c r="FC957">
        <v>1655239135</v>
      </c>
      <c r="FD957">
        <v>0</v>
      </c>
      <c r="FE957">
        <v>-0.075</v>
      </c>
      <c r="FF957">
        <v>-0.027</v>
      </c>
      <c r="FG957">
        <v>1.986</v>
      </c>
      <c r="FH957">
        <v>0.139</v>
      </c>
      <c r="FI957">
        <v>420</v>
      </c>
      <c r="FJ957">
        <v>22</v>
      </c>
      <c r="FK957">
        <v>0.12</v>
      </c>
      <c r="FL957">
        <v>0.02</v>
      </c>
      <c r="FM957">
        <v>-56.90908750000001</v>
      </c>
      <c r="FN957">
        <v>-0.5426600375234504</v>
      </c>
      <c r="FO957">
        <v>0.08041676500425768</v>
      </c>
      <c r="FP957">
        <v>0</v>
      </c>
      <c r="FQ957">
        <v>732.4795588235295</v>
      </c>
      <c r="FR957">
        <v>-4.294194048289498</v>
      </c>
      <c r="FS957">
        <v>0.4940553190731808</v>
      </c>
      <c r="FT957">
        <v>0</v>
      </c>
      <c r="FU957">
        <v>3.93422775</v>
      </c>
      <c r="FV957">
        <v>-0.2382260037523593</v>
      </c>
      <c r="FW957">
        <v>0.02872281466774281</v>
      </c>
      <c r="FX957">
        <v>0</v>
      </c>
      <c r="FY957">
        <v>0</v>
      </c>
      <c r="FZ957">
        <v>3</v>
      </c>
      <c r="GA957" t="s">
        <v>426</v>
      </c>
      <c r="GB957">
        <v>2.98043</v>
      </c>
      <c r="GC957">
        <v>2.7285</v>
      </c>
      <c r="GD957">
        <v>0.176946</v>
      </c>
      <c r="GE957">
        <v>0.183456</v>
      </c>
      <c r="GF957">
        <v>0.103295</v>
      </c>
      <c r="GG957">
        <v>0.0912415</v>
      </c>
      <c r="GH957">
        <v>24711.7</v>
      </c>
      <c r="GI957">
        <v>24159.9</v>
      </c>
      <c r="GJ957">
        <v>30549.6</v>
      </c>
      <c r="GK957">
        <v>29829.9</v>
      </c>
      <c r="GL957">
        <v>37799.2</v>
      </c>
      <c r="GM957">
        <v>35699.7</v>
      </c>
      <c r="GN957">
        <v>46728.5</v>
      </c>
      <c r="GO957">
        <v>44363.3</v>
      </c>
      <c r="GP957">
        <v>1.87085</v>
      </c>
      <c r="GQ957">
        <v>1.85195</v>
      </c>
      <c r="GR957">
        <v>0.116318</v>
      </c>
      <c r="GS957">
        <v>0</v>
      </c>
      <c r="GT957">
        <v>25.0275</v>
      </c>
      <c r="GU957">
        <v>999.9</v>
      </c>
      <c r="GV957">
        <v>48.8</v>
      </c>
      <c r="GW957">
        <v>32.2</v>
      </c>
      <c r="GX957">
        <v>26.0981</v>
      </c>
      <c r="GY957">
        <v>63.085</v>
      </c>
      <c r="GZ957">
        <v>25.3646</v>
      </c>
      <c r="HA957">
        <v>1</v>
      </c>
      <c r="HB957">
        <v>-0.0998933</v>
      </c>
      <c r="HC957">
        <v>-0.0171623</v>
      </c>
      <c r="HD957">
        <v>20.1942</v>
      </c>
      <c r="HE957">
        <v>5.22942</v>
      </c>
      <c r="HF957">
        <v>11.968</v>
      </c>
      <c r="HG957">
        <v>4.9704</v>
      </c>
      <c r="HH957">
        <v>3.28943</v>
      </c>
      <c r="HI957">
        <v>8807.200000000001</v>
      </c>
      <c r="HJ957">
        <v>9999</v>
      </c>
      <c r="HK957">
        <v>9999</v>
      </c>
      <c r="HL957">
        <v>289.7</v>
      </c>
      <c r="HM957">
        <v>4.97292</v>
      </c>
      <c r="HN957">
        <v>1.87742</v>
      </c>
      <c r="HO957">
        <v>1.87547</v>
      </c>
      <c r="HP957">
        <v>1.87834</v>
      </c>
      <c r="HQ957">
        <v>1.875</v>
      </c>
      <c r="HR957">
        <v>1.87864</v>
      </c>
      <c r="HS957">
        <v>1.87571</v>
      </c>
      <c r="HT957">
        <v>1.87683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3.97</v>
      </c>
      <c r="II957">
        <v>0.2903</v>
      </c>
      <c r="IJ957">
        <v>1.541952822118649</v>
      </c>
      <c r="IK957">
        <v>0.003202726084708442</v>
      </c>
      <c r="IL957">
        <v>-1.448271390364826E-06</v>
      </c>
      <c r="IM957">
        <v>3.765748828769889E-10</v>
      </c>
      <c r="IN957">
        <v>-0.02072656761999695</v>
      </c>
      <c r="IO957">
        <v>0.006539777670035186</v>
      </c>
      <c r="IP957">
        <v>0.0002256768223539976</v>
      </c>
      <c r="IQ957">
        <v>4.51151419958819E-06</v>
      </c>
      <c r="IR957">
        <v>-0</v>
      </c>
      <c r="IS957">
        <v>2097</v>
      </c>
      <c r="IT957">
        <v>1</v>
      </c>
      <c r="IU957">
        <v>27</v>
      </c>
      <c r="IV957">
        <v>61925.6</v>
      </c>
      <c r="IW957">
        <v>61925.4</v>
      </c>
      <c r="IX957">
        <v>2.68921</v>
      </c>
      <c r="IY957">
        <v>2.53052</v>
      </c>
      <c r="IZ957">
        <v>1.39893</v>
      </c>
      <c r="JA957">
        <v>2.34375</v>
      </c>
      <c r="JB957">
        <v>1.44897</v>
      </c>
      <c r="JC957">
        <v>2.37793</v>
      </c>
      <c r="JD957">
        <v>37.4578</v>
      </c>
      <c r="JE957">
        <v>24.0787</v>
      </c>
      <c r="JF957">
        <v>18</v>
      </c>
      <c r="JG957">
        <v>481.919</v>
      </c>
      <c r="JH957">
        <v>440.193</v>
      </c>
      <c r="JI957">
        <v>25.0001</v>
      </c>
      <c r="JJ957">
        <v>25.7397</v>
      </c>
      <c r="JK957">
        <v>30</v>
      </c>
      <c r="JL957">
        <v>25.5611</v>
      </c>
      <c r="JM957">
        <v>25.639</v>
      </c>
      <c r="JN957">
        <v>53.8952</v>
      </c>
      <c r="JO957">
        <v>33.0547</v>
      </c>
      <c r="JP957">
        <v>0</v>
      </c>
      <c r="JQ957">
        <v>25</v>
      </c>
      <c r="JR957">
        <v>1290.17</v>
      </c>
      <c r="JS957">
        <v>18.8229</v>
      </c>
      <c r="JT957">
        <v>100.988</v>
      </c>
      <c r="JU957">
        <v>102.008</v>
      </c>
    </row>
    <row r="958" spans="1:281">
      <c r="A958">
        <v>942</v>
      </c>
      <c r="B958">
        <v>1658954661.1</v>
      </c>
      <c r="C958">
        <v>12572.09999990463</v>
      </c>
      <c r="D958" t="s">
        <v>2316</v>
      </c>
      <c r="E958" t="s">
        <v>2317</v>
      </c>
      <c r="F958">
        <v>5</v>
      </c>
      <c r="G958" t="s">
        <v>415</v>
      </c>
      <c r="H958" t="s">
        <v>2163</v>
      </c>
      <c r="I958">
        <v>1658954653.6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1302.708229180589</v>
      </c>
      <c r="AK958">
        <v>1256.375818181818</v>
      </c>
      <c r="AL958">
        <v>3.495252233280091</v>
      </c>
      <c r="AM958">
        <v>65.00343519722551</v>
      </c>
      <c r="AN958">
        <f>(AP958 - AO958 + DI958*1E3/(8.314*(DK958+273.15)) * AR958/DH958 * AQ958) * DH958/(100*CV958) * 1000/(1000 - AP958)</f>
        <v>0</v>
      </c>
      <c r="AO958">
        <v>18.81463476326359</v>
      </c>
      <c r="AP958">
        <v>22.72589515151515</v>
      </c>
      <c r="AQ958">
        <v>0.001179146400546064</v>
      </c>
      <c r="AR958">
        <v>81.20176751821036</v>
      </c>
      <c r="AS958">
        <v>7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1658954653.6</v>
      </c>
      <c r="DB958">
        <v>1204.334074074074</v>
      </c>
      <c r="DC958">
        <v>1261.426666666667</v>
      </c>
      <c r="DD958">
        <v>22.70282592592592</v>
      </c>
      <c r="DE958">
        <v>18.79430740740741</v>
      </c>
      <c r="DF958">
        <v>1200.383333333333</v>
      </c>
      <c r="DG958">
        <v>22.41281851851852</v>
      </c>
      <c r="DH958">
        <v>500.0812962962963</v>
      </c>
      <c r="DI958">
        <v>90.29842962962964</v>
      </c>
      <c r="DJ958">
        <v>0.09994572962962962</v>
      </c>
      <c r="DK958">
        <v>26.70731481481481</v>
      </c>
      <c r="DL958">
        <v>26.93063703703704</v>
      </c>
      <c r="DM958">
        <v>999.9000000000001</v>
      </c>
      <c r="DN958">
        <v>0</v>
      </c>
      <c r="DO958">
        <v>0</v>
      </c>
      <c r="DP958">
        <v>10004.02185185185</v>
      </c>
      <c r="DQ958">
        <v>0</v>
      </c>
      <c r="DR958">
        <v>18.57399259259259</v>
      </c>
      <c r="DS958">
        <v>-57.09347407407408</v>
      </c>
      <c r="DT958">
        <v>1232.31</v>
      </c>
      <c r="DU958">
        <v>1285.588518518518</v>
      </c>
      <c r="DV958">
        <v>3.908521481481482</v>
      </c>
      <c r="DW958">
        <v>1261.426666666667</v>
      </c>
      <c r="DX958">
        <v>18.79430740740741</v>
      </c>
      <c r="DY958">
        <v>2.05003</v>
      </c>
      <c r="DZ958">
        <v>1.697096296296296</v>
      </c>
      <c r="EA958">
        <v>17.83612592592593</v>
      </c>
      <c r="EB958">
        <v>14.86988148148148</v>
      </c>
      <c r="EC958">
        <v>1999.99925925926</v>
      </c>
      <c r="ED958">
        <v>0.9799955555555554</v>
      </c>
      <c r="EE958">
        <v>0.02000430740740741</v>
      </c>
      <c r="EF958">
        <v>0</v>
      </c>
      <c r="EG958">
        <v>731.8072962962964</v>
      </c>
      <c r="EH958">
        <v>5.000560000000001</v>
      </c>
      <c r="EI958">
        <v>14531.53333333333</v>
      </c>
      <c r="EJ958">
        <v>17294.84444444444</v>
      </c>
      <c r="EK958">
        <v>37.25</v>
      </c>
      <c r="EL958">
        <v>37.812</v>
      </c>
      <c r="EM958">
        <v>36.92092592592593</v>
      </c>
      <c r="EN958">
        <v>36.875</v>
      </c>
      <c r="EO958">
        <v>38.25</v>
      </c>
      <c r="EP958">
        <v>1955.088888888889</v>
      </c>
      <c r="EQ958">
        <v>39.91</v>
      </c>
      <c r="ER958">
        <v>0</v>
      </c>
      <c r="ES958">
        <v>1658954660.7</v>
      </c>
      <c r="ET958">
        <v>0</v>
      </c>
      <c r="EU958">
        <v>731.823076923077</v>
      </c>
      <c r="EV958">
        <v>-5.094290604232501</v>
      </c>
      <c r="EW958">
        <v>-105.6581196884847</v>
      </c>
      <c r="EX958">
        <v>14531.97307692308</v>
      </c>
      <c r="EY958">
        <v>15</v>
      </c>
      <c r="EZ958">
        <v>0</v>
      </c>
      <c r="FA958" t="s">
        <v>419</v>
      </c>
      <c r="FB958">
        <v>1655239120</v>
      </c>
      <c r="FC958">
        <v>1655239135</v>
      </c>
      <c r="FD958">
        <v>0</v>
      </c>
      <c r="FE958">
        <v>-0.075</v>
      </c>
      <c r="FF958">
        <v>-0.027</v>
      </c>
      <c r="FG958">
        <v>1.986</v>
      </c>
      <c r="FH958">
        <v>0.139</v>
      </c>
      <c r="FI958">
        <v>420</v>
      </c>
      <c r="FJ958">
        <v>22</v>
      </c>
      <c r="FK958">
        <v>0.12</v>
      </c>
      <c r="FL958">
        <v>0.02</v>
      </c>
      <c r="FM958">
        <v>-57.04420731707317</v>
      </c>
      <c r="FN958">
        <v>-1.473098257839722</v>
      </c>
      <c r="FO958">
        <v>0.1989955096812229</v>
      </c>
      <c r="FP958">
        <v>0</v>
      </c>
      <c r="FQ958">
        <v>732.0178823529412</v>
      </c>
      <c r="FR958">
        <v>-4.896440035991352</v>
      </c>
      <c r="FS958">
        <v>0.5227394899894894</v>
      </c>
      <c r="FT958">
        <v>0</v>
      </c>
      <c r="FU958">
        <v>3.922874878048781</v>
      </c>
      <c r="FV958">
        <v>-0.2245001393728217</v>
      </c>
      <c r="FW958">
        <v>0.02846605133564657</v>
      </c>
      <c r="FX958">
        <v>0</v>
      </c>
      <c r="FY958">
        <v>0</v>
      </c>
      <c r="FZ958">
        <v>3</v>
      </c>
      <c r="GA958" t="s">
        <v>426</v>
      </c>
      <c r="GB958">
        <v>2.98069</v>
      </c>
      <c r="GC958">
        <v>2.72836</v>
      </c>
      <c r="GD958">
        <v>0.178454</v>
      </c>
      <c r="GE958">
        <v>0.184945</v>
      </c>
      <c r="GF958">
        <v>0.103319</v>
      </c>
      <c r="GG958">
        <v>0.09124450000000001</v>
      </c>
      <c r="GH958">
        <v>24667</v>
      </c>
      <c r="GI958">
        <v>24115.9</v>
      </c>
      <c r="GJ958">
        <v>30550.3</v>
      </c>
      <c r="GK958">
        <v>29829.9</v>
      </c>
      <c r="GL958">
        <v>37799.4</v>
      </c>
      <c r="GM958">
        <v>35699.8</v>
      </c>
      <c r="GN958">
        <v>46729.8</v>
      </c>
      <c r="GO958">
        <v>44363.4</v>
      </c>
      <c r="GP958">
        <v>1.87103</v>
      </c>
      <c r="GQ958">
        <v>1.85193</v>
      </c>
      <c r="GR958">
        <v>0.116922</v>
      </c>
      <c r="GS958">
        <v>0</v>
      </c>
      <c r="GT958">
        <v>25.0285</v>
      </c>
      <c r="GU958">
        <v>999.9</v>
      </c>
      <c r="GV958">
        <v>48.8</v>
      </c>
      <c r="GW958">
        <v>32.2</v>
      </c>
      <c r="GX958">
        <v>26.1011</v>
      </c>
      <c r="GY958">
        <v>63.245</v>
      </c>
      <c r="GZ958">
        <v>25.1202</v>
      </c>
      <c r="HA958">
        <v>1</v>
      </c>
      <c r="HB958">
        <v>-0.09977900000000001</v>
      </c>
      <c r="HC958">
        <v>-0.0166667</v>
      </c>
      <c r="HD958">
        <v>20.1941</v>
      </c>
      <c r="HE958">
        <v>5.22912</v>
      </c>
      <c r="HF958">
        <v>11.968</v>
      </c>
      <c r="HG958">
        <v>4.97005</v>
      </c>
      <c r="HH958">
        <v>3.2895</v>
      </c>
      <c r="HI958">
        <v>8807.4</v>
      </c>
      <c r="HJ958">
        <v>9999</v>
      </c>
      <c r="HK958">
        <v>9999</v>
      </c>
      <c r="HL958">
        <v>289.7</v>
      </c>
      <c r="HM958">
        <v>4.97292</v>
      </c>
      <c r="HN958">
        <v>1.87741</v>
      </c>
      <c r="HO958">
        <v>1.8755</v>
      </c>
      <c r="HP958">
        <v>1.87835</v>
      </c>
      <c r="HQ958">
        <v>1.87501</v>
      </c>
      <c r="HR958">
        <v>1.87862</v>
      </c>
      <c r="HS958">
        <v>1.87571</v>
      </c>
      <c r="HT958">
        <v>1.87683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3.99</v>
      </c>
      <c r="II958">
        <v>0.2905</v>
      </c>
      <c r="IJ958">
        <v>1.541952822118649</v>
      </c>
      <c r="IK958">
        <v>0.003202726084708442</v>
      </c>
      <c r="IL958">
        <v>-1.448271390364826E-06</v>
      </c>
      <c r="IM958">
        <v>3.765748828769889E-10</v>
      </c>
      <c r="IN958">
        <v>-0.02072656761999695</v>
      </c>
      <c r="IO958">
        <v>0.006539777670035186</v>
      </c>
      <c r="IP958">
        <v>0.0002256768223539976</v>
      </c>
      <c r="IQ958">
        <v>4.51151419958819E-06</v>
      </c>
      <c r="IR958">
        <v>-0</v>
      </c>
      <c r="IS958">
        <v>2097</v>
      </c>
      <c r="IT958">
        <v>1</v>
      </c>
      <c r="IU958">
        <v>27</v>
      </c>
      <c r="IV958">
        <v>61925.7</v>
      </c>
      <c r="IW958">
        <v>61925.4</v>
      </c>
      <c r="IX958">
        <v>2.71606</v>
      </c>
      <c r="IY958">
        <v>2.53784</v>
      </c>
      <c r="IZ958">
        <v>1.39893</v>
      </c>
      <c r="JA958">
        <v>2.34375</v>
      </c>
      <c r="JB958">
        <v>1.44897</v>
      </c>
      <c r="JC958">
        <v>2.43286</v>
      </c>
      <c r="JD958">
        <v>37.4578</v>
      </c>
      <c r="JE958">
        <v>24.0787</v>
      </c>
      <c r="JF958">
        <v>18</v>
      </c>
      <c r="JG958">
        <v>482.018</v>
      </c>
      <c r="JH958">
        <v>440.192</v>
      </c>
      <c r="JI958">
        <v>25</v>
      </c>
      <c r="JJ958">
        <v>25.7404</v>
      </c>
      <c r="JK958">
        <v>30.0003</v>
      </c>
      <c r="JL958">
        <v>25.5618</v>
      </c>
      <c r="JM958">
        <v>25.6409</v>
      </c>
      <c r="JN958">
        <v>54.4132</v>
      </c>
      <c r="JO958">
        <v>33.0547</v>
      </c>
      <c r="JP958">
        <v>0</v>
      </c>
      <c r="JQ958">
        <v>25</v>
      </c>
      <c r="JR958">
        <v>1303.55</v>
      </c>
      <c r="JS958">
        <v>18.8292</v>
      </c>
      <c r="JT958">
        <v>100.991</v>
      </c>
      <c r="JU958">
        <v>102.008</v>
      </c>
    </row>
    <row r="959" spans="1:281">
      <c r="A959">
        <v>943</v>
      </c>
      <c r="B959">
        <v>1658954666.1</v>
      </c>
      <c r="C959">
        <v>12577.09999990463</v>
      </c>
      <c r="D959" t="s">
        <v>2318</v>
      </c>
      <c r="E959" t="s">
        <v>2319</v>
      </c>
      <c r="F959">
        <v>5</v>
      </c>
      <c r="G959" t="s">
        <v>415</v>
      </c>
      <c r="H959" t="s">
        <v>2163</v>
      </c>
      <c r="I959">
        <v>1658954658.314285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1319.323592255828</v>
      </c>
      <c r="AK959">
        <v>1273.475454545454</v>
      </c>
      <c r="AL959">
        <v>3.413513363210127</v>
      </c>
      <c r="AM959">
        <v>65.00343519722551</v>
      </c>
      <c r="AN959">
        <f>(AP959 - AO959 + DI959*1E3/(8.314*(DK959+273.15)) * AR959/DH959 * AQ959) * DH959/(100*CV959) * 1000/(1000 - AP959)</f>
        <v>0</v>
      </c>
      <c r="AO959">
        <v>18.81554173062648</v>
      </c>
      <c r="AP959">
        <v>22.73083515151515</v>
      </c>
      <c r="AQ959">
        <v>0.0001567224295149159</v>
      </c>
      <c r="AR959">
        <v>81.20176751821036</v>
      </c>
      <c r="AS959">
        <v>7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1658954658.314285</v>
      </c>
      <c r="DB959">
        <v>1220.111071428571</v>
      </c>
      <c r="DC959">
        <v>1277.209642857143</v>
      </c>
      <c r="DD959">
        <v>22.71730357142857</v>
      </c>
      <c r="DE959">
        <v>18.81314642857143</v>
      </c>
      <c r="DF959">
        <v>1216.138214285714</v>
      </c>
      <c r="DG959">
        <v>22.42696071428571</v>
      </c>
      <c r="DH959">
        <v>500.0913571428572</v>
      </c>
      <c r="DI959">
        <v>90.29687857142858</v>
      </c>
      <c r="DJ959">
        <v>0.1000001607142857</v>
      </c>
      <c r="DK959">
        <v>26.71482142857143</v>
      </c>
      <c r="DL959">
        <v>26.94136785714286</v>
      </c>
      <c r="DM959">
        <v>999.9000000000002</v>
      </c>
      <c r="DN959">
        <v>0</v>
      </c>
      <c r="DO959">
        <v>0</v>
      </c>
      <c r="DP959">
        <v>9994.705714285717</v>
      </c>
      <c r="DQ959">
        <v>0</v>
      </c>
      <c r="DR959">
        <v>18.59376428571429</v>
      </c>
      <c r="DS959">
        <v>-57.09891785714285</v>
      </c>
      <c r="DT959">
        <v>1248.471428571429</v>
      </c>
      <c r="DU959">
        <v>1301.697142857143</v>
      </c>
      <c r="DV959">
        <v>3.904152142857143</v>
      </c>
      <c r="DW959">
        <v>1277.209642857143</v>
      </c>
      <c r="DX959">
        <v>18.81314642857143</v>
      </c>
      <c r="DY959">
        <v>2.051301428571429</v>
      </c>
      <c r="DZ959">
        <v>1.698768214285714</v>
      </c>
      <c r="EA959">
        <v>17.84597857142857</v>
      </c>
      <c r="EB959">
        <v>14.88518571428571</v>
      </c>
      <c r="EC959">
        <v>2000.005714285714</v>
      </c>
      <c r="ED959">
        <v>0.9799955357142854</v>
      </c>
      <c r="EE959">
        <v>0.02000432857142857</v>
      </c>
      <c r="EF959">
        <v>0</v>
      </c>
      <c r="EG959">
        <v>731.3233214285714</v>
      </c>
      <c r="EH959">
        <v>5.000560000000001</v>
      </c>
      <c r="EI959">
        <v>14522.00357142857</v>
      </c>
      <c r="EJ959">
        <v>17294.89642857143</v>
      </c>
      <c r="EK959">
        <v>37.25</v>
      </c>
      <c r="EL959">
        <v>37.812</v>
      </c>
      <c r="EM959">
        <v>36.93035714285714</v>
      </c>
      <c r="EN959">
        <v>36.875</v>
      </c>
      <c r="EO959">
        <v>38.25</v>
      </c>
      <c r="EP959">
        <v>1955.095357142857</v>
      </c>
      <c r="EQ959">
        <v>39.91</v>
      </c>
      <c r="ER959">
        <v>0</v>
      </c>
      <c r="ES959">
        <v>1658954666.1</v>
      </c>
      <c r="ET959">
        <v>0</v>
      </c>
      <c r="EU959">
        <v>731.24368</v>
      </c>
      <c r="EV959">
        <v>-6.967461552861518</v>
      </c>
      <c r="EW959">
        <v>-131.0230771077364</v>
      </c>
      <c r="EX959">
        <v>14520.484</v>
      </c>
      <c r="EY959">
        <v>15</v>
      </c>
      <c r="EZ959">
        <v>0</v>
      </c>
      <c r="FA959" t="s">
        <v>419</v>
      </c>
      <c r="FB959">
        <v>1655239120</v>
      </c>
      <c r="FC959">
        <v>1655239135</v>
      </c>
      <c r="FD959">
        <v>0</v>
      </c>
      <c r="FE959">
        <v>-0.075</v>
      </c>
      <c r="FF959">
        <v>-0.027</v>
      </c>
      <c r="FG959">
        <v>1.986</v>
      </c>
      <c r="FH959">
        <v>0.139</v>
      </c>
      <c r="FI959">
        <v>420</v>
      </c>
      <c r="FJ959">
        <v>22</v>
      </c>
      <c r="FK959">
        <v>0.12</v>
      </c>
      <c r="FL959">
        <v>0.02</v>
      </c>
      <c r="FM959">
        <v>-57.0621</v>
      </c>
      <c r="FN959">
        <v>-0.751747735191709</v>
      </c>
      <c r="FO959">
        <v>0.1977137805626867</v>
      </c>
      <c r="FP959">
        <v>0</v>
      </c>
      <c r="FQ959">
        <v>731.6850294117646</v>
      </c>
      <c r="FR959">
        <v>-6.048143622423304</v>
      </c>
      <c r="FS959">
        <v>0.6355806740710382</v>
      </c>
      <c r="FT959">
        <v>0</v>
      </c>
      <c r="FU959">
        <v>3.913453658536585</v>
      </c>
      <c r="FV959">
        <v>-0.1077271777003475</v>
      </c>
      <c r="FW959">
        <v>0.02209821897205886</v>
      </c>
      <c r="FX959">
        <v>0</v>
      </c>
      <c r="FY959">
        <v>0</v>
      </c>
      <c r="FZ959">
        <v>3</v>
      </c>
      <c r="GA959" t="s">
        <v>426</v>
      </c>
      <c r="GB959">
        <v>2.98047</v>
      </c>
      <c r="GC959">
        <v>2.7282</v>
      </c>
      <c r="GD959">
        <v>0.179937</v>
      </c>
      <c r="GE959">
        <v>0.186385</v>
      </c>
      <c r="GF959">
        <v>0.103336</v>
      </c>
      <c r="GG959">
        <v>0.09124119999999999</v>
      </c>
      <c r="GH959">
        <v>24622.1</v>
      </c>
      <c r="GI959">
        <v>24073.3</v>
      </c>
      <c r="GJ959">
        <v>30549.8</v>
      </c>
      <c r="GK959">
        <v>29829.8</v>
      </c>
      <c r="GL959">
        <v>37798.3</v>
      </c>
      <c r="GM959">
        <v>35700.1</v>
      </c>
      <c r="GN959">
        <v>46729.2</v>
      </c>
      <c r="GO959">
        <v>44363.5</v>
      </c>
      <c r="GP959">
        <v>1.87083</v>
      </c>
      <c r="GQ959">
        <v>1.85215</v>
      </c>
      <c r="GR959">
        <v>0.118293</v>
      </c>
      <c r="GS959">
        <v>0</v>
      </c>
      <c r="GT959">
        <v>25.0301</v>
      </c>
      <c r="GU959">
        <v>999.9</v>
      </c>
      <c r="GV959">
        <v>48.8</v>
      </c>
      <c r="GW959">
        <v>32.2</v>
      </c>
      <c r="GX959">
        <v>26.1008</v>
      </c>
      <c r="GY959">
        <v>63.135</v>
      </c>
      <c r="GZ959">
        <v>25.1162</v>
      </c>
      <c r="HA959">
        <v>1</v>
      </c>
      <c r="HB959">
        <v>-0.0997459</v>
      </c>
      <c r="HC959">
        <v>-0.0149728</v>
      </c>
      <c r="HD959">
        <v>20.1941</v>
      </c>
      <c r="HE959">
        <v>5.22792</v>
      </c>
      <c r="HF959">
        <v>11.968</v>
      </c>
      <c r="HG959">
        <v>4.9701</v>
      </c>
      <c r="HH959">
        <v>3.28932</v>
      </c>
      <c r="HI959">
        <v>8807.4</v>
      </c>
      <c r="HJ959">
        <v>9999</v>
      </c>
      <c r="HK959">
        <v>9999</v>
      </c>
      <c r="HL959">
        <v>289.7</v>
      </c>
      <c r="HM959">
        <v>4.97293</v>
      </c>
      <c r="HN959">
        <v>1.87741</v>
      </c>
      <c r="HO959">
        <v>1.87547</v>
      </c>
      <c r="HP959">
        <v>1.87835</v>
      </c>
      <c r="HQ959">
        <v>1.875</v>
      </c>
      <c r="HR959">
        <v>1.87864</v>
      </c>
      <c r="HS959">
        <v>1.87571</v>
      </c>
      <c r="HT959">
        <v>1.87683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4.01</v>
      </c>
      <c r="II959">
        <v>0.2907</v>
      </c>
      <c r="IJ959">
        <v>1.541952822118649</v>
      </c>
      <c r="IK959">
        <v>0.003202726084708442</v>
      </c>
      <c r="IL959">
        <v>-1.448271390364826E-06</v>
      </c>
      <c r="IM959">
        <v>3.765748828769889E-10</v>
      </c>
      <c r="IN959">
        <v>-0.02072656761999695</v>
      </c>
      <c r="IO959">
        <v>0.006539777670035186</v>
      </c>
      <c r="IP959">
        <v>0.0002256768223539976</v>
      </c>
      <c r="IQ959">
        <v>4.51151419958819E-06</v>
      </c>
      <c r="IR959">
        <v>-0</v>
      </c>
      <c r="IS959">
        <v>2097</v>
      </c>
      <c r="IT959">
        <v>1</v>
      </c>
      <c r="IU959">
        <v>27</v>
      </c>
      <c r="IV959">
        <v>61925.8</v>
      </c>
      <c r="IW959">
        <v>61925.5</v>
      </c>
      <c r="IX959">
        <v>2.74536</v>
      </c>
      <c r="IY959">
        <v>2.52563</v>
      </c>
      <c r="IZ959">
        <v>1.39893</v>
      </c>
      <c r="JA959">
        <v>2.34375</v>
      </c>
      <c r="JB959">
        <v>1.44897</v>
      </c>
      <c r="JC959">
        <v>2.43652</v>
      </c>
      <c r="JD959">
        <v>37.4338</v>
      </c>
      <c r="JE959">
        <v>24.0787</v>
      </c>
      <c r="JF959">
        <v>18</v>
      </c>
      <c r="JG959">
        <v>481.92</v>
      </c>
      <c r="JH959">
        <v>440.332</v>
      </c>
      <c r="JI959">
        <v>25.0002</v>
      </c>
      <c r="JJ959">
        <v>25.7426</v>
      </c>
      <c r="JK959">
        <v>30.0002</v>
      </c>
      <c r="JL959">
        <v>25.5633</v>
      </c>
      <c r="JM959">
        <v>25.6411</v>
      </c>
      <c r="JN959">
        <v>55.0171</v>
      </c>
      <c r="JO959">
        <v>33.0547</v>
      </c>
      <c r="JP959">
        <v>0</v>
      </c>
      <c r="JQ959">
        <v>25</v>
      </c>
      <c r="JR959">
        <v>1323.77</v>
      </c>
      <c r="JS959">
        <v>18.829</v>
      </c>
      <c r="JT959">
        <v>100.99</v>
      </c>
      <c r="JU959">
        <v>102.008</v>
      </c>
    </row>
    <row r="960" spans="1:281">
      <c r="A960">
        <v>944</v>
      </c>
      <c r="B960">
        <v>1658954671.1</v>
      </c>
      <c r="C960">
        <v>12582.09999990463</v>
      </c>
      <c r="D960" t="s">
        <v>2320</v>
      </c>
      <c r="E960" t="s">
        <v>2321</v>
      </c>
      <c r="F960">
        <v>5</v>
      </c>
      <c r="G960" t="s">
        <v>415</v>
      </c>
      <c r="H960" t="s">
        <v>2163</v>
      </c>
      <c r="I960">
        <v>1658954663.6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1336.854653619145</v>
      </c>
      <c r="AK960">
        <v>1290.744242424242</v>
      </c>
      <c r="AL960">
        <v>3.484781816500861</v>
      </c>
      <c r="AM960">
        <v>65.00343519722551</v>
      </c>
      <c r="AN960">
        <f>(AP960 - AO960 + DI960*1E3/(8.314*(DK960+273.15)) * AR960/DH960 * AQ960) * DH960/(100*CV960) * 1000/(1000 - AP960)</f>
        <v>0</v>
      </c>
      <c r="AO960">
        <v>18.81609201951549</v>
      </c>
      <c r="AP960">
        <v>22.73244242424242</v>
      </c>
      <c r="AQ960">
        <v>4.26696726964513E-05</v>
      </c>
      <c r="AR960">
        <v>81.20176751821036</v>
      </c>
      <c r="AS960">
        <v>7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1658954663.6</v>
      </c>
      <c r="DB960">
        <v>1237.812592592593</v>
      </c>
      <c r="DC960">
        <v>1295.038518518518</v>
      </c>
      <c r="DD960">
        <v>22.72755925925926</v>
      </c>
      <c r="DE960">
        <v>18.81554074074074</v>
      </c>
      <c r="DF960">
        <v>1233.815925925926</v>
      </c>
      <c r="DG960">
        <v>22.43697407407408</v>
      </c>
      <c r="DH960">
        <v>500.0777777777778</v>
      </c>
      <c r="DI960">
        <v>90.29468888888889</v>
      </c>
      <c r="DJ960">
        <v>0.1000184962962963</v>
      </c>
      <c r="DK960">
        <v>26.72751851851852</v>
      </c>
      <c r="DL960">
        <v>26.95768518518518</v>
      </c>
      <c r="DM960">
        <v>999.9000000000001</v>
      </c>
      <c r="DN960">
        <v>0</v>
      </c>
      <c r="DO960">
        <v>0</v>
      </c>
      <c r="DP960">
        <v>9998.417777777779</v>
      </c>
      <c r="DQ960">
        <v>0</v>
      </c>
      <c r="DR960">
        <v>18.63086296296296</v>
      </c>
      <c r="DS960">
        <v>-57.22564074074074</v>
      </c>
      <c r="DT960">
        <v>1266.598518518519</v>
      </c>
      <c r="DU960">
        <v>1319.871481481481</v>
      </c>
      <c r="DV960">
        <v>3.912012222222222</v>
      </c>
      <c r="DW960">
        <v>1295.038518518518</v>
      </c>
      <c r="DX960">
        <v>18.81554074074074</v>
      </c>
      <c r="DY960">
        <v>2.052177407407408</v>
      </c>
      <c r="DZ960">
        <v>1.698943703703704</v>
      </c>
      <c r="EA960">
        <v>17.85276666666667</v>
      </c>
      <c r="EB960">
        <v>14.88677777777778</v>
      </c>
      <c r="EC960">
        <v>2000.003333333334</v>
      </c>
      <c r="ED960">
        <v>0.9799954444444443</v>
      </c>
      <c r="EE960">
        <v>0.02000442592592593</v>
      </c>
      <c r="EF960">
        <v>0</v>
      </c>
      <c r="EG960">
        <v>730.7422592592592</v>
      </c>
      <c r="EH960">
        <v>5.000560000000001</v>
      </c>
      <c r="EI960">
        <v>14510.42222222222</v>
      </c>
      <c r="EJ960">
        <v>17294.87407407407</v>
      </c>
      <c r="EK960">
        <v>37.25</v>
      </c>
      <c r="EL960">
        <v>37.812</v>
      </c>
      <c r="EM960">
        <v>36.93240740740741</v>
      </c>
      <c r="EN960">
        <v>36.875</v>
      </c>
      <c r="EO960">
        <v>38.25</v>
      </c>
      <c r="EP960">
        <v>1955.092962962963</v>
      </c>
      <c r="EQ960">
        <v>39.91</v>
      </c>
      <c r="ER960">
        <v>0</v>
      </c>
      <c r="ES960">
        <v>1658954670.9</v>
      </c>
      <c r="ET960">
        <v>0</v>
      </c>
      <c r="EU960">
        <v>730.71764</v>
      </c>
      <c r="EV960">
        <v>-7.004692290447243</v>
      </c>
      <c r="EW960">
        <v>-142.8692305690777</v>
      </c>
      <c r="EX960">
        <v>14509.828</v>
      </c>
      <c r="EY960">
        <v>15</v>
      </c>
      <c r="EZ960">
        <v>0</v>
      </c>
      <c r="FA960" t="s">
        <v>419</v>
      </c>
      <c r="FB960">
        <v>1655239120</v>
      </c>
      <c r="FC960">
        <v>1655239135</v>
      </c>
      <c r="FD960">
        <v>0</v>
      </c>
      <c r="FE960">
        <v>-0.075</v>
      </c>
      <c r="FF960">
        <v>-0.027</v>
      </c>
      <c r="FG960">
        <v>1.986</v>
      </c>
      <c r="FH960">
        <v>0.139</v>
      </c>
      <c r="FI960">
        <v>420</v>
      </c>
      <c r="FJ960">
        <v>22</v>
      </c>
      <c r="FK960">
        <v>0.12</v>
      </c>
      <c r="FL960">
        <v>0.02</v>
      </c>
      <c r="FM960">
        <v>-57.14708048780489</v>
      </c>
      <c r="FN960">
        <v>-0.7430759581882875</v>
      </c>
      <c r="FO960">
        <v>0.2176514557834155</v>
      </c>
      <c r="FP960">
        <v>0</v>
      </c>
      <c r="FQ960">
        <v>731.0682058823528</v>
      </c>
      <c r="FR960">
        <v>-6.665439267703675</v>
      </c>
      <c r="FS960">
        <v>0.6877844557798971</v>
      </c>
      <c r="FT960">
        <v>0</v>
      </c>
      <c r="FU960">
        <v>3.906648292682927</v>
      </c>
      <c r="FV960">
        <v>0.08927832752612799</v>
      </c>
      <c r="FW960">
        <v>0.009488150993749538</v>
      </c>
      <c r="FX960">
        <v>1</v>
      </c>
      <c r="FY960">
        <v>1</v>
      </c>
      <c r="FZ960">
        <v>3</v>
      </c>
      <c r="GA960" t="s">
        <v>420</v>
      </c>
      <c r="GB960">
        <v>2.98069</v>
      </c>
      <c r="GC960">
        <v>2.72829</v>
      </c>
      <c r="GD960">
        <v>0.181431</v>
      </c>
      <c r="GE960">
        <v>0.187878</v>
      </c>
      <c r="GF960">
        <v>0.10334</v>
      </c>
      <c r="GG960">
        <v>0.09125030000000001</v>
      </c>
      <c r="GH960">
        <v>24577.3</v>
      </c>
      <c r="GI960">
        <v>24028.3</v>
      </c>
      <c r="GJ960">
        <v>30549.9</v>
      </c>
      <c r="GK960">
        <v>29828.9</v>
      </c>
      <c r="GL960">
        <v>37797.9</v>
      </c>
      <c r="GM960">
        <v>35698.7</v>
      </c>
      <c r="GN960">
        <v>46728.8</v>
      </c>
      <c r="GO960">
        <v>44362</v>
      </c>
      <c r="GP960">
        <v>1.87097</v>
      </c>
      <c r="GQ960">
        <v>1.85198</v>
      </c>
      <c r="GR960">
        <v>0.118751</v>
      </c>
      <c r="GS960">
        <v>0</v>
      </c>
      <c r="GT960">
        <v>25.0327</v>
      </c>
      <c r="GU960">
        <v>999.9</v>
      </c>
      <c r="GV960">
        <v>48.8</v>
      </c>
      <c r="GW960">
        <v>32.2</v>
      </c>
      <c r="GX960">
        <v>26.0999</v>
      </c>
      <c r="GY960">
        <v>63.145</v>
      </c>
      <c r="GZ960">
        <v>25.3446</v>
      </c>
      <c r="HA960">
        <v>1</v>
      </c>
      <c r="HB960">
        <v>-0.0996494</v>
      </c>
      <c r="HC960">
        <v>-0.013573</v>
      </c>
      <c r="HD960">
        <v>20.1943</v>
      </c>
      <c r="HE960">
        <v>5.22867</v>
      </c>
      <c r="HF960">
        <v>11.968</v>
      </c>
      <c r="HG960">
        <v>4.9699</v>
      </c>
      <c r="HH960">
        <v>3.28945</v>
      </c>
      <c r="HI960">
        <v>8807.700000000001</v>
      </c>
      <c r="HJ960">
        <v>9999</v>
      </c>
      <c r="HK960">
        <v>9999</v>
      </c>
      <c r="HL960">
        <v>289.7</v>
      </c>
      <c r="HM960">
        <v>4.97293</v>
      </c>
      <c r="HN960">
        <v>1.87742</v>
      </c>
      <c r="HO960">
        <v>1.87547</v>
      </c>
      <c r="HP960">
        <v>1.87835</v>
      </c>
      <c r="HQ960">
        <v>1.87501</v>
      </c>
      <c r="HR960">
        <v>1.87863</v>
      </c>
      <c r="HS960">
        <v>1.87573</v>
      </c>
      <c r="HT960">
        <v>1.87683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4.03</v>
      </c>
      <c r="II960">
        <v>0.2907</v>
      </c>
      <c r="IJ960">
        <v>1.541952822118649</v>
      </c>
      <c r="IK960">
        <v>0.003202726084708442</v>
      </c>
      <c r="IL960">
        <v>-1.448271390364826E-06</v>
      </c>
      <c r="IM960">
        <v>3.765748828769889E-10</v>
      </c>
      <c r="IN960">
        <v>-0.02072656761999695</v>
      </c>
      <c r="IO960">
        <v>0.006539777670035186</v>
      </c>
      <c r="IP960">
        <v>0.0002256768223539976</v>
      </c>
      <c r="IQ960">
        <v>4.51151419958819E-06</v>
      </c>
      <c r="IR960">
        <v>-0</v>
      </c>
      <c r="IS960">
        <v>2097</v>
      </c>
      <c r="IT960">
        <v>1</v>
      </c>
      <c r="IU960">
        <v>27</v>
      </c>
      <c r="IV960">
        <v>61925.9</v>
      </c>
      <c r="IW960">
        <v>61925.6</v>
      </c>
      <c r="IX960">
        <v>2.77222</v>
      </c>
      <c r="IY960">
        <v>2.54395</v>
      </c>
      <c r="IZ960">
        <v>1.39893</v>
      </c>
      <c r="JA960">
        <v>2.34375</v>
      </c>
      <c r="JB960">
        <v>1.44897</v>
      </c>
      <c r="JC960">
        <v>2.3938</v>
      </c>
      <c r="JD960">
        <v>37.4338</v>
      </c>
      <c r="JE960">
        <v>24.07</v>
      </c>
      <c r="JF960">
        <v>18</v>
      </c>
      <c r="JG960">
        <v>482.006</v>
      </c>
      <c r="JH960">
        <v>440.235</v>
      </c>
      <c r="JI960">
        <v>25.0003</v>
      </c>
      <c r="JJ960">
        <v>25.7435</v>
      </c>
      <c r="JK960">
        <v>30.0002</v>
      </c>
      <c r="JL960">
        <v>25.564</v>
      </c>
      <c r="JM960">
        <v>25.6425</v>
      </c>
      <c r="JN960">
        <v>55.5304</v>
      </c>
      <c r="JO960">
        <v>33.0547</v>
      </c>
      <c r="JP960">
        <v>0</v>
      </c>
      <c r="JQ960">
        <v>25</v>
      </c>
      <c r="JR960">
        <v>1337.13</v>
      </c>
      <c r="JS960">
        <v>18.8374</v>
      </c>
      <c r="JT960">
        <v>100.989</v>
      </c>
      <c r="JU960">
        <v>102.005</v>
      </c>
    </row>
    <row r="961" spans="1:281">
      <c r="A961">
        <v>945</v>
      </c>
      <c r="B961">
        <v>1658954676.1</v>
      </c>
      <c r="C961">
        <v>12587.09999990463</v>
      </c>
      <c r="D961" t="s">
        <v>2322</v>
      </c>
      <c r="E961" t="s">
        <v>2323</v>
      </c>
      <c r="F961">
        <v>5</v>
      </c>
      <c r="G961" t="s">
        <v>415</v>
      </c>
      <c r="H961" t="s">
        <v>2163</v>
      </c>
      <c r="I961">
        <v>1658954668.314285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1353.703847340312</v>
      </c>
      <c r="AK961">
        <v>1307.831151515152</v>
      </c>
      <c r="AL961">
        <v>3.403799493889788</v>
      </c>
      <c r="AM961">
        <v>65.00343519722551</v>
      </c>
      <c r="AN961">
        <f>(AP961 - AO961 + DI961*1E3/(8.314*(DK961+273.15)) * AR961/DH961 * AQ961) * DH961/(100*CV961) * 1000/(1000 - AP961)</f>
        <v>0</v>
      </c>
      <c r="AO961">
        <v>18.81802375804825</v>
      </c>
      <c r="AP961">
        <v>22.72868242424242</v>
      </c>
      <c r="AQ961">
        <v>-7.652408529500713E-05</v>
      </c>
      <c r="AR961">
        <v>81.20176751821036</v>
      </c>
      <c r="AS961">
        <v>7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1658954668.314285</v>
      </c>
      <c r="DB961">
        <v>1253.675357142857</v>
      </c>
      <c r="DC961">
        <v>1310.795357142857</v>
      </c>
      <c r="DD961">
        <v>22.72973928571428</v>
      </c>
      <c r="DE961">
        <v>18.816675</v>
      </c>
      <c r="DF961">
        <v>1249.658571428572</v>
      </c>
      <c r="DG961">
        <v>22.43911071428572</v>
      </c>
      <c r="DH961">
        <v>500.0897857142857</v>
      </c>
      <c r="DI961">
        <v>90.29497857142859</v>
      </c>
      <c r="DJ961">
        <v>0.09997522500000001</v>
      </c>
      <c r="DK961">
        <v>26.74028214285714</v>
      </c>
      <c r="DL961">
        <v>26.97118214285714</v>
      </c>
      <c r="DM961">
        <v>999.9000000000002</v>
      </c>
      <c r="DN961">
        <v>0</v>
      </c>
      <c r="DO961">
        <v>0</v>
      </c>
      <c r="DP961">
        <v>9999.770357142856</v>
      </c>
      <c r="DQ961">
        <v>0</v>
      </c>
      <c r="DR961">
        <v>18.64271071428572</v>
      </c>
      <c r="DS961">
        <v>-57.11833214285713</v>
      </c>
      <c r="DT961">
        <v>1282.833928571428</v>
      </c>
      <c r="DU961">
        <v>1335.932142857143</v>
      </c>
      <c r="DV961">
        <v>3.9130625</v>
      </c>
      <c r="DW961">
        <v>1310.795357142857</v>
      </c>
      <c r="DX961">
        <v>18.816675</v>
      </c>
      <c r="DY961">
        <v>2.05238</v>
      </c>
      <c r="DZ961">
        <v>1.699050357142857</v>
      </c>
      <c r="EA961">
        <v>17.85433928571429</v>
      </c>
      <c r="EB961">
        <v>14.88776071428571</v>
      </c>
      <c r="EC961">
        <v>1999.979285714286</v>
      </c>
      <c r="ED961">
        <v>0.9799953214285713</v>
      </c>
      <c r="EE961">
        <v>0.02000455714285714</v>
      </c>
      <c r="EF961">
        <v>0</v>
      </c>
      <c r="EG961">
        <v>730.1526785714285</v>
      </c>
      <c r="EH961">
        <v>5.000560000000001</v>
      </c>
      <c r="EI961">
        <v>14499.17857142857</v>
      </c>
      <c r="EJ961">
        <v>17294.66428571428</v>
      </c>
      <c r="EK961">
        <v>37.25</v>
      </c>
      <c r="EL961">
        <v>37.812</v>
      </c>
      <c r="EM961">
        <v>36.937</v>
      </c>
      <c r="EN961">
        <v>36.875</v>
      </c>
      <c r="EO961">
        <v>38.25</v>
      </c>
      <c r="EP961">
        <v>1955.069285714285</v>
      </c>
      <c r="EQ961">
        <v>39.91</v>
      </c>
      <c r="ER961">
        <v>0</v>
      </c>
      <c r="ES961">
        <v>1658954675.7</v>
      </c>
      <c r="ET961">
        <v>0</v>
      </c>
      <c r="EU961">
        <v>730.13204</v>
      </c>
      <c r="EV961">
        <v>-6.915538451398012</v>
      </c>
      <c r="EW961">
        <v>-135.2846153883037</v>
      </c>
      <c r="EX961">
        <v>14498.524</v>
      </c>
      <c r="EY961">
        <v>15</v>
      </c>
      <c r="EZ961">
        <v>0</v>
      </c>
      <c r="FA961" t="s">
        <v>419</v>
      </c>
      <c r="FB961">
        <v>1655239120</v>
      </c>
      <c r="FC961">
        <v>1655239135</v>
      </c>
      <c r="FD961">
        <v>0</v>
      </c>
      <c r="FE961">
        <v>-0.075</v>
      </c>
      <c r="FF961">
        <v>-0.027</v>
      </c>
      <c r="FG961">
        <v>1.986</v>
      </c>
      <c r="FH961">
        <v>0.139</v>
      </c>
      <c r="FI961">
        <v>420</v>
      </c>
      <c r="FJ961">
        <v>22</v>
      </c>
      <c r="FK961">
        <v>0.12</v>
      </c>
      <c r="FL961">
        <v>0.02</v>
      </c>
      <c r="FM961">
        <v>-57.17141463414634</v>
      </c>
      <c r="FN961">
        <v>-0.02448501742162511</v>
      </c>
      <c r="FO961">
        <v>0.2152759913895848</v>
      </c>
      <c r="FP961">
        <v>1</v>
      </c>
      <c r="FQ961">
        <v>730.6090588235294</v>
      </c>
      <c r="FR961">
        <v>-7.088556146848237</v>
      </c>
      <c r="FS961">
        <v>0.7220574745404845</v>
      </c>
      <c r="FT961">
        <v>0</v>
      </c>
      <c r="FU961">
        <v>3.910982682926829</v>
      </c>
      <c r="FV961">
        <v>0.0357796515679582</v>
      </c>
      <c r="FW961">
        <v>0.004713793472296452</v>
      </c>
      <c r="FX961">
        <v>1</v>
      </c>
      <c r="FY961">
        <v>2</v>
      </c>
      <c r="FZ961">
        <v>3</v>
      </c>
      <c r="GA961" t="s">
        <v>481</v>
      </c>
      <c r="GB961">
        <v>2.98056</v>
      </c>
      <c r="GC961">
        <v>2.72827</v>
      </c>
      <c r="GD961">
        <v>0.182906</v>
      </c>
      <c r="GE961">
        <v>0.189282</v>
      </c>
      <c r="GF961">
        <v>0.103335</v>
      </c>
      <c r="GG961">
        <v>0.0912596</v>
      </c>
      <c r="GH961">
        <v>24532.5</v>
      </c>
      <c r="GI961">
        <v>23987.2</v>
      </c>
      <c r="GJ961">
        <v>30549.2</v>
      </c>
      <c r="GK961">
        <v>29829.3</v>
      </c>
      <c r="GL961">
        <v>37797.5</v>
      </c>
      <c r="GM961">
        <v>35699.2</v>
      </c>
      <c r="GN961">
        <v>46727.9</v>
      </c>
      <c r="GO961">
        <v>44363</v>
      </c>
      <c r="GP961">
        <v>1.87075</v>
      </c>
      <c r="GQ961">
        <v>1.85212</v>
      </c>
      <c r="GR961">
        <v>0.119559</v>
      </c>
      <c r="GS961">
        <v>0</v>
      </c>
      <c r="GT961">
        <v>25.0359</v>
      </c>
      <c r="GU961">
        <v>999.9</v>
      </c>
      <c r="GV961">
        <v>48.8</v>
      </c>
      <c r="GW961">
        <v>32.2</v>
      </c>
      <c r="GX961">
        <v>26.0982</v>
      </c>
      <c r="GY961">
        <v>63.305</v>
      </c>
      <c r="GZ961">
        <v>24.9119</v>
      </c>
      <c r="HA961">
        <v>1</v>
      </c>
      <c r="HB961">
        <v>-0.09938520000000001</v>
      </c>
      <c r="HC961">
        <v>-0.0126552</v>
      </c>
      <c r="HD961">
        <v>20.1941</v>
      </c>
      <c r="HE961">
        <v>5.22702</v>
      </c>
      <c r="HF961">
        <v>11.968</v>
      </c>
      <c r="HG961">
        <v>4.9698</v>
      </c>
      <c r="HH961">
        <v>3.2892</v>
      </c>
      <c r="HI961">
        <v>8807.700000000001</v>
      </c>
      <c r="HJ961">
        <v>9999</v>
      </c>
      <c r="HK961">
        <v>9999</v>
      </c>
      <c r="HL961">
        <v>289.7</v>
      </c>
      <c r="HM961">
        <v>4.97292</v>
      </c>
      <c r="HN961">
        <v>1.87735</v>
      </c>
      <c r="HO961">
        <v>1.87546</v>
      </c>
      <c r="HP961">
        <v>1.8783</v>
      </c>
      <c r="HQ961">
        <v>1.875</v>
      </c>
      <c r="HR961">
        <v>1.87855</v>
      </c>
      <c r="HS961">
        <v>1.87563</v>
      </c>
      <c r="HT961">
        <v>1.87682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4.06</v>
      </c>
      <c r="II961">
        <v>0.2906</v>
      </c>
      <c r="IJ961">
        <v>1.541952822118649</v>
      </c>
      <c r="IK961">
        <v>0.003202726084708442</v>
      </c>
      <c r="IL961">
        <v>-1.448271390364826E-06</v>
      </c>
      <c r="IM961">
        <v>3.765748828769889E-10</v>
      </c>
      <c r="IN961">
        <v>-0.02072656761999695</v>
      </c>
      <c r="IO961">
        <v>0.006539777670035186</v>
      </c>
      <c r="IP961">
        <v>0.0002256768223539976</v>
      </c>
      <c r="IQ961">
        <v>4.51151419958819E-06</v>
      </c>
      <c r="IR961">
        <v>-0</v>
      </c>
      <c r="IS961">
        <v>2097</v>
      </c>
      <c r="IT961">
        <v>1</v>
      </c>
      <c r="IU961">
        <v>27</v>
      </c>
      <c r="IV961">
        <v>61925.9</v>
      </c>
      <c r="IW961">
        <v>61925.7</v>
      </c>
      <c r="IX961">
        <v>2.80029</v>
      </c>
      <c r="IY961">
        <v>2.52441</v>
      </c>
      <c r="IZ961">
        <v>1.39893</v>
      </c>
      <c r="JA961">
        <v>2.34375</v>
      </c>
      <c r="JB961">
        <v>1.44897</v>
      </c>
      <c r="JC961">
        <v>2.44873</v>
      </c>
      <c r="JD961">
        <v>37.4578</v>
      </c>
      <c r="JE961">
        <v>24.0787</v>
      </c>
      <c r="JF961">
        <v>18</v>
      </c>
      <c r="JG961">
        <v>481.895</v>
      </c>
      <c r="JH961">
        <v>440.334</v>
      </c>
      <c r="JI961">
        <v>25.0002</v>
      </c>
      <c r="JJ961">
        <v>25.7448</v>
      </c>
      <c r="JK961">
        <v>30.0002</v>
      </c>
      <c r="JL961">
        <v>25.5655</v>
      </c>
      <c r="JM961">
        <v>25.6433</v>
      </c>
      <c r="JN961">
        <v>56.1127</v>
      </c>
      <c r="JO961">
        <v>32.7462</v>
      </c>
      <c r="JP961">
        <v>0</v>
      </c>
      <c r="JQ961">
        <v>25</v>
      </c>
      <c r="JR961">
        <v>1357.19</v>
      </c>
      <c r="JS961">
        <v>19.0072</v>
      </c>
      <c r="JT961">
        <v>100.987</v>
      </c>
      <c r="JU961">
        <v>102.007</v>
      </c>
    </row>
    <row r="962" spans="1:281">
      <c r="A962">
        <v>946</v>
      </c>
      <c r="B962">
        <v>1658954681.1</v>
      </c>
      <c r="C962">
        <v>12592.09999990463</v>
      </c>
      <c r="D962" t="s">
        <v>2324</v>
      </c>
      <c r="E962" t="s">
        <v>2325</v>
      </c>
      <c r="F962">
        <v>5</v>
      </c>
      <c r="G962" t="s">
        <v>415</v>
      </c>
      <c r="H962" t="s">
        <v>2163</v>
      </c>
      <c r="I962">
        <v>1658954673.6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1370.409830213287</v>
      </c>
      <c r="AK962">
        <v>1324.738484848484</v>
      </c>
      <c r="AL962">
        <v>3.354711070475736</v>
      </c>
      <c r="AM962">
        <v>65.00343519722551</v>
      </c>
      <c r="AN962">
        <f>(AP962 - AO962 + DI962*1E3/(8.314*(DK962+273.15)) * AR962/DH962 * AQ962) * DH962/(100*CV962) * 1000/(1000 - AP962)</f>
        <v>0</v>
      </c>
      <c r="AO962">
        <v>18.83779925563582</v>
      </c>
      <c r="AP962">
        <v>22.72926424242423</v>
      </c>
      <c r="AQ962">
        <v>-8.660284472505096E-05</v>
      </c>
      <c r="AR962">
        <v>81.20176751821036</v>
      </c>
      <c r="AS962">
        <v>7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1658954673.6</v>
      </c>
      <c r="DB962">
        <v>1271.372222222222</v>
      </c>
      <c r="DC962">
        <v>1328.424074074074</v>
      </c>
      <c r="DD962">
        <v>22.72951851851851</v>
      </c>
      <c r="DE962">
        <v>18.8287</v>
      </c>
      <c r="DF962">
        <v>1267.332592592592</v>
      </c>
      <c r="DG962">
        <v>22.4389037037037</v>
      </c>
      <c r="DH962">
        <v>500.0763333333333</v>
      </c>
      <c r="DI962">
        <v>90.29672592592591</v>
      </c>
      <c r="DJ962">
        <v>0.09998793703703707</v>
      </c>
      <c r="DK962">
        <v>26.74899629629629</v>
      </c>
      <c r="DL962">
        <v>26.98421481481481</v>
      </c>
      <c r="DM962">
        <v>999.9000000000001</v>
      </c>
      <c r="DN962">
        <v>0</v>
      </c>
      <c r="DO962">
        <v>0</v>
      </c>
      <c r="DP962">
        <v>9998.443333333335</v>
      </c>
      <c r="DQ962">
        <v>0</v>
      </c>
      <c r="DR962">
        <v>18.64185185185185</v>
      </c>
      <c r="DS962">
        <v>-57.05069259259258</v>
      </c>
      <c r="DT962">
        <v>1300.942592592593</v>
      </c>
      <c r="DU962">
        <v>1353.917037037037</v>
      </c>
      <c r="DV962">
        <v>3.900825185185186</v>
      </c>
      <c r="DW962">
        <v>1328.424074074074</v>
      </c>
      <c r="DX962">
        <v>18.8287</v>
      </c>
      <c r="DY962">
        <v>2.052400740740741</v>
      </c>
      <c r="DZ962">
        <v>1.700168888888889</v>
      </c>
      <c r="EA962">
        <v>17.8545</v>
      </c>
      <c r="EB962">
        <v>14.89796296296296</v>
      </c>
      <c r="EC962">
        <v>1999.966666666667</v>
      </c>
      <c r="ED962">
        <v>0.9799952222222221</v>
      </c>
      <c r="EE962">
        <v>0.02000466296296296</v>
      </c>
      <c r="EF962">
        <v>0</v>
      </c>
      <c r="EG962">
        <v>729.5492592592592</v>
      </c>
      <c r="EH962">
        <v>5.000560000000001</v>
      </c>
      <c r="EI962">
        <v>14487.07037037037</v>
      </c>
      <c r="EJ962">
        <v>17294.54814814815</v>
      </c>
      <c r="EK962">
        <v>37.25</v>
      </c>
      <c r="EL962">
        <v>37.812</v>
      </c>
      <c r="EM962">
        <v>36.937</v>
      </c>
      <c r="EN962">
        <v>36.875</v>
      </c>
      <c r="EO962">
        <v>38.25</v>
      </c>
      <c r="EP962">
        <v>1955.056666666666</v>
      </c>
      <c r="EQ962">
        <v>39.91</v>
      </c>
      <c r="ER962">
        <v>0</v>
      </c>
      <c r="ES962">
        <v>1658954681.1</v>
      </c>
      <c r="ET962">
        <v>0</v>
      </c>
      <c r="EU962">
        <v>729.5504999999999</v>
      </c>
      <c r="EV962">
        <v>-7.611111098803776</v>
      </c>
      <c r="EW962">
        <v>-135.6991453497179</v>
      </c>
      <c r="EX962">
        <v>14487</v>
      </c>
      <c r="EY962">
        <v>15</v>
      </c>
      <c r="EZ962">
        <v>0</v>
      </c>
      <c r="FA962" t="s">
        <v>419</v>
      </c>
      <c r="FB962">
        <v>1655239120</v>
      </c>
      <c r="FC962">
        <v>1655239135</v>
      </c>
      <c r="FD962">
        <v>0</v>
      </c>
      <c r="FE962">
        <v>-0.075</v>
      </c>
      <c r="FF962">
        <v>-0.027</v>
      </c>
      <c r="FG962">
        <v>1.986</v>
      </c>
      <c r="FH962">
        <v>0.139</v>
      </c>
      <c r="FI962">
        <v>420</v>
      </c>
      <c r="FJ962">
        <v>22</v>
      </c>
      <c r="FK962">
        <v>0.12</v>
      </c>
      <c r="FL962">
        <v>0.02</v>
      </c>
      <c r="FM962">
        <v>-57.0426756097561</v>
      </c>
      <c r="FN962">
        <v>1.034744947735154</v>
      </c>
      <c r="FO962">
        <v>0.2251364331943137</v>
      </c>
      <c r="FP962">
        <v>0</v>
      </c>
      <c r="FQ962">
        <v>729.8814705882352</v>
      </c>
      <c r="FR962">
        <v>-6.972406411863654</v>
      </c>
      <c r="FS962">
        <v>0.713864595633966</v>
      </c>
      <c r="FT962">
        <v>0</v>
      </c>
      <c r="FU962">
        <v>3.904649268292683</v>
      </c>
      <c r="FV962">
        <v>-0.1263296864111501</v>
      </c>
      <c r="FW962">
        <v>0.01989501278237703</v>
      </c>
      <c r="FX962">
        <v>0</v>
      </c>
      <c r="FY962">
        <v>0</v>
      </c>
      <c r="FZ962">
        <v>3</v>
      </c>
      <c r="GA962" t="s">
        <v>426</v>
      </c>
      <c r="GB962">
        <v>2.98043</v>
      </c>
      <c r="GC962">
        <v>2.72836</v>
      </c>
      <c r="GD962">
        <v>0.184342</v>
      </c>
      <c r="GE962">
        <v>0.190709</v>
      </c>
      <c r="GF962">
        <v>0.10335</v>
      </c>
      <c r="GG962">
        <v>0.0915923</v>
      </c>
      <c r="GH962">
        <v>24489.6</v>
      </c>
      <c r="GI962">
        <v>23944.9</v>
      </c>
      <c r="GJ962">
        <v>30549.5</v>
      </c>
      <c r="GK962">
        <v>29829.3</v>
      </c>
      <c r="GL962">
        <v>37797.4</v>
      </c>
      <c r="GM962">
        <v>35685.9</v>
      </c>
      <c r="GN962">
        <v>46728.4</v>
      </c>
      <c r="GO962">
        <v>44362.8</v>
      </c>
      <c r="GP962">
        <v>1.87062</v>
      </c>
      <c r="GQ962">
        <v>1.85265</v>
      </c>
      <c r="GR962">
        <v>0.11944</v>
      </c>
      <c r="GS962">
        <v>0</v>
      </c>
      <c r="GT962">
        <v>25.0386</v>
      </c>
      <c r="GU962">
        <v>999.9</v>
      </c>
      <c r="GV962">
        <v>48.8</v>
      </c>
      <c r="GW962">
        <v>32.2</v>
      </c>
      <c r="GX962">
        <v>26.1008</v>
      </c>
      <c r="GY962">
        <v>63.225</v>
      </c>
      <c r="GZ962">
        <v>25.5329</v>
      </c>
      <c r="HA962">
        <v>1</v>
      </c>
      <c r="HB962">
        <v>-0.0993242</v>
      </c>
      <c r="HC962">
        <v>-0.0116285</v>
      </c>
      <c r="HD962">
        <v>20.1942</v>
      </c>
      <c r="HE962">
        <v>5.22957</v>
      </c>
      <c r="HF962">
        <v>11.968</v>
      </c>
      <c r="HG962">
        <v>4.97015</v>
      </c>
      <c r="HH962">
        <v>3.28965</v>
      </c>
      <c r="HI962">
        <v>8807.9</v>
      </c>
      <c r="HJ962">
        <v>9999</v>
      </c>
      <c r="HK962">
        <v>9999</v>
      </c>
      <c r="HL962">
        <v>289.7</v>
      </c>
      <c r="HM962">
        <v>4.97292</v>
      </c>
      <c r="HN962">
        <v>1.87735</v>
      </c>
      <c r="HO962">
        <v>1.87546</v>
      </c>
      <c r="HP962">
        <v>1.87828</v>
      </c>
      <c r="HQ962">
        <v>1.875</v>
      </c>
      <c r="HR962">
        <v>1.87855</v>
      </c>
      <c r="HS962">
        <v>1.87564</v>
      </c>
      <c r="HT962">
        <v>1.87682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4.07</v>
      </c>
      <c r="II962">
        <v>0.2908</v>
      </c>
      <c r="IJ962">
        <v>1.541952822118649</v>
      </c>
      <c r="IK962">
        <v>0.003202726084708442</v>
      </c>
      <c r="IL962">
        <v>-1.448271390364826E-06</v>
      </c>
      <c r="IM962">
        <v>3.765748828769889E-10</v>
      </c>
      <c r="IN962">
        <v>-0.02072656761999695</v>
      </c>
      <c r="IO962">
        <v>0.006539777670035186</v>
      </c>
      <c r="IP962">
        <v>0.0002256768223539976</v>
      </c>
      <c r="IQ962">
        <v>4.51151419958819E-06</v>
      </c>
      <c r="IR962">
        <v>-0</v>
      </c>
      <c r="IS962">
        <v>2097</v>
      </c>
      <c r="IT962">
        <v>1</v>
      </c>
      <c r="IU962">
        <v>27</v>
      </c>
      <c r="IV962">
        <v>61926</v>
      </c>
      <c r="IW962">
        <v>61925.8</v>
      </c>
      <c r="IX962">
        <v>2.82837</v>
      </c>
      <c r="IY962">
        <v>2.54517</v>
      </c>
      <c r="IZ962">
        <v>1.39893</v>
      </c>
      <c r="JA962">
        <v>2.34375</v>
      </c>
      <c r="JB962">
        <v>1.44897</v>
      </c>
      <c r="JC962">
        <v>2.34619</v>
      </c>
      <c r="JD962">
        <v>37.4578</v>
      </c>
      <c r="JE962">
        <v>24.07</v>
      </c>
      <c r="JF962">
        <v>18</v>
      </c>
      <c r="JG962">
        <v>481.833</v>
      </c>
      <c r="JH962">
        <v>440.671</v>
      </c>
      <c r="JI962">
        <v>25.0001</v>
      </c>
      <c r="JJ962">
        <v>25.7467</v>
      </c>
      <c r="JK962">
        <v>30</v>
      </c>
      <c r="JL962">
        <v>25.5661</v>
      </c>
      <c r="JM962">
        <v>25.6455</v>
      </c>
      <c r="JN962">
        <v>56.6412</v>
      </c>
      <c r="JO962">
        <v>32.4709</v>
      </c>
      <c r="JP962">
        <v>0</v>
      </c>
      <c r="JQ962">
        <v>25</v>
      </c>
      <c r="JR962">
        <v>1370.56</v>
      </c>
      <c r="JS962">
        <v>19.0582</v>
      </c>
      <c r="JT962">
        <v>100.988</v>
      </c>
      <c r="JU962">
        <v>102.007</v>
      </c>
    </row>
    <row r="963" spans="1:281">
      <c r="A963">
        <v>947</v>
      </c>
      <c r="B963">
        <v>1658954686.1</v>
      </c>
      <c r="C963">
        <v>12597.09999990463</v>
      </c>
      <c r="D963" t="s">
        <v>2326</v>
      </c>
      <c r="E963" t="s">
        <v>2327</v>
      </c>
      <c r="F963">
        <v>5</v>
      </c>
      <c r="G963" t="s">
        <v>415</v>
      </c>
      <c r="H963" t="s">
        <v>2163</v>
      </c>
      <c r="I963">
        <v>1658954678.314285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1388.009135456992</v>
      </c>
      <c r="AK963">
        <v>1341.963454545455</v>
      </c>
      <c r="AL963">
        <v>3.47840526844317</v>
      </c>
      <c r="AM963">
        <v>65.00343519722551</v>
      </c>
      <c r="AN963">
        <f>(AP963 - AO963 + DI963*1E3/(8.314*(DK963+273.15)) * AR963/DH963 * AQ963) * DH963/(100*CV963) * 1000/(1000 - AP963)</f>
        <v>0</v>
      </c>
      <c r="AO963">
        <v>18.96812858611368</v>
      </c>
      <c r="AP963">
        <v>22.77790545454546</v>
      </c>
      <c r="AQ963">
        <v>0.01010211696932124</v>
      </c>
      <c r="AR963">
        <v>81.20176751821036</v>
      </c>
      <c r="AS963">
        <v>7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1658954678.314285</v>
      </c>
      <c r="DB963">
        <v>1287.099285714286</v>
      </c>
      <c r="DC963">
        <v>1344.153571428572</v>
      </c>
      <c r="DD963">
        <v>22.73758928571428</v>
      </c>
      <c r="DE963">
        <v>18.87668214285714</v>
      </c>
      <c r="DF963">
        <v>1283.038571428571</v>
      </c>
      <c r="DG963">
        <v>22.44678214285714</v>
      </c>
      <c r="DH963">
        <v>500.0989285714286</v>
      </c>
      <c r="DI963">
        <v>90.29834999999999</v>
      </c>
      <c r="DJ963">
        <v>0.1000247035714286</v>
      </c>
      <c r="DK963">
        <v>26.75120714285714</v>
      </c>
      <c r="DL963">
        <v>26.99358571428572</v>
      </c>
      <c r="DM963">
        <v>999.9000000000002</v>
      </c>
      <c r="DN963">
        <v>0</v>
      </c>
      <c r="DO963">
        <v>0</v>
      </c>
      <c r="DP963">
        <v>9995.976785714285</v>
      </c>
      <c r="DQ963">
        <v>0</v>
      </c>
      <c r="DR963">
        <v>18.64197857142857</v>
      </c>
      <c r="DS963">
        <v>-57.05318571428571</v>
      </c>
      <c r="DT963">
        <v>1317.046785714286</v>
      </c>
      <c r="DU963">
        <v>1370.015714285714</v>
      </c>
      <c r="DV963">
        <v>3.860910714285714</v>
      </c>
      <c r="DW963">
        <v>1344.153571428572</v>
      </c>
      <c r="DX963">
        <v>18.87668214285714</v>
      </c>
      <c r="DY963">
        <v>2.053166785714286</v>
      </c>
      <c r="DZ963">
        <v>1.704532857142857</v>
      </c>
      <c r="EA963">
        <v>17.86041428571429</v>
      </c>
      <c r="EB963">
        <v>14.93768214285714</v>
      </c>
      <c r="EC963">
        <v>1999.975</v>
      </c>
      <c r="ED963">
        <v>0.9799953214285713</v>
      </c>
      <c r="EE963">
        <v>0.02000455714285714</v>
      </c>
      <c r="EF963">
        <v>0</v>
      </c>
      <c r="EG963">
        <v>728.9627142857142</v>
      </c>
      <c r="EH963">
        <v>5.000560000000001</v>
      </c>
      <c r="EI963">
        <v>14476.25357142857</v>
      </c>
      <c r="EJ963">
        <v>17294.63571428572</v>
      </c>
      <c r="EK963">
        <v>37.25</v>
      </c>
      <c r="EL963">
        <v>37.812</v>
      </c>
      <c r="EM963">
        <v>36.937</v>
      </c>
      <c r="EN963">
        <v>36.875</v>
      </c>
      <c r="EO963">
        <v>38.25</v>
      </c>
      <c r="EP963">
        <v>1955.065</v>
      </c>
      <c r="EQ963">
        <v>39.91</v>
      </c>
      <c r="ER963">
        <v>0</v>
      </c>
      <c r="ES963">
        <v>1658954685.9</v>
      </c>
      <c r="ET963">
        <v>0</v>
      </c>
      <c r="EU963">
        <v>728.9399615384616</v>
      </c>
      <c r="EV963">
        <v>-7.934529897639936</v>
      </c>
      <c r="EW963">
        <v>-139.1179487475888</v>
      </c>
      <c r="EX963">
        <v>14475.97692307692</v>
      </c>
      <c r="EY963">
        <v>15</v>
      </c>
      <c r="EZ963">
        <v>0</v>
      </c>
      <c r="FA963" t="s">
        <v>419</v>
      </c>
      <c r="FB963">
        <v>1655239120</v>
      </c>
      <c r="FC963">
        <v>1655239135</v>
      </c>
      <c r="FD963">
        <v>0</v>
      </c>
      <c r="FE963">
        <v>-0.075</v>
      </c>
      <c r="FF963">
        <v>-0.027</v>
      </c>
      <c r="FG963">
        <v>1.986</v>
      </c>
      <c r="FH963">
        <v>0.139</v>
      </c>
      <c r="FI963">
        <v>420</v>
      </c>
      <c r="FJ963">
        <v>22</v>
      </c>
      <c r="FK963">
        <v>0.12</v>
      </c>
      <c r="FL963">
        <v>0.02</v>
      </c>
      <c r="FM963">
        <v>-57.08000731707317</v>
      </c>
      <c r="FN963">
        <v>0.3055442508710858</v>
      </c>
      <c r="FO963">
        <v>0.2364396446373083</v>
      </c>
      <c r="FP963">
        <v>1</v>
      </c>
      <c r="FQ963">
        <v>729.393588235294</v>
      </c>
      <c r="FR963">
        <v>-7.442077918766637</v>
      </c>
      <c r="FS963">
        <v>0.7525788259533717</v>
      </c>
      <c r="FT963">
        <v>0</v>
      </c>
      <c r="FU963">
        <v>3.881781951219512</v>
      </c>
      <c r="FV963">
        <v>-0.4136406271776925</v>
      </c>
      <c r="FW963">
        <v>0.04806181863836291</v>
      </c>
      <c r="FX963">
        <v>0</v>
      </c>
      <c r="FY963">
        <v>1</v>
      </c>
      <c r="FZ963">
        <v>3</v>
      </c>
      <c r="GA963" t="s">
        <v>420</v>
      </c>
      <c r="GB963">
        <v>2.98074</v>
      </c>
      <c r="GC963">
        <v>2.72834</v>
      </c>
      <c r="GD963">
        <v>0.185798</v>
      </c>
      <c r="GE963">
        <v>0.192164</v>
      </c>
      <c r="GF963">
        <v>0.103501</v>
      </c>
      <c r="GG963">
        <v>0.0918305</v>
      </c>
      <c r="GH963">
        <v>24445.7</v>
      </c>
      <c r="GI963">
        <v>23902.2</v>
      </c>
      <c r="GJ963">
        <v>30549.2</v>
      </c>
      <c r="GK963">
        <v>29829.7</v>
      </c>
      <c r="GL963">
        <v>37790.3</v>
      </c>
      <c r="GM963">
        <v>35677.1</v>
      </c>
      <c r="GN963">
        <v>46727.6</v>
      </c>
      <c r="GO963">
        <v>44363.5</v>
      </c>
      <c r="GP963">
        <v>1.87077</v>
      </c>
      <c r="GQ963">
        <v>1.85228</v>
      </c>
      <c r="GR963">
        <v>0.120237</v>
      </c>
      <c r="GS963">
        <v>0</v>
      </c>
      <c r="GT963">
        <v>25.0417</v>
      </c>
      <c r="GU963">
        <v>999.9</v>
      </c>
      <c r="GV963">
        <v>48.8</v>
      </c>
      <c r="GW963">
        <v>32.2</v>
      </c>
      <c r="GX963">
        <v>26.0991</v>
      </c>
      <c r="GY963">
        <v>63.085</v>
      </c>
      <c r="GZ963">
        <v>24.8718</v>
      </c>
      <c r="HA963">
        <v>1</v>
      </c>
      <c r="HB963">
        <v>-0.09923269999999999</v>
      </c>
      <c r="HC963">
        <v>-0.0104793</v>
      </c>
      <c r="HD963">
        <v>20.1943</v>
      </c>
      <c r="HE963">
        <v>5.22867</v>
      </c>
      <c r="HF963">
        <v>11.968</v>
      </c>
      <c r="HG963">
        <v>4.97015</v>
      </c>
      <c r="HH963">
        <v>3.2894</v>
      </c>
      <c r="HI963">
        <v>8807.9</v>
      </c>
      <c r="HJ963">
        <v>9999</v>
      </c>
      <c r="HK963">
        <v>9999</v>
      </c>
      <c r="HL963">
        <v>289.7</v>
      </c>
      <c r="HM963">
        <v>4.97294</v>
      </c>
      <c r="HN963">
        <v>1.87741</v>
      </c>
      <c r="HO963">
        <v>1.87547</v>
      </c>
      <c r="HP963">
        <v>1.87833</v>
      </c>
      <c r="HQ963">
        <v>1.875</v>
      </c>
      <c r="HR963">
        <v>1.87862</v>
      </c>
      <c r="HS963">
        <v>1.87569</v>
      </c>
      <c r="HT963">
        <v>1.87683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4.1</v>
      </c>
      <c r="II963">
        <v>0.2918</v>
      </c>
      <c r="IJ963">
        <v>1.541952822118649</v>
      </c>
      <c r="IK963">
        <v>0.003202726084708442</v>
      </c>
      <c r="IL963">
        <v>-1.448271390364826E-06</v>
      </c>
      <c r="IM963">
        <v>3.765748828769889E-10</v>
      </c>
      <c r="IN963">
        <v>-0.02072656761999695</v>
      </c>
      <c r="IO963">
        <v>0.006539777670035186</v>
      </c>
      <c r="IP963">
        <v>0.0002256768223539976</v>
      </c>
      <c r="IQ963">
        <v>4.51151419958819E-06</v>
      </c>
      <c r="IR963">
        <v>-0</v>
      </c>
      <c r="IS963">
        <v>2097</v>
      </c>
      <c r="IT963">
        <v>1</v>
      </c>
      <c r="IU963">
        <v>27</v>
      </c>
      <c r="IV963">
        <v>61926.1</v>
      </c>
      <c r="IW963">
        <v>61925.9</v>
      </c>
      <c r="IX963">
        <v>2.85767</v>
      </c>
      <c r="IY963">
        <v>2.53784</v>
      </c>
      <c r="IZ963">
        <v>1.39893</v>
      </c>
      <c r="JA963">
        <v>2.34375</v>
      </c>
      <c r="JB963">
        <v>1.44897</v>
      </c>
      <c r="JC963">
        <v>2.43286</v>
      </c>
      <c r="JD963">
        <v>37.4578</v>
      </c>
      <c r="JE963">
        <v>24.0875</v>
      </c>
      <c r="JF963">
        <v>18</v>
      </c>
      <c r="JG963">
        <v>481.927</v>
      </c>
      <c r="JH963">
        <v>440.452</v>
      </c>
      <c r="JI963">
        <v>25.0002</v>
      </c>
      <c r="JJ963">
        <v>25.7473</v>
      </c>
      <c r="JK963">
        <v>30.0001</v>
      </c>
      <c r="JL963">
        <v>25.5682</v>
      </c>
      <c r="JM963">
        <v>25.6468</v>
      </c>
      <c r="JN963">
        <v>57.2334</v>
      </c>
      <c r="JO963">
        <v>32.4709</v>
      </c>
      <c r="JP963">
        <v>0</v>
      </c>
      <c r="JQ963">
        <v>25</v>
      </c>
      <c r="JR963">
        <v>1390.63</v>
      </c>
      <c r="JS963">
        <v>19.0765</v>
      </c>
      <c r="JT963">
        <v>100.987</v>
      </c>
      <c r="JU963">
        <v>102.008</v>
      </c>
    </row>
    <row r="964" spans="1:281">
      <c r="A964">
        <v>948</v>
      </c>
      <c r="B964">
        <v>1658954691.1</v>
      </c>
      <c r="C964">
        <v>12602.09999990463</v>
      </c>
      <c r="D964" t="s">
        <v>2328</v>
      </c>
      <c r="E964" t="s">
        <v>2329</v>
      </c>
      <c r="F964">
        <v>5</v>
      </c>
      <c r="G964" t="s">
        <v>415</v>
      </c>
      <c r="H964" t="s">
        <v>2163</v>
      </c>
      <c r="I964">
        <v>1658954683.6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1405.503879758745</v>
      </c>
      <c r="AK964">
        <v>1359.268666666667</v>
      </c>
      <c r="AL964">
        <v>3.468086161155671</v>
      </c>
      <c r="AM964">
        <v>65.00343519722551</v>
      </c>
      <c r="AN964">
        <f>(AP964 - AO964 + DI964*1E3/(8.314*(DK964+273.15)) * AR964/DH964 * AQ964) * DH964/(100*CV964) * 1000/(1000 - AP964)</f>
        <v>0</v>
      </c>
      <c r="AO964">
        <v>18.98893290913066</v>
      </c>
      <c r="AP964">
        <v>22.80404909090909</v>
      </c>
      <c r="AQ964">
        <v>0.005900976704271373</v>
      </c>
      <c r="AR964">
        <v>81.20176751821036</v>
      </c>
      <c r="AS964">
        <v>7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1658954683.6</v>
      </c>
      <c r="DB964">
        <v>1304.735555555555</v>
      </c>
      <c r="DC964">
        <v>1361.933703703704</v>
      </c>
      <c r="DD964">
        <v>22.75996666666667</v>
      </c>
      <c r="DE964">
        <v>18.93705185185185</v>
      </c>
      <c r="DF964">
        <v>1300.64962962963</v>
      </c>
      <c r="DG964">
        <v>22.46864814814815</v>
      </c>
      <c r="DH964">
        <v>500.0901851851852</v>
      </c>
      <c r="DI964">
        <v>90.3001074074074</v>
      </c>
      <c r="DJ964">
        <v>0.100022</v>
      </c>
      <c r="DK964">
        <v>26.75234814814815</v>
      </c>
      <c r="DL964">
        <v>27.00677037037037</v>
      </c>
      <c r="DM964">
        <v>999.9000000000001</v>
      </c>
      <c r="DN964">
        <v>0</v>
      </c>
      <c r="DO964">
        <v>0</v>
      </c>
      <c r="DP964">
        <v>10001.26777777778</v>
      </c>
      <c r="DQ964">
        <v>0</v>
      </c>
      <c r="DR964">
        <v>18.64464074074074</v>
      </c>
      <c r="DS964">
        <v>-57.19881111111112</v>
      </c>
      <c r="DT964">
        <v>1335.122592592593</v>
      </c>
      <c r="DU964">
        <v>1388.223333333333</v>
      </c>
      <c r="DV964">
        <v>3.822922592592593</v>
      </c>
      <c r="DW964">
        <v>1361.933703703704</v>
      </c>
      <c r="DX964">
        <v>18.93705185185185</v>
      </c>
      <c r="DY964">
        <v>2.055228518518518</v>
      </c>
      <c r="DZ964">
        <v>1.710017407407408</v>
      </c>
      <c r="EA964">
        <v>17.87635185185185</v>
      </c>
      <c r="EB964">
        <v>14.98757407407407</v>
      </c>
      <c r="EC964">
        <v>1999.997037037037</v>
      </c>
      <c r="ED964">
        <v>0.9799955555555554</v>
      </c>
      <c r="EE964">
        <v>0.02000430740740741</v>
      </c>
      <c r="EF964">
        <v>0</v>
      </c>
      <c r="EG964">
        <v>728.3273703703703</v>
      </c>
      <c r="EH964">
        <v>5.000560000000001</v>
      </c>
      <c r="EI964">
        <v>14464.05185185185</v>
      </c>
      <c r="EJ964">
        <v>17294.83703703704</v>
      </c>
      <c r="EK964">
        <v>37.25</v>
      </c>
      <c r="EL964">
        <v>37.812</v>
      </c>
      <c r="EM964">
        <v>36.937</v>
      </c>
      <c r="EN964">
        <v>36.875</v>
      </c>
      <c r="EO964">
        <v>38.25</v>
      </c>
      <c r="EP964">
        <v>1955.087037037037</v>
      </c>
      <c r="EQ964">
        <v>39.91</v>
      </c>
      <c r="ER964">
        <v>0</v>
      </c>
      <c r="ES964">
        <v>1658954690.7</v>
      </c>
      <c r="ET964">
        <v>0</v>
      </c>
      <c r="EU964">
        <v>728.3649230769231</v>
      </c>
      <c r="EV964">
        <v>-8.024547007842118</v>
      </c>
      <c r="EW964">
        <v>-140.8410257691117</v>
      </c>
      <c r="EX964">
        <v>14464.76153846154</v>
      </c>
      <c r="EY964">
        <v>15</v>
      </c>
      <c r="EZ964">
        <v>0</v>
      </c>
      <c r="FA964" t="s">
        <v>419</v>
      </c>
      <c r="FB964">
        <v>1655239120</v>
      </c>
      <c r="FC964">
        <v>1655239135</v>
      </c>
      <c r="FD964">
        <v>0</v>
      </c>
      <c r="FE964">
        <v>-0.075</v>
      </c>
      <c r="FF964">
        <v>-0.027</v>
      </c>
      <c r="FG964">
        <v>1.986</v>
      </c>
      <c r="FH964">
        <v>0.139</v>
      </c>
      <c r="FI964">
        <v>420</v>
      </c>
      <c r="FJ964">
        <v>22</v>
      </c>
      <c r="FK964">
        <v>0.12</v>
      </c>
      <c r="FL964">
        <v>0.02</v>
      </c>
      <c r="FM964">
        <v>-57.1640756097561</v>
      </c>
      <c r="FN964">
        <v>-1.737773519163813</v>
      </c>
      <c r="FO964">
        <v>0.2828986044163629</v>
      </c>
      <c r="FP964">
        <v>0</v>
      </c>
      <c r="FQ964">
        <v>728.6511176470589</v>
      </c>
      <c r="FR964">
        <v>-7.627990829760702</v>
      </c>
      <c r="FS964">
        <v>0.7751447972781692</v>
      </c>
      <c r="FT964">
        <v>0</v>
      </c>
      <c r="FU964">
        <v>3.848156097560976</v>
      </c>
      <c r="FV964">
        <v>-0.4799569337979013</v>
      </c>
      <c r="FW964">
        <v>0.05267246774114254</v>
      </c>
      <c r="FX964">
        <v>0</v>
      </c>
      <c r="FY964">
        <v>0</v>
      </c>
      <c r="FZ964">
        <v>3</v>
      </c>
      <c r="GA964" t="s">
        <v>426</v>
      </c>
      <c r="GB964">
        <v>2.9804</v>
      </c>
      <c r="GC964">
        <v>2.72844</v>
      </c>
      <c r="GD964">
        <v>0.187249</v>
      </c>
      <c r="GE964">
        <v>0.1936</v>
      </c>
      <c r="GF964">
        <v>0.103579</v>
      </c>
      <c r="GG964">
        <v>0.09191589999999999</v>
      </c>
      <c r="GH964">
        <v>24402.4</v>
      </c>
      <c r="GI964">
        <v>23859.2</v>
      </c>
      <c r="GJ964">
        <v>30549.6</v>
      </c>
      <c r="GK964">
        <v>29829</v>
      </c>
      <c r="GL964">
        <v>37787.9</v>
      </c>
      <c r="GM964">
        <v>35672.9</v>
      </c>
      <c r="GN964">
        <v>46728.6</v>
      </c>
      <c r="GO964">
        <v>44362.4</v>
      </c>
      <c r="GP964">
        <v>1.8704</v>
      </c>
      <c r="GQ964">
        <v>1.85282</v>
      </c>
      <c r="GR964">
        <v>0.120867</v>
      </c>
      <c r="GS964">
        <v>0</v>
      </c>
      <c r="GT964">
        <v>25.0446</v>
      </c>
      <c r="GU964">
        <v>999.9</v>
      </c>
      <c r="GV964">
        <v>48.8</v>
      </c>
      <c r="GW964">
        <v>32.2</v>
      </c>
      <c r="GX964">
        <v>26.0969</v>
      </c>
      <c r="GY964">
        <v>63.095</v>
      </c>
      <c r="GZ964">
        <v>25.4046</v>
      </c>
      <c r="HA964">
        <v>1</v>
      </c>
      <c r="HB964">
        <v>-0.0991768</v>
      </c>
      <c r="HC964">
        <v>-0.0102397</v>
      </c>
      <c r="HD964">
        <v>20.1942</v>
      </c>
      <c r="HE964">
        <v>5.22897</v>
      </c>
      <c r="HF964">
        <v>11.968</v>
      </c>
      <c r="HG964">
        <v>4.9703</v>
      </c>
      <c r="HH964">
        <v>3.2895</v>
      </c>
      <c r="HI964">
        <v>8808.1</v>
      </c>
      <c r="HJ964">
        <v>9999</v>
      </c>
      <c r="HK964">
        <v>9999</v>
      </c>
      <c r="HL964">
        <v>289.7</v>
      </c>
      <c r="HM964">
        <v>4.97293</v>
      </c>
      <c r="HN964">
        <v>1.8774</v>
      </c>
      <c r="HO964">
        <v>1.87547</v>
      </c>
      <c r="HP964">
        <v>1.87834</v>
      </c>
      <c r="HQ964">
        <v>1.875</v>
      </c>
      <c r="HR964">
        <v>1.87862</v>
      </c>
      <c r="HS964">
        <v>1.87567</v>
      </c>
      <c r="HT964">
        <v>1.87683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4.12</v>
      </c>
      <c r="II964">
        <v>0.2924</v>
      </c>
      <c r="IJ964">
        <v>1.541952822118649</v>
      </c>
      <c r="IK964">
        <v>0.003202726084708442</v>
      </c>
      <c r="IL964">
        <v>-1.448271390364826E-06</v>
      </c>
      <c r="IM964">
        <v>3.765748828769889E-10</v>
      </c>
      <c r="IN964">
        <v>-0.02072656761999695</v>
      </c>
      <c r="IO964">
        <v>0.006539777670035186</v>
      </c>
      <c r="IP964">
        <v>0.0002256768223539976</v>
      </c>
      <c r="IQ964">
        <v>4.51151419958819E-06</v>
      </c>
      <c r="IR964">
        <v>-0</v>
      </c>
      <c r="IS964">
        <v>2097</v>
      </c>
      <c r="IT964">
        <v>1</v>
      </c>
      <c r="IU964">
        <v>27</v>
      </c>
      <c r="IV964">
        <v>61926.2</v>
      </c>
      <c r="IW964">
        <v>61925.9</v>
      </c>
      <c r="IX964">
        <v>2.88208</v>
      </c>
      <c r="IY964">
        <v>2.54028</v>
      </c>
      <c r="IZ964">
        <v>1.39893</v>
      </c>
      <c r="JA964">
        <v>2.34375</v>
      </c>
      <c r="JB964">
        <v>1.44897</v>
      </c>
      <c r="JC964">
        <v>2.36206</v>
      </c>
      <c r="JD964">
        <v>37.4578</v>
      </c>
      <c r="JE964">
        <v>24.0787</v>
      </c>
      <c r="JF964">
        <v>18</v>
      </c>
      <c r="JG964">
        <v>481.729</v>
      </c>
      <c r="JH964">
        <v>440.795</v>
      </c>
      <c r="JI964">
        <v>25</v>
      </c>
      <c r="JJ964">
        <v>25.7491</v>
      </c>
      <c r="JK964">
        <v>30.0002</v>
      </c>
      <c r="JL964">
        <v>25.5687</v>
      </c>
      <c r="JM964">
        <v>25.6476</v>
      </c>
      <c r="JN964">
        <v>57.7376</v>
      </c>
      <c r="JO964">
        <v>32.1802</v>
      </c>
      <c r="JP964">
        <v>0</v>
      </c>
      <c r="JQ964">
        <v>25</v>
      </c>
      <c r="JR964">
        <v>1404</v>
      </c>
      <c r="JS964">
        <v>19.1083</v>
      </c>
      <c r="JT964">
        <v>100.988</v>
      </c>
      <c r="JU964">
        <v>102.006</v>
      </c>
    </row>
    <row r="965" spans="1:281">
      <c r="A965">
        <v>949</v>
      </c>
      <c r="B965">
        <v>1658954696.1</v>
      </c>
      <c r="C965">
        <v>12607.09999990463</v>
      </c>
      <c r="D965" t="s">
        <v>2330</v>
      </c>
      <c r="E965" t="s">
        <v>2331</v>
      </c>
      <c r="F965">
        <v>5</v>
      </c>
      <c r="G965" t="s">
        <v>415</v>
      </c>
      <c r="H965" t="s">
        <v>2163</v>
      </c>
      <c r="I965">
        <v>1658954688.314285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1422.476175607385</v>
      </c>
      <c r="AK965">
        <v>1376.459030303029</v>
      </c>
      <c r="AL965">
        <v>3.427844702578601</v>
      </c>
      <c r="AM965">
        <v>65.00343519722551</v>
      </c>
      <c r="AN965">
        <f>(AP965 - AO965 + DI965*1E3/(8.314*(DK965+273.15)) * AR965/DH965 * AQ965) * DH965/(100*CV965) * 1000/(1000 - AP965)</f>
        <v>0</v>
      </c>
      <c r="AO965">
        <v>19.03340742405319</v>
      </c>
      <c r="AP965">
        <v>22.82541272727272</v>
      </c>
      <c r="AQ965">
        <v>0.001358690331991427</v>
      </c>
      <c r="AR965">
        <v>81.20176751821036</v>
      </c>
      <c r="AS965">
        <v>7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1658954688.314285</v>
      </c>
      <c r="DB965">
        <v>1320.534642857143</v>
      </c>
      <c r="DC965">
        <v>1377.895</v>
      </c>
      <c r="DD965">
        <v>22.78768571428571</v>
      </c>
      <c r="DE965">
        <v>18.99412142857143</v>
      </c>
      <c r="DF965">
        <v>1316.426785714286</v>
      </c>
      <c r="DG965">
        <v>22.49572857142858</v>
      </c>
      <c r="DH965">
        <v>500.0915357142858</v>
      </c>
      <c r="DI965">
        <v>90.30059642857142</v>
      </c>
      <c r="DJ965">
        <v>0.09999728928571429</v>
      </c>
      <c r="DK965">
        <v>26.753675</v>
      </c>
      <c r="DL965">
        <v>27.01385</v>
      </c>
      <c r="DM965">
        <v>999.9000000000002</v>
      </c>
      <c r="DN965">
        <v>0</v>
      </c>
      <c r="DO965">
        <v>0</v>
      </c>
      <c r="DP965">
        <v>10005.52785714286</v>
      </c>
      <c r="DQ965">
        <v>0</v>
      </c>
      <c r="DR965">
        <v>18.6454</v>
      </c>
      <c r="DS965">
        <v>-57.36116785714286</v>
      </c>
      <c r="DT965">
        <v>1351.3275</v>
      </c>
      <c r="DU965">
        <v>1404.573928571428</v>
      </c>
      <c r="DV965">
        <v>3.793582857142858</v>
      </c>
      <c r="DW965">
        <v>1377.895</v>
      </c>
      <c r="DX965">
        <v>18.99412142857143</v>
      </c>
      <c r="DY965">
        <v>2.0577425</v>
      </c>
      <c r="DZ965">
        <v>1.715179642857143</v>
      </c>
      <c r="EA965">
        <v>17.89577142857143</v>
      </c>
      <c r="EB965">
        <v>15.03446071428571</v>
      </c>
      <c r="EC965">
        <v>2000.015714285715</v>
      </c>
      <c r="ED965">
        <v>0.9799956428571426</v>
      </c>
      <c r="EE965">
        <v>0.02000421428571428</v>
      </c>
      <c r="EF965">
        <v>0</v>
      </c>
      <c r="EG965">
        <v>727.7730357142857</v>
      </c>
      <c r="EH965">
        <v>5.000560000000001</v>
      </c>
      <c r="EI965">
        <v>14453.22142857143</v>
      </c>
      <c r="EJ965">
        <v>17295.01428571429</v>
      </c>
      <c r="EK965">
        <v>37.25</v>
      </c>
      <c r="EL965">
        <v>37.8165</v>
      </c>
      <c r="EM965">
        <v>36.937</v>
      </c>
      <c r="EN965">
        <v>36.875</v>
      </c>
      <c r="EO965">
        <v>38.25</v>
      </c>
      <c r="EP965">
        <v>1955.105357142857</v>
      </c>
      <c r="EQ965">
        <v>39.91</v>
      </c>
      <c r="ER965">
        <v>0</v>
      </c>
      <c r="ES965">
        <v>1658954696.1</v>
      </c>
      <c r="ET965">
        <v>0</v>
      </c>
      <c r="EU965">
        <v>727.6948800000001</v>
      </c>
      <c r="EV965">
        <v>-6.727615393797183</v>
      </c>
      <c r="EW965">
        <v>-138.83076944182</v>
      </c>
      <c r="EX965">
        <v>14451.496</v>
      </c>
      <c r="EY965">
        <v>15</v>
      </c>
      <c r="EZ965">
        <v>0</v>
      </c>
      <c r="FA965" t="s">
        <v>419</v>
      </c>
      <c r="FB965">
        <v>1655239120</v>
      </c>
      <c r="FC965">
        <v>1655239135</v>
      </c>
      <c r="FD965">
        <v>0</v>
      </c>
      <c r="FE965">
        <v>-0.075</v>
      </c>
      <c r="FF965">
        <v>-0.027</v>
      </c>
      <c r="FG965">
        <v>1.986</v>
      </c>
      <c r="FH965">
        <v>0.139</v>
      </c>
      <c r="FI965">
        <v>420</v>
      </c>
      <c r="FJ965">
        <v>22</v>
      </c>
      <c r="FK965">
        <v>0.12</v>
      </c>
      <c r="FL965">
        <v>0.02</v>
      </c>
      <c r="FM965">
        <v>-57.21337073170731</v>
      </c>
      <c r="FN965">
        <v>-2.181288501742108</v>
      </c>
      <c r="FO965">
        <v>0.278926674728457</v>
      </c>
      <c r="FP965">
        <v>0</v>
      </c>
      <c r="FQ965">
        <v>728.0985882352941</v>
      </c>
      <c r="FR965">
        <v>-7.280641708296247</v>
      </c>
      <c r="FS965">
        <v>0.7426177909200714</v>
      </c>
      <c r="FT965">
        <v>0</v>
      </c>
      <c r="FU965">
        <v>3.816926585365854</v>
      </c>
      <c r="FV965">
        <v>-0.3457325435540043</v>
      </c>
      <c r="FW965">
        <v>0.04233736841077902</v>
      </c>
      <c r="FX965">
        <v>0</v>
      </c>
      <c r="FY965">
        <v>0</v>
      </c>
      <c r="FZ965">
        <v>3</v>
      </c>
      <c r="GA965" t="s">
        <v>426</v>
      </c>
      <c r="GB965">
        <v>2.98076</v>
      </c>
      <c r="GC965">
        <v>2.72839</v>
      </c>
      <c r="GD965">
        <v>0.188673</v>
      </c>
      <c r="GE965">
        <v>0.194987</v>
      </c>
      <c r="GF965">
        <v>0.103644</v>
      </c>
      <c r="GG965">
        <v>0.09202109999999999</v>
      </c>
      <c r="GH965">
        <v>24359.1</v>
      </c>
      <c r="GI965">
        <v>23817.9</v>
      </c>
      <c r="GJ965">
        <v>30548.8</v>
      </c>
      <c r="GK965">
        <v>29828.7</v>
      </c>
      <c r="GL965">
        <v>37784.2</v>
      </c>
      <c r="GM965">
        <v>35668.6</v>
      </c>
      <c r="GN965">
        <v>46727.4</v>
      </c>
      <c r="GO965">
        <v>44362.1</v>
      </c>
      <c r="GP965">
        <v>1.87055</v>
      </c>
      <c r="GQ965">
        <v>1.8525</v>
      </c>
      <c r="GR965">
        <v>0.119917</v>
      </c>
      <c r="GS965">
        <v>0</v>
      </c>
      <c r="GT965">
        <v>25.0475</v>
      </c>
      <c r="GU965">
        <v>999.9</v>
      </c>
      <c r="GV965">
        <v>48.8</v>
      </c>
      <c r="GW965">
        <v>32.2</v>
      </c>
      <c r="GX965">
        <v>26.0981</v>
      </c>
      <c r="GY965">
        <v>63.435</v>
      </c>
      <c r="GZ965">
        <v>24.9319</v>
      </c>
      <c r="HA965">
        <v>1</v>
      </c>
      <c r="HB965">
        <v>-0.0989787</v>
      </c>
      <c r="HC965">
        <v>-0.00896514</v>
      </c>
      <c r="HD965">
        <v>20.1942</v>
      </c>
      <c r="HE965">
        <v>5.22822</v>
      </c>
      <c r="HF965">
        <v>11.968</v>
      </c>
      <c r="HG965">
        <v>4.97045</v>
      </c>
      <c r="HH965">
        <v>3.28943</v>
      </c>
      <c r="HI965">
        <v>8808.1</v>
      </c>
      <c r="HJ965">
        <v>9999</v>
      </c>
      <c r="HK965">
        <v>9999</v>
      </c>
      <c r="HL965">
        <v>289.7</v>
      </c>
      <c r="HM965">
        <v>4.97296</v>
      </c>
      <c r="HN965">
        <v>1.8774</v>
      </c>
      <c r="HO965">
        <v>1.87546</v>
      </c>
      <c r="HP965">
        <v>1.87831</v>
      </c>
      <c r="HQ965">
        <v>1.875</v>
      </c>
      <c r="HR965">
        <v>1.87864</v>
      </c>
      <c r="HS965">
        <v>1.87568</v>
      </c>
      <c r="HT965">
        <v>1.87683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4.15</v>
      </c>
      <c r="II965">
        <v>0.2929</v>
      </c>
      <c r="IJ965">
        <v>1.541952822118649</v>
      </c>
      <c r="IK965">
        <v>0.003202726084708442</v>
      </c>
      <c r="IL965">
        <v>-1.448271390364826E-06</v>
      </c>
      <c r="IM965">
        <v>3.765748828769889E-10</v>
      </c>
      <c r="IN965">
        <v>-0.02072656761999695</v>
      </c>
      <c r="IO965">
        <v>0.006539777670035186</v>
      </c>
      <c r="IP965">
        <v>0.0002256768223539976</v>
      </c>
      <c r="IQ965">
        <v>4.51151419958819E-06</v>
      </c>
      <c r="IR965">
        <v>-0</v>
      </c>
      <c r="IS965">
        <v>2097</v>
      </c>
      <c r="IT965">
        <v>1</v>
      </c>
      <c r="IU965">
        <v>27</v>
      </c>
      <c r="IV965">
        <v>61926.3</v>
      </c>
      <c r="IW965">
        <v>61926</v>
      </c>
      <c r="IX965">
        <v>2.91138</v>
      </c>
      <c r="IY965">
        <v>2.5293</v>
      </c>
      <c r="IZ965">
        <v>1.39893</v>
      </c>
      <c r="JA965">
        <v>2.34375</v>
      </c>
      <c r="JB965">
        <v>1.44897</v>
      </c>
      <c r="JC965">
        <v>2.45728</v>
      </c>
      <c r="JD965">
        <v>37.4578</v>
      </c>
      <c r="JE965">
        <v>24.0787</v>
      </c>
      <c r="JF965">
        <v>18</v>
      </c>
      <c r="JG965">
        <v>481.822</v>
      </c>
      <c r="JH965">
        <v>440.607</v>
      </c>
      <c r="JI965">
        <v>25.0001</v>
      </c>
      <c r="JJ965">
        <v>25.7511</v>
      </c>
      <c r="JK965">
        <v>30.0003</v>
      </c>
      <c r="JL965">
        <v>25.5705</v>
      </c>
      <c r="JM965">
        <v>25.649</v>
      </c>
      <c r="JN965">
        <v>58.3205</v>
      </c>
      <c r="JO965">
        <v>32.1802</v>
      </c>
      <c r="JP965">
        <v>0</v>
      </c>
      <c r="JQ965">
        <v>25</v>
      </c>
      <c r="JR965">
        <v>1424.04</v>
      </c>
      <c r="JS965">
        <v>19.1238</v>
      </c>
      <c r="JT965">
        <v>100.986</v>
      </c>
      <c r="JU965">
        <v>102.005</v>
      </c>
    </row>
    <row r="966" spans="1:281">
      <c r="A966">
        <v>950</v>
      </c>
      <c r="B966">
        <v>1658954701.1</v>
      </c>
      <c r="C966">
        <v>12612.09999990463</v>
      </c>
      <c r="D966" t="s">
        <v>2332</v>
      </c>
      <c r="E966" t="s">
        <v>2333</v>
      </c>
      <c r="F966">
        <v>5</v>
      </c>
      <c r="G966" t="s">
        <v>415</v>
      </c>
      <c r="H966" t="s">
        <v>2163</v>
      </c>
      <c r="I966">
        <v>1658954693.6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1439.666784744831</v>
      </c>
      <c r="AK966">
        <v>1393.722787878788</v>
      </c>
      <c r="AL966">
        <v>3.460040952466525</v>
      </c>
      <c r="AM966">
        <v>65.00343519722551</v>
      </c>
      <c r="AN966">
        <f>(AP966 - AO966 + DI966*1E3/(8.314*(DK966+273.15)) * AR966/DH966 * AQ966) * DH966/(100*CV966) * 1000/(1000 - AP966)</f>
        <v>0</v>
      </c>
      <c r="AO966">
        <v>19.04209703749613</v>
      </c>
      <c r="AP966">
        <v>22.83015878787879</v>
      </c>
      <c r="AQ966">
        <v>0.0002652449969338139</v>
      </c>
      <c r="AR966">
        <v>81.20176751821036</v>
      </c>
      <c r="AS966">
        <v>7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1658954693.6</v>
      </c>
      <c r="DB966">
        <v>1338.333333333333</v>
      </c>
      <c r="DC966">
        <v>1395.71962962963</v>
      </c>
      <c r="DD966">
        <v>22.81426666666667</v>
      </c>
      <c r="DE966">
        <v>19.02356296296296</v>
      </c>
      <c r="DF966">
        <v>1334.201851851852</v>
      </c>
      <c r="DG966">
        <v>22.52171111111111</v>
      </c>
      <c r="DH966">
        <v>500.0882962962963</v>
      </c>
      <c r="DI966">
        <v>90.30176666666667</v>
      </c>
      <c r="DJ966">
        <v>0.09996832962962963</v>
      </c>
      <c r="DK966">
        <v>26.75325555555555</v>
      </c>
      <c r="DL966">
        <v>27.01675185185185</v>
      </c>
      <c r="DM966">
        <v>999.9000000000001</v>
      </c>
      <c r="DN966">
        <v>0</v>
      </c>
      <c r="DO966">
        <v>0</v>
      </c>
      <c r="DP966">
        <v>10009.25740740741</v>
      </c>
      <c r="DQ966">
        <v>0</v>
      </c>
      <c r="DR966">
        <v>18.64295925925926</v>
      </c>
      <c r="DS966">
        <v>-57.38662962962963</v>
      </c>
      <c r="DT966">
        <v>1369.578148148148</v>
      </c>
      <c r="DU966">
        <v>1422.785555555556</v>
      </c>
      <c r="DV966">
        <v>3.79072962962963</v>
      </c>
      <c r="DW966">
        <v>1395.71962962963</v>
      </c>
      <c r="DX966">
        <v>19.02356296296296</v>
      </c>
      <c r="DY966">
        <v>2.060169629629629</v>
      </c>
      <c r="DZ966">
        <v>1.71785962962963</v>
      </c>
      <c r="EA966">
        <v>17.91451111111111</v>
      </c>
      <c r="EB966">
        <v>15.05874444444444</v>
      </c>
      <c r="EC966">
        <v>2000.004074074074</v>
      </c>
      <c r="ED966">
        <v>0.9799955555555554</v>
      </c>
      <c r="EE966">
        <v>0.02000430740740741</v>
      </c>
      <c r="EF966">
        <v>0</v>
      </c>
      <c r="EG966">
        <v>727.2019629629627</v>
      </c>
      <c r="EH966">
        <v>5.000560000000001</v>
      </c>
      <c r="EI966">
        <v>14441.75185185185</v>
      </c>
      <c r="EJ966">
        <v>17294.91111111111</v>
      </c>
      <c r="EK966">
        <v>37.25</v>
      </c>
      <c r="EL966">
        <v>37.82133333333334</v>
      </c>
      <c r="EM966">
        <v>36.937</v>
      </c>
      <c r="EN966">
        <v>36.875</v>
      </c>
      <c r="EO966">
        <v>38.25</v>
      </c>
      <c r="EP966">
        <v>1955.093703703703</v>
      </c>
      <c r="EQ966">
        <v>39.91</v>
      </c>
      <c r="ER966">
        <v>0</v>
      </c>
      <c r="ES966">
        <v>1658954700.9</v>
      </c>
      <c r="ET966">
        <v>0</v>
      </c>
      <c r="EU966">
        <v>727.1729599999999</v>
      </c>
      <c r="EV966">
        <v>-6.829153847334747</v>
      </c>
      <c r="EW966">
        <v>-124.7769229290395</v>
      </c>
      <c r="EX966">
        <v>14441.164</v>
      </c>
      <c r="EY966">
        <v>15</v>
      </c>
      <c r="EZ966">
        <v>0</v>
      </c>
      <c r="FA966" t="s">
        <v>419</v>
      </c>
      <c r="FB966">
        <v>1655239120</v>
      </c>
      <c r="FC966">
        <v>1655239135</v>
      </c>
      <c r="FD966">
        <v>0</v>
      </c>
      <c r="FE966">
        <v>-0.075</v>
      </c>
      <c r="FF966">
        <v>-0.027</v>
      </c>
      <c r="FG966">
        <v>1.986</v>
      </c>
      <c r="FH966">
        <v>0.139</v>
      </c>
      <c r="FI966">
        <v>420</v>
      </c>
      <c r="FJ966">
        <v>22</v>
      </c>
      <c r="FK966">
        <v>0.12</v>
      </c>
      <c r="FL966">
        <v>0.02</v>
      </c>
      <c r="FM966">
        <v>-57.34620750000001</v>
      </c>
      <c r="FN966">
        <v>-0.29784652908064</v>
      </c>
      <c r="FO966">
        <v>0.1367829802780664</v>
      </c>
      <c r="FP966">
        <v>1</v>
      </c>
      <c r="FQ966">
        <v>727.6020294117646</v>
      </c>
      <c r="FR966">
        <v>-6.630450730171625</v>
      </c>
      <c r="FS966">
        <v>0.6802907892647631</v>
      </c>
      <c r="FT966">
        <v>0</v>
      </c>
      <c r="FU966">
        <v>3.79262475</v>
      </c>
      <c r="FV966">
        <v>-0.06198292682926981</v>
      </c>
      <c r="FW966">
        <v>0.01103195041402472</v>
      </c>
      <c r="FX966">
        <v>1</v>
      </c>
      <c r="FY966">
        <v>2</v>
      </c>
      <c r="FZ966">
        <v>3</v>
      </c>
      <c r="GA966" t="s">
        <v>481</v>
      </c>
      <c r="GB966">
        <v>2.98045</v>
      </c>
      <c r="GC966">
        <v>2.72839</v>
      </c>
      <c r="GD966">
        <v>0.190106</v>
      </c>
      <c r="GE966">
        <v>0.196385</v>
      </c>
      <c r="GF966">
        <v>0.103656</v>
      </c>
      <c r="GG966">
        <v>0.092099</v>
      </c>
      <c r="GH966">
        <v>24316</v>
      </c>
      <c r="GI966">
        <v>23776.8</v>
      </c>
      <c r="GJ966">
        <v>30548.7</v>
      </c>
      <c r="GK966">
        <v>29829</v>
      </c>
      <c r="GL966">
        <v>37783.7</v>
      </c>
      <c r="GM966">
        <v>35666</v>
      </c>
      <c r="GN966">
        <v>46727.2</v>
      </c>
      <c r="GO966">
        <v>44362.6</v>
      </c>
      <c r="GP966">
        <v>1.8706</v>
      </c>
      <c r="GQ966">
        <v>1.8529</v>
      </c>
      <c r="GR966">
        <v>0.119746</v>
      </c>
      <c r="GS966">
        <v>0</v>
      </c>
      <c r="GT966">
        <v>25.0509</v>
      </c>
      <c r="GU966">
        <v>999.9</v>
      </c>
      <c r="GV966">
        <v>48.8</v>
      </c>
      <c r="GW966">
        <v>32.2</v>
      </c>
      <c r="GX966">
        <v>26.0981</v>
      </c>
      <c r="GY966">
        <v>63.175</v>
      </c>
      <c r="GZ966">
        <v>25.2764</v>
      </c>
      <c r="HA966">
        <v>1</v>
      </c>
      <c r="HB966">
        <v>-0.098783</v>
      </c>
      <c r="HC966">
        <v>-0.00822168</v>
      </c>
      <c r="HD966">
        <v>20.1943</v>
      </c>
      <c r="HE966">
        <v>5.22867</v>
      </c>
      <c r="HF966">
        <v>11.968</v>
      </c>
      <c r="HG966">
        <v>4.96995</v>
      </c>
      <c r="HH966">
        <v>3.28945</v>
      </c>
      <c r="HI966">
        <v>8808.299999999999</v>
      </c>
      <c r="HJ966">
        <v>9999</v>
      </c>
      <c r="HK966">
        <v>9999</v>
      </c>
      <c r="HL966">
        <v>289.7</v>
      </c>
      <c r="HM966">
        <v>4.97293</v>
      </c>
      <c r="HN966">
        <v>1.8774</v>
      </c>
      <c r="HO966">
        <v>1.87546</v>
      </c>
      <c r="HP966">
        <v>1.8783</v>
      </c>
      <c r="HQ966">
        <v>1.87501</v>
      </c>
      <c r="HR966">
        <v>1.87859</v>
      </c>
      <c r="HS966">
        <v>1.87569</v>
      </c>
      <c r="HT966">
        <v>1.87683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4.16</v>
      </c>
      <c r="II966">
        <v>0.2929</v>
      </c>
      <c r="IJ966">
        <v>1.541952822118649</v>
      </c>
      <c r="IK966">
        <v>0.003202726084708442</v>
      </c>
      <c r="IL966">
        <v>-1.448271390364826E-06</v>
      </c>
      <c r="IM966">
        <v>3.765748828769889E-10</v>
      </c>
      <c r="IN966">
        <v>-0.02072656761999695</v>
      </c>
      <c r="IO966">
        <v>0.006539777670035186</v>
      </c>
      <c r="IP966">
        <v>0.0002256768223539976</v>
      </c>
      <c r="IQ966">
        <v>4.51151419958819E-06</v>
      </c>
      <c r="IR966">
        <v>-0</v>
      </c>
      <c r="IS966">
        <v>2097</v>
      </c>
      <c r="IT966">
        <v>1</v>
      </c>
      <c r="IU966">
        <v>27</v>
      </c>
      <c r="IV966">
        <v>61926.4</v>
      </c>
      <c r="IW966">
        <v>61926.1</v>
      </c>
      <c r="IX966">
        <v>2.93701</v>
      </c>
      <c r="IY966">
        <v>2.52808</v>
      </c>
      <c r="IZ966">
        <v>1.39893</v>
      </c>
      <c r="JA966">
        <v>2.34375</v>
      </c>
      <c r="JB966">
        <v>1.44897</v>
      </c>
      <c r="JC966">
        <v>2.38525</v>
      </c>
      <c r="JD966">
        <v>37.4578</v>
      </c>
      <c r="JE966">
        <v>24.0787</v>
      </c>
      <c r="JF966">
        <v>18</v>
      </c>
      <c r="JG966">
        <v>481.855</v>
      </c>
      <c r="JH966">
        <v>440.858</v>
      </c>
      <c r="JI966">
        <v>25.0001</v>
      </c>
      <c r="JJ966">
        <v>25.7516</v>
      </c>
      <c r="JK966">
        <v>30.0003</v>
      </c>
      <c r="JL966">
        <v>25.5714</v>
      </c>
      <c r="JM966">
        <v>25.6498</v>
      </c>
      <c r="JN966">
        <v>58.8294</v>
      </c>
      <c r="JO966">
        <v>31.9052</v>
      </c>
      <c r="JP966">
        <v>0</v>
      </c>
      <c r="JQ966">
        <v>25</v>
      </c>
      <c r="JR966">
        <v>1437.41</v>
      </c>
      <c r="JS966">
        <v>19.1631</v>
      </c>
      <c r="JT966">
        <v>100.986</v>
      </c>
      <c r="JU966">
        <v>102.006</v>
      </c>
    </row>
    <row r="967" spans="1:281">
      <c r="A967">
        <v>951</v>
      </c>
      <c r="B967">
        <v>1658954706.1</v>
      </c>
      <c r="C967">
        <v>12617.09999990463</v>
      </c>
      <c r="D967" t="s">
        <v>2334</v>
      </c>
      <c r="E967" t="s">
        <v>2335</v>
      </c>
      <c r="F967">
        <v>5</v>
      </c>
      <c r="G967" t="s">
        <v>415</v>
      </c>
      <c r="H967" t="s">
        <v>2163</v>
      </c>
      <c r="I967">
        <v>1658954698.314285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1456.564436357191</v>
      </c>
      <c r="AK967">
        <v>1410.803939393939</v>
      </c>
      <c r="AL967">
        <v>3.423288661230453</v>
      </c>
      <c r="AM967">
        <v>65.00343519722551</v>
      </c>
      <c r="AN967">
        <f>(AP967 - AO967 + DI967*1E3/(8.314*(DK967+273.15)) * AR967/DH967 * AQ967) * DH967/(100*CV967) * 1000/(1000 - AP967)</f>
        <v>0</v>
      </c>
      <c r="AO967">
        <v>19.12082028620762</v>
      </c>
      <c r="AP967">
        <v>22.84884969696969</v>
      </c>
      <c r="AQ967">
        <v>0.000336672202788904</v>
      </c>
      <c r="AR967">
        <v>81.20176751821036</v>
      </c>
      <c r="AS967">
        <v>7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1658954698.314285</v>
      </c>
      <c r="DB967">
        <v>1354.169642857143</v>
      </c>
      <c r="DC967">
        <v>1411.427857142857</v>
      </c>
      <c r="DD967">
        <v>22.8269</v>
      </c>
      <c r="DE967">
        <v>19.06475357142856</v>
      </c>
      <c r="DF967">
        <v>1350.016428571429</v>
      </c>
      <c r="DG967">
        <v>22.53404642857143</v>
      </c>
      <c r="DH967">
        <v>500.0789999999998</v>
      </c>
      <c r="DI967">
        <v>90.30268214285714</v>
      </c>
      <c r="DJ967">
        <v>0.1000220678571428</v>
      </c>
      <c r="DK967">
        <v>26.74576428571428</v>
      </c>
      <c r="DL967">
        <v>27.01354285714286</v>
      </c>
      <c r="DM967">
        <v>999.9000000000002</v>
      </c>
      <c r="DN967">
        <v>0</v>
      </c>
      <c r="DO967">
        <v>0</v>
      </c>
      <c r="DP967">
        <v>10003.57178571429</v>
      </c>
      <c r="DQ967">
        <v>0</v>
      </c>
      <c r="DR967">
        <v>18.62735</v>
      </c>
      <c r="DS967">
        <v>-57.25877857142857</v>
      </c>
      <c r="DT967">
        <v>1385.802857142857</v>
      </c>
      <c r="DU967">
        <v>1438.859642857143</v>
      </c>
      <c r="DV967">
        <v>3.762153571428571</v>
      </c>
      <c r="DW967">
        <v>1411.427857142857</v>
      </c>
      <c r="DX967">
        <v>19.06475357142856</v>
      </c>
      <c r="DY967">
        <v>2.06133</v>
      </c>
      <c r="DZ967">
        <v>1.7215975</v>
      </c>
      <c r="EA967">
        <v>17.92346071428572</v>
      </c>
      <c r="EB967">
        <v>15.09250714285714</v>
      </c>
      <c r="EC967">
        <v>2000.013928571429</v>
      </c>
      <c r="ED967">
        <v>0.9799955357142854</v>
      </c>
      <c r="EE967">
        <v>0.02000432857142857</v>
      </c>
      <c r="EF967">
        <v>0</v>
      </c>
      <c r="EG967">
        <v>726.6533571428572</v>
      </c>
      <c r="EH967">
        <v>5.000560000000001</v>
      </c>
      <c r="EI967">
        <v>14432.07857142857</v>
      </c>
      <c r="EJ967">
        <v>17294.98928571428</v>
      </c>
      <c r="EK967">
        <v>37.25</v>
      </c>
      <c r="EL967">
        <v>37.82100000000001</v>
      </c>
      <c r="EM967">
        <v>36.937</v>
      </c>
      <c r="EN967">
        <v>36.875</v>
      </c>
      <c r="EO967">
        <v>38.25</v>
      </c>
      <c r="EP967">
        <v>1955.103214285714</v>
      </c>
      <c r="EQ967">
        <v>39.91</v>
      </c>
      <c r="ER967">
        <v>0</v>
      </c>
      <c r="ES967">
        <v>1658954705.7</v>
      </c>
      <c r="ET967">
        <v>0</v>
      </c>
      <c r="EU967">
        <v>726.60844</v>
      </c>
      <c r="EV967">
        <v>-7.61315385203994</v>
      </c>
      <c r="EW967">
        <v>-116.9076923468034</v>
      </c>
      <c r="EX967">
        <v>14431.4</v>
      </c>
      <c r="EY967">
        <v>15</v>
      </c>
      <c r="EZ967">
        <v>0</v>
      </c>
      <c r="FA967" t="s">
        <v>419</v>
      </c>
      <c r="FB967">
        <v>1655239120</v>
      </c>
      <c r="FC967">
        <v>1655239135</v>
      </c>
      <c r="FD967">
        <v>0</v>
      </c>
      <c r="FE967">
        <v>-0.075</v>
      </c>
      <c r="FF967">
        <v>-0.027</v>
      </c>
      <c r="FG967">
        <v>1.986</v>
      </c>
      <c r="FH967">
        <v>0.139</v>
      </c>
      <c r="FI967">
        <v>420</v>
      </c>
      <c r="FJ967">
        <v>22</v>
      </c>
      <c r="FK967">
        <v>0.12</v>
      </c>
      <c r="FL967">
        <v>0.02</v>
      </c>
      <c r="FM967">
        <v>-57.31883658536585</v>
      </c>
      <c r="FN967">
        <v>1.220364459930287</v>
      </c>
      <c r="FO967">
        <v>0.1456655369725826</v>
      </c>
      <c r="FP967">
        <v>0</v>
      </c>
      <c r="FQ967">
        <v>726.9049411764706</v>
      </c>
      <c r="FR967">
        <v>-7.073521779841784</v>
      </c>
      <c r="FS967">
        <v>0.7277467619171955</v>
      </c>
      <c r="FT967">
        <v>0</v>
      </c>
      <c r="FU967">
        <v>3.773341219512195</v>
      </c>
      <c r="FV967">
        <v>-0.2863053658536528</v>
      </c>
      <c r="FW967">
        <v>0.03429821258196506</v>
      </c>
      <c r="FX967">
        <v>0</v>
      </c>
      <c r="FY967">
        <v>0</v>
      </c>
      <c r="FZ967">
        <v>3</v>
      </c>
      <c r="GA967" t="s">
        <v>426</v>
      </c>
      <c r="GB967">
        <v>2.98054</v>
      </c>
      <c r="GC967">
        <v>2.72839</v>
      </c>
      <c r="GD967">
        <v>0.191509</v>
      </c>
      <c r="GE967">
        <v>0.197766</v>
      </c>
      <c r="GF967">
        <v>0.103724</v>
      </c>
      <c r="GG967">
        <v>0.09241000000000001</v>
      </c>
      <c r="GH967">
        <v>24274.4</v>
      </c>
      <c r="GI967">
        <v>23736.1</v>
      </c>
      <c r="GJ967">
        <v>30549.4</v>
      </c>
      <c r="GK967">
        <v>29829.2</v>
      </c>
      <c r="GL967">
        <v>37781.7</v>
      </c>
      <c r="GM967">
        <v>35653.8</v>
      </c>
      <c r="GN967">
        <v>46728.2</v>
      </c>
      <c r="GO967">
        <v>44362.8</v>
      </c>
      <c r="GP967">
        <v>1.87048</v>
      </c>
      <c r="GQ967">
        <v>1.85315</v>
      </c>
      <c r="GR967">
        <v>0.119433</v>
      </c>
      <c r="GS967">
        <v>0</v>
      </c>
      <c r="GT967">
        <v>25.0538</v>
      </c>
      <c r="GU967">
        <v>999.9</v>
      </c>
      <c r="GV967">
        <v>48.8</v>
      </c>
      <c r="GW967">
        <v>32.2</v>
      </c>
      <c r="GX967">
        <v>26.0966</v>
      </c>
      <c r="GY967">
        <v>63.395</v>
      </c>
      <c r="GZ967">
        <v>25.1683</v>
      </c>
      <c r="HA967">
        <v>1</v>
      </c>
      <c r="HB967">
        <v>-0.0986331</v>
      </c>
      <c r="HC967">
        <v>-0.00752179</v>
      </c>
      <c r="HD967">
        <v>20.1942</v>
      </c>
      <c r="HE967">
        <v>5.22807</v>
      </c>
      <c r="HF967">
        <v>11.968</v>
      </c>
      <c r="HG967">
        <v>4.97015</v>
      </c>
      <c r="HH967">
        <v>3.28938</v>
      </c>
      <c r="HI967">
        <v>8808.299999999999</v>
      </c>
      <c r="HJ967">
        <v>9999</v>
      </c>
      <c r="HK967">
        <v>9999</v>
      </c>
      <c r="HL967">
        <v>289.7</v>
      </c>
      <c r="HM967">
        <v>4.97292</v>
      </c>
      <c r="HN967">
        <v>1.87739</v>
      </c>
      <c r="HO967">
        <v>1.87549</v>
      </c>
      <c r="HP967">
        <v>1.87832</v>
      </c>
      <c r="HQ967">
        <v>1.875</v>
      </c>
      <c r="HR967">
        <v>1.87861</v>
      </c>
      <c r="HS967">
        <v>1.87566</v>
      </c>
      <c r="HT967">
        <v>1.87683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4.19</v>
      </c>
      <c r="II967">
        <v>0.2934</v>
      </c>
      <c r="IJ967">
        <v>1.541952822118649</v>
      </c>
      <c r="IK967">
        <v>0.003202726084708442</v>
      </c>
      <c r="IL967">
        <v>-1.448271390364826E-06</v>
      </c>
      <c r="IM967">
        <v>3.765748828769889E-10</v>
      </c>
      <c r="IN967">
        <v>-0.02072656761999695</v>
      </c>
      <c r="IO967">
        <v>0.006539777670035186</v>
      </c>
      <c r="IP967">
        <v>0.0002256768223539976</v>
      </c>
      <c r="IQ967">
        <v>4.51151419958819E-06</v>
      </c>
      <c r="IR967">
        <v>-0</v>
      </c>
      <c r="IS967">
        <v>2097</v>
      </c>
      <c r="IT967">
        <v>1</v>
      </c>
      <c r="IU967">
        <v>27</v>
      </c>
      <c r="IV967">
        <v>61926.4</v>
      </c>
      <c r="IW967">
        <v>61926.2</v>
      </c>
      <c r="IX967">
        <v>2.96631</v>
      </c>
      <c r="IY967">
        <v>2.53906</v>
      </c>
      <c r="IZ967">
        <v>1.39893</v>
      </c>
      <c r="JA967">
        <v>2.34375</v>
      </c>
      <c r="JB967">
        <v>1.44897</v>
      </c>
      <c r="JC967">
        <v>2.43286</v>
      </c>
      <c r="JD967">
        <v>37.4578</v>
      </c>
      <c r="JE967">
        <v>24.07</v>
      </c>
      <c r="JF967">
        <v>18</v>
      </c>
      <c r="JG967">
        <v>481.797</v>
      </c>
      <c r="JH967">
        <v>441.027</v>
      </c>
      <c r="JI967">
        <v>25.0001</v>
      </c>
      <c r="JJ967">
        <v>25.7534</v>
      </c>
      <c r="JK967">
        <v>30.0001</v>
      </c>
      <c r="JL967">
        <v>25.5726</v>
      </c>
      <c r="JM967">
        <v>25.6519</v>
      </c>
      <c r="JN967">
        <v>59.4101</v>
      </c>
      <c r="JO967">
        <v>31.9052</v>
      </c>
      <c r="JP967">
        <v>0</v>
      </c>
      <c r="JQ967">
        <v>25</v>
      </c>
      <c r="JR967">
        <v>1457.45</v>
      </c>
      <c r="JS967">
        <v>19.1672</v>
      </c>
      <c r="JT967">
        <v>100.988</v>
      </c>
      <c r="JU967">
        <v>102.007</v>
      </c>
    </row>
    <row r="968" spans="1:281">
      <c r="A968">
        <v>952</v>
      </c>
      <c r="B968">
        <v>1658954711.1</v>
      </c>
      <c r="C968">
        <v>12622.09999990463</v>
      </c>
      <c r="D968" t="s">
        <v>2336</v>
      </c>
      <c r="E968" t="s">
        <v>2337</v>
      </c>
      <c r="F968">
        <v>5</v>
      </c>
      <c r="G968" t="s">
        <v>415</v>
      </c>
      <c r="H968" t="s">
        <v>2163</v>
      </c>
      <c r="I968">
        <v>1658954703.6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1474.07955921243</v>
      </c>
      <c r="AK968">
        <v>1428.081939393939</v>
      </c>
      <c r="AL968">
        <v>3.46967717307637</v>
      </c>
      <c r="AM968">
        <v>65.00343519722551</v>
      </c>
      <c r="AN968">
        <f>(AP968 - AO968 + DI968*1E3/(8.314*(DK968+273.15)) * AR968/DH968 * AQ968) * DH968/(100*CV968) * 1000/(1000 - AP968)</f>
        <v>0</v>
      </c>
      <c r="AO968">
        <v>19.15878249352739</v>
      </c>
      <c r="AP968">
        <v>22.86711272727273</v>
      </c>
      <c r="AQ968">
        <v>0.001934863371424879</v>
      </c>
      <c r="AR968">
        <v>81.20176751821036</v>
      </c>
      <c r="AS968">
        <v>7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1658954703.6</v>
      </c>
      <c r="DB968">
        <v>1371.894814814815</v>
      </c>
      <c r="DC968">
        <v>1429.164814814815</v>
      </c>
      <c r="DD968">
        <v>22.84251111111111</v>
      </c>
      <c r="DE968">
        <v>19.10890370370371</v>
      </c>
      <c r="DF968">
        <v>1367.718518518518</v>
      </c>
      <c r="DG968">
        <v>22.54929259259259</v>
      </c>
      <c r="DH968">
        <v>500.0947037037037</v>
      </c>
      <c r="DI968">
        <v>90.30355185185184</v>
      </c>
      <c r="DJ968">
        <v>0.1000416148148148</v>
      </c>
      <c r="DK968">
        <v>26.73747777777778</v>
      </c>
      <c r="DL968">
        <v>27.01369259259259</v>
      </c>
      <c r="DM968">
        <v>999.9000000000001</v>
      </c>
      <c r="DN968">
        <v>0</v>
      </c>
      <c r="DO968">
        <v>0</v>
      </c>
      <c r="DP968">
        <v>10002.36444444444</v>
      </c>
      <c r="DQ968">
        <v>0</v>
      </c>
      <c r="DR968">
        <v>18.61694074074074</v>
      </c>
      <c r="DS968">
        <v>-57.27005925925925</v>
      </c>
      <c r="DT968">
        <v>1403.965555555556</v>
      </c>
      <c r="DU968">
        <v>1457.007777777777</v>
      </c>
      <c r="DV968">
        <v>3.733599629629629</v>
      </c>
      <c r="DW968">
        <v>1429.164814814815</v>
      </c>
      <c r="DX968">
        <v>19.10890370370371</v>
      </c>
      <c r="DY968">
        <v>2.06275962962963</v>
      </c>
      <c r="DZ968">
        <v>1.725602222222222</v>
      </c>
      <c r="EA968">
        <v>17.93448148148148</v>
      </c>
      <c r="EB968">
        <v>15.12861851851852</v>
      </c>
      <c r="EC968">
        <v>1999.995185185185</v>
      </c>
      <c r="ED968">
        <v>0.9799954444444443</v>
      </c>
      <c r="EE968">
        <v>0.02000442592592593</v>
      </c>
      <c r="EF968">
        <v>0</v>
      </c>
      <c r="EG968">
        <v>726.0558888888889</v>
      </c>
      <c r="EH968">
        <v>5.000560000000001</v>
      </c>
      <c r="EI968">
        <v>14420.50370370371</v>
      </c>
      <c r="EJ968">
        <v>17294.81851851852</v>
      </c>
      <c r="EK968">
        <v>37.25</v>
      </c>
      <c r="EL968">
        <v>37.819</v>
      </c>
      <c r="EM968">
        <v>36.937</v>
      </c>
      <c r="EN968">
        <v>36.875</v>
      </c>
      <c r="EO968">
        <v>38.25</v>
      </c>
      <c r="EP968">
        <v>1955.084814814815</v>
      </c>
      <c r="EQ968">
        <v>39.91</v>
      </c>
      <c r="ER968">
        <v>0</v>
      </c>
      <c r="ES968">
        <v>1658954711.1</v>
      </c>
      <c r="ET968">
        <v>0</v>
      </c>
      <c r="EU968">
        <v>726.0212692307692</v>
      </c>
      <c r="EV968">
        <v>-7.237982902464704</v>
      </c>
      <c r="EW968">
        <v>-141.5555555627124</v>
      </c>
      <c r="EX968">
        <v>14420.09615384615</v>
      </c>
      <c r="EY968">
        <v>15</v>
      </c>
      <c r="EZ968">
        <v>0</v>
      </c>
      <c r="FA968" t="s">
        <v>419</v>
      </c>
      <c r="FB968">
        <v>1655239120</v>
      </c>
      <c r="FC968">
        <v>1655239135</v>
      </c>
      <c r="FD968">
        <v>0</v>
      </c>
      <c r="FE968">
        <v>-0.075</v>
      </c>
      <c r="FF968">
        <v>-0.027</v>
      </c>
      <c r="FG968">
        <v>1.986</v>
      </c>
      <c r="FH968">
        <v>0.139</v>
      </c>
      <c r="FI968">
        <v>420</v>
      </c>
      <c r="FJ968">
        <v>22</v>
      </c>
      <c r="FK968">
        <v>0.12</v>
      </c>
      <c r="FL968">
        <v>0.02</v>
      </c>
      <c r="FM968">
        <v>-57.29946585365855</v>
      </c>
      <c r="FN968">
        <v>0.4517310104529684</v>
      </c>
      <c r="FO968">
        <v>0.1271808096617655</v>
      </c>
      <c r="FP968">
        <v>1</v>
      </c>
      <c r="FQ968">
        <v>726.5128235294117</v>
      </c>
      <c r="FR968">
        <v>-6.673155076922836</v>
      </c>
      <c r="FS968">
        <v>0.6903491218467702</v>
      </c>
      <c r="FT968">
        <v>0</v>
      </c>
      <c r="FU968">
        <v>3.753480731707317</v>
      </c>
      <c r="FV968">
        <v>-0.375251289198597</v>
      </c>
      <c r="FW968">
        <v>0.04099778985061676</v>
      </c>
      <c r="FX968">
        <v>0</v>
      </c>
      <c r="FY968">
        <v>1</v>
      </c>
      <c r="FZ968">
        <v>3</v>
      </c>
      <c r="GA968" t="s">
        <v>420</v>
      </c>
      <c r="GB968">
        <v>2.98037</v>
      </c>
      <c r="GC968">
        <v>2.72835</v>
      </c>
      <c r="GD968">
        <v>0.192914</v>
      </c>
      <c r="GE968">
        <v>0.199147</v>
      </c>
      <c r="GF968">
        <v>0.103777</v>
      </c>
      <c r="GG968">
        <v>0.0924272</v>
      </c>
      <c r="GH968">
        <v>24231.7</v>
      </c>
      <c r="GI968">
        <v>23694.6</v>
      </c>
      <c r="GJ968">
        <v>30548.8</v>
      </c>
      <c r="GK968">
        <v>29828.4</v>
      </c>
      <c r="GL968">
        <v>37778.7</v>
      </c>
      <c r="GM968">
        <v>35652.2</v>
      </c>
      <c r="GN968">
        <v>46727.1</v>
      </c>
      <c r="GO968">
        <v>44361.6</v>
      </c>
      <c r="GP968">
        <v>1.87055</v>
      </c>
      <c r="GQ968">
        <v>1.85325</v>
      </c>
      <c r="GR968">
        <v>0.120617</v>
      </c>
      <c r="GS968">
        <v>0</v>
      </c>
      <c r="GT968">
        <v>25.0565</v>
      </c>
      <c r="GU968">
        <v>999.9</v>
      </c>
      <c r="GV968">
        <v>48.8</v>
      </c>
      <c r="GW968">
        <v>32.2</v>
      </c>
      <c r="GX968">
        <v>26.102</v>
      </c>
      <c r="GY968">
        <v>63.255</v>
      </c>
      <c r="GZ968">
        <v>25.0801</v>
      </c>
      <c r="HA968">
        <v>1</v>
      </c>
      <c r="HB968">
        <v>-0.0985722</v>
      </c>
      <c r="HC968">
        <v>-0.0067293</v>
      </c>
      <c r="HD968">
        <v>20.1945</v>
      </c>
      <c r="HE968">
        <v>5.22882</v>
      </c>
      <c r="HF968">
        <v>11.968</v>
      </c>
      <c r="HG968">
        <v>4.9701</v>
      </c>
      <c r="HH968">
        <v>3.2895</v>
      </c>
      <c r="HI968">
        <v>8808.5</v>
      </c>
      <c r="HJ968">
        <v>9999</v>
      </c>
      <c r="HK968">
        <v>9999</v>
      </c>
      <c r="HL968">
        <v>289.7</v>
      </c>
      <c r="HM968">
        <v>4.97291</v>
      </c>
      <c r="HN968">
        <v>1.87743</v>
      </c>
      <c r="HO968">
        <v>1.8755</v>
      </c>
      <c r="HP968">
        <v>1.87836</v>
      </c>
      <c r="HQ968">
        <v>1.87504</v>
      </c>
      <c r="HR968">
        <v>1.87864</v>
      </c>
      <c r="HS968">
        <v>1.87574</v>
      </c>
      <c r="HT968">
        <v>1.87685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4.21</v>
      </c>
      <c r="II968">
        <v>0.2938</v>
      </c>
      <c r="IJ968">
        <v>1.541952822118649</v>
      </c>
      <c r="IK968">
        <v>0.003202726084708442</v>
      </c>
      <c r="IL968">
        <v>-1.448271390364826E-06</v>
      </c>
      <c r="IM968">
        <v>3.765748828769889E-10</v>
      </c>
      <c r="IN968">
        <v>-0.02072656761999695</v>
      </c>
      <c r="IO968">
        <v>0.006539777670035186</v>
      </c>
      <c r="IP968">
        <v>0.0002256768223539976</v>
      </c>
      <c r="IQ968">
        <v>4.51151419958819E-06</v>
      </c>
      <c r="IR968">
        <v>-0</v>
      </c>
      <c r="IS968">
        <v>2097</v>
      </c>
      <c r="IT968">
        <v>1</v>
      </c>
      <c r="IU968">
        <v>27</v>
      </c>
      <c r="IV968">
        <v>61926.5</v>
      </c>
      <c r="IW968">
        <v>61926.3</v>
      </c>
      <c r="IX968">
        <v>2.99072</v>
      </c>
      <c r="IY968">
        <v>2.52197</v>
      </c>
      <c r="IZ968">
        <v>1.39893</v>
      </c>
      <c r="JA968">
        <v>2.34375</v>
      </c>
      <c r="JB968">
        <v>1.44897</v>
      </c>
      <c r="JC968">
        <v>2.44141</v>
      </c>
      <c r="JD968">
        <v>37.4578</v>
      </c>
      <c r="JE968">
        <v>24.0787</v>
      </c>
      <c r="JF968">
        <v>18</v>
      </c>
      <c r="JG968">
        <v>481.85</v>
      </c>
      <c r="JH968">
        <v>441.094</v>
      </c>
      <c r="JI968">
        <v>25.0001</v>
      </c>
      <c r="JJ968">
        <v>25.7556</v>
      </c>
      <c r="JK968">
        <v>30.0002</v>
      </c>
      <c r="JL968">
        <v>25.5747</v>
      </c>
      <c r="JM968">
        <v>25.6527</v>
      </c>
      <c r="JN968">
        <v>59.9105</v>
      </c>
      <c r="JO968">
        <v>31.9052</v>
      </c>
      <c r="JP968">
        <v>0</v>
      </c>
      <c r="JQ968">
        <v>25</v>
      </c>
      <c r="JR968">
        <v>1470.81</v>
      </c>
      <c r="JS968">
        <v>19.1805</v>
      </c>
      <c r="JT968">
        <v>100.985</v>
      </c>
      <c r="JU968">
        <v>102.004</v>
      </c>
    </row>
    <row r="969" spans="1:281">
      <c r="A969">
        <v>953</v>
      </c>
      <c r="B969">
        <v>1658954715.6</v>
      </c>
      <c r="C969">
        <v>12626.59999990463</v>
      </c>
      <c r="D969" t="s">
        <v>2338</v>
      </c>
      <c r="E969" t="s">
        <v>2339</v>
      </c>
      <c r="F969">
        <v>5</v>
      </c>
      <c r="G969" t="s">
        <v>415</v>
      </c>
      <c r="H969" t="s">
        <v>2163</v>
      </c>
      <c r="I969">
        <v>1658954708.044444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1489.310129354194</v>
      </c>
      <c r="AK969">
        <v>1443.553393939394</v>
      </c>
      <c r="AL969">
        <v>3.42468261838376</v>
      </c>
      <c r="AM969">
        <v>65.00343519722551</v>
      </c>
      <c r="AN969">
        <f>(AP969 - AO969 + DI969*1E3/(8.314*(DK969+273.15)) * AR969/DH969 * AQ969) * DH969/(100*CV969) * 1000/(1000 - AP969)</f>
        <v>0</v>
      </c>
      <c r="AO969">
        <v>19.16168859624546</v>
      </c>
      <c r="AP969">
        <v>22.87195757575757</v>
      </c>
      <c r="AQ969">
        <v>0.0004779433721225593</v>
      </c>
      <c r="AR969">
        <v>81.20176751821036</v>
      </c>
      <c r="AS969">
        <v>7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1658954708.044444</v>
      </c>
      <c r="DB969">
        <v>1386.824814814815</v>
      </c>
      <c r="DC969">
        <v>1444.053333333333</v>
      </c>
      <c r="DD969">
        <v>22.85492962962963</v>
      </c>
      <c r="DE969">
        <v>19.14398148148148</v>
      </c>
      <c r="DF969">
        <v>1382.627777777778</v>
      </c>
      <c r="DG969">
        <v>22.56141851851852</v>
      </c>
      <c r="DH969">
        <v>500.0796296296296</v>
      </c>
      <c r="DI969">
        <v>90.3040037037037</v>
      </c>
      <c r="DJ969">
        <v>0.100016262962963</v>
      </c>
      <c r="DK969">
        <v>26.73784074074074</v>
      </c>
      <c r="DL969">
        <v>27.02267037037037</v>
      </c>
      <c r="DM969">
        <v>999.9000000000001</v>
      </c>
      <c r="DN969">
        <v>0</v>
      </c>
      <c r="DO969">
        <v>0</v>
      </c>
      <c r="DP969">
        <v>9999.306296296298</v>
      </c>
      <c r="DQ969">
        <v>0</v>
      </c>
      <c r="DR969">
        <v>18.60408148148148</v>
      </c>
      <c r="DS969">
        <v>-57.22852592592593</v>
      </c>
      <c r="DT969">
        <v>1419.263703703704</v>
      </c>
      <c r="DU969">
        <v>1472.238888888889</v>
      </c>
      <c r="DV969">
        <v>3.710934074074075</v>
      </c>
      <c r="DW969">
        <v>1444.053333333333</v>
      </c>
      <c r="DX969">
        <v>19.14398148148148</v>
      </c>
      <c r="DY969">
        <v>2.063890740740741</v>
      </c>
      <c r="DZ969">
        <v>1.728778888888889</v>
      </c>
      <c r="EA969">
        <v>17.9432037037037</v>
      </c>
      <c r="EB969">
        <v>15.15725555555556</v>
      </c>
      <c r="EC969">
        <v>2000.001851851852</v>
      </c>
      <c r="ED969">
        <v>0.9799954444444443</v>
      </c>
      <c r="EE969">
        <v>0.02000442592592593</v>
      </c>
      <c r="EF969">
        <v>0</v>
      </c>
      <c r="EG969">
        <v>725.5128888888889</v>
      </c>
      <c r="EH969">
        <v>5.000560000000001</v>
      </c>
      <c r="EI969">
        <v>14409.8</v>
      </c>
      <c r="EJ969">
        <v>17294.87037037037</v>
      </c>
      <c r="EK969">
        <v>37.25</v>
      </c>
      <c r="EL969">
        <v>37.819</v>
      </c>
      <c r="EM969">
        <v>36.937</v>
      </c>
      <c r="EN969">
        <v>36.875</v>
      </c>
      <c r="EO969">
        <v>38.25</v>
      </c>
      <c r="EP969">
        <v>1955.091481481482</v>
      </c>
      <c r="EQ969">
        <v>39.91</v>
      </c>
      <c r="ER969">
        <v>0</v>
      </c>
      <c r="ES969">
        <v>1658954715.3</v>
      </c>
      <c r="ET969">
        <v>0</v>
      </c>
      <c r="EU969">
        <v>725.4562400000001</v>
      </c>
      <c r="EV969">
        <v>-7.580076915891352</v>
      </c>
      <c r="EW969">
        <v>-155.0615387679543</v>
      </c>
      <c r="EX969">
        <v>14409.364</v>
      </c>
      <c r="EY969">
        <v>15</v>
      </c>
      <c r="EZ969">
        <v>0</v>
      </c>
      <c r="FA969" t="s">
        <v>419</v>
      </c>
      <c r="FB969">
        <v>1655239120</v>
      </c>
      <c r="FC969">
        <v>1655239135</v>
      </c>
      <c r="FD969">
        <v>0</v>
      </c>
      <c r="FE969">
        <v>-0.075</v>
      </c>
      <c r="FF969">
        <v>-0.027</v>
      </c>
      <c r="FG969">
        <v>1.986</v>
      </c>
      <c r="FH969">
        <v>0.139</v>
      </c>
      <c r="FI969">
        <v>420</v>
      </c>
      <c r="FJ969">
        <v>22</v>
      </c>
      <c r="FK969">
        <v>0.12</v>
      </c>
      <c r="FL969">
        <v>0.02</v>
      </c>
      <c r="FM969">
        <v>-57.25151</v>
      </c>
      <c r="FN969">
        <v>0.1759677298312359</v>
      </c>
      <c r="FO969">
        <v>0.1126059185833491</v>
      </c>
      <c r="FP969">
        <v>1</v>
      </c>
      <c r="FQ969">
        <v>725.869088235294</v>
      </c>
      <c r="FR969">
        <v>-7.331443849893065</v>
      </c>
      <c r="FS969">
        <v>0.7621865746439483</v>
      </c>
      <c r="FT969">
        <v>0</v>
      </c>
      <c r="FU969">
        <v>3.730626</v>
      </c>
      <c r="FV969">
        <v>-0.3052667166979359</v>
      </c>
      <c r="FW969">
        <v>0.03660617098249966</v>
      </c>
      <c r="FX969">
        <v>0</v>
      </c>
      <c r="FY969">
        <v>1</v>
      </c>
      <c r="FZ969">
        <v>3</v>
      </c>
      <c r="GA969" t="s">
        <v>420</v>
      </c>
      <c r="GB969">
        <v>2.98058</v>
      </c>
      <c r="GC969">
        <v>2.72814</v>
      </c>
      <c r="GD969">
        <v>0.194165</v>
      </c>
      <c r="GE969">
        <v>0.200378</v>
      </c>
      <c r="GF969">
        <v>0.103789</v>
      </c>
      <c r="GG969">
        <v>0.0924363</v>
      </c>
      <c r="GH969">
        <v>24194.1</v>
      </c>
      <c r="GI969">
        <v>23657.9</v>
      </c>
      <c r="GJ969">
        <v>30548.6</v>
      </c>
      <c r="GK969">
        <v>29828</v>
      </c>
      <c r="GL969">
        <v>37778.1</v>
      </c>
      <c r="GM969">
        <v>35651.4</v>
      </c>
      <c r="GN969">
        <v>46727</v>
      </c>
      <c r="GO969">
        <v>44360.9</v>
      </c>
      <c r="GP969">
        <v>1.8706</v>
      </c>
      <c r="GQ969">
        <v>1.85287</v>
      </c>
      <c r="GR969">
        <v>0.121109</v>
      </c>
      <c r="GS969">
        <v>0</v>
      </c>
      <c r="GT969">
        <v>25.0587</v>
      </c>
      <c r="GU969">
        <v>999.9</v>
      </c>
      <c r="GV969">
        <v>48.8</v>
      </c>
      <c r="GW969">
        <v>32.2</v>
      </c>
      <c r="GX969">
        <v>26.099</v>
      </c>
      <c r="GY969">
        <v>63.335</v>
      </c>
      <c r="GZ969">
        <v>25.0561</v>
      </c>
      <c r="HA969">
        <v>1</v>
      </c>
      <c r="HB969">
        <v>-0.09846290000000001</v>
      </c>
      <c r="HC969">
        <v>-0.00664488</v>
      </c>
      <c r="HD969">
        <v>20.1945</v>
      </c>
      <c r="HE969">
        <v>5.22912</v>
      </c>
      <c r="HF969">
        <v>11.968</v>
      </c>
      <c r="HG969">
        <v>4.9704</v>
      </c>
      <c r="HH969">
        <v>3.28958</v>
      </c>
      <c r="HI969">
        <v>8808.5</v>
      </c>
      <c r="HJ969">
        <v>9999</v>
      </c>
      <c r="HK969">
        <v>9999</v>
      </c>
      <c r="HL969">
        <v>289.7</v>
      </c>
      <c r="HM969">
        <v>4.97294</v>
      </c>
      <c r="HN969">
        <v>1.87738</v>
      </c>
      <c r="HO969">
        <v>1.87549</v>
      </c>
      <c r="HP969">
        <v>1.87832</v>
      </c>
      <c r="HQ969">
        <v>1.87504</v>
      </c>
      <c r="HR969">
        <v>1.87864</v>
      </c>
      <c r="HS969">
        <v>1.87568</v>
      </c>
      <c r="HT969">
        <v>1.87683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4.23</v>
      </c>
      <c r="II969">
        <v>0.2939</v>
      </c>
      <c r="IJ969">
        <v>1.541952822118649</v>
      </c>
      <c r="IK969">
        <v>0.003202726084708442</v>
      </c>
      <c r="IL969">
        <v>-1.448271390364826E-06</v>
      </c>
      <c r="IM969">
        <v>3.765748828769889E-10</v>
      </c>
      <c r="IN969">
        <v>-0.02072656761999695</v>
      </c>
      <c r="IO969">
        <v>0.006539777670035186</v>
      </c>
      <c r="IP969">
        <v>0.0002256768223539976</v>
      </c>
      <c r="IQ969">
        <v>4.51151419958819E-06</v>
      </c>
      <c r="IR969">
        <v>-0</v>
      </c>
      <c r="IS969">
        <v>2097</v>
      </c>
      <c r="IT969">
        <v>1</v>
      </c>
      <c r="IU969">
        <v>27</v>
      </c>
      <c r="IV969">
        <v>61926.6</v>
      </c>
      <c r="IW969">
        <v>61926.3</v>
      </c>
      <c r="IX969">
        <v>3.01514</v>
      </c>
      <c r="IY969">
        <v>2.54517</v>
      </c>
      <c r="IZ969">
        <v>1.39893</v>
      </c>
      <c r="JA969">
        <v>2.34375</v>
      </c>
      <c r="JB969">
        <v>1.44897</v>
      </c>
      <c r="JC969">
        <v>2.38281</v>
      </c>
      <c r="JD969">
        <v>37.4578</v>
      </c>
      <c r="JE969">
        <v>24.0787</v>
      </c>
      <c r="JF969">
        <v>18</v>
      </c>
      <c r="JG969">
        <v>481.879</v>
      </c>
      <c r="JH969">
        <v>440.876</v>
      </c>
      <c r="JI969">
        <v>25</v>
      </c>
      <c r="JJ969">
        <v>25.7567</v>
      </c>
      <c r="JK969">
        <v>30.0003</v>
      </c>
      <c r="JL969">
        <v>25.5748</v>
      </c>
      <c r="JM969">
        <v>25.6541</v>
      </c>
      <c r="JN969">
        <v>60.4438</v>
      </c>
      <c r="JO969">
        <v>31.9052</v>
      </c>
      <c r="JP969">
        <v>0</v>
      </c>
      <c r="JQ969">
        <v>25</v>
      </c>
      <c r="JR969">
        <v>1490.84</v>
      </c>
      <c r="JS969">
        <v>19.1927</v>
      </c>
      <c r="JT969">
        <v>100.985</v>
      </c>
      <c r="JU969">
        <v>102.002</v>
      </c>
    </row>
    <row r="970" spans="1:281">
      <c r="A970">
        <v>954</v>
      </c>
      <c r="B970">
        <v>1658954720.6</v>
      </c>
      <c r="C970">
        <v>12631.59999990463</v>
      </c>
      <c r="D970" t="s">
        <v>2340</v>
      </c>
      <c r="E970" t="s">
        <v>2341</v>
      </c>
      <c r="F970">
        <v>5</v>
      </c>
      <c r="G970" t="s">
        <v>415</v>
      </c>
      <c r="H970" t="s">
        <v>2163</v>
      </c>
      <c r="I970">
        <v>1658954713.062963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1506.495380463935</v>
      </c>
      <c r="AK970">
        <v>1460.605212121212</v>
      </c>
      <c r="AL970">
        <v>3.411767053868386</v>
      </c>
      <c r="AM970">
        <v>65.00343519722551</v>
      </c>
      <c r="AN970">
        <f>(AP970 - AO970 + DI970*1E3/(8.314*(DK970+273.15)) * AR970/DH970 * AQ970) * DH970/(100*CV970) * 1000/(1000 - AP970)</f>
        <v>0</v>
      </c>
      <c r="AO970">
        <v>19.1645194236229</v>
      </c>
      <c r="AP970">
        <v>22.87191878787879</v>
      </c>
      <c r="AQ970">
        <v>-4.19373562931038E-06</v>
      </c>
      <c r="AR970">
        <v>81.20176751821036</v>
      </c>
      <c r="AS970">
        <v>7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1658954713.062963</v>
      </c>
      <c r="DB970">
        <v>1403.654444444444</v>
      </c>
      <c r="DC970">
        <v>1460.952222222222</v>
      </c>
      <c r="DD970">
        <v>22.86750740740741</v>
      </c>
      <c r="DE970">
        <v>19.16161851851852</v>
      </c>
      <c r="DF970">
        <v>1399.435185185185</v>
      </c>
      <c r="DG970">
        <v>22.5737037037037</v>
      </c>
      <c r="DH970">
        <v>500.0867407407407</v>
      </c>
      <c r="DI970">
        <v>90.3042148148148</v>
      </c>
      <c r="DJ970">
        <v>0.09992732222222224</v>
      </c>
      <c r="DK970">
        <v>26.74648888888889</v>
      </c>
      <c r="DL970">
        <v>27.03577407407408</v>
      </c>
      <c r="DM970">
        <v>999.9000000000001</v>
      </c>
      <c r="DN970">
        <v>0</v>
      </c>
      <c r="DO970">
        <v>0</v>
      </c>
      <c r="DP970">
        <v>10003.35666666667</v>
      </c>
      <c r="DQ970">
        <v>0</v>
      </c>
      <c r="DR970">
        <v>18.61588518518518</v>
      </c>
      <c r="DS970">
        <v>-57.29771851851852</v>
      </c>
      <c r="DT970">
        <v>1436.505185185185</v>
      </c>
      <c r="DU970">
        <v>1489.494814814815</v>
      </c>
      <c r="DV970">
        <v>3.705887037037037</v>
      </c>
      <c r="DW970">
        <v>1460.952222222222</v>
      </c>
      <c r="DX970">
        <v>19.16161851851852</v>
      </c>
      <c r="DY970">
        <v>2.065031111111111</v>
      </c>
      <c r="DZ970">
        <v>1.730374814814815</v>
      </c>
      <c r="EA970">
        <v>17.95198888888889</v>
      </c>
      <c r="EB970">
        <v>15.17162962962963</v>
      </c>
      <c r="EC970">
        <v>1999.985555555555</v>
      </c>
      <c r="ED970">
        <v>0.9799953333333332</v>
      </c>
      <c r="EE970">
        <v>0.02000454444444444</v>
      </c>
      <c r="EF970">
        <v>0</v>
      </c>
      <c r="EG970">
        <v>724.9276296296296</v>
      </c>
      <c r="EH970">
        <v>5.000560000000001</v>
      </c>
      <c r="EI970">
        <v>14397.19629629629</v>
      </c>
      <c r="EJ970">
        <v>17294.71851851852</v>
      </c>
      <c r="EK970">
        <v>37.25</v>
      </c>
      <c r="EL970">
        <v>37.826</v>
      </c>
      <c r="EM970">
        <v>36.937</v>
      </c>
      <c r="EN970">
        <v>36.875</v>
      </c>
      <c r="EO970">
        <v>38.25</v>
      </c>
      <c r="EP970">
        <v>1955.075555555556</v>
      </c>
      <c r="EQ970">
        <v>39.91</v>
      </c>
      <c r="ER970">
        <v>0</v>
      </c>
      <c r="ES970">
        <v>1658954720.7</v>
      </c>
      <c r="ET970">
        <v>0</v>
      </c>
      <c r="EU970">
        <v>724.8715384615384</v>
      </c>
      <c r="EV970">
        <v>-7.20211965023977</v>
      </c>
      <c r="EW970">
        <v>-147.4119659216017</v>
      </c>
      <c r="EX970">
        <v>14396.61538461539</v>
      </c>
      <c r="EY970">
        <v>15</v>
      </c>
      <c r="EZ970">
        <v>0</v>
      </c>
      <c r="FA970" t="s">
        <v>419</v>
      </c>
      <c r="FB970">
        <v>1655239120</v>
      </c>
      <c r="FC970">
        <v>1655239135</v>
      </c>
      <c r="FD970">
        <v>0</v>
      </c>
      <c r="FE970">
        <v>-0.075</v>
      </c>
      <c r="FF970">
        <v>-0.027</v>
      </c>
      <c r="FG970">
        <v>1.986</v>
      </c>
      <c r="FH970">
        <v>0.139</v>
      </c>
      <c r="FI970">
        <v>420</v>
      </c>
      <c r="FJ970">
        <v>22</v>
      </c>
      <c r="FK970">
        <v>0.12</v>
      </c>
      <c r="FL970">
        <v>0.02</v>
      </c>
      <c r="FM970">
        <v>-57.24712250000001</v>
      </c>
      <c r="FN970">
        <v>-0.393299437148042</v>
      </c>
      <c r="FO970">
        <v>0.1098666907836488</v>
      </c>
      <c r="FP970">
        <v>1</v>
      </c>
      <c r="FQ970">
        <v>725.3674117647058</v>
      </c>
      <c r="FR970">
        <v>-7.267899147118269</v>
      </c>
      <c r="FS970">
        <v>0.7573612518104892</v>
      </c>
      <c r="FT970">
        <v>0</v>
      </c>
      <c r="FU970">
        <v>3.715</v>
      </c>
      <c r="FV970">
        <v>-0.1299395121951327</v>
      </c>
      <c r="FW970">
        <v>0.02399592121590667</v>
      </c>
      <c r="FX970">
        <v>0</v>
      </c>
      <c r="FY970">
        <v>1</v>
      </c>
      <c r="FZ970">
        <v>3</v>
      </c>
      <c r="GA970" t="s">
        <v>420</v>
      </c>
      <c r="GB970">
        <v>2.98062</v>
      </c>
      <c r="GC970">
        <v>2.72832</v>
      </c>
      <c r="GD970">
        <v>0.195539</v>
      </c>
      <c r="GE970">
        <v>0.201734</v>
      </c>
      <c r="GF970">
        <v>0.103789</v>
      </c>
      <c r="GG970">
        <v>0.0924432</v>
      </c>
      <c r="GH970">
        <v>24153</v>
      </c>
      <c r="GI970">
        <v>23617.6</v>
      </c>
      <c r="GJ970">
        <v>30548.8</v>
      </c>
      <c r="GK970">
        <v>29827.8</v>
      </c>
      <c r="GL970">
        <v>37778.6</v>
      </c>
      <c r="GM970">
        <v>35651.1</v>
      </c>
      <c r="GN970">
        <v>46727.5</v>
      </c>
      <c r="GO970">
        <v>44360.8</v>
      </c>
      <c r="GP970">
        <v>1.8705</v>
      </c>
      <c r="GQ970">
        <v>1.85303</v>
      </c>
      <c r="GR970">
        <v>0.121661</v>
      </c>
      <c r="GS970">
        <v>0</v>
      </c>
      <c r="GT970">
        <v>25.0583</v>
      </c>
      <c r="GU970">
        <v>999.9</v>
      </c>
      <c r="GV970">
        <v>48.8</v>
      </c>
      <c r="GW970">
        <v>32.2</v>
      </c>
      <c r="GX970">
        <v>26.0981</v>
      </c>
      <c r="GY970">
        <v>62.805</v>
      </c>
      <c r="GZ970">
        <v>24.8638</v>
      </c>
      <c r="HA970">
        <v>1</v>
      </c>
      <c r="HB970">
        <v>-0.09816560000000001</v>
      </c>
      <c r="HC970">
        <v>-0.00597222</v>
      </c>
      <c r="HD970">
        <v>20.1945</v>
      </c>
      <c r="HE970">
        <v>5.22972</v>
      </c>
      <c r="HF970">
        <v>11.968</v>
      </c>
      <c r="HG970">
        <v>4.97</v>
      </c>
      <c r="HH970">
        <v>3.28965</v>
      </c>
      <c r="HI970">
        <v>8808.5</v>
      </c>
      <c r="HJ970">
        <v>9999</v>
      </c>
      <c r="HK970">
        <v>9999</v>
      </c>
      <c r="HL970">
        <v>289.7</v>
      </c>
      <c r="HM970">
        <v>4.97292</v>
      </c>
      <c r="HN970">
        <v>1.87736</v>
      </c>
      <c r="HO970">
        <v>1.87546</v>
      </c>
      <c r="HP970">
        <v>1.87828</v>
      </c>
      <c r="HQ970">
        <v>1.87502</v>
      </c>
      <c r="HR970">
        <v>1.87859</v>
      </c>
      <c r="HS970">
        <v>1.87565</v>
      </c>
      <c r="HT970">
        <v>1.87683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4.26</v>
      </c>
      <c r="II970">
        <v>0.2939</v>
      </c>
      <c r="IJ970">
        <v>1.541952822118649</v>
      </c>
      <c r="IK970">
        <v>0.003202726084708442</v>
      </c>
      <c r="IL970">
        <v>-1.448271390364826E-06</v>
      </c>
      <c r="IM970">
        <v>3.765748828769889E-10</v>
      </c>
      <c r="IN970">
        <v>-0.02072656761999695</v>
      </c>
      <c r="IO970">
        <v>0.006539777670035186</v>
      </c>
      <c r="IP970">
        <v>0.0002256768223539976</v>
      </c>
      <c r="IQ970">
        <v>4.51151419958819E-06</v>
      </c>
      <c r="IR970">
        <v>-0</v>
      </c>
      <c r="IS970">
        <v>2097</v>
      </c>
      <c r="IT970">
        <v>1</v>
      </c>
      <c r="IU970">
        <v>27</v>
      </c>
      <c r="IV970">
        <v>61926.7</v>
      </c>
      <c r="IW970">
        <v>61926.4</v>
      </c>
      <c r="IX970">
        <v>3.04321</v>
      </c>
      <c r="IY970">
        <v>2.51953</v>
      </c>
      <c r="IZ970">
        <v>1.39893</v>
      </c>
      <c r="JA970">
        <v>2.34375</v>
      </c>
      <c r="JB970">
        <v>1.44897</v>
      </c>
      <c r="JC970">
        <v>2.4646</v>
      </c>
      <c r="JD970">
        <v>37.4578</v>
      </c>
      <c r="JE970">
        <v>24.0875</v>
      </c>
      <c r="JF970">
        <v>18</v>
      </c>
      <c r="JG970">
        <v>481.84</v>
      </c>
      <c r="JH970">
        <v>440.98</v>
      </c>
      <c r="JI970">
        <v>25.0001</v>
      </c>
      <c r="JJ970">
        <v>25.7579</v>
      </c>
      <c r="JK970">
        <v>30.0004</v>
      </c>
      <c r="JL970">
        <v>25.577</v>
      </c>
      <c r="JM970">
        <v>25.6557</v>
      </c>
      <c r="JN970">
        <v>60.9471</v>
      </c>
      <c r="JO970">
        <v>31.9052</v>
      </c>
      <c r="JP970">
        <v>0</v>
      </c>
      <c r="JQ970">
        <v>25</v>
      </c>
      <c r="JR970">
        <v>1504.2</v>
      </c>
      <c r="JS970">
        <v>19.2088</v>
      </c>
      <c r="JT970">
        <v>100.986</v>
      </c>
      <c r="JU970">
        <v>102.002</v>
      </c>
    </row>
    <row r="971" spans="1:281">
      <c r="A971">
        <v>955</v>
      </c>
      <c r="B971">
        <v>1658954725.6</v>
      </c>
      <c r="C971">
        <v>12636.59999990463</v>
      </c>
      <c r="D971" t="s">
        <v>2342</v>
      </c>
      <c r="E971" t="s">
        <v>2343</v>
      </c>
      <c r="F971">
        <v>5</v>
      </c>
      <c r="G971" t="s">
        <v>415</v>
      </c>
      <c r="H971" t="s">
        <v>2163</v>
      </c>
      <c r="I971">
        <v>1658954718.081481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1523.539373258706</v>
      </c>
      <c r="AK971">
        <v>1477.725454545455</v>
      </c>
      <c r="AL971">
        <v>3.433709881391264</v>
      </c>
      <c r="AM971">
        <v>65.00343519722551</v>
      </c>
      <c r="AN971">
        <f>(AP971 - AO971 + DI971*1E3/(8.314*(DK971+273.15)) * AR971/DH971 * AQ971) * DH971/(100*CV971) * 1000/(1000 - AP971)</f>
        <v>0</v>
      </c>
      <c r="AO971">
        <v>19.16643347433234</v>
      </c>
      <c r="AP971">
        <v>22.86367878787879</v>
      </c>
      <c r="AQ971">
        <v>-0.0001385857118026827</v>
      </c>
      <c r="AR971">
        <v>81.20176751821036</v>
      </c>
      <c r="AS971">
        <v>7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1658954718.081481</v>
      </c>
      <c r="DB971">
        <v>1420.467407407407</v>
      </c>
      <c r="DC971">
        <v>1477.775185185185</v>
      </c>
      <c r="DD971">
        <v>22.87103703703704</v>
      </c>
      <c r="DE971">
        <v>19.16428888888889</v>
      </c>
      <c r="DF971">
        <v>1416.224814814815</v>
      </c>
      <c r="DG971">
        <v>22.57715555555556</v>
      </c>
      <c r="DH971">
        <v>500.0636296296296</v>
      </c>
      <c r="DI971">
        <v>90.30425925925927</v>
      </c>
      <c r="DJ971">
        <v>0.09995097037037037</v>
      </c>
      <c r="DK971">
        <v>26.75593333333333</v>
      </c>
      <c r="DL971">
        <v>27.04672592592593</v>
      </c>
      <c r="DM971">
        <v>999.9000000000001</v>
      </c>
      <c r="DN971">
        <v>0</v>
      </c>
      <c r="DO971">
        <v>0</v>
      </c>
      <c r="DP971">
        <v>10000.48444444444</v>
      </c>
      <c r="DQ971">
        <v>0</v>
      </c>
      <c r="DR971">
        <v>18.62378888888889</v>
      </c>
      <c r="DS971">
        <v>-57.30775555555557</v>
      </c>
      <c r="DT971">
        <v>1453.716666666667</v>
      </c>
      <c r="DU971">
        <v>1506.649259259259</v>
      </c>
      <c r="DV971">
        <v>3.706750370370369</v>
      </c>
      <c r="DW971">
        <v>1477.775185185185</v>
      </c>
      <c r="DX971">
        <v>19.16428888888889</v>
      </c>
      <c r="DY971">
        <v>2.065350740740741</v>
      </c>
      <c r="DZ971">
        <v>1.730616296296297</v>
      </c>
      <c r="EA971">
        <v>17.95444814814815</v>
      </c>
      <c r="EB971">
        <v>15.17380740740741</v>
      </c>
      <c r="EC971">
        <v>1999.976666666666</v>
      </c>
      <c r="ED971">
        <v>0.9799952222222221</v>
      </c>
      <c r="EE971">
        <v>0.02000466296296296</v>
      </c>
      <c r="EF971">
        <v>0</v>
      </c>
      <c r="EG971">
        <v>724.2745185185184</v>
      </c>
      <c r="EH971">
        <v>5.000560000000001</v>
      </c>
      <c r="EI971">
        <v>14384.96666666667</v>
      </c>
      <c r="EJ971">
        <v>17294.64074074075</v>
      </c>
      <c r="EK971">
        <v>37.25</v>
      </c>
      <c r="EL971">
        <v>37.83766666666666</v>
      </c>
      <c r="EM971">
        <v>36.937</v>
      </c>
      <c r="EN971">
        <v>36.875</v>
      </c>
      <c r="EO971">
        <v>38.25</v>
      </c>
      <c r="EP971">
        <v>1955.066666666667</v>
      </c>
      <c r="EQ971">
        <v>39.91</v>
      </c>
      <c r="ER971">
        <v>0</v>
      </c>
      <c r="ES971">
        <v>1658954725.5</v>
      </c>
      <c r="ET971">
        <v>0</v>
      </c>
      <c r="EU971">
        <v>724.2471538461539</v>
      </c>
      <c r="EV971">
        <v>-7.045128192641405</v>
      </c>
      <c r="EW971">
        <v>-139.2068374225801</v>
      </c>
      <c r="EX971">
        <v>14384.85384615385</v>
      </c>
      <c r="EY971">
        <v>15</v>
      </c>
      <c r="EZ971">
        <v>0</v>
      </c>
      <c r="FA971" t="s">
        <v>419</v>
      </c>
      <c r="FB971">
        <v>1655239120</v>
      </c>
      <c r="FC971">
        <v>1655239135</v>
      </c>
      <c r="FD971">
        <v>0</v>
      </c>
      <c r="FE971">
        <v>-0.075</v>
      </c>
      <c r="FF971">
        <v>-0.027</v>
      </c>
      <c r="FG971">
        <v>1.986</v>
      </c>
      <c r="FH971">
        <v>0.139</v>
      </c>
      <c r="FI971">
        <v>420</v>
      </c>
      <c r="FJ971">
        <v>22</v>
      </c>
      <c r="FK971">
        <v>0.12</v>
      </c>
      <c r="FL971">
        <v>0.02</v>
      </c>
      <c r="FM971">
        <v>-57.314685</v>
      </c>
      <c r="FN971">
        <v>-0.3625418386490599</v>
      </c>
      <c r="FO971">
        <v>0.09587293557099356</v>
      </c>
      <c r="FP971">
        <v>1</v>
      </c>
      <c r="FQ971">
        <v>724.6202647058824</v>
      </c>
      <c r="FR971">
        <v>-7.310603501839541</v>
      </c>
      <c r="FS971">
        <v>0.7629790803093041</v>
      </c>
      <c r="FT971">
        <v>0</v>
      </c>
      <c r="FU971">
        <v>3.7050655</v>
      </c>
      <c r="FV971">
        <v>0.01028127579737927</v>
      </c>
      <c r="FW971">
        <v>0.004540708067030913</v>
      </c>
      <c r="FX971">
        <v>1</v>
      </c>
      <c r="FY971">
        <v>2</v>
      </c>
      <c r="FZ971">
        <v>3</v>
      </c>
      <c r="GA971" t="s">
        <v>481</v>
      </c>
      <c r="GB971">
        <v>2.98061</v>
      </c>
      <c r="GC971">
        <v>2.72849</v>
      </c>
      <c r="GD971">
        <v>0.196903</v>
      </c>
      <c r="GE971">
        <v>0.203085</v>
      </c>
      <c r="GF971">
        <v>0.103756</v>
      </c>
      <c r="GG971">
        <v>0.09244479999999999</v>
      </c>
      <c r="GH971">
        <v>24111.8</v>
      </c>
      <c r="GI971">
        <v>23578.1</v>
      </c>
      <c r="GJ971">
        <v>30548.5</v>
      </c>
      <c r="GK971">
        <v>29828.4</v>
      </c>
      <c r="GL971">
        <v>37779.6</v>
      </c>
      <c r="GM971">
        <v>35651.9</v>
      </c>
      <c r="GN971">
        <v>46726.8</v>
      </c>
      <c r="GO971">
        <v>44361.6</v>
      </c>
      <c r="GP971">
        <v>1.8702</v>
      </c>
      <c r="GQ971">
        <v>1.85327</v>
      </c>
      <c r="GR971">
        <v>0.121817</v>
      </c>
      <c r="GS971">
        <v>0</v>
      </c>
      <c r="GT971">
        <v>25.0573</v>
      </c>
      <c r="GU971">
        <v>999.9</v>
      </c>
      <c r="GV971">
        <v>48.8</v>
      </c>
      <c r="GW971">
        <v>32.2</v>
      </c>
      <c r="GX971">
        <v>26.0977</v>
      </c>
      <c r="GY971">
        <v>63.205</v>
      </c>
      <c r="GZ971">
        <v>25.2604</v>
      </c>
      <c r="HA971">
        <v>1</v>
      </c>
      <c r="HB971">
        <v>-0.09794460000000001</v>
      </c>
      <c r="HC971">
        <v>-0.00632625</v>
      </c>
      <c r="HD971">
        <v>20.1945</v>
      </c>
      <c r="HE971">
        <v>5.22987</v>
      </c>
      <c r="HF971">
        <v>11.968</v>
      </c>
      <c r="HG971">
        <v>4.97055</v>
      </c>
      <c r="HH971">
        <v>3.28965</v>
      </c>
      <c r="HI971">
        <v>8808.700000000001</v>
      </c>
      <c r="HJ971">
        <v>9999</v>
      </c>
      <c r="HK971">
        <v>9999</v>
      </c>
      <c r="HL971">
        <v>289.8</v>
      </c>
      <c r="HM971">
        <v>4.97293</v>
      </c>
      <c r="HN971">
        <v>1.87741</v>
      </c>
      <c r="HO971">
        <v>1.87548</v>
      </c>
      <c r="HP971">
        <v>1.87831</v>
      </c>
      <c r="HQ971">
        <v>1.87501</v>
      </c>
      <c r="HR971">
        <v>1.87864</v>
      </c>
      <c r="HS971">
        <v>1.8757</v>
      </c>
      <c r="HT971">
        <v>1.87683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4.28</v>
      </c>
      <c r="II971">
        <v>0.2937</v>
      </c>
      <c r="IJ971">
        <v>1.541952822118649</v>
      </c>
      <c r="IK971">
        <v>0.003202726084708442</v>
      </c>
      <c r="IL971">
        <v>-1.448271390364826E-06</v>
      </c>
      <c r="IM971">
        <v>3.765748828769889E-10</v>
      </c>
      <c r="IN971">
        <v>-0.02072656761999695</v>
      </c>
      <c r="IO971">
        <v>0.006539777670035186</v>
      </c>
      <c r="IP971">
        <v>0.0002256768223539976</v>
      </c>
      <c r="IQ971">
        <v>4.51151419958819E-06</v>
      </c>
      <c r="IR971">
        <v>-0</v>
      </c>
      <c r="IS971">
        <v>2097</v>
      </c>
      <c r="IT971">
        <v>1</v>
      </c>
      <c r="IU971">
        <v>27</v>
      </c>
      <c r="IV971">
        <v>61926.8</v>
      </c>
      <c r="IW971">
        <v>61926.5</v>
      </c>
      <c r="IX971">
        <v>3.06763</v>
      </c>
      <c r="IY971">
        <v>2.5415</v>
      </c>
      <c r="IZ971">
        <v>1.39893</v>
      </c>
      <c r="JA971">
        <v>2.34375</v>
      </c>
      <c r="JB971">
        <v>1.44897</v>
      </c>
      <c r="JC971">
        <v>2.33643</v>
      </c>
      <c r="JD971">
        <v>37.4578</v>
      </c>
      <c r="JE971">
        <v>24.0787</v>
      </c>
      <c r="JF971">
        <v>18</v>
      </c>
      <c r="JG971">
        <v>481.686</v>
      </c>
      <c r="JH971">
        <v>441.138</v>
      </c>
      <c r="JI971">
        <v>24.9999</v>
      </c>
      <c r="JJ971">
        <v>25.7599</v>
      </c>
      <c r="JK971">
        <v>30.0002</v>
      </c>
      <c r="JL971">
        <v>25.578</v>
      </c>
      <c r="JM971">
        <v>25.6563</v>
      </c>
      <c r="JN971">
        <v>61.5019</v>
      </c>
      <c r="JO971">
        <v>31.9052</v>
      </c>
      <c r="JP971">
        <v>0</v>
      </c>
      <c r="JQ971">
        <v>25</v>
      </c>
      <c r="JR971">
        <v>1524.23</v>
      </c>
      <c r="JS971">
        <v>19.2426</v>
      </c>
      <c r="JT971">
        <v>100.985</v>
      </c>
      <c r="JU971">
        <v>102.004</v>
      </c>
    </row>
    <row r="972" spans="1:281">
      <c r="A972">
        <v>956</v>
      </c>
      <c r="B972">
        <v>1658954730.6</v>
      </c>
      <c r="C972">
        <v>12641.59999990463</v>
      </c>
      <c r="D972" t="s">
        <v>2344</v>
      </c>
      <c r="E972" t="s">
        <v>2345</v>
      </c>
      <c r="F972">
        <v>5</v>
      </c>
      <c r="G972" t="s">
        <v>415</v>
      </c>
      <c r="H972" t="s">
        <v>2163</v>
      </c>
      <c r="I972">
        <v>1658954723.1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1540.573468848124</v>
      </c>
      <c r="AK972">
        <v>1494.919090909091</v>
      </c>
      <c r="AL972">
        <v>3.429692856500623</v>
      </c>
      <c r="AM972">
        <v>65.00343519722551</v>
      </c>
      <c r="AN972">
        <f>(AP972 - AO972 + DI972*1E3/(8.314*(DK972+273.15)) * AR972/DH972 * AQ972) * DH972/(100*CV972) * 1000/(1000 - AP972)</f>
        <v>0</v>
      </c>
      <c r="AO972">
        <v>19.16614817314248</v>
      </c>
      <c r="AP972">
        <v>22.85178606060606</v>
      </c>
      <c r="AQ972">
        <v>-0.0001921136553786521</v>
      </c>
      <c r="AR972">
        <v>81.20176751821036</v>
      </c>
      <c r="AS972">
        <v>7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1658954723.1</v>
      </c>
      <c r="DB972">
        <v>1437.266296296296</v>
      </c>
      <c r="DC972">
        <v>1494.588888888889</v>
      </c>
      <c r="DD972">
        <v>22.86607777777777</v>
      </c>
      <c r="DE972">
        <v>19.16612592592593</v>
      </c>
      <c r="DF972">
        <v>1433.00037037037</v>
      </c>
      <c r="DG972">
        <v>22.57231851851852</v>
      </c>
      <c r="DH972">
        <v>500.0768148148148</v>
      </c>
      <c r="DI972">
        <v>90.30354814814815</v>
      </c>
      <c r="DJ972">
        <v>0.09995834074074075</v>
      </c>
      <c r="DK972">
        <v>26.75714444444445</v>
      </c>
      <c r="DL972">
        <v>27.05152592592593</v>
      </c>
      <c r="DM972">
        <v>999.9000000000001</v>
      </c>
      <c r="DN972">
        <v>0</v>
      </c>
      <c r="DO972">
        <v>0</v>
      </c>
      <c r="DP972">
        <v>10001.32</v>
      </c>
      <c r="DQ972">
        <v>0</v>
      </c>
      <c r="DR972">
        <v>18.64062222222222</v>
      </c>
      <c r="DS972">
        <v>-57.3234</v>
      </c>
      <c r="DT972">
        <v>1470.89962962963</v>
      </c>
      <c r="DU972">
        <v>1523.794444444444</v>
      </c>
      <c r="DV972">
        <v>3.699960370370371</v>
      </c>
      <c r="DW972">
        <v>1494.588888888889</v>
      </c>
      <c r="DX972">
        <v>19.16612592592593</v>
      </c>
      <c r="DY972">
        <v>2.064887037037037</v>
      </c>
      <c r="DZ972">
        <v>1.730768148148148</v>
      </c>
      <c r="EA972">
        <v>17.95087407407407</v>
      </c>
      <c r="EB972">
        <v>15.17517037037037</v>
      </c>
      <c r="EC972">
        <v>1999.967407407407</v>
      </c>
      <c r="ED972">
        <v>0.979995111111111</v>
      </c>
      <c r="EE972">
        <v>0.02000478148148148</v>
      </c>
      <c r="EF972">
        <v>0</v>
      </c>
      <c r="EG972">
        <v>723.6987777777779</v>
      </c>
      <c r="EH972">
        <v>5.000560000000001</v>
      </c>
      <c r="EI972">
        <v>14373.44444444445</v>
      </c>
      <c r="EJ972">
        <v>17294.56296296296</v>
      </c>
      <c r="EK972">
        <v>37.25</v>
      </c>
      <c r="EL972">
        <v>37.83066666666667</v>
      </c>
      <c r="EM972">
        <v>36.937</v>
      </c>
      <c r="EN972">
        <v>36.875</v>
      </c>
      <c r="EO972">
        <v>38.25</v>
      </c>
      <c r="EP972">
        <v>1955.057407407407</v>
      </c>
      <c r="EQ972">
        <v>39.91</v>
      </c>
      <c r="ER972">
        <v>0</v>
      </c>
      <c r="ES972">
        <v>1658954730.3</v>
      </c>
      <c r="ET972">
        <v>0</v>
      </c>
      <c r="EU972">
        <v>723.7210384615385</v>
      </c>
      <c r="EV972">
        <v>-6.355931629497715</v>
      </c>
      <c r="EW972">
        <v>-135.1452992116894</v>
      </c>
      <c r="EX972">
        <v>14373.87692307692</v>
      </c>
      <c r="EY972">
        <v>15</v>
      </c>
      <c r="EZ972">
        <v>0</v>
      </c>
      <c r="FA972" t="s">
        <v>419</v>
      </c>
      <c r="FB972">
        <v>1655239120</v>
      </c>
      <c r="FC972">
        <v>1655239135</v>
      </c>
      <c r="FD972">
        <v>0</v>
      </c>
      <c r="FE972">
        <v>-0.075</v>
      </c>
      <c r="FF972">
        <v>-0.027</v>
      </c>
      <c r="FG972">
        <v>1.986</v>
      </c>
      <c r="FH972">
        <v>0.139</v>
      </c>
      <c r="FI972">
        <v>420</v>
      </c>
      <c r="FJ972">
        <v>22</v>
      </c>
      <c r="FK972">
        <v>0.12</v>
      </c>
      <c r="FL972">
        <v>0.02</v>
      </c>
      <c r="FM972">
        <v>-57.3071475</v>
      </c>
      <c r="FN972">
        <v>-0.3432754221387517</v>
      </c>
      <c r="FO972">
        <v>0.08998232878598961</v>
      </c>
      <c r="FP972">
        <v>1</v>
      </c>
      <c r="FQ972">
        <v>724.1227058823529</v>
      </c>
      <c r="FR972">
        <v>-6.767028265493325</v>
      </c>
      <c r="FS972">
        <v>0.7142954376995173</v>
      </c>
      <c r="FT972">
        <v>0</v>
      </c>
      <c r="FU972">
        <v>3.70371825</v>
      </c>
      <c r="FV972">
        <v>-0.05821294559099784</v>
      </c>
      <c r="FW972">
        <v>0.006757954530588358</v>
      </c>
      <c r="FX972">
        <v>1</v>
      </c>
      <c r="FY972">
        <v>2</v>
      </c>
      <c r="FZ972">
        <v>3</v>
      </c>
      <c r="GA972" t="s">
        <v>481</v>
      </c>
      <c r="GB972">
        <v>2.98072</v>
      </c>
      <c r="GC972">
        <v>2.72828</v>
      </c>
      <c r="GD972">
        <v>0.198254</v>
      </c>
      <c r="GE972">
        <v>0.204392</v>
      </c>
      <c r="GF972">
        <v>0.103712</v>
      </c>
      <c r="GG972">
        <v>0.09248489999999999</v>
      </c>
      <c r="GH972">
        <v>24070.9</v>
      </c>
      <c r="GI972">
        <v>23539.3</v>
      </c>
      <c r="GJ972">
        <v>30548.1</v>
      </c>
      <c r="GK972">
        <v>29828.2</v>
      </c>
      <c r="GL972">
        <v>37781.1</v>
      </c>
      <c r="GM972">
        <v>35650.1</v>
      </c>
      <c r="GN972">
        <v>46726.1</v>
      </c>
      <c r="GO972">
        <v>44361.3</v>
      </c>
      <c r="GP972">
        <v>1.87025</v>
      </c>
      <c r="GQ972">
        <v>1.85357</v>
      </c>
      <c r="GR972">
        <v>0.121288</v>
      </c>
      <c r="GS972">
        <v>0</v>
      </c>
      <c r="GT972">
        <v>25.0573</v>
      </c>
      <c r="GU972">
        <v>999.9</v>
      </c>
      <c r="GV972">
        <v>48.8</v>
      </c>
      <c r="GW972">
        <v>32.2</v>
      </c>
      <c r="GX972">
        <v>26.0982</v>
      </c>
      <c r="GY972">
        <v>63.215</v>
      </c>
      <c r="GZ972">
        <v>24.8798</v>
      </c>
      <c r="HA972">
        <v>1</v>
      </c>
      <c r="HB972">
        <v>-0.0979421</v>
      </c>
      <c r="HC972">
        <v>-0.00580065</v>
      </c>
      <c r="HD972">
        <v>20.1942</v>
      </c>
      <c r="HE972">
        <v>5.22732</v>
      </c>
      <c r="HF972">
        <v>11.968</v>
      </c>
      <c r="HG972">
        <v>4.97005</v>
      </c>
      <c r="HH972">
        <v>3.28935</v>
      </c>
      <c r="HI972">
        <v>8808.700000000001</v>
      </c>
      <c r="HJ972">
        <v>9999</v>
      </c>
      <c r="HK972">
        <v>9999</v>
      </c>
      <c r="HL972">
        <v>289.8</v>
      </c>
      <c r="HM972">
        <v>4.97293</v>
      </c>
      <c r="HN972">
        <v>1.87739</v>
      </c>
      <c r="HO972">
        <v>1.8755</v>
      </c>
      <c r="HP972">
        <v>1.87834</v>
      </c>
      <c r="HQ972">
        <v>1.87502</v>
      </c>
      <c r="HR972">
        <v>1.87865</v>
      </c>
      <c r="HS972">
        <v>1.87573</v>
      </c>
      <c r="HT972">
        <v>1.87683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4.3</v>
      </c>
      <c r="II972">
        <v>0.2934</v>
      </c>
      <c r="IJ972">
        <v>1.541952822118649</v>
      </c>
      <c r="IK972">
        <v>0.003202726084708442</v>
      </c>
      <c r="IL972">
        <v>-1.448271390364826E-06</v>
      </c>
      <c r="IM972">
        <v>3.765748828769889E-10</v>
      </c>
      <c r="IN972">
        <v>-0.02072656761999695</v>
      </c>
      <c r="IO972">
        <v>0.006539777670035186</v>
      </c>
      <c r="IP972">
        <v>0.0002256768223539976</v>
      </c>
      <c r="IQ972">
        <v>4.51151419958819E-06</v>
      </c>
      <c r="IR972">
        <v>-0</v>
      </c>
      <c r="IS972">
        <v>2097</v>
      </c>
      <c r="IT972">
        <v>1</v>
      </c>
      <c r="IU972">
        <v>27</v>
      </c>
      <c r="IV972">
        <v>61926.8</v>
      </c>
      <c r="IW972">
        <v>61926.6</v>
      </c>
      <c r="IX972">
        <v>3.09692</v>
      </c>
      <c r="IY972">
        <v>2.52319</v>
      </c>
      <c r="IZ972">
        <v>1.39893</v>
      </c>
      <c r="JA972">
        <v>2.34375</v>
      </c>
      <c r="JB972">
        <v>1.44897</v>
      </c>
      <c r="JC972">
        <v>2.47681</v>
      </c>
      <c r="JD972">
        <v>37.4578</v>
      </c>
      <c r="JE972">
        <v>24.0787</v>
      </c>
      <c r="JF972">
        <v>18</v>
      </c>
      <c r="JG972">
        <v>481.721</v>
      </c>
      <c r="JH972">
        <v>441.337</v>
      </c>
      <c r="JI972">
        <v>25</v>
      </c>
      <c r="JJ972">
        <v>25.7621</v>
      </c>
      <c r="JK972">
        <v>30.0002</v>
      </c>
      <c r="JL972">
        <v>25.5791</v>
      </c>
      <c r="JM972">
        <v>25.6584</v>
      </c>
      <c r="JN972">
        <v>62.0082</v>
      </c>
      <c r="JO972">
        <v>31.1466</v>
      </c>
      <c r="JP972">
        <v>0</v>
      </c>
      <c r="JQ972">
        <v>25</v>
      </c>
      <c r="JR972">
        <v>1537.64</v>
      </c>
      <c r="JS972">
        <v>19.4412</v>
      </c>
      <c r="JT972">
        <v>100.983</v>
      </c>
      <c r="JU972">
        <v>102.003</v>
      </c>
    </row>
    <row r="973" spans="1:281">
      <c r="A973">
        <v>957</v>
      </c>
      <c r="B973">
        <v>1658954735.6</v>
      </c>
      <c r="C973">
        <v>12646.59999990463</v>
      </c>
      <c r="D973" t="s">
        <v>2346</v>
      </c>
      <c r="E973" t="s">
        <v>2347</v>
      </c>
      <c r="F973">
        <v>5</v>
      </c>
      <c r="G973" t="s">
        <v>415</v>
      </c>
      <c r="H973" t="s">
        <v>2163</v>
      </c>
      <c r="I973">
        <v>1658954727.814285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1557.410859895301</v>
      </c>
      <c r="AK973">
        <v>1511.724181818182</v>
      </c>
      <c r="AL973">
        <v>3.396569346602602</v>
      </c>
      <c r="AM973">
        <v>65.00343519722551</v>
      </c>
      <c r="AN973">
        <f>(AP973 - AO973 + DI973*1E3/(8.314*(DK973+273.15)) * AR973/DH973 * AQ973) * DH973/(100*CV973) * 1000/(1000 - AP973)</f>
        <v>0</v>
      </c>
      <c r="AO973">
        <v>19.25232261654397</v>
      </c>
      <c r="AP973">
        <v>22.86325818181817</v>
      </c>
      <c r="AQ973">
        <v>-6.751073533103247E-06</v>
      </c>
      <c r="AR973">
        <v>81.20176751821036</v>
      </c>
      <c r="AS973">
        <v>7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1658954727.814285</v>
      </c>
      <c r="DB973">
        <v>1452.978214285714</v>
      </c>
      <c r="DC973">
        <v>1510.244285714286</v>
      </c>
      <c r="DD973">
        <v>22.85965</v>
      </c>
      <c r="DE973">
        <v>19.19988571428572</v>
      </c>
      <c r="DF973">
        <v>1448.691428571429</v>
      </c>
      <c r="DG973">
        <v>22.56604285714285</v>
      </c>
      <c r="DH973">
        <v>500.0723928571428</v>
      </c>
      <c r="DI973">
        <v>90.30214642857143</v>
      </c>
      <c r="DJ973">
        <v>0.09998763214285712</v>
      </c>
      <c r="DK973">
        <v>26.74872857142858</v>
      </c>
      <c r="DL973">
        <v>27.04724999999999</v>
      </c>
      <c r="DM973">
        <v>999.9000000000002</v>
      </c>
      <c r="DN973">
        <v>0</v>
      </c>
      <c r="DO973">
        <v>0</v>
      </c>
      <c r="DP973">
        <v>10003.77428571429</v>
      </c>
      <c r="DQ973">
        <v>0</v>
      </c>
      <c r="DR973">
        <v>18.6454</v>
      </c>
      <c r="DS973">
        <v>-57.26574642857143</v>
      </c>
      <c r="DT973">
        <v>1486.970357142857</v>
      </c>
      <c r="DU973">
        <v>1539.808571428572</v>
      </c>
      <c r="DV973">
        <v>3.659772142857143</v>
      </c>
      <c r="DW973">
        <v>1510.244285714286</v>
      </c>
      <c r="DX973">
        <v>19.19988571428572</v>
      </c>
      <c r="DY973">
        <v>2.064275</v>
      </c>
      <c r="DZ973">
        <v>1.73379</v>
      </c>
      <c r="EA973">
        <v>17.94616785714286</v>
      </c>
      <c r="EB973">
        <v>15.20225</v>
      </c>
      <c r="EC973">
        <v>1999.989642857143</v>
      </c>
      <c r="ED973">
        <v>0.9799952142857141</v>
      </c>
      <c r="EE973">
        <v>0.02000467142857143</v>
      </c>
      <c r="EF973">
        <v>0</v>
      </c>
      <c r="EG973">
        <v>723.1704999999999</v>
      </c>
      <c r="EH973">
        <v>5.000560000000001</v>
      </c>
      <c r="EI973">
        <v>14363.125</v>
      </c>
      <c r="EJ973">
        <v>17294.76428571429</v>
      </c>
      <c r="EK973">
        <v>37.25</v>
      </c>
      <c r="EL973">
        <v>37.82324999999999</v>
      </c>
      <c r="EM973">
        <v>36.937</v>
      </c>
      <c r="EN973">
        <v>36.875</v>
      </c>
      <c r="EO973">
        <v>38.25</v>
      </c>
      <c r="EP973">
        <v>1955.079285714286</v>
      </c>
      <c r="EQ973">
        <v>39.91035714285714</v>
      </c>
      <c r="ER973">
        <v>0</v>
      </c>
      <c r="ES973">
        <v>1658954735.7</v>
      </c>
      <c r="ET973">
        <v>0</v>
      </c>
      <c r="EU973">
        <v>723.05776</v>
      </c>
      <c r="EV973">
        <v>-6.139076925207563</v>
      </c>
      <c r="EW973">
        <v>-126.7076923296795</v>
      </c>
      <c r="EX973">
        <v>14361.324</v>
      </c>
      <c r="EY973">
        <v>15</v>
      </c>
      <c r="EZ973">
        <v>0</v>
      </c>
      <c r="FA973" t="s">
        <v>419</v>
      </c>
      <c r="FB973">
        <v>1655239120</v>
      </c>
      <c r="FC973">
        <v>1655239135</v>
      </c>
      <c r="FD973">
        <v>0</v>
      </c>
      <c r="FE973">
        <v>-0.075</v>
      </c>
      <c r="FF973">
        <v>-0.027</v>
      </c>
      <c r="FG973">
        <v>1.986</v>
      </c>
      <c r="FH973">
        <v>0.139</v>
      </c>
      <c r="FI973">
        <v>420</v>
      </c>
      <c r="FJ973">
        <v>22</v>
      </c>
      <c r="FK973">
        <v>0.12</v>
      </c>
      <c r="FL973">
        <v>0.02</v>
      </c>
      <c r="FM973">
        <v>-57.2818125</v>
      </c>
      <c r="FN973">
        <v>0.7440866791745387</v>
      </c>
      <c r="FO973">
        <v>0.1087682839514813</v>
      </c>
      <c r="FP973">
        <v>0</v>
      </c>
      <c r="FQ973">
        <v>723.460588235294</v>
      </c>
      <c r="FR973">
        <v>-6.45066463163091</v>
      </c>
      <c r="FS973">
        <v>0.6736491981844351</v>
      </c>
      <c r="FT973">
        <v>0</v>
      </c>
      <c r="FU973">
        <v>3.67297</v>
      </c>
      <c r="FV973">
        <v>-0.451209230769231</v>
      </c>
      <c r="FW973">
        <v>0.05542612136889968</v>
      </c>
      <c r="FX973">
        <v>0</v>
      </c>
      <c r="FY973">
        <v>0</v>
      </c>
      <c r="FZ973">
        <v>3</v>
      </c>
      <c r="GA973" t="s">
        <v>426</v>
      </c>
      <c r="GB973">
        <v>2.98051</v>
      </c>
      <c r="GC973">
        <v>2.72864</v>
      </c>
      <c r="GD973">
        <v>0.199581</v>
      </c>
      <c r="GE973">
        <v>0.205703</v>
      </c>
      <c r="GF973">
        <v>0.103772</v>
      </c>
      <c r="GG973">
        <v>0.0931288</v>
      </c>
      <c r="GH973">
        <v>24030.8</v>
      </c>
      <c r="GI973">
        <v>23500.5</v>
      </c>
      <c r="GJ973">
        <v>30547.7</v>
      </c>
      <c r="GK973">
        <v>29828.1</v>
      </c>
      <c r="GL973">
        <v>37778.5</v>
      </c>
      <c r="GM973">
        <v>35624.4</v>
      </c>
      <c r="GN973">
        <v>46726.1</v>
      </c>
      <c r="GO973">
        <v>44361.1</v>
      </c>
      <c r="GP973">
        <v>1.87048</v>
      </c>
      <c r="GQ973">
        <v>1.85382</v>
      </c>
      <c r="GR973">
        <v>0.12112</v>
      </c>
      <c r="GS973">
        <v>0</v>
      </c>
      <c r="GT973">
        <v>25.0573</v>
      </c>
      <c r="GU973">
        <v>999.9</v>
      </c>
      <c r="GV973">
        <v>48.8</v>
      </c>
      <c r="GW973">
        <v>32.2</v>
      </c>
      <c r="GX973">
        <v>26.0993</v>
      </c>
      <c r="GY973">
        <v>62.985</v>
      </c>
      <c r="GZ973">
        <v>25.3606</v>
      </c>
      <c r="HA973">
        <v>1</v>
      </c>
      <c r="HB973">
        <v>-0.0978735</v>
      </c>
      <c r="HC973">
        <v>-0.00670479</v>
      </c>
      <c r="HD973">
        <v>20.1945</v>
      </c>
      <c r="HE973">
        <v>5.22897</v>
      </c>
      <c r="HF973">
        <v>11.968</v>
      </c>
      <c r="HG973">
        <v>4.9704</v>
      </c>
      <c r="HH973">
        <v>3.2895</v>
      </c>
      <c r="HI973">
        <v>8809</v>
      </c>
      <c r="HJ973">
        <v>9999</v>
      </c>
      <c r="HK973">
        <v>9999</v>
      </c>
      <c r="HL973">
        <v>289.8</v>
      </c>
      <c r="HM973">
        <v>4.97291</v>
      </c>
      <c r="HN973">
        <v>1.8774</v>
      </c>
      <c r="HO973">
        <v>1.87547</v>
      </c>
      <c r="HP973">
        <v>1.8783</v>
      </c>
      <c r="HQ973">
        <v>1.87502</v>
      </c>
      <c r="HR973">
        <v>1.87864</v>
      </c>
      <c r="HS973">
        <v>1.87566</v>
      </c>
      <c r="HT973">
        <v>1.87683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4.33</v>
      </c>
      <c r="II973">
        <v>0.2938</v>
      </c>
      <c r="IJ973">
        <v>1.541952822118649</v>
      </c>
      <c r="IK973">
        <v>0.003202726084708442</v>
      </c>
      <c r="IL973">
        <v>-1.448271390364826E-06</v>
      </c>
      <c r="IM973">
        <v>3.765748828769889E-10</v>
      </c>
      <c r="IN973">
        <v>-0.02072656761999695</v>
      </c>
      <c r="IO973">
        <v>0.006539777670035186</v>
      </c>
      <c r="IP973">
        <v>0.0002256768223539976</v>
      </c>
      <c r="IQ973">
        <v>4.51151419958819E-06</v>
      </c>
      <c r="IR973">
        <v>-0</v>
      </c>
      <c r="IS973">
        <v>2097</v>
      </c>
      <c r="IT973">
        <v>1</v>
      </c>
      <c r="IU973">
        <v>27</v>
      </c>
      <c r="IV973">
        <v>61926.9</v>
      </c>
      <c r="IW973">
        <v>61926.7</v>
      </c>
      <c r="IX973">
        <v>3.12134</v>
      </c>
      <c r="IY973">
        <v>2.53052</v>
      </c>
      <c r="IZ973">
        <v>1.39893</v>
      </c>
      <c r="JA973">
        <v>2.34375</v>
      </c>
      <c r="JB973">
        <v>1.44897</v>
      </c>
      <c r="JC973">
        <v>2.36938</v>
      </c>
      <c r="JD973">
        <v>37.4578</v>
      </c>
      <c r="JE973">
        <v>24.0787</v>
      </c>
      <c r="JF973">
        <v>18</v>
      </c>
      <c r="JG973">
        <v>481.856</v>
      </c>
      <c r="JH973">
        <v>441.503</v>
      </c>
      <c r="JI973">
        <v>24.9998</v>
      </c>
      <c r="JJ973">
        <v>25.7633</v>
      </c>
      <c r="JK973">
        <v>30.0002</v>
      </c>
      <c r="JL973">
        <v>25.5813</v>
      </c>
      <c r="JM973">
        <v>25.6601</v>
      </c>
      <c r="JN973">
        <v>62.5892</v>
      </c>
      <c r="JO973">
        <v>31.1466</v>
      </c>
      <c r="JP973">
        <v>0</v>
      </c>
      <c r="JQ973">
        <v>25</v>
      </c>
      <c r="JR973">
        <v>1557.67</v>
      </c>
      <c r="JS973">
        <v>19.4856</v>
      </c>
      <c r="JT973">
        <v>100.983</v>
      </c>
      <c r="JU973">
        <v>102.003</v>
      </c>
    </row>
    <row r="974" spans="1:281">
      <c r="A974">
        <v>958</v>
      </c>
      <c r="B974">
        <v>1658954740.6</v>
      </c>
      <c r="C974">
        <v>12651.59999990463</v>
      </c>
      <c r="D974" t="s">
        <v>2348</v>
      </c>
      <c r="E974" t="s">
        <v>2349</v>
      </c>
      <c r="F974">
        <v>5</v>
      </c>
      <c r="G974" t="s">
        <v>415</v>
      </c>
      <c r="H974" t="s">
        <v>2163</v>
      </c>
      <c r="I974">
        <v>1658954733.1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1575.022216500058</v>
      </c>
      <c r="AK974">
        <v>1529.026</v>
      </c>
      <c r="AL974">
        <v>3.481030982643163</v>
      </c>
      <c r="AM974">
        <v>65.00343519722551</v>
      </c>
      <c r="AN974">
        <f>(AP974 - AO974 + DI974*1E3/(8.314*(DK974+273.15)) * AR974/DH974 * AQ974) * DH974/(100*CV974) * 1000/(1000 - AP974)</f>
        <v>0</v>
      </c>
      <c r="AO974">
        <v>19.39476676968707</v>
      </c>
      <c r="AP974">
        <v>22.92324969696969</v>
      </c>
      <c r="AQ974">
        <v>0.01404504278664246</v>
      </c>
      <c r="AR974">
        <v>81.20176751821036</v>
      </c>
      <c r="AS974">
        <v>7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1658954733.1</v>
      </c>
      <c r="DB974">
        <v>1470.595925925926</v>
      </c>
      <c r="DC974">
        <v>1527.898888888889</v>
      </c>
      <c r="DD974">
        <v>22.87007777777778</v>
      </c>
      <c r="DE974">
        <v>19.27735555555556</v>
      </c>
      <c r="DF974">
        <v>1466.284444444445</v>
      </c>
      <c r="DG974">
        <v>22.57622962962963</v>
      </c>
      <c r="DH974">
        <v>500.0794074074074</v>
      </c>
      <c r="DI974">
        <v>90.29998518518518</v>
      </c>
      <c r="DJ974">
        <v>0.1000093814814815</v>
      </c>
      <c r="DK974">
        <v>26.73779259259259</v>
      </c>
      <c r="DL974">
        <v>27.04598888888889</v>
      </c>
      <c r="DM974">
        <v>999.9000000000001</v>
      </c>
      <c r="DN974">
        <v>0</v>
      </c>
      <c r="DO974">
        <v>0</v>
      </c>
      <c r="DP974">
        <v>10009.4437037037</v>
      </c>
      <c r="DQ974">
        <v>0</v>
      </c>
      <c r="DR974">
        <v>18.6454</v>
      </c>
      <c r="DS974">
        <v>-57.30283703703704</v>
      </c>
      <c r="DT974">
        <v>1505.015925925926</v>
      </c>
      <c r="DU974">
        <v>1557.932962962963</v>
      </c>
      <c r="DV974">
        <v>3.592727777777778</v>
      </c>
      <c r="DW974">
        <v>1527.898888888889</v>
      </c>
      <c r="DX974">
        <v>19.27735555555556</v>
      </c>
      <c r="DY974">
        <v>2.065167777777777</v>
      </c>
      <c r="DZ974">
        <v>1.740744444444444</v>
      </c>
      <c r="EA974">
        <v>17.95302962962963</v>
      </c>
      <c r="EB974">
        <v>15.26443703703704</v>
      </c>
      <c r="EC974">
        <v>1999.994814814815</v>
      </c>
      <c r="ED974">
        <v>0.9799952222222221</v>
      </c>
      <c r="EE974">
        <v>0.02000466296296296</v>
      </c>
      <c r="EF974">
        <v>0</v>
      </c>
      <c r="EG974">
        <v>722.5242222222222</v>
      </c>
      <c r="EH974">
        <v>5.000560000000001</v>
      </c>
      <c r="EI974">
        <v>14351.68518518518</v>
      </c>
      <c r="EJ974">
        <v>17294.81481481481</v>
      </c>
      <c r="EK974">
        <v>37.25</v>
      </c>
      <c r="EL974">
        <v>37.81433333333333</v>
      </c>
      <c r="EM974">
        <v>36.937</v>
      </c>
      <c r="EN974">
        <v>36.875</v>
      </c>
      <c r="EO974">
        <v>38.25</v>
      </c>
      <c r="EP974">
        <v>1955.084444444444</v>
      </c>
      <c r="EQ974">
        <v>39.91037037037037</v>
      </c>
      <c r="ER974">
        <v>0</v>
      </c>
      <c r="ES974">
        <v>1658954740.5</v>
      </c>
      <c r="ET974">
        <v>0</v>
      </c>
      <c r="EU974">
        <v>722.5072</v>
      </c>
      <c r="EV974">
        <v>-7.388769220488389</v>
      </c>
      <c r="EW974">
        <v>-131.8846152603416</v>
      </c>
      <c r="EX974">
        <v>14350.924</v>
      </c>
      <c r="EY974">
        <v>15</v>
      </c>
      <c r="EZ974">
        <v>0</v>
      </c>
      <c r="FA974" t="s">
        <v>419</v>
      </c>
      <c r="FB974">
        <v>1655239120</v>
      </c>
      <c r="FC974">
        <v>1655239135</v>
      </c>
      <c r="FD974">
        <v>0</v>
      </c>
      <c r="FE974">
        <v>-0.075</v>
      </c>
      <c r="FF974">
        <v>-0.027</v>
      </c>
      <c r="FG974">
        <v>1.986</v>
      </c>
      <c r="FH974">
        <v>0.139</v>
      </c>
      <c r="FI974">
        <v>420</v>
      </c>
      <c r="FJ974">
        <v>22</v>
      </c>
      <c r="FK974">
        <v>0.12</v>
      </c>
      <c r="FL974">
        <v>0.02</v>
      </c>
      <c r="FM974">
        <v>-57.302855</v>
      </c>
      <c r="FN974">
        <v>0.1328848030018952</v>
      </c>
      <c r="FO974">
        <v>0.1454974345993774</v>
      </c>
      <c r="FP974">
        <v>1</v>
      </c>
      <c r="FQ974">
        <v>723.0070588235294</v>
      </c>
      <c r="FR974">
        <v>-7.287089385573032</v>
      </c>
      <c r="FS974">
        <v>0.7608935513853398</v>
      </c>
      <c r="FT974">
        <v>0</v>
      </c>
      <c r="FU974">
        <v>3.63191525</v>
      </c>
      <c r="FV974">
        <v>-0.7864530956848068</v>
      </c>
      <c r="FW974">
        <v>0.08325751248348404</v>
      </c>
      <c r="FX974">
        <v>0</v>
      </c>
      <c r="FY974">
        <v>1</v>
      </c>
      <c r="FZ974">
        <v>3</v>
      </c>
      <c r="GA974" t="s">
        <v>420</v>
      </c>
      <c r="GB974">
        <v>2.98084</v>
      </c>
      <c r="GC974">
        <v>2.72865</v>
      </c>
      <c r="GD974">
        <v>0.200931</v>
      </c>
      <c r="GE974">
        <v>0.207063</v>
      </c>
      <c r="GF974">
        <v>0.103949</v>
      </c>
      <c r="GG974">
        <v>0.0932543</v>
      </c>
      <c r="GH974">
        <v>23989.9</v>
      </c>
      <c r="GI974">
        <v>23460.1</v>
      </c>
      <c r="GJ974">
        <v>30547.3</v>
      </c>
      <c r="GK974">
        <v>29827.9</v>
      </c>
      <c r="GL974">
        <v>37770.4</v>
      </c>
      <c r="GM974">
        <v>35619.2</v>
      </c>
      <c r="GN974">
        <v>46725.2</v>
      </c>
      <c r="GO974">
        <v>44360.7</v>
      </c>
      <c r="GP974">
        <v>1.87027</v>
      </c>
      <c r="GQ974">
        <v>1.85362</v>
      </c>
      <c r="GR974">
        <v>0.121482</v>
      </c>
      <c r="GS974">
        <v>0</v>
      </c>
      <c r="GT974">
        <v>25.0573</v>
      </c>
      <c r="GU974">
        <v>999.9</v>
      </c>
      <c r="GV974">
        <v>48.8</v>
      </c>
      <c r="GW974">
        <v>32.2</v>
      </c>
      <c r="GX974">
        <v>26.1015</v>
      </c>
      <c r="GY974">
        <v>62.905</v>
      </c>
      <c r="GZ974">
        <v>25.0441</v>
      </c>
      <c r="HA974">
        <v>1</v>
      </c>
      <c r="HB974">
        <v>-0.0977591</v>
      </c>
      <c r="HC974">
        <v>-0.0058061</v>
      </c>
      <c r="HD974">
        <v>20.1946</v>
      </c>
      <c r="HE974">
        <v>5.22837</v>
      </c>
      <c r="HF974">
        <v>11.968</v>
      </c>
      <c r="HG974">
        <v>4.9703</v>
      </c>
      <c r="HH974">
        <v>3.28948</v>
      </c>
      <c r="HI974">
        <v>8809</v>
      </c>
      <c r="HJ974">
        <v>9999</v>
      </c>
      <c r="HK974">
        <v>9999</v>
      </c>
      <c r="HL974">
        <v>289.8</v>
      </c>
      <c r="HM974">
        <v>4.97293</v>
      </c>
      <c r="HN974">
        <v>1.87742</v>
      </c>
      <c r="HO974">
        <v>1.87552</v>
      </c>
      <c r="HP974">
        <v>1.87836</v>
      </c>
      <c r="HQ974">
        <v>1.87506</v>
      </c>
      <c r="HR974">
        <v>1.87866</v>
      </c>
      <c r="HS974">
        <v>1.87575</v>
      </c>
      <c r="HT974">
        <v>1.87683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4.35</v>
      </c>
      <c r="II974">
        <v>0.2952</v>
      </c>
      <c r="IJ974">
        <v>1.541952822118649</v>
      </c>
      <c r="IK974">
        <v>0.003202726084708442</v>
      </c>
      <c r="IL974">
        <v>-1.448271390364826E-06</v>
      </c>
      <c r="IM974">
        <v>3.765748828769889E-10</v>
      </c>
      <c r="IN974">
        <v>-0.02072656761999695</v>
      </c>
      <c r="IO974">
        <v>0.006539777670035186</v>
      </c>
      <c r="IP974">
        <v>0.0002256768223539976</v>
      </c>
      <c r="IQ974">
        <v>4.51151419958819E-06</v>
      </c>
      <c r="IR974">
        <v>-0</v>
      </c>
      <c r="IS974">
        <v>2097</v>
      </c>
      <c r="IT974">
        <v>1</v>
      </c>
      <c r="IU974">
        <v>27</v>
      </c>
      <c r="IV974">
        <v>61927</v>
      </c>
      <c r="IW974">
        <v>61926.8</v>
      </c>
      <c r="IX974">
        <v>3.15063</v>
      </c>
      <c r="IY974">
        <v>2.5293</v>
      </c>
      <c r="IZ974">
        <v>1.39893</v>
      </c>
      <c r="JA974">
        <v>2.34375</v>
      </c>
      <c r="JB974">
        <v>1.44897</v>
      </c>
      <c r="JC974">
        <v>2.45483</v>
      </c>
      <c r="JD974">
        <v>37.4578</v>
      </c>
      <c r="JE974">
        <v>24.0787</v>
      </c>
      <c r="JF974">
        <v>18</v>
      </c>
      <c r="JG974">
        <v>481.753</v>
      </c>
      <c r="JH974">
        <v>441.385</v>
      </c>
      <c r="JI974">
        <v>25</v>
      </c>
      <c r="JJ974">
        <v>25.7643</v>
      </c>
      <c r="JK974">
        <v>30.0002</v>
      </c>
      <c r="JL974">
        <v>25.5819</v>
      </c>
      <c r="JM974">
        <v>25.6606</v>
      </c>
      <c r="JN974">
        <v>63.0834</v>
      </c>
      <c r="JO974">
        <v>30.8765</v>
      </c>
      <c r="JP974">
        <v>0</v>
      </c>
      <c r="JQ974">
        <v>25</v>
      </c>
      <c r="JR974">
        <v>1571.11</v>
      </c>
      <c r="JS974">
        <v>19.5148</v>
      </c>
      <c r="JT974">
        <v>100.981</v>
      </c>
      <c r="JU974">
        <v>102.002</v>
      </c>
    </row>
    <row r="975" spans="1:281">
      <c r="A975">
        <v>959</v>
      </c>
      <c r="B975">
        <v>1658954745.6</v>
      </c>
      <c r="C975">
        <v>12656.59999990463</v>
      </c>
      <c r="D975" t="s">
        <v>2350</v>
      </c>
      <c r="E975" t="s">
        <v>2351</v>
      </c>
      <c r="F975">
        <v>5</v>
      </c>
      <c r="G975" t="s">
        <v>415</v>
      </c>
      <c r="H975" t="s">
        <v>2163</v>
      </c>
      <c r="I975">
        <v>1658954737.814285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1592.123215821171</v>
      </c>
      <c r="AK975">
        <v>1546.282909090909</v>
      </c>
      <c r="AL975">
        <v>3.41954979116085</v>
      </c>
      <c r="AM975">
        <v>65.00343519722551</v>
      </c>
      <c r="AN975">
        <f>(AP975 - AO975 + DI975*1E3/(8.314*(DK975+273.15)) * AR975/DH975 * AQ975) * DH975/(100*CV975) * 1000/(1000 - AP975)</f>
        <v>0</v>
      </c>
      <c r="AO975">
        <v>19.43719336424937</v>
      </c>
      <c r="AP975">
        <v>22.95558666666667</v>
      </c>
      <c r="AQ975">
        <v>0.006109554464939732</v>
      </c>
      <c r="AR975">
        <v>81.20176751821036</v>
      </c>
      <c r="AS975">
        <v>7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1658954737.814285</v>
      </c>
      <c r="DB975">
        <v>1486.339285714286</v>
      </c>
      <c r="DC975">
        <v>1543.680714285714</v>
      </c>
      <c r="DD975">
        <v>22.89696785714286</v>
      </c>
      <c r="DE975">
        <v>19.36113571428572</v>
      </c>
      <c r="DF975">
        <v>1482.006428571429</v>
      </c>
      <c r="DG975">
        <v>22.60249642857143</v>
      </c>
      <c r="DH975">
        <v>500.0821785714285</v>
      </c>
      <c r="DI975">
        <v>90.29926785714284</v>
      </c>
      <c r="DJ975">
        <v>0.1000548607142857</v>
      </c>
      <c r="DK975">
        <v>26.72948571428572</v>
      </c>
      <c r="DL975">
        <v>27.04505714285715</v>
      </c>
      <c r="DM975">
        <v>999.9000000000002</v>
      </c>
      <c r="DN975">
        <v>0</v>
      </c>
      <c r="DO975">
        <v>0</v>
      </c>
      <c r="DP975">
        <v>10006.04928571429</v>
      </c>
      <c r="DQ975">
        <v>0</v>
      </c>
      <c r="DR975">
        <v>18.6454</v>
      </c>
      <c r="DS975">
        <v>-57.34033928571428</v>
      </c>
      <c r="DT975">
        <v>1521.171071428571</v>
      </c>
      <c r="DU975">
        <v>1574.158928571429</v>
      </c>
      <c r="DV975">
        <v>3.535836785714285</v>
      </c>
      <c r="DW975">
        <v>1543.680714285714</v>
      </c>
      <c r="DX975">
        <v>19.36113571428572</v>
      </c>
      <c r="DY975">
        <v>2.06758</v>
      </c>
      <c r="DZ975">
        <v>1.748296785714286</v>
      </c>
      <c r="EA975">
        <v>17.971575</v>
      </c>
      <c r="EB975">
        <v>15.33188928571429</v>
      </c>
      <c r="EC975">
        <v>1999.996071428572</v>
      </c>
      <c r="ED975">
        <v>0.9799952142857141</v>
      </c>
      <c r="EE975">
        <v>0.02000467142857143</v>
      </c>
      <c r="EF975">
        <v>0</v>
      </c>
      <c r="EG975">
        <v>721.9757499999999</v>
      </c>
      <c r="EH975">
        <v>5.000560000000001</v>
      </c>
      <c r="EI975">
        <v>14341.31428571429</v>
      </c>
      <c r="EJ975">
        <v>17294.82857142857</v>
      </c>
      <c r="EK975">
        <v>37.25</v>
      </c>
      <c r="EL975">
        <v>37.81425</v>
      </c>
      <c r="EM975">
        <v>36.937</v>
      </c>
      <c r="EN975">
        <v>36.875</v>
      </c>
      <c r="EO975">
        <v>38.25</v>
      </c>
      <c r="EP975">
        <v>1955.085714285714</v>
      </c>
      <c r="EQ975">
        <v>39.91035714285714</v>
      </c>
      <c r="ER975">
        <v>0</v>
      </c>
      <c r="ES975">
        <v>1658954745.3</v>
      </c>
      <c r="ET975">
        <v>0</v>
      </c>
      <c r="EU975">
        <v>721.92728</v>
      </c>
      <c r="EV975">
        <v>-7.295384636241184</v>
      </c>
      <c r="EW975">
        <v>-136.2230772312399</v>
      </c>
      <c r="EX975">
        <v>14340.412</v>
      </c>
      <c r="EY975">
        <v>15</v>
      </c>
      <c r="EZ975">
        <v>0</v>
      </c>
      <c r="FA975" t="s">
        <v>419</v>
      </c>
      <c r="FB975">
        <v>1655239120</v>
      </c>
      <c r="FC975">
        <v>1655239135</v>
      </c>
      <c r="FD975">
        <v>0</v>
      </c>
      <c r="FE975">
        <v>-0.075</v>
      </c>
      <c r="FF975">
        <v>-0.027</v>
      </c>
      <c r="FG975">
        <v>1.986</v>
      </c>
      <c r="FH975">
        <v>0.139</v>
      </c>
      <c r="FI975">
        <v>420</v>
      </c>
      <c r="FJ975">
        <v>22</v>
      </c>
      <c r="FK975">
        <v>0.12</v>
      </c>
      <c r="FL975">
        <v>0.02</v>
      </c>
      <c r="FM975">
        <v>-57.3244625</v>
      </c>
      <c r="FN975">
        <v>-0.8502022514069953</v>
      </c>
      <c r="FO975">
        <v>0.1780131479519142</v>
      </c>
      <c r="FP975">
        <v>0</v>
      </c>
      <c r="FQ975">
        <v>722.3270588235293</v>
      </c>
      <c r="FR975">
        <v>-6.901970978470873</v>
      </c>
      <c r="FS975">
        <v>0.726754507510511</v>
      </c>
      <c r="FT975">
        <v>0</v>
      </c>
      <c r="FU975">
        <v>3.572785500000001</v>
      </c>
      <c r="FV975">
        <v>-0.7614941088180257</v>
      </c>
      <c r="FW975">
        <v>0.08134815062280153</v>
      </c>
      <c r="FX975">
        <v>0</v>
      </c>
      <c r="FY975">
        <v>0</v>
      </c>
      <c r="FZ975">
        <v>3</v>
      </c>
      <c r="GA975" t="s">
        <v>426</v>
      </c>
      <c r="GB975">
        <v>2.9805</v>
      </c>
      <c r="GC975">
        <v>2.7284</v>
      </c>
      <c r="GD975">
        <v>0.202269</v>
      </c>
      <c r="GE975">
        <v>0.208378</v>
      </c>
      <c r="GF975">
        <v>0.104053</v>
      </c>
      <c r="GG975">
        <v>0.0934386</v>
      </c>
      <c r="GH975">
        <v>23949.9</v>
      </c>
      <c r="GI975">
        <v>23421.1</v>
      </c>
      <c r="GJ975">
        <v>30547.5</v>
      </c>
      <c r="GK975">
        <v>29827.7</v>
      </c>
      <c r="GL975">
        <v>37766.3</v>
      </c>
      <c r="GM975">
        <v>35611.8</v>
      </c>
      <c r="GN975">
        <v>46725.5</v>
      </c>
      <c r="GO975">
        <v>44360.5</v>
      </c>
      <c r="GP975">
        <v>1.87015</v>
      </c>
      <c r="GQ975">
        <v>1.85395</v>
      </c>
      <c r="GR975">
        <v>0.122067</v>
      </c>
      <c r="GS975">
        <v>0</v>
      </c>
      <c r="GT975">
        <v>25.0573</v>
      </c>
      <c r="GU975">
        <v>999.9</v>
      </c>
      <c r="GV975">
        <v>48.8</v>
      </c>
      <c r="GW975">
        <v>32.2</v>
      </c>
      <c r="GX975">
        <v>26.1006</v>
      </c>
      <c r="GY975">
        <v>63.125</v>
      </c>
      <c r="GZ975">
        <v>25.2444</v>
      </c>
      <c r="HA975">
        <v>1</v>
      </c>
      <c r="HB975">
        <v>-0.0975</v>
      </c>
      <c r="HC975">
        <v>-0.00647876</v>
      </c>
      <c r="HD975">
        <v>20.1946</v>
      </c>
      <c r="HE975">
        <v>5.22897</v>
      </c>
      <c r="HF975">
        <v>11.968</v>
      </c>
      <c r="HG975">
        <v>4.9701</v>
      </c>
      <c r="HH975">
        <v>3.2895</v>
      </c>
      <c r="HI975">
        <v>8809.200000000001</v>
      </c>
      <c r="HJ975">
        <v>9999</v>
      </c>
      <c r="HK975">
        <v>9999</v>
      </c>
      <c r="HL975">
        <v>289.8</v>
      </c>
      <c r="HM975">
        <v>4.97291</v>
      </c>
      <c r="HN975">
        <v>1.87744</v>
      </c>
      <c r="HO975">
        <v>1.87551</v>
      </c>
      <c r="HP975">
        <v>1.87835</v>
      </c>
      <c r="HQ975">
        <v>1.87504</v>
      </c>
      <c r="HR975">
        <v>1.87866</v>
      </c>
      <c r="HS975">
        <v>1.87574</v>
      </c>
      <c r="HT975">
        <v>1.87683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4.36</v>
      </c>
      <c r="II975">
        <v>0.2959</v>
      </c>
      <c r="IJ975">
        <v>1.541952822118649</v>
      </c>
      <c r="IK975">
        <v>0.003202726084708442</v>
      </c>
      <c r="IL975">
        <v>-1.448271390364826E-06</v>
      </c>
      <c r="IM975">
        <v>3.765748828769889E-10</v>
      </c>
      <c r="IN975">
        <v>-0.02072656761999695</v>
      </c>
      <c r="IO975">
        <v>0.006539777670035186</v>
      </c>
      <c r="IP975">
        <v>0.0002256768223539976</v>
      </c>
      <c r="IQ975">
        <v>4.51151419958819E-06</v>
      </c>
      <c r="IR975">
        <v>-0</v>
      </c>
      <c r="IS975">
        <v>2097</v>
      </c>
      <c r="IT975">
        <v>1</v>
      </c>
      <c r="IU975">
        <v>27</v>
      </c>
      <c r="IV975">
        <v>61927.1</v>
      </c>
      <c r="IW975">
        <v>61926.8</v>
      </c>
      <c r="IX975">
        <v>3.17383</v>
      </c>
      <c r="IY975">
        <v>2.52075</v>
      </c>
      <c r="IZ975">
        <v>1.39893</v>
      </c>
      <c r="JA975">
        <v>2.34375</v>
      </c>
      <c r="JB975">
        <v>1.44897</v>
      </c>
      <c r="JC975">
        <v>2.42554</v>
      </c>
      <c r="JD975">
        <v>37.4578</v>
      </c>
      <c r="JE975">
        <v>24.0875</v>
      </c>
      <c r="JF975">
        <v>18</v>
      </c>
      <c r="JG975">
        <v>481.696</v>
      </c>
      <c r="JH975">
        <v>441.601</v>
      </c>
      <c r="JI975">
        <v>24.9999</v>
      </c>
      <c r="JJ975">
        <v>25.7664</v>
      </c>
      <c r="JK975">
        <v>30.0002</v>
      </c>
      <c r="JL975">
        <v>25.5834</v>
      </c>
      <c r="JM975">
        <v>25.6627</v>
      </c>
      <c r="JN975">
        <v>63.6398</v>
      </c>
      <c r="JO975">
        <v>30.8765</v>
      </c>
      <c r="JP975">
        <v>0</v>
      </c>
      <c r="JQ975">
        <v>25</v>
      </c>
      <c r="JR975">
        <v>1591.14</v>
      </c>
      <c r="JS975">
        <v>19.541</v>
      </c>
      <c r="JT975">
        <v>100.982</v>
      </c>
      <c r="JU975">
        <v>102.001</v>
      </c>
    </row>
    <row r="976" spans="1:281">
      <c r="A976">
        <v>960</v>
      </c>
      <c r="B976">
        <v>1658954750.6</v>
      </c>
      <c r="C976">
        <v>12661.59999990463</v>
      </c>
      <c r="D976" t="s">
        <v>2352</v>
      </c>
      <c r="E976" t="s">
        <v>2353</v>
      </c>
      <c r="F976">
        <v>5</v>
      </c>
      <c r="G976" t="s">
        <v>415</v>
      </c>
      <c r="H976" t="s">
        <v>2163</v>
      </c>
      <c r="I976">
        <v>1658954743.1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1609.43440969051</v>
      </c>
      <c r="AK976">
        <v>1563.670969696971</v>
      </c>
      <c r="AL976">
        <v>3.492601250037597</v>
      </c>
      <c r="AM976">
        <v>65.00343519722551</v>
      </c>
      <c r="AN976">
        <f>(AP976 - AO976 + DI976*1E3/(8.314*(DK976+273.15)) * AR976/DH976 * AQ976) * DH976/(100*CV976) * 1000/(1000 - AP976)</f>
        <v>0</v>
      </c>
      <c r="AO976">
        <v>19.46421391176255</v>
      </c>
      <c r="AP976">
        <v>22.97491878787878</v>
      </c>
      <c r="AQ976">
        <v>0.00261005045844505</v>
      </c>
      <c r="AR976">
        <v>81.20176751821036</v>
      </c>
      <c r="AS976">
        <v>7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1658954743.1</v>
      </c>
      <c r="DB976">
        <v>1504.086296296296</v>
      </c>
      <c r="DC976">
        <v>1561.528888888889</v>
      </c>
      <c r="DD976">
        <v>22.93767407407407</v>
      </c>
      <c r="DE976">
        <v>19.43303703703704</v>
      </c>
      <c r="DF976">
        <v>1499.728518518519</v>
      </c>
      <c r="DG976">
        <v>22.64225555555555</v>
      </c>
      <c r="DH976">
        <v>500.081962962963</v>
      </c>
      <c r="DI976">
        <v>90.29879259259259</v>
      </c>
      <c r="DJ976">
        <v>0.1001072037037037</v>
      </c>
      <c r="DK976">
        <v>26.72872222222222</v>
      </c>
      <c r="DL976">
        <v>27.05203703703704</v>
      </c>
      <c r="DM976">
        <v>999.9000000000001</v>
      </c>
      <c r="DN976">
        <v>0</v>
      </c>
      <c r="DO976">
        <v>0</v>
      </c>
      <c r="DP976">
        <v>9999.301481481481</v>
      </c>
      <c r="DQ976">
        <v>0</v>
      </c>
      <c r="DR976">
        <v>18.6454</v>
      </c>
      <c r="DS976">
        <v>-57.44195925925926</v>
      </c>
      <c r="DT976">
        <v>1539.397777777778</v>
      </c>
      <c r="DU976">
        <v>1592.475185185185</v>
      </c>
      <c r="DV976">
        <v>3.504635555555556</v>
      </c>
      <c r="DW976">
        <v>1561.528888888889</v>
      </c>
      <c r="DX976">
        <v>19.43303703703704</v>
      </c>
      <c r="DY976">
        <v>2.071244814814815</v>
      </c>
      <c r="DZ976">
        <v>1.75477962962963</v>
      </c>
      <c r="EA976">
        <v>17.99972592592593</v>
      </c>
      <c r="EB976">
        <v>15.38967407407407</v>
      </c>
      <c r="EC976">
        <v>1999.973703703703</v>
      </c>
      <c r="ED976">
        <v>0.979995111111111</v>
      </c>
      <c r="EE976">
        <v>0.02000478148148148</v>
      </c>
      <c r="EF976">
        <v>0</v>
      </c>
      <c r="EG976">
        <v>721.330074074074</v>
      </c>
      <c r="EH976">
        <v>5.000560000000001</v>
      </c>
      <c r="EI976">
        <v>14329.33333333333</v>
      </c>
      <c r="EJ976">
        <v>17294.63333333333</v>
      </c>
      <c r="EK976">
        <v>37.25</v>
      </c>
      <c r="EL976">
        <v>37.819</v>
      </c>
      <c r="EM976">
        <v>36.937</v>
      </c>
      <c r="EN976">
        <v>36.875</v>
      </c>
      <c r="EO976">
        <v>38.25</v>
      </c>
      <c r="EP976">
        <v>1955.063703703704</v>
      </c>
      <c r="EQ976">
        <v>39.91</v>
      </c>
      <c r="ER976">
        <v>0</v>
      </c>
      <c r="ES976">
        <v>1658954750.7</v>
      </c>
      <c r="ET976">
        <v>0</v>
      </c>
      <c r="EU976">
        <v>721.3080384615386</v>
      </c>
      <c r="EV976">
        <v>-6.547589752849986</v>
      </c>
      <c r="EW976">
        <v>-132.3452992611385</v>
      </c>
      <c r="EX976">
        <v>14328.92692307692</v>
      </c>
      <c r="EY976">
        <v>15</v>
      </c>
      <c r="EZ976">
        <v>0</v>
      </c>
      <c r="FA976" t="s">
        <v>419</v>
      </c>
      <c r="FB976">
        <v>1655239120</v>
      </c>
      <c r="FC976">
        <v>1655239135</v>
      </c>
      <c r="FD976">
        <v>0</v>
      </c>
      <c r="FE976">
        <v>-0.075</v>
      </c>
      <c r="FF976">
        <v>-0.027</v>
      </c>
      <c r="FG976">
        <v>1.986</v>
      </c>
      <c r="FH976">
        <v>0.139</v>
      </c>
      <c r="FI976">
        <v>420</v>
      </c>
      <c r="FJ976">
        <v>22</v>
      </c>
      <c r="FK976">
        <v>0.12</v>
      </c>
      <c r="FL976">
        <v>0.02</v>
      </c>
      <c r="FM976">
        <v>-57.362275</v>
      </c>
      <c r="FN976">
        <v>-1.217700562851781</v>
      </c>
      <c r="FO976">
        <v>0.1904289864358893</v>
      </c>
      <c r="FP976">
        <v>0</v>
      </c>
      <c r="FQ976">
        <v>721.8456764705883</v>
      </c>
      <c r="FR976">
        <v>-7.469717339328414</v>
      </c>
      <c r="FS976">
        <v>0.7723511743405235</v>
      </c>
      <c r="FT976">
        <v>0</v>
      </c>
      <c r="FU976">
        <v>3.5349475</v>
      </c>
      <c r="FV976">
        <v>-0.4466535084427802</v>
      </c>
      <c r="FW976">
        <v>0.05775793957327426</v>
      </c>
      <c r="FX976">
        <v>0</v>
      </c>
      <c r="FY976">
        <v>0</v>
      </c>
      <c r="FZ976">
        <v>3</v>
      </c>
      <c r="GA976" t="s">
        <v>426</v>
      </c>
      <c r="GB976">
        <v>2.98062</v>
      </c>
      <c r="GC976">
        <v>2.72826</v>
      </c>
      <c r="GD976">
        <v>0.203602</v>
      </c>
      <c r="GE976">
        <v>0.209668</v>
      </c>
      <c r="GF976">
        <v>0.104105</v>
      </c>
      <c r="GG976">
        <v>0.0934576</v>
      </c>
      <c r="GH976">
        <v>23909.9</v>
      </c>
      <c r="GI976">
        <v>23383.1</v>
      </c>
      <c r="GJ976">
        <v>30547.5</v>
      </c>
      <c r="GK976">
        <v>29828</v>
      </c>
      <c r="GL976">
        <v>37764.2</v>
      </c>
      <c r="GM976">
        <v>35611.3</v>
      </c>
      <c r="GN976">
        <v>46725.7</v>
      </c>
      <c r="GO976">
        <v>44360.8</v>
      </c>
      <c r="GP976">
        <v>1.8704</v>
      </c>
      <c r="GQ976">
        <v>1.854</v>
      </c>
      <c r="GR976">
        <v>0.122324</v>
      </c>
      <c r="GS976">
        <v>0</v>
      </c>
      <c r="GT976">
        <v>25.0562</v>
      </c>
      <c r="GU976">
        <v>999.9</v>
      </c>
      <c r="GV976">
        <v>48.8</v>
      </c>
      <c r="GW976">
        <v>32.2</v>
      </c>
      <c r="GX976">
        <v>26.1003</v>
      </c>
      <c r="GY976">
        <v>63.435</v>
      </c>
      <c r="GZ976">
        <v>25.3365</v>
      </c>
      <c r="HA976">
        <v>1</v>
      </c>
      <c r="HB976">
        <v>-0.0974898</v>
      </c>
      <c r="HC976">
        <v>-0.0056536</v>
      </c>
      <c r="HD976">
        <v>20.1947</v>
      </c>
      <c r="HE976">
        <v>5.23032</v>
      </c>
      <c r="HF976">
        <v>11.968</v>
      </c>
      <c r="HG976">
        <v>4.9707</v>
      </c>
      <c r="HH976">
        <v>3.28965</v>
      </c>
      <c r="HI976">
        <v>8809.200000000001</v>
      </c>
      <c r="HJ976">
        <v>9999</v>
      </c>
      <c r="HK976">
        <v>9999</v>
      </c>
      <c r="HL976">
        <v>289.8</v>
      </c>
      <c r="HM976">
        <v>4.97293</v>
      </c>
      <c r="HN976">
        <v>1.87743</v>
      </c>
      <c r="HO976">
        <v>1.87553</v>
      </c>
      <c r="HP976">
        <v>1.87836</v>
      </c>
      <c r="HQ976">
        <v>1.87506</v>
      </c>
      <c r="HR976">
        <v>1.87866</v>
      </c>
      <c r="HS976">
        <v>1.87573</v>
      </c>
      <c r="HT976">
        <v>1.87686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4.4</v>
      </c>
      <c r="II976">
        <v>0.2963</v>
      </c>
      <c r="IJ976">
        <v>1.541952822118649</v>
      </c>
      <c r="IK976">
        <v>0.003202726084708442</v>
      </c>
      <c r="IL976">
        <v>-1.448271390364826E-06</v>
      </c>
      <c r="IM976">
        <v>3.765748828769889E-10</v>
      </c>
      <c r="IN976">
        <v>-0.02072656761999695</v>
      </c>
      <c r="IO976">
        <v>0.006539777670035186</v>
      </c>
      <c r="IP976">
        <v>0.0002256768223539976</v>
      </c>
      <c r="IQ976">
        <v>4.51151419958819E-06</v>
      </c>
      <c r="IR976">
        <v>-0</v>
      </c>
      <c r="IS976">
        <v>2097</v>
      </c>
      <c r="IT976">
        <v>1</v>
      </c>
      <c r="IU976">
        <v>27</v>
      </c>
      <c r="IV976">
        <v>61927.2</v>
      </c>
      <c r="IW976">
        <v>61926.9</v>
      </c>
      <c r="IX976">
        <v>3.2019</v>
      </c>
      <c r="IY976">
        <v>2.54028</v>
      </c>
      <c r="IZ976">
        <v>1.39893</v>
      </c>
      <c r="JA976">
        <v>2.34375</v>
      </c>
      <c r="JB976">
        <v>1.44897</v>
      </c>
      <c r="JC976">
        <v>2.39868</v>
      </c>
      <c r="JD976">
        <v>37.4819</v>
      </c>
      <c r="JE976">
        <v>24.0787</v>
      </c>
      <c r="JF976">
        <v>18</v>
      </c>
      <c r="JG976">
        <v>481.842</v>
      </c>
      <c r="JH976">
        <v>441.632</v>
      </c>
      <c r="JI976">
        <v>25</v>
      </c>
      <c r="JJ976">
        <v>25.7676</v>
      </c>
      <c r="JK976">
        <v>30.0002</v>
      </c>
      <c r="JL976">
        <v>25.5852</v>
      </c>
      <c r="JM976">
        <v>25.6627</v>
      </c>
      <c r="JN976">
        <v>64.1357</v>
      </c>
      <c r="JO976">
        <v>30.587</v>
      </c>
      <c r="JP976">
        <v>0</v>
      </c>
      <c r="JQ976">
        <v>25</v>
      </c>
      <c r="JR976">
        <v>1604.55</v>
      </c>
      <c r="JS976">
        <v>19.5756</v>
      </c>
      <c r="JT976">
        <v>100.982</v>
      </c>
      <c r="JU976">
        <v>102.002</v>
      </c>
    </row>
    <row r="977" spans="1:281">
      <c r="A977">
        <v>961</v>
      </c>
      <c r="B977">
        <v>1658955419.5</v>
      </c>
      <c r="C977">
        <v>13330.5</v>
      </c>
      <c r="D977" t="s">
        <v>2354</v>
      </c>
      <c r="E977" t="s">
        <v>2355</v>
      </c>
      <c r="F977">
        <v>5</v>
      </c>
      <c r="G977" t="s">
        <v>415</v>
      </c>
      <c r="H977" t="s">
        <v>2356</v>
      </c>
      <c r="I977">
        <v>1658955411.75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430.4809801306714</v>
      </c>
      <c r="AK977">
        <v>427.1723090909089</v>
      </c>
      <c r="AL977">
        <v>0.0008671954836161215</v>
      </c>
      <c r="AM977">
        <v>64.99472105749936</v>
      </c>
      <c r="AN977">
        <f>(AP977 - AO977 + DI977*1E3/(8.314*(DK977+273.15)) * AR977/DH977 * AQ977) * DH977/(100*CV977) * 1000/(1000 - AP977)</f>
        <v>0</v>
      </c>
      <c r="AO977">
        <v>23.92992396707946</v>
      </c>
      <c r="AP977">
        <v>24.65889999999999</v>
      </c>
      <c r="AQ977">
        <v>0.0001664154619250271</v>
      </c>
      <c r="AR977">
        <v>81.69477458721613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1658955411.75</v>
      </c>
      <c r="DB977">
        <v>416.6273333333334</v>
      </c>
      <c r="DC977">
        <v>420.1593333333333</v>
      </c>
      <c r="DD977">
        <v>24.65392333333334</v>
      </c>
      <c r="DE977">
        <v>23.91913</v>
      </c>
      <c r="DF977">
        <v>413.9809333333333</v>
      </c>
      <c r="DG977">
        <v>24.3173</v>
      </c>
      <c r="DH977">
        <v>500.0554333333333</v>
      </c>
      <c r="DI977">
        <v>90.27826666666668</v>
      </c>
      <c r="DJ977">
        <v>0.09992309666666668</v>
      </c>
      <c r="DK977">
        <v>26.84781666666667</v>
      </c>
      <c r="DL977">
        <v>27.72416666666667</v>
      </c>
      <c r="DM977">
        <v>999.9000000000002</v>
      </c>
      <c r="DN977">
        <v>0</v>
      </c>
      <c r="DO977">
        <v>0</v>
      </c>
      <c r="DP977">
        <v>10009.43833333333</v>
      </c>
      <c r="DQ977">
        <v>0</v>
      </c>
      <c r="DR977">
        <v>18.48</v>
      </c>
      <c r="DS977">
        <v>-3.532024666666667</v>
      </c>
      <c r="DT977">
        <v>427.1583333333332</v>
      </c>
      <c r="DU977">
        <v>430.4553666666667</v>
      </c>
      <c r="DV977">
        <v>0.7347878333333334</v>
      </c>
      <c r="DW977">
        <v>420.1593333333333</v>
      </c>
      <c r="DX977">
        <v>23.91913</v>
      </c>
      <c r="DY977">
        <v>2.225713333333333</v>
      </c>
      <c r="DZ977">
        <v>2.159378</v>
      </c>
      <c r="EA977">
        <v>19.1486</v>
      </c>
      <c r="EB977">
        <v>18.66407333333334</v>
      </c>
      <c r="EC977">
        <v>1999.975333333334</v>
      </c>
      <c r="ED977">
        <v>0.9800017000000002</v>
      </c>
      <c r="EE977">
        <v>0.01999833000000001</v>
      </c>
      <c r="EF977">
        <v>0</v>
      </c>
      <c r="EG977">
        <v>327.0962666666667</v>
      </c>
      <c r="EH977">
        <v>5.000560000000002</v>
      </c>
      <c r="EI977">
        <v>6525.261333333333</v>
      </c>
      <c r="EJ977">
        <v>17294.67</v>
      </c>
      <c r="EK977">
        <v>37.45386666666666</v>
      </c>
      <c r="EL977">
        <v>38.2416</v>
      </c>
      <c r="EM977">
        <v>37.16226666666666</v>
      </c>
      <c r="EN977">
        <v>37.20399999999999</v>
      </c>
      <c r="EO977">
        <v>38.57466666666666</v>
      </c>
      <c r="EP977">
        <v>1955.075333333333</v>
      </c>
      <c r="EQ977">
        <v>39.90000000000001</v>
      </c>
      <c r="ER977">
        <v>0</v>
      </c>
      <c r="ES977">
        <v>1658955419.7</v>
      </c>
      <c r="ET977">
        <v>0</v>
      </c>
      <c r="EU977">
        <v>327.04728</v>
      </c>
      <c r="EV977">
        <v>-2.030615387941478</v>
      </c>
      <c r="EW977">
        <v>-43.23076924635316</v>
      </c>
      <c r="EX977">
        <v>6524.676799999999</v>
      </c>
      <c r="EY977">
        <v>15</v>
      </c>
      <c r="EZ977">
        <v>0</v>
      </c>
      <c r="FA977" t="s">
        <v>419</v>
      </c>
      <c r="FB977">
        <v>1655239120</v>
      </c>
      <c r="FC977">
        <v>1655239135</v>
      </c>
      <c r="FD977">
        <v>0</v>
      </c>
      <c r="FE977">
        <v>-0.075</v>
      </c>
      <c r="FF977">
        <v>-0.027</v>
      </c>
      <c r="FG977">
        <v>1.986</v>
      </c>
      <c r="FH977">
        <v>0.139</v>
      </c>
      <c r="FI977">
        <v>420</v>
      </c>
      <c r="FJ977">
        <v>22</v>
      </c>
      <c r="FK977">
        <v>0.12</v>
      </c>
      <c r="FL977">
        <v>0.02</v>
      </c>
      <c r="FM977">
        <v>-3.504873414634146</v>
      </c>
      <c r="FN977">
        <v>-0.3315361672473892</v>
      </c>
      <c r="FO977">
        <v>0.06017873462058998</v>
      </c>
      <c r="FP977">
        <v>1</v>
      </c>
      <c r="FQ977">
        <v>327.2025</v>
      </c>
      <c r="FR977">
        <v>-2.26638655557943</v>
      </c>
      <c r="FS977">
        <v>0.2922971141512939</v>
      </c>
      <c r="FT977">
        <v>0</v>
      </c>
      <c r="FU977">
        <v>0.7387915609756097</v>
      </c>
      <c r="FV977">
        <v>-0.08422381881532982</v>
      </c>
      <c r="FW977">
        <v>0.01240378614906141</v>
      </c>
      <c r="FX977">
        <v>1</v>
      </c>
      <c r="FY977">
        <v>2</v>
      </c>
      <c r="FZ977">
        <v>3</v>
      </c>
      <c r="GA977" t="s">
        <v>481</v>
      </c>
      <c r="GB977">
        <v>2.98026</v>
      </c>
      <c r="GC977">
        <v>2.72785</v>
      </c>
      <c r="GD977">
        <v>0.0853262</v>
      </c>
      <c r="GE977">
        <v>0.0867264</v>
      </c>
      <c r="GF977">
        <v>0.109236</v>
      </c>
      <c r="GG977">
        <v>0.107835</v>
      </c>
      <c r="GH977">
        <v>27454.7</v>
      </c>
      <c r="GI977">
        <v>27013</v>
      </c>
      <c r="GJ977">
        <v>30542.1</v>
      </c>
      <c r="GK977">
        <v>29821.1</v>
      </c>
      <c r="GL977">
        <v>37529.3</v>
      </c>
      <c r="GM977">
        <v>35021</v>
      </c>
      <c r="GN977">
        <v>46717.7</v>
      </c>
      <c r="GO977">
        <v>44350.3</v>
      </c>
      <c r="GP977">
        <v>1.88375</v>
      </c>
      <c r="GQ977">
        <v>1.8584</v>
      </c>
      <c r="GR977">
        <v>0.122987</v>
      </c>
      <c r="GS977">
        <v>0</v>
      </c>
      <c r="GT977">
        <v>25.7097</v>
      </c>
      <c r="GU977">
        <v>999.9</v>
      </c>
      <c r="GV977">
        <v>50.9</v>
      </c>
      <c r="GW977">
        <v>32.2</v>
      </c>
      <c r="GX977">
        <v>27.2274</v>
      </c>
      <c r="GY977">
        <v>63.3752</v>
      </c>
      <c r="GZ977">
        <v>24.8438</v>
      </c>
      <c r="HA977">
        <v>1</v>
      </c>
      <c r="HB977">
        <v>-0.0900864</v>
      </c>
      <c r="HC977">
        <v>0.0877342</v>
      </c>
      <c r="HD977">
        <v>20.1952</v>
      </c>
      <c r="HE977">
        <v>5.23017</v>
      </c>
      <c r="HF977">
        <v>11.968</v>
      </c>
      <c r="HG977">
        <v>4.9708</v>
      </c>
      <c r="HH977">
        <v>3.29</v>
      </c>
      <c r="HI977">
        <v>8823.1</v>
      </c>
      <c r="HJ977">
        <v>9999</v>
      </c>
      <c r="HK977">
        <v>9999</v>
      </c>
      <c r="HL977">
        <v>289.9</v>
      </c>
      <c r="HM977">
        <v>4.97291</v>
      </c>
      <c r="HN977">
        <v>1.87738</v>
      </c>
      <c r="HO977">
        <v>1.87547</v>
      </c>
      <c r="HP977">
        <v>1.8783</v>
      </c>
      <c r="HQ977">
        <v>1.875</v>
      </c>
      <c r="HR977">
        <v>1.87859</v>
      </c>
      <c r="HS977">
        <v>1.87564</v>
      </c>
      <c r="HT977">
        <v>1.87683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2.647</v>
      </c>
      <c r="II977">
        <v>0.3367</v>
      </c>
      <c r="IJ977">
        <v>1.541952822118649</v>
      </c>
      <c r="IK977">
        <v>0.003202726084708442</v>
      </c>
      <c r="IL977">
        <v>-1.448271390364826E-06</v>
      </c>
      <c r="IM977">
        <v>3.765748828769889E-10</v>
      </c>
      <c r="IN977">
        <v>-0.02072656761999695</v>
      </c>
      <c r="IO977">
        <v>0.006539777670035186</v>
      </c>
      <c r="IP977">
        <v>0.0002256768223539976</v>
      </c>
      <c r="IQ977">
        <v>4.51151419958819E-06</v>
      </c>
      <c r="IR977">
        <v>-0</v>
      </c>
      <c r="IS977">
        <v>2097</v>
      </c>
      <c r="IT977">
        <v>1</v>
      </c>
      <c r="IU977">
        <v>27</v>
      </c>
      <c r="IV977">
        <v>61938.3</v>
      </c>
      <c r="IW977">
        <v>61938.1</v>
      </c>
      <c r="IX977">
        <v>1.10352</v>
      </c>
      <c r="IY977">
        <v>2.54395</v>
      </c>
      <c r="IZ977">
        <v>1.39893</v>
      </c>
      <c r="JA977">
        <v>2.34253</v>
      </c>
      <c r="JB977">
        <v>1.44897</v>
      </c>
      <c r="JC977">
        <v>2.44263</v>
      </c>
      <c r="JD977">
        <v>37.4098</v>
      </c>
      <c r="JE977">
        <v>24.0787</v>
      </c>
      <c r="JF977">
        <v>18</v>
      </c>
      <c r="JG977">
        <v>489.811</v>
      </c>
      <c r="JH977">
        <v>445.204</v>
      </c>
      <c r="JI977">
        <v>24.9998</v>
      </c>
      <c r="JJ977">
        <v>25.8665</v>
      </c>
      <c r="JK977">
        <v>30.0001</v>
      </c>
      <c r="JL977">
        <v>25.6917</v>
      </c>
      <c r="JM977">
        <v>25.773</v>
      </c>
      <c r="JN977">
        <v>22.0364</v>
      </c>
      <c r="JO977">
        <v>20.2085</v>
      </c>
      <c r="JP977">
        <v>29.8751</v>
      </c>
      <c r="JQ977">
        <v>25</v>
      </c>
      <c r="JR977">
        <v>413.48</v>
      </c>
      <c r="JS977">
        <v>23.8643</v>
      </c>
      <c r="JT977">
        <v>100.964</v>
      </c>
      <c r="JU977">
        <v>101.978</v>
      </c>
    </row>
    <row r="978" spans="1:281">
      <c r="A978">
        <v>962</v>
      </c>
      <c r="B978">
        <v>1658955424.5</v>
      </c>
      <c r="C978">
        <v>13335.5</v>
      </c>
      <c r="D978" t="s">
        <v>2357</v>
      </c>
      <c r="E978" t="s">
        <v>2358</v>
      </c>
      <c r="F978">
        <v>5</v>
      </c>
      <c r="G978" t="s">
        <v>415</v>
      </c>
      <c r="H978" t="s">
        <v>2356</v>
      </c>
      <c r="I978">
        <v>1658955416.655172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430.2482950184438</v>
      </c>
      <c r="AK978">
        <v>427.0574060606059</v>
      </c>
      <c r="AL978">
        <v>-0.04402233048085812</v>
      </c>
      <c r="AM978">
        <v>64.99472105749936</v>
      </c>
      <c r="AN978">
        <f>(AP978 - AO978 + DI978*1E3/(8.314*(DK978+273.15)) * AR978/DH978 * AQ978) * DH978/(100*CV978) * 1000/(1000 - AP978)</f>
        <v>0</v>
      </c>
      <c r="AO978">
        <v>23.93990857127035</v>
      </c>
      <c r="AP978">
        <v>24.66550909090909</v>
      </c>
      <c r="AQ978">
        <v>3.686242494665874E-05</v>
      </c>
      <c r="AR978">
        <v>81.69477458721613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1658955416.655172</v>
      </c>
      <c r="DB978">
        <v>416.6201034482759</v>
      </c>
      <c r="DC978">
        <v>419.9466206896552</v>
      </c>
      <c r="DD978">
        <v>24.65597586206897</v>
      </c>
      <c r="DE978">
        <v>23.93078620689656</v>
      </c>
      <c r="DF978">
        <v>413.9737241379311</v>
      </c>
      <c r="DG978">
        <v>24.3193</v>
      </c>
      <c r="DH978">
        <v>500.0613793103448</v>
      </c>
      <c r="DI978">
        <v>90.27787241379309</v>
      </c>
      <c r="DJ978">
        <v>0.09985047586206897</v>
      </c>
      <c r="DK978">
        <v>26.84453793103448</v>
      </c>
      <c r="DL978">
        <v>27.72586206896552</v>
      </c>
      <c r="DM978">
        <v>999.9000000000002</v>
      </c>
      <c r="DN978">
        <v>0</v>
      </c>
      <c r="DO978">
        <v>0</v>
      </c>
      <c r="DP978">
        <v>10003.79068965517</v>
      </c>
      <c r="DQ978">
        <v>0</v>
      </c>
      <c r="DR978">
        <v>18.48</v>
      </c>
      <c r="DS978">
        <v>-3.326593793103448</v>
      </c>
      <c r="DT978">
        <v>427.1517931034483</v>
      </c>
      <c r="DU978">
        <v>430.2426206896551</v>
      </c>
      <c r="DV978">
        <v>0.7251811724137931</v>
      </c>
      <c r="DW978">
        <v>419.9466206896552</v>
      </c>
      <c r="DX978">
        <v>23.93078620689656</v>
      </c>
      <c r="DY978">
        <v>2.225887931034483</v>
      </c>
      <c r="DZ978">
        <v>2.160421034482758</v>
      </c>
      <c r="EA978">
        <v>19.14986551724137</v>
      </c>
      <c r="EB978">
        <v>18.67179310344827</v>
      </c>
      <c r="EC978">
        <v>1999.978620689655</v>
      </c>
      <c r="ED978">
        <v>0.9800016206896554</v>
      </c>
      <c r="EE978">
        <v>0.01999841724137932</v>
      </c>
      <c r="EF978">
        <v>0</v>
      </c>
      <c r="EG978">
        <v>326.9200344827586</v>
      </c>
      <c r="EH978">
        <v>5.000560000000001</v>
      </c>
      <c r="EI978">
        <v>6521.836551724138</v>
      </c>
      <c r="EJ978">
        <v>17294.69655172414</v>
      </c>
      <c r="EK978">
        <v>37.30355172413793</v>
      </c>
      <c r="EL978">
        <v>38.24565517241379</v>
      </c>
      <c r="EM978">
        <v>37.17431034482758</v>
      </c>
      <c r="EN978">
        <v>37.20886206896552</v>
      </c>
      <c r="EO978">
        <v>38.57510344827586</v>
      </c>
      <c r="EP978">
        <v>1955.078620689655</v>
      </c>
      <c r="EQ978">
        <v>39.90000000000001</v>
      </c>
      <c r="ER978">
        <v>0</v>
      </c>
      <c r="ES978">
        <v>1658955424.5</v>
      </c>
      <c r="ET978">
        <v>0</v>
      </c>
      <c r="EU978">
        <v>326.89592</v>
      </c>
      <c r="EV978">
        <v>-1.552461542758618</v>
      </c>
      <c r="EW978">
        <v>-40.63076915793787</v>
      </c>
      <c r="EX978">
        <v>6521.357999999999</v>
      </c>
      <c r="EY978">
        <v>15</v>
      </c>
      <c r="EZ978">
        <v>0</v>
      </c>
      <c r="FA978" t="s">
        <v>419</v>
      </c>
      <c r="FB978">
        <v>1655239120</v>
      </c>
      <c r="FC978">
        <v>1655239135</v>
      </c>
      <c r="FD978">
        <v>0</v>
      </c>
      <c r="FE978">
        <v>-0.075</v>
      </c>
      <c r="FF978">
        <v>-0.027</v>
      </c>
      <c r="FG978">
        <v>1.986</v>
      </c>
      <c r="FH978">
        <v>0.139</v>
      </c>
      <c r="FI978">
        <v>420</v>
      </c>
      <c r="FJ978">
        <v>22</v>
      </c>
      <c r="FK978">
        <v>0.12</v>
      </c>
      <c r="FL978">
        <v>0.02</v>
      </c>
      <c r="FM978">
        <v>-3.442136097560975</v>
      </c>
      <c r="FN978">
        <v>1.439968850174213</v>
      </c>
      <c r="FO978">
        <v>0.2821260685327511</v>
      </c>
      <c r="FP978">
        <v>0</v>
      </c>
      <c r="FQ978">
        <v>327.0437352941176</v>
      </c>
      <c r="FR978">
        <v>-2.066936595071782</v>
      </c>
      <c r="FS978">
        <v>0.2767452968752336</v>
      </c>
      <c r="FT978">
        <v>0</v>
      </c>
      <c r="FU978">
        <v>0.7324111951219513</v>
      </c>
      <c r="FV978">
        <v>-0.1206818466898952</v>
      </c>
      <c r="FW978">
        <v>0.01236000557900953</v>
      </c>
      <c r="FX978">
        <v>0</v>
      </c>
      <c r="FY978">
        <v>0</v>
      </c>
      <c r="FZ978">
        <v>3</v>
      </c>
      <c r="GA978" t="s">
        <v>426</v>
      </c>
      <c r="GB978">
        <v>2.98052</v>
      </c>
      <c r="GC978">
        <v>2.72818</v>
      </c>
      <c r="GD978">
        <v>0.0852871</v>
      </c>
      <c r="GE978">
        <v>0.0862566</v>
      </c>
      <c r="GF978">
        <v>0.109258</v>
      </c>
      <c r="GG978">
        <v>0.107904</v>
      </c>
      <c r="GH978">
        <v>27455.9</v>
      </c>
      <c r="GI978">
        <v>27027</v>
      </c>
      <c r="GJ978">
        <v>30542</v>
      </c>
      <c r="GK978">
        <v>29821.3</v>
      </c>
      <c r="GL978">
        <v>37528.6</v>
      </c>
      <c r="GM978">
        <v>35018.4</v>
      </c>
      <c r="GN978">
        <v>46717.9</v>
      </c>
      <c r="GO978">
        <v>44350.5</v>
      </c>
      <c r="GP978">
        <v>1.88367</v>
      </c>
      <c r="GQ978">
        <v>1.85837</v>
      </c>
      <c r="GR978">
        <v>0.124216</v>
      </c>
      <c r="GS978">
        <v>0</v>
      </c>
      <c r="GT978">
        <v>25.7114</v>
      </c>
      <c r="GU978">
        <v>999.9</v>
      </c>
      <c r="GV978">
        <v>50.9</v>
      </c>
      <c r="GW978">
        <v>32.2</v>
      </c>
      <c r="GX978">
        <v>27.228</v>
      </c>
      <c r="GY978">
        <v>63.2352</v>
      </c>
      <c r="GZ978">
        <v>24.9038</v>
      </c>
      <c r="HA978">
        <v>1</v>
      </c>
      <c r="HB978">
        <v>-0.09005589999999999</v>
      </c>
      <c r="HC978">
        <v>0.0867102</v>
      </c>
      <c r="HD978">
        <v>20.1949</v>
      </c>
      <c r="HE978">
        <v>5.22867</v>
      </c>
      <c r="HF978">
        <v>11.968</v>
      </c>
      <c r="HG978">
        <v>4.9705</v>
      </c>
      <c r="HH978">
        <v>3.28958</v>
      </c>
      <c r="HI978">
        <v>8823.1</v>
      </c>
      <c r="HJ978">
        <v>9999</v>
      </c>
      <c r="HK978">
        <v>9999</v>
      </c>
      <c r="HL978">
        <v>289.9</v>
      </c>
      <c r="HM978">
        <v>4.9729</v>
      </c>
      <c r="HN978">
        <v>1.87738</v>
      </c>
      <c r="HO978">
        <v>1.87547</v>
      </c>
      <c r="HP978">
        <v>1.8783</v>
      </c>
      <c r="HQ978">
        <v>1.875</v>
      </c>
      <c r="HR978">
        <v>1.87855</v>
      </c>
      <c r="HS978">
        <v>1.87565</v>
      </c>
      <c r="HT978">
        <v>1.87683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2.646</v>
      </c>
      <c r="II978">
        <v>0.3369</v>
      </c>
      <c r="IJ978">
        <v>1.541952822118649</v>
      </c>
      <c r="IK978">
        <v>0.003202726084708442</v>
      </c>
      <c r="IL978">
        <v>-1.448271390364826E-06</v>
      </c>
      <c r="IM978">
        <v>3.765748828769889E-10</v>
      </c>
      <c r="IN978">
        <v>-0.02072656761999695</v>
      </c>
      <c r="IO978">
        <v>0.006539777670035186</v>
      </c>
      <c r="IP978">
        <v>0.0002256768223539976</v>
      </c>
      <c r="IQ978">
        <v>4.51151419958819E-06</v>
      </c>
      <c r="IR978">
        <v>-0</v>
      </c>
      <c r="IS978">
        <v>2097</v>
      </c>
      <c r="IT978">
        <v>1</v>
      </c>
      <c r="IU978">
        <v>27</v>
      </c>
      <c r="IV978">
        <v>61938.4</v>
      </c>
      <c r="IW978">
        <v>61938.2</v>
      </c>
      <c r="IX978">
        <v>1.07666</v>
      </c>
      <c r="IY978">
        <v>2.53418</v>
      </c>
      <c r="IZ978">
        <v>1.39893</v>
      </c>
      <c r="JA978">
        <v>2.34253</v>
      </c>
      <c r="JB978">
        <v>1.44897</v>
      </c>
      <c r="JC978">
        <v>2.41699</v>
      </c>
      <c r="JD978">
        <v>37.4098</v>
      </c>
      <c r="JE978">
        <v>24.0875</v>
      </c>
      <c r="JF978">
        <v>18</v>
      </c>
      <c r="JG978">
        <v>489.77</v>
      </c>
      <c r="JH978">
        <v>445.189</v>
      </c>
      <c r="JI978">
        <v>24.9998</v>
      </c>
      <c r="JJ978">
        <v>25.8665</v>
      </c>
      <c r="JK978">
        <v>30.0001</v>
      </c>
      <c r="JL978">
        <v>25.6917</v>
      </c>
      <c r="JM978">
        <v>25.773</v>
      </c>
      <c r="JN978">
        <v>21.5378</v>
      </c>
      <c r="JO978">
        <v>20.501</v>
      </c>
      <c r="JP978">
        <v>29.8751</v>
      </c>
      <c r="JQ978">
        <v>25</v>
      </c>
      <c r="JR978">
        <v>400.108</v>
      </c>
      <c r="JS978">
        <v>23.8643</v>
      </c>
      <c r="JT978">
        <v>100.965</v>
      </c>
      <c r="JU978">
        <v>101.979</v>
      </c>
    </row>
    <row r="979" spans="1:281">
      <c r="A979">
        <v>963</v>
      </c>
      <c r="B979">
        <v>1658955429.5</v>
      </c>
      <c r="C979">
        <v>13340.5</v>
      </c>
      <c r="D979" t="s">
        <v>2359</v>
      </c>
      <c r="E979" t="s">
        <v>2360</v>
      </c>
      <c r="F979">
        <v>5</v>
      </c>
      <c r="G979" t="s">
        <v>415</v>
      </c>
      <c r="H979" t="s">
        <v>2356</v>
      </c>
      <c r="I979">
        <v>1658955421.732143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421.9118650066092</v>
      </c>
      <c r="AK979">
        <v>423.3219575757576</v>
      </c>
      <c r="AL979">
        <v>-0.9748344330942267</v>
      </c>
      <c r="AM979">
        <v>64.99472105749936</v>
      </c>
      <c r="AN979">
        <f>(AP979 - AO979 + DI979*1E3/(8.314*(DK979+273.15)) * AR979/DH979 * AQ979) * DH979/(100*CV979) * 1000/(1000 - AP979)</f>
        <v>0</v>
      </c>
      <c r="AO979">
        <v>23.9524944259044</v>
      </c>
      <c r="AP979">
        <v>24.67561454545455</v>
      </c>
      <c r="AQ979">
        <v>0.0002028683277343135</v>
      </c>
      <c r="AR979">
        <v>81.69477458721613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1658955421.732143</v>
      </c>
      <c r="DB979">
        <v>416.0511428571427</v>
      </c>
      <c r="DC979">
        <v>417.0907857142857</v>
      </c>
      <c r="DD979">
        <v>24.66281785714286</v>
      </c>
      <c r="DE979">
        <v>23.93975714285714</v>
      </c>
      <c r="DF979">
        <v>413.406</v>
      </c>
      <c r="DG979">
        <v>24.32597142857142</v>
      </c>
      <c r="DH979">
        <v>500.0252857142858</v>
      </c>
      <c r="DI979">
        <v>90.27728571428574</v>
      </c>
      <c r="DJ979">
        <v>0.09981381428571427</v>
      </c>
      <c r="DK979">
        <v>26.84477142857143</v>
      </c>
      <c r="DL979">
        <v>27.73165</v>
      </c>
      <c r="DM979">
        <v>999.9000000000002</v>
      </c>
      <c r="DN979">
        <v>0</v>
      </c>
      <c r="DO979">
        <v>0</v>
      </c>
      <c r="DP979">
        <v>10002.70642857143</v>
      </c>
      <c r="DQ979">
        <v>0</v>
      </c>
      <c r="DR979">
        <v>18.48</v>
      </c>
      <c r="DS979">
        <v>-1.039653667857143</v>
      </c>
      <c r="DT979">
        <v>426.5715357142858</v>
      </c>
      <c r="DU979">
        <v>427.32075</v>
      </c>
      <c r="DV979">
        <v>0.72305025</v>
      </c>
      <c r="DW979">
        <v>417.0907857142857</v>
      </c>
      <c r="DX979">
        <v>23.93975714285714</v>
      </c>
      <c r="DY979">
        <v>2.226491785714285</v>
      </c>
      <c r="DZ979">
        <v>2.161216428571429</v>
      </c>
      <c r="EA979">
        <v>19.15421428571429</v>
      </c>
      <c r="EB979">
        <v>18.67768214285714</v>
      </c>
      <c r="EC979">
        <v>1999.993928571429</v>
      </c>
      <c r="ED979">
        <v>0.9800015357142858</v>
      </c>
      <c r="EE979">
        <v>0.01999851071428571</v>
      </c>
      <c r="EF979">
        <v>0</v>
      </c>
      <c r="EG979">
        <v>326.7841785714285</v>
      </c>
      <c r="EH979">
        <v>5.000560000000001</v>
      </c>
      <c r="EI979">
        <v>6518.37642857143</v>
      </c>
      <c r="EJ979">
        <v>17294.82857142857</v>
      </c>
      <c r="EK979">
        <v>37.31889285714285</v>
      </c>
      <c r="EL979">
        <v>38.25</v>
      </c>
      <c r="EM979">
        <v>37.18053571428571</v>
      </c>
      <c r="EN979">
        <v>37.194</v>
      </c>
      <c r="EO979">
        <v>38.56657142857143</v>
      </c>
      <c r="EP979">
        <v>1955.093928571429</v>
      </c>
      <c r="EQ979">
        <v>39.9</v>
      </c>
      <c r="ER979">
        <v>0</v>
      </c>
      <c r="ES979">
        <v>1658955429.3</v>
      </c>
      <c r="ET979">
        <v>0</v>
      </c>
      <c r="EU979">
        <v>326.74616</v>
      </c>
      <c r="EV979">
        <v>-2.00338462691998</v>
      </c>
      <c r="EW979">
        <v>-36.70076926677719</v>
      </c>
      <c r="EX979">
        <v>6518.1052</v>
      </c>
      <c r="EY979">
        <v>15</v>
      </c>
      <c r="EZ979">
        <v>0</v>
      </c>
      <c r="FA979" t="s">
        <v>419</v>
      </c>
      <c r="FB979">
        <v>1655239120</v>
      </c>
      <c r="FC979">
        <v>1655239135</v>
      </c>
      <c r="FD979">
        <v>0</v>
      </c>
      <c r="FE979">
        <v>-0.075</v>
      </c>
      <c r="FF979">
        <v>-0.027</v>
      </c>
      <c r="FG979">
        <v>1.986</v>
      </c>
      <c r="FH979">
        <v>0.139</v>
      </c>
      <c r="FI979">
        <v>420</v>
      </c>
      <c r="FJ979">
        <v>22</v>
      </c>
      <c r="FK979">
        <v>0.12</v>
      </c>
      <c r="FL979">
        <v>0.02</v>
      </c>
      <c r="FM979">
        <v>-1.7078346175</v>
      </c>
      <c r="FN979">
        <v>25.17448210018764</v>
      </c>
      <c r="FO979">
        <v>3.104975805671347</v>
      </c>
      <c r="FP979">
        <v>0</v>
      </c>
      <c r="FQ979">
        <v>326.8473823529412</v>
      </c>
      <c r="FR979">
        <v>-1.677203976037163</v>
      </c>
      <c r="FS979">
        <v>0.2669510876883482</v>
      </c>
      <c r="FT979">
        <v>0</v>
      </c>
      <c r="FU979">
        <v>0.7250755250000001</v>
      </c>
      <c r="FV979">
        <v>-0.02891532833020834</v>
      </c>
      <c r="FW979">
        <v>0.008851576396290943</v>
      </c>
      <c r="FX979">
        <v>1</v>
      </c>
      <c r="FY979">
        <v>1</v>
      </c>
      <c r="FZ979">
        <v>3</v>
      </c>
      <c r="GA979" t="s">
        <v>420</v>
      </c>
      <c r="GB979">
        <v>2.98038</v>
      </c>
      <c r="GC979">
        <v>2.72838</v>
      </c>
      <c r="GD979">
        <v>0.08463080000000001</v>
      </c>
      <c r="GE979">
        <v>0.0842526</v>
      </c>
      <c r="GF979">
        <v>0.109285</v>
      </c>
      <c r="GG979">
        <v>0.107805</v>
      </c>
      <c r="GH979">
        <v>27476</v>
      </c>
      <c r="GI979">
        <v>27086.2</v>
      </c>
      <c r="GJ979">
        <v>30542.5</v>
      </c>
      <c r="GK979">
        <v>29821.2</v>
      </c>
      <c r="GL979">
        <v>37527.7</v>
      </c>
      <c r="GM979">
        <v>35022.1</v>
      </c>
      <c r="GN979">
        <v>46718.4</v>
      </c>
      <c r="GO979">
        <v>44350.4</v>
      </c>
      <c r="GP979">
        <v>1.8839</v>
      </c>
      <c r="GQ979">
        <v>1.85815</v>
      </c>
      <c r="GR979">
        <v>0.123702</v>
      </c>
      <c r="GS979">
        <v>0</v>
      </c>
      <c r="GT979">
        <v>25.7124</v>
      </c>
      <c r="GU979">
        <v>999.9</v>
      </c>
      <c r="GV979">
        <v>50.9</v>
      </c>
      <c r="GW979">
        <v>32.2</v>
      </c>
      <c r="GX979">
        <v>27.2271</v>
      </c>
      <c r="GY979">
        <v>62.7652</v>
      </c>
      <c r="GZ979">
        <v>25.3486</v>
      </c>
      <c r="HA979">
        <v>1</v>
      </c>
      <c r="HB979">
        <v>-0.0901474</v>
      </c>
      <c r="HC979">
        <v>0.0853595</v>
      </c>
      <c r="HD979">
        <v>20.1949</v>
      </c>
      <c r="HE979">
        <v>5.22927</v>
      </c>
      <c r="HF979">
        <v>11.968</v>
      </c>
      <c r="HG979">
        <v>4.97045</v>
      </c>
      <c r="HH979">
        <v>3.28965</v>
      </c>
      <c r="HI979">
        <v>8823.299999999999</v>
      </c>
      <c r="HJ979">
        <v>9999</v>
      </c>
      <c r="HK979">
        <v>9999</v>
      </c>
      <c r="HL979">
        <v>289.9</v>
      </c>
      <c r="HM979">
        <v>4.97291</v>
      </c>
      <c r="HN979">
        <v>1.87741</v>
      </c>
      <c r="HO979">
        <v>1.87546</v>
      </c>
      <c r="HP979">
        <v>1.87833</v>
      </c>
      <c r="HQ979">
        <v>1.875</v>
      </c>
      <c r="HR979">
        <v>1.87862</v>
      </c>
      <c r="HS979">
        <v>1.87572</v>
      </c>
      <c r="HT979">
        <v>1.87683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2.637</v>
      </c>
      <c r="II979">
        <v>0.3371</v>
      </c>
      <c r="IJ979">
        <v>1.541952822118649</v>
      </c>
      <c r="IK979">
        <v>0.003202726084708442</v>
      </c>
      <c r="IL979">
        <v>-1.448271390364826E-06</v>
      </c>
      <c r="IM979">
        <v>3.765748828769889E-10</v>
      </c>
      <c r="IN979">
        <v>-0.02072656761999695</v>
      </c>
      <c r="IO979">
        <v>0.006539777670035186</v>
      </c>
      <c r="IP979">
        <v>0.0002256768223539976</v>
      </c>
      <c r="IQ979">
        <v>4.51151419958819E-06</v>
      </c>
      <c r="IR979">
        <v>-0</v>
      </c>
      <c r="IS979">
        <v>2097</v>
      </c>
      <c r="IT979">
        <v>1</v>
      </c>
      <c r="IU979">
        <v>27</v>
      </c>
      <c r="IV979">
        <v>61938.5</v>
      </c>
      <c r="IW979">
        <v>61938.2</v>
      </c>
      <c r="IX979">
        <v>1.04614</v>
      </c>
      <c r="IY979">
        <v>2.55127</v>
      </c>
      <c r="IZ979">
        <v>1.39893</v>
      </c>
      <c r="JA979">
        <v>2.34131</v>
      </c>
      <c r="JB979">
        <v>1.44897</v>
      </c>
      <c r="JC979">
        <v>2.42065</v>
      </c>
      <c r="JD979">
        <v>37.4098</v>
      </c>
      <c r="JE979">
        <v>24.0787</v>
      </c>
      <c r="JF979">
        <v>18</v>
      </c>
      <c r="JG979">
        <v>489.893</v>
      </c>
      <c r="JH979">
        <v>445.05</v>
      </c>
      <c r="JI979">
        <v>24.9997</v>
      </c>
      <c r="JJ979">
        <v>25.8665</v>
      </c>
      <c r="JK979">
        <v>30</v>
      </c>
      <c r="JL979">
        <v>25.6917</v>
      </c>
      <c r="JM979">
        <v>25.773</v>
      </c>
      <c r="JN979">
        <v>20.8445</v>
      </c>
      <c r="JO979">
        <v>20.501</v>
      </c>
      <c r="JP979">
        <v>30.2518</v>
      </c>
      <c r="JQ979">
        <v>25</v>
      </c>
      <c r="JR979">
        <v>379.988</v>
      </c>
      <c r="JS979">
        <v>23.8633</v>
      </c>
      <c r="JT979">
        <v>100.966</v>
      </c>
      <c r="JU979">
        <v>101.978</v>
      </c>
    </row>
    <row r="980" spans="1:281">
      <c r="A980">
        <v>964</v>
      </c>
      <c r="B980">
        <v>1658955434.5</v>
      </c>
      <c r="C980">
        <v>13345.5</v>
      </c>
      <c r="D980" t="s">
        <v>2361</v>
      </c>
      <c r="E980" t="s">
        <v>2362</v>
      </c>
      <c r="F980">
        <v>5</v>
      </c>
      <c r="G980" t="s">
        <v>415</v>
      </c>
      <c r="H980" t="s">
        <v>2356</v>
      </c>
      <c r="I980">
        <v>1658955427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406.953436931251</v>
      </c>
      <c r="AK980">
        <v>413.7127696969698</v>
      </c>
      <c r="AL980">
        <v>-2.113790122201145</v>
      </c>
      <c r="AM980">
        <v>64.99472105749936</v>
      </c>
      <c r="AN980">
        <f>(AP980 - AO980 + DI980*1E3/(8.314*(DK980+273.15)) * AR980/DH980 * AQ980) * DH980/(100*CV980) * 1000/(1000 - AP980)</f>
        <v>0</v>
      </c>
      <c r="AO980">
        <v>23.92790536994332</v>
      </c>
      <c r="AP980">
        <v>24.67090666666667</v>
      </c>
      <c r="AQ980">
        <v>-0.0001075640497095561</v>
      </c>
      <c r="AR980">
        <v>81.69477458721613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1658955427</v>
      </c>
      <c r="DB980">
        <v>413.0481111111112</v>
      </c>
      <c r="DC980">
        <v>409.1500370370371</v>
      </c>
      <c r="DD980">
        <v>24.66838518518518</v>
      </c>
      <c r="DE980">
        <v>23.9407962962963</v>
      </c>
      <c r="DF980">
        <v>410.4096296296296</v>
      </c>
      <c r="DG980">
        <v>24.3314</v>
      </c>
      <c r="DH980">
        <v>500.0645925925927</v>
      </c>
      <c r="DI980">
        <v>90.27784814814815</v>
      </c>
      <c r="DJ980">
        <v>0.09990533333333333</v>
      </c>
      <c r="DK980">
        <v>26.84565185185185</v>
      </c>
      <c r="DL980">
        <v>27.73777407407407</v>
      </c>
      <c r="DM980">
        <v>999.9000000000001</v>
      </c>
      <c r="DN980">
        <v>0</v>
      </c>
      <c r="DO980">
        <v>0</v>
      </c>
      <c r="DP980">
        <v>10001.60074074074</v>
      </c>
      <c r="DQ980">
        <v>0</v>
      </c>
      <c r="DR980">
        <v>18.48228518518518</v>
      </c>
      <c r="DS980">
        <v>3.898107677777778</v>
      </c>
      <c r="DT980">
        <v>423.4951111111111</v>
      </c>
      <c r="DU980">
        <v>419.1857407407407</v>
      </c>
      <c r="DV980">
        <v>0.7275931851851851</v>
      </c>
      <c r="DW980">
        <v>409.1500370370371</v>
      </c>
      <c r="DX980">
        <v>23.9407962962963</v>
      </c>
      <c r="DY980">
        <v>2.22700962962963</v>
      </c>
      <c r="DZ980">
        <v>2.161322962962963</v>
      </c>
      <c r="EA980">
        <v>19.15794074074074</v>
      </c>
      <c r="EB980">
        <v>18.67847407407407</v>
      </c>
      <c r="EC980">
        <v>2000.01</v>
      </c>
      <c r="ED980">
        <v>0.9800015555555556</v>
      </c>
      <c r="EE980">
        <v>0.01999848888888889</v>
      </c>
      <c r="EF980">
        <v>0</v>
      </c>
      <c r="EG980">
        <v>326.5646296296296</v>
      </c>
      <c r="EH980">
        <v>5.000560000000001</v>
      </c>
      <c r="EI980">
        <v>6515.031481481481</v>
      </c>
      <c r="EJ980">
        <v>17294.97037037037</v>
      </c>
      <c r="EK980">
        <v>37.32151851851852</v>
      </c>
      <c r="EL980">
        <v>38.24766666666666</v>
      </c>
      <c r="EM980">
        <v>37.18488888888889</v>
      </c>
      <c r="EN980">
        <v>37.20577777777778</v>
      </c>
      <c r="EO980">
        <v>38.56907407407407</v>
      </c>
      <c r="EP980">
        <v>1955.11</v>
      </c>
      <c r="EQ980">
        <v>39.9</v>
      </c>
      <c r="ER980">
        <v>0</v>
      </c>
      <c r="ES980">
        <v>1658955434.7</v>
      </c>
      <c r="ET980">
        <v>0</v>
      </c>
      <c r="EU980">
        <v>326.5263461538461</v>
      </c>
      <c r="EV980">
        <v>-2.931658127174484</v>
      </c>
      <c r="EW980">
        <v>-41.93641025393048</v>
      </c>
      <c r="EX980">
        <v>6514.830000000001</v>
      </c>
      <c r="EY980">
        <v>15</v>
      </c>
      <c r="EZ980">
        <v>0</v>
      </c>
      <c r="FA980" t="s">
        <v>419</v>
      </c>
      <c r="FB980">
        <v>1655239120</v>
      </c>
      <c r="FC980">
        <v>1655239135</v>
      </c>
      <c r="FD980">
        <v>0</v>
      </c>
      <c r="FE980">
        <v>-0.075</v>
      </c>
      <c r="FF980">
        <v>-0.027</v>
      </c>
      <c r="FG980">
        <v>1.986</v>
      </c>
      <c r="FH980">
        <v>0.139</v>
      </c>
      <c r="FI980">
        <v>420</v>
      </c>
      <c r="FJ980">
        <v>22</v>
      </c>
      <c r="FK980">
        <v>0.12</v>
      </c>
      <c r="FL980">
        <v>0.02</v>
      </c>
      <c r="FM980">
        <v>1.0111481325</v>
      </c>
      <c r="FN980">
        <v>52.05077521688556</v>
      </c>
      <c r="FO980">
        <v>5.469194653925755</v>
      </c>
      <c r="FP980">
        <v>0</v>
      </c>
      <c r="FQ980">
        <v>326.7154117647058</v>
      </c>
      <c r="FR980">
        <v>-2.400641714331749</v>
      </c>
      <c r="FS980">
        <v>0.3075115605332492</v>
      </c>
      <c r="FT980">
        <v>0</v>
      </c>
      <c r="FU980">
        <v>0.726890475</v>
      </c>
      <c r="FV980">
        <v>0.05479581613508296</v>
      </c>
      <c r="FW980">
        <v>0.0113851183941747</v>
      </c>
      <c r="FX980">
        <v>1</v>
      </c>
      <c r="FY980">
        <v>1</v>
      </c>
      <c r="FZ980">
        <v>3</v>
      </c>
      <c r="GA980" t="s">
        <v>420</v>
      </c>
      <c r="GB980">
        <v>2.98047</v>
      </c>
      <c r="GC980">
        <v>2.72844</v>
      </c>
      <c r="GD980">
        <v>0.0830833</v>
      </c>
      <c r="GE980">
        <v>0.08172939999999999</v>
      </c>
      <c r="GF980">
        <v>0.109279</v>
      </c>
      <c r="GG980">
        <v>0.107873</v>
      </c>
      <c r="GH980">
        <v>27521.8</v>
      </c>
      <c r="GI980">
        <v>27160.9</v>
      </c>
      <c r="GJ980">
        <v>30541.8</v>
      </c>
      <c r="GK980">
        <v>29821.3</v>
      </c>
      <c r="GL980">
        <v>37527.5</v>
      </c>
      <c r="GM980">
        <v>35019.2</v>
      </c>
      <c r="GN980">
        <v>46717.9</v>
      </c>
      <c r="GO980">
        <v>44350.4</v>
      </c>
      <c r="GP980">
        <v>1.88393</v>
      </c>
      <c r="GQ980">
        <v>1.85825</v>
      </c>
      <c r="GR980">
        <v>0.123903</v>
      </c>
      <c r="GS980">
        <v>0</v>
      </c>
      <c r="GT980">
        <v>25.7141</v>
      </c>
      <c r="GU980">
        <v>999.9</v>
      </c>
      <c r="GV980">
        <v>51</v>
      </c>
      <c r="GW980">
        <v>32.2</v>
      </c>
      <c r="GX980">
        <v>27.2793</v>
      </c>
      <c r="GY980">
        <v>63.2252</v>
      </c>
      <c r="GZ980">
        <v>24.7957</v>
      </c>
      <c r="HA980">
        <v>1</v>
      </c>
      <c r="HB980">
        <v>-0.0901372</v>
      </c>
      <c r="HC980">
        <v>0.0843028</v>
      </c>
      <c r="HD980">
        <v>20.1947</v>
      </c>
      <c r="HE980">
        <v>5.22912</v>
      </c>
      <c r="HF980">
        <v>11.968</v>
      </c>
      <c r="HG980">
        <v>4.97015</v>
      </c>
      <c r="HH980">
        <v>3.2895</v>
      </c>
      <c r="HI980">
        <v>8823.299999999999</v>
      </c>
      <c r="HJ980">
        <v>9999</v>
      </c>
      <c r="HK980">
        <v>9999</v>
      </c>
      <c r="HL980">
        <v>289.9</v>
      </c>
      <c r="HM980">
        <v>4.97291</v>
      </c>
      <c r="HN980">
        <v>1.87743</v>
      </c>
      <c r="HO980">
        <v>1.87555</v>
      </c>
      <c r="HP980">
        <v>1.87836</v>
      </c>
      <c r="HQ980">
        <v>1.87504</v>
      </c>
      <c r="HR980">
        <v>1.87864</v>
      </c>
      <c r="HS980">
        <v>1.87573</v>
      </c>
      <c r="HT980">
        <v>1.87683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2.614</v>
      </c>
      <c r="II980">
        <v>0.3371</v>
      </c>
      <c r="IJ980">
        <v>1.541952822118649</v>
      </c>
      <c r="IK980">
        <v>0.003202726084708442</v>
      </c>
      <c r="IL980">
        <v>-1.448271390364826E-06</v>
      </c>
      <c r="IM980">
        <v>3.765748828769889E-10</v>
      </c>
      <c r="IN980">
        <v>-0.02072656761999695</v>
      </c>
      <c r="IO980">
        <v>0.006539777670035186</v>
      </c>
      <c r="IP980">
        <v>0.0002256768223539976</v>
      </c>
      <c r="IQ980">
        <v>4.51151419958819E-06</v>
      </c>
      <c r="IR980">
        <v>-0</v>
      </c>
      <c r="IS980">
        <v>2097</v>
      </c>
      <c r="IT980">
        <v>1</v>
      </c>
      <c r="IU980">
        <v>27</v>
      </c>
      <c r="IV980">
        <v>61938.6</v>
      </c>
      <c r="IW980">
        <v>61938.3</v>
      </c>
      <c r="IX980">
        <v>1.0083</v>
      </c>
      <c r="IY980">
        <v>2.53296</v>
      </c>
      <c r="IZ980">
        <v>1.39893</v>
      </c>
      <c r="JA980">
        <v>2.34253</v>
      </c>
      <c r="JB980">
        <v>1.44897</v>
      </c>
      <c r="JC980">
        <v>2.44629</v>
      </c>
      <c r="JD980">
        <v>37.4098</v>
      </c>
      <c r="JE980">
        <v>24.0875</v>
      </c>
      <c r="JF980">
        <v>18</v>
      </c>
      <c r="JG980">
        <v>489.906</v>
      </c>
      <c r="JH980">
        <v>445.111</v>
      </c>
      <c r="JI980">
        <v>24.9997</v>
      </c>
      <c r="JJ980">
        <v>25.8665</v>
      </c>
      <c r="JK980">
        <v>30</v>
      </c>
      <c r="JL980">
        <v>25.6917</v>
      </c>
      <c r="JM980">
        <v>25.773</v>
      </c>
      <c r="JN980">
        <v>20.177</v>
      </c>
      <c r="JO980">
        <v>20.501</v>
      </c>
      <c r="JP980">
        <v>30.2518</v>
      </c>
      <c r="JQ980">
        <v>25</v>
      </c>
      <c r="JR980">
        <v>366.624</v>
      </c>
      <c r="JS980">
        <v>23.862</v>
      </c>
      <c r="JT980">
        <v>100.964</v>
      </c>
      <c r="JU980">
        <v>101.978</v>
      </c>
    </row>
    <row r="981" spans="1:281">
      <c r="A981">
        <v>965</v>
      </c>
      <c r="B981">
        <v>1658955439.5</v>
      </c>
      <c r="C981">
        <v>13350.5</v>
      </c>
      <c r="D981" t="s">
        <v>2363</v>
      </c>
      <c r="E981" t="s">
        <v>2364</v>
      </c>
      <c r="F981">
        <v>5</v>
      </c>
      <c r="G981" t="s">
        <v>415</v>
      </c>
      <c r="H981" t="s">
        <v>2356</v>
      </c>
      <c r="I981">
        <v>1658955431.714286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390.3798177326984</v>
      </c>
      <c r="AK981">
        <v>400.4622181818179</v>
      </c>
      <c r="AL981">
        <v>-2.74908817609018</v>
      </c>
      <c r="AM981">
        <v>64.99472105749936</v>
      </c>
      <c r="AN981">
        <f>(AP981 - AO981 + DI981*1E3/(8.314*(DK981+273.15)) * AR981/DH981 * AQ981) * DH981/(100*CV981) * 1000/(1000 - AP981)</f>
        <v>0</v>
      </c>
      <c r="AO981">
        <v>23.94826451717267</v>
      </c>
      <c r="AP981">
        <v>24.67649757575757</v>
      </c>
      <c r="AQ981">
        <v>4.608159972157171E-05</v>
      </c>
      <c r="AR981">
        <v>81.69477458721613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1658955431.714286</v>
      </c>
      <c r="DB981">
        <v>406.5333928571428</v>
      </c>
      <c r="DC981">
        <v>396.9265</v>
      </c>
      <c r="DD981">
        <v>24.67225357142857</v>
      </c>
      <c r="DE981">
        <v>23.94279642857143</v>
      </c>
      <c r="DF981">
        <v>403.9093214285714</v>
      </c>
      <c r="DG981">
        <v>24.33518571428571</v>
      </c>
      <c r="DH981">
        <v>500.0621785714285</v>
      </c>
      <c r="DI981">
        <v>90.2788107142857</v>
      </c>
      <c r="DJ981">
        <v>0.09998533571428572</v>
      </c>
      <c r="DK981">
        <v>26.84660357142857</v>
      </c>
      <c r="DL981">
        <v>27.74230357142857</v>
      </c>
      <c r="DM981">
        <v>999.9000000000002</v>
      </c>
      <c r="DN981">
        <v>0</v>
      </c>
      <c r="DO981">
        <v>0</v>
      </c>
      <c r="DP981">
        <v>9999.557499999999</v>
      </c>
      <c r="DQ981">
        <v>0</v>
      </c>
      <c r="DR981">
        <v>18.48342857142857</v>
      </c>
      <c r="DS981">
        <v>9.606934546428572</v>
      </c>
      <c r="DT981">
        <v>416.8172857142858</v>
      </c>
      <c r="DU981">
        <v>406.6631428571429</v>
      </c>
      <c r="DV981">
        <v>0.7294698571428573</v>
      </c>
      <c r="DW981">
        <v>396.9265</v>
      </c>
      <c r="DX981">
        <v>23.94279642857143</v>
      </c>
      <c r="DY981">
        <v>2.227383214285714</v>
      </c>
      <c r="DZ981">
        <v>2.161526071428571</v>
      </c>
      <c r="EA981">
        <v>19.16063928571429</v>
      </c>
      <c r="EB981">
        <v>18.679975</v>
      </c>
      <c r="EC981">
        <v>2000.01</v>
      </c>
      <c r="ED981">
        <v>0.9800015357142858</v>
      </c>
      <c r="EE981">
        <v>0.01999851071428571</v>
      </c>
      <c r="EF981">
        <v>0</v>
      </c>
      <c r="EG981">
        <v>326.3388571428572</v>
      </c>
      <c r="EH981">
        <v>5.000560000000001</v>
      </c>
      <c r="EI981">
        <v>6511.490357142858</v>
      </c>
      <c r="EJ981">
        <v>17294.96071428572</v>
      </c>
      <c r="EK981">
        <v>37.39485714285714</v>
      </c>
      <c r="EL981">
        <v>38.24325</v>
      </c>
      <c r="EM981">
        <v>37.17385714285714</v>
      </c>
      <c r="EN981">
        <v>37.19392857142857</v>
      </c>
      <c r="EO981">
        <v>38.56214285714286</v>
      </c>
      <c r="EP981">
        <v>1955.11</v>
      </c>
      <c r="EQ981">
        <v>39.9</v>
      </c>
      <c r="ER981">
        <v>0</v>
      </c>
      <c r="ES981">
        <v>1658955439.5</v>
      </c>
      <c r="ET981">
        <v>0</v>
      </c>
      <c r="EU981">
        <v>326.3031153846154</v>
      </c>
      <c r="EV981">
        <v>-3.251863253904669</v>
      </c>
      <c r="EW981">
        <v>-50.27623922973501</v>
      </c>
      <c r="EX981">
        <v>6511.124615384616</v>
      </c>
      <c r="EY981">
        <v>15</v>
      </c>
      <c r="EZ981">
        <v>0</v>
      </c>
      <c r="FA981" t="s">
        <v>419</v>
      </c>
      <c r="FB981">
        <v>1655239120</v>
      </c>
      <c r="FC981">
        <v>1655239135</v>
      </c>
      <c r="FD981">
        <v>0</v>
      </c>
      <c r="FE981">
        <v>-0.075</v>
      </c>
      <c r="FF981">
        <v>-0.027</v>
      </c>
      <c r="FG981">
        <v>1.986</v>
      </c>
      <c r="FH981">
        <v>0.139</v>
      </c>
      <c r="FI981">
        <v>420</v>
      </c>
      <c r="FJ981">
        <v>22</v>
      </c>
      <c r="FK981">
        <v>0.12</v>
      </c>
      <c r="FL981">
        <v>0.02</v>
      </c>
      <c r="FM981">
        <v>6.538375132499999</v>
      </c>
      <c r="FN981">
        <v>73.7763730345216</v>
      </c>
      <c r="FO981">
        <v>7.171108140214377</v>
      </c>
      <c r="FP981">
        <v>0</v>
      </c>
      <c r="FQ981">
        <v>326.4433235294118</v>
      </c>
      <c r="FR981">
        <v>-2.874545458440196</v>
      </c>
      <c r="FS981">
        <v>0.3536991676708758</v>
      </c>
      <c r="FT981">
        <v>0</v>
      </c>
      <c r="FU981">
        <v>0.72696525</v>
      </c>
      <c r="FV981">
        <v>0.0414227166979349</v>
      </c>
      <c r="FW981">
        <v>0.01131965632594471</v>
      </c>
      <c r="FX981">
        <v>1</v>
      </c>
      <c r="FY981">
        <v>1</v>
      </c>
      <c r="FZ981">
        <v>3</v>
      </c>
      <c r="GA981" t="s">
        <v>420</v>
      </c>
      <c r="GB981">
        <v>2.98056</v>
      </c>
      <c r="GC981">
        <v>2.72824</v>
      </c>
      <c r="GD981">
        <v>0.0809835</v>
      </c>
      <c r="GE981">
        <v>0.0790664</v>
      </c>
      <c r="GF981">
        <v>0.109296</v>
      </c>
      <c r="GG981">
        <v>0.107874</v>
      </c>
      <c r="GH981">
        <v>27585.4</v>
      </c>
      <c r="GI981">
        <v>27239.9</v>
      </c>
      <c r="GJ981">
        <v>30542.4</v>
      </c>
      <c r="GK981">
        <v>29821.5</v>
      </c>
      <c r="GL981">
        <v>37527</v>
      </c>
      <c r="GM981">
        <v>35019.4</v>
      </c>
      <c r="GN981">
        <v>46718.4</v>
      </c>
      <c r="GO981">
        <v>44350.8</v>
      </c>
      <c r="GP981">
        <v>1.8838</v>
      </c>
      <c r="GQ981">
        <v>1.85788</v>
      </c>
      <c r="GR981">
        <v>0.12432</v>
      </c>
      <c r="GS981">
        <v>0</v>
      </c>
      <c r="GT981">
        <v>25.7162</v>
      </c>
      <c r="GU981">
        <v>999.9</v>
      </c>
      <c r="GV981">
        <v>51</v>
      </c>
      <c r="GW981">
        <v>32.2</v>
      </c>
      <c r="GX981">
        <v>27.2815</v>
      </c>
      <c r="GY981">
        <v>63.2052</v>
      </c>
      <c r="GZ981">
        <v>24.7316</v>
      </c>
      <c r="HA981">
        <v>1</v>
      </c>
      <c r="HB981">
        <v>-0.09012199999999999</v>
      </c>
      <c r="HC981">
        <v>0.0831727</v>
      </c>
      <c r="HD981">
        <v>20.1948</v>
      </c>
      <c r="HE981">
        <v>5.22867</v>
      </c>
      <c r="HF981">
        <v>11.968</v>
      </c>
      <c r="HG981">
        <v>4.96985</v>
      </c>
      <c r="HH981">
        <v>3.2895</v>
      </c>
      <c r="HI981">
        <v>8823.6</v>
      </c>
      <c r="HJ981">
        <v>9999</v>
      </c>
      <c r="HK981">
        <v>9999</v>
      </c>
      <c r="HL981">
        <v>290</v>
      </c>
      <c r="HM981">
        <v>4.9729</v>
      </c>
      <c r="HN981">
        <v>1.87741</v>
      </c>
      <c r="HO981">
        <v>1.87546</v>
      </c>
      <c r="HP981">
        <v>1.87833</v>
      </c>
      <c r="HQ981">
        <v>1.875</v>
      </c>
      <c r="HR981">
        <v>1.87864</v>
      </c>
      <c r="HS981">
        <v>1.87568</v>
      </c>
      <c r="HT981">
        <v>1.87683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2.585</v>
      </c>
      <c r="II981">
        <v>0.3372</v>
      </c>
      <c r="IJ981">
        <v>1.541952822118649</v>
      </c>
      <c r="IK981">
        <v>0.003202726084708442</v>
      </c>
      <c r="IL981">
        <v>-1.448271390364826E-06</v>
      </c>
      <c r="IM981">
        <v>3.765748828769889E-10</v>
      </c>
      <c r="IN981">
        <v>-0.02072656761999695</v>
      </c>
      <c r="IO981">
        <v>0.006539777670035186</v>
      </c>
      <c r="IP981">
        <v>0.0002256768223539976</v>
      </c>
      <c r="IQ981">
        <v>4.51151419958819E-06</v>
      </c>
      <c r="IR981">
        <v>-0</v>
      </c>
      <c r="IS981">
        <v>2097</v>
      </c>
      <c r="IT981">
        <v>1</v>
      </c>
      <c r="IU981">
        <v>27</v>
      </c>
      <c r="IV981">
        <v>61938.7</v>
      </c>
      <c r="IW981">
        <v>61938.4</v>
      </c>
      <c r="IX981">
        <v>0.975342</v>
      </c>
      <c r="IY981">
        <v>2.55859</v>
      </c>
      <c r="IZ981">
        <v>1.39893</v>
      </c>
      <c r="JA981">
        <v>2.34253</v>
      </c>
      <c r="JB981">
        <v>1.44897</v>
      </c>
      <c r="JC981">
        <v>2.38159</v>
      </c>
      <c r="JD981">
        <v>37.4098</v>
      </c>
      <c r="JE981">
        <v>24.0787</v>
      </c>
      <c r="JF981">
        <v>18</v>
      </c>
      <c r="JG981">
        <v>489.839</v>
      </c>
      <c r="JH981">
        <v>444.881</v>
      </c>
      <c r="JI981">
        <v>24.9997</v>
      </c>
      <c r="JJ981">
        <v>25.8665</v>
      </c>
      <c r="JK981">
        <v>30.0001</v>
      </c>
      <c r="JL981">
        <v>25.6917</v>
      </c>
      <c r="JM981">
        <v>25.773</v>
      </c>
      <c r="JN981">
        <v>19.4361</v>
      </c>
      <c r="JO981">
        <v>20.7889</v>
      </c>
      <c r="JP981">
        <v>30.6261</v>
      </c>
      <c r="JQ981">
        <v>25</v>
      </c>
      <c r="JR981">
        <v>346.574</v>
      </c>
      <c r="JS981">
        <v>23.8544</v>
      </c>
      <c r="JT981">
        <v>100.966</v>
      </c>
      <c r="JU981">
        <v>101.979</v>
      </c>
    </row>
    <row r="982" spans="1:281">
      <c r="A982">
        <v>966</v>
      </c>
      <c r="B982">
        <v>1658955444.5</v>
      </c>
      <c r="C982">
        <v>13355.5</v>
      </c>
      <c r="D982" t="s">
        <v>2365</v>
      </c>
      <c r="E982" t="s">
        <v>2366</v>
      </c>
      <c r="F982">
        <v>5</v>
      </c>
      <c r="G982" t="s">
        <v>415</v>
      </c>
      <c r="H982" t="s">
        <v>2356</v>
      </c>
      <c r="I982">
        <v>1658955437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373.5384755783093</v>
      </c>
      <c r="AK982">
        <v>385.2324787878786</v>
      </c>
      <c r="AL982">
        <v>-3.101489886752495</v>
      </c>
      <c r="AM982">
        <v>64.99472105749936</v>
      </c>
      <c r="AN982">
        <f>(AP982 - AO982 + DI982*1E3/(8.314*(DK982+273.15)) * AR982/DH982 * AQ982) * DH982/(100*CV982) * 1000/(1000 - AP982)</f>
        <v>0</v>
      </c>
      <c r="AO982">
        <v>23.92344258057673</v>
      </c>
      <c r="AP982">
        <v>24.67090545454546</v>
      </c>
      <c r="AQ982">
        <v>2.563571164618306E-05</v>
      </c>
      <c r="AR982">
        <v>81.69477458721613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1658955437</v>
      </c>
      <c r="DB982">
        <v>395.1459259259259</v>
      </c>
      <c r="DC982">
        <v>380.4275555555556</v>
      </c>
      <c r="DD982">
        <v>24.67388518518518</v>
      </c>
      <c r="DE982">
        <v>23.93161851851852</v>
      </c>
      <c r="DF982">
        <v>392.5473333333332</v>
      </c>
      <c r="DG982">
        <v>24.33678148148148</v>
      </c>
      <c r="DH982">
        <v>500.0818148148148</v>
      </c>
      <c r="DI982">
        <v>90.27933703703704</v>
      </c>
      <c r="DJ982">
        <v>0.09999492962962962</v>
      </c>
      <c r="DK982">
        <v>26.84815185185185</v>
      </c>
      <c r="DL982">
        <v>27.74298518518519</v>
      </c>
      <c r="DM982">
        <v>999.9000000000001</v>
      </c>
      <c r="DN982">
        <v>0</v>
      </c>
      <c r="DO982">
        <v>0</v>
      </c>
      <c r="DP982">
        <v>9997.982962962962</v>
      </c>
      <c r="DQ982">
        <v>0</v>
      </c>
      <c r="DR982">
        <v>18.48584074074074</v>
      </c>
      <c r="DS982">
        <v>14.71840296296296</v>
      </c>
      <c r="DT982">
        <v>405.1424444444445</v>
      </c>
      <c r="DU982">
        <v>389.7551111111111</v>
      </c>
      <c r="DV982">
        <v>0.7422892592592594</v>
      </c>
      <c r="DW982">
        <v>380.4275555555556</v>
      </c>
      <c r="DX982">
        <v>23.93161851851852</v>
      </c>
      <c r="DY982">
        <v>2.227542962962963</v>
      </c>
      <c r="DZ982">
        <v>2.160528888888888</v>
      </c>
      <c r="EA982">
        <v>19.1617962962963</v>
      </c>
      <c r="EB982">
        <v>18.6726</v>
      </c>
      <c r="EC982">
        <v>2000.022962962963</v>
      </c>
      <c r="ED982">
        <v>0.9800017777777777</v>
      </c>
      <c r="EE982">
        <v>0.01999824444444444</v>
      </c>
      <c r="EF982">
        <v>0</v>
      </c>
      <c r="EG982">
        <v>326.0524074074074</v>
      </c>
      <c r="EH982">
        <v>5.000560000000001</v>
      </c>
      <c r="EI982">
        <v>6506.685185185185</v>
      </c>
      <c r="EJ982">
        <v>17295.07777777778</v>
      </c>
      <c r="EK982">
        <v>37.41174074074075</v>
      </c>
      <c r="EL982">
        <v>38.243</v>
      </c>
      <c r="EM982">
        <v>37.16407407407407</v>
      </c>
      <c r="EN982">
        <v>37.19414814814814</v>
      </c>
      <c r="EO982">
        <v>38.55981481481481</v>
      </c>
      <c r="EP982">
        <v>1955.122962962963</v>
      </c>
      <c r="EQ982">
        <v>39.9</v>
      </c>
      <c r="ER982">
        <v>0</v>
      </c>
      <c r="ES982">
        <v>1658955444.3</v>
      </c>
      <c r="ET982">
        <v>0</v>
      </c>
      <c r="EU982">
        <v>326.0375</v>
      </c>
      <c r="EV982">
        <v>-3.036068384662104</v>
      </c>
      <c r="EW982">
        <v>-62.08170939275377</v>
      </c>
      <c r="EX982">
        <v>6506.62653846154</v>
      </c>
      <c r="EY982">
        <v>15</v>
      </c>
      <c r="EZ982">
        <v>0</v>
      </c>
      <c r="FA982" t="s">
        <v>419</v>
      </c>
      <c r="FB982">
        <v>1655239120</v>
      </c>
      <c r="FC982">
        <v>1655239135</v>
      </c>
      <c r="FD982">
        <v>0</v>
      </c>
      <c r="FE982">
        <v>-0.075</v>
      </c>
      <c r="FF982">
        <v>-0.027</v>
      </c>
      <c r="FG982">
        <v>1.986</v>
      </c>
      <c r="FH982">
        <v>0.139</v>
      </c>
      <c r="FI982">
        <v>420</v>
      </c>
      <c r="FJ982">
        <v>22</v>
      </c>
      <c r="FK982">
        <v>0.12</v>
      </c>
      <c r="FL982">
        <v>0.02</v>
      </c>
      <c r="FM982">
        <v>10.86613183658537</v>
      </c>
      <c r="FN982">
        <v>61.57755645783973</v>
      </c>
      <c r="FO982">
        <v>6.26870157107148</v>
      </c>
      <c r="FP982">
        <v>0</v>
      </c>
      <c r="FQ982">
        <v>326.2003235294118</v>
      </c>
      <c r="FR982">
        <v>-3.04493507069302</v>
      </c>
      <c r="FS982">
        <v>0.3606510225059713</v>
      </c>
      <c r="FT982">
        <v>0</v>
      </c>
      <c r="FU982">
        <v>0.7350139512195122</v>
      </c>
      <c r="FV982">
        <v>0.1102847665505256</v>
      </c>
      <c r="FW982">
        <v>0.01789159636083611</v>
      </c>
      <c r="FX982">
        <v>0</v>
      </c>
      <c r="FY982">
        <v>0</v>
      </c>
      <c r="FZ982">
        <v>3</v>
      </c>
      <c r="GA982" t="s">
        <v>426</v>
      </c>
      <c r="GB982">
        <v>2.98062</v>
      </c>
      <c r="GC982">
        <v>2.72842</v>
      </c>
      <c r="GD982">
        <v>0.07855910000000001</v>
      </c>
      <c r="GE982">
        <v>0.0763117</v>
      </c>
      <c r="GF982">
        <v>0.109271</v>
      </c>
      <c r="GG982">
        <v>0.107683</v>
      </c>
      <c r="GH982">
        <v>27657.6</v>
      </c>
      <c r="GI982">
        <v>27321.5</v>
      </c>
      <c r="GJ982">
        <v>30541.7</v>
      </c>
      <c r="GK982">
        <v>29821.6</v>
      </c>
      <c r="GL982">
        <v>37527.2</v>
      </c>
      <c r="GM982">
        <v>35026.8</v>
      </c>
      <c r="GN982">
        <v>46717.6</v>
      </c>
      <c r="GO982">
        <v>44350.8</v>
      </c>
      <c r="GP982">
        <v>1.88402</v>
      </c>
      <c r="GQ982">
        <v>1.85807</v>
      </c>
      <c r="GR982">
        <v>0.123158</v>
      </c>
      <c r="GS982">
        <v>0</v>
      </c>
      <c r="GT982">
        <v>25.7184</v>
      </c>
      <c r="GU982">
        <v>999.9</v>
      </c>
      <c r="GV982">
        <v>51</v>
      </c>
      <c r="GW982">
        <v>32.2</v>
      </c>
      <c r="GX982">
        <v>27.2813</v>
      </c>
      <c r="GY982">
        <v>63.1252</v>
      </c>
      <c r="GZ982">
        <v>24.7676</v>
      </c>
      <c r="HA982">
        <v>1</v>
      </c>
      <c r="HB982">
        <v>-0.0901372</v>
      </c>
      <c r="HC982">
        <v>0.0823257</v>
      </c>
      <c r="HD982">
        <v>20.195</v>
      </c>
      <c r="HE982">
        <v>5.22882</v>
      </c>
      <c r="HF982">
        <v>11.968</v>
      </c>
      <c r="HG982">
        <v>4.9701</v>
      </c>
      <c r="HH982">
        <v>3.2895</v>
      </c>
      <c r="HI982">
        <v>8823.6</v>
      </c>
      <c r="HJ982">
        <v>9999</v>
      </c>
      <c r="HK982">
        <v>9999</v>
      </c>
      <c r="HL982">
        <v>290</v>
      </c>
      <c r="HM982">
        <v>4.9729</v>
      </c>
      <c r="HN982">
        <v>1.87743</v>
      </c>
      <c r="HO982">
        <v>1.87549</v>
      </c>
      <c r="HP982">
        <v>1.87833</v>
      </c>
      <c r="HQ982">
        <v>1.87501</v>
      </c>
      <c r="HR982">
        <v>1.87865</v>
      </c>
      <c r="HS982">
        <v>1.87571</v>
      </c>
      <c r="HT982">
        <v>1.87683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2.551</v>
      </c>
      <c r="II982">
        <v>0.3369</v>
      </c>
      <c r="IJ982">
        <v>1.541952822118649</v>
      </c>
      <c r="IK982">
        <v>0.003202726084708442</v>
      </c>
      <c r="IL982">
        <v>-1.448271390364826E-06</v>
      </c>
      <c r="IM982">
        <v>3.765748828769889E-10</v>
      </c>
      <c r="IN982">
        <v>-0.02072656761999695</v>
      </c>
      <c r="IO982">
        <v>0.006539777670035186</v>
      </c>
      <c r="IP982">
        <v>0.0002256768223539976</v>
      </c>
      <c r="IQ982">
        <v>4.51151419958819E-06</v>
      </c>
      <c r="IR982">
        <v>-0</v>
      </c>
      <c r="IS982">
        <v>2097</v>
      </c>
      <c r="IT982">
        <v>1</v>
      </c>
      <c r="IU982">
        <v>27</v>
      </c>
      <c r="IV982">
        <v>61938.7</v>
      </c>
      <c r="IW982">
        <v>61938.5</v>
      </c>
      <c r="IX982">
        <v>0.9375</v>
      </c>
      <c r="IY982">
        <v>2.53784</v>
      </c>
      <c r="IZ982">
        <v>1.39893</v>
      </c>
      <c r="JA982">
        <v>2.34253</v>
      </c>
      <c r="JB982">
        <v>1.44897</v>
      </c>
      <c r="JC982">
        <v>2.46948</v>
      </c>
      <c r="JD982">
        <v>37.4338</v>
      </c>
      <c r="JE982">
        <v>24.0875</v>
      </c>
      <c r="JF982">
        <v>18</v>
      </c>
      <c r="JG982">
        <v>489.961</v>
      </c>
      <c r="JH982">
        <v>445.004</v>
      </c>
      <c r="JI982">
        <v>24.9998</v>
      </c>
      <c r="JJ982">
        <v>25.8665</v>
      </c>
      <c r="JK982">
        <v>30</v>
      </c>
      <c r="JL982">
        <v>25.6917</v>
      </c>
      <c r="JM982">
        <v>25.773</v>
      </c>
      <c r="JN982">
        <v>18.7492</v>
      </c>
      <c r="JO982">
        <v>20.7889</v>
      </c>
      <c r="JP982">
        <v>30.6261</v>
      </c>
      <c r="JQ982">
        <v>25</v>
      </c>
      <c r="JR982">
        <v>333.198</v>
      </c>
      <c r="JS982">
        <v>23.8606</v>
      </c>
      <c r="JT982">
        <v>100.964</v>
      </c>
      <c r="JU982">
        <v>101.98</v>
      </c>
    </row>
    <row r="983" spans="1:281">
      <c r="A983">
        <v>967</v>
      </c>
      <c r="B983">
        <v>1658955449.5</v>
      </c>
      <c r="C983">
        <v>13360.5</v>
      </c>
      <c r="D983" t="s">
        <v>2367</v>
      </c>
      <c r="E983" t="s">
        <v>2368</v>
      </c>
      <c r="F983">
        <v>5</v>
      </c>
      <c r="G983" t="s">
        <v>415</v>
      </c>
      <c r="H983" t="s">
        <v>2356</v>
      </c>
      <c r="I983">
        <v>1658955441.714286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356.4507575959431</v>
      </c>
      <c r="AK983">
        <v>369.1015333333332</v>
      </c>
      <c r="AL983">
        <v>-3.252291862669634</v>
      </c>
      <c r="AM983">
        <v>64.99472105749936</v>
      </c>
      <c r="AN983">
        <f>(AP983 - AO983 + DI983*1E3/(8.314*(DK983+273.15)) * AR983/DH983 * AQ983) * DH983/(100*CV983) * 1000/(1000 - AP983)</f>
        <v>0</v>
      </c>
      <c r="AO983">
        <v>23.88171657462442</v>
      </c>
      <c r="AP983">
        <v>24.64973575757575</v>
      </c>
      <c r="AQ983">
        <v>-0.005208953399464436</v>
      </c>
      <c r="AR983">
        <v>81.69477458721613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1658955441.714286</v>
      </c>
      <c r="DB983">
        <v>382.1614285714285</v>
      </c>
      <c r="DC983">
        <v>364.953142857143</v>
      </c>
      <c r="DD983">
        <v>24.66932142857143</v>
      </c>
      <c r="DE983">
        <v>23.91637142857143</v>
      </c>
      <c r="DF983">
        <v>379.5921071428571</v>
      </c>
      <c r="DG983">
        <v>24.33233928571429</v>
      </c>
      <c r="DH983">
        <v>500.0736071428572</v>
      </c>
      <c r="DI983">
        <v>90.27944285714287</v>
      </c>
      <c r="DJ983">
        <v>0.1000010785714286</v>
      </c>
      <c r="DK983">
        <v>26.85152857142857</v>
      </c>
      <c r="DL983">
        <v>27.73984999999999</v>
      </c>
      <c r="DM983">
        <v>999.9000000000002</v>
      </c>
      <c r="DN983">
        <v>0</v>
      </c>
      <c r="DO983">
        <v>0</v>
      </c>
      <c r="DP983">
        <v>9996.758571428571</v>
      </c>
      <c r="DQ983">
        <v>0</v>
      </c>
      <c r="DR983">
        <v>18.48514285714286</v>
      </c>
      <c r="DS983">
        <v>17.208325</v>
      </c>
      <c r="DT983">
        <v>391.8277142857143</v>
      </c>
      <c r="DU983">
        <v>373.8957142857142</v>
      </c>
      <c r="DV983">
        <v>0.7529740357142858</v>
      </c>
      <c r="DW983">
        <v>364.953142857143</v>
      </c>
      <c r="DX983">
        <v>23.91637142857143</v>
      </c>
      <c r="DY983">
        <v>2.2271325</v>
      </c>
      <c r="DZ983">
        <v>2.159154642857143</v>
      </c>
      <c r="EA983">
        <v>19.15884285714286</v>
      </c>
      <c r="EB983">
        <v>18.662425</v>
      </c>
      <c r="EC983">
        <v>2000.009285714286</v>
      </c>
      <c r="ED983">
        <v>0.980001642857143</v>
      </c>
      <c r="EE983">
        <v>0.01999839285714286</v>
      </c>
      <c r="EF983">
        <v>0</v>
      </c>
      <c r="EG983">
        <v>325.8077500000001</v>
      </c>
      <c r="EH983">
        <v>5.000560000000001</v>
      </c>
      <c r="EI983">
        <v>6501.235357142857</v>
      </c>
      <c r="EJ983">
        <v>17294.94642857143</v>
      </c>
      <c r="EK983">
        <v>37.47067857142857</v>
      </c>
      <c r="EL983">
        <v>38.241</v>
      </c>
      <c r="EM983">
        <v>37.14932142857143</v>
      </c>
      <c r="EN983">
        <v>37.18275</v>
      </c>
      <c r="EO983">
        <v>38.55542857142858</v>
      </c>
      <c r="EP983">
        <v>1955.109285714286</v>
      </c>
      <c r="EQ983">
        <v>39.9</v>
      </c>
      <c r="ER983">
        <v>0</v>
      </c>
      <c r="ES983">
        <v>1658955449.7</v>
      </c>
      <c r="ET983">
        <v>0</v>
      </c>
      <c r="EU983">
        <v>325.7439200000001</v>
      </c>
      <c r="EV983">
        <v>-3.14392308443014</v>
      </c>
      <c r="EW983">
        <v>-74.03538455962116</v>
      </c>
      <c r="EX983">
        <v>6500.1828</v>
      </c>
      <c r="EY983">
        <v>15</v>
      </c>
      <c r="EZ983">
        <v>0</v>
      </c>
      <c r="FA983" t="s">
        <v>419</v>
      </c>
      <c r="FB983">
        <v>1655239120</v>
      </c>
      <c r="FC983">
        <v>1655239135</v>
      </c>
      <c r="FD983">
        <v>0</v>
      </c>
      <c r="FE983">
        <v>-0.075</v>
      </c>
      <c r="FF983">
        <v>-0.027</v>
      </c>
      <c r="FG983">
        <v>1.986</v>
      </c>
      <c r="FH983">
        <v>0.139</v>
      </c>
      <c r="FI983">
        <v>420</v>
      </c>
      <c r="FJ983">
        <v>22</v>
      </c>
      <c r="FK983">
        <v>0.12</v>
      </c>
      <c r="FL983">
        <v>0.02</v>
      </c>
      <c r="FM983">
        <v>15.606328</v>
      </c>
      <c r="FN983">
        <v>32.47348615384619</v>
      </c>
      <c r="FO983">
        <v>3.288851643306673</v>
      </c>
      <c r="FP983">
        <v>0</v>
      </c>
      <c r="FQ983">
        <v>325.9146176470588</v>
      </c>
      <c r="FR983">
        <v>-3.008907567951629</v>
      </c>
      <c r="FS983">
        <v>0.3415966846775538</v>
      </c>
      <c r="FT983">
        <v>0</v>
      </c>
      <c r="FU983">
        <v>0.749755825</v>
      </c>
      <c r="FV983">
        <v>0.1595620750469029</v>
      </c>
      <c r="FW983">
        <v>0.02174017958514545</v>
      </c>
      <c r="FX983">
        <v>0</v>
      </c>
      <c r="FY983">
        <v>0</v>
      </c>
      <c r="FZ983">
        <v>3</v>
      </c>
      <c r="GA983" t="s">
        <v>426</v>
      </c>
      <c r="GB983">
        <v>2.98068</v>
      </c>
      <c r="GC983">
        <v>2.72847</v>
      </c>
      <c r="GD983">
        <v>0.07595499999999999</v>
      </c>
      <c r="GE983">
        <v>0.0734889</v>
      </c>
      <c r="GF983">
        <v>0.109209</v>
      </c>
      <c r="GG983">
        <v>0.107701</v>
      </c>
      <c r="GH983">
        <v>27736</v>
      </c>
      <c r="GI983">
        <v>27405.3</v>
      </c>
      <c r="GJ983">
        <v>30542.1</v>
      </c>
      <c r="GK983">
        <v>29822</v>
      </c>
      <c r="GL983">
        <v>37530</v>
      </c>
      <c r="GM983">
        <v>35026.4</v>
      </c>
      <c r="GN983">
        <v>46718</v>
      </c>
      <c r="GO983">
        <v>44351.4</v>
      </c>
      <c r="GP983">
        <v>1.88407</v>
      </c>
      <c r="GQ983">
        <v>1.858</v>
      </c>
      <c r="GR983">
        <v>0.123389</v>
      </c>
      <c r="GS983">
        <v>0</v>
      </c>
      <c r="GT983">
        <v>25.7195</v>
      </c>
      <c r="GU983">
        <v>999.9</v>
      </c>
      <c r="GV983">
        <v>51.1</v>
      </c>
      <c r="GW983">
        <v>32.2</v>
      </c>
      <c r="GX983">
        <v>27.3358</v>
      </c>
      <c r="GY983">
        <v>63.1352</v>
      </c>
      <c r="GZ983">
        <v>24.8397</v>
      </c>
      <c r="HA983">
        <v>1</v>
      </c>
      <c r="HB983">
        <v>-0.09029470000000001</v>
      </c>
      <c r="HC983">
        <v>0.0827614</v>
      </c>
      <c r="HD983">
        <v>20.1949</v>
      </c>
      <c r="HE983">
        <v>5.22867</v>
      </c>
      <c r="HF983">
        <v>11.968</v>
      </c>
      <c r="HG983">
        <v>4.9697</v>
      </c>
      <c r="HH983">
        <v>3.28945</v>
      </c>
      <c r="HI983">
        <v>8823.799999999999</v>
      </c>
      <c r="HJ983">
        <v>9999</v>
      </c>
      <c r="HK983">
        <v>9999</v>
      </c>
      <c r="HL983">
        <v>290</v>
      </c>
      <c r="HM983">
        <v>4.9729</v>
      </c>
      <c r="HN983">
        <v>1.87743</v>
      </c>
      <c r="HO983">
        <v>1.87549</v>
      </c>
      <c r="HP983">
        <v>1.87836</v>
      </c>
      <c r="HQ983">
        <v>1.87501</v>
      </c>
      <c r="HR983">
        <v>1.87866</v>
      </c>
      <c r="HS983">
        <v>1.87574</v>
      </c>
      <c r="HT983">
        <v>1.87683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2.515</v>
      </c>
      <c r="II983">
        <v>0.3365</v>
      </c>
      <c r="IJ983">
        <v>1.541952822118649</v>
      </c>
      <c r="IK983">
        <v>0.003202726084708442</v>
      </c>
      <c r="IL983">
        <v>-1.448271390364826E-06</v>
      </c>
      <c r="IM983">
        <v>3.765748828769889E-10</v>
      </c>
      <c r="IN983">
        <v>-0.02072656761999695</v>
      </c>
      <c r="IO983">
        <v>0.006539777670035186</v>
      </c>
      <c r="IP983">
        <v>0.0002256768223539976</v>
      </c>
      <c r="IQ983">
        <v>4.51151419958819E-06</v>
      </c>
      <c r="IR983">
        <v>-0</v>
      </c>
      <c r="IS983">
        <v>2097</v>
      </c>
      <c r="IT983">
        <v>1</v>
      </c>
      <c r="IU983">
        <v>27</v>
      </c>
      <c r="IV983">
        <v>61938.8</v>
      </c>
      <c r="IW983">
        <v>61938.6</v>
      </c>
      <c r="IX983">
        <v>0.90332</v>
      </c>
      <c r="IY983">
        <v>2.56592</v>
      </c>
      <c r="IZ983">
        <v>1.39893</v>
      </c>
      <c r="JA983">
        <v>2.34253</v>
      </c>
      <c r="JB983">
        <v>1.44897</v>
      </c>
      <c r="JC983">
        <v>2.33521</v>
      </c>
      <c r="JD983">
        <v>37.4338</v>
      </c>
      <c r="JE983">
        <v>24.0787</v>
      </c>
      <c r="JF983">
        <v>18</v>
      </c>
      <c r="JG983">
        <v>489.989</v>
      </c>
      <c r="JH983">
        <v>444.958</v>
      </c>
      <c r="JI983">
        <v>24.9999</v>
      </c>
      <c r="JJ983">
        <v>25.8665</v>
      </c>
      <c r="JK983">
        <v>30</v>
      </c>
      <c r="JL983">
        <v>25.6918</v>
      </c>
      <c r="JM983">
        <v>25.773</v>
      </c>
      <c r="JN983">
        <v>18.0007</v>
      </c>
      <c r="JO983">
        <v>20.7889</v>
      </c>
      <c r="JP983">
        <v>31.015</v>
      </c>
      <c r="JQ983">
        <v>25</v>
      </c>
      <c r="JR983">
        <v>313.163</v>
      </c>
      <c r="JS983">
        <v>23.8606</v>
      </c>
      <c r="JT983">
        <v>100.965</v>
      </c>
      <c r="JU983">
        <v>101.981</v>
      </c>
    </row>
    <row r="984" spans="1:281">
      <c r="A984">
        <v>968</v>
      </c>
      <c r="B984">
        <v>1658955454.5</v>
      </c>
      <c r="C984">
        <v>13365.5</v>
      </c>
      <c r="D984" t="s">
        <v>2369</v>
      </c>
      <c r="E984" t="s">
        <v>2370</v>
      </c>
      <c r="F984">
        <v>5</v>
      </c>
      <c r="G984" t="s">
        <v>415</v>
      </c>
      <c r="H984" t="s">
        <v>2356</v>
      </c>
      <c r="I984">
        <v>1658955447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339.5221048120423</v>
      </c>
      <c r="AK984">
        <v>352.6093939393938</v>
      </c>
      <c r="AL984">
        <v>-3.306065872689199</v>
      </c>
      <c r="AM984">
        <v>64.99472105749936</v>
      </c>
      <c r="AN984">
        <f>(AP984 - AO984 + DI984*1E3/(8.314*(DK984+273.15)) * AR984/DH984 * AQ984) * DH984/(100*CV984) * 1000/(1000 - AP984)</f>
        <v>0</v>
      </c>
      <c r="AO984">
        <v>23.89800697752624</v>
      </c>
      <c r="AP984">
        <v>24.64470787878787</v>
      </c>
      <c r="AQ984">
        <v>-0.0003899434240738642</v>
      </c>
      <c r="AR984">
        <v>81.69477458721613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1658955447</v>
      </c>
      <c r="DB984">
        <v>366.1720740740741</v>
      </c>
      <c r="DC984">
        <v>347.4780370370369</v>
      </c>
      <c r="DD984">
        <v>24.65988148148148</v>
      </c>
      <c r="DE984">
        <v>23.8986925925926</v>
      </c>
      <c r="DF984">
        <v>363.6391481481482</v>
      </c>
      <c r="DG984">
        <v>24.32311851851852</v>
      </c>
      <c r="DH984">
        <v>500.0775555555555</v>
      </c>
      <c r="DI984">
        <v>90.27952962962962</v>
      </c>
      <c r="DJ984">
        <v>0.1000374259259259</v>
      </c>
      <c r="DK984">
        <v>26.85359629629629</v>
      </c>
      <c r="DL984">
        <v>27.73588888888889</v>
      </c>
      <c r="DM984">
        <v>999.9000000000001</v>
      </c>
      <c r="DN984">
        <v>0</v>
      </c>
      <c r="DO984">
        <v>0</v>
      </c>
      <c r="DP984">
        <v>9999.047037037039</v>
      </c>
      <c r="DQ984">
        <v>0</v>
      </c>
      <c r="DR984">
        <v>18.48355555555556</v>
      </c>
      <c r="DS984">
        <v>18.69403703703704</v>
      </c>
      <c r="DT984">
        <v>375.4304444444445</v>
      </c>
      <c r="DU984">
        <v>355.9857037037037</v>
      </c>
      <c r="DV984">
        <v>0.7612021111111112</v>
      </c>
      <c r="DW984">
        <v>347.4780370370369</v>
      </c>
      <c r="DX984">
        <v>23.8986925925926</v>
      </c>
      <c r="DY984">
        <v>2.226281111111111</v>
      </c>
      <c r="DZ984">
        <v>2.157561111111111</v>
      </c>
      <c r="EA984">
        <v>19.1527</v>
      </c>
      <c r="EB984">
        <v>18.65063703703704</v>
      </c>
      <c r="EC984">
        <v>2000.015185185185</v>
      </c>
      <c r="ED984">
        <v>0.9800015555555556</v>
      </c>
      <c r="EE984">
        <v>0.01999848888888889</v>
      </c>
      <c r="EF984">
        <v>0</v>
      </c>
      <c r="EG984">
        <v>325.4725925925926</v>
      </c>
      <c r="EH984">
        <v>5.000560000000001</v>
      </c>
      <c r="EI984">
        <v>6494.438148148149</v>
      </c>
      <c r="EJ984">
        <v>17295.01111111111</v>
      </c>
      <c r="EK984">
        <v>37.48355555555555</v>
      </c>
      <c r="EL984">
        <v>38.24066666666667</v>
      </c>
      <c r="EM984">
        <v>37.13637037037037</v>
      </c>
      <c r="EN984">
        <v>37.18033333333333</v>
      </c>
      <c r="EO984">
        <v>38.55751851851851</v>
      </c>
      <c r="EP984">
        <v>1955.115185185185</v>
      </c>
      <c r="EQ984">
        <v>39.9</v>
      </c>
      <c r="ER984">
        <v>0</v>
      </c>
      <c r="ES984">
        <v>1658955454.5</v>
      </c>
      <c r="ET984">
        <v>0</v>
      </c>
      <c r="EU984">
        <v>325.44108</v>
      </c>
      <c r="EV984">
        <v>-3.814538457547879</v>
      </c>
      <c r="EW984">
        <v>-79.00307674029726</v>
      </c>
      <c r="EX984">
        <v>6493.9892</v>
      </c>
      <c r="EY984">
        <v>15</v>
      </c>
      <c r="EZ984">
        <v>0</v>
      </c>
      <c r="FA984" t="s">
        <v>419</v>
      </c>
      <c r="FB984">
        <v>1655239120</v>
      </c>
      <c r="FC984">
        <v>1655239135</v>
      </c>
      <c r="FD984">
        <v>0</v>
      </c>
      <c r="FE984">
        <v>-0.075</v>
      </c>
      <c r="FF984">
        <v>-0.027</v>
      </c>
      <c r="FG984">
        <v>1.986</v>
      </c>
      <c r="FH984">
        <v>0.139</v>
      </c>
      <c r="FI984">
        <v>420</v>
      </c>
      <c r="FJ984">
        <v>22</v>
      </c>
      <c r="FK984">
        <v>0.12</v>
      </c>
      <c r="FL984">
        <v>0.02</v>
      </c>
      <c r="FM984">
        <v>17.467115</v>
      </c>
      <c r="FN984">
        <v>19.04517973733578</v>
      </c>
      <c r="FO984">
        <v>1.933658230731325</v>
      </c>
      <c r="FP984">
        <v>0</v>
      </c>
      <c r="FQ984">
        <v>325.695205882353</v>
      </c>
      <c r="FR984">
        <v>-3.339633312742176</v>
      </c>
      <c r="FS984">
        <v>0.3667225092477001</v>
      </c>
      <c r="FT984">
        <v>0</v>
      </c>
      <c r="FU984">
        <v>0.751135725</v>
      </c>
      <c r="FV984">
        <v>0.1275059099437156</v>
      </c>
      <c r="FW984">
        <v>0.02135080559719879</v>
      </c>
      <c r="FX984">
        <v>0</v>
      </c>
      <c r="FY984">
        <v>0</v>
      </c>
      <c r="FZ984">
        <v>3</v>
      </c>
      <c r="GA984" t="s">
        <v>426</v>
      </c>
      <c r="GB984">
        <v>2.98048</v>
      </c>
      <c r="GC984">
        <v>2.72855</v>
      </c>
      <c r="GD984">
        <v>0.0732443</v>
      </c>
      <c r="GE984">
        <v>0.0706222</v>
      </c>
      <c r="GF984">
        <v>0.109196</v>
      </c>
      <c r="GG984">
        <v>0.107738</v>
      </c>
      <c r="GH984">
        <v>27816.9</v>
      </c>
      <c r="GI984">
        <v>27490.2</v>
      </c>
      <c r="GJ984">
        <v>30541.5</v>
      </c>
      <c r="GK984">
        <v>29822</v>
      </c>
      <c r="GL984">
        <v>37529.5</v>
      </c>
      <c r="GM984">
        <v>35024.5</v>
      </c>
      <c r="GN984">
        <v>46716.9</v>
      </c>
      <c r="GO984">
        <v>44351.2</v>
      </c>
      <c r="GP984">
        <v>1.8839</v>
      </c>
      <c r="GQ984">
        <v>1.85802</v>
      </c>
      <c r="GR984">
        <v>0.123471</v>
      </c>
      <c r="GS984">
        <v>0</v>
      </c>
      <c r="GT984">
        <v>25.7206</v>
      </c>
      <c r="GU984">
        <v>999.9</v>
      </c>
      <c r="GV984">
        <v>51.1</v>
      </c>
      <c r="GW984">
        <v>32.2</v>
      </c>
      <c r="GX984">
        <v>27.3381</v>
      </c>
      <c r="GY984">
        <v>63.4452</v>
      </c>
      <c r="GZ984">
        <v>24.8798</v>
      </c>
      <c r="HA984">
        <v>1</v>
      </c>
      <c r="HB984">
        <v>-0.0900711</v>
      </c>
      <c r="HC984">
        <v>0.0826062</v>
      </c>
      <c r="HD984">
        <v>20.1947</v>
      </c>
      <c r="HE984">
        <v>5.22927</v>
      </c>
      <c r="HF984">
        <v>11.968</v>
      </c>
      <c r="HG984">
        <v>4.96985</v>
      </c>
      <c r="HH984">
        <v>3.28958</v>
      </c>
      <c r="HI984">
        <v>8823.799999999999</v>
      </c>
      <c r="HJ984">
        <v>9999</v>
      </c>
      <c r="HK984">
        <v>9999</v>
      </c>
      <c r="HL984">
        <v>290</v>
      </c>
      <c r="HM984">
        <v>4.9729</v>
      </c>
      <c r="HN984">
        <v>1.87739</v>
      </c>
      <c r="HO984">
        <v>1.87547</v>
      </c>
      <c r="HP984">
        <v>1.87834</v>
      </c>
      <c r="HQ984">
        <v>1.87501</v>
      </c>
      <c r="HR984">
        <v>1.87866</v>
      </c>
      <c r="HS984">
        <v>1.87569</v>
      </c>
      <c r="HT984">
        <v>1.87683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2.478</v>
      </c>
      <c r="II984">
        <v>0.3364</v>
      </c>
      <c r="IJ984">
        <v>1.541952822118649</v>
      </c>
      <c r="IK984">
        <v>0.003202726084708442</v>
      </c>
      <c r="IL984">
        <v>-1.448271390364826E-06</v>
      </c>
      <c r="IM984">
        <v>3.765748828769889E-10</v>
      </c>
      <c r="IN984">
        <v>-0.02072656761999695</v>
      </c>
      <c r="IO984">
        <v>0.006539777670035186</v>
      </c>
      <c r="IP984">
        <v>0.0002256768223539976</v>
      </c>
      <c r="IQ984">
        <v>4.51151419958819E-06</v>
      </c>
      <c r="IR984">
        <v>-0</v>
      </c>
      <c r="IS984">
        <v>2097</v>
      </c>
      <c r="IT984">
        <v>1</v>
      </c>
      <c r="IU984">
        <v>27</v>
      </c>
      <c r="IV984">
        <v>61938.9</v>
      </c>
      <c r="IW984">
        <v>61938.7</v>
      </c>
      <c r="IX984">
        <v>0.865479</v>
      </c>
      <c r="IY984">
        <v>2.5415</v>
      </c>
      <c r="IZ984">
        <v>1.39893</v>
      </c>
      <c r="JA984">
        <v>2.34253</v>
      </c>
      <c r="JB984">
        <v>1.44897</v>
      </c>
      <c r="JC984">
        <v>2.46948</v>
      </c>
      <c r="JD984">
        <v>37.4338</v>
      </c>
      <c r="JE984">
        <v>24.0875</v>
      </c>
      <c r="JF984">
        <v>18</v>
      </c>
      <c r="JG984">
        <v>489.905</v>
      </c>
      <c r="JH984">
        <v>444.973</v>
      </c>
      <c r="JI984">
        <v>24.9999</v>
      </c>
      <c r="JJ984">
        <v>25.8665</v>
      </c>
      <c r="JK984">
        <v>30.0001</v>
      </c>
      <c r="JL984">
        <v>25.6934</v>
      </c>
      <c r="JM984">
        <v>25.773</v>
      </c>
      <c r="JN984">
        <v>17.3018</v>
      </c>
      <c r="JO984">
        <v>20.7889</v>
      </c>
      <c r="JP984">
        <v>31.3857</v>
      </c>
      <c r="JQ984">
        <v>25</v>
      </c>
      <c r="JR984">
        <v>299.771</v>
      </c>
      <c r="JS984">
        <v>23.8606</v>
      </c>
      <c r="JT984">
        <v>100.963</v>
      </c>
      <c r="JU984">
        <v>101.981</v>
      </c>
    </row>
    <row r="985" spans="1:281">
      <c r="A985">
        <v>969</v>
      </c>
      <c r="B985">
        <v>1658955459.5</v>
      </c>
      <c r="C985">
        <v>13370.5</v>
      </c>
      <c r="D985" t="s">
        <v>2371</v>
      </c>
      <c r="E985" t="s">
        <v>2372</v>
      </c>
      <c r="F985">
        <v>5</v>
      </c>
      <c r="G985" t="s">
        <v>415</v>
      </c>
      <c r="H985" t="s">
        <v>2356</v>
      </c>
      <c r="I985">
        <v>1658955451.714286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322.5981909871257</v>
      </c>
      <c r="AK985">
        <v>335.8760121212122</v>
      </c>
      <c r="AL985">
        <v>-3.351961015922837</v>
      </c>
      <c r="AM985">
        <v>64.99472105749936</v>
      </c>
      <c r="AN985">
        <f>(AP985 - AO985 + DI985*1E3/(8.314*(DK985+273.15)) * AR985/DH985 * AQ985) * DH985/(100*CV985) * 1000/(1000 - AP985)</f>
        <v>0</v>
      </c>
      <c r="AO985">
        <v>23.90321460676515</v>
      </c>
      <c r="AP985">
        <v>24.64691636363636</v>
      </c>
      <c r="AQ985">
        <v>2.007621583868088E-05</v>
      </c>
      <c r="AR985">
        <v>81.69477458721613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1658955451.714286</v>
      </c>
      <c r="DB985">
        <v>351.1965357142857</v>
      </c>
      <c r="DC985">
        <v>331.8512142857143</v>
      </c>
      <c r="DD985">
        <v>24.65033928571429</v>
      </c>
      <c r="DE985">
        <v>23.89565357142857</v>
      </c>
      <c r="DF985">
        <v>348.6981071428572</v>
      </c>
      <c r="DG985">
        <v>24.31381071428572</v>
      </c>
      <c r="DH985">
        <v>500.0746785714285</v>
      </c>
      <c r="DI985">
        <v>90.27974285714284</v>
      </c>
      <c r="DJ985">
        <v>0.1000351428571429</v>
      </c>
      <c r="DK985">
        <v>26.85061428571429</v>
      </c>
      <c r="DL985">
        <v>27.73875714285714</v>
      </c>
      <c r="DM985">
        <v>999.9000000000002</v>
      </c>
      <c r="DN985">
        <v>0</v>
      </c>
      <c r="DO985">
        <v>0</v>
      </c>
      <c r="DP985">
        <v>10005.1275</v>
      </c>
      <c r="DQ985">
        <v>0</v>
      </c>
      <c r="DR985">
        <v>18.48171428571429</v>
      </c>
      <c r="DS985">
        <v>19.34531071428572</v>
      </c>
      <c r="DT985">
        <v>360.0726071428571</v>
      </c>
      <c r="DU985">
        <v>339.975</v>
      </c>
      <c r="DV985">
        <v>0.7546899285714286</v>
      </c>
      <c r="DW985">
        <v>331.8512142857143</v>
      </c>
      <c r="DX985">
        <v>23.89565357142857</v>
      </c>
      <c r="DY985">
        <v>2.225425357142857</v>
      </c>
      <c r="DZ985">
        <v>2.157293214285714</v>
      </c>
      <c r="EA985">
        <v>19.14652857142857</v>
      </c>
      <c r="EB985">
        <v>18.64865</v>
      </c>
      <c r="EC985">
        <v>1999.983928571429</v>
      </c>
      <c r="ED985">
        <v>0.9800013214285715</v>
      </c>
      <c r="EE985">
        <v>0.01999874642857143</v>
      </c>
      <c r="EF985">
        <v>0</v>
      </c>
      <c r="EG985">
        <v>325.1637857142856</v>
      </c>
      <c r="EH985">
        <v>5.000560000000001</v>
      </c>
      <c r="EI985">
        <v>6488.000357142858</v>
      </c>
      <c r="EJ985">
        <v>17294.73928571429</v>
      </c>
      <c r="EK985">
        <v>37.48867857142857</v>
      </c>
      <c r="EL985">
        <v>38.241</v>
      </c>
      <c r="EM985">
        <v>37.13378571428571</v>
      </c>
      <c r="EN985">
        <v>37.18282142857142</v>
      </c>
      <c r="EO985">
        <v>38.55553571428571</v>
      </c>
      <c r="EP985">
        <v>1955.083928571429</v>
      </c>
      <c r="EQ985">
        <v>39.9</v>
      </c>
      <c r="ER985">
        <v>0</v>
      </c>
      <c r="ES985">
        <v>1658955459.3</v>
      </c>
      <c r="ET985">
        <v>0</v>
      </c>
      <c r="EU985">
        <v>325.13916</v>
      </c>
      <c r="EV985">
        <v>-3.781923093697941</v>
      </c>
      <c r="EW985">
        <v>-83.03923086422812</v>
      </c>
      <c r="EX985">
        <v>6487.4108</v>
      </c>
      <c r="EY985">
        <v>15</v>
      </c>
      <c r="EZ985">
        <v>0</v>
      </c>
      <c r="FA985" t="s">
        <v>419</v>
      </c>
      <c r="FB985">
        <v>1655239120</v>
      </c>
      <c r="FC985">
        <v>1655239135</v>
      </c>
      <c r="FD985">
        <v>0</v>
      </c>
      <c r="FE985">
        <v>-0.075</v>
      </c>
      <c r="FF985">
        <v>-0.027</v>
      </c>
      <c r="FG985">
        <v>1.986</v>
      </c>
      <c r="FH985">
        <v>0.139</v>
      </c>
      <c r="FI985">
        <v>420</v>
      </c>
      <c r="FJ985">
        <v>22</v>
      </c>
      <c r="FK985">
        <v>0.12</v>
      </c>
      <c r="FL985">
        <v>0.02</v>
      </c>
      <c r="FM985">
        <v>18.920815</v>
      </c>
      <c r="FN985">
        <v>8.524619887429626</v>
      </c>
      <c r="FO985">
        <v>0.8669060518735577</v>
      </c>
      <c r="FP985">
        <v>0</v>
      </c>
      <c r="FQ985">
        <v>325.3413235294117</v>
      </c>
      <c r="FR985">
        <v>-3.609640952056467</v>
      </c>
      <c r="FS985">
        <v>0.3878491763095768</v>
      </c>
      <c r="FT985">
        <v>0</v>
      </c>
      <c r="FU985">
        <v>0.7557455500000001</v>
      </c>
      <c r="FV985">
        <v>-0.09161774859287007</v>
      </c>
      <c r="FW985">
        <v>0.01645468883016328</v>
      </c>
      <c r="FX985">
        <v>1</v>
      </c>
      <c r="FY985">
        <v>1</v>
      </c>
      <c r="FZ985">
        <v>3</v>
      </c>
      <c r="GA985" t="s">
        <v>420</v>
      </c>
      <c r="GB985">
        <v>2.98057</v>
      </c>
      <c r="GC985">
        <v>2.7284</v>
      </c>
      <c r="GD985">
        <v>0.0704414</v>
      </c>
      <c r="GE985">
        <v>0.0676832</v>
      </c>
      <c r="GF985">
        <v>0.109208</v>
      </c>
      <c r="GG985">
        <v>0.107772</v>
      </c>
      <c r="GH985">
        <v>27901.5</v>
      </c>
      <c r="GI985">
        <v>27577.1</v>
      </c>
      <c r="GJ985">
        <v>30542.1</v>
      </c>
      <c r="GK985">
        <v>29822</v>
      </c>
      <c r="GL985">
        <v>37529.6</v>
      </c>
      <c r="GM985">
        <v>35023</v>
      </c>
      <c r="GN985">
        <v>46717.9</v>
      </c>
      <c r="GO985">
        <v>44351.3</v>
      </c>
      <c r="GP985">
        <v>1.88402</v>
      </c>
      <c r="GQ985">
        <v>1.85783</v>
      </c>
      <c r="GR985">
        <v>0.123926</v>
      </c>
      <c r="GS985">
        <v>0</v>
      </c>
      <c r="GT985">
        <v>25.7206</v>
      </c>
      <c r="GU985">
        <v>999.9</v>
      </c>
      <c r="GV985">
        <v>51.1</v>
      </c>
      <c r="GW985">
        <v>32.2</v>
      </c>
      <c r="GX985">
        <v>27.3362</v>
      </c>
      <c r="GY985">
        <v>62.9752</v>
      </c>
      <c r="GZ985">
        <v>24.9439</v>
      </c>
      <c r="HA985">
        <v>1</v>
      </c>
      <c r="HB985">
        <v>-0.0900915</v>
      </c>
      <c r="HC985">
        <v>0.08211060000000001</v>
      </c>
      <c r="HD985">
        <v>20.1947</v>
      </c>
      <c r="HE985">
        <v>5.23002</v>
      </c>
      <c r="HF985">
        <v>11.968</v>
      </c>
      <c r="HG985">
        <v>4.9699</v>
      </c>
      <c r="HH985">
        <v>3.28965</v>
      </c>
      <c r="HI985">
        <v>8824</v>
      </c>
      <c r="HJ985">
        <v>9999</v>
      </c>
      <c r="HK985">
        <v>9999</v>
      </c>
      <c r="HL985">
        <v>290</v>
      </c>
      <c r="HM985">
        <v>4.97291</v>
      </c>
      <c r="HN985">
        <v>1.87738</v>
      </c>
      <c r="HO985">
        <v>1.87551</v>
      </c>
      <c r="HP985">
        <v>1.87835</v>
      </c>
      <c r="HQ985">
        <v>1.87503</v>
      </c>
      <c r="HR985">
        <v>1.87864</v>
      </c>
      <c r="HS985">
        <v>1.87573</v>
      </c>
      <c r="HT985">
        <v>1.87684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2.44</v>
      </c>
      <c r="II985">
        <v>0.3365</v>
      </c>
      <c r="IJ985">
        <v>1.541952822118649</v>
      </c>
      <c r="IK985">
        <v>0.003202726084708442</v>
      </c>
      <c r="IL985">
        <v>-1.448271390364826E-06</v>
      </c>
      <c r="IM985">
        <v>3.765748828769889E-10</v>
      </c>
      <c r="IN985">
        <v>-0.02072656761999695</v>
      </c>
      <c r="IO985">
        <v>0.006539777670035186</v>
      </c>
      <c r="IP985">
        <v>0.0002256768223539976</v>
      </c>
      <c r="IQ985">
        <v>4.51151419958819E-06</v>
      </c>
      <c r="IR985">
        <v>-0</v>
      </c>
      <c r="IS985">
        <v>2097</v>
      </c>
      <c r="IT985">
        <v>1</v>
      </c>
      <c r="IU985">
        <v>27</v>
      </c>
      <c r="IV985">
        <v>61939</v>
      </c>
      <c r="IW985">
        <v>61938.7</v>
      </c>
      <c r="IX985">
        <v>0.830078</v>
      </c>
      <c r="IY985">
        <v>2.55981</v>
      </c>
      <c r="IZ985">
        <v>1.39893</v>
      </c>
      <c r="JA985">
        <v>2.34253</v>
      </c>
      <c r="JB985">
        <v>1.44897</v>
      </c>
      <c r="JC985">
        <v>2.35474</v>
      </c>
      <c r="JD985">
        <v>37.4098</v>
      </c>
      <c r="JE985">
        <v>24.0787</v>
      </c>
      <c r="JF985">
        <v>18</v>
      </c>
      <c r="JG985">
        <v>489.976</v>
      </c>
      <c r="JH985">
        <v>444.85</v>
      </c>
      <c r="JI985">
        <v>24.9999</v>
      </c>
      <c r="JJ985">
        <v>25.8675</v>
      </c>
      <c r="JK985">
        <v>30.0001</v>
      </c>
      <c r="JL985">
        <v>25.6939</v>
      </c>
      <c r="JM985">
        <v>25.773</v>
      </c>
      <c r="JN985">
        <v>16.5379</v>
      </c>
      <c r="JO985">
        <v>20.7889</v>
      </c>
      <c r="JP985">
        <v>31.3857</v>
      </c>
      <c r="JQ985">
        <v>25</v>
      </c>
      <c r="JR985">
        <v>279.632</v>
      </c>
      <c r="JS985">
        <v>23.8606</v>
      </c>
      <c r="JT985">
        <v>100.965</v>
      </c>
      <c r="JU985">
        <v>101.981</v>
      </c>
    </row>
    <row r="986" spans="1:281">
      <c r="A986">
        <v>970</v>
      </c>
      <c r="B986">
        <v>1658955464.5</v>
      </c>
      <c r="C986">
        <v>13375.5</v>
      </c>
      <c r="D986" t="s">
        <v>2373</v>
      </c>
      <c r="E986" t="s">
        <v>2374</v>
      </c>
      <c r="F986">
        <v>5</v>
      </c>
      <c r="G986" t="s">
        <v>415</v>
      </c>
      <c r="H986" t="s">
        <v>2356</v>
      </c>
      <c r="I986">
        <v>1658955457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305.4627121083864</v>
      </c>
      <c r="AK986">
        <v>319.1356727272728</v>
      </c>
      <c r="AL986">
        <v>-3.342611642529589</v>
      </c>
      <c r="AM986">
        <v>64.99472105749936</v>
      </c>
      <c r="AN986">
        <f>(AP986 - AO986 + DI986*1E3/(8.314*(DK986+273.15)) * AR986/DH986 * AQ986) * DH986/(100*CV986) * 1000/(1000 - AP986)</f>
        <v>0</v>
      </c>
      <c r="AO986">
        <v>23.92064474066025</v>
      </c>
      <c r="AP986">
        <v>24.65485696969697</v>
      </c>
      <c r="AQ986">
        <v>0.0002031311934259714</v>
      </c>
      <c r="AR986">
        <v>81.69477458721613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1658955457</v>
      </c>
      <c r="DB986">
        <v>334.1004444444444</v>
      </c>
      <c r="DC986">
        <v>314.3125185185185</v>
      </c>
      <c r="DD986">
        <v>24.64773333333333</v>
      </c>
      <c r="DE986">
        <v>23.9084037037037</v>
      </c>
      <c r="DF986">
        <v>331.6421111111111</v>
      </c>
      <c r="DG986">
        <v>24.31125555555556</v>
      </c>
      <c r="DH986">
        <v>500.0560740740741</v>
      </c>
      <c r="DI986">
        <v>90.28017407407407</v>
      </c>
      <c r="DJ986">
        <v>0.09996088888888889</v>
      </c>
      <c r="DK986">
        <v>26.85003333333334</v>
      </c>
      <c r="DL986">
        <v>27.74491481481482</v>
      </c>
      <c r="DM986">
        <v>999.9000000000001</v>
      </c>
      <c r="DN986">
        <v>0</v>
      </c>
      <c r="DO986">
        <v>0</v>
      </c>
      <c r="DP986">
        <v>10001.47777777778</v>
      </c>
      <c r="DQ986">
        <v>0</v>
      </c>
      <c r="DR986">
        <v>18.48406296296296</v>
      </c>
      <c r="DS986">
        <v>19.78798148148148</v>
      </c>
      <c r="DT986">
        <v>342.5434074074075</v>
      </c>
      <c r="DU986">
        <v>322.0111851851852</v>
      </c>
      <c r="DV986">
        <v>0.7393257407407405</v>
      </c>
      <c r="DW986">
        <v>314.3125185185185</v>
      </c>
      <c r="DX986">
        <v>23.9084037037037</v>
      </c>
      <c r="DY986">
        <v>2.225201111111111</v>
      </c>
      <c r="DZ986">
        <v>2.158455185185185</v>
      </c>
      <c r="EA986">
        <v>19.14491111111111</v>
      </c>
      <c r="EB986">
        <v>18.65725185185185</v>
      </c>
      <c r="EC986">
        <v>1999.992222222222</v>
      </c>
      <c r="ED986">
        <v>0.9800013333333334</v>
      </c>
      <c r="EE986">
        <v>0.01999873333333333</v>
      </c>
      <c r="EF986">
        <v>0</v>
      </c>
      <c r="EG986">
        <v>324.7924074074074</v>
      </c>
      <c r="EH986">
        <v>5.000560000000001</v>
      </c>
      <c r="EI986">
        <v>6480.958518518519</v>
      </c>
      <c r="EJ986">
        <v>17294.82962962963</v>
      </c>
      <c r="EK986">
        <v>37.46507407407407</v>
      </c>
      <c r="EL986">
        <v>38.24533333333333</v>
      </c>
      <c r="EM986">
        <v>37.14337037037037</v>
      </c>
      <c r="EN986">
        <v>37.18503703703703</v>
      </c>
      <c r="EO986">
        <v>38.57385185185186</v>
      </c>
      <c r="EP986">
        <v>1955.092222222222</v>
      </c>
      <c r="EQ986">
        <v>39.9</v>
      </c>
      <c r="ER986">
        <v>0</v>
      </c>
      <c r="ES986">
        <v>1658955464.7</v>
      </c>
      <c r="ET986">
        <v>0</v>
      </c>
      <c r="EU986">
        <v>324.7958846153846</v>
      </c>
      <c r="EV986">
        <v>-3.385880350912837</v>
      </c>
      <c r="EW986">
        <v>-77.84957269637763</v>
      </c>
      <c r="EX986">
        <v>6480.693846153846</v>
      </c>
      <c r="EY986">
        <v>15</v>
      </c>
      <c r="EZ986">
        <v>0</v>
      </c>
      <c r="FA986" t="s">
        <v>419</v>
      </c>
      <c r="FB986">
        <v>1655239120</v>
      </c>
      <c r="FC986">
        <v>1655239135</v>
      </c>
      <c r="FD986">
        <v>0</v>
      </c>
      <c r="FE986">
        <v>-0.075</v>
      </c>
      <c r="FF986">
        <v>-0.027</v>
      </c>
      <c r="FG986">
        <v>1.986</v>
      </c>
      <c r="FH986">
        <v>0.139</v>
      </c>
      <c r="FI986">
        <v>420</v>
      </c>
      <c r="FJ986">
        <v>22</v>
      </c>
      <c r="FK986">
        <v>0.12</v>
      </c>
      <c r="FL986">
        <v>0.02</v>
      </c>
      <c r="FM986">
        <v>19.4433425</v>
      </c>
      <c r="FN986">
        <v>5.425462288930522</v>
      </c>
      <c r="FO986">
        <v>0.5390714316709335</v>
      </c>
      <c r="FP986">
        <v>0</v>
      </c>
      <c r="FQ986">
        <v>325.0757352941176</v>
      </c>
      <c r="FR986">
        <v>-3.831673033297936</v>
      </c>
      <c r="FS986">
        <v>0.4074569128302384</v>
      </c>
      <c r="FT986">
        <v>0</v>
      </c>
      <c r="FU986">
        <v>0.7510936499999999</v>
      </c>
      <c r="FV986">
        <v>-0.1779787992495324</v>
      </c>
      <c r="FW986">
        <v>0.01791120204027357</v>
      </c>
      <c r="FX986">
        <v>0</v>
      </c>
      <c r="FY986">
        <v>0</v>
      </c>
      <c r="FZ986">
        <v>3</v>
      </c>
      <c r="GA986" t="s">
        <v>426</v>
      </c>
      <c r="GB986">
        <v>2.98036</v>
      </c>
      <c r="GC986">
        <v>2.72796</v>
      </c>
      <c r="GD986">
        <v>0.0675774</v>
      </c>
      <c r="GE986">
        <v>0.0646809</v>
      </c>
      <c r="GF986">
        <v>0.10923</v>
      </c>
      <c r="GG986">
        <v>0.107802</v>
      </c>
      <c r="GH986">
        <v>27987.2</v>
      </c>
      <c r="GI986">
        <v>27666</v>
      </c>
      <c r="GJ986">
        <v>30541.8</v>
      </c>
      <c r="GK986">
        <v>29822</v>
      </c>
      <c r="GL986">
        <v>37527.9</v>
      </c>
      <c r="GM986">
        <v>35021.6</v>
      </c>
      <c r="GN986">
        <v>46717.3</v>
      </c>
      <c r="GO986">
        <v>44351.3</v>
      </c>
      <c r="GP986">
        <v>1.8836</v>
      </c>
      <c r="GQ986">
        <v>1.85788</v>
      </c>
      <c r="GR986">
        <v>0.123419</v>
      </c>
      <c r="GS986">
        <v>0</v>
      </c>
      <c r="GT986">
        <v>25.7206</v>
      </c>
      <c r="GU986">
        <v>999.9</v>
      </c>
      <c r="GV986">
        <v>51.2</v>
      </c>
      <c r="GW986">
        <v>32.2</v>
      </c>
      <c r="GX986">
        <v>27.3867</v>
      </c>
      <c r="GY986">
        <v>63.2552</v>
      </c>
      <c r="GZ986">
        <v>25.0441</v>
      </c>
      <c r="HA986">
        <v>1</v>
      </c>
      <c r="HB986">
        <v>-0.0901016</v>
      </c>
      <c r="HC986">
        <v>0.0813371</v>
      </c>
      <c r="HD986">
        <v>20.1944</v>
      </c>
      <c r="HE986">
        <v>5.22807</v>
      </c>
      <c r="HF986">
        <v>11.968</v>
      </c>
      <c r="HG986">
        <v>4.96865</v>
      </c>
      <c r="HH986">
        <v>3.28948</v>
      </c>
      <c r="HI986">
        <v>8824</v>
      </c>
      <c r="HJ986">
        <v>9999</v>
      </c>
      <c r="HK986">
        <v>9999</v>
      </c>
      <c r="HL986">
        <v>290</v>
      </c>
      <c r="HM986">
        <v>4.97291</v>
      </c>
      <c r="HN986">
        <v>1.87741</v>
      </c>
      <c r="HO986">
        <v>1.87553</v>
      </c>
      <c r="HP986">
        <v>1.87836</v>
      </c>
      <c r="HQ986">
        <v>1.87502</v>
      </c>
      <c r="HR986">
        <v>1.87865</v>
      </c>
      <c r="HS986">
        <v>1.87574</v>
      </c>
      <c r="HT986">
        <v>1.87684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2.401</v>
      </c>
      <c r="II986">
        <v>0.3367</v>
      </c>
      <c r="IJ986">
        <v>1.541952822118649</v>
      </c>
      <c r="IK986">
        <v>0.003202726084708442</v>
      </c>
      <c r="IL986">
        <v>-1.448271390364826E-06</v>
      </c>
      <c r="IM986">
        <v>3.765748828769889E-10</v>
      </c>
      <c r="IN986">
        <v>-0.02072656761999695</v>
      </c>
      <c r="IO986">
        <v>0.006539777670035186</v>
      </c>
      <c r="IP986">
        <v>0.0002256768223539976</v>
      </c>
      <c r="IQ986">
        <v>4.51151419958819E-06</v>
      </c>
      <c r="IR986">
        <v>-0</v>
      </c>
      <c r="IS986">
        <v>2097</v>
      </c>
      <c r="IT986">
        <v>1</v>
      </c>
      <c r="IU986">
        <v>27</v>
      </c>
      <c r="IV986">
        <v>61939.1</v>
      </c>
      <c r="IW986">
        <v>61938.8</v>
      </c>
      <c r="IX986">
        <v>0.7922360000000001</v>
      </c>
      <c r="IY986">
        <v>2.55127</v>
      </c>
      <c r="IZ986">
        <v>1.39893</v>
      </c>
      <c r="JA986">
        <v>2.34253</v>
      </c>
      <c r="JB986">
        <v>1.44897</v>
      </c>
      <c r="JC986">
        <v>2.45972</v>
      </c>
      <c r="JD986">
        <v>37.4098</v>
      </c>
      <c r="JE986">
        <v>24.0787</v>
      </c>
      <c r="JF986">
        <v>18</v>
      </c>
      <c r="JG986">
        <v>489.745</v>
      </c>
      <c r="JH986">
        <v>444.881</v>
      </c>
      <c r="JI986">
        <v>24.9998</v>
      </c>
      <c r="JJ986">
        <v>25.8687</v>
      </c>
      <c r="JK986">
        <v>30.0001</v>
      </c>
      <c r="JL986">
        <v>25.6939</v>
      </c>
      <c r="JM986">
        <v>25.773</v>
      </c>
      <c r="JN986">
        <v>15.8278</v>
      </c>
      <c r="JO986">
        <v>20.7889</v>
      </c>
      <c r="JP986">
        <v>31.7575</v>
      </c>
      <c r="JQ986">
        <v>25</v>
      </c>
      <c r="JR986">
        <v>266.202</v>
      </c>
      <c r="JS986">
        <v>23.8606</v>
      </c>
      <c r="JT986">
        <v>100.963</v>
      </c>
      <c r="JU986">
        <v>101.981</v>
      </c>
    </row>
    <row r="987" spans="1:281">
      <c r="A987">
        <v>971</v>
      </c>
      <c r="B987">
        <v>1658955469.5</v>
      </c>
      <c r="C987">
        <v>13380.5</v>
      </c>
      <c r="D987" t="s">
        <v>2375</v>
      </c>
      <c r="E987" t="s">
        <v>2376</v>
      </c>
      <c r="F987">
        <v>5</v>
      </c>
      <c r="G987" t="s">
        <v>415</v>
      </c>
      <c r="H987" t="s">
        <v>2356</v>
      </c>
      <c r="I987">
        <v>1658955461.714286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288.5386108885953</v>
      </c>
      <c r="AK987">
        <v>302.266709090909</v>
      </c>
      <c r="AL987">
        <v>-3.36802760680242</v>
      </c>
      <c r="AM987">
        <v>64.99472105749936</v>
      </c>
      <c r="AN987">
        <f>(AP987 - AO987 + DI987*1E3/(8.314*(DK987+273.15)) * AR987/DH987 * AQ987) * DH987/(100*CV987) * 1000/(1000 - AP987)</f>
        <v>0</v>
      </c>
      <c r="AO987">
        <v>23.92695155332852</v>
      </c>
      <c r="AP987">
        <v>24.66504727272727</v>
      </c>
      <c r="AQ987">
        <v>0.0001898020772079633</v>
      </c>
      <c r="AR987">
        <v>81.69477458721613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1658955461.714286</v>
      </c>
      <c r="DB987">
        <v>318.7044999999999</v>
      </c>
      <c r="DC987">
        <v>298.6637857142857</v>
      </c>
      <c r="DD987">
        <v>24.65228214285714</v>
      </c>
      <c r="DE987">
        <v>23.91866071428571</v>
      </c>
      <c r="DF987">
        <v>316.2827857142856</v>
      </c>
      <c r="DG987">
        <v>24.31568928571428</v>
      </c>
      <c r="DH987">
        <v>500.0692857142857</v>
      </c>
      <c r="DI987">
        <v>90.28014285714285</v>
      </c>
      <c r="DJ987">
        <v>0.09996745714285717</v>
      </c>
      <c r="DK987">
        <v>26.85406428571429</v>
      </c>
      <c r="DL987">
        <v>27.74701071428571</v>
      </c>
      <c r="DM987">
        <v>999.9000000000002</v>
      </c>
      <c r="DN987">
        <v>0</v>
      </c>
      <c r="DO987">
        <v>0</v>
      </c>
      <c r="DP987">
        <v>9999.662857142857</v>
      </c>
      <c r="DQ987">
        <v>0</v>
      </c>
      <c r="DR987">
        <v>18.48514285714285</v>
      </c>
      <c r="DS987">
        <v>20.04073571428571</v>
      </c>
      <c r="DT987">
        <v>326.75975</v>
      </c>
      <c r="DU987">
        <v>305.9823571428571</v>
      </c>
      <c r="DV987">
        <v>0.7336213214285714</v>
      </c>
      <c r="DW987">
        <v>298.6637857142857</v>
      </c>
      <c r="DX987">
        <v>23.91866071428571</v>
      </c>
      <c r="DY987">
        <v>2.225612142857142</v>
      </c>
      <c r="DZ987">
        <v>2.159380357142857</v>
      </c>
      <c r="EA987">
        <v>19.147875</v>
      </c>
      <c r="EB987">
        <v>18.66409642857143</v>
      </c>
      <c r="EC987">
        <v>1999.990357142857</v>
      </c>
      <c r="ED987">
        <v>0.9800013214285715</v>
      </c>
      <c r="EE987">
        <v>0.01999874642857143</v>
      </c>
      <c r="EF987">
        <v>0</v>
      </c>
      <c r="EG987">
        <v>324.4942142857143</v>
      </c>
      <c r="EH987">
        <v>5.000560000000001</v>
      </c>
      <c r="EI987">
        <v>6474.927142857145</v>
      </c>
      <c r="EJ987">
        <v>17294.81071428572</v>
      </c>
      <c r="EK987">
        <v>37.40153571428571</v>
      </c>
      <c r="EL987">
        <v>38.23875</v>
      </c>
      <c r="EM987">
        <v>37.14935714285714</v>
      </c>
      <c r="EN987">
        <v>37.18289285714286</v>
      </c>
      <c r="EO987">
        <v>38.57560714285713</v>
      </c>
      <c r="EP987">
        <v>1955.090357142857</v>
      </c>
      <c r="EQ987">
        <v>39.9</v>
      </c>
      <c r="ER987">
        <v>0</v>
      </c>
      <c r="ES987">
        <v>1658955469.5</v>
      </c>
      <c r="ET987">
        <v>0</v>
      </c>
      <c r="EU987">
        <v>324.4992692307692</v>
      </c>
      <c r="EV987">
        <v>-4.019247868748679</v>
      </c>
      <c r="EW987">
        <v>-74.58085461509171</v>
      </c>
      <c r="EX987">
        <v>6474.598846153845</v>
      </c>
      <c r="EY987">
        <v>15</v>
      </c>
      <c r="EZ987">
        <v>0</v>
      </c>
      <c r="FA987" t="s">
        <v>419</v>
      </c>
      <c r="FB987">
        <v>1655239120</v>
      </c>
      <c r="FC987">
        <v>1655239135</v>
      </c>
      <c r="FD987">
        <v>0</v>
      </c>
      <c r="FE987">
        <v>-0.075</v>
      </c>
      <c r="FF987">
        <v>-0.027</v>
      </c>
      <c r="FG987">
        <v>1.986</v>
      </c>
      <c r="FH987">
        <v>0.139</v>
      </c>
      <c r="FI987">
        <v>420</v>
      </c>
      <c r="FJ987">
        <v>22</v>
      </c>
      <c r="FK987">
        <v>0.12</v>
      </c>
      <c r="FL987">
        <v>0.02</v>
      </c>
      <c r="FM987">
        <v>19.84480975609756</v>
      </c>
      <c r="FN987">
        <v>3.504907317073175</v>
      </c>
      <c r="FO987">
        <v>0.3512675540652239</v>
      </c>
      <c r="FP987">
        <v>0</v>
      </c>
      <c r="FQ987">
        <v>324.740205882353</v>
      </c>
      <c r="FR987">
        <v>-3.865072580001205</v>
      </c>
      <c r="FS987">
        <v>0.4137547426002789</v>
      </c>
      <c r="FT987">
        <v>0</v>
      </c>
      <c r="FU987">
        <v>0.7387983170731708</v>
      </c>
      <c r="FV987">
        <v>-0.08980693379790998</v>
      </c>
      <c r="FW987">
        <v>0.009555079717703027</v>
      </c>
      <c r="FX987">
        <v>1</v>
      </c>
      <c r="FY987">
        <v>1</v>
      </c>
      <c r="FZ987">
        <v>3</v>
      </c>
      <c r="GA987" t="s">
        <v>420</v>
      </c>
      <c r="GB987">
        <v>2.98062</v>
      </c>
      <c r="GC987">
        <v>2.72859</v>
      </c>
      <c r="GD987">
        <v>0.0646331</v>
      </c>
      <c r="GE987">
        <v>0.0615837</v>
      </c>
      <c r="GF987">
        <v>0.10926</v>
      </c>
      <c r="GG987">
        <v>0.10787</v>
      </c>
      <c r="GH987">
        <v>28075.6</v>
      </c>
      <c r="GI987">
        <v>27757.1</v>
      </c>
      <c r="GJ987">
        <v>30541.8</v>
      </c>
      <c r="GK987">
        <v>29821.6</v>
      </c>
      <c r="GL987">
        <v>37526.6</v>
      </c>
      <c r="GM987">
        <v>35018.1</v>
      </c>
      <c r="GN987">
        <v>46717.4</v>
      </c>
      <c r="GO987">
        <v>44350.5</v>
      </c>
      <c r="GP987">
        <v>1.88387</v>
      </c>
      <c r="GQ987">
        <v>1.8578</v>
      </c>
      <c r="GR987">
        <v>0.123717</v>
      </c>
      <c r="GS987">
        <v>0</v>
      </c>
      <c r="GT987">
        <v>25.7221</v>
      </c>
      <c r="GU987">
        <v>999.9</v>
      </c>
      <c r="GV987">
        <v>51.2</v>
      </c>
      <c r="GW987">
        <v>32.2</v>
      </c>
      <c r="GX987">
        <v>27.387</v>
      </c>
      <c r="GY987">
        <v>63.0552</v>
      </c>
      <c r="GZ987">
        <v>24.7115</v>
      </c>
      <c r="HA987">
        <v>1</v>
      </c>
      <c r="HB987">
        <v>-0.0900864</v>
      </c>
      <c r="HC987">
        <v>0.0812963</v>
      </c>
      <c r="HD987">
        <v>20.1946</v>
      </c>
      <c r="HE987">
        <v>5.22927</v>
      </c>
      <c r="HF987">
        <v>11.968</v>
      </c>
      <c r="HG987">
        <v>4.9698</v>
      </c>
      <c r="HH987">
        <v>3.28945</v>
      </c>
      <c r="HI987">
        <v>8824.200000000001</v>
      </c>
      <c r="HJ987">
        <v>9999</v>
      </c>
      <c r="HK987">
        <v>9999</v>
      </c>
      <c r="HL987">
        <v>290</v>
      </c>
      <c r="HM987">
        <v>4.97292</v>
      </c>
      <c r="HN987">
        <v>1.87739</v>
      </c>
      <c r="HO987">
        <v>1.87553</v>
      </c>
      <c r="HP987">
        <v>1.87835</v>
      </c>
      <c r="HQ987">
        <v>1.87504</v>
      </c>
      <c r="HR987">
        <v>1.87865</v>
      </c>
      <c r="HS987">
        <v>1.87574</v>
      </c>
      <c r="HT987">
        <v>1.87684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2.36</v>
      </c>
      <c r="II987">
        <v>0.3369</v>
      </c>
      <c r="IJ987">
        <v>1.541952822118649</v>
      </c>
      <c r="IK987">
        <v>0.003202726084708442</v>
      </c>
      <c r="IL987">
        <v>-1.448271390364826E-06</v>
      </c>
      <c r="IM987">
        <v>3.765748828769889E-10</v>
      </c>
      <c r="IN987">
        <v>-0.02072656761999695</v>
      </c>
      <c r="IO987">
        <v>0.006539777670035186</v>
      </c>
      <c r="IP987">
        <v>0.0002256768223539976</v>
      </c>
      <c r="IQ987">
        <v>4.51151419958819E-06</v>
      </c>
      <c r="IR987">
        <v>-0</v>
      </c>
      <c r="IS987">
        <v>2097</v>
      </c>
      <c r="IT987">
        <v>1</v>
      </c>
      <c r="IU987">
        <v>27</v>
      </c>
      <c r="IV987">
        <v>61939.2</v>
      </c>
      <c r="IW987">
        <v>61938.9</v>
      </c>
      <c r="IX987">
        <v>0.755615</v>
      </c>
      <c r="IY987">
        <v>2.55371</v>
      </c>
      <c r="IZ987">
        <v>1.39893</v>
      </c>
      <c r="JA987">
        <v>2.34253</v>
      </c>
      <c r="JB987">
        <v>1.44897</v>
      </c>
      <c r="JC987">
        <v>2.3877</v>
      </c>
      <c r="JD987">
        <v>37.4098</v>
      </c>
      <c r="JE987">
        <v>24.0787</v>
      </c>
      <c r="JF987">
        <v>18</v>
      </c>
      <c r="JG987">
        <v>489.894</v>
      </c>
      <c r="JH987">
        <v>444.842</v>
      </c>
      <c r="JI987">
        <v>24.9999</v>
      </c>
      <c r="JJ987">
        <v>25.8687</v>
      </c>
      <c r="JK987">
        <v>30.0001</v>
      </c>
      <c r="JL987">
        <v>25.6939</v>
      </c>
      <c r="JM987">
        <v>25.7739</v>
      </c>
      <c r="JN987">
        <v>15.0539</v>
      </c>
      <c r="JO987">
        <v>20.7889</v>
      </c>
      <c r="JP987">
        <v>31.7575</v>
      </c>
      <c r="JQ987">
        <v>25</v>
      </c>
      <c r="JR987">
        <v>246.098</v>
      </c>
      <c r="JS987">
        <v>23.8606</v>
      </c>
      <c r="JT987">
        <v>100.964</v>
      </c>
      <c r="JU987">
        <v>101.979</v>
      </c>
    </row>
    <row r="988" spans="1:281">
      <c r="A988">
        <v>972</v>
      </c>
      <c r="B988">
        <v>1658955474.5</v>
      </c>
      <c r="C988">
        <v>13385.5</v>
      </c>
      <c r="D988" t="s">
        <v>2377</v>
      </c>
      <c r="E988" t="s">
        <v>2378</v>
      </c>
      <c r="F988">
        <v>5</v>
      </c>
      <c r="G988" t="s">
        <v>415</v>
      </c>
      <c r="H988" t="s">
        <v>2356</v>
      </c>
      <c r="I988">
        <v>1658955467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271.3678519439977</v>
      </c>
      <c r="AK988">
        <v>285.3500242424241</v>
      </c>
      <c r="AL988">
        <v>-3.385993096042763</v>
      </c>
      <c r="AM988">
        <v>64.99472105749936</v>
      </c>
      <c r="AN988">
        <f>(AP988 - AO988 + DI988*1E3/(8.314*(DK988+273.15)) * AR988/DH988 * AQ988) * DH988/(100*CV988) * 1000/(1000 - AP988)</f>
        <v>0</v>
      </c>
      <c r="AO988">
        <v>23.94781207343091</v>
      </c>
      <c r="AP988">
        <v>24.67372121212122</v>
      </c>
      <c r="AQ988">
        <v>6.705766693711947E-05</v>
      </c>
      <c r="AR988">
        <v>81.69477458721613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1658955467</v>
      </c>
      <c r="DB988">
        <v>301.3634444444445</v>
      </c>
      <c r="DC988">
        <v>281.0579259259259</v>
      </c>
      <c r="DD988">
        <v>24.6604962962963</v>
      </c>
      <c r="DE988">
        <v>23.93274074074074</v>
      </c>
      <c r="DF988">
        <v>298.9835555555555</v>
      </c>
      <c r="DG988">
        <v>24.3237</v>
      </c>
      <c r="DH988">
        <v>500.0617037037037</v>
      </c>
      <c r="DI988">
        <v>90.28108518518518</v>
      </c>
      <c r="DJ988">
        <v>0.0999920814814815</v>
      </c>
      <c r="DK988">
        <v>26.85621111111111</v>
      </c>
      <c r="DL988">
        <v>27.74611481481481</v>
      </c>
      <c r="DM988">
        <v>999.9000000000001</v>
      </c>
      <c r="DN988">
        <v>0</v>
      </c>
      <c r="DO988">
        <v>0</v>
      </c>
      <c r="DP988">
        <v>9995.16</v>
      </c>
      <c r="DQ988">
        <v>0</v>
      </c>
      <c r="DR988">
        <v>18.48669629629629</v>
      </c>
      <c r="DS988">
        <v>20.30551111111111</v>
      </c>
      <c r="DT988">
        <v>308.9829999999999</v>
      </c>
      <c r="DU988">
        <v>287.9491851851852</v>
      </c>
      <c r="DV988">
        <v>0.7277537407407406</v>
      </c>
      <c r="DW988">
        <v>281.0579259259259</v>
      </c>
      <c r="DX988">
        <v>23.93274074074074</v>
      </c>
      <c r="DY988">
        <v>2.226375555555555</v>
      </c>
      <c r="DZ988">
        <v>2.160673703703704</v>
      </c>
      <c r="EA988">
        <v>19.15338518518518</v>
      </c>
      <c r="EB988">
        <v>18.67366296296296</v>
      </c>
      <c r="EC988">
        <v>1999.981111111111</v>
      </c>
      <c r="ED988">
        <v>0.9800012222222223</v>
      </c>
      <c r="EE988">
        <v>0.01999885555555556</v>
      </c>
      <c r="EF988">
        <v>0</v>
      </c>
      <c r="EG988">
        <v>324.2220740740741</v>
      </c>
      <c r="EH988">
        <v>5.000560000000001</v>
      </c>
      <c r="EI988">
        <v>6468.396666666667</v>
      </c>
      <c r="EJ988">
        <v>17294.72592592593</v>
      </c>
      <c r="EK988">
        <v>37.37244444444444</v>
      </c>
      <c r="EL988">
        <v>38.23366666666666</v>
      </c>
      <c r="EM988">
        <v>37.14562962962963</v>
      </c>
      <c r="EN988">
        <v>37.18040740740741</v>
      </c>
      <c r="EO988">
        <v>38.57599999999999</v>
      </c>
      <c r="EP988">
        <v>1955.081111111111</v>
      </c>
      <c r="EQ988">
        <v>39.9</v>
      </c>
      <c r="ER988">
        <v>0</v>
      </c>
      <c r="ES988">
        <v>1658955474.3</v>
      </c>
      <c r="ET988">
        <v>0</v>
      </c>
      <c r="EU988">
        <v>324.2184615384616</v>
      </c>
      <c r="EV988">
        <v>-3.108512831162416</v>
      </c>
      <c r="EW988">
        <v>-72.71213682040649</v>
      </c>
      <c r="EX988">
        <v>6468.660384615384</v>
      </c>
      <c r="EY988">
        <v>15</v>
      </c>
      <c r="EZ988">
        <v>0</v>
      </c>
      <c r="FA988" t="s">
        <v>419</v>
      </c>
      <c r="FB988">
        <v>1655239120</v>
      </c>
      <c r="FC988">
        <v>1655239135</v>
      </c>
      <c r="FD988">
        <v>0</v>
      </c>
      <c r="FE988">
        <v>-0.075</v>
      </c>
      <c r="FF988">
        <v>-0.027</v>
      </c>
      <c r="FG988">
        <v>1.986</v>
      </c>
      <c r="FH988">
        <v>0.139</v>
      </c>
      <c r="FI988">
        <v>420</v>
      </c>
      <c r="FJ988">
        <v>22</v>
      </c>
      <c r="FK988">
        <v>0.12</v>
      </c>
      <c r="FL988">
        <v>0.02</v>
      </c>
      <c r="FM988">
        <v>20.12711951219512</v>
      </c>
      <c r="FN988">
        <v>3.011550522648128</v>
      </c>
      <c r="FO988">
        <v>0.3012782355714237</v>
      </c>
      <c r="FP988">
        <v>0</v>
      </c>
      <c r="FQ988">
        <v>324.4022352941177</v>
      </c>
      <c r="FR988">
        <v>-3.44385027569385</v>
      </c>
      <c r="FS988">
        <v>0.3775475084108838</v>
      </c>
      <c r="FT988">
        <v>0</v>
      </c>
      <c r="FU988">
        <v>0.7315568536585366</v>
      </c>
      <c r="FV988">
        <v>-0.06752408362369344</v>
      </c>
      <c r="FW988">
        <v>0.007301161696944239</v>
      </c>
      <c r="FX988">
        <v>1</v>
      </c>
      <c r="FY988">
        <v>1</v>
      </c>
      <c r="FZ988">
        <v>3</v>
      </c>
      <c r="GA988" t="s">
        <v>420</v>
      </c>
      <c r="GB988">
        <v>2.98046</v>
      </c>
      <c r="GC988">
        <v>2.7286</v>
      </c>
      <c r="GD988">
        <v>0.0616143</v>
      </c>
      <c r="GE988">
        <v>0.0584612</v>
      </c>
      <c r="GF988">
        <v>0.109288</v>
      </c>
      <c r="GG988">
        <v>0.10784</v>
      </c>
      <c r="GH988">
        <v>28165.6</v>
      </c>
      <c r="GI988">
        <v>27849.7</v>
      </c>
      <c r="GJ988">
        <v>30541.1</v>
      </c>
      <c r="GK988">
        <v>29821.7</v>
      </c>
      <c r="GL988">
        <v>37524.2</v>
      </c>
      <c r="GM988">
        <v>35019.3</v>
      </c>
      <c r="GN988">
        <v>46716.3</v>
      </c>
      <c r="GO988">
        <v>44350.8</v>
      </c>
      <c r="GP988">
        <v>1.88398</v>
      </c>
      <c r="GQ988">
        <v>1.8576</v>
      </c>
      <c r="GR988">
        <v>0.123851</v>
      </c>
      <c r="GS988">
        <v>0</v>
      </c>
      <c r="GT988">
        <v>25.7227</v>
      </c>
      <c r="GU988">
        <v>999.9</v>
      </c>
      <c r="GV988">
        <v>51.2</v>
      </c>
      <c r="GW988">
        <v>32.2</v>
      </c>
      <c r="GX988">
        <v>27.3889</v>
      </c>
      <c r="GY988">
        <v>63.2452</v>
      </c>
      <c r="GZ988">
        <v>25.1603</v>
      </c>
      <c r="HA988">
        <v>1</v>
      </c>
      <c r="HB988">
        <v>-0.0900762</v>
      </c>
      <c r="HC988">
        <v>0.08191180000000001</v>
      </c>
      <c r="HD988">
        <v>20.1946</v>
      </c>
      <c r="HE988">
        <v>5.22987</v>
      </c>
      <c r="HF988">
        <v>11.968</v>
      </c>
      <c r="HG988">
        <v>4.9698</v>
      </c>
      <c r="HH988">
        <v>3.28965</v>
      </c>
      <c r="HI988">
        <v>8824.200000000001</v>
      </c>
      <c r="HJ988">
        <v>9999</v>
      </c>
      <c r="HK988">
        <v>9999</v>
      </c>
      <c r="HL988">
        <v>290</v>
      </c>
      <c r="HM988">
        <v>4.97291</v>
      </c>
      <c r="HN988">
        <v>1.87733</v>
      </c>
      <c r="HO988">
        <v>1.87547</v>
      </c>
      <c r="HP988">
        <v>1.87835</v>
      </c>
      <c r="HQ988">
        <v>1.87501</v>
      </c>
      <c r="HR988">
        <v>1.87863</v>
      </c>
      <c r="HS988">
        <v>1.87567</v>
      </c>
      <c r="HT988">
        <v>1.87684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2.319</v>
      </c>
      <c r="II988">
        <v>0.3371</v>
      </c>
      <c r="IJ988">
        <v>1.541952822118649</v>
      </c>
      <c r="IK988">
        <v>0.003202726084708442</v>
      </c>
      <c r="IL988">
        <v>-1.448271390364826E-06</v>
      </c>
      <c r="IM988">
        <v>3.765748828769889E-10</v>
      </c>
      <c r="IN988">
        <v>-0.02072656761999695</v>
      </c>
      <c r="IO988">
        <v>0.006539777670035186</v>
      </c>
      <c r="IP988">
        <v>0.0002256768223539976</v>
      </c>
      <c r="IQ988">
        <v>4.51151419958819E-06</v>
      </c>
      <c r="IR988">
        <v>-0</v>
      </c>
      <c r="IS988">
        <v>2097</v>
      </c>
      <c r="IT988">
        <v>1</v>
      </c>
      <c r="IU988">
        <v>27</v>
      </c>
      <c r="IV988">
        <v>61939.2</v>
      </c>
      <c r="IW988">
        <v>61939</v>
      </c>
      <c r="IX988">
        <v>0.716553</v>
      </c>
      <c r="IY988">
        <v>2.56104</v>
      </c>
      <c r="IZ988">
        <v>1.39893</v>
      </c>
      <c r="JA988">
        <v>2.34253</v>
      </c>
      <c r="JB988">
        <v>1.44897</v>
      </c>
      <c r="JC988">
        <v>2.44873</v>
      </c>
      <c r="JD988">
        <v>37.4098</v>
      </c>
      <c r="JE988">
        <v>24.0787</v>
      </c>
      <c r="JF988">
        <v>18</v>
      </c>
      <c r="JG988">
        <v>489.949</v>
      </c>
      <c r="JH988">
        <v>444.725</v>
      </c>
      <c r="JI988">
        <v>25</v>
      </c>
      <c r="JJ988">
        <v>25.8687</v>
      </c>
      <c r="JK988">
        <v>30.0001</v>
      </c>
      <c r="JL988">
        <v>25.6939</v>
      </c>
      <c r="JM988">
        <v>25.7746</v>
      </c>
      <c r="JN988">
        <v>14.3337</v>
      </c>
      <c r="JO988">
        <v>21.0744</v>
      </c>
      <c r="JP988">
        <v>32.1423</v>
      </c>
      <c r="JQ988">
        <v>25</v>
      </c>
      <c r="JR988">
        <v>232.724</v>
      </c>
      <c r="JS988">
        <v>23.8595</v>
      </c>
      <c r="JT988">
        <v>100.961</v>
      </c>
      <c r="JU988">
        <v>101.98</v>
      </c>
    </row>
    <row r="989" spans="1:281">
      <c r="A989">
        <v>973</v>
      </c>
      <c r="B989">
        <v>1658955479</v>
      </c>
      <c r="C989">
        <v>13390</v>
      </c>
      <c r="D989" t="s">
        <v>2379</v>
      </c>
      <c r="E989" t="s">
        <v>2380</v>
      </c>
      <c r="F989">
        <v>5</v>
      </c>
      <c r="G989" t="s">
        <v>415</v>
      </c>
      <c r="H989" t="s">
        <v>2356</v>
      </c>
      <c r="I989">
        <v>1658955471.444444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256.188531330681</v>
      </c>
      <c r="AK989">
        <v>270.2279272727272</v>
      </c>
      <c r="AL989">
        <v>-3.355976866515087</v>
      </c>
      <c r="AM989">
        <v>64.99472105749936</v>
      </c>
      <c r="AN989">
        <f>(AP989 - AO989 + DI989*1E3/(8.314*(DK989+273.15)) * AR989/DH989 * AQ989) * DH989/(100*CV989) * 1000/(1000 - AP989)</f>
        <v>0</v>
      </c>
      <c r="AO989">
        <v>23.92029773233672</v>
      </c>
      <c r="AP989">
        <v>24.66875939393938</v>
      </c>
      <c r="AQ989">
        <v>1.095274718425698E-05</v>
      </c>
      <c r="AR989">
        <v>81.69477458721613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1658955471.444444</v>
      </c>
      <c r="DB989">
        <v>286.7501481481481</v>
      </c>
      <c r="DC989">
        <v>266.307</v>
      </c>
      <c r="DD989">
        <v>24.66674074074074</v>
      </c>
      <c r="DE989">
        <v>23.93177777777777</v>
      </c>
      <c r="DF989">
        <v>284.406</v>
      </c>
      <c r="DG989">
        <v>24.3297962962963</v>
      </c>
      <c r="DH989">
        <v>500.0903333333333</v>
      </c>
      <c r="DI989">
        <v>90.28144444444445</v>
      </c>
      <c r="DJ989">
        <v>0.1000849037037037</v>
      </c>
      <c r="DK989">
        <v>26.85254814814814</v>
      </c>
      <c r="DL989">
        <v>27.74642222222222</v>
      </c>
      <c r="DM989">
        <v>999.9000000000001</v>
      </c>
      <c r="DN989">
        <v>0</v>
      </c>
      <c r="DO989">
        <v>0</v>
      </c>
      <c r="DP989">
        <v>9999.073333333336</v>
      </c>
      <c r="DQ989">
        <v>0</v>
      </c>
      <c r="DR989">
        <v>18.49885925925926</v>
      </c>
      <c r="DS989">
        <v>20.44306296296297</v>
      </c>
      <c r="DT989">
        <v>294.0021111111112</v>
      </c>
      <c r="DU989">
        <v>272.8365555555555</v>
      </c>
      <c r="DV989">
        <v>0.7349580000000001</v>
      </c>
      <c r="DW989">
        <v>266.307</v>
      </c>
      <c r="DX989">
        <v>23.93177777777777</v>
      </c>
      <c r="DY989">
        <v>2.226947777777778</v>
      </c>
      <c r="DZ989">
        <v>2.160595555555556</v>
      </c>
      <c r="EA989">
        <v>19.15751111111111</v>
      </c>
      <c r="EB989">
        <v>18.67308518518518</v>
      </c>
      <c r="EC989">
        <v>1999.975555555556</v>
      </c>
      <c r="ED989">
        <v>0.9800012222222223</v>
      </c>
      <c r="EE989">
        <v>0.01999885555555556</v>
      </c>
      <c r="EF989">
        <v>0</v>
      </c>
      <c r="EG989">
        <v>324.0011111111111</v>
      </c>
      <c r="EH989">
        <v>5.000560000000001</v>
      </c>
      <c r="EI989">
        <v>6463.254814814816</v>
      </c>
      <c r="EJ989">
        <v>17294.66666666667</v>
      </c>
      <c r="EK989">
        <v>37.37248148148148</v>
      </c>
      <c r="EL989">
        <v>38.21966666666667</v>
      </c>
      <c r="EM989">
        <v>37.13637037037037</v>
      </c>
      <c r="EN989">
        <v>37.17337037037037</v>
      </c>
      <c r="EO989">
        <v>38.56207407407407</v>
      </c>
      <c r="EP989">
        <v>1955.075555555555</v>
      </c>
      <c r="EQ989">
        <v>39.9</v>
      </c>
      <c r="ER989">
        <v>0</v>
      </c>
      <c r="ES989">
        <v>1658955479.1</v>
      </c>
      <c r="ET989">
        <v>0</v>
      </c>
      <c r="EU989">
        <v>323.9788076923077</v>
      </c>
      <c r="EV989">
        <v>-2.928307698489053</v>
      </c>
      <c r="EW989">
        <v>-65.63111113601376</v>
      </c>
      <c r="EX989">
        <v>6463.202692307693</v>
      </c>
      <c r="EY989">
        <v>15</v>
      </c>
      <c r="EZ989">
        <v>0</v>
      </c>
      <c r="FA989" t="s">
        <v>419</v>
      </c>
      <c r="FB989">
        <v>1655239120</v>
      </c>
      <c r="FC989">
        <v>1655239135</v>
      </c>
      <c r="FD989">
        <v>0</v>
      </c>
      <c r="FE989">
        <v>-0.075</v>
      </c>
      <c r="FF989">
        <v>-0.027</v>
      </c>
      <c r="FG989">
        <v>1.986</v>
      </c>
      <c r="FH989">
        <v>0.139</v>
      </c>
      <c r="FI989">
        <v>420</v>
      </c>
      <c r="FJ989">
        <v>22</v>
      </c>
      <c r="FK989">
        <v>0.12</v>
      </c>
      <c r="FL989">
        <v>0.02</v>
      </c>
      <c r="FM989">
        <v>20.29151707317073</v>
      </c>
      <c r="FN989">
        <v>2.27562648083623</v>
      </c>
      <c r="FO989">
        <v>0.2356933724271173</v>
      </c>
      <c r="FP989">
        <v>0</v>
      </c>
      <c r="FQ989">
        <v>324.2009117647059</v>
      </c>
      <c r="FR989">
        <v>-3.31231474760136</v>
      </c>
      <c r="FS989">
        <v>0.3767522487264204</v>
      </c>
      <c r="FT989">
        <v>0</v>
      </c>
      <c r="FU989">
        <v>0.7331111707317074</v>
      </c>
      <c r="FV989">
        <v>0.02962580487804709</v>
      </c>
      <c r="FW989">
        <v>0.01056436741934181</v>
      </c>
      <c r="FX989">
        <v>1</v>
      </c>
      <c r="FY989">
        <v>1</v>
      </c>
      <c r="FZ989">
        <v>3</v>
      </c>
      <c r="GA989" t="s">
        <v>420</v>
      </c>
      <c r="GB989">
        <v>2.9805</v>
      </c>
      <c r="GC989">
        <v>2.7284</v>
      </c>
      <c r="GD989">
        <v>0.0588577</v>
      </c>
      <c r="GE989">
        <v>0.0555636</v>
      </c>
      <c r="GF989">
        <v>0.10927</v>
      </c>
      <c r="GG989">
        <v>0.10779</v>
      </c>
      <c r="GH989">
        <v>28248.5</v>
      </c>
      <c r="GI989">
        <v>27935.4</v>
      </c>
      <c r="GJ989">
        <v>30541.3</v>
      </c>
      <c r="GK989">
        <v>29821.8</v>
      </c>
      <c r="GL989">
        <v>37525.2</v>
      </c>
      <c r="GM989">
        <v>35021.2</v>
      </c>
      <c r="GN989">
        <v>46716.8</v>
      </c>
      <c r="GO989">
        <v>44350.9</v>
      </c>
      <c r="GP989">
        <v>1.884</v>
      </c>
      <c r="GQ989">
        <v>1.85758</v>
      </c>
      <c r="GR989">
        <v>0.123911</v>
      </c>
      <c r="GS989">
        <v>0</v>
      </c>
      <c r="GT989">
        <v>25.7214</v>
      </c>
      <c r="GU989">
        <v>999.9</v>
      </c>
      <c r="GV989">
        <v>51.2</v>
      </c>
      <c r="GW989">
        <v>32.2</v>
      </c>
      <c r="GX989">
        <v>27.3865</v>
      </c>
      <c r="GY989">
        <v>63.1652</v>
      </c>
      <c r="GZ989">
        <v>24.7636</v>
      </c>
      <c r="HA989">
        <v>1</v>
      </c>
      <c r="HB989">
        <v>-0.09004570000000001</v>
      </c>
      <c r="HC989">
        <v>0.0813726</v>
      </c>
      <c r="HD989">
        <v>20.1946</v>
      </c>
      <c r="HE989">
        <v>5.22912</v>
      </c>
      <c r="HF989">
        <v>11.968</v>
      </c>
      <c r="HG989">
        <v>4.96995</v>
      </c>
      <c r="HH989">
        <v>3.28958</v>
      </c>
      <c r="HI989">
        <v>8824.4</v>
      </c>
      <c r="HJ989">
        <v>9999</v>
      </c>
      <c r="HK989">
        <v>9999</v>
      </c>
      <c r="HL989">
        <v>290</v>
      </c>
      <c r="HM989">
        <v>4.9729</v>
      </c>
      <c r="HN989">
        <v>1.87734</v>
      </c>
      <c r="HO989">
        <v>1.87546</v>
      </c>
      <c r="HP989">
        <v>1.87836</v>
      </c>
      <c r="HQ989">
        <v>1.875</v>
      </c>
      <c r="HR989">
        <v>1.87863</v>
      </c>
      <c r="HS989">
        <v>1.87563</v>
      </c>
      <c r="HT989">
        <v>1.87683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2.283</v>
      </c>
      <c r="II989">
        <v>0.3369</v>
      </c>
      <c r="IJ989">
        <v>1.541952822118649</v>
      </c>
      <c r="IK989">
        <v>0.003202726084708442</v>
      </c>
      <c r="IL989">
        <v>-1.448271390364826E-06</v>
      </c>
      <c r="IM989">
        <v>3.765748828769889E-10</v>
      </c>
      <c r="IN989">
        <v>-0.02072656761999695</v>
      </c>
      <c r="IO989">
        <v>0.006539777670035186</v>
      </c>
      <c r="IP989">
        <v>0.0002256768223539976</v>
      </c>
      <c r="IQ989">
        <v>4.51151419958819E-06</v>
      </c>
      <c r="IR989">
        <v>-0</v>
      </c>
      <c r="IS989">
        <v>2097</v>
      </c>
      <c r="IT989">
        <v>1</v>
      </c>
      <c r="IU989">
        <v>27</v>
      </c>
      <c r="IV989">
        <v>61939.3</v>
      </c>
      <c r="IW989">
        <v>61939.1</v>
      </c>
      <c r="IX989">
        <v>0.683594</v>
      </c>
      <c r="IY989">
        <v>2.55249</v>
      </c>
      <c r="IZ989">
        <v>1.39893</v>
      </c>
      <c r="JA989">
        <v>2.34253</v>
      </c>
      <c r="JB989">
        <v>1.44897</v>
      </c>
      <c r="JC989">
        <v>2.42798</v>
      </c>
      <c r="JD989">
        <v>37.4098</v>
      </c>
      <c r="JE989">
        <v>24.0875</v>
      </c>
      <c r="JF989">
        <v>18</v>
      </c>
      <c r="JG989">
        <v>489.962</v>
      </c>
      <c r="JH989">
        <v>444.702</v>
      </c>
      <c r="JI989">
        <v>24.9999</v>
      </c>
      <c r="JJ989">
        <v>25.8687</v>
      </c>
      <c r="JK989">
        <v>30.0001</v>
      </c>
      <c r="JL989">
        <v>25.6939</v>
      </c>
      <c r="JM989">
        <v>25.7738</v>
      </c>
      <c r="JN989">
        <v>13.6774</v>
      </c>
      <c r="JO989">
        <v>21.0744</v>
      </c>
      <c r="JP989">
        <v>32.1423</v>
      </c>
      <c r="JQ989">
        <v>25</v>
      </c>
      <c r="JR989">
        <v>219.369</v>
      </c>
      <c r="JS989">
        <v>23.8599</v>
      </c>
      <c r="JT989">
        <v>100.962</v>
      </c>
      <c r="JU989">
        <v>101.98</v>
      </c>
    </row>
    <row r="990" spans="1:281">
      <c r="A990">
        <v>974</v>
      </c>
      <c r="B990">
        <v>1658955484</v>
      </c>
      <c r="C990">
        <v>13395</v>
      </c>
      <c r="D990" t="s">
        <v>2381</v>
      </c>
      <c r="E990" t="s">
        <v>2382</v>
      </c>
      <c r="F990">
        <v>5</v>
      </c>
      <c r="G990" t="s">
        <v>415</v>
      </c>
      <c r="H990" t="s">
        <v>2356</v>
      </c>
      <c r="I990">
        <v>1658955476.462963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239.1539366087554</v>
      </c>
      <c r="AK990">
        <v>253.3182484848485</v>
      </c>
      <c r="AL990">
        <v>-3.385857095681664</v>
      </c>
      <c r="AM990">
        <v>64.99472105749936</v>
      </c>
      <c r="AN990">
        <f>(AP990 - AO990 + DI990*1E3/(8.314*(DK990+273.15)) * AR990/DH990 * AQ990) * DH990/(100*CV990) * 1000/(1000 - AP990)</f>
        <v>0</v>
      </c>
      <c r="AO990">
        <v>23.92569821233947</v>
      </c>
      <c r="AP990">
        <v>24.66632606060606</v>
      </c>
      <c r="AQ990">
        <v>-6.054239020801465E-05</v>
      </c>
      <c r="AR990">
        <v>81.69477458721613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1658955476.462963</v>
      </c>
      <c r="DB990">
        <v>270.2377777777778</v>
      </c>
      <c r="DC990">
        <v>249.6252592592593</v>
      </c>
      <c r="DD990">
        <v>24.66912222222222</v>
      </c>
      <c r="DE990">
        <v>23.93076666666666</v>
      </c>
      <c r="DF990">
        <v>267.9347407407407</v>
      </c>
      <c r="DG990">
        <v>24.33212222222222</v>
      </c>
      <c r="DH990">
        <v>500.0662222222223</v>
      </c>
      <c r="DI990">
        <v>90.28291481481483</v>
      </c>
      <c r="DJ990">
        <v>0.1000422481481481</v>
      </c>
      <c r="DK990">
        <v>26.84535555555555</v>
      </c>
      <c r="DL990">
        <v>27.7474</v>
      </c>
      <c r="DM990">
        <v>999.9000000000001</v>
      </c>
      <c r="DN990">
        <v>0</v>
      </c>
      <c r="DO990">
        <v>0</v>
      </c>
      <c r="DP990">
        <v>9997.892592592592</v>
      </c>
      <c r="DQ990">
        <v>0</v>
      </c>
      <c r="DR990">
        <v>19.47934074074074</v>
      </c>
      <c r="DS990">
        <v>20.61244074074074</v>
      </c>
      <c r="DT990">
        <v>277.0729259259259</v>
      </c>
      <c r="DU990">
        <v>255.7456296296297</v>
      </c>
      <c r="DV990">
        <v>0.7383500370370371</v>
      </c>
      <c r="DW990">
        <v>249.6252592592593</v>
      </c>
      <c r="DX990">
        <v>23.93076666666666</v>
      </c>
      <c r="DY990">
        <v>2.227198888888889</v>
      </c>
      <c r="DZ990">
        <v>2.16054</v>
      </c>
      <c r="EA990">
        <v>19.15931851851852</v>
      </c>
      <c r="EB990">
        <v>18.67267407407407</v>
      </c>
      <c r="EC990">
        <v>1999.991111111111</v>
      </c>
      <c r="ED990">
        <v>0.9800012222222223</v>
      </c>
      <c r="EE990">
        <v>0.01999885555555556</v>
      </c>
      <c r="EF990">
        <v>0</v>
      </c>
      <c r="EG990">
        <v>323.7206666666666</v>
      </c>
      <c r="EH990">
        <v>5.000560000000001</v>
      </c>
      <c r="EI990">
        <v>6458.91962962963</v>
      </c>
      <c r="EJ990">
        <v>17294.78888888889</v>
      </c>
      <c r="EK990">
        <v>37.43040740740741</v>
      </c>
      <c r="EL990">
        <v>38.22666666666666</v>
      </c>
      <c r="EM990">
        <v>37.17796296296296</v>
      </c>
      <c r="EN990">
        <v>37.19188888888889</v>
      </c>
      <c r="EO990">
        <v>38.57148148148148</v>
      </c>
      <c r="EP990">
        <v>1955.091111111111</v>
      </c>
      <c r="EQ990">
        <v>39.9</v>
      </c>
      <c r="ER990">
        <v>0</v>
      </c>
      <c r="ES990">
        <v>1658955483.9</v>
      </c>
      <c r="ET990">
        <v>0</v>
      </c>
      <c r="EU990">
        <v>323.7115384615385</v>
      </c>
      <c r="EV990">
        <v>-3.087589740008104</v>
      </c>
      <c r="EW990">
        <v>-48.19555553257555</v>
      </c>
      <c r="EX990">
        <v>6458.91923076923</v>
      </c>
      <c r="EY990">
        <v>15</v>
      </c>
      <c r="EZ990">
        <v>0</v>
      </c>
      <c r="FA990" t="s">
        <v>419</v>
      </c>
      <c r="FB990">
        <v>1655239120</v>
      </c>
      <c r="FC990">
        <v>1655239135</v>
      </c>
      <c r="FD990">
        <v>0</v>
      </c>
      <c r="FE990">
        <v>-0.075</v>
      </c>
      <c r="FF990">
        <v>-0.027</v>
      </c>
      <c r="FG990">
        <v>1.986</v>
      </c>
      <c r="FH990">
        <v>0.139</v>
      </c>
      <c r="FI990">
        <v>420</v>
      </c>
      <c r="FJ990">
        <v>22</v>
      </c>
      <c r="FK990">
        <v>0.12</v>
      </c>
      <c r="FL990">
        <v>0.02</v>
      </c>
      <c r="FM990">
        <v>20.500155</v>
      </c>
      <c r="FN990">
        <v>1.908051782363969</v>
      </c>
      <c r="FO990">
        <v>0.1933922645169656</v>
      </c>
      <c r="FP990">
        <v>0</v>
      </c>
      <c r="FQ990">
        <v>323.9061764705883</v>
      </c>
      <c r="FR990">
        <v>-3.137326204498714</v>
      </c>
      <c r="FS990">
        <v>0.3800541347344065</v>
      </c>
      <c r="FT990">
        <v>0</v>
      </c>
      <c r="FU990">
        <v>0.735959875</v>
      </c>
      <c r="FV990">
        <v>0.07269297185741044</v>
      </c>
      <c r="FW990">
        <v>0.01201106381255945</v>
      </c>
      <c r="FX990">
        <v>1</v>
      </c>
      <c r="FY990">
        <v>1</v>
      </c>
      <c r="FZ990">
        <v>3</v>
      </c>
      <c r="GA990" t="s">
        <v>420</v>
      </c>
      <c r="GB990">
        <v>2.98032</v>
      </c>
      <c r="GC990">
        <v>2.72823</v>
      </c>
      <c r="GD990">
        <v>0.055708</v>
      </c>
      <c r="GE990">
        <v>0.0522848</v>
      </c>
      <c r="GF990">
        <v>0.109269</v>
      </c>
      <c r="GG990">
        <v>0.107824</v>
      </c>
      <c r="GH990">
        <v>28342.7</v>
      </c>
      <c r="GI990">
        <v>28032.6</v>
      </c>
      <c r="GJ990">
        <v>30540.9</v>
      </c>
      <c r="GK990">
        <v>29821.9</v>
      </c>
      <c r="GL990">
        <v>37524.7</v>
      </c>
      <c r="GM990">
        <v>35019.9</v>
      </c>
      <c r="GN990">
        <v>46716.4</v>
      </c>
      <c r="GO990">
        <v>44351.3</v>
      </c>
      <c r="GP990">
        <v>1.8838</v>
      </c>
      <c r="GQ990">
        <v>1.85763</v>
      </c>
      <c r="GR990">
        <v>0.123721</v>
      </c>
      <c r="GS990">
        <v>0</v>
      </c>
      <c r="GT990">
        <v>25.7184</v>
      </c>
      <c r="GU990">
        <v>999.9</v>
      </c>
      <c r="GV990">
        <v>51.3</v>
      </c>
      <c r="GW990">
        <v>32.2</v>
      </c>
      <c r="GX990">
        <v>27.4412</v>
      </c>
      <c r="GY990">
        <v>63.1152</v>
      </c>
      <c r="GZ990">
        <v>25.3205</v>
      </c>
      <c r="HA990">
        <v>1</v>
      </c>
      <c r="HB990">
        <v>-0.0900661</v>
      </c>
      <c r="HC990">
        <v>0.0807407</v>
      </c>
      <c r="HD990">
        <v>20.1946</v>
      </c>
      <c r="HE990">
        <v>5.23077</v>
      </c>
      <c r="HF990">
        <v>11.968</v>
      </c>
      <c r="HG990">
        <v>4.97025</v>
      </c>
      <c r="HH990">
        <v>3.28965</v>
      </c>
      <c r="HI990">
        <v>8824.4</v>
      </c>
      <c r="HJ990">
        <v>9999</v>
      </c>
      <c r="HK990">
        <v>9999</v>
      </c>
      <c r="HL990">
        <v>290</v>
      </c>
      <c r="HM990">
        <v>4.9729</v>
      </c>
      <c r="HN990">
        <v>1.87736</v>
      </c>
      <c r="HO990">
        <v>1.87546</v>
      </c>
      <c r="HP990">
        <v>1.87832</v>
      </c>
      <c r="HQ990">
        <v>1.875</v>
      </c>
      <c r="HR990">
        <v>1.87861</v>
      </c>
      <c r="HS990">
        <v>1.87567</v>
      </c>
      <c r="HT990">
        <v>1.87683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2.241</v>
      </c>
      <c r="II990">
        <v>0.337</v>
      </c>
      <c r="IJ990">
        <v>1.541952822118649</v>
      </c>
      <c r="IK990">
        <v>0.003202726084708442</v>
      </c>
      <c r="IL990">
        <v>-1.448271390364826E-06</v>
      </c>
      <c r="IM990">
        <v>3.765748828769889E-10</v>
      </c>
      <c r="IN990">
        <v>-0.02072656761999695</v>
      </c>
      <c r="IO990">
        <v>0.006539777670035186</v>
      </c>
      <c r="IP990">
        <v>0.0002256768223539976</v>
      </c>
      <c r="IQ990">
        <v>4.51151419958819E-06</v>
      </c>
      <c r="IR990">
        <v>-0</v>
      </c>
      <c r="IS990">
        <v>2097</v>
      </c>
      <c r="IT990">
        <v>1</v>
      </c>
      <c r="IU990">
        <v>27</v>
      </c>
      <c r="IV990">
        <v>61939.4</v>
      </c>
      <c r="IW990">
        <v>61939.2</v>
      </c>
      <c r="IX990">
        <v>0.644531</v>
      </c>
      <c r="IY990">
        <v>2.5647</v>
      </c>
      <c r="IZ990">
        <v>1.39893</v>
      </c>
      <c r="JA990">
        <v>2.34253</v>
      </c>
      <c r="JB990">
        <v>1.44897</v>
      </c>
      <c r="JC990">
        <v>2.41455</v>
      </c>
      <c r="JD990">
        <v>37.4098</v>
      </c>
      <c r="JE990">
        <v>24.0787</v>
      </c>
      <c r="JF990">
        <v>18</v>
      </c>
      <c r="JG990">
        <v>489.854</v>
      </c>
      <c r="JH990">
        <v>444.744</v>
      </c>
      <c r="JI990">
        <v>24.9998</v>
      </c>
      <c r="JJ990">
        <v>25.8687</v>
      </c>
      <c r="JK990">
        <v>30.0001</v>
      </c>
      <c r="JL990">
        <v>25.6939</v>
      </c>
      <c r="JM990">
        <v>25.7751</v>
      </c>
      <c r="JN990">
        <v>12.8783</v>
      </c>
      <c r="JO990">
        <v>21.0744</v>
      </c>
      <c r="JP990">
        <v>32.5217</v>
      </c>
      <c r="JQ990">
        <v>25</v>
      </c>
      <c r="JR990">
        <v>199.333</v>
      </c>
      <c r="JS990">
        <v>23.8599</v>
      </c>
      <c r="JT990">
        <v>100.961</v>
      </c>
      <c r="JU990">
        <v>101.981</v>
      </c>
    </row>
    <row r="991" spans="1:281">
      <c r="A991">
        <v>975</v>
      </c>
      <c r="B991">
        <v>1658955489</v>
      </c>
      <c r="C991">
        <v>13400</v>
      </c>
      <c r="D991" t="s">
        <v>2383</v>
      </c>
      <c r="E991" t="s">
        <v>2384</v>
      </c>
      <c r="F991">
        <v>5</v>
      </c>
      <c r="G991" t="s">
        <v>415</v>
      </c>
      <c r="H991" t="s">
        <v>2356</v>
      </c>
      <c r="I991">
        <v>1658955481.481482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222.1501084810843</v>
      </c>
      <c r="AK991">
        <v>236.516503030303</v>
      </c>
      <c r="AL991">
        <v>-3.358972856946847</v>
      </c>
      <c r="AM991">
        <v>64.99472105749936</v>
      </c>
      <c r="AN991">
        <f>(AP991 - AO991 + DI991*1E3/(8.314*(DK991+273.15)) * AR991/DH991 * AQ991) * DH991/(100*CV991) * 1000/(1000 - AP991)</f>
        <v>0</v>
      </c>
      <c r="AO991">
        <v>23.93628027919695</v>
      </c>
      <c r="AP991">
        <v>24.67283333333333</v>
      </c>
      <c r="AQ991">
        <v>3.757654423926098E-05</v>
      </c>
      <c r="AR991">
        <v>81.69477458721613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1658955481.481482</v>
      </c>
      <c r="DB991">
        <v>253.7335185185185</v>
      </c>
      <c r="DC991">
        <v>232.9941111111111</v>
      </c>
      <c r="DD991">
        <v>24.6693037037037</v>
      </c>
      <c r="DE991">
        <v>23.92929629629629</v>
      </c>
      <c r="DF991">
        <v>251.4720740740741</v>
      </c>
      <c r="DG991">
        <v>24.33229629629629</v>
      </c>
      <c r="DH991">
        <v>500.0752222222222</v>
      </c>
      <c r="DI991">
        <v>90.28338888888891</v>
      </c>
      <c r="DJ991">
        <v>0.1000275148148148</v>
      </c>
      <c r="DK991">
        <v>26.84177037037037</v>
      </c>
      <c r="DL991">
        <v>27.7480925925926</v>
      </c>
      <c r="DM991">
        <v>999.9000000000001</v>
      </c>
      <c r="DN991">
        <v>0</v>
      </c>
      <c r="DO991">
        <v>0</v>
      </c>
      <c r="DP991">
        <v>9997.175555555556</v>
      </c>
      <c r="DQ991">
        <v>0</v>
      </c>
      <c r="DR991">
        <v>20.44818518518519</v>
      </c>
      <c r="DS991">
        <v>20.73934074074074</v>
      </c>
      <c r="DT991">
        <v>260.1513333333334</v>
      </c>
      <c r="DU991">
        <v>238.7061481481482</v>
      </c>
      <c r="DV991">
        <v>0.7399969259259259</v>
      </c>
      <c r="DW991">
        <v>232.9941111111111</v>
      </c>
      <c r="DX991">
        <v>23.92929629629629</v>
      </c>
      <c r="DY991">
        <v>2.227227407407407</v>
      </c>
      <c r="DZ991">
        <v>2.160418518518518</v>
      </c>
      <c r="EA991">
        <v>19.15951481481482</v>
      </c>
      <c r="EB991">
        <v>18.67178148148148</v>
      </c>
      <c r="EC991">
        <v>2000.006296296297</v>
      </c>
      <c r="ED991">
        <v>0.9800013333333334</v>
      </c>
      <c r="EE991">
        <v>0.01999873333333333</v>
      </c>
      <c r="EF991">
        <v>0</v>
      </c>
      <c r="EG991">
        <v>323.4398518518519</v>
      </c>
      <c r="EH991">
        <v>5.000560000000001</v>
      </c>
      <c r="EI991">
        <v>6454.326666666666</v>
      </c>
      <c r="EJ991">
        <v>17294.93703703704</v>
      </c>
      <c r="EK991">
        <v>37.48818518518519</v>
      </c>
      <c r="EL991">
        <v>38.23133333333334</v>
      </c>
      <c r="EM991">
        <v>37.24496296296297</v>
      </c>
      <c r="EN991">
        <v>37.21744444444445</v>
      </c>
      <c r="EO991">
        <v>38.58081481481481</v>
      </c>
      <c r="EP991">
        <v>1955.106296296296</v>
      </c>
      <c r="EQ991">
        <v>39.9</v>
      </c>
      <c r="ER991">
        <v>0</v>
      </c>
      <c r="ES991">
        <v>1658955488.7</v>
      </c>
      <c r="ET991">
        <v>0</v>
      </c>
      <c r="EU991">
        <v>323.4591153846154</v>
      </c>
      <c r="EV991">
        <v>-3.850358968961408</v>
      </c>
      <c r="EW991">
        <v>-51.73094018717538</v>
      </c>
      <c r="EX991">
        <v>6454.446538461537</v>
      </c>
      <c r="EY991">
        <v>15</v>
      </c>
      <c r="EZ991">
        <v>0</v>
      </c>
      <c r="FA991" t="s">
        <v>419</v>
      </c>
      <c r="FB991">
        <v>1655239120</v>
      </c>
      <c r="FC991">
        <v>1655239135</v>
      </c>
      <c r="FD991">
        <v>0</v>
      </c>
      <c r="FE991">
        <v>-0.075</v>
      </c>
      <c r="FF991">
        <v>-0.027</v>
      </c>
      <c r="FG991">
        <v>1.986</v>
      </c>
      <c r="FH991">
        <v>0.139</v>
      </c>
      <c r="FI991">
        <v>420</v>
      </c>
      <c r="FJ991">
        <v>22</v>
      </c>
      <c r="FK991">
        <v>0.12</v>
      </c>
      <c r="FL991">
        <v>0.02</v>
      </c>
      <c r="FM991">
        <v>20.67072682926829</v>
      </c>
      <c r="FN991">
        <v>1.608449477351909</v>
      </c>
      <c r="FO991">
        <v>0.1653061815856694</v>
      </c>
      <c r="FP991">
        <v>0</v>
      </c>
      <c r="FQ991">
        <v>323.5726470588236</v>
      </c>
      <c r="FR991">
        <v>-3.269671505674818</v>
      </c>
      <c r="FS991">
        <v>0.3869148623749661</v>
      </c>
      <c r="FT991">
        <v>0</v>
      </c>
      <c r="FU991">
        <v>0.7354284878048781</v>
      </c>
      <c r="FV991">
        <v>0.01300950522648158</v>
      </c>
      <c r="FW991">
        <v>0.01258152193306877</v>
      </c>
      <c r="FX991">
        <v>1</v>
      </c>
      <c r="FY991">
        <v>1</v>
      </c>
      <c r="FZ991">
        <v>3</v>
      </c>
      <c r="GA991" t="s">
        <v>420</v>
      </c>
      <c r="GB991">
        <v>2.98047</v>
      </c>
      <c r="GC991">
        <v>2.7286</v>
      </c>
      <c r="GD991">
        <v>0.0524995</v>
      </c>
      <c r="GE991">
        <v>0.0489356</v>
      </c>
      <c r="GF991">
        <v>0.109293</v>
      </c>
      <c r="GG991">
        <v>0.107913</v>
      </c>
      <c r="GH991">
        <v>28439.1</v>
      </c>
      <c r="GI991">
        <v>28131.7</v>
      </c>
      <c r="GJ991">
        <v>30540.9</v>
      </c>
      <c r="GK991">
        <v>29821.9</v>
      </c>
      <c r="GL991">
        <v>37523.6</v>
      </c>
      <c r="GM991">
        <v>35016.3</v>
      </c>
      <c r="GN991">
        <v>46716.5</v>
      </c>
      <c r="GO991">
        <v>44351.6</v>
      </c>
      <c r="GP991">
        <v>1.88405</v>
      </c>
      <c r="GQ991">
        <v>1.8575</v>
      </c>
      <c r="GR991">
        <v>0.124391</v>
      </c>
      <c r="GS991">
        <v>0</v>
      </c>
      <c r="GT991">
        <v>25.7154</v>
      </c>
      <c r="GU991">
        <v>999.9</v>
      </c>
      <c r="GV991">
        <v>51.3</v>
      </c>
      <c r="GW991">
        <v>32.2</v>
      </c>
      <c r="GX991">
        <v>27.4441</v>
      </c>
      <c r="GY991">
        <v>62.9452</v>
      </c>
      <c r="GZ991">
        <v>24.7796</v>
      </c>
      <c r="HA991">
        <v>1</v>
      </c>
      <c r="HB991">
        <v>-0.09012199999999999</v>
      </c>
      <c r="HC991">
        <v>0.08015799999999999</v>
      </c>
      <c r="HD991">
        <v>20.1948</v>
      </c>
      <c r="HE991">
        <v>5.22972</v>
      </c>
      <c r="HF991">
        <v>11.968</v>
      </c>
      <c r="HG991">
        <v>4.97005</v>
      </c>
      <c r="HH991">
        <v>3.28955</v>
      </c>
      <c r="HI991">
        <v>8824.700000000001</v>
      </c>
      <c r="HJ991">
        <v>9999</v>
      </c>
      <c r="HK991">
        <v>9999</v>
      </c>
      <c r="HL991">
        <v>290</v>
      </c>
      <c r="HM991">
        <v>4.9729</v>
      </c>
      <c r="HN991">
        <v>1.87733</v>
      </c>
      <c r="HO991">
        <v>1.87546</v>
      </c>
      <c r="HP991">
        <v>1.87829</v>
      </c>
      <c r="HQ991">
        <v>1.875</v>
      </c>
      <c r="HR991">
        <v>1.87858</v>
      </c>
      <c r="HS991">
        <v>1.87564</v>
      </c>
      <c r="HT991">
        <v>1.87683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2.198</v>
      </c>
      <c r="II991">
        <v>0.3371</v>
      </c>
      <c r="IJ991">
        <v>1.541952822118649</v>
      </c>
      <c r="IK991">
        <v>0.003202726084708442</v>
      </c>
      <c r="IL991">
        <v>-1.448271390364826E-06</v>
      </c>
      <c r="IM991">
        <v>3.765748828769889E-10</v>
      </c>
      <c r="IN991">
        <v>-0.02072656761999695</v>
      </c>
      <c r="IO991">
        <v>0.006539777670035186</v>
      </c>
      <c r="IP991">
        <v>0.0002256768223539976</v>
      </c>
      <c r="IQ991">
        <v>4.51151419958819E-06</v>
      </c>
      <c r="IR991">
        <v>-0</v>
      </c>
      <c r="IS991">
        <v>2097</v>
      </c>
      <c r="IT991">
        <v>1</v>
      </c>
      <c r="IU991">
        <v>27</v>
      </c>
      <c r="IV991">
        <v>61939.5</v>
      </c>
      <c r="IW991">
        <v>61939.2</v>
      </c>
      <c r="IX991">
        <v>0.60791</v>
      </c>
      <c r="IY991">
        <v>2.55493</v>
      </c>
      <c r="IZ991">
        <v>1.39893</v>
      </c>
      <c r="JA991">
        <v>2.34253</v>
      </c>
      <c r="JB991">
        <v>1.44897</v>
      </c>
      <c r="JC991">
        <v>2.44995</v>
      </c>
      <c r="JD991">
        <v>37.4098</v>
      </c>
      <c r="JE991">
        <v>24.0875</v>
      </c>
      <c r="JF991">
        <v>18</v>
      </c>
      <c r="JG991">
        <v>489.99</v>
      </c>
      <c r="JH991">
        <v>444.667</v>
      </c>
      <c r="JI991">
        <v>24.9998</v>
      </c>
      <c r="JJ991">
        <v>25.8687</v>
      </c>
      <c r="JK991">
        <v>30.0001</v>
      </c>
      <c r="JL991">
        <v>25.6939</v>
      </c>
      <c r="JM991">
        <v>25.7751</v>
      </c>
      <c r="JN991">
        <v>12.1539</v>
      </c>
      <c r="JO991">
        <v>21.3577</v>
      </c>
      <c r="JP991">
        <v>32.5217</v>
      </c>
      <c r="JQ991">
        <v>25</v>
      </c>
      <c r="JR991">
        <v>185.976</v>
      </c>
      <c r="JS991">
        <v>23.8538</v>
      </c>
      <c r="JT991">
        <v>100.961</v>
      </c>
      <c r="JU991">
        <v>101.981</v>
      </c>
    </row>
    <row r="992" spans="1:281">
      <c r="A992">
        <v>976</v>
      </c>
      <c r="B992">
        <v>1658955494</v>
      </c>
      <c r="C992">
        <v>13405</v>
      </c>
      <c r="D992" t="s">
        <v>2385</v>
      </c>
      <c r="E992" t="s">
        <v>2386</v>
      </c>
      <c r="F992">
        <v>5</v>
      </c>
      <c r="G992" t="s">
        <v>415</v>
      </c>
      <c r="H992" t="s">
        <v>2356</v>
      </c>
      <c r="I992">
        <v>1658955486.5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205.2453727533407</v>
      </c>
      <c r="AK992">
        <v>219.7275636363636</v>
      </c>
      <c r="AL992">
        <v>-3.348708478372392</v>
      </c>
      <c r="AM992">
        <v>64.99472105749936</v>
      </c>
      <c r="AN992">
        <f>(AP992 - AO992 + DI992*1E3/(8.314*(DK992+273.15)) * AR992/DH992 * AQ992) * DH992/(100*CV992) * 1000/(1000 - AP992)</f>
        <v>0</v>
      </c>
      <c r="AO992">
        <v>23.94601948201379</v>
      </c>
      <c r="AP992">
        <v>24.68044969696969</v>
      </c>
      <c r="AQ992">
        <v>0.0001728882759523714</v>
      </c>
      <c r="AR992">
        <v>81.69477458721613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1658955486.5</v>
      </c>
      <c r="DB992">
        <v>237.2485185185185</v>
      </c>
      <c r="DC992">
        <v>216.3638888888889</v>
      </c>
      <c r="DD992">
        <v>24.67173703703704</v>
      </c>
      <c r="DE992">
        <v>23.93313333333333</v>
      </c>
      <c r="DF992">
        <v>235.0291481481482</v>
      </c>
      <c r="DG992">
        <v>24.33467777777778</v>
      </c>
      <c r="DH992">
        <v>500.0588148148148</v>
      </c>
      <c r="DI992">
        <v>90.28394074074076</v>
      </c>
      <c r="DJ992">
        <v>0.09994995555555557</v>
      </c>
      <c r="DK992">
        <v>26.84058518518519</v>
      </c>
      <c r="DL992">
        <v>27.75031851851852</v>
      </c>
      <c r="DM992">
        <v>999.9000000000001</v>
      </c>
      <c r="DN992">
        <v>0</v>
      </c>
      <c r="DO992">
        <v>0</v>
      </c>
      <c r="DP992">
        <v>10003.03444444444</v>
      </c>
      <c r="DQ992">
        <v>0</v>
      </c>
      <c r="DR992">
        <v>20.44574444444445</v>
      </c>
      <c r="DS992">
        <v>20.88455925925926</v>
      </c>
      <c r="DT992">
        <v>243.2498518518519</v>
      </c>
      <c r="DU992">
        <v>221.6691481481481</v>
      </c>
      <c r="DV992">
        <v>0.7385978518518518</v>
      </c>
      <c r="DW992">
        <v>216.3638888888889</v>
      </c>
      <c r="DX992">
        <v>23.93313333333333</v>
      </c>
      <c r="DY992">
        <v>2.227461851851852</v>
      </c>
      <c r="DZ992">
        <v>2.160778518518518</v>
      </c>
      <c r="EA992">
        <v>19.1611925925926</v>
      </c>
      <c r="EB992">
        <v>18.67443703703704</v>
      </c>
      <c r="EC992">
        <v>1999.994814814815</v>
      </c>
      <c r="ED992">
        <v>0.9800012222222223</v>
      </c>
      <c r="EE992">
        <v>0.01999885555555556</v>
      </c>
      <c r="EF992">
        <v>0</v>
      </c>
      <c r="EG992">
        <v>323.1917777777778</v>
      </c>
      <c r="EH992">
        <v>5.000560000000001</v>
      </c>
      <c r="EI992">
        <v>6450.369629629629</v>
      </c>
      <c r="EJ992">
        <v>17294.84814814815</v>
      </c>
      <c r="EK992">
        <v>37.55296296296297</v>
      </c>
      <c r="EL992">
        <v>38.24533333333333</v>
      </c>
      <c r="EM992">
        <v>37.30274074074074</v>
      </c>
      <c r="EN992">
        <v>37.24533333333333</v>
      </c>
      <c r="EO992">
        <v>38.5994074074074</v>
      </c>
      <c r="EP992">
        <v>1955.094814814815</v>
      </c>
      <c r="EQ992">
        <v>39.9</v>
      </c>
      <c r="ER992">
        <v>0</v>
      </c>
      <c r="ES992">
        <v>1658955494.1</v>
      </c>
      <c r="ET992">
        <v>0</v>
      </c>
      <c r="EU992">
        <v>323.18424</v>
      </c>
      <c r="EV992">
        <v>-2.142999993743297</v>
      </c>
      <c r="EW992">
        <v>-56.31923084859874</v>
      </c>
      <c r="EX992">
        <v>6449.961599999999</v>
      </c>
      <c r="EY992">
        <v>15</v>
      </c>
      <c r="EZ992">
        <v>0</v>
      </c>
      <c r="FA992" t="s">
        <v>419</v>
      </c>
      <c r="FB992">
        <v>1655239120</v>
      </c>
      <c r="FC992">
        <v>1655239135</v>
      </c>
      <c r="FD992">
        <v>0</v>
      </c>
      <c r="FE992">
        <v>-0.075</v>
      </c>
      <c r="FF992">
        <v>-0.027</v>
      </c>
      <c r="FG992">
        <v>1.986</v>
      </c>
      <c r="FH992">
        <v>0.139</v>
      </c>
      <c r="FI992">
        <v>420</v>
      </c>
      <c r="FJ992">
        <v>22</v>
      </c>
      <c r="FK992">
        <v>0.12</v>
      </c>
      <c r="FL992">
        <v>0.02</v>
      </c>
      <c r="FM992">
        <v>20.79018536585366</v>
      </c>
      <c r="FN992">
        <v>1.757044599303131</v>
      </c>
      <c r="FO992">
        <v>0.1769509185924725</v>
      </c>
      <c r="FP992">
        <v>0</v>
      </c>
      <c r="FQ992">
        <v>323.3631470588235</v>
      </c>
      <c r="FR992">
        <v>-3.032314738105371</v>
      </c>
      <c r="FS992">
        <v>0.3715820020615265</v>
      </c>
      <c r="FT992">
        <v>0</v>
      </c>
      <c r="FU992">
        <v>0.7411002682926829</v>
      </c>
      <c r="FV992">
        <v>-0.01467999303135894</v>
      </c>
      <c r="FW992">
        <v>0.01567834253158717</v>
      </c>
      <c r="FX992">
        <v>1</v>
      </c>
      <c r="FY992">
        <v>1</v>
      </c>
      <c r="FZ992">
        <v>3</v>
      </c>
      <c r="GA992" t="s">
        <v>420</v>
      </c>
      <c r="GB992">
        <v>2.98054</v>
      </c>
      <c r="GC992">
        <v>2.7281</v>
      </c>
      <c r="GD992">
        <v>0.049223</v>
      </c>
      <c r="GE992">
        <v>0.0455173</v>
      </c>
      <c r="GF992">
        <v>0.109304</v>
      </c>
      <c r="GG992">
        <v>0.107692</v>
      </c>
      <c r="GH992">
        <v>28537.7</v>
      </c>
      <c r="GI992">
        <v>28232.3</v>
      </c>
      <c r="GJ992">
        <v>30541.2</v>
      </c>
      <c r="GK992">
        <v>29821.4</v>
      </c>
      <c r="GL992">
        <v>37522.9</v>
      </c>
      <c r="GM992">
        <v>35024.5</v>
      </c>
      <c r="GN992">
        <v>46716.6</v>
      </c>
      <c r="GO992">
        <v>44351</v>
      </c>
      <c r="GP992">
        <v>1.88382</v>
      </c>
      <c r="GQ992">
        <v>1.85723</v>
      </c>
      <c r="GR992">
        <v>0.125244</v>
      </c>
      <c r="GS992">
        <v>0</v>
      </c>
      <c r="GT992">
        <v>25.7133</v>
      </c>
      <c r="GU992">
        <v>999.9</v>
      </c>
      <c r="GV992">
        <v>51.3</v>
      </c>
      <c r="GW992">
        <v>32.2</v>
      </c>
      <c r="GX992">
        <v>27.4409</v>
      </c>
      <c r="GY992">
        <v>63.3452</v>
      </c>
      <c r="GZ992">
        <v>24.7796</v>
      </c>
      <c r="HA992">
        <v>1</v>
      </c>
      <c r="HB992">
        <v>-0.090061</v>
      </c>
      <c r="HC992">
        <v>0.07860839999999999</v>
      </c>
      <c r="HD992">
        <v>20.1944</v>
      </c>
      <c r="HE992">
        <v>5.22627</v>
      </c>
      <c r="HF992">
        <v>11.968</v>
      </c>
      <c r="HG992">
        <v>4.96965</v>
      </c>
      <c r="HH992">
        <v>3.28898</v>
      </c>
      <c r="HI992">
        <v>8824.700000000001</v>
      </c>
      <c r="HJ992">
        <v>9999</v>
      </c>
      <c r="HK992">
        <v>9999</v>
      </c>
      <c r="HL992">
        <v>290</v>
      </c>
      <c r="HM992">
        <v>4.97291</v>
      </c>
      <c r="HN992">
        <v>1.87736</v>
      </c>
      <c r="HO992">
        <v>1.87546</v>
      </c>
      <c r="HP992">
        <v>1.87834</v>
      </c>
      <c r="HQ992">
        <v>1.87501</v>
      </c>
      <c r="HR992">
        <v>1.8786</v>
      </c>
      <c r="HS992">
        <v>1.87566</v>
      </c>
      <c r="HT992">
        <v>1.87682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2.155</v>
      </c>
      <c r="II992">
        <v>0.3372</v>
      </c>
      <c r="IJ992">
        <v>1.541952822118649</v>
      </c>
      <c r="IK992">
        <v>0.003202726084708442</v>
      </c>
      <c r="IL992">
        <v>-1.448271390364826E-06</v>
      </c>
      <c r="IM992">
        <v>3.765748828769889E-10</v>
      </c>
      <c r="IN992">
        <v>-0.02072656761999695</v>
      </c>
      <c r="IO992">
        <v>0.006539777670035186</v>
      </c>
      <c r="IP992">
        <v>0.0002256768223539976</v>
      </c>
      <c r="IQ992">
        <v>4.51151419958819E-06</v>
      </c>
      <c r="IR992">
        <v>-0</v>
      </c>
      <c r="IS992">
        <v>2097</v>
      </c>
      <c r="IT992">
        <v>1</v>
      </c>
      <c r="IU992">
        <v>27</v>
      </c>
      <c r="IV992">
        <v>61939.6</v>
      </c>
      <c r="IW992">
        <v>61939.3</v>
      </c>
      <c r="IX992">
        <v>0.568848</v>
      </c>
      <c r="IY992">
        <v>2.55859</v>
      </c>
      <c r="IZ992">
        <v>1.39893</v>
      </c>
      <c r="JA992">
        <v>2.34131</v>
      </c>
      <c r="JB992">
        <v>1.44897</v>
      </c>
      <c r="JC992">
        <v>2.36938</v>
      </c>
      <c r="JD992">
        <v>37.4098</v>
      </c>
      <c r="JE992">
        <v>24.07</v>
      </c>
      <c r="JF992">
        <v>18</v>
      </c>
      <c r="JG992">
        <v>489.867</v>
      </c>
      <c r="JH992">
        <v>444.488</v>
      </c>
      <c r="JI992">
        <v>24.9997</v>
      </c>
      <c r="JJ992">
        <v>25.8701</v>
      </c>
      <c r="JK992">
        <v>30.0001</v>
      </c>
      <c r="JL992">
        <v>25.6939</v>
      </c>
      <c r="JM992">
        <v>25.7738</v>
      </c>
      <c r="JN992">
        <v>11.3388</v>
      </c>
      <c r="JO992">
        <v>21.3577</v>
      </c>
      <c r="JP992">
        <v>32.9487</v>
      </c>
      <c r="JQ992">
        <v>25</v>
      </c>
      <c r="JR992">
        <v>165.942</v>
      </c>
      <c r="JS992">
        <v>23.9474</v>
      </c>
      <c r="JT992">
        <v>100.962</v>
      </c>
      <c r="JU992">
        <v>101.98</v>
      </c>
    </row>
    <row r="993" spans="1:281">
      <c r="A993">
        <v>977</v>
      </c>
      <c r="B993">
        <v>1658955499</v>
      </c>
      <c r="C993">
        <v>13410</v>
      </c>
      <c r="D993" t="s">
        <v>2387</v>
      </c>
      <c r="E993" t="s">
        <v>2388</v>
      </c>
      <c r="F993">
        <v>5</v>
      </c>
      <c r="G993" t="s">
        <v>415</v>
      </c>
      <c r="H993" t="s">
        <v>2356</v>
      </c>
      <c r="I993">
        <v>1658955491.214286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188.3527840764133</v>
      </c>
      <c r="AK993">
        <v>202.9290424242424</v>
      </c>
      <c r="AL993">
        <v>-3.357716196147464</v>
      </c>
      <c r="AM993">
        <v>64.99472105749936</v>
      </c>
      <c r="AN993">
        <f>(AP993 - AO993 + DI993*1E3/(8.314*(DK993+273.15)) * AR993/DH993 * AQ993) * DH993/(100*CV993) * 1000/(1000 - AP993)</f>
        <v>0</v>
      </c>
      <c r="AO993">
        <v>23.87753439247809</v>
      </c>
      <c r="AP993">
        <v>24.6556490909091</v>
      </c>
      <c r="AQ993">
        <v>-0.007439607301435435</v>
      </c>
      <c r="AR993">
        <v>81.69477458721613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1658955491.214286</v>
      </c>
      <c r="DB993">
        <v>221.7848571428572</v>
      </c>
      <c r="DC993">
        <v>200.7793928571428</v>
      </c>
      <c r="DD993">
        <v>24.67075714285714</v>
      </c>
      <c r="DE993">
        <v>23.91850714285714</v>
      </c>
      <c r="DF993">
        <v>219.6055</v>
      </c>
      <c r="DG993">
        <v>24.33371785714286</v>
      </c>
      <c r="DH993">
        <v>500.0733571428572</v>
      </c>
      <c r="DI993">
        <v>90.28472142857143</v>
      </c>
      <c r="DJ993">
        <v>0.09998509285714285</v>
      </c>
      <c r="DK993">
        <v>26.84085357142857</v>
      </c>
      <c r="DL993">
        <v>27.75112857142857</v>
      </c>
      <c r="DM993">
        <v>999.9000000000002</v>
      </c>
      <c r="DN993">
        <v>0</v>
      </c>
      <c r="DO993">
        <v>0</v>
      </c>
      <c r="DP993">
        <v>10007.48071428572</v>
      </c>
      <c r="DQ993">
        <v>0</v>
      </c>
      <c r="DR993">
        <v>19.58136428571428</v>
      </c>
      <c r="DS993">
        <v>21.00543214285714</v>
      </c>
      <c r="DT993">
        <v>227.3948928571428</v>
      </c>
      <c r="DU993">
        <v>205.69975</v>
      </c>
      <c r="DV993">
        <v>0.7522457857142857</v>
      </c>
      <c r="DW993">
        <v>200.7793928571428</v>
      </c>
      <c r="DX993">
        <v>23.91850714285714</v>
      </c>
      <c r="DY993">
        <v>2.227392142857143</v>
      </c>
      <c r="DZ993">
        <v>2.159476071428571</v>
      </c>
      <c r="EA993">
        <v>19.16068928571428</v>
      </c>
      <c r="EB993">
        <v>18.66479642857143</v>
      </c>
      <c r="EC993">
        <v>1999.977857142857</v>
      </c>
      <c r="ED993">
        <v>0.9800012142857144</v>
      </c>
      <c r="EE993">
        <v>0.01999886428571429</v>
      </c>
      <c r="EF993">
        <v>0</v>
      </c>
      <c r="EG993">
        <v>323.0461428571429</v>
      </c>
      <c r="EH993">
        <v>5.000560000000001</v>
      </c>
      <c r="EI993">
        <v>6446.170357142857</v>
      </c>
      <c r="EJ993">
        <v>17294.71071428572</v>
      </c>
      <c r="EK993">
        <v>37.58</v>
      </c>
      <c r="EL993">
        <v>38.25</v>
      </c>
      <c r="EM993">
        <v>37.312</v>
      </c>
      <c r="EN993">
        <v>37.25</v>
      </c>
      <c r="EO993">
        <v>38.6025</v>
      </c>
      <c r="EP993">
        <v>1955.077857142858</v>
      </c>
      <c r="EQ993">
        <v>39.9</v>
      </c>
      <c r="ER993">
        <v>0</v>
      </c>
      <c r="ES993">
        <v>1658955498.9</v>
      </c>
      <c r="ET993">
        <v>0</v>
      </c>
      <c r="EU993">
        <v>323.0348</v>
      </c>
      <c r="EV993">
        <v>-1.074461533580443</v>
      </c>
      <c r="EW993">
        <v>-36.92923072418549</v>
      </c>
      <c r="EX993">
        <v>6445.9036</v>
      </c>
      <c r="EY993">
        <v>15</v>
      </c>
      <c r="EZ993">
        <v>0</v>
      </c>
      <c r="FA993" t="s">
        <v>419</v>
      </c>
      <c r="FB993">
        <v>1655239120</v>
      </c>
      <c r="FC993">
        <v>1655239135</v>
      </c>
      <c r="FD993">
        <v>0</v>
      </c>
      <c r="FE993">
        <v>-0.075</v>
      </c>
      <c r="FF993">
        <v>-0.027</v>
      </c>
      <c r="FG993">
        <v>1.986</v>
      </c>
      <c r="FH993">
        <v>0.139</v>
      </c>
      <c r="FI993">
        <v>420</v>
      </c>
      <c r="FJ993">
        <v>22</v>
      </c>
      <c r="FK993">
        <v>0.12</v>
      </c>
      <c r="FL993">
        <v>0.02</v>
      </c>
      <c r="FM993">
        <v>20.90576829268293</v>
      </c>
      <c r="FN993">
        <v>1.46627874564461</v>
      </c>
      <c r="FO993">
        <v>0.1469099133931494</v>
      </c>
      <c r="FP993">
        <v>0</v>
      </c>
      <c r="FQ993">
        <v>323.1815</v>
      </c>
      <c r="FR993">
        <v>-2.263483572187064</v>
      </c>
      <c r="FS993">
        <v>0.296168101114292</v>
      </c>
      <c r="FT993">
        <v>0</v>
      </c>
      <c r="FU993">
        <v>0.7491232195121951</v>
      </c>
      <c r="FV993">
        <v>0.1281919024390258</v>
      </c>
      <c r="FW993">
        <v>0.02413527715991595</v>
      </c>
      <c r="FX993">
        <v>0</v>
      </c>
      <c r="FY993">
        <v>0</v>
      </c>
      <c r="FZ993">
        <v>3</v>
      </c>
      <c r="GA993" t="s">
        <v>426</v>
      </c>
      <c r="GB993">
        <v>2.98067</v>
      </c>
      <c r="GC993">
        <v>2.7285</v>
      </c>
      <c r="GD993">
        <v>0.0458632</v>
      </c>
      <c r="GE993">
        <v>0.0419862</v>
      </c>
      <c r="GF993">
        <v>0.109233</v>
      </c>
      <c r="GG993">
        <v>0.107709</v>
      </c>
      <c r="GH993">
        <v>28639.5</v>
      </c>
      <c r="GI993">
        <v>28336.6</v>
      </c>
      <c r="GJ993">
        <v>30542.2</v>
      </c>
      <c r="GK993">
        <v>29821.2</v>
      </c>
      <c r="GL993">
        <v>37527</v>
      </c>
      <c r="GM993">
        <v>35023.4</v>
      </c>
      <c r="GN993">
        <v>46718.3</v>
      </c>
      <c r="GO993">
        <v>44350.9</v>
      </c>
      <c r="GP993">
        <v>1.8842</v>
      </c>
      <c r="GQ993">
        <v>1.85723</v>
      </c>
      <c r="GR993">
        <v>0.124462</v>
      </c>
      <c r="GS993">
        <v>0</v>
      </c>
      <c r="GT993">
        <v>25.7119</v>
      </c>
      <c r="GU993">
        <v>999.9</v>
      </c>
      <c r="GV993">
        <v>51.4</v>
      </c>
      <c r="GW993">
        <v>32.2</v>
      </c>
      <c r="GX993">
        <v>27.4918</v>
      </c>
      <c r="GY993">
        <v>63.2352</v>
      </c>
      <c r="GZ993">
        <v>24.7356</v>
      </c>
      <c r="HA993">
        <v>1</v>
      </c>
      <c r="HB993">
        <v>-0.0900762</v>
      </c>
      <c r="HC993">
        <v>0.0777723</v>
      </c>
      <c r="HD993">
        <v>20.1947</v>
      </c>
      <c r="HE993">
        <v>5.22942</v>
      </c>
      <c r="HF993">
        <v>11.968</v>
      </c>
      <c r="HG993">
        <v>4.9702</v>
      </c>
      <c r="HH993">
        <v>3.2895</v>
      </c>
      <c r="HI993">
        <v>8824.9</v>
      </c>
      <c r="HJ993">
        <v>9999</v>
      </c>
      <c r="HK993">
        <v>9999</v>
      </c>
      <c r="HL993">
        <v>290</v>
      </c>
      <c r="HM993">
        <v>4.9729</v>
      </c>
      <c r="HN993">
        <v>1.87733</v>
      </c>
      <c r="HO993">
        <v>1.87546</v>
      </c>
      <c r="HP993">
        <v>1.87829</v>
      </c>
      <c r="HQ993">
        <v>1.875</v>
      </c>
      <c r="HR993">
        <v>1.87855</v>
      </c>
      <c r="HS993">
        <v>1.87563</v>
      </c>
      <c r="HT993">
        <v>1.87682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2.112</v>
      </c>
      <c r="II993">
        <v>0.3366</v>
      </c>
      <c r="IJ993">
        <v>1.541952822118649</v>
      </c>
      <c r="IK993">
        <v>0.003202726084708442</v>
      </c>
      <c r="IL993">
        <v>-1.448271390364826E-06</v>
      </c>
      <c r="IM993">
        <v>3.765748828769889E-10</v>
      </c>
      <c r="IN993">
        <v>-0.02072656761999695</v>
      </c>
      <c r="IO993">
        <v>0.006539777670035186</v>
      </c>
      <c r="IP993">
        <v>0.0002256768223539976</v>
      </c>
      <c r="IQ993">
        <v>4.51151419958819E-06</v>
      </c>
      <c r="IR993">
        <v>-0</v>
      </c>
      <c r="IS993">
        <v>2097</v>
      </c>
      <c r="IT993">
        <v>1</v>
      </c>
      <c r="IU993">
        <v>27</v>
      </c>
      <c r="IV993">
        <v>61939.7</v>
      </c>
      <c r="IW993">
        <v>61939.4</v>
      </c>
      <c r="IX993">
        <v>0.531006</v>
      </c>
      <c r="IY993">
        <v>2.56226</v>
      </c>
      <c r="IZ993">
        <v>1.39893</v>
      </c>
      <c r="JA993">
        <v>2.34253</v>
      </c>
      <c r="JB993">
        <v>1.44897</v>
      </c>
      <c r="JC993">
        <v>2.47681</v>
      </c>
      <c r="JD993">
        <v>37.4098</v>
      </c>
      <c r="JE993">
        <v>24.0875</v>
      </c>
      <c r="JF993">
        <v>18</v>
      </c>
      <c r="JG993">
        <v>490.072</v>
      </c>
      <c r="JH993">
        <v>444.495</v>
      </c>
      <c r="JI993">
        <v>24.9997</v>
      </c>
      <c r="JJ993">
        <v>25.8708</v>
      </c>
      <c r="JK993">
        <v>30.0001</v>
      </c>
      <c r="JL993">
        <v>25.6939</v>
      </c>
      <c r="JM993">
        <v>25.7748</v>
      </c>
      <c r="JN993">
        <v>10.6036</v>
      </c>
      <c r="JO993">
        <v>21.3577</v>
      </c>
      <c r="JP993">
        <v>32.9487</v>
      </c>
      <c r="JQ993">
        <v>25</v>
      </c>
      <c r="JR993">
        <v>152.585</v>
      </c>
      <c r="JS993">
        <v>23.9978</v>
      </c>
      <c r="JT993">
        <v>100.965</v>
      </c>
      <c r="JU993">
        <v>101.979</v>
      </c>
    </row>
    <row r="994" spans="1:281">
      <c r="A994">
        <v>978</v>
      </c>
      <c r="B994">
        <v>1658955504</v>
      </c>
      <c r="C994">
        <v>13415</v>
      </c>
      <c r="D994" t="s">
        <v>2389</v>
      </c>
      <c r="E994" t="s">
        <v>2390</v>
      </c>
      <c r="F994">
        <v>5</v>
      </c>
      <c r="G994" t="s">
        <v>415</v>
      </c>
      <c r="H994" t="s">
        <v>2356</v>
      </c>
      <c r="I994">
        <v>1658955496.5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171.3408369802239</v>
      </c>
      <c r="AK994">
        <v>186.1243939393939</v>
      </c>
      <c r="AL994">
        <v>-3.352557222902284</v>
      </c>
      <c r="AM994">
        <v>64.99472105749936</v>
      </c>
      <c r="AN994">
        <f>(AP994 - AO994 + DI994*1E3/(8.314*(DK994+273.15)) * AR994/DH994 * AQ994) * DH994/(100*CV994) * 1000/(1000 - AP994)</f>
        <v>0</v>
      </c>
      <c r="AO994">
        <v>23.89204623249896</v>
      </c>
      <c r="AP994">
        <v>24.64930363636362</v>
      </c>
      <c r="AQ994">
        <v>-0.0003232420793430715</v>
      </c>
      <c r="AR994">
        <v>81.69477458721613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1658955496.5</v>
      </c>
      <c r="DB994">
        <v>204.460037037037</v>
      </c>
      <c r="DC994">
        <v>183.298</v>
      </c>
      <c r="DD994">
        <v>24.66508888888889</v>
      </c>
      <c r="DE994">
        <v>23.90306296296296</v>
      </c>
      <c r="DF994">
        <v>202.3263333333333</v>
      </c>
      <c r="DG994">
        <v>24.3282</v>
      </c>
      <c r="DH994">
        <v>500.0718888888889</v>
      </c>
      <c r="DI994">
        <v>90.28522592592593</v>
      </c>
      <c r="DJ994">
        <v>0.1000252962962963</v>
      </c>
      <c r="DK994">
        <v>26.84120370370371</v>
      </c>
      <c r="DL994">
        <v>27.75380370370371</v>
      </c>
      <c r="DM994">
        <v>999.9000000000001</v>
      </c>
      <c r="DN994">
        <v>0</v>
      </c>
      <c r="DO994">
        <v>0</v>
      </c>
      <c r="DP994">
        <v>10007.53074074074</v>
      </c>
      <c r="DQ994">
        <v>0</v>
      </c>
      <c r="DR994">
        <v>18.49703333333333</v>
      </c>
      <c r="DS994">
        <v>21.16198148148148</v>
      </c>
      <c r="DT994">
        <v>209.6307777777778</v>
      </c>
      <c r="DU994">
        <v>187.7868888888889</v>
      </c>
      <c r="DV994">
        <v>0.7620343703703704</v>
      </c>
      <c r="DW994">
        <v>183.298</v>
      </c>
      <c r="DX994">
        <v>23.90306296296296</v>
      </c>
      <c r="DY994">
        <v>2.226893333333333</v>
      </c>
      <c r="DZ994">
        <v>2.158092592592592</v>
      </c>
      <c r="EA994">
        <v>19.1571</v>
      </c>
      <c r="EB994">
        <v>18.65455925925926</v>
      </c>
      <c r="EC994">
        <v>1999.966296296296</v>
      </c>
      <c r="ED994">
        <v>0.9800011111111112</v>
      </c>
      <c r="EE994">
        <v>0.01999897777777778</v>
      </c>
      <c r="EF994">
        <v>0</v>
      </c>
      <c r="EG994">
        <v>322.9766666666667</v>
      </c>
      <c r="EH994">
        <v>5.000560000000001</v>
      </c>
      <c r="EI994">
        <v>6443.166296296296</v>
      </c>
      <c r="EJ994">
        <v>17294.6</v>
      </c>
      <c r="EK994">
        <v>37.58766666666666</v>
      </c>
      <c r="EL994">
        <v>38.24533333333333</v>
      </c>
      <c r="EM994">
        <v>37.312</v>
      </c>
      <c r="EN994">
        <v>37.25</v>
      </c>
      <c r="EO994">
        <v>38.59466666666666</v>
      </c>
      <c r="EP994">
        <v>1955.066296296296</v>
      </c>
      <c r="EQ994">
        <v>39.9</v>
      </c>
      <c r="ER994">
        <v>0</v>
      </c>
      <c r="ES994">
        <v>1658955503.7</v>
      </c>
      <c r="ET994">
        <v>0</v>
      </c>
      <c r="EU994">
        <v>322.97024</v>
      </c>
      <c r="EV994">
        <v>-0.7826153776278295</v>
      </c>
      <c r="EW994">
        <v>-30.45307691218872</v>
      </c>
      <c r="EX994">
        <v>6443.215999999999</v>
      </c>
      <c r="EY994">
        <v>15</v>
      </c>
      <c r="EZ994">
        <v>0</v>
      </c>
      <c r="FA994" t="s">
        <v>419</v>
      </c>
      <c r="FB994">
        <v>1655239120</v>
      </c>
      <c r="FC994">
        <v>1655239135</v>
      </c>
      <c r="FD994">
        <v>0</v>
      </c>
      <c r="FE994">
        <v>-0.075</v>
      </c>
      <c r="FF994">
        <v>-0.027</v>
      </c>
      <c r="FG994">
        <v>1.986</v>
      </c>
      <c r="FH994">
        <v>0.139</v>
      </c>
      <c r="FI994">
        <v>420</v>
      </c>
      <c r="FJ994">
        <v>22</v>
      </c>
      <c r="FK994">
        <v>0.12</v>
      </c>
      <c r="FL994">
        <v>0.02</v>
      </c>
      <c r="FM994">
        <v>21.07284</v>
      </c>
      <c r="FN994">
        <v>1.786957598499054</v>
      </c>
      <c r="FO994">
        <v>0.1758659614592887</v>
      </c>
      <c r="FP994">
        <v>0</v>
      </c>
      <c r="FQ994">
        <v>323.0224411764706</v>
      </c>
      <c r="FR994">
        <v>-1.105867072967589</v>
      </c>
      <c r="FS994">
        <v>0.186386882771308</v>
      </c>
      <c r="FT994">
        <v>0</v>
      </c>
      <c r="FU994">
        <v>0.7531877</v>
      </c>
      <c r="FV994">
        <v>0.1500533133208249</v>
      </c>
      <c r="FW994">
        <v>0.02446403800499827</v>
      </c>
      <c r="FX994">
        <v>0</v>
      </c>
      <c r="FY994">
        <v>0</v>
      </c>
      <c r="FZ994">
        <v>3</v>
      </c>
      <c r="GA994" t="s">
        <v>426</v>
      </c>
      <c r="GB994">
        <v>2.98033</v>
      </c>
      <c r="GC994">
        <v>2.72837</v>
      </c>
      <c r="GD994">
        <v>0.0424211</v>
      </c>
      <c r="GE994">
        <v>0.0383772</v>
      </c>
      <c r="GF994">
        <v>0.109218</v>
      </c>
      <c r="GG994">
        <v>0.107783</v>
      </c>
      <c r="GH994">
        <v>28742.7</v>
      </c>
      <c r="GI994">
        <v>28442.9</v>
      </c>
      <c r="GJ994">
        <v>30542</v>
      </c>
      <c r="GK994">
        <v>29820.7</v>
      </c>
      <c r="GL994">
        <v>37527.4</v>
      </c>
      <c r="GM994">
        <v>35019.6</v>
      </c>
      <c r="GN994">
        <v>46718.2</v>
      </c>
      <c r="GO994">
        <v>44350.1</v>
      </c>
      <c r="GP994">
        <v>1.884</v>
      </c>
      <c r="GQ994">
        <v>1.85728</v>
      </c>
      <c r="GR994">
        <v>0.124935</v>
      </c>
      <c r="GS994">
        <v>0</v>
      </c>
      <c r="GT994">
        <v>25.71</v>
      </c>
      <c r="GU994">
        <v>999.9</v>
      </c>
      <c r="GV994">
        <v>51.4</v>
      </c>
      <c r="GW994">
        <v>32.2</v>
      </c>
      <c r="GX994">
        <v>27.4948</v>
      </c>
      <c r="GY994">
        <v>63.2152</v>
      </c>
      <c r="GZ994">
        <v>25.3205</v>
      </c>
      <c r="HA994">
        <v>1</v>
      </c>
      <c r="HB994">
        <v>-0.09003559999999999</v>
      </c>
      <c r="HC994">
        <v>0.0766449</v>
      </c>
      <c r="HD994">
        <v>20.1948</v>
      </c>
      <c r="HE994">
        <v>5.22912</v>
      </c>
      <c r="HF994">
        <v>11.968</v>
      </c>
      <c r="HG994">
        <v>4.97015</v>
      </c>
      <c r="HH994">
        <v>3.2895</v>
      </c>
      <c r="HI994">
        <v>8824.9</v>
      </c>
      <c r="HJ994">
        <v>9999</v>
      </c>
      <c r="HK994">
        <v>9999</v>
      </c>
      <c r="HL994">
        <v>290</v>
      </c>
      <c r="HM994">
        <v>4.97291</v>
      </c>
      <c r="HN994">
        <v>1.87735</v>
      </c>
      <c r="HO994">
        <v>1.87546</v>
      </c>
      <c r="HP994">
        <v>1.87833</v>
      </c>
      <c r="HQ994">
        <v>1.875</v>
      </c>
      <c r="HR994">
        <v>1.8786</v>
      </c>
      <c r="HS994">
        <v>1.87567</v>
      </c>
      <c r="HT994">
        <v>1.87683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2.068</v>
      </c>
      <c r="II994">
        <v>0.3366</v>
      </c>
      <c r="IJ994">
        <v>1.541952822118649</v>
      </c>
      <c r="IK994">
        <v>0.003202726084708442</v>
      </c>
      <c r="IL994">
        <v>-1.448271390364826E-06</v>
      </c>
      <c r="IM994">
        <v>3.765748828769889E-10</v>
      </c>
      <c r="IN994">
        <v>-0.02072656761999695</v>
      </c>
      <c r="IO994">
        <v>0.006539777670035186</v>
      </c>
      <c r="IP994">
        <v>0.0002256768223539976</v>
      </c>
      <c r="IQ994">
        <v>4.51151419958819E-06</v>
      </c>
      <c r="IR994">
        <v>-0</v>
      </c>
      <c r="IS994">
        <v>2097</v>
      </c>
      <c r="IT994">
        <v>1</v>
      </c>
      <c r="IU994">
        <v>27</v>
      </c>
      <c r="IV994">
        <v>61939.7</v>
      </c>
      <c r="IW994">
        <v>61939.5</v>
      </c>
      <c r="IX994">
        <v>0.491943</v>
      </c>
      <c r="IY994">
        <v>2.56348</v>
      </c>
      <c r="IZ994">
        <v>1.39893</v>
      </c>
      <c r="JA994">
        <v>2.34253</v>
      </c>
      <c r="JB994">
        <v>1.44897</v>
      </c>
      <c r="JC994">
        <v>2.33032</v>
      </c>
      <c r="JD994">
        <v>37.4098</v>
      </c>
      <c r="JE994">
        <v>24.07</v>
      </c>
      <c r="JF994">
        <v>18</v>
      </c>
      <c r="JG994">
        <v>489.962</v>
      </c>
      <c r="JH994">
        <v>444.528</v>
      </c>
      <c r="JI994">
        <v>24.9997</v>
      </c>
      <c r="JJ994">
        <v>25.8708</v>
      </c>
      <c r="JK994">
        <v>30.0001</v>
      </c>
      <c r="JL994">
        <v>25.6939</v>
      </c>
      <c r="JM994">
        <v>25.7751</v>
      </c>
      <c r="JN994">
        <v>9.78248</v>
      </c>
      <c r="JO994">
        <v>21.0701</v>
      </c>
      <c r="JP994">
        <v>33.3247</v>
      </c>
      <c r="JQ994">
        <v>25</v>
      </c>
      <c r="JR994">
        <v>132.551</v>
      </c>
      <c r="JS994">
        <v>24.0415</v>
      </c>
      <c r="JT994">
        <v>100.965</v>
      </c>
      <c r="JU994">
        <v>101.977</v>
      </c>
    </row>
    <row r="995" spans="1:281">
      <c r="A995">
        <v>979</v>
      </c>
      <c r="B995">
        <v>1658955509</v>
      </c>
      <c r="C995">
        <v>13420</v>
      </c>
      <c r="D995" t="s">
        <v>2391</v>
      </c>
      <c r="E995" t="s">
        <v>2392</v>
      </c>
      <c r="F995">
        <v>5</v>
      </c>
      <c r="G995" t="s">
        <v>415</v>
      </c>
      <c r="H995" t="s">
        <v>2356</v>
      </c>
      <c r="I995">
        <v>1658955501.214286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154.2169922190701</v>
      </c>
      <c r="AK995">
        <v>169.2509454545454</v>
      </c>
      <c r="AL995">
        <v>-3.377945609239651</v>
      </c>
      <c r="AM995">
        <v>64.99472105749936</v>
      </c>
      <c r="AN995">
        <f>(AP995 - AO995 + DI995*1E3/(8.314*(DK995+273.15)) * AR995/DH995 * AQ995) * DH995/(100*CV995) * 1000/(1000 - AP995)</f>
        <v>0</v>
      </c>
      <c r="AO995">
        <v>23.94291999857561</v>
      </c>
      <c r="AP995">
        <v>24.66509454545455</v>
      </c>
      <c r="AQ995">
        <v>0.0004179955816413248</v>
      </c>
      <c r="AR995">
        <v>81.69477458721613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1658955501.214286</v>
      </c>
      <c r="DB995">
        <v>189.0076785714286</v>
      </c>
      <c r="DC995">
        <v>167.6477142857143</v>
      </c>
      <c r="DD995">
        <v>24.65800357142857</v>
      </c>
      <c r="DE995">
        <v>23.90758928571429</v>
      </c>
      <c r="DF995">
        <v>186.9153214285714</v>
      </c>
      <c r="DG995">
        <v>24.321275</v>
      </c>
      <c r="DH995">
        <v>500.078357142857</v>
      </c>
      <c r="DI995">
        <v>90.28582857142858</v>
      </c>
      <c r="DJ995">
        <v>0.1000298428571429</v>
      </c>
      <c r="DK995">
        <v>26.84662500000001</v>
      </c>
      <c r="DL995">
        <v>27.7498</v>
      </c>
      <c r="DM995">
        <v>999.9000000000002</v>
      </c>
      <c r="DN995">
        <v>0</v>
      </c>
      <c r="DO995">
        <v>0</v>
      </c>
      <c r="DP995">
        <v>10002.50464285714</v>
      </c>
      <c r="DQ995">
        <v>0</v>
      </c>
      <c r="DR995">
        <v>18.48440714285714</v>
      </c>
      <c r="DS995">
        <v>21.35993928571429</v>
      </c>
      <c r="DT995">
        <v>193.7861785714286</v>
      </c>
      <c r="DU995">
        <v>171.7535357142857</v>
      </c>
      <c r="DV995">
        <v>0.7504225357142856</v>
      </c>
      <c r="DW995">
        <v>167.6477142857143</v>
      </c>
      <c r="DX995">
        <v>23.90758928571429</v>
      </c>
      <c r="DY995">
        <v>2.226267857142857</v>
      </c>
      <c r="DZ995">
        <v>2.158515</v>
      </c>
      <c r="EA995">
        <v>19.15260357142857</v>
      </c>
      <c r="EB995">
        <v>18.65769642857143</v>
      </c>
      <c r="EC995">
        <v>1999.9775</v>
      </c>
      <c r="ED995">
        <v>0.9800012142857144</v>
      </c>
      <c r="EE995">
        <v>0.01999886428571429</v>
      </c>
      <c r="EF995">
        <v>0</v>
      </c>
      <c r="EG995">
        <v>322.8663928571428</v>
      </c>
      <c r="EH995">
        <v>5.000560000000001</v>
      </c>
      <c r="EI995">
        <v>6441.058571428571</v>
      </c>
      <c r="EJ995">
        <v>17294.69285714285</v>
      </c>
      <c r="EK995">
        <v>37.59125</v>
      </c>
      <c r="EL995">
        <v>38.23875</v>
      </c>
      <c r="EM995">
        <v>37.312</v>
      </c>
      <c r="EN995">
        <v>37.25</v>
      </c>
      <c r="EO995">
        <v>38.59125</v>
      </c>
      <c r="EP995">
        <v>1955.0775</v>
      </c>
      <c r="EQ995">
        <v>39.9</v>
      </c>
      <c r="ER995">
        <v>0</v>
      </c>
      <c r="ES995">
        <v>1658955509.1</v>
      </c>
      <c r="ET995">
        <v>0</v>
      </c>
      <c r="EU995">
        <v>322.8484615384615</v>
      </c>
      <c r="EV995">
        <v>-1.548444436000816</v>
      </c>
      <c r="EW995">
        <v>-21.09982907855271</v>
      </c>
      <c r="EX995">
        <v>6441.014230769231</v>
      </c>
      <c r="EY995">
        <v>15</v>
      </c>
      <c r="EZ995">
        <v>0</v>
      </c>
      <c r="FA995" t="s">
        <v>419</v>
      </c>
      <c r="FB995">
        <v>1655239120</v>
      </c>
      <c r="FC995">
        <v>1655239135</v>
      </c>
      <c r="FD995">
        <v>0</v>
      </c>
      <c r="FE995">
        <v>-0.075</v>
      </c>
      <c r="FF995">
        <v>-0.027</v>
      </c>
      <c r="FG995">
        <v>1.986</v>
      </c>
      <c r="FH995">
        <v>0.139</v>
      </c>
      <c r="FI995">
        <v>420</v>
      </c>
      <c r="FJ995">
        <v>22</v>
      </c>
      <c r="FK995">
        <v>0.12</v>
      </c>
      <c r="FL995">
        <v>0.02</v>
      </c>
      <c r="FM995">
        <v>21.26248780487805</v>
      </c>
      <c r="FN995">
        <v>2.423274564459951</v>
      </c>
      <c r="FO995">
        <v>0.2432186692480476</v>
      </c>
      <c r="FP995">
        <v>0</v>
      </c>
      <c r="FQ995">
        <v>322.9043529411765</v>
      </c>
      <c r="FR995">
        <v>-1.292345296391559</v>
      </c>
      <c r="FS995">
        <v>0.2357182867887921</v>
      </c>
      <c r="FT995">
        <v>0</v>
      </c>
      <c r="FU995">
        <v>0.7483513170731707</v>
      </c>
      <c r="FV995">
        <v>-0.1196314912891979</v>
      </c>
      <c r="FW995">
        <v>0.0295403107613152</v>
      </c>
      <c r="FX995">
        <v>0</v>
      </c>
      <c r="FY995">
        <v>0</v>
      </c>
      <c r="FZ995">
        <v>3</v>
      </c>
      <c r="GA995" t="s">
        <v>426</v>
      </c>
      <c r="GB995">
        <v>2.98062</v>
      </c>
      <c r="GC995">
        <v>2.72831</v>
      </c>
      <c r="GD995">
        <v>0.0388826</v>
      </c>
      <c r="GE995">
        <v>0.0346738</v>
      </c>
      <c r="GF995">
        <v>0.109273</v>
      </c>
      <c r="GG995">
        <v>0.107924</v>
      </c>
      <c r="GH995">
        <v>28848.8</v>
      </c>
      <c r="GI995">
        <v>28552.6</v>
      </c>
      <c r="GJ995">
        <v>30542</v>
      </c>
      <c r="GK995">
        <v>29820.9</v>
      </c>
      <c r="GL995">
        <v>37524.6</v>
      </c>
      <c r="GM995">
        <v>35013.9</v>
      </c>
      <c r="GN995">
        <v>46718</v>
      </c>
      <c r="GO995">
        <v>44350.4</v>
      </c>
      <c r="GP995">
        <v>1.88398</v>
      </c>
      <c r="GQ995">
        <v>1.8574</v>
      </c>
      <c r="GR995">
        <v>0.123579</v>
      </c>
      <c r="GS995">
        <v>0</v>
      </c>
      <c r="GT995">
        <v>25.7095</v>
      </c>
      <c r="GU995">
        <v>999.9</v>
      </c>
      <c r="GV995">
        <v>51.4</v>
      </c>
      <c r="GW995">
        <v>32.2</v>
      </c>
      <c r="GX995">
        <v>27.4941</v>
      </c>
      <c r="GY995">
        <v>63.1952</v>
      </c>
      <c r="GZ995">
        <v>24.7756</v>
      </c>
      <c r="HA995">
        <v>1</v>
      </c>
      <c r="HB995">
        <v>-0.0900432</v>
      </c>
      <c r="HC995">
        <v>0.0756536</v>
      </c>
      <c r="HD995">
        <v>20.1946</v>
      </c>
      <c r="HE995">
        <v>5.22912</v>
      </c>
      <c r="HF995">
        <v>11.968</v>
      </c>
      <c r="HG995">
        <v>4.97025</v>
      </c>
      <c r="HH995">
        <v>3.2895</v>
      </c>
      <c r="HI995">
        <v>8825.1</v>
      </c>
      <c r="HJ995">
        <v>9999</v>
      </c>
      <c r="HK995">
        <v>9999</v>
      </c>
      <c r="HL995">
        <v>290</v>
      </c>
      <c r="HM995">
        <v>4.97289</v>
      </c>
      <c r="HN995">
        <v>1.87738</v>
      </c>
      <c r="HO995">
        <v>1.87546</v>
      </c>
      <c r="HP995">
        <v>1.87834</v>
      </c>
      <c r="HQ995">
        <v>1.875</v>
      </c>
      <c r="HR995">
        <v>1.87864</v>
      </c>
      <c r="HS995">
        <v>1.87567</v>
      </c>
      <c r="HT995">
        <v>1.87683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2.022</v>
      </c>
      <c r="II995">
        <v>0.337</v>
      </c>
      <c r="IJ995">
        <v>1.541952822118649</v>
      </c>
      <c r="IK995">
        <v>0.003202726084708442</v>
      </c>
      <c r="IL995">
        <v>-1.448271390364826E-06</v>
      </c>
      <c r="IM995">
        <v>3.765748828769889E-10</v>
      </c>
      <c r="IN995">
        <v>-0.02072656761999695</v>
      </c>
      <c r="IO995">
        <v>0.006539777670035186</v>
      </c>
      <c r="IP995">
        <v>0.0002256768223539976</v>
      </c>
      <c r="IQ995">
        <v>4.51151419958819E-06</v>
      </c>
      <c r="IR995">
        <v>-0</v>
      </c>
      <c r="IS995">
        <v>2097</v>
      </c>
      <c r="IT995">
        <v>1</v>
      </c>
      <c r="IU995">
        <v>27</v>
      </c>
      <c r="IV995">
        <v>61939.8</v>
      </c>
      <c r="IW995">
        <v>61939.6</v>
      </c>
      <c r="IX995">
        <v>0.452881</v>
      </c>
      <c r="IY995">
        <v>2.56592</v>
      </c>
      <c r="IZ995">
        <v>1.39893</v>
      </c>
      <c r="JA995">
        <v>2.34253</v>
      </c>
      <c r="JB995">
        <v>1.44897</v>
      </c>
      <c r="JC995">
        <v>2.46704</v>
      </c>
      <c r="JD995">
        <v>37.4098</v>
      </c>
      <c r="JE995">
        <v>24.0787</v>
      </c>
      <c r="JF995">
        <v>18</v>
      </c>
      <c r="JG995">
        <v>489.949</v>
      </c>
      <c r="JH995">
        <v>444.605</v>
      </c>
      <c r="JI995">
        <v>24.9997</v>
      </c>
      <c r="JJ995">
        <v>25.8708</v>
      </c>
      <c r="JK995">
        <v>30.0001</v>
      </c>
      <c r="JL995">
        <v>25.6939</v>
      </c>
      <c r="JM995">
        <v>25.7751</v>
      </c>
      <c r="JN995">
        <v>9.041539999999999</v>
      </c>
      <c r="JO995">
        <v>20.7868</v>
      </c>
      <c r="JP995">
        <v>33.6989</v>
      </c>
      <c r="JQ995">
        <v>25</v>
      </c>
      <c r="JR995">
        <v>119.194</v>
      </c>
      <c r="JS995">
        <v>24.0641</v>
      </c>
      <c r="JT995">
        <v>100.965</v>
      </c>
      <c r="JU995">
        <v>101.978</v>
      </c>
    </row>
    <row r="996" spans="1:281">
      <c r="A996">
        <v>980</v>
      </c>
      <c r="B996">
        <v>1658955514</v>
      </c>
      <c r="C996">
        <v>13425</v>
      </c>
      <c r="D996" t="s">
        <v>2393</v>
      </c>
      <c r="E996" t="s">
        <v>2394</v>
      </c>
      <c r="F996">
        <v>5</v>
      </c>
      <c r="G996" t="s">
        <v>415</v>
      </c>
      <c r="H996" t="s">
        <v>2356</v>
      </c>
      <c r="I996">
        <v>1658955506.5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137.2998919827885</v>
      </c>
      <c r="AK996">
        <v>152.4778969696969</v>
      </c>
      <c r="AL996">
        <v>-3.354632118013442</v>
      </c>
      <c r="AM996">
        <v>64.99472105749936</v>
      </c>
      <c r="AN996">
        <f>(AP996 - AO996 + DI996*1E3/(8.314*(DK996+273.15)) * AR996/DH996 * AQ996) * DH996/(100*CV996) * 1000/(1000 - AP996)</f>
        <v>0</v>
      </c>
      <c r="AO996">
        <v>23.98011948477184</v>
      </c>
      <c r="AP996">
        <v>24.69084363636363</v>
      </c>
      <c r="AQ996">
        <v>0.001327291374270061</v>
      </c>
      <c r="AR996">
        <v>81.69477458721613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1658955506.5</v>
      </c>
      <c r="DB996">
        <v>171.6659259259259</v>
      </c>
      <c r="DC996">
        <v>150.0903333333333</v>
      </c>
      <c r="DD996">
        <v>24.66209259259259</v>
      </c>
      <c r="DE996">
        <v>23.9473962962963</v>
      </c>
      <c r="DF996">
        <v>169.6207407407408</v>
      </c>
      <c r="DG996">
        <v>24.32526666666667</v>
      </c>
      <c r="DH996">
        <v>500.0786666666666</v>
      </c>
      <c r="DI996">
        <v>90.28654444444446</v>
      </c>
      <c r="DJ996">
        <v>0.1000317925925926</v>
      </c>
      <c r="DK996">
        <v>26.84617777777778</v>
      </c>
      <c r="DL996">
        <v>27.74128518518518</v>
      </c>
      <c r="DM996">
        <v>999.9000000000001</v>
      </c>
      <c r="DN996">
        <v>0</v>
      </c>
      <c r="DO996">
        <v>0</v>
      </c>
      <c r="DP996">
        <v>10000.56037037037</v>
      </c>
      <c r="DQ996">
        <v>0</v>
      </c>
      <c r="DR996">
        <v>18.48355555555556</v>
      </c>
      <c r="DS996">
        <v>21.57558518518519</v>
      </c>
      <c r="DT996">
        <v>176.0065185185185</v>
      </c>
      <c r="DU996">
        <v>153.7722222222222</v>
      </c>
      <c r="DV996">
        <v>0.7147063333333334</v>
      </c>
      <c r="DW996">
        <v>150.0903333333333</v>
      </c>
      <c r="DX996">
        <v>23.9473962962963</v>
      </c>
      <c r="DY996">
        <v>2.226655185185185</v>
      </c>
      <c r="DZ996">
        <v>2.162125925925926</v>
      </c>
      <c r="EA996">
        <v>19.1553925925926</v>
      </c>
      <c r="EB996">
        <v>18.6844</v>
      </c>
      <c r="EC996">
        <v>1999.985925925926</v>
      </c>
      <c r="ED996">
        <v>0.9800012222222223</v>
      </c>
      <c r="EE996">
        <v>0.01999885555555556</v>
      </c>
      <c r="EF996">
        <v>0</v>
      </c>
      <c r="EG996">
        <v>322.8211851851851</v>
      </c>
      <c r="EH996">
        <v>5.000560000000001</v>
      </c>
      <c r="EI996">
        <v>6439.385185185185</v>
      </c>
      <c r="EJ996">
        <v>17294.76666666667</v>
      </c>
      <c r="EK996">
        <v>37.58533333333333</v>
      </c>
      <c r="EL996">
        <v>38.23366666666666</v>
      </c>
      <c r="EM996">
        <v>37.312</v>
      </c>
      <c r="EN996">
        <v>37.25</v>
      </c>
      <c r="EO996">
        <v>38.59233333333333</v>
      </c>
      <c r="EP996">
        <v>1955.085925925926</v>
      </c>
      <c r="EQ996">
        <v>39.9</v>
      </c>
      <c r="ER996">
        <v>0</v>
      </c>
      <c r="ES996">
        <v>1658955513.9</v>
      </c>
      <c r="ET996">
        <v>0</v>
      </c>
      <c r="EU996">
        <v>322.8072692307692</v>
      </c>
      <c r="EV996">
        <v>-0.859794860749885</v>
      </c>
      <c r="EW996">
        <v>-15.62905983097497</v>
      </c>
      <c r="EX996">
        <v>6439.461923076922</v>
      </c>
      <c r="EY996">
        <v>15</v>
      </c>
      <c r="EZ996">
        <v>0</v>
      </c>
      <c r="FA996" t="s">
        <v>419</v>
      </c>
      <c r="FB996">
        <v>1655239120</v>
      </c>
      <c r="FC996">
        <v>1655239135</v>
      </c>
      <c r="FD996">
        <v>0</v>
      </c>
      <c r="FE996">
        <v>-0.075</v>
      </c>
      <c r="FF996">
        <v>-0.027</v>
      </c>
      <c r="FG996">
        <v>1.986</v>
      </c>
      <c r="FH996">
        <v>0.139</v>
      </c>
      <c r="FI996">
        <v>420</v>
      </c>
      <c r="FJ996">
        <v>22</v>
      </c>
      <c r="FK996">
        <v>0.12</v>
      </c>
      <c r="FL996">
        <v>0.02</v>
      </c>
      <c r="FM996">
        <v>21.44882926829268</v>
      </c>
      <c r="FN996">
        <v>2.511307317073183</v>
      </c>
      <c r="FO996">
        <v>0.2507289881222959</v>
      </c>
      <c r="FP996">
        <v>0</v>
      </c>
      <c r="FQ996">
        <v>322.8322941176471</v>
      </c>
      <c r="FR996">
        <v>-0.8066921274195962</v>
      </c>
      <c r="FS996">
        <v>0.2094222485809268</v>
      </c>
      <c r="FT996">
        <v>1</v>
      </c>
      <c r="FU996">
        <v>0.734704243902439</v>
      </c>
      <c r="FV996">
        <v>-0.4140312961672458</v>
      </c>
      <c r="FW996">
        <v>0.0417889427922819</v>
      </c>
      <c r="FX996">
        <v>0</v>
      </c>
      <c r="FY996">
        <v>1</v>
      </c>
      <c r="FZ996">
        <v>3</v>
      </c>
      <c r="GA996" t="s">
        <v>420</v>
      </c>
      <c r="GB996">
        <v>2.98026</v>
      </c>
      <c r="GC996">
        <v>2.72847</v>
      </c>
      <c r="GD996">
        <v>0.0352809</v>
      </c>
      <c r="GE996">
        <v>0.0309133</v>
      </c>
      <c r="GF996">
        <v>0.10936</v>
      </c>
      <c r="GG996">
        <v>0.108233</v>
      </c>
      <c r="GH996">
        <v>28956.5</v>
      </c>
      <c r="GI996">
        <v>28663.9</v>
      </c>
      <c r="GJ996">
        <v>30541.5</v>
      </c>
      <c r="GK996">
        <v>29820.8</v>
      </c>
      <c r="GL996">
        <v>37520.1</v>
      </c>
      <c r="GM996">
        <v>35001.1</v>
      </c>
      <c r="GN996">
        <v>46717.4</v>
      </c>
      <c r="GO996">
        <v>44350.2</v>
      </c>
      <c r="GP996">
        <v>1.884</v>
      </c>
      <c r="GQ996">
        <v>1.85742</v>
      </c>
      <c r="GR996">
        <v>0.124335</v>
      </c>
      <c r="GS996">
        <v>0</v>
      </c>
      <c r="GT996">
        <v>25.7068</v>
      </c>
      <c r="GU996">
        <v>999.9</v>
      </c>
      <c r="GV996">
        <v>51.5</v>
      </c>
      <c r="GW996">
        <v>32.2</v>
      </c>
      <c r="GX996">
        <v>27.5472</v>
      </c>
      <c r="GY996">
        <v>63.0552</v>
      </c>
      <c r="GZ996">
        <v>25.2604</v>
      </c>
      <c r="HA996">
        <v>1</v>
      </c>
      <c r="HB996">
        <v>-0.09005589999999999</v>
      </c>
      <c r="HC996">
        <v>0.07508720000000001</v>
      </c>
      <c r="HD996">
        <v>20.1946</v>
      </c>
      <c r="HE996">
        <v>5.22942</v>
      </c>
      <c r="HF996">
        <v>11.968</v>
      </c>
      <c r="HG996">
        <v>4.9701</v>
      </c>
      <c r="HH996">
        <v>3.28945</v>
      </c>
      <c r="HI996">
        <v>8825.1</v>
      </c>
      <c r="HJ996">
        <v>9999</v>
      </c>
      <c r="HK996">
        <v>9999</v>
      </c>
      <c r="HL996">
        <v>290</v>
      </c>
      <c r="HM996">
        <v>4.9729</v>
      </c>
      <c r="HN996">
        <v>1.87738</v>
      </c>
      <c r="HO996">
        <v>1.87548</v>
      </c>
      <c r="HP996">
        <v>1.87836</v>
      </c>
      <c r="HQ996">
        <v>1.87502</v>
      </c>
      <c r="HR996">
        <v>1.87864</v>
      </c>
      <c r="HS996">
        <v>1.8757</v>
      </c>
      <c r="HT996">
        <v>1.87683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1.977</v>
      </c>
      <c r="II996">
        <v>0.3376</v>
      </c>
      <c r="IJ996">
        <v>1.541952822118649</v>
      </c>
      <c r="IK996">
        <v>0.003202726084708442</v>
      </c>
      <c r="IL996">
        <v>-1.448271390364826E-06</v>
      </c>
      <c r="IM996">
        <v>3.765748828769889E-10</v>
      </c>
      <c r="IN996">
        <v>-0.02072656761999695</v>
      </c>
      <c r="IO996">
        <v>0.006539777670035186</v>
      </c>
      <c r="IP996">
        <v>0.0002256768223539976</v>
      </c>
      <c r="IQ996">
        <v>4.51151419958819E-06</v>
      </c>
      <c r="IR996">
        <v>-0</v>
      </c>
      <c r="IS996">
        <v>2097</v>
      </c>
      <c r="IT996">
        <v>1</v>
      </c>
      <c r="IU996">
        <v>27</v>
      </c>
      <c r="IV996">
        <v>61939.9</v>
      </c>
      <c r="IW996">
        <v>61939.7</v>
      </c>
      <c r="IX996">
        <v>0.41748</v>
      </c>
      <c r="IY996">
        <v>2.59644</v>
      </c>
      <c r="IZ996">
        <v>1.39893</v>
      </c>
      <c r="JA996">
        <v>2.34131</v>
      </c>
      <c r="JB996">
        <v>1.44897</v>
      </c>
      <c r="JC996">
        <v>2.33765</v>
      </c>
      <c r="JD996">
        <v>37.4098</v>
      </c>
      <c r="JE996">
        <v>24.07</v>
      </c>
      <c r="JF996">
        <v>18</v>
      </c>
      <c r="JG996">
        <v>489.978</v>
      </c>
      <c r="JH996">
        <v>444.621</v>
      </c>
      <c r="JI996">
        <v>24.9997</v>
      </c>
      <c r="JJ996">
        <v>25.8708</v>
      </c>
      <c r="JK996">
        <v>30.0001</v>
      </c>
      <c r="JL996">
        <v>25.6961</v>
      </c>
      <c r="JM996">
        <v>25.7751</v>
      </c>
      <c r="JN996">
        <v>8.259080000000001</v>
      </c>
      <c r="JO996">
        <v>20.7868</v>
      </c>
      <c r="JP996">
        <v>33.6989</v>
      </c>
      <c r="JQ996">
        <v>25</v>
      </c>
      <c r="JR996">
        <v>99.1593</v>
      </c>
      <c r="JS996">
        <v>24.064</v>
      </c>
      <c r="JT996">
        <v>100.963</v>
      </c>
      <c r="JU996">
        <v>101.978</v>
      </c>
    </row>
    <row r="997" spans="1:281">
      <c r="A997">
        <v>981</v>
      </c>
      <c r="B997">
        <v>1658955519</v>
      </c>
      <c r="C997">
        <v>13430</v>
      </c>
      <c r="D997" t="s">
        <v>2395</v>
      </c>
      <c r="E997" t="s">
        <v>2396</v>
      </c>
      <c r="F997">
        <v>5</v>
      </c>
      <c r="G997" t="s">
        <v>415</v>
      </c>
      <c r="H997" t="s">
        <v>2356</v>
      </c>
      <c r="I997">
        <v>1658955511.214286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120.7573863441837</v>
      </c>
      <c r="AK997">
        <v>135.8573878787879</v>
      </c>
      <c r="AL997">
        <v>-3.309672718912542</v>
      </c>
      <c r="AM997">
        <v>64.99472105749936</v>
      </c>
      <c r="AN997">
        <f>(AP997 - AO997 + DI997*1E3/(8.314*(DK997+273.15)) * AR997/DH997 * AQ997) * DH997/(100*CV997) * 1000/(1000 - AP997)</f>
        <v>0</v>
      </c>
      <c r="AO997">
        <v>24.07714530096581</v>
      </c>
      <c r="AP997">
        <v>24.74332848484849</v>
      </c>
      <c r="AQ997">
        <v>0.01229936891292756</v>
      </c>
      <c r="AR997">
        <v>81.69477458721613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1658955511.214286</v>
      </c>
      <c r="DB997">
        <v>156.2286071428571</v>
      </c>
      <c r="DC997">
        <v>134.5856785714286</v>
      </c>
      <c r="DD997">
        <v>24.68471428571428</v>
      </c>
      <c r="DE997">
        <v>24.00455</v>
      </c>
      <c r="DF997">
        <v>154.2259642857143</v>
      </c>
      <c r="DG997">
        <v>24.34732857142857</v>
      </c>
      <c r="DH997">
        <v>500.0729642857142</v>
      </c>
      <c r="DI997">
        <v>90.28706428571427</v>
      </c>
      <c r="DJ997">
        <v>0.09995137142857144</v>
      </c>
      <c r="DK997">
        <v>26.84450357142857</v>
      </c>
      <c r="DL997">
        <v>27.739725</v>
      </c>
      <c r="DM997">
        <v>999.9000000000002</v>
      </c>
      <c r="DN997">
        <v>0</v>
      </c>
      <c r="DO997">
        <v>0</v>
      </c>
      <c r="DP997">
        <v>10002.36928571429</v>
      </c>
      <c r="DQ997">
        <v>0</v>
      </c>
      <c r="DR997">
        <v>18.31738571428571</v>
      </c>
      <c r="DS997">
        <v>21.64295</v>
      </c>
      <c r="DT997">
        <v>160.1822857142857</v>
      </c>
      <c r="DU997">
        <v>137.8949642857143</v>
      </c>
      <c r="DV997">
        <v>0.6801742142857143</v>
      </c>
      <c r="DW997">
        <v>134.5856785714286</v>
      </c>
      <c r="DX997">
        <v>24.00455</v>
      </c>
      <c r="DY997">
        <v>2.228710714285715</v>
      </c>
      <c r="DZ997">
        <v>2.167299285714286</v>
      </c>
      <c r="EA997">
        <v>19.17018214285715</v>
      </c>
      <c r="EB997">
        <v>18.72258928571429</v>
      </c>
      <c r="EC997">
        <v>1999.989285714286</v>
      </c>
      <c r="ED997">
        <v>0.9800012142857144</v>
      </c>
      <c r="EE997">
        <v>0.01999886428571429</v>
      </c>
      <c r="EF997">
        <v>0</v>
      </c>
      <c r="EG997">
        <v>322.7543928571428</v>
      </c>
      <c r="EH997">
        <v>5.000560000000001</v>
      </c>
      <c r="EI997">
        <v>6438.22107142857</v>
      </c>
      <c r="EJ997">
        <v>17294.80357142857</v>
      </c>
      <c r="EK997">
        <v>37.57100000000001</v>
      </c>
      <c r="EL997">
        <v>38.22525</v>
      </c>
      <c r="EM997">
        <v>37.312</v>
      </c>
      <c r="EN997">
        <v>37.25</v>
      </c>
      <c r="EO997">
        <v>38.59575</v>
      </c>
      <c r="EP997">
        <v>1955.089285714286</v>
      </c>
      <c r="EQ997">
        <v>39.9</v>
      </c>
      <c r="ER997">
        <v>0</v>
      </c>
      <c r="ES997">
        <v>1658955518.7</v>
      </c>
      <c r="ET997">
        <v>0</v>
      </c>
      <c r="EU997">
        <v>322.7471538461538</v>
      </c>
      <c r="EV997">
        <v>-0.2959316137658951</v>
      </c>
      <c r="EW997">
        <v>-13.41675216944703</v>
      </c>
      <c r="EX997">
        <v>6438.243846153845</v>
      </c>
      <c r="EY997">
        <v>15</v>
      </c>
      <c r="EZ997">
        <v>0</v>
      </c>
      <c r="FA997" t="s">
        <v>419</v>
      </c>
      <c r="FB997">
        <v>1655239120</v>
      </c>
      <c r="FC997">
        <v>1655239135</v>
      </c>
      <c r="FD997">
        <v>0</v>
      </c>
      <c r="FE997">
        <v>-0.075</v>
      </c>
      <c r="FF997">
        <v>-0.027</v>
      </c>
      <c r="FG997">
        <v>1.986</v>
      </c>
      <c r="FH997">
        <v>0.139</v>
      </c>
      <c r="FI997">
        <v>420</v>
      </c>
      <c r="FJ997">
        <v>22</v>
      </c>
      <c r="FK997">
        <v>0.12</v>
      </c>
      <c r="FL997">
        <v>0.02</v>
      </c>
      <c r="FM997">
        <v>21.5573487804878</v>
      </c>
      <c r="FN997">
        <v>1.465421602787446</v>
      </c>
      <c r="FO997">
        <v>0.1844262151646998</v>
      </c>
      <c r="FP997">
        <v>0</v>
      </c>
      <c r="FQ997">
        <v>322.7992058823529</v>
      </c>
      <c r="FR997">
        <v>-0.5979067950554331</v>
      </c>
      <c r="FS997">
        <v>0.1893399959940996</v>
      </c>
      <c r="FT997">
        <v>1</v>
      </c>
      <c r="FU997">
        <v>0.7057827560975611</v>
      </c>
      <c r="FV997">
        <v>-0.4491320069686381</v>
      </c>
      <c r="FW997">
        <v>0.04553639098555452</v>
      </c>
      <c r="FX997">
        <v>0</v>
      </c>
      <c r="FY997">
        <v>1</v>
      </c>
      <c r="FZ997">
        <v>3</v>
      </c>
      <c r="GA997" t="s">
        <v>420</v>
      </c>
      <c r="GB997">
        <v>2.98053</v>
      </c>
      <c r="GC997">
        <v>2.72839</v>
      </c>
      <c r="GD997">
        <v>0.0316328</v>
      </c>
      <c r="GE997">
        <v>0.0272432</v>
      </c>
      <c r="GF997">
        <v>0.109516</v>
      </c>
      <c r="GG997">
        <v>0.108314</v>
      </c>
      <c r="GH997">
        <v>29065.8</v>
      </c>
      <c r="GI997">
        <v>28772.3</v>
      </c>
      <c r="GJ997">
        <v>30541.3</v>
      </c>
      <c r="GK997">
        <v>29820.7</v>
      </c>
      <c r="GL997">
        <v>37513.2</v>
      </c>
      <c r="GM997">
        <v>34997.4</v>
      </c>
      <c r="GN997">
        <v>46717.4</v>
      </c>
      <c r="GO997">
        <v>44349.8</v>
      </c>
      <c r="GP997">
        <v>1.8838</v>
      </c>
      <c r="GQ997">
        <v>1.85753</v>
      </c>
      <c r="GR997">
        <v>0.125349</v>
      </c>
      <c r="GS997">
        <v>0</v>
      </c>
      <c r="GT997">
        <v>25.704</v>
      </c>
      <c r="GU997">
        <v>999.9</v>
      </c>
      <c r="GV997">
        <v>51.5</v>
      </c>
      <c r="GW997">
        <v>32.2</v>
      </c>
      <c r="GX997">
        <v>27.5437</v>
      </c>
      <c r="GY997">
        <v>63.0652</v>
      </c>
      <c r="GZ997">
        <v>24.9159</v>
      </c>
      <c r="HA997">
        <v>1</v>
      </c>
      <c r="HB997">
        <v>-0.0900915</v>
      </c>
      <c r="HC997">
        <v>0.074006</v>
      </c>
      <c r="HD997">
        <v>20.1948</v>
      </c>
      <c r="HE997">
        <v>5.22987</v>
      </c>
      <c r="HF997">
        <v>11.968</v>
      </c>
      <c r="HG997">
        <v>4.96995</v>
      </c>
      <c r="HH997">
        <v>3.28948</v>
      </c>
      <c r="HI997">
        <v>8825.1</v>
      </c>
      <c r="HJ997">
        <v>9999</v>
      </c>
      <c r="HK997">
        <v>9999</v>
      </c>
      <c r="HL997">
        <v>290</v>
      </c>
      <c r="HM997">
        <v>4.97291</v>
      </c>
      <c r="HN997">
        <v>1.8774</v>
      </c>
      <c r="HO997">
        <v>1.87548</v>
      </c>
      <c r="HP997">
        <v>1.87836</v>
      </c>
      <c r="HQ997">
        <v>1.87504</v>
      </c>
      <c r="HR997">
        <v>1.87866</v>
      </c>
      <c r="HS997">
        <v>1.8757</v>
      </c>
      <c r="HT997">
        <v>1.87683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1.931</v>
      </c>
      <c r="II997">
        <v>0.339</v>
      </c>
      <c r="IJ997">
        <v>1.541952822118649</v>
      </c>
      <c r="IK997">
        <v>0.003202726084708442</v>
      </c>
      <c r="IL997">
        <v>-1.448271390364826E-06</v>
      </c>
      <c r="IM997">
        <v>3.765748828769889E-10</v>
      </c>
      <c r="IN997">
        <v>-0.02072656761999695</v>
      </c>
      <c r="IO997">
        <v>0.006539777670035186</v>
      </c>
      <c r="IP997">
        <v>0.0002256768223539976</v>
      </c>
      <c r="IQ997">
        <v>4.51151419958819E-06</v>
      </c>
      <c r="IR997">
        <v>-0</v>
      </c>
      <c r="IS997">
        <v>2097</v>
      </c>
      <c r="IT997">
        <v>1</v>
      </c>
      <c r="IU997">
        <v>27</v>
      </c>
      <c r="IV997">
        <v>61940</v>
      </c>
      <c r="IW997">
        <v>61939.7</v>
      </c>
      <c r="IX997">
        <v>0.377197</v>
      </c>
      <c r="IY997">
        <v>2.58179</v>
      </c>
      <c r="IZ997">
        <v>1.39893</v>
      </c>
      <c r="JA997">
        <v>2.34253</v>
      </c>
      <c r="JB997">
        <v>1.44897</v>
      </c>
      <c r="JC997">
        <v>2.46094</v>
      </c>
      <c r="JD997">
        <v>37.4098</v>
      </c>
      <c r="JE997">
        <v>24.0875</v>
      </c>
      <c r="JF997">
        <v>18</v>
      </c>
      <c r="JG997">
        <v>489.869</v>
      </c>
      <c r="JH997">
        <v>444.682</v>
      </c>
      <c r="JI997">
        <v>24.9997</v>
      </c>
      <c r="JJ997">
        <v>25.8708</v>
      </c>
      <c r="JK997">
        <v>30.0001</v>
      </c>
      <c r="JL997">
        <v>25.6961</v>
      </c>
      <c r="JM997">
        <v>25.7751</v>
      </c>
      <c r="JN997">
        <v>7.52374</v>
      </c>
      <c r="JO997">
        <v>20.7868</v>
      </c>
      <c r="JP997">
        <v>34.0842</v>
      </c>
      <c r="JQ997">
        <v>25</v>
      </c>
      <c r="JR997">
        <v>85.8019</v>
      </c>
      <c r="JS997">
        <v>24.0437</v>
      </c>
      <c r="JT997">
        <v>100.963</v>
      </c>
      <c r="JU997">
        <v>101.977</v>
      </c>
    </row>
    <row r="998" spans="1:281">
      <c r="A998">
        <v>982</v>
      </c>
      <c r="B998">
        <v>1658955524</v>
      </c>
      <c r="C998">
        <v>13435</v>
      </c>
      <c r="D998" t="s">
        <v>2397</v>
      </c>
      <c r="E998" t="s">
        <v>2398</v>
      </c>
      <c r="F998">
        <v>5</v>
      </c>
      <c r="G998" t="s">
        <v>415</v>
      </c>
      <c r="H998" t="s">
        <v>2356</v>
      </c>
      <c r="I998">
        <v>1658955516.5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104.5083447993328</v>
      </c>
      <c r="AK998">
        <v>119.5784787878788</v>
      </c>
      <c r="AL998">
        <v>-3.244116593136234</v>
      </c>
      <c r="AM998">
        <v>64.99472105749936</v>
      </c>
      <c r="AN998">
        <f>(AP998 - AO998 + DI998*1E3/(8.314*(DK998+273.15)) * AR998/DH998 * AQ998) * DH998/(100*CV998) * 1000/(1000 - AP998)</f>
        <v>0</v>
      </c>
      <c r="AO998">
        <v>24.09803523444012</v>
      </c>
      <c r="AP998">
        <v>24.77854545454546</v>
      </c>
      <c r="AQ998">
        <v>0.007085207756731859</v>
      </c>
      <c r="AR998">
        <v>81.69477458721613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1658955516.5</v>
      </c>
      <c r="DB998">
        <v>139.0498888888889</v>
      </c>
      <c r="DC998">
        <v>117.4511962962963</v>
      </c>
      <c r="DD998">
        <v>24.7224074074074</v>
      </c>
      <c r="DE998">
        <v>24.06022222222223</v>
      </c>
      <c r="DF998">
        <v>137.0952962962963</v>
      </c>
      <c r="DG998">
        <v>24.3840962962963</v>
      </c>
      <c r="DH998">
        <v>500.0718148148148</v>
      </c>
      <c r="DI998">
        <v>90.2874925925926</v>
      </c>
      <c r="DJ998">
        <v>0.09997138148148149</v>
      </c>
      <c r="DK998">
        <v>26.83841851851852</v>
      </c>
      <c r="DL998">
        <v>27.74176666666667</v>
      </c>
      <c r="DM998">
        <v>999.9000000000001</v>
      </c>
      <c r="DN998">
        <v>0</v>
      </c>
      <c r="DO998">
        <v>0</v>
      </c>
      <c r="DP998">
        <v>9997.341111111109</v>
      </c>
      <c r="DQ998">
        <v>0</v>
      </c>
      <c r="DR998">
        <v>18.21921481481482</v>
      </c>
      <c r="DS998">
        <v>21.59872222222222</v>
      </c>
      <c r="DT998">
        <v>142.5741851851852</v>
      </c>
      <c r="DU998">
        <v>120.3461666666667</v>
      </c>
      <c r="DV998">
        <v>0.6622030000000001</v>
      </c>
      <c r="DW998">
        <v>117.4511962962963</v>
      </c>
      <c r="DX998">
        <v>24.06022222222223</v>
      </c>
      <c r="DY998">
        <v>2.232125185185185</v>
      </c>
      <c r="DZ998">
        <v>2.172335185185185</v>
      </c>
      <c r="EA998">
        <v>19.19474444444445</v>
      </c>
      <c r="EB998">
        <v>18.75972592592593</v>
      </c>
      <c r="EC998">
        <v>2000.018518518518</v>
      </c>
      <c r="ED998">
        <v>0.9800013333333334</v>
      </c>
      <c r="EE998">
        <v>0.01999873333333333</v>
      </c>
      <c r="EF998">
        <v>0</v>
      </c>
      <c r="EG998">
        <v>322.7315555555555</v>
      </c>
      <c r="EH998">
        <v>5.000560000000001</v>
      </c>
      <c r="EI998">
        <v>6437.402962962963</v>
      </c>
      <c r="EJ998">
        <v>17295.05185185185</v>
      </c>
      <c r="EK998">
        <v>37.55744444444445</v>
      </c>
      <c r="EL998">
        <v>38.215</v>
      </c>
      <c r="EM998">
        <v>37.2865925925926</v>
      </c>
      <c r="EN998">
        <v>37.23374074074074</v>
      </c>
      <c r="EO998">
        <v>38.58074074074074</v>
      </c>
      <c r="EP998">
        <v>1955.118518518518</v>
      </c>
      <c r="EQ998">
        <v>39.9</v>
      </c>
      <c r="ER998">
        <v>0</v>
      </c>
      <c r="ES998">
        <v>1658955524.1</v>
      </c>
      <c r="ET998">
        <v>0</v>
      </c>
      <c r="EU998">
        <v>322.72696</v>
      </c>
      <c r="EV998">
        <v>-0.632923074095662</v>
      </c>
      <c r="EW998">
        <v>-7.58538462933865</v>
      </c>
      <c r="EX998">
        <v>6437.2808</v>
      </c>
      <c r="EY998">
        <v>15</v>
      </c>
      <c r="EZ998">
        <v>0</v>
      </c>
      <c r="FA998" t="s">
        <v>419</v>
      </c>
      <c r="FB998">
        <v>1655239120</v>
      </c>
      <c r="FC998">
        <v>1655239135</v>
      </c>
      <c r="FD998">
        <v>0</v>
      </c>
      <c r="FE998">
        <v>-0.075</v>
      </c>
      <c r="FF998">
        <v>-0.027</v>
      </c>
      <c r="FG998">
        <v>1.986</v>
      </c>
      <c r="FH998">
        <v>0.139</v>
      </c>
      <c r="FI998">
        <v>420</v>
      </c>
      <c r="FJ998">
        <v>22</v>
      </c>
      <c r="FK998">
        <v>0.12</v>
      </c>
      <c r="FL998">
        <v>0.02</v>
      </c>
      <c r="FM998">
        <v>21.597945</v>
      </c>
      <c r="FN998">
        <v>-0.6090439024390695</v>
      </c>
      <c r="FO998">
        <v>0.1405737616875923</v>
      </c>
      <c r="FP998">
        <v>0</v>
      </c>
      <c r="FQ998">
        <v>322.7355</v>
      </c>
      <c r="FR998">
        <v>-0.4032849449339608</v>
      </c>
      <c r="FS998">
        <v>0.1855118911679404</v>
      </c>
      <c r="FT998">
        <v>1</v>
      </c>
      <c r="FU998">
        <v>0.6770244</v>
      </c>
      <c r="FV998">
        <v>-0.2494079324577875</v>
      </c>
      <c r="FW998">
        <v>0.03030133029571474</v>
      </c>
      <c r="FX998">
        <v>0</v>
      </c>
      <c r="FY998">
        <v>1</v>
      </c>
      <c r="FZ998">
        <v>3</v>
      </c>
      <c r="GA998" t="s">
        <v>420</v>
      </c>
      <c r="GB998">
        <v>2.98035</v>
      </c>
      <c r="GC998">
        <v>2.72826</v>
      </c>
      <c r="GD998">
        <v>0.0279813</v>
      </c>
      <c r="GE998">
        <v>0.023385</v>
      </c>
      <c r="GF998">
        <v>0.109619</v>
      </c>
      <c r="GG998">
        <v>0.108409</v>
      </c>
      <c r="GH998">
        <v>29175.9</v>
      </c>
      <c r="GI998">
        <v>28886.6</v>
      </c>
      <c r="GJ998">
        <v>30541.7</v>
      </c>
      <c r="GK998">
        <v>29820.8</v>
      </c>
      <c r="GL998">
        <v>37508.9</v>
      </c>
      <c r="GM998">
        <v>34993.5</v>
      </c>
      <c r="GN998">
        <v>46718</v>
      </c>
      <c r="GO998">
        <v>44350</v>
      </c>
      <c r="GP998">
        <v>1.8838</v>
      </c>
      <c r="GQ998">
        <v>1.8575</v>
      </c>
      <c r="GR998">
        <v>0.124797</v>
      </c>
      <c r="GS998">
        <v>0</v>
      </c>
      <c r="GT998">
        <v>25.7011</v>
      </c>
      <c r="GU998">
        <v>999.9</v>
      </c>
      <c r="GV998">
        <v>51.5</v>
      </c>
      <c r="GW998">
        <v>32.2</v>
      </c>
      <c r="GX998">
        <v>27.5461</v>
      </c>
      <c r="GY998">
        <v>62.7452</v>
      </c>
      <c r="GZ998">
        <v>25.1202</v>
      </c>
      <c r="HA998">
        <v>1</v>
      </c>
      <c r="HB998">
        <v>-0.0900483</v>
      </c>
      <c r="HC998">
        <v>0.0731672</v>
      </c>
      <c r="HD998">
        <v>20.1949</v>
      </c>
      <c r="HE998">
        <v>5.22957</v>
      </c>
      <c r="HF998">
        <v>11.968</v>
      </c>
      <c r="HG998">
        <v>4.9701</v>
      </c>
      <c r="HH998">
        <v>3.28948</v>
      </c>
      <c r="HI998">
        <v>8825.299999999999</v>
      </c>
      <c r="HJ998">
        <v>9999</v>
      </c>
      <c r="HK998">
        <v>9999</v>
      </c>
      <c r="HL998">
        <v>290</v>
      </c>
      <c r="HM998">
        <v>4.97291</v>
      </c>
      <c r="HN998">
        <v>1.87742</v>
      </c>
      <c r="HO998">
        <v>1.87549</v>
      </c>
      <c r="HP998">
        <v>1.87836</v>
      </c>
      <c r="HQ998">
        <v>1.87502</v>
      </c>
      <c r="HR998">
        <v>1.87863</v>
      </c>
      <c r="HS998">
        <v>1.87572</v>
      </c>
      <c r="HT998">
        <v>1.87683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1.886</v>
      </c>
      <c r="II998">
        <v>0.3398</v>
      </c>
      <c r="IJ998">
        <v>1.541952822118649</v>
      </c>
      <c r="IK998">
        <v>0.003202726084708442</v>
      </c>
      <c r="IL998">
        <v>-1.448271390364826E-06</v>
      </c>
      <c r="IM998">
        <v>3.765748828769889E-10</v>
      </c>
      <c r="IN998">
        <v>-0.02072656761999695</v>
      </c>
      <c r="IO998">
        <v>0.006539777670035186</v>
      </c>
      <c r="IP998">
        <v>0.0002256768223539976</v>
      </c>
      <c r="IQ998">
        <v>4.51151419958819E-06</v>
      </c>
      <c r="IR998">
        <v>-0</v>
      </c>
      <c r="IS998">
        <v>2097</v>
      </c>
      <c r="IT998">
        <v>1</v>
      </c>
      <c r="IU998">
        <v>27</v>
      </c>
      <c r="IV998">
        <v>61940.1</v>
      </c>
      <c r="IW998">
        <v>61939.8</v>
      </c>
      <c r="IX998">
        <v>0.339355</v>
      </c>
      <c r="IY998">
        <v>2.58423</v>
      </c>
      <c r="IZ998">
        <v>1.39893</v>
      </c>
      <c r="JA998">
        <v>2.34253</v>
      </c>
      <c r="JB998">
        <v>1.44897</v>
      </c>
      <c r="JC998">
        <v>2.43896</v>
      </c>
      <c r="JD998">
        <v>37.4098</v>
      </c>
      <c r="JE998">
        <v>24.0787</v>
      </c>
      <c r="JF998">
        <v>18</v>
      </c>
      <c r="JG998">
        <v>489.869</v>
      </c>
      <c r="JH998">
        <v>444.667</v>
      </c>
      <c r="JI998">
        <v>24.9997</v>
      </c>
      <c r="JJ998">
        <v>25.8708</v>
      </c>
      <c r="JK998">
        <v>30.0001</v>
      </c>
      <c r="JL998">
        <v>25.6961</v>
      </c>
      <c r="JM998">
        <v>25.7751</v>
      </c>
      <c r="JN998">
        <v>6.71327</v>
      </c>
      <c r="JO998">
        <v>20.7868</v>
      </c>
      <c r="JP998">
        <v>34.0842</v>
      </c>
      <c r="JQ998">
        <v>25</v>
      </c>
      <c r="JR998">
        <v>65.7616</v>
      </c>
      <c r="JS998">
        <v>24.033</v>
      </c>
      <c r="JT998">
        <v>100.964</v>
      </c>
      <c r="JU998">
        <v>101.977</v>
      </c>
    </row>
    <row r="999" spans="1:281">
      <c r="A999">
        <v>983</v>
      </c>
      <c r="B999">
        <v>1658955529</v>
      </c>
      <c r="C999">
        <v>13440</v>
      </c>
      <c r="D999" t="s">
        <v>2399</v>
      </c>
      <c r="E999" t="s">
        <v>2400</v>
      </c>
      <c r="F999">
        <v>5</v>
      </c>
      <c r="G999" t="s">
        <v>415</v>
      </c>
      <c r="H999" t="s">
        <v>2356</v>
      </c>
      <c r="I999">
        <v>1658955521.214286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87.70875913465353</v>
      </c>
      <c r="AK999">
        <v>103.1911272727273</v>
      </c>
      <c r="AL999">
        <v>-3.283578663778155</v>
      </c>
      <c r="AM999">
        <v>64.99472105749936</v>
      </c>
      <c r="AN999">
        <f>(AP999 - AO999 + DI999*1E3/(8.314*(DK999+273.15)) * AR999/DH999 * AQ999) * DH999/(100*CV999) * 1000/(1000 - AP999)</f>
        <v>0</v>
      </c>
      <c r="AO999">
        <v>24.11816811145831</v>
      </c>
      <c r="AP999">
        <v>24.80551151515153</v>
      </c>
      <c r="AQ999">
        <v>0.005855677996812169</v>
      </c>
      <c r="AR999">
        <v>81.69477458721613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1658955521.214286</v>
      </c>
      <c r="DB999">
        <v>123.8953571428571</v>
      </c>
      <c r="DC999">
        <v>102.2267714285714</v>
      </c>
      <c r="DD999">
        <v>24.75886428571429</v>
      </c>
      <c r="DE999">
        <v>24.09833928571428</v>
      </c>
      <c r="DF999">
        <v>121.9837642857143</v>
      </c>
      <c r="DG999">
        <v>24.41963214285715</v>
      </c>
      <c r="DH999">
        <v>500.0655</v>
      </c>
      <c r="DI999">
        <v>90.2877892857143</v>
      </c>
      <c r="DJ999">
        <v>0.1000170821428572</v>
      </c>
      <c r="DK999">
        <v>26.83681428571429</v>
      </c>
      <c r="DL999">
        <v>27.74907142857143</v>
      </c>
      <c r="DM999">
        <v>999.9000000000002</v>
      </c>
      <c r="DN999">
        <v>0</v>
      </c>
      <c r="DO999">
        <v>0</v>
      </c>
      <c r="DP999">
        <v>9989.957857142857</v>
      </c>
      <c r="DQ999">
        <v>0</v>
      </c>
      <c r="DR999">
        <v>18.22583571428572</v>
      </c>
      <c r="DS999">
        <v>21.6686</v>
      </c>
      <c r="DT999">
        <v>127.0403214285714</v>
      </c>
      <c r="DU999">
        <v>104.7508142857143</v>
      </c>
      <c r="DV999">
        <v>0.6605353214285714</v>
      </c>
      <c r="DW999">
        <v>102.2267714285714</v>
      </c>
      <c r="DX999">
        <v>24.09833928571428</v>
      </c>
      <c r="DY999">
        <v>2.235423214285714</v>
      </c>
      <c r="DZ999">
        <v>2.175784285714286</v>
      </c>
      <c r="EA999">
        <v>19.21845</v>
      </c>
      <c r="EB999">
        <v>18.78512142857143</v>
      </c>
      <c r="EC999">
        <v>2000.007857142857</v>
      </c>
      <c r="ED999">
        <v>0.9800012142857144</v>
      </c>
      <c r="EE999">
        <v>0.01999886428571429</v>
      </c>
      <c r="EF999">
        <v>0</v>
      </c>
      <c r="EG999">
        <v>322.6626071428572</v>
      </c>
      <c r="EH999">
        <v>5.000560000000001</v>
      </c>
      <c r="EI999">
        <v>6437.0025</v>
      </c>
      <c r="EJ999">
        <v>17294.94642857143</v>
      </c>
      <c r="EK999">
        <v>37.55764285714286</v>
      </c>
      <c r="EL999">
        <v>38.20507142857142</v>
      </c>
      <c r="EM999">
        <v>37.22064285714286</v>
      </c>
      <c r="EN999">
        <v>37.20300000000001</v>
      </c>
      <c r="EO999">
        <v>38.55771428571428</v>
      </c>
      <c r="EP999">
        <v>1955.107857142857</v>
      </c>
      <c r="EQ999">
        <v>39.9</v>
      </c>
      <c r="ER999">
        <v>0</v>
      </c>
      <c r="ES999">
        <v>1658955528.9</v>
      </c>
      <c r="ET999">
        <v>0</v>
      </c>
      <c r="EU999">
        <v>322.67456</v>
      </c>
      <c r="EV999">
        <v>-0.4009230742110587</v>
      </c>
      <c r="EW999">
        <v>-1.339230759167624</v>
      </c>
      <c r="EX999">
        <v>6436.867999999999</v>
      </c>
      <c r="EY999">
        <v>15</v>
      </c>
      <c r="EZ999">
        <v>0</v>
      </c>
      <c r="FA999" t="s">
        <v>419</v>
      </c>
      <c r="FB999">
        <v>1655239120</v>
      </c>
      <c r="FC999">
        <v>1655239135</v>
      </c>
      <c r="FD999">
        <v>0</v>
      </c>
      <c r="FE999">
        <v>-0.075</v>
      </c>
      <c r="FF999">
        <v>-0.027</v>
      </c>
      <c r="FG999">
        <v>1.986</v>
      </c>
      <c r="FH999">
        <v>0.139</v>
      </c>
      <c r="FI999">
        <v>420</v>
      </c>
      <c r="FJ999">
        <v>22</v>
      </c>
      <c r="FK999">
        <v>0.12</v>
      </c>
      <c r="FL999">
        <v>0.02</v>
      </c>
      <c r="FM999">
        <v>21.6706575</v>
      </c>
      <c r="FN999">
        <v>0.3614172607879513</v>
      </c>
      <c r="FO999">
        <v>0.1930264993304029</v>
      </c>
      <c r="FP999">
        <v>1</v>
      </c>
      <c r="FQ999">
        <v>322.6994411764706</v>
      </c>
      <c r="FR999">
        <v>-0.3333384268870431</v>
      </c>
      <c r="FS999">
        <v>0.1390941685199727</v>
      </c>
      <c r="FT999">
        <v>1</v>
      </c>
      <c r="FU999">
        <v>0.6664295</v>
      </c>
      <c r="FV999">
        <v>-0.03300126078799349</v>
      </c>
      <c r="FW999">
        <v>0.02015851964058869</v>
      </c>
      <c r="FX999">
        <v>1</v>
      </c>
      <c r="FY999">
        <v>3</v>
      </c>
      <c r="FZ999">
        <v>3</v>
      </c>
      <c r="GA999" t="s">
        <v>1748</v>
      </c>
      <c r="GB999">
        <v>2.98048</v>
      </c>
      <c r="GC999">
        <v>2.72813</v>
      </c>
      <c r="GD999">
        <v>0.0242173</v>
      </c>
      <c r="GE999">
        <v>0.0194043</v>
      </c>
      <c r="GF999">
        <v>0.109701</v>
      </c>
      <c r="GG999">
        <v>0.108433</v>
      </c>
      <c r="GH999">
        <v>29289.5</v>
      </c>
      <c r="GI999">
        <v>29004.3</v>
      </c>
      <c r="GJ999">
        <v>30542.3</v>
      </c>
      <c r="GK999">
        <v>29820.7</v>
      </c>
      <c r="GL999">
        <v>37505.8</v>
      </c>
      <c r="GM999">
        <v>34991.9</v>
      </c>
      <c r="GN999">
        <v>46718.8</v>
      </c>
      <c r="GO999">
        <v>44349.6</v>
      </c>
      <c r="GP999">
        <v>1.88402</v>
      </c>
      <c r="GQ999">
        <v>1.8574</v>
      </c>
      <c r="GR999">
        <v>0.12489</v>
      </c>
      <c r="GS999">
        <v>0</v>
      </c>
      <c r="GT999">
        <v>25.6962</v>
      </c>
      <c r="GU999">
        <v>999.9</v>
      </c>
      <c r="GV999">
        <v>51.6</v>
      </c>
      <c r="GW999">
        <v>32.2</v>
      </c>
      <c r="GX999">
        <v>27.5997</v>
      </c>
      <c r="GY999">
        <v>63.0852</v>
      </c>
      <c r="GZ999">
        <v>25.012</v>
      </c>
      <c r="HA999">
        <v>1</v>
      </c>
      <c r="HB999">
        <v>-0.0900965</v>
      </c>
      <c r="HC999">
        <v>0.0723584</v>
      </c>
      <c r="HD999">
        <v>20.1949</v>
      </c>
      <c r="HE999">
        <v>5.22957</v>
      </c>
      <c r="HF999">
        <v>11.968</v>
      </c>
      <c r="HG999">
        <v>4.97045</v>
      </c>
      <c r="HH999">
        <v>3.2896</v>
      </c>
      <c r="HI999">
        <v>8825.299999999999</v>
      </c>
      <c r="HJ999">
        <v>9999</v>
      </c>
      <c r="HK999">
        <v>9999</v>
      </c>
      <c r="HL999">
        <v>290</v>
      </c>
      <c r="HM999">
        <v>4.97292</v>
      </c>
      <c r="HN999">
        <v>1.87739</v>
      </c>
      <c r="HO999">
        <v>1.87546</v>
      </c>
      <c r="HP999">
        <v>1.87832</v>
      </c>
      <c r="HQ999">
        <v>1.875</v>
      </c>
      <c r="HR999">
        <v>1.87859</v>
      </c>
      <c r="HS999">
        <v>1.87565</v>
      </c>
      <c r="HT999">
        <v>1.87683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1.84</v>
      </c>
      <c r="II999">
        <v>0.3405</v>
      </c>
      <c r="IJ999">
        <v>1.541952822118649</v>
      </c>
      <c r="IK999">
        <v>0.003202726084708442</v>
      </c>
      <c r="IL999">
        <v>-1.448271390364826E-06</v>
      </c>
      <c r="IM999">
        <v>3.765748828769889E-10</v>
      </c>
      <c r="IN999">
        <v>-0.02072656761999695</v>
      </c>
      <c r="IO999">
        <v>0.006539777670035186</v>
      </c>
      <c r="IP999">
        <v>0.0002256768223539976</v>
      </c>
      <c r="IQ999">
        <v>4.51151419958819E-06</v>
      </c>
      <c r="IR999">
        <v>-0</v>
      </c>
      <c r="IS999">
        <v>2097</v>
      </c>
      <c r="IT999">
        <v>1</v>
      </c>
      <c r="IU999">
        <v>27</v>
      </c>
      <c r="IV999">
        <v>61940.2</v>
      </c>
      <c r="IW999">
        <v>61939.9</v>
      </c>
      <c r="IX999">
        <v>0.299072</v>
      </c>
      <c r="IY999">
        <v>2.59521</v>
      </c>
      <c r="IZ999">
        <v>1.39893</v>
      </c>
      <c r="JA999">
        <v>2.34131</v>
      </c>
      <c r="JB999">
        <v>1.44897</v>
      </c>
      <c r="JC999">
        <v>2.46094</v>
      </c>
      <c r="JD999">
        <v>37.4098</v>
      </c>
      <c r="JE999">
        <v>24.0875</v>
      </c>
      <c r="JF999">
        <v>18</v>
      </c>
      <c r="JG999">
        <v>489.992</v>
      </c>
      <c r="JH999">
        <v>444.605</v>
      </c>
      <c r="JI999">
        <v>24.9998</v>
      </c>
      <c r="JJ999">
        <v>25.8708</v>
      </c>
      <c r="JK999">
        <v>30.0001</v>
      </c>
      <c r="JL999">
        <v>25.6961</v>
      </c>
      <c r="JM999">
        <v>25.7751</v>
      </c>
      <c r="JN999">
        <v>5.94894</v>
      </c>
      <c r="JO999">
        <v>21.0669</v>
      </c>
      <c r="JP999">
        <v>34.4584</v>
      </c>
      <c r="JQ999">
        <v>25</v>
      </c>
      <c r="JR999">
        <v>52.4042</v>
      </c>
      <c r="JS999">
        <v>24.033</v>
      </c>
      <c r="JT999">
        <v>100.966</v>
      </c>
      <c r="JU999">
        <v>101.977</v>
      </c>
    </row>
    <row r="1000" spans="1:281">
      <c r="A1000">
        <v>984</v>
      </c>
      <c r="B1000">
        <v>1658955534</v>
      </c>
      <c r="C1000">
        <v>13445</v>
      </c>
      <c r="D1000" t="s">
        <v>2401</v>
      </c>
      <c r="E1000" t="s">
        <v>2402</v>
      </c>
      <c r="F1000">
        <v>5</v>
      </c>
      <c r="G1000" t="s">
        <v>415</v>
      </c>
      <c r="H1000" t="s">
        <v>2356</v>
      </c>
      <c r="I1000">
        <v>1658955526.5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70.79055489468693</v>
      </c>
      <c r="AK1000">
        <v>86.5696927272727</v>
      </c>
      <c r="AL1000">
        <v>-3.330997981863815</v>
      </c>
      <c r="AM1000">
        <v>64.99472105749936</v>
      </c>
      <c r="AN1000">
        <f>(AP1000 - AO1000 + DI1000*1E3/(8.314*(DK1000+273.15)) * AR1000/DH1000 * AQ1000) * DH1000/(100*CV1000) * 1000/(1000 - AP1000)</f>
        <v>0</v>
      </c>
      <c r="AO1000">
        <v>24.12949714626749</v>
      </c>
      <c r="AP1000">
        <v>24.82452969696969</v>
      </c>
      <c r="AQ1000">
        <v>0.001459467958593506</v>
      </c>
      <c r="AR1000">
        <v>81.69477458721613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1658955526.5</v>
      </c>
      <c r="DB1000">
        <v>106.9665111111111</v>
      </c>
      <c r="DC1000">
        <v>85.04088518518519</v>
      </c>
      <c r="DD1000">
        <v>24.79275555555555</v>
      </c>
      <c r="DE1000">
        <v>24.11534074074074</v>
      </c>
      <c r="DF1000">
        <v>105.1036851851852</v>
      </c>
      <c r="DG1000">
        <v>24.45267407407407</v>
      </c>
      <c r="DH1000">
        <v>500.0761111111111</v>
      </c>
      <c r="DI1000">
        <v>90.28855925925926</v>
      </c>
      <c r="DJ1000">
        <v>0.1000103037037037</v>
      </c>
      <c r="DK1000">
        <v>26.83877037037037</v>
      </c>
      <c r="DL1000">
        <v>27.74372962962963</v>
      </c>
      <c r="DM1000">
        <v>999.9000000000001</v>
      </c>
      <c r="DN1000">
        <v>0</v>
      </c>
      <c r="DO1000">
        <v>0</v>
      </c>
      <c r="DP1000">
        <v>9984.539629629629</v>
      </c>
      <c r="DQ1000">
        <v>0</v>
      </c>
      <c r="DR1000">
        <v>18.38861481481482</v>
      </c>
      <c r="DS1000">
        <v>21.92558888888889</v>
      </c>
      <c r="DT1000">
        <v>109.6856259259259</v>
      </c>
      <c r="DU1000">
        <v>87.14224074074073</v>
      </c>
      <c r="DV1000">
        <v>0.6774302592592591</v>
      </c>
      <c r="DW1000">
        <v>85.04088518518519</v>
      </c>
      <c r="DX1000">
        <v>24.11534074074074</v>
      </c>
      <c r="DY1000">
        <v>2.238502592592593</v>
      </c>
      <c r="DZ1000">
        <v>2.177338148148148</v>
      </c>
      <c r="EA1000">
        <v>19.24055555555556</v>
      </c>
      <c r="EB1000">
        <v>18.79654814814815</v>
      </c>
      <c r="EC1000">
        <v>2000.032222222223</v>
      </c>
      <c r="ED1000">
        <v>0.9800012222222223</v>
      </c>
      <c r="EE1000">
        <v>0.01999885555555556</v>
      </c>
      <c r="EF1000">
        <v>0</v>
      </c>
      <c r="EG1000">
        <v>322.6505925925925</v>
      </c>
      <c r="EH1000">
        <v>5.000560000000001</v>
      </c>
      <c r="EI1000">
        <v>6437.002592592592</v>
      </c>
      <c r="EJ1000">
        <v>17295.15185185185</v>
      </c>
      <c r="EK1000">
        <v>37.48122222222222</v>
      </c>
      <c r="EL1000">
        <v>38.19640740740741</v>
      </c>
      <c r="EM1000">
        <v>37.15255555555555</v>
      </c>
      <c r="EN1000">
        <v>37.16181481481482</v>
      </c>
      <c r="EO1000">
        <v>38.53437037037037</v>
      </c>
      <c r="EP1000">
        <v>1955.132222222222</v>
      </c>
      <c r="EQ1000">
        <v>39.9</v>
      </c>
      <c r="ER1000">
        <v>0</v>
      </c>
      <c r="ES1000">
        <v>1658955533.7</v>
      </c>
      <c r="ET1000">
        <v>0</v>
      </c>
      <c r="EU1000">
        <v>322.6784</v>
      </c>
      <c r="EV1000">
        <v>0.240230770111282</v>
      </c>
      <c r="EW1000">
        <v>1.416923088903714</v>
      </c>
      <c r="EX1000">
        <v>6436.916400000001</v>
      </c>
      <c r="EY1000">
        <v>15</v>
      </c>
      <c r="EZ1000">
        <v>0</v>
      </c>
      <c r="FA1000" t="s">
        <v>419</v>
      </c>
      <c r="FB1000">
        <v>1655239120</v>
      </c>
      <c r="FC1000">
        <v>1655239135</v>
      </c>
      <c r="FD1000">
        <v>0</v>
      </c>
      <c r="FE1000">
        <v>-0.075</v>
      </c>
      <c r="FF1000">
        <v>-0.027</v>
      </c>
      <c r="FG1000">
        <v>1.986</v>
      </c>
      <c r="FH1000">
        <v>0.139</v>
      </c>
      <c r="FI1000">
        <v>420</v>
      </c>
      <c r="FJ1000">
        <v>22</v>
      </c>
      <c r="FK1000">
        <v>0.12</v>
      </c>
      <c r="FL1000">
        <v>0.02</v>
      </c>
      <c r="FM1000">
        <v>21.8108875</v>
      </c>
      <c r="FN1000">
        <v>2.83597485928702</v>
      </c>
      <c r="FO1000">
        <v>0.3402642606765365</v>
      </c>
      <c r="FP1000">
        <v>0</v>
      </c>
      <c r="FQ1000">
        <v>322.7008529411764</v>
      </c>
      <c r="FR1000">
        <v>-0.1619404116251238</v>
      </c>
      <c r="FS1000">
        <v>0.1443339942740932</v>
      </c>
      <c r="FT1000">
        <v>1</v>
      </c>
      <c r="FU1000">
        <v>0.6667029</v>
      </c>
      <c r="FV1000">
        <v>0.1857772457786105</v>
      </c>
      <c r="FW1000">
        <v>0.0184163369997945</v>
      </c>
      <c r="FX1000">
        <v>0</v>
      </c>
      <c r="FY1000">
        <v>1</v>
      </c>
      <c r="FZ1000">
        <v>3</v>
      </c>
      <c r="GA1000" t="s">
        <v>420</v>
      </c>
      <c r="GB1000">
        <v>2.98033</v>
      </c>
      <c r="GC1000">
        <v>2.72831</v>
      </c>
      <c r="GD1000">
        <v>0.0203294</v>
      </c>
      <c r="GE1000">
        <v>0.0152877</v>
      </c>
      <c r="GF1000">
        <v>0.109755</v>
      </c>
      <c r="GG1000">
        <v>0.10838</v>
      </c>
      <c r="GH1000">
        <v>29406.7</v>
      </c>
      <c r="GI1000">
        <v>29126.1</v>
      </c>
      <c r="GJ1000">
        <v>30542.9</v>
      </c>
      <c r="GK1000">
        <v>29820.8</v>
      </c>
      <c r="GL1000">
        <v>37503.8</v>
      </c>
      <c r="GM1000">
        <v>34993.9</v>
      </c>
      <c r="GN1000">
        <v>46719.6</v>
      </c>
      <c r="GO1000">
        <v>44349.8</v>
      </c>
      <c r="GP1000">
        <v>1.88377</v>
      </c>
      <c r="GQ1000">
        <v>1.85747</v>
      </c>
      <c r="GR1000">
        <v>0.124838</v>
      </c>
      <c r="GS1000">
        <v>0</v>
      </c>
      <c r="GT1000">
        <v>25.6927</v>
      </c>
      <c r="GU1000">
        <v>999.9</v>
      </c>
      <c r="GV1000">
        <v>51.6</v>
      </c>
      <c r="GW1000">
        <v>32.2</v>
      </c>
      <c r="GX1000">
        <v>27.5997</v>
      </c>
      <c r="GY1000">
        <v>63.0952</v>
      </c>
      <c r="GZ1000">
        <v>24.9599</v>
      </c>
      <c r="HA1000">
        <v>1</v>
      </c>
      <c r="HB1000">
        <v>-0.09</v>
      </c>
      <c r="HC1000">
        <v>0.071732</v>
      </c>
      <c r="HD1000">
        <v>20.1948</v>
      </c>
      <c r="HE1000">
        <v>5.23047</v>
      </c>
      <c r="HF1000">
        <v>11.968</v>
      </c>
      <c r="HG1000">
        <v>4.97065</v>
      </c>
      <c r="HH1000">
        <v>3.28965</v>
      </c>
      <c r="HI1000">
        <v>8825.5</v>
      </c>
      <c r="HJ1000">
        <v>9999</v>
      </c>
      <c r="HK1000">
        <v>9999</v>
      </c>
      <c r="HL1000">
        <v>290</v>
      </c>
      <c r="HM1000">
        <v>4.97293</v>
      </c>
      <c r="HN1000">
        <v>1.87736</v>
      </c>
      <c r="HO1000">
        <v>1.87546</v>
      </c>
      <c r="HP1000">
        <v>1.87836</v>
      </c>
      <c r="HQ1000">
        <v>1.875</v>
      </c>
      <c r="HR1000">
        <v>1.8786</v>
      </c>
      <c r="HS1000">
        <v>1.87567</v>
      </c>
      <c r="HT1000">
        <v>1.87683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1.792</v>
      </c>
      <c r="II1000">
        <v>0.3409</v>
      </c>
      <c r="IJ1000">
        <v>1.541952822118649</v>
      </c>
      <c r="IK1000">
        <v>0.003202726084708442</v>
      </c>
      <c r="IL1000">
        <v>-1.448271390364826E-06</v>
      </c>
      <c r="IM1000">
        <v>3.765748828769889E-10</v>
      </c>
      <c r="IN1000">
        <v>-0.02072656761999695</v>
      </c>
      <c r="IO1000">
        <v>0.006539777670035186</v>
      </c>
      <c r="IP1000">
        <v>0.0002256768223539976</v>
      </c>
      <c r="IQ1000">
        <v>4.51151419958819E-06</v>
      </c>
      <c r="IR1000">
        <v>-0</v>
      </c>
      <c r="IS1000">
        <v>2097</v>
      </c>
      <c r="IT1000">
        <v>1</v>
      </c>
      <c r="IU1000">
        <v>27</v>
      </c>
      <c r="IV1000">
        <v>61940.2</v>
      </c>
      <c r="IW1000">
        <v>61940</v>
      </c>
      <c r="IX1000">
        <v>0.26123</v>
      </c>
      <c r="IY1000">
        <v>2.60254</v>
      </c>
      <c r="IZ1000">
        <v>1.39893</v>
      </c>
      <c r="JA1000">
        <v>2.34131</v>
      </c>
      <c r="JB1000">
        <v>1.44897</v>
      </c>
      <c r="JC1000">
        <v>2.4646</v>
      </c>
      <c r="JD1000">
        <v>37.4098</v>
      </c>
      <c r="JE1000">
        <v>24.0787</v>
      </c>
      <c r="JF1000">
        <v>18</v>
      </c>
      <c r="JG1000">
        <v>489.856</v>
      </c>
      <c r="JH1000">
        <v>444.652</v>
      </c>
      <c r="JI1000">
        <v>24.9998</v>
      </c>
      <c r="JJ1000">
        <v>25.8708</v>
      </c>
      <c r="JK1000">
        <v>30.0001</v>
      </c>
      <c r="JL1000">
        <v>25.6961</v>
      </c>
      <c r="JM1000">
        <v>25.7751</v>
      </c>
      <c r="JN1000">
        <v>5.12907</v>
      </c>
      <c r="JO1000">
        <v>21.0669</v>
      </c>
      <c r="JP1000">
        <v>34.4584</v>
      </c>
      <c r="JQ1000">
        <v>25</v>
      </c>
      <c r="JR1000">
        <v>32.3688</v>
      </c>
      <c r="JS1000">
        <v>24.033</v>
      </c>
      <c r="JT1000">
        <v>100.968</v>
      </c>
      <c r="JU1000">
        <v>101.977</v>
      </c>
    </row>
    <row r="1001" spans="1:281">
      <c r="A1001">
        <v>985</v>
      </c>
      <c r="B1001">
        <v>1658955631</v>
      </c>
      <c r="C1001">
        <v>13542</v>
      </c>
      <c r="D1001" t="s">
        <v>2403</v>
      </c>
      <c r="E1001" t="s">
        <v>2404</v>
      </c>
      <c r="F1001">
        <v>5</v>
      </c>
      <c r="G1001" t="s">
        <v>415</v>
      </c>
      <c r="H1001" t="s">
        <v>2356</v>
      </c>
      <c r="I1001">
        <v>1658955623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430.4205955194751</v>
      </c>
      <c r="AK1001">
        <v>426.959109090909</v>
      </c>
      <c r="AL1001">
        <v>0.0007739064824323039</v>
      </c>
      <c r="AM1001">
        <v>64.99472105749936</v>
      </c>
      <c r="AN1001">
        <f>(AP1001 - AO1001 + DI1001*1E3/(8.314*(DK1001+273.15)) * AR1001/DH1001 * AQ1001) * DH1001/(100*CV1001) * 1000/(1000 - AP1001)</f>
        <v>0</v>
      </c>
      <c r="AO1001">
        <v>23.86170641321499</v>
      </c>
      <c r="AP1001">
        <v>24.64395090909092</v>
      </c>
      <c r="AQ1001">
        <v>6.821722067335174E-05</v>
      </c>
      <c r="AR1001">
        <v>81.69477458721613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1658955623</v>
      </c>
      <c r="DB1001">
        <v>416.4314838709677</v>
      </c>
      <c r="DC1001">
        <v>420.152064516129</v>
      </c>
      <c r="DD1001">
        <v>24.63763225806451</v>
      </c>
      <c r="DE1001">
        <v>23.85644516129032</v>
      </c>
      <c r="DF1001">
        <v>413.7856129032257</v>
      </c>
      <c r="DG1001">
        <v>24.30140322580645</v>
      </c>
      <c r="DH1001">
        <v>500.0862580645162</v>
      </c>
      <c r="DI1001">
        <v>90.27752903225807</v>
      </c>
      <c r="DJ1001">
        <v>0.09997374838709679</v>
      </c>
      <c r="DK1001">
        <v>26.8274129032258</v>
      </c>
      <c r="DL1001">
        <v>27.7353</v>
      </c>
      <c r="DM1001">
        <v>999.9000000000003</v>
      </c>
      <c r="DN1001">
        <v>0</v>
      </c>
      <c r="DO1001">
        <v>0</v>
      </c>
      <c r="DP1001">
        <v>10001.27387096774</v>
      </c>
      <c r="DQ1001">
        <v>0</v>
      </c>
      <c r="DR1001">
        <v>18.4917064516129</v>
      </c>
      <c r="DS1001">
        <v>-3.720572580645161</v>
      </c>
      <c r="DT1001">
        <v>426.9505806451614</v>
      </c>
      <c r="DU1001">
        <v>430.4202903225806</v>
      </c>
      <c r="DV1001">
        <v>0.7811798387096772</v>
      </c>
      <c r="DW1001">
        <v>420.152064516129</v>
      </c>
      <c r="DX1001">
        <v>23.85644516129032</v>
      </c>
      <c r="DY1001">
        <v>2.224223548387097</v>
      </c>
      <c r="DZ1001">
        <v>2.153700322580645</v>
      </c>
      <c r="EA1001">
        <v>19.13785483870967</v>
      </c>
      <c r="EB1001">
        <v>18.62201612903225</v>
      </c>
      <c r="EC1001">
        <v>1999.953870967742</v>
      </c>
      <c r="ED1001">
        <v>0.9799994516129031</v>
      </c>
      <c r="EE1001">
        <v>0.02000075161290324</v>
      </c>
      <c r="EF1001">
        <v>0</v>
      </c>
      <c r="EG1001">
        <v>322.590806451613</v>
      </c>
      <c r="EH1001">
        <v>5.000560000000002</v>
      </c>
      <c r="EI1001">
        <v>6436.684516129031</v>
      </c>
      <c r="EJ1001">
        <v>17294.45806451613</v>
      </c>
      <c r="EK1001">
        <v>37.44316129032258</v>
      </c>
      <c r="EL1001">
        <v>38.12093548387097</v>
      </c>
      <c r="EM1001">
        <v>36.96751612903225</v>
      </c>
      <c r="EN1001">
        <v>37.07632258064516</v>
      </c>
      <c r="EO1001">
        <v>38.48970967741934</v>
      </c>
      <c r="EP1001">
        <v>1955.053548387097</v>
      </c>
      <c r="EQ1001">
        <v>39.90032258064517</v>
      </c>
      <c r="ER1001">
        <v>0</v>
      </c>
      <c r="ES1001">
        <v>1658955630.9</v>
      </c>
      <c r="ET1001">
        <v>0</v>
      </c>
      <c r="EU1001">
        <v>322.57</v>
      </c>
      <c r="EV1001">
        <v>-3.096153848212178</v>
      </c>
      <c r="EW1001">
        <v>-47.72923069838314</v>
      </c>
      <c r="EX1001">
        <v>6436.0424</v>
      </c>
      <c r="EY1001">
        <v>15</v>
      </c>
      <c r="EZ1001">
        <v>0</v>
      </c>
      <c r="FA1001" t="s">
        <v>419</v>
      </c>
      <c r="FB1001">
        <v>1655239120</v>
      </c>
      <c r="FC1001">
        <v>1655239135</v>
      </c>
      <c r="FD1001">
        <v>0</v>
      </c>
      <c r="FE1001">
        <v>-0.075</v>
      </c>
      <c r="FF1001">
        <v>-0.027</v>
      </c>
      <c r="FG1001">
        <v>1.986</v>
      </c>
      <c r="FH1001">
        <v>0.139</v>
      </c>
      <c r="FI1001">
        <v>420</v>
      </c>
      <c r="FJ1001">
        <v>22</v>
      </c>
      <c r="FK1001">
        <v>0.12</v>
      </c>
      <c r="FL1001">
        <v>0.02</v>
      </c>
      <c r="FM1001">
        <v>-3.732053170731708</v>
      </c>
      <c r="FN1001">
        <v>0.06544285714284874</v>
      </c>
      <c r="FO1001">
        <v>0.03490672913246023</v>
      </c>
      <c r="FP1001">
        <v>1</v>
      </c>
      <c r="FQ1001">
        <v>322.6931470588236</v>
      </c>
      <c r="FR1001">
        <v>-2.514392667232832</v>
      </c>
      <c r="FS1001">
        <v>0.3039181519415861</v>
      </c>
      <c r="FT1001">
        <v>0</v>
      </c>
      <c r="FU1001">
        <v>0.786951536585366</v>
      </c>
      <c r="FV1001">
        <v>-0.09244818815330871</v>
      </c>
      <c r="FW1001">
        <v>0.01144988473282605</v>
      </c>
      <c r="FX1001">
        <v>1</v>
      </c>
      <c r="FY1001">
        <v>2</v>
      </c>
      <c r="FZ1001">
        <v>3</v>
      </c>
      <c r="GA1001" t="s">
        <v>481</v>
      </c>
      <c r="GB1001">
        <v>2.98046</v>
      </c>
      <c r="GC1001">
        <v>2.72808</v>
      </c>
      <c r="GD1001">
        <v>0.0852955</v>
      </c>
      <c r="GE1001">
        <v>0.0867367</v>
      </c>
      <c r="GF1001">
        <v>0.109196</v>
      </c>
      <c r="GG1001">
        <v>0.107612</v>
      </c>
      <c r="GH1001">
        <v>27456.9</v>
      </c>
      <c r="GI1001">
        <v>27014.7</v>
      </c>
      <c r="GJ1001">
        <v>30543.4</v>
      </c>
      <c r="GK1001">
        <v>29823.3</v>
      </c>
      <c r="GL1001">
        <v>37532.7</v>
      </c>
      <c r="GM1001">
        <v>35032.9</v>
      </c>
      <c r="GN1001">
        <v>46719.9</v>
      </c>
      <c r="GO1001">
        <v>44354.1</v>
      </c>
      <c r="GP1001">
        <v>1.88407</v>
      </c>
      <c r="GQ1001">
        <v>1.85847</v>
      </c>
      <c r="GR1001">
        <v>0.12628</v>
      </c>
      <c r="GS1001">
        <v>0</v>
      </c>
      <c r="GT1001">
        <v>25.6646</v>
      </c>
      <c r="GU1001">
        <v>999.9</v>
      </c>
      <c r="GV1001">
        <v>52.1</v>
      </c>
      <c r="GW1001">
        <v>32.2</v>
      </c>
      <c r="GX1001">
        <v>27.8701</v>
      </c>
      <c r="GY1001">
        <v>62.9352</v>
      </c>
      <c r="GZ1001">
        <v>24.6434</v>
      </c>
      <c r="HA1001">
        <v>1</v>
      </c>
      <c r="HB1001">
        <v>-0.09133380000000001</v>
      </c>
      <c r="HC1001">
        <v>0.0627996</v>
      </c>
      <c r="HD1001">
        <v>20.1955</v>
      </c>
      <c r="HE1001">
        <v>5.23197</v>
      </c>
      <c r="HF1001">
        <v>11.968</v>
      </c>
      <c r="HG1001">
        <v>4.97135</v>
      </c>
      <c r="HH1001">
        <v>3.29033</v>
      </c>
      <c r="HI1001">
        <v>8827.5</v>
      </c>
      <c r="HJ1001">
        <v>9999</v>
      </c>
      <c r="HK1001">
        <v>9999</v>
      </c>
      <c r="HL1001">
        <v>290</v>
      </c>
      <c r="HM1001">
        <v>4.97292</v>
      </c>
      <c r="HN1001">
        <v>1.87742</v>
      </c>
      <c r="HO1001">
        <v>1.87551</v>
      </c>
      <c r="HP1001">
        <v>1.87837</v>
      </c>
      <c r="HQ1001">
        <v>1.87507</v>
      </c>
      <c r="HR1001">
        <v>1.87864</v>
      </c>
      <c r="HS1001">
        <v>1.87574</v>
      </c>
      <c r="HT1001">
        <v>1.87687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2.645</v>
      </c>
      <c r="II1001">
        <v>0.3364</v>
      </c>
      <c r="IJ1001">
        <v>1.541952822118649</v>
      </c>
      <c r="IK1001">
        <v>0.003202726084708442</v>
      </c>
      <c r="IL1001">
        <v>-1.448271390364826E-06</v>
      </c>
      <c r="IM1001">
        <v>3.765748828769889E-10</v>
      </c>
      <c r="IN1001">
        <v>-0.02072656761999695</v>
      </c>
      <c r="IO1001">
        <v>0.006539777670035186</v>
      </c>
      <c r="IP1001">
        <v>0.0002256768223539976</v>
      </c>
      <c r="IQ1001">
        <v>4.51151419958819E-06</v>
      </c>
      <c r="IR1001">
        <v>-0</v>
      </c>
      <c r="IS1001">
        <v>2097</v>
      </c>
      <c r="IT1001">
        <v>1</v>
      </c>
      <c r="IU1001">
        <v>27</v>
      </c>
      <c r="IV1001">
        <v>61941.8</v>
      </c>
      <c r="IW1001">
        <v>61941.6</v>
      </c>
      <c r="IX1001">
        <v>1.10229</v>
      </c>
      <c r="IY1001">
        <v>2.56226</v>
      </c>
      <c r="IZ1001">
        <v>1.39893</v>
      </c>
      <c r="JA1001">
        <v>2.34131</v>
      </c>
      <c r="JB1001">
        <v>1.44897</v>
      </c>
      <c r="JC1001">
        <v>2.39868</v>
      </c>
      <c r="JD1001">
        <v>37.4098</v>
      </c>
      <c r="JE1001">
        <v>24.0787</v>
      </c>
      <c r="JF1001">
        <v>18</v>
      </c>
      <c r="JG1001">
        <v>489.957</v>
      </c>
      <c r="JH1001">
        <v>445.198</v>
      </c>
      <c r="JI1001">
        <v>24.9998</v>
      </c>
      <c r="JJ1001">
        <v>25.8607</v>
      </c>
      <c r="JK1001">
        <v>30</v>
      </c>
      <c r="JL1001">
        <v>25.6873</v>
      </c>
      <c r="JM1001">
        <v>25.7665</v>
      </c>
      <c r="JN1001">
        <v>22.1183</v>
      </c>
      <c r="JO1001">
        <v>22.7565</v>
      </c>
      <c r="JP1001">
        <v>37.1004</v>
      </c>
      <c r="JQ1001">
        <v>25</v>
      </c>
      <c r="JR1001">
        <v>426.85</v>
      </c>
      <c r="JS1001">
        <v>23.849</v>
      </c>
      <c r="JT1001">
        <v>100.969</v>
      </c>
      <c r="JU1001">
        <v>101.986</v>
      </c>
    </row>
    <row r="1002" spans="1:281">
      <c r="A1002">
        <v>986</v>
      </c>
      <c r="B1002">
        <v>1658955636</v>
      </c>
      <c r="C1002">
        <v>13547</v>
      </c>
      <c r="D1002" t="s">
        <v>2405</v>
      </c>
      <c r="E1002" t="s">
        <v>2406</v>
      </c>
      <c r="F1002">
        <v>5</v>
      </c>
      <c r="G1002" t="s">
        <v>415</v>
      </c>
      <c r="H1002" t="s">
        <v>2356</v>
      </c>
      <c r="I1002">
        <v>1658955628.155172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430.5301808535697</v>
      </c>
      <c r="AK1002">
        <v>427.0369090909091</v>
      </c>
      <c r="AL1002">
        <v>0.02591249875418351</v>
      </c>
      <c r="AM1002">
        <v>64.99472105749936</v>
      </c>
      <c r="AN1002">
        <f>(AP1002 - AO1002 + DI1002*1E3/(8.314*(DK1002+273.15)) * AR1002/DH1002 * AQ1002) * DH1002/(100*CV1002) * 1000/(1000 - AP1002)</f>
        <v>0</v>
      </c>
      <c r="AO1002">
        <v>23.86746909369291</v>
      </c>
      <c r="AP1002">
        <v>24.64776424242424</v>
      </c>
      <c r="AQ1002">
        <v>3.819758561913268E-05</v>
      </c>
      <c r="AR1002">
        <v>81.69477458721613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1658955628.155172</v>
      </c>
      <c r="DB1002">
        <v>416.4367241379312</v>
      </c>
      <c r="DC1002">
        <v>420.2824827586206</v>
      </c>
      <c r="DD1002">
        <v>24.64206551724137</v>
      </c>
      <c r="DE1002">
        <v>23.86371034482758</v>
      </c>
      <c r="DF1002">
        <v>413.7908620689655</v>
      </c>
      <c r="DG1002">
        <v>24.30572413793103</v>
      </c>
      <c r="DH1002">
        <v>500.0515862068965</v>
      </c>
      <c r="DI1002">
        <v>90.27709310344825</v>
      </c>
      <c r="DJ1002">
        <v>0.09985137586206896</v>
      </c>
      <c r="DK1002">
        <v>26.83152413793104</v>
      </c>
      <c r="DL1002">
        <v>27.73504482758621</v>
      </c>
      <c r="DM1002">
        <v>999.9000000000002</v>
      </c>
      <c r="DN1002">
        <v>0</v>
      </c>
      <c r="DO1002">
        <v>0</v>
      </c>
      <c r="DP1002">
        <v>9994.467241379312</v>
      </c>
      <c r="DQ1002">
        <v>0</v>
      </c>
      <c r="DR1002">
        <v>18.50961379310345</v>
      </c>
      <c r="DS1002">
        <v>-3.845820689655172</v>
      </c>
      <c r="DT1002">
        <v>426.9578275862069</v>
      </c>
      <c r="DU1002">
        <v>430.5571379310345</v>
      </c>
      <c r="DV1002">
        <v>0.7783422068965515</v>
      </c>
      <c r="DW1002">
        <v>420.2824827586206</v>
      </c>
      <c r="DX1002">
        <v>23.86371034482758</v>
      </c>
      <c r="DY1002">
        <v>2.224613103448276</v>
      </c>
      <c r="DZ1002">
        <v>2.154346206896552</v>
      </c>
      <c r="EA1002">
        <v>19.14066206896552</v>
      </c>
      <c r="EB1002">
        <v>18.62680689655172</v>
      </c>
      <c r="EC1002">
        <v>1999.95551724138</v>
      </c>
      <c r="ED1002">
        <v>0.9799994482758619</v>
      </c>
      <c r="EE1002">
        <v>0.0200007551724138</v>
      </c>
      <c r="EF1002">
        <v>0</v>
      </c>
      <c r="EG1002">
        <v>322.386</v>
      </c>
      <c r="EH1002">
        <v>5.000560000000001</v>
      </c>
      <c r="EI1002">
        <v>6432.385172413794</v>
      </c>
      <c r="EJ1002">
        <v>17294.48965517242</v>
      </c>
      <c r="EK1002">
        <v>37.44148275862069</v>
      </c>
      <c r="EL1002">
        <v>38.12065517241379</v>
      </c>
      <c r="EM1002">
        <v>37.01275862068966</v>
      </c>
      <c r="EN1002">
        <v>37.09455172413792</v>
      </c>
      <c r="EO1002">
        <v>38.49755172413793</v>
      </c>
      <c r="EP1002">
        <v>1955.055172413793</v>
      </c>
      <c r="EQ1002">
        <v>39.90034482758621</v>
      </c>
      <c r="ER1002">
        <v>0</v>
      </c>
      <c r="ES1002">
        <v>1658955635.7</v>
      </c>
      <c r="ET1002">
        <v>0</v>
      </c>
      <c r="EU1002">
        <v>322.34496</v>
      </c>
      <c r="EV1002">
        <v>-2.370461539611207</v>
      </c>
      <c r="EW1002">
        <v>-51.45538464112178</v>
      </c>
      <c r="EX1002">
        <v>6432.0268</v>
      </c>
      <c r="EY1002">
        <v>15</v>
      </c>
      <c r="EZ1002">
        <v>0</v>
      </c>
      <c r="FA1002" t="s">
        <v>419</v>
      </c>
      <c r="FB1002">
        <v>1655239120</v>
      </c>
      <c r="FC1002">
        <v>1655239135</v>
      </c>
      <c r="FD1002">
        <v>0</v>
      </c>
      <c r="FE1002">
        <v>-0.075</v>
      </c>
      <c r="FF1002">
        <v>-0.027</v>
      </c>
      <c r="FG1002">
        <v>1.986</v>
      </c>
      <c r="FH1002">
        <v>0.139</v>
      </c>
      <c r="FI1002">
        <v>420</v>
      </c>
      <c r="FJ1002">
        <v>22</v>
      </c>
      <c r="FK1002">
        <v>0.12</v>
      </c>
      <c r="FL1002">
        <v>0.02</v>
      </c>
      <c r="FM1002">
        <v>-3.751513658536586</v>
      </c>
      <c r="FN1002">
        <v>-0.4770298954703966</v>
      </c>
      <c r="FO1002">
        <v>0.09813754088277096</v>
      </c>
      <c r="FP1002">
        <v>1</v>
      </c>
      <c r="FQ1002">
        <v>322.5343823529412</v>
      </c>
      <c r="FR1002">
        <v>-2.203743320527081</v>
      </c>
      <c r="FS1002">
        <v>0.2830818853374985</v>
      </c>
      <c r="FT1002">
        <v>0</v>
      </c>
      <c r="FU1002">
        <v>0.7814935853658537</v>
      </c>
      <c r="FV1002">
        <v>-0.0392562648083617</v>
      </c>
      <c r="FW1002">
        <v>0.006817543331140697</v>
      </c>
      <c r="FX1002">
        <v>1</v>
      </c>
      <c r="FY1002">
        <v>2</v>
      </c>
      <c r="FZ1002">
        <v>3</v>
      </c>
      <c r="GA1002" t="s">
        <v>481</v>
      </c>
      <c r="GB1002">
        <v>2.98037</v>
      </c>
      <c r="GC1002">
        <v>2.72811</v>
      </c>
      <c r="GD1002">
        <v>0.0853193</v>
      </c>
      <c r="GE1002">
        <v>0.0870742</v>
      </c>
      <c r="GF1002">
        <v>0.109208</v>
      </c>
      <c r="GG1002">
        <v>0.107653</v>
      </c>
      <c r="GH1002">
        <v>27456.6</v>
      </c>
      <c r="GI1002">
        <v>27004.5</v>
      </c>
      <c r="GJ1002">
        <v>30543.9</v>
      </c>
      <c r="GK1002">
        <v>29823.1</v>
      </c>
      <c r="GL1002">
        <v>37532.9</v>
      </c>
      <c r="GM1002">
        <v>35031</v>
      </c>
      <c r="GN1002">
        <v>46720.7</v>
      </c>
      <c r="GO1002">
        <v>44353.7</v>
      </c>
      <c r="GP1002">
        <v>1.8843</v>
      </c>
      <c r="GQ1002">
        <v>1.85837</v>
      </c>
      <c r="GR1002">
        <v>0.125453</v>
      </c>
      <c r="GS1002">
        <v>0</v>
      </c>
      <c r="GT1002">
        <v>25.6642</v>
      </c>
      <c r="GU1002">
        <v>999.9</v>
      </c>
      <c r="GV1002">
        <v>52.1</v>
      </c>
      <c r="GW1002">
        <v>32.2</v>
      </c>
      <c r="GX1002">
        <v>27.8688</v>
      </c>
      <c r="GY1002">
        <v>63.0352</v>
      </c>
      <c r="GZ1002">
        <v>25.3205</v>
      </c>
      <c r="HA1002">
        <v>1</v>
      </c>
      <c r="HB1002">
        <v>-0.091311</v>
      </c>
      <c r="HC1002">
        <v>0.0619009</v>
      </c>
      <c r="HD1002">
        <v>20.1947</v>
      </c>
      <c r="HE1002">
        <v>5.22822</v>
      </c>
      <c r="HF1002">
        <v>11.968</v>
      </c>
      <c r="HG1002">
        <v>4.9706</v>
      </c>
      <c r="HH1002">
        <v>3.28965</v>
      </c>
      <c r="HI1002">
        <v>8827.700000000001</v>
      </c>
      <c r="HJ1002">
        <v>9999</v>
      </c>
      <c r="HK1002">
        <v>9999</v>
      </c>
      <c r="HL1002">
        <v>290</v>
      </c>
      <c r="HM1002">
        <v>4.97291</v>
      </c>
      <c r="HN1002">
        <v>1.87741</v>
      </c>
      <c r="HO1002">
        <v>1.87547</v>
      </c>
      <c r="HP1002">
        <v>1.87836</v>
      </c>
      <c r="HQ1002">
        <v>1.87502</v>
      </c>
      <c r="HR1002">
        <v>1.87864</v>
      </c>
      <c r="HS1002">
        <v>1.87571</v>
      </c>
      <c r="HT1002">
        <v>1.87683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2.646</v>
      </c>
      <c r="II1002">
        <v>0.3365</v>
      </c>
      <c r="IJ1002">
        <v>1.541952822118649</v>
      </c>
      <c r="IK1002">
        <v>0.003202726084708442</v>
      </c>
      <c r="IL1002">
        <v>-1.448271390364826E-06</v>
      </c>
      <c r="IM1002">
        <v>3.765748828769889E-10</v>
      </c>
      <c r="IN1002">
        <v>-0.02072656761999695</v>
      </c>
      <c r="IO1002">
        <v>0.006539777670035186</v>
      </c>
      <c r="IP1002">
        <v>0.0002256768223539976</v>
      </c>
      <c r="IQ1002">
        <v>4.51151419958819E-06</v>
      </c>
      <c r="IR1002">
        <v>-0</v>
      </c>
      <c r="IS1002">
        <v>2097</v>
      </c>
      <c r="IT1002">
        <v>1</v>
      </c>
      <c r="IU1002">
        <v>27</v>
      </c>
      <c r="IV1002">
        <v>61941.9</v>
      </c>
      <c r="IW1002">
        <v>61941.7</v>
      </c>
      <c r="IX1002">
        <v>1.12793</v>
      </c>
      <c r="IY1002">
        <v>2.56958</v>
      </c>
      <c r="IZ1002">
        <v>1.39893</v>
      </c>
      <c r="JA1002">
        <v>2.34131</v>
      </c>
      <c r="JB1002">
        <v>1.44897</v>
      </c>
      <c r="JC1002">
        <v>2.41211</v>
      </c>
      <c r="JD1002">
        <v>37.4098</v>
      </c>
      <c r="JE1002">
        <v>24.0787</v>
      </c>
      <c r="JF1002">
        <v>18</v>
      </c>
      <c r="JG1002">
        <v>490.078</v>
      </c>
      <c r="JH1002">
        <v>445.137</v>
      </c>
      <c r="JI1002">
        <v>24.9998</v>
      </c>
      <c r="JJ1002">
        <v>25.86</v>
      </c>
      <c r="JK1002">
        <v>30</v>
      </c>
      <c r="JL1002">
        <v>25.687</v>
      </c>
      <c r="JM1002">
        <v>25.7665</v>
      </c>
      <c r="JN1002">
        <v>22.6523</v>
      </c>
      <c r="JO1002">
        <v>22.7565</v>
      </c>
      <c r="JP1002">
        <v>37.1004</v>
      </c>
      <c r="JQ1002">
        <v>25</v>
      </c>
      <c r="JR1002">
        <v>440.225</v>
      </c>
      <c r="JS1002">
        <v>23.849</v>
      </c>
      <c r="JT1002">
        <v>100.971</v>
      </c>
      <c r="JU1002">
        <v>101.986</v>
      </c>
    </row>
    <row r="1003" spans="1:281">
      <c r="A1003">
        <v>987</v>
      </c>
      <c r="B1003">
        <v>1658955641</v>
      </c>
      <c r="C1003">
        <v>13552</v>
      </c>
      <c r="D1003" t="s">
        <v>2407</v>
      </c>
      <c r="E1003" t="s">
        <v>2408</v>
      </c>
      <c r="F1003">
        <v>5</v>
      </c>
      <c r="G1003" t="s">
        <v>415</v>
      </c>
      <c r="H1003" t="s">
        <v>2356</v>
      </c>
      <c r="I1003">
        <v>1658955633.232143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437.7433904766673</v>
      </c>
      <c r="AK1003">
        <v>430.1376787878788</v>
      </c>
      <c r="AL1003">
        <v>0.8504747037650719</v>
      </c>
      <c r="AM1003">
        <v>64.99472105749936</v>
      </c>
      <c r="AN1003">
        <f>(AP1003 - AO1003 + DI1003*1E3/(8.314*(DK1003+273.15)) * AR1003/DH1003 * AQ1003) * DH1003/(100*CV1003) * 1000/(1000 - AP1003)</f>
        <v>0</v>
      </c>
      <c r="AO1003">
        <v>23.87639124900786</v>
      </c>
      <c r="AP1003">
        <v>24.65331272727272</v>
      </c>
      <c r="AQ1003">
        <v>3.749426504863279E-05</v>
      </c>
      <c r="AR1003">
        <v>81.69477458721613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1658955633.232143</v>
      </c>
      <c r="DB1003">
        <v>416.8750357142857</v>
      </c>
      <c r="DC1003">
        <v>422.7697499999999</v>
      </c>
      <c r="DD1003">
        <v>24.64622142857143</v>
      </c>
      <c r="DE1003">
        <v>23.86908571428572</v>
      </c>
      <c r="DF1003">
        <v>414.2281428571428</v>
      </c>
      <c r="DG1003">
        <v>24.30977857142857</v>
      </c>
      <c r="DH1003">
        <v>500.06925</v>
      </c>
      <c r="DI1003">
        <v>90.27737857142857</v>
      </c>
      <c r="DJ1003">
        <v>0.0997812785714286</v>
      </c>
      <c r="DK1003">
        <v>26.83304285714285</v>
      </c>
      <c r="DL1003">
        <v>27.72934285714286</v>
      </c>
      <c r="DM1003">
        <v>999.9000000000002</v>
      </c>
      <c r="DN1003">
        <v>0</v>
      </c>
      <c r="DO1003">
        <v>0</v>
      </c>
      <c r="DP1003">
        <v>9994.686785714284</v>
      </c>
      <c r="DQ1003">
        <v>0</v>
      </c>
      <c r="DR1003">
        <v>18.52396428571429</v>
      </c>
      <c r="DS1003">
        <v>-5.894750357142857</v>
      </c>
      <c r="DT1003">
        <v>427.4089642857144</v>
      </c>
      <c r="DU1003">
        <v>433.1076428571429</v>
      </c>
      <c r="DV1003">
        <v>0.7771345714285716</v>
      </c>
      <c r="DW1003">
        <v>422.7697499999999</v>
      </c>
      <c r="DX1003">
        <v>23.86908571428572</v>
      </c>
      <c r="DY1003">
        <v>2.224996428571429</v>
      </c>
      <c r="DZ1003">
        <v>2.154838214285714</v>
      </c>
      <c r="EA1003">
        <v>19.14343928571429</v>
      </c>
      <c r="EB1003">
        <v>18.63045</v>
      </c>
      <c r="EC1003">
        <v>1999.969642857143</v>
      </c>
      <c r="ED1003">
        <v>0.9799993928571429</v>
      </c>
      <c r="EE1003">
        <v>0.02000081428571429</v>
      </c>
      <c r="EF1003">
        <v>0</v>
      </c>
      <c r="EG1003">
        <v>322.2047499999999</v>
      </c>
      <c r="EH1003">
        <v>5.000560000000001</v>
      </c>
      <c r="EI1003">
        <v>6428.151785714284</v>
      </c>
      <c r="EJ1003">
        <v>17294.61428571429</v>
      </c>
      <c r="EK1003">
        <v>37.43278571428571</v>
      </c>
      <c r="EL1003">
        <v>38.1205</v>
      </c>
      <c r="EM1003">
        <v>36.99314285714286</v>
      </c>
      <c r="EN1003">
        <v>37.10028571428571</v>
      </c>
      <c r="EO1003">
        <v>38.49964285714285</v>
      </c>
      <c r="EP1003">
        <v>1955.068928571429</v>
      </c>
      <c r="EQ1003">
        <v>39.90071428571429</v>
      </c>
      <c r="ER1003">
        <v>0</v>
      </c>
      <c r="ES1003">
        <v>1658955641.1</v>
      </c>
      <c r="ET1003">
        <v>0</v>
      </c>
      <c r="EU1003">
        <v>322.173576923077</v>
      </c>
      <c r="EV1003">
        <v>-1.91627350399089</v>
      </c>
      <c r="EW1003">
        <v>-50.13948718694677</v>
      </c>
      <c r="EX1003">
        <v>6427.836923076923</v>
      </c>
      <c r="EY1003">
        <v>15</v>
      </c>
      <c r="EZ1003">
        <v>0</v>
      </c>
      <c r="FA1003" t="s">
        <v>419</v>
      </c>
      <c r="FB1003">
        <v>1655239120</v>
      </c>
      <c r="FC1003">
        <v>1655239135</v>
      </c>
      <c r="FD1003">
        <v>0</v>
      </c>
      <c r="FE1003">
        <v>-0.075</v>
      </c>
      <c r="FF1003">
        <v>-0.027</v>
      </c>
      <c r="FG1003">
        <v>1.986</v>
      </c>
      <c r="FH1003">
        <v>0.139</v>
      </c>
      <c r="FI1003">
        <v>420</v>
      </c>
      <c r="FJ1003">
        <v>22</v>
      </c>
      <c r="FK1003">
        <v>0.12</v>
      </c>
      <c r="FL1003">
        <v>0.02</v>
      </c>
      <c r="FM1003">
        <v>-5.045459750000001</v>
      </c>
      <c r="FN1003">
        <v>-19.09636491557222</v>
      </c>
      <c r="FO1003">
        <v>2.502663222636525</v>
      </c>
      <c r="FP1003">
        <v>0</v>
      </c>
      <c r="FQ1003">
        <v>322.3135</v>
      </c>
      <c r="FR1003">
        <v>-2.172666155158016</v>
      </c>
      <c r="FS1003">
        <v>0.2835143164763666</v>
      </c>
      <c r="FT1003">
        <v>0</v>
      </c>
      <c r="FU1003">
        <v>0.7772964</v>
      </c>
      <c r="FV1003">
        <v>-0.01567384615384579</v>
      </c>
      <c r="FW1003">
        <v>0.003187093086183711</v>
      </c>
      <c r="FX1003">
        <v>1</v>
      </c>
      <c r="FY1003">
        <v>1</v>
      </c>
      <c r="FZ1003">
        <v>3</v>
      </c>
      <c r="GA1003" t="s">
        <v>420</v>
      </c>
      <c r="GB1003">
        <v>2.98025</v>
      </c>
      <c r="GC1003">
        <v>2.72834</v>
      </c>
      <c r="GD1003">
        <v>0.08587839999999999</v>
      </c>
      <c r="GE1003">
        <v>0.0889732</v>
      </c>
      <c r="GF1003">
        <v>0.109226</v>
      </c>
      <c r="GG1003">
        <v>0.107659</v>
      </c>
      <c r="GH1003">
        <v>27439.9</v>
      </c>
      <c r="GI1003">
        <v>26948.2</v>
      </c>
      <c r="GJ1003">
        <v>30544</v>
      </c>
      <c r="GK1003">
        <v>29823</v>
      </c>
      <c r="GL1003">
        <v>37532.2</v>
      </c>
      <c r="GM1003">
        <v>35030.4</v>
      </c>
      <c r="GN1003">
        <v>46720.8</v>
      </c>
      <c r="GO1003">
        <v>44353.1</v>
      </c>
      <c r="GP1003">
        <v>1.884</v>
      </c>
      <c r="GQ1003">
        <v>1.8585</v>
      </c>
      <c r="GR1003">
        <v>0.126552</v>
      </c>
      <c r="GS1003">
        <v>0</v>
      </c>
      <c r="GT1003">
        <v>25.6642</v>
      </c>
      <c r="GU1003">
        <v>999.9</v>
      </c>
      <c r="GV1003">
        <v>52.1</v>
      </c>
      <c r="GW1003">
        <v>32.2</v>
      </c>
      <c r="GX1003">
        <v>27.8717</v>
      </c>
      <c r="GY1003">
        <v>63.2252</v>
      </c>
      <c r="GZ1003">
        <v>25.2845</v>
      </c>
      <c r="HA1003">
        <v>1</v>
      </c>
      <c r="HB1003">
        <v>-0.09134150000000001</v>
      </c>
      <c r="HC1003">
        <v>0.0607789</v>
      </c>
      <c r="HD1003">
        <v>20.1948</v>
      </c>
      <c r="HE1003">
        <v>5.22807</v>
      </c>
      <c r="HF1003">
        <v>11.968</v>
      </c>
      <c r="HG1003">
        <v>4.9706</v>
      </c>
      <c r="HH1003">
        <v>3.28965</v>
      </c>
      <c r="HI1003">
        <v>8827.700000000001</v>
      </c>
      <c r="HJ1003">
        <v>9999</v>
      </c>
      <c r="HK1003">
        <v>9999</v>
      </c>
      <c r="HL1003">
        <v>290</v>
      </c>
      <c r="HM1003">
        <v>4.97291</v>
      </c>
      <c r="HN1003">
        <v>1.87738</v>
      </c>
      <c r="HO1003">
        <v>1.87548</v>
      </c>
      <c r="HP1003">
        <v>1.87836</v>
      </c>
      <c r="HQ1003">
        <v>1.87502</v>
      </c>
      <c r="HR1003">
        <v>1.87863</v>
      </c>
      <c r="HS1003">
        <v>1.87568</v>
      </c>
      <c r="HT1003">
        <v>1.87684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2.654</v>
      </c>
      <c r="II1003">
        <v>0.3366</v>
      </c>
      <c r="IJ1003">
        <v>1.541952822118649</v>
      </c>
      <c r="IK1003">
        <v>0.003202726084708442</v>
      </c>
      <c r="IL1003">
        <v>-1.448271390364826E-06</v>
      </c>
      <c r="IM1003">
        <v>3.765748828769889E-10</v>
      </c>
      <c r="IN1003">
        <v>-0.02072656761999695</v>
      </c>
      <c r="IO1003">
        <v>0.006539777670035186</v>
      </c>
      <c r="IP1003">
        <v>0.0002256768223539976</v>
      </c>
      <c r="IQ1003">
        <v>4.51151419958819E-06</v>
      </c>
      <c r="IR1003">
        <v>-0</v>
      </c>
      <c r="IS1003">
        <v>2097</v>
      </c>
      <c r="IT1003">
        <v>1</v>
      </c>
      <c r="IU1003">
        <v>27</v>
      </c>
      <c r="IV1003">
        <v>61942</v>
      </c>
      <c r="IW1003">
        <v>61941.8</v>
      </c>
      <c r="IX1003">
        <v>1.15967</v>
      </c>
      <c r="IY1003">
        <v>2.55127</v>
      </c>
      <c r="IZ1003">
        <v>1.39893</v>
      </c>
      <c r="JA1003">
        <v>2.34131</v>
      </c>
      <c r="JB1003">
        <v>1.44897</v>
      </c>
      <c r="JC1003">
        <v>2.4353</v>
      </c>
      <c r="JD1003">
        <v>37.4098</v>
      </c>
      <c r="JE1003">
        <v>24.0875</v>
      </c>
      <c r="JF1003">
        <v>18</v>
      </c>
      <c r="JG1003">
        <v>489.902</v>
      </c>
      <c r="JH1003">
        <v>445.197</v>
      </c>
      <c r="JI1003">
        <v>24.9997</v>
      </c>
      <c r="JJ1003">
        <v>25.8589</v>
      </c>
      <c r="JK1003">
        <v>30</v>
      </c>
      <c r="JL1003">
        <v>25.6852</v>
      </c>
      <c r="JM1003">
        <v>25.7643</v>
      </c>
      <c r="JN1003">
        <v>23.2604</v>
      </c>
      <c r="JO1003">
        <v>22.7565</v>
      </c>
      <c r="JP1003">
        <v>37.1004</v>
      </c>
      <c r="JQ1003">
        <v>25</v>
      </c>
      <c r="JR1003">
        <v>460.261</v>
      </c>
      <c r="JS1003">
        <v>23.849</v>
      </c>
      <c r="JT1003">
        <v>100.971</v>
      </c>
      <c r="JU1003">
        <v>101.985</v>
      </c>
    </row>
    <row r="1004" spans="1:281">
      <c r="A1004">
        <v>988</v>
      </c>
      <c r="B1004">
        <v>1658955646</v>
      </c>
      <c r="C1004">
        <v>13557</v>
      </c>
      <c r="D1004" t="s">
        <v>2409</v>
      </c>
      <c r="E1004" t="s">
        <v>2410</v>
      </c>
      <c r="F1004">
        <v>5</v>
      </c>
      <c r="G1004" t="s">
        <v>415</v>
      </c>
      <c r="H1004" t="s">
        <v>2356</v>
      </c>
      <c r="I1004">
        <v>1658955638.5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452.6676893060909</v>
      </c>
      <c r="AK1004">
        <v>439.2876242424241</v>
      </c>
      <c r="AL1004">
        <v>2.037528421468088</v>
      </c>
      <c r="AM1004">
        <v>64.99472105749936</v>
      </c>
      <c r="AN1004">
        <f>(AP1004 - AO1004 + DI1004*1E3/(8.314*(DK1004+273.15)) * AR1004/DH1004 * AQ1004) * DH1004/(100*CV1004) * 1000/(1000 - AP1004)</f>
        <v>0</v>
      </c>
      <c r="AO1004">
        <v>23.87786924922926</v>
      </c>
      <c r="AP1004">
        <v>24.65735575757575</v>
      </c>
      <c r="AQ1004">
        <v>4.725549648551189E-05</v>
      </c>
      <c r="AR1004">
        <v>81.69477458721613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1658955638.5</v>
      </c>
      <c r="DB1004">
        <v>419.563925925926</v>
      </c>
      <c r="DC1004">
        <v>430.2735185185186</v>
      </c>
      <c r="DD1004">
        <v>24.65101481481481</v>
      </c>
      <c r="DE1004">
        <v>23.87472222222222</v>
      </c>
      <c r="DF1004">
        <v>416.911074074074</v>
      </c>
      <c r="DG1004">
        <v>24.31445555555555</v>
      </c>
      <c r="DH1004">
        <v>500.0429259259259</v>
      </c>
      <c r="DI1004">
        <v>90.27733703703704</v>
      </c>
      <c r="DJ1004">
        <v>0.09978269629629628</v>
      </c>
      <c r="DK1004">
        <v>26.83413333333333</v>
      </c>
      <c r="DL1004">
        <v>27.72264074074074</v>
      </c>
      <c r="DM1004">
        <v>999.9000000000001</v>
      </c>
      <c r="DN1004">
        <v>0</v>
      </c>
      <c r="DO1004">
        <v>0</v>
      </c>
      <c r="DP1004">
        <v>9992.682962962963</v>
      </c>
      <c r="DQ1004">
        <v>0</v>
      </c>
      <c r="DR1004">
        <v>18.5351</v>
      </c>
      <c r="DS1004">
        <v>-10.70974740740741</v>
      </c>
      <c r="DT1004">
        <v>430.1678148148148</v>
      </c>
      <c r="DU1004">
        <v>440.7975185185185</v>
      </c>
      <c r="DV1004">
        <v>0.7762993333333335</v>
      </c>
      <c r="DW1004">
        <v>430.2735185185186</v>
      </c>
      <c r="DX1004">
        <v>23.87472222222222</v>
      </c>
      <c r="DY1004">
        <v>2.225428148148148</v>
      </c>
      <c r="DZ1004">
        <v>2.155346296296296</v>
      </c>
      <c r="EA1004">
        <v>19.14655185185185</v>
      </c>
      <c r="EB1004">
        <v>18.63421111111111</v>
      </c>
      <c r="EC1004">
        <v>2000.007777777777</v>
      </c>
      <c r="ED1004">
        <v>0.9799997777777778</v>
      </c>
      <c r="EE1004">
        <v>0.02000040370370371</v>
      </c>
      <c r="EF1004">
        <v>0</v>
      </c>
      <c r="EG1004">
        <v>322.0391111111111</v>
      </c>
      <c r="EH1004">
        <v>5.000560000000001</v>
      </c>
      <c r="EI1004">
        <v>6423.856666666667</v>
      </c>
      <c r="EJ1004">
        <v>17294.94444444445</v>
      </c>
      <c r="EK1004">
        <v>37.4372962962963</v>
      </c>
      <c r="EL1004">
        <v>38.111</v>
      </c>
      <c r="EM1004">
        <v>37.02988888888889</v>
      </c>
      <c r="EN1004">
        <v>37.10392592592592</v>
      </c>
      <c r="EO1004">
        <v>38.49037037037037</v>
      </c>
      <c r="EP1004">
        <v>1955.107037037037</v>
      </c>
      <c r="EQ1004">
        <v>39.90074074074074</v>
      </c>
      <c r="ER1004">
        <v>0</v>
      </c>
      <c r="ES1004">
        <v>1658955645.9</v>
      </c>
      <c r="ET1004">
        <v>0</v>
      </c>
      <c r="EU1004">
        <v>322.0122307692308</v>
      </c>
      <c r="EV1004">
        <v>-1.72882052124608</v>
      </c>
      <c r="EW1004">
        <v>-44.82188033477967</v>
      </c>
      <c r="EX1004">
        <v>6423.972307692307</v>
      </c>
      <c r="EY1004">
        <v>15</v>
      </c>
      <c r="EZ1004">
        <v>0</v>
      </c>
      <c r="FA1004" t="s">
        <v>419</v>
      </c>
      <c r="FB1004">
        <v>1655239120</v>
      </c>
      <c r="FC1004">
        <v>1655239135</v>
      </c>
      <c r="FD1004">
        <v>0</v>
      </c>
      <c r="FE1004">
        <v>-0.075</v>
      </c>
      <c r="FF1004">
        <v>-0.027</v>
      </c>
      <c r="FG1004">
        <v>1.986</v>
      </c>
      <c r="FH1004">
        <v>0.139</v>
      </c>
      <c r="FI1004">
        <v>420</v>
      </c>
      <c r="FJ1004">
        <v>22</v>
      </c>
      <c r="FK1004">
        <v>0.12</v>
      </c>
      <c r="FL1004">
        <v>0.02</v>
      </c>
      <c r="FM1004">
        <v>-8.34986275</v>
      </c>
      <c r="FN1004">
        <v>-53.05065782363977</v>
      </c>
      <c r="FO1004">
        <v>5.587210248624078</v>
      </c>
      <c r="FP1004">
        <v>0</v>
      </c>
      <c r="FQ1004">
        <v>322.1102941176471</v>
      </c>
      <c r="FR1004">
        <v>-1.830038200845407</v>
      </c>
      <c r="FS1004">
        <v>0.2694535351641477</v>
      </c>
      <c r="FT1004">
        <v>0</v>
      </c>
      <c r="FU1004">
        <v>0.77749935</v>
      </c>
      <c r="FV1004">
        <v>-0.01372207879925053</v>
      </c>
      <c r="FW1004">
        <v>0.003149846627615382</v>
      </c>
      <c r="FX1004">
        <v>1</v>
      </c>
      <c r="FY1004">
        <v>1</v>
      </c>
      <c r="FZ1004">
        <v>3</v>
      </c>
      <c r="GA1004" t="s">
        <v>420</v>
      </c>
      <c r="GB1004">
        <v>2.98017</v>
      </c>
      <c r="GC1004">
        <v>2.72797</v>
      </c>
      <c r="GD1004">
        <v>0.0873297</v>
      </c>
      <c r="GE1004">
        <v>0.09137290000000001</v>
      </c>
      <c r="GF1004">
        <v>0.109238</v>
      </c>
      <c r="GG1004">
        <v>0.10766</v>
      </c>
      <c r="GH1004">
        <v>27395.6</v>
      </c>
      <c r="GI1004">
        <v>26877.2</v>
      </c>
      <c r="GJ1004">
        <v>30543.2</v>
      </c>
      <c r="GK1004">
        <v>29822.9</v>
      </c>
      <c r="GL1004">
        <v>37530.9</v>
      </c>
      <c r="GM1004">
        <v>35030.8</v>
      </c>
      <c r="GN1004">
        <v>46719.6</v>
      </c>
      <c r="GO1004">
        <v>44353.4</v>
      </c>
      <c r="GP1004">
        <v>1.884</v>
      </c>
      <c r="GQ1004">
        <v>1.85863</v>
      </c>
      <c r="GR1004">
        <v>0.125043</v>
      </c>
      <c r="GS1004">
        <v>0</v>
      </c>
      <c r="GT1004">
        <v>25.6629</v>
      </c>
      <c r="GU1004">
        <v>999.9</v>
      </c>
      <c r="GV1004">
        <v>52.1</v>
      </c>
      <c r="GW1004">
        <v>32.2</v>
      </c>
      <c r="GX1004">
        <v>27.8695</v>
      </c>
      <c r="GY1004">
        <v>63.4452</v>
      </c>
      <c r="GZ1004">
        <v>25.4487</v>
      </c>
      <c r="HA1004">
        <v>1</v>
      </c>
      <c r="HB1004">
        <v>-0.0914151</v>
      </c>
      <c r="HC1004">
        <v>0.0602642</v>
      </c>
      <c r="HD1004">
        <v>20.1946</v>
      </c>
      <c r="HE1004">
        <v>5.22747</v>
      </c>
      <c r="HF1004">
        <v>11.968</v>
      </c>
      <c r="HG1004">
        <v>4.9691</v>
      </c>
      <c r="HH1004">
        <v>3.28955</v>
      </c>
      <c r="HI1004">
        <v>8827.9</v>
      </c>
      <c r="HJ1004">
        <v>9999</v>
      </c>
      <c r="HK1004">
        <v>9999</v>
      </c>
      <c r="HL1004">
        <v>290</v>
      </c>
      <c r="HM1004">
        <v>4.97291</v>
      </c>
      <c r="HN1004">
        <v>1.8774</v>
      </c>
      <c r="HO1004">
        <v>1.87546</v>
      </c>
      <c r="HP1004">
        <v>1.87835</v>
      </c>
      <c r="HQ1004">
        <v>1.87502</v>
      </c>
      <c r="HR1004">
        <v>1.87863</v>
      </c>
      <c r="HS1004">
        <v>1.87565</v>
      </c>
      <c r="HT1004">
        <v>1.87683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2.674</v>
      </c>
      <c r="II1004">
        <v>0.3367</v>
      </c>
      <c r="IJ1004">
        <v>1.541952822118649</v>
      </c>
      <c r="IK1004">
        <v>0.003202726084708442</v>
      </c>
      <c r="IL1004">
        <v>-1.448271390364826E-06</v>
      </c>
      <c r="IM1004">
        <v>3.765748828769889E-10</v>
      </c>
      <c r="IN1004">
        <v>-0.02072656761999695</v>
      </c>
      <c r="IO1004">
        <v>0.006539777670035186</v>
      </c>
      <c r="IP1004">
        <v>0.0002256768223539976</v>
      </c>
      <c r="IQ1004">
        <v>4.51151419958819E-06</v>
      </c>
      <c r="IR1004">
        <v>-0</v>
      </c>
      <c r="IS1004">
        <v>2097</v>
      </c>
      <c r="IT1004">
        <v>1</v>
      </c>
      <c r="IU1004">
        <v>27</v>
      </c>
      <c r="IV1004">
        <v>61942.1</v>
      </c>
      <c r="IW1004">
        <v>61941.8</v>
      </c>
      <c r="IX1004">
        <v>1.19385</v>
      </c>
      <c r="IY1004">
        <v>2.5708</v>
      </c>
      <c r="IZ1004">
        <v>1.39893</v>
      </c>
      <c r="JA1004">
        <v>2.34131</v>
      </c>
      <c r="JB1004">
        <v>1.44897</v>
      </c>
      <c r="JC1004">
        <v>2.36572</v>
      </c>
      <c r="JD1004">
        <v>37.4098</v>
      </c>
      <c r="JE1004">
        <v>24.0787</v>
      </c>
      <c r="JF1004">
        <v>18</v>
      </c>
      <c r="JG1004">
        <v>489.902</v>
      </c>
      <c r="JH1004">
        <v>445.274</v>
      </c>
      <c r="JI1004">
        <v>24.9998</v>
      </c>
      <c r="JJ1004">
        <v>25.8578</v>
      </c>
      <c r="JK1004">
        <v>30</v>
      </c>
      <c r="JL1004">
        <v>25.6852</v>
      </c>
      <c r="JM1004">
        <v>25.7643</v>
      </c>
      <c r="JN1004">
        <v>23.9773</v>
      </c>
      <c r="JO1004">
        <v>22.7565</v>
      </c>
      <c r="JP1004">
        <v>37.1004</v>
      </c>
      <c r="JQ1004">
        <v>25</v>
      </c>
      <c r="JR1004">
        <v>473.637</v>
      </c>
      <c r="JS1004">
        <v>23.849</v>
      </c>
      <c r="JT1004">
        <v>100.968</v>
      </c>
      <c r="JU1004">
        <v>101.985</v>
      </c>
    </row>
    <row r="1005" spans="1:281">
      <c r="A1005">
        <v>989</v>
      </c>
      <c r="B1005">
        <v>1658955651</v>
      </c>
      <c r="C1005">
        <v>13562</v>
      </c>
      <c r="D1005" t="s">
        <v>2411</v>
      </c>
      <c r="E1005" t="s">
        <v>2412</v>
      </c>
      <c r="F1005">
        <v>5</v>
      </c>
      <c r="G1005" t="s">
        <v>415</v>
      </c>
      <c r="H1005" t="s">
        <v>2356</v>
      </c>
      <c r="I1005">
        <v>1658955643.214286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469.2008758962963</v>
      </c>
      <c r="AK1005">
        <v>452.4589939393936</v>
      </c>
      <c r="AL1005">
        <v>2.748854876136926</v>
      </c>
      <c r="AM1005">
        <v>64.99472105749936</v>
      </c>
      <c r="AN1005">
        <f>(AP1005 - AO1005 + DI1005*1E3/(8.314*(DK1005+273.15)) * AR1005/DH1005 * AQ1005) * DH1005/(100*CV1005) * 1000/(1000 - AP1005)</f>
        <v>0</v>
      </c>
      <c r="AO1005">
        <v>23.87804359629371</v>
      </c>
      <c r="AP1005">
        <v>24.66125515151515</v>
      </c>
      <c r="AQ1005">
        <v>2.274433094840847E-05</v>
      </c>
      <c r="AR1005">
        <v>81.69477458721613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1658955643.214286</v>
      </c>
      <c r="DB1005">
        <v>425.7084285714286</v>
      </c>
      <c r="DC1005">
        <v>442.1756071428571</v>
      </c>
      <c r="DD1005">
        <v>24.65538214285714</v>
      </c>
      <c r="DE1005">
        <v>23.87770714285714</v>
      </c>
      <c r="DF1005">
        <v>423.0422857142856</v>
      </c>
      <c r="DG1005">
        <v>24.31871785714285</v>
      </c>
      <c r="DH1005">
        <v>500.0671785714285</v>
      </c>
      <c r="DI1005">
        <v>90.27786071428571</v>
      </c>
      <c r="DJ1005">
        <v>0.09988782500000001</v>
      </c>
      <c r="DK1005">
        <v>26.83053571428572</v>
      </c>
      <c r="DL1005">
        <v>27.71905714285714</v>
      </c>
      <c r="DM1005">
        <v>999.9000000000002</v>
      </c>
      <c r="DN1005">
        <v>0</v>
      </c>
      <c r="DO1005">
        <v>0</v>
      </c>
      <c r="DP1005">
        <v>10002.62785714286</v>
      </c>
      <c r="DQ1005">
        <v>0</v>
      </c>
      <c r="DR1005">
        <v>18.5351</v>
      </c>
      <c r="DS1005">
        <v>-16.46723571428571</v>
      </c>
      <c r="DT1005">
        <v>436.4696785714286</v>
      </c>
      <c r="DU1005">
        <v>452.9921071428572</v>
      </c>
      <c r="DV1005">
        <v>0.7776769642857142</v>
      </c>
      <c r="DW1005">
        <v>442.1756071428571</v>
      </c>
      <c r="DX1005">
        <v>23.87770714285714</v>
      </c>
      <c r="DY1005">
        <v>2.225835</v>
      </c>
      <c r="DZ1005">
        <v>2.155628571428571</v>
      </c>
      <c r="EA1005">
        <v>19.14948928571429</v>
      </c>
      <c r="EB1005">
        <v>18.63631071428571</v>
      </c>
      <c r="EC1005">
        <v>2000.032142857143</v>
      </c>
      <c r="ED1005">
        <v>0.9800000357142858</v>
      </c>
      <c r="EE1005">
        <v>0.02000012857142858</v>
      </c>
      <c r="EF1005">
        <v>0</v>
      </c>
      <c r="EG1005">
        <v>321.8374642857142</v>
      </c>
      <c r="EH1005">
        <v>5.000560000000001</v>
      </c>
      <c r="EI1005">
        <v>6420.837857142858</v>
      </c>
      <c r="EJ1005">
        <v>17295.14642857143</v>
      </c>
      <c r="EK1005">
        <v>37.46846428571428</v>
      </c>
      <c r="EL1005">
        <v>38.10924999999999</v>
      </c>
      <c r="EM1005">
        <v>37.01321428571428</v>
      </c>
      <c r="EN1005">
        <v>37.0935</v>
      </c>
      <c r="EO1005">
        <v>38.49292857142857</v>
      </c>
      <c r="EP1005">
        <v>1955.131428571429</v>
      </c>
      <c r="EQ1005">
        <v>39.90071428571429</v>
      </c>
      <c r="ER1005">
        <v>0</v>
      </c>
      <c r="ES1005">
        <v>1658955651.3</v>
      </c>
      <c r="ET1005">
        <v>0</v>
      </c>
      <c r="EU1005">
        <v>321.80624</v>
      </c>
      <c r="EV1005">
        <v>-2.224230787259248</v>
      </c>
      <c r="EW1005">
        <v>-32.93923076928063</v>
      </c>
      <c r="EX1005">
        <v>6420.3292</v>
      </c>
      <c r="EY1005">
        <v>15</v>
      </c>
      <c r="EZ1005">
        <v>0</v>
      </c>
      <c r="FA1005" t="s">
        <v>419</v>
      </c>
      <c r="FB1005">
        <v>1655239120</v>
      </c>
      <c r="FC1005">
        <v>1655239135</v>
      </c>
      <c r="FD1005">
        <v>0</v>
      </c>
      <c r="FE1005">
        <v>-0.075</v>
      </c>
      <c r="FF1005">
        <v>-0.027</v>
      </c>
      <c r="FG1005">
        <v>1.986</v>
      </c>
      <c r="FH1005">
        <v>0.139</v>
      </c>
      <c r="FI1005">
        <v>420</v>
      </c>
      <c r="FJ1005">
        <v>22</v>
      </c>
      <c r="FK1005">
        <v>0.12</v>
      </c>
      <c r="FL1005">
        <v>0.02</v>
      </c>
      <c r="FM1005">
        <v>-13.20413390243902</v>
      </c>
      <c r="FN1005">
        <v>-73.50560027874563</v>
      </c>
      <c r="FO1005">
        <v>7.345072311220824</v>
      </c>
      <c r="FP1005">
        <v>0</v>
      </c>
      <c r="FQ1005">
        <v>321.9158823529411</v>
      </c>
      <c r="FR1005">
        <v>-2.108968687176547</v>
      </c>
      <c r="FS1005">
        <v>0.3052227503572429</v>
      </c>
      <c r="FT1005">
        <v>0</v>
      </c>
      <c r="FU1005">
        <v>0.7776591951219513</v>
      </c>
      <c r="FV1005">
        <v>0.01444225087108015</v>
      </c>
      <c r="FW1005">
        <v>0.003228044187894679</v>
      </c>
      <c r="FX1005">
        <v>1</v>
      </c>
      <c r="FY1005">
        <v>1</v>
      </c>
      <c r="FZ1005">
        <v>3</v>
      </c>
      <c r="GA1005" t="s">
        <v>420</v>
      </c>
      <c r="GB1005">
        <v>2.98042</v>
      </c>
      <c r="GC1005">
        <v>2.72848</v>
      </c>
      <c r="GD1005">
        <v>0.0893272</v>
      </c>
      <c r="GE1005">
        <v>0.0938469</v>
      </c>
      <c r="GF1005">
        <v>0.109246</v>
      </c>
      <c r="GG1005">
        <v>0.107678</v>
      </c>
      <c r="GH1005">
        <v>27336</v>
      </c>
      <c r="GI1005">
        <v>26803.6</v>
      </c>
      <c r="GJ1005">
        <v>30543.5</v>
      </c>
      <c r="GK1005">
        <v>29822.5</v>
      </c>
      <c r="GL1005">
        <v>37531</v>
      </c>
      <c r="GM1005">
        <v>35029.8</v>
      </c>
      <c r="GN1005">
        <v>46720</v>
      </c>
      <c r="GO1005">
        <v>44352.8</v>
      </c>
      <c r="GP1005">
        <v>1.8842</v>
      </c>
      <c r="GQ1005">
        <v>1.85845</v>
      </c>
      <c r="GR1005">
        <v>0.125811</v>
      </c>
      <c r="GS1005">
        <v>0</v>
      </c>
      <c r="GT1005">
        <v>25.6602</v>
      </c>
      <c r="GU1005">
        <v>999.9</v>
      </c>
      <c r="GV1005">
        <v>52.1</v>
      </c>
      <c r="GW1005">
        <v>32.2</v>
      </c>
      <c r="GX1005">
        <v>27.8698</v>
      </c>
      <c r="GY1005">
        <v>63.2752</v>
      </c>
      <c r="GZ1005">
        <v>25.1522</v>
      </c>
      <c r="HA1005">
        <v>1</v>
      </c>
      <c r="HB1005">
        <v>-0.0914558</v>
      </c>
      <c r="HC1005">
        <v>0.0596569</v>
      </c>
      <c r="HD1005">
        <v>20.1947</v>
      </c>
      <c r="HE1005">
        <v>5.22807</v>
      </c>
      <c r="HF1005">
        <v>11.968</v>
      </c>
      <c r="HG1005">
        <v>4.97045</v>
      </c>
      <c r="HH1005">
        <v>3.2895</v>
      </c>
      <c r="HI1005">
        <v>8827.9</v>
      </c>
      <c r="HJ1005">
        <v>9999</v>
      </c>
      <c r="HK1005">
        <v>9999</v>
      </c>
      <c r="HL1005">
        <v>290</v>
      </c>
      <c r="HM1005">
        <v>4.9729</v>
      </c>
      <c r="HN1005">
        <v>1.87743</v>
      </c>
      <c r="HO1005">
        <v>1.87547</v>
      </c>
      <c r="HP1005">
        <v>1.87834</v>
      </c>
      <c r="HQ1005">
        <v>1.875</v>
      </c>
      <c r="HR1005">
        <v>1.8786</v>
      </c>
      <c r="HS1005">
        <v>1.8757</v>
      </c>
      <c r="HT1005">
        <v>1.87684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2.703</v>
      </c>
      <c r="II1005">
        <v>0.3368</v>
      </c>
      <c r="IJ1005">
        <v>1.541952822118649</v>
      </c>
      <c r="IK1005">
        <v>0.003202726084708442</v>
      </c>
      <c r="IL1005">
        <v>-1.448271390364826E-06</v>
      </c>
      <c r="IM1005">
        <v>3.765748828769889E-10</v>
      </c>
      <c r="IN1005">
        <v>-0.02072656761999695</v>
      </c>
      <c r="IO1005">
        <v>0.006539777670035186</v>
      </c>
      <c r="IP1005">
        <v>0.0002256768223539976</v>
      </c>
      <c r="IQ1005">
        <v>4.51151419958819E-06</v>
      </c>
      <c r="IR1005">
        <v>-0</v>
      </c>
      <c r="IS1005">
        <v>2097</v>
      </c>
      <c r="IT1005">
        <v>1</v>
      </c>
      <c r="IU1005">
        <v>27</v>
      </c>
      <c r="IV1005">
        <v>61942.2</v>
      </c>
      <c r="IW1005">
        <v>61941.9</v>
      </c>
      <c r="IX1005">
        <v>1.22925</v>
      </c>
      <c r="IY1005">
        <v>2.55005</v>
      </c>
      <c r="IZ1005">
        <v>1.39893</v>
      </c>
      <c r="JA1005">
        <v>2.34131</v>
      </c>
      <c r="JB1005">
        <v>1.44897</v>
      </c>
      <c r="JC1005">
        <v>2.46826</v>
      </c>
      <c r="JD1005">
        <v>37.4098</v>
      </c>
      <c r="JE1005">
        <v>24.0875</v>
      </c>
      <c r="JF1005">
        <v>18</v>
      </c>
      <c r="JG1005">
        <v>490.009</v>
      </c>
      <c r="JH1005">
        <v>445.166</v>
      </c>
      <c r="JI1005">
        <v>24.9998</v>
      </c>
      <c r="JJ1005">
        <v>25.8569</v>
      </c>
      <c r="JK1005">
        <v>29.9999</v>
      </c>
      <c r="JL1005">
        <v>25.6849</v>
      </c>
      <c r="JM1005">
        <v>25.7643</v>
      </c>
      <c r="JN1005">
        <v>24.6232</v>
      </c>
      <c r="JO1005">
        <v>22.7565</v>
      </c>
      <c r="JP1005">
        <v>37.4797</v>
      </c>
      <c r="JQ1005">
        <v>25</v>
      </c>
      <c r="JR1005">
        <v>493.672</v>
      </c>
      <c r="JS1005">
        <v>23.849</v>
      </c>
      <c r="JT1005">
        <v>100.969</v>
      </c>
      <c r="JU1005">
        <v>101.984</v>
      </c>
    </row>
    <row r="1006" spans="1:281">
      <c r="A1006">
        <v>990</v>
      </c>
      <c r="B1006">
        <v>1658955656</v>
      </c>
      <c r="C1006">
        <v>13567</v>
      </c>
      <c r="D1006" t="s">
        <v>2413</v>
      </c>
      <c r="E1006" t="s">
        <v>2414</v>
      </c>
      <c r="F1006">
        <v>5</v>
      </c>
      <c r="G1006" t="s">
        <v>415</v>
      </c>
      <c r="H1006" t="s">
        <v>2356</v>
      </c>
      <c r="I1006">
        <v>1658955648.5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486.3805477824353</v>
      </c>
      <c r="AK1006">
        <v>467.6865454545455</v>
      </c>
      <c r="AL1006">
        <v>3.10543102267456</v>
      </c>
      <c r="AM1006">
        <v>64.99472105749936</v>
      </c>
      <c r="AN1006">
        <f>(AP1006 - AO1006 + DI1006*1E3/(8.314*(DK1006+273.15)) * AR1006/DH1006 * AQ1006) * DH1006/(100*CV1006) * 1000/(1000 - AP1006)</f>
        <v>0</v>
      </c>
      <c r="AO1006">
        <v>23.89572737960196</v>
      </c>
      <c r="AP1006">
        <v>24.6700503030303</v>
      </c>
      <c r="AQ1006">
        <v>4.985108466008157E-05</v>
      </c>
      <c r="AR1006">
        <v>81.69477458721613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1658955648.5</v>
      </c>
      <c r="DB1006">
        <v>436.8054444444444</v>
      </c>
      <c r="DC1006">
        <v>458.7307037037037</v>
      </c>
      <c r="DD1006">
        <v>24.66045555555556</v>
      </c>
      <c r="DE1006">
        <v>23.88522222222221</v>
      </c>
      <c r="DF1006">
        <v>434.1154074074074</v>
      </c>
      <c r="DG1006">
        <v>24.32366666666667</v>
      </c>
      <c r="DH1006">
        <v>500.069962962963</v>
      </c>
      <c r="DI1006">
        <v>90.27744444444446</v>
      </c>
      <c r="DJ1006">
        <v>0.100032162962963</v>
      </c>
      <c r="DK1006">
        <v>26.83028148148149</v>
      </c>
      <c r="DL1006">
        <v>27.71697777777777</v>
      </c>
      <c r="DM1006">
        <v>999.9000000000001</v>
      </c>
      <c r="DN1006">
        <v>0</v>
      </c>
      <c r="DO1006">
        <v>0</v>
      </c>
      <c r="DP1006">
        <v>9999.396296296296</v>
      </c>
      <c r="DQ1006">
        <v>0</v>
      </c>
      <c r="DR1006">
        <v>18.5351</v>
      </c>
      <c r="DS1006">
        <v>-21.9253</v>
      </c>
      <c r="DT1006">
        <v>447.8496296296296</v>
      </c>
      <c r="DU1006">
        <v>469.9558888888889</v>
      </c>
      <c r="DV1006">
        <v>0.7752370370370371</v>
      </c>
      <c r="DW1006">
        <v>458.7307037037037</v>
      </c>
      <c r="DX1006">
        <v>23.88522222222221</v>
      </c>
      <c r="DY1006">
        <v>2.226282592592593</v>
      </c>
      <c r="DZ1006">
        <v>2.156297407407407</v>
      </c>
      <c r="EA1006">
        <v>19.15271111111111</v>
      </c>
      <c r="EB1006">
        <v>18.64125925925926</v>
      </c>
      <c r="EC1006">
        <v>2000.031111111111</v>
      </c>
      <c r="ED1006">
        <v>0.9800002222222223</v>
      </c>
      <c r="EE1006">
        <v>0.01999992962962963</v>
      </c>
      <c r="EF1006">
        <v>0</v>
      </c>
      <c r="EG1006">
        <v>321.6692962962963</v>
      </c>
      <c r="EH1006">
        <v>5.000560000000001</v>
      </c>
      <c r="EI1006">
        <v>6418.438148148149</v>
      </c>
      <c r="EJ1006">
        <v>17295.14074074074</v>
      </c>
      <c r="EK1006">
        <v>37.43262962962962</v>
      </c>
      <c r="EL1006">
        <v>38.10866666666666</v>
      </c>
      <c r="EM1006">
        <v>37.02303703703704</v>
      </c>
      <c r="EN1006">
        <v>37.10159259259259</v>
      </c>
      <c r="EO1006">
        <v>38.49048148148148</v>
      </c>
      <c r="EP1006">
        <v>1955.131111111111</v>
      </c>
      <c r="EQ1006">
        <v>39.9</v>
      </c>
      <c r="ER1006">
        <v>0</v>
      </c>
      <c r="ES1006">
        <v>1658955656.1</v>
      </c>
      <c r="ET1006">
        <v>0</v>
      </c>
      <c r="EU1006">
        <v>321.64352</v>
      </c>
      <c r="EV1006">
        <v>-1.435307718066178</v>
      </c>
      <c r="EW1006">
        <v>-17.77461536192205</v>
      </c>
      <c r="EX1006">
        <v>6418.2612</v>
      </c>
      <c r="EY1006">
        <v>15</v>
      </c>
      <c r="EZ1006">
        <v>0</v>
      </c>
      <c r="FA1006" t="s">
        <v>419</v>
      </c>
      <c r="FB1006">
        <v>1655239120</v>
      </c>
      <c r="FC1006">
        <v>1655239135</v>
      </c>
      <c r="FD1006">
        <v>0</v>
      </c>
      <c r="FE1006">
        <v>-0.075</v>
      </c>
      <c r="FF1006">
        <v>-0.027</v>
      </c>
      <c r="FG1006">
        <v>1.986</v>
      </c>
      <c r="FH1006">
        <v>0.139</v>
      </c>
      <c r="FI1006">
        <v>420</v>
      </c>
      <c r="FJ1006">
        <v>22</v>
      </c>
      <c r="FK1006">
        <v>0.12</v>
      </c>
      <c r="FL1006">
        <v>0.02</v>
      </c>
      <c r="FM1006">
        <v>-18.178397</v>
      </c>
      <c r="FN1006">
        <v>-64.12032675422137</v>
      </c>
      <c r="FO1006">
        <v>6.357572711091946</v>
      </c>
      <c r="FP1006">
        <v>0</v>
      </c>
      <c r="FQ1006">
        <v>321.7497058823529</v>
      </c>
      <c r="FR1006">
        <v>-1.883941944946637</v>
      </c>
      <c r="FS1006">
        <v>0.3050592545538155</v>
      </c>
      <c r="FT1006">
        <v>0</v>
      </c>
      <c r="FU1006">
        <v>0.775385</v>
      </c>
      <c r="FV1006">
        <v>-0.01474086303940076</v>
      </c>
      <c r="FW1006">
        <v>0.005645706643105011</v>
      </c>
      <c r="FX1006">
        <v>1</v>
      </c>
      <c r="FY1006">
        <v>1</v>
      </c>
      <c r="FZ1006">
        <v>3</v>
      </c>
      <c r="GA1006" t="s">
        <v>420</v>
      </c>
      <c r="GB1006">
        <v>2.98039</v>
      </c>
      <c r="GC1006">
        <v>2.7285</v>
      </c>
      <c r="GD1006">
        <v>0.0915776</v>
      </c>
      <c r="GE1006">
        <v>0.0963116</v>
      </c>
      <c r="GF1006">
        <v>0.109276</v>
      </c>
      <c r="GG1006">
        <v>0.107757</v>
      </c>
      <c r="GH1006">
        <v>27268.9</v>
      </c>
      <c r="GI1006">
        <v>26730.6</v>
      </c>
      <c r="GJ1006">
        <v>30544</v>
      </c>
      <c r="GK1006">
        <v>29822.3</v>
      </c>
      <c r="GL1006">
        <v>37530.3</v>
      </c>
      <c r="GM1006">
        <v>35026.5</v>
      </c>
      <c r="GN1006">
        <v>46720.5</v>
      </c>
      <c r="GO1006">
        <v>44352.4</v>
      </c>
      <c r="GP1006">
        <v>1.88437</v>
      </c>
      <c r="GQ1006">
        <v>1.85842</v>
      </c>
      <c r="GR1006">
        <v>0.125725</v>
      </c>
      <c r="GS1006">
        <v>0</v>
      </c>
      <c r="GT1006">
        <v>25.6586</v>
      </c>
      <c r="GU1006">
        <v>999.9</v>
      </c>
      <c r="GV1006">
        <v>52.1</v>
      </c>
      <c r="GW1006">
        <v>32.2</v>
      </c>
      <c r="GX1006">
        <v>27.8732</v>
      </c>
      <c r="GY1006">
        <v>62.7752</v>
      </c>
      <c r="GZ1006">
        <v>25.1923</v>
      </c>
      <c r="HA1006">
        <v>1</v>
      </c>
      <c r="HB1006">
        <v>-0.09193850000000001</v>
      </c>
      <c r="HC1006">
        <v>0.05875</v>
      </c>
      <c r="HD1006">
        <v>20.1947</v>
      </c>
      <c r="HE1006">
        <v>5.22897</v>
      </c>
      <c r="HF1006">
        <v>11.968</v>
      </c>
      <c r="HG1006">
        <v>4.97045</v>
      </c>
      <c r="HH1006">
        <v>3.28965</v>
      </c>
      <c r="HI1006">
        <v>8828.1</v>
      </c>
      <c r="HJ1006">
        <v>9999</v>
      </c>
      <c r="HK1006">
        <v>9999</v>
      </c>
      <c r="HL1006">
        <v>290</v>
      </c>
      <c r="HM1006">
        <v>4.97291</v>
      </c>
      <c r="HN1006">
        <v>1.8774</v>
      </c>
      <c r="HO1006">
        <v>1.87548</v>
      </c>
      <c r="HP1006">
        <v>1.87836</v>
      </c>
      <c r="HQ1006">
        <v>1.87503</v>
      </c>
      <c r="HR1006">
        <v>1.87865</v>
      </c>
      <c r="HS1006">
        <v>1.87571</v>
      </c>
      <c r="HT1006">
        <v>1.87685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2.735</v>
      </c>
      <c r="II1006">
        <v>0.337</v>
      </c>
      <c r="IJ1006">
        <v>1.541952822118649</v>
      </c>
      <c r="IK1006">
        <v>0.003202726084708442</v>
      </c>
      <c r="IL1006">
        <v>-1.448271390364826E-06</v>
      </c>
      <c r="IM1006">
        <v>3.765748828769889E-10</v>
      </c>
      <c r="IN1006">
        <v>-0.02072656761999695</v>
      </c>
      <c r="IO1006">
        <v>0.006539777670035186</v>
      </c>
      <c r="IP1006">
        <v>0.0002256768223539976</v>
      </c>
      <c r="IQ1006">
        <v>4.51151419958819E-06</v>
      </c>
      <c r="IR1006">
        <v>-0</v>
      </c>
      <c r="IS1006">
        <v>2097</v>
      </c>
      <c r="IT1006">
        <v>1</v>
      </c>
      <c r="IU1006">
        <v>27</v>
      </c>
      <c r="IV1006">
        <v>61942.3</v>
      </c>
      <c r="IW1006">
        <v>61942</v>
      </c>
      <c r="IX1006">
        <v>1.26221</v>
      </c>
      <c r="IY1006">
        <v>2.56836</v>
      </c>
      <c r="IZ1006">
        <v>1.39893</v>
      </c>
      <c r="JA1006">
        <v>2.34253</v>
      </c>
      <c r="JB1006">
        <v>1.44897</v>
      </c>
      <c r="JC1006">
        <v>2.33276</v>
      </c>
      <c r="JD1006">
        <v>37.4098</v>
      </c>
      <c r="JE1006">
        <v>24.07</v>
      </c>
      <c r="JF1006">
        <v>18</v>
      </c>
      <c r="JG1006">
        <v>490.091</v>
      </c>
      <c r="JH1006">
        <v>445.14</v>
      </c>
      <c r="JI1006">
        <v>24.9997</v>
      </c>
      <c r="JJ1006">
        <v>25.8556</v>
      </c>
      <c r="JK1006">
        <v>30</v>
      </c>
      <c r="JL1006">
        <v>25.683</v>
      </c>
      <c r="JM1006">
        <v>25.7629</v>
      </c>
      <c r="JN1006">
        <v>25.3453</v>
      </c>
      <c r="JO1006">
        <v>22.7565</v>
      </c>
      <c r="JP1006">
        <v>37.4797</v>
      </c>
      <c r="JQ1006">
        <v>25</v>
      </c>
      <c r="JR1006">
        <v>507.083</v>
      </c>
      <c r="JS1006">
        <v>23.849</v>
      </c>
      <c r="JT1006">
        <v>100.971</v>
      </c>
      <c r="JU1006">
        <v>101.983</v>
      </c>
    </row>
    <row r="1007" spans="1:281">
      <c r="A1007">
        <v>991</v>
      </c>
      <c r="B1007">
        <v>1658955661</v>
      </c>
      <c r="C1007">
        <v>13572</v>
      </c>
      <c r="D1007" t="s">
        <v>2415</v>
      </c>
      <c r="E1007" t="s">
        <v>2416</v>
      </c>
      <c r="F1007">
        <v>5</v>
      </c>
      <c r="G1007" t="s">
        <v>415</v>
      </c>
      <c r="H1007" t="s">
        <v>2356</v>
      </c>
      <c r="I1007">
        <v>1658955653.214286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503.5813544404469</v>
      </c>
      <c r="AK1007">
        <v>483.9215696969696</v>
      </c>
      <c r="AL1007">
        <v>3.272400180441092</v>
      </c>
      <c r="AM1007">
        <v>64.99472105749936</v>
      </c>
      <c r="AN1007">
        <f>(AP1007 - AO1007 + DI1007*1E3/(8.314*(DK1007+273.15)) * AR1007/DH1007 * AQ1007) * DH1007/(100*CV1007) * 1000/(1000 - AP1007)</f>
        <v>0</v>
      </c>
      <c r="AO1007">
        <v>23.91073132093096</v>
      </c>
      <c r="AP1007">
        <v>24.68333272727271</v>
      </c>
      <c r="AQ1007">
        <v>0.0001000464127494333</v>
      </c>
      <c r="AR1007">
        <v>81.69477458721613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1658955653.214286</v>
      </c>
      <c r="DB1007">
        <v>449.7374285714286</v>
      </c>
      <c r="DC1007">
        <v>474.3350714285715</v>
      </c>
      <c r="DD1007">
        <v>24.66721428571429</v>
      </c>
      <c r="DE1007">
        <v>23.89566071428571</v>
      </c>
      <c r="DF1007">
        <v>447.0197142857143</v>
      </c>
      <c r="DG1007">
        <v>24.33025357142857</v>
      </c>
      <c r="DH1007">
        <v>500.0849642857142</v>
      </c>
      <c r="DI1007">
        <v>90.27733571428573</v>
      </c>
      <c r="DJ1007">
        <v>0.1001139392857143</v>
      </c>
      <c r="DK1007">
        <v>26.83296071428571</v>
      </c>
      <c r="DL1007">
        <v>27.71479642857143</v>
      </c>
      <c r="DM1007">
        <v>999.9000000000002</v>
      </c>
      <c r="DN1007">
        <v>0</v>
      </c>
      <c r="DO1007">
        <v>0</v>
      </c>
      <c r="DP1007">
        <v>10001.80357142857</v>
      </c>
      <c r="DQ1007">
        <v>0</v>
      </c>
      <c r="DR1007">
        <v>18.5351</v>
      </c>
      <c r="DS1007">
        <v>-24.59773928571428</v>
      </c>
      <c r="DT1007">
        <v>461.1118214285713</v>
      </c>
      <c r="DU1007">
        <v>485.9474285714285</v>
      </c>
      <c r="DV1007">
        <v>0.7715542857142857</v>
      </c>
      <c r="DW1007">
        <v>474.3350714285715</v>
      </c>
      <c r="DX1007">
        <v>23.89566071428571</v>
      </c>
      <c r="DY1007">
        <v>2.226890714285714</v>
      </c>
      <c r="DZ1007">
        <v>2.157236785714285</v>
      </c>
      <c r="EA1007">
        <v>19.15709285714285</v>
      </c>
      <c r="EB1007">
        <v>18.64823214285714</v>
      </c>
      <c r="EC1007">
        <v>2000.033928571429</v>
      </c>
      <c r="ED1007">
        <v>0.9799999285714286</v>
      </c>
      <c r="EE1007">
        <v>0.02000024285714286</v>
      </c>
      <c r="EF1007">
        <v>0</v>
      </c>
      <c r="EG1007">
        <v>321.5657857142857</v>
      </c>
      <c r="EH1007">
        <v>5.000560000000001</v>
      </c>
      <c r="EI1007">
        <v>6417.433214285715</v>
      </c>
      <c r="EJ1007">
        <v>17295.16785714286</v>
      </c>
      <c r="EK1007">
        <v>37.42164285714286</v>
      </c>
      <c r="EL1007">
        <v>38.11825</v>
      </c>
      <c r="EM1007">
        <v>37.03557142857143</v>
      </c>
      <c r="EN1007">
        <v>37.07560714285714</v>
      </c>
      <c r="EO1007">
        <v>38.49299999999999</v>
      </c>
      <c r="EP1007">
        <v>1955.133214285714</v>
      </c>
      <c r="EQ1007">
        <v>39.90071428571429</v>
      </c>
      <c r="ER1007">
        <v>0</v>
      </c>
      <c r="ES1007">
        <v>1658955660.9</v>
      </c>
      <c r="ET1007">
        <v>0</v>
      </c>
      <c r="EU1007">
        <v>321.5304</v>
      </c>
      <c r="EV1007">
        <v>-0.4779230976776054</v>
      </c>
      <c r="EW1007">
        <v>-4.620769155322402</v>
      </c>
      <c r="EX1007">
        <v>6417.3576</v>
      </c>
      <c r="EY1007">
        <v>15</v>
      </c>
      <c r="EZ1007">
        <v>0</v>
      </c>
      <c r="FA1007" t="s">
        <v>419</v>
      </c>
      <c r="FB1007">
        <v>1655239120</v>
      </c>
      <c r="FC1007">
        <v>1655239135</v>
      </c>
      <c r="FD1007">
        <v>0</v>
      </c>
      <c r="FE1007">
        <v>-0.075</v>
      </c>
      <c r="FF1007">
        <v>-0.027</v>
      </c>
      <c r="FG1007">
        <v>1.986</v>
      </c>
      <c r="FH1007">
        <v>0.139</v>
      </c>
      <c r="FI1007">
        <v>420</v>
      </c>
      <c r="FJ1007">
        <v>22</v>
      </c>
      <c r="FK1007">
        <v>0.12</v>
      </c>
      <c r="FL1007">
        <v>0.02</v>
      </c>
      <c r="FM1007">
        <v>-22.65814634146341</v>
      </c>
      <c r="FN1007">
        <v>-36.37691289198608</v>
      </c>
      <c r="FO1007">
        <v>3.776883752907206</v>
      </c>
      <c r="FP1007">
        <v>0</v>
      </c>
      <c r="FQ1007">
        <v>321.6325294117647</v>
      </c>
      <c r="FR1007">
        <v>-1.133506504168164</v>
      </c>
      <c r="FS1007">
        <v>0.2578124301404988</v>
      </c>
      <c r="FT1007">
        <v>0</v>
      </c>
      <c r="FU1007">
        <v>0.7732618292682927</v>
      </c>
      <c r="FV1007">
        <v>-0.05481514285714362</v>
      </c>
      <c r="FW1007">
        <v>0.007272737378102598</v>
      </c>
      <c r="FX1007">
        <v>1</v>
      </c>
      <c r="FY1007">
        <v>1</v>
      </c>
      <c r="FZ1007">
        <v>3</v>
      </c>
      <c r="GA1007" t="s">
        <v>420</v>
      </c>
      <c r="GB1007">
        <v>2.98056</v>
      </c>
      <c r="GC1007">
        <v>2.72856</v>
      </c>
      <c r="GD1007">
        <v>0.0939255</v>
      </c>
      <c r="GE1007">
        <v>0.098735</v>
      </c>
      <c r="GF1007">
        <v>0.109315</v>
      </c>
      <c r="GG1007">
        <v>0.107766</v>
      </c>
      <c r="GH1007">
        <v>27198.3</v>
      </c>
      <c r="GI1007">
        <v>26659.1</v>
      </c>
      <c r="GJ1007">
        <v>30543.9</v>
      </c>
      <c r="GK1007">
        <v>29822.6</v>
      </c>
      <c r="GL1007">
        <v>37528.9</v>
      </c>
      <c r="GM1007">
        <v>35026.7</v>
      </c>
      <c r="GN1007">
        <v>46720.6</v>
      </c>
      <c r="GO1007">
        <v>44352.9</v>
      </c>
      <c r="GP1007">
        <v>1.88407</v>
      </c>
      <c r="GQ1007">
        <v>1.85877</v>
      </c>
      <c r="GR1007">
        <v>0.124924</v>
      </c>
      <c r="GS1007">
        <v>0</v>
      </c>
      <c r="GT1007">
        <v>25.6564</v>
      </c>
      <c r="GU1007">
        <v>999.9</v>
      </c>
      <c r="GV1007">
        <v>52.2</v>
      </c>
      <c r="GW1007">
        <v>32.2</v>
      </c>
      <c r="GX1007">
        <v>27.9243</v>
      </c>
      <c r="GY1007">
        <v>63.0252</v>
      </c>
      <c r="GZ1007">
        <v>24.8157</v>
      </c>
      <c r="HA1007">
        <v>1</v>
      </c>
      <c r="HB1007">
        <v>-0.0918293</v>
      </c>
      <c r="HC1007">
        <v>0.0577206</v>
      </c>
      <c r="HD1007">
        <v>20.1945</v>
      </c>
      <c r="HE1007">
        <v>5.22852</v>
      </c>
      <c r="HF1007">
        <v>11.968</v>
      </c>
      <c r="HG1007">
        <v>4.9702</v>
      </c>
      <c r="HH1007">
        <v>3.28955</v>
      </c>
      <c r="HI1007">
        <v>8828.1</v>
      </c>
      <c r="HJ1007">
        <v>9999</v>
      </c>
      <c r="HK1007">
        <v>9999</v>
      </c>
      <c r="HL1007">
        <v>290</v>
      </c>
      <c r="HM1007">
        <v>4.97291</v>
      </c>
      <c r="HN1007">
        <v>1.87744</v>
      </c>
      <c r="HO1007">
        <v>1.87552</v>
      </c>
      <c r="HP1007">
        <v>1.87836</v>
      </c>
      <c r="HQ1007">
        <v>1.87507</v>
      </c>
      <c r="HR1007">
        <v>1.87866</v>
      </c>
      <c r="HS1007">
        <v>1.87575</v>
      </c>
      <c r="HT1007">
        <v>1.87686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2.768</v>
      </c>
      <c r="II1007">
        <v>0.3374</v>
      </c>
      <c r="IJ1007">
        <v>1.541952822118649</v>
      </c>
      <c r="IK1007">
        <v>0.003202726084708442</v>
      </c>
      <c r="IL1007">
        <v>-1.448271390364826E-06</v>
      </c>
      <c r="IM1007">
        <v>3.765748828769889E-10</v>
      </c>
      <c r="IN1007">
        <v>-0.02072656761999695</v>
      </c>
      <c r="IO1007">
        <v>0.006539777670035186</v>
      </c>
      <c r="IP1007">
        <v>0.0002256768223539976</v>
      </c>
      <c r="IQ1007">
        <v>4.51151419958819E-06</v>
      </c>
      <c r="IR1007">
        <v>-0</v>
      </c>
      <c r="IS1007">
        <v>2097</v>
      </c>
      <c r="IT1007">
        <v>1</v>
      </c>
      <c r="IU1007">
        <v>27</v>
      </c>
      <c r="IV1007">
        <v>61942.3</v>
      </c>
      <c r="IW1007">
        <v>61942.1</v>
      </c>
      <c r="IX1007">
        <v>1.29517</v>
      </c>
      <c r="IY1007">
        <v>2.55737</v>
      </c>
      <c r="IZ1007">
        <v>1.39893</v>
      </c>
      <c r="JA1007">
        <v>2.34253</v>
      </c>
      <c r="JB1007">
        <v>1.44897</v>
      </c>
      <c r="JC1007">
        <v>2.46704</v>
      </c>
      <c r="JD1007">
        <v>37.4098</v>
      </c>
      <c r="JE1007">
        <v>24.0875</v>
      </c>
      <c r="JF1007">
        <v>18</v>
      </c>
      <c r="JG1007">
        <v>489.927</v>
      </c>
      <c r="JH1007">
        <v>445.348</v>
      </c>
      <c r="JI1007">
        <v>24.9997</v>
      </c>
      <c r="JJ1007">
        <v>25.8556</v>
      </c>
      <c r="JK1007">
        <v>30.0001</v>
      </c>
      <c r="JL1007">
        <v>25.683</v>
      </c>
      <c r="JM1007">
        <v>25.7621</v>
      </c>
      <c r="JN1007">
        <v>25.989</v>
      </c>
      <c r="JO1007">
        <v>22.7565</v>
      </c>
      <c r="JP1007">
        <v>37.4797</v>
      </c>
      <c r="JQ1007">
        <v>25</v>
      </c>
      <c r="JR1007">
        <v>520.4400000000001</v>
      </c>
      <c r="JS1007">
        <v>23.8451</v>
      </c>
      <c r="JT1007">
        <v>100.971</v>
      </c>
      <c r="JU1007">
        <v>101.984</v>
      </c>
    </row>
    <row r="1008" spans="1:281">
      <c r="A1008">
        <v>992</v>
      </c>
      <c r="B1008">
        <v>1658955666</v>
      </c>
      <c r="C1008">
        <v>13577</v>
      </c>
      <c r="D1008" t="s">
        <v>2417</v>
      </c>
      <c r="E1008" t="s">
        <v>2418</v>
      </c>
      <c r="F1008">
        <v>5</v>
      </c>
      <c r="G1008" t="s">
        <v>415</v>
      </c>
      <c r="H1008" t="s">
        <v>2356</v>
      </c>
      <c r="I1008">
        <v>1658955658.5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520.7367849145346</v>
      </c>
      <c r="AK1008">
        <v>500.6285515151516</v>
      </c>
      <c r="AL1008">
        <v>3.357748380921372</v>
      </c>
      <c r="AM1008">
        <v>64.99472105749936</v>
      </c>
      <c r="AN1008">
        <f>(AP1008 - AO1008 + DI1008*1E3/(8.314*(DK1008+273.15)) * AR1008/DH1008 * AQ1008) * DH1008/(100*CV1008) * 1000/(1000 - AP1008)</f>
        <v>0</v>
      </c>
      <c r="AO1008">
        <v>23.91166324680121</v>
      </c>
      <c r="AP1008">
        <v>24.69033454545454</v>
      </c>
      <c r="AQ1008">
        <v>3.704661550136205E-05</v>
      </c>
      <c r="AR1008">
        <v>81.69477458721613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1658955658.5</v>
      </c>
      <c r="DB1008">
        <v>465.7941111111111</v>
      </c>
      <c r="DC1008">
        <v>492.0367407407408</v>
      </c>
      <c r="DD1008">
        <v>24.67677777777778</v>
      </c>
      <c r="DE1008">
        <v>23.90752592592592</v>
      </c>
      <c r="DF1008">
        <v>463.0424074074074</v>
      </c>
      <c r="DG1008">
        <v>24.33958888888889</v>
      </c>
      <c r="DH1008">
        <v>500.0882592592592</v>
      </c>
      <c r="DI1008">
        <v>90.27643703703704</v>
      </c>
      <c r="DJ1008">
        <v>0.1000641407407407</v>
      </c>
      <c r="DK1008">
        <v>26.83548518518519</v>
      </c>
      <c r="DL1008">
        <v>27.71071111111111</v>
      </c>
      <c r="DM1008">
        <v>999.9000000000001</v>
      </c>
      <c r="DN1008">
        <v>0</v>
      </c>
      <c r="DO1008">
        <v>0</v>
      </c>
      <c r="DP1008">
        <v>10000.76074074074</v>
      </c>
      <c r="DQ1008">
        <v>0</v>
      </c>
      <c r="DR1008">
        <v>18.5351</v>
      </c>
      <c r="DS1008">
        <v>-26.24273333333333</v>
      </c>
      <c r="DT1008">
        <v>477.5792592592593</v>
      </c>
      <c r="DU1008">
        <v>504.0884444444445</v>
      </c>
      <c r="DV1008">
        <v>0.7692637777777778</v>
      </c>
      <c r="DW1008">
        <v>492.0367407407408</v>
      </c>
      <c r="DX1008">
        <v>23.90752592592592</v>
      </c>
      <c r="DY1008">
        <v>2.227732592592592</v>
      </c>
      <c r="DZ1008">
        <v>2.158286296296296</v>
      </c>
      <c r="EA1008">
        <v>19.16315555555555</v>
      </c>
      <c r="EB1008">
        <v>18.6559962962963</v>
      </c>
      <c r="EC1008">
        <v>1999.994814814815</v>
      </c>
      <c r="ED1008">
        <v>0.9799994444444443</v>
      </c>
      <c r="EE1008">
        <v>0.02000075925925926</v>
      </c>
      <c r="EF1008">
        <v>0</v>
      </c>
      <c r="EG1008">
        <v>321.5429259259259</v>
      </c>
      <c r="EH1008">
        <v>5.000560000000001</v>
      </c>
      <c r="EI1008">
        <v>6417.498888888889</v>
      </c>
      <c r="EJ1008">
        <v>17294.83703703704</v>
      </c>
      <c r="EK1008">
        <v>37.37940740740741</v>
      </c>
      <c r="EL1008">
        <v>38.12033333333333</v>
      </c>
      <c r="EM1008">
        <v>37.04148148148148</v>
      </c>
      <c r="EN1008">
        <v>37.08996296296296</v>
      </c>
      <c r="EO1008">
        <v>38.50211111111111</v>
      </c>
      <c r="EP1008">
        <v>1955.094074074074</v>
      </c>
      <c r="EQ1008">
        <v>39.90074074074074</v>
      </c>
      <c r="ER1008">
        <v>0</v>
      </c>
      <c r="ES1008">
        <v>1658955665.7</v>
      </c>
      <c r="ET1008">
        <v>0</v>
      </c>
      <c r="EU1008">
        <v>321.53352</v>
      </c>
      <c r="EV1008">
        <v>0.9023846020147918</v>
      </c>
      <c r="EW1008">
        <v>8.136923112623171</v>
      </c>
      <c r="EX1008">
        <v>6417.49</v>
      </c>
      <c r="EY1008">
        <v>15</v>
      </c>
      <c r="EZ1008">
        <v>0</v>
      </c>
      <c r="FA1008" t="s">
        <v>419</v>
      </c>
      <c r="FB1008">
        <v>1655239120</v>
      </c>
      <c r="FC1008">
        <v>1655239135</v>
      </c>
      <c r="FD1008">
        <v>0</v>
      </c>
      <c r="FE1008">
        <v>-0.075</v>
      </c>
      <c r="FF1008">
        <v>-0.027</v>
      </c>
      <c r="FG1008">
        <v>1.986</v>
      </c>
      <c r="FH1008">
        <v>0.139</v>
      </c>
      <c r="FI1008">
        <v>420</v>
      </c>
      <c r="FJ1008">
        <v>22</v>
      </c>
      <c r="FK1008">
        <v>0.12</v>
      </c>
      <c r="FL1008">
        <v>0.02</v>
      </c>
      <c r="FM1008">
        <v>-25.12876829268293</v>
      </c>
      <c r="FN1008">
        <v>-19.04815818815328</v>
      </c>
      <c r="FO1008">
        <v>1.986021165416535</v>
      </c>
      <c r="FP1008">
        <v>0</v>
      </c>
      <c r="FQ1008">
        <v>321.5570882352941</v>
      </c>
      <c r="FR1008">
        <v>-0.004415593220461725</v>
      </c>
      <c r="FS1008">
        <v>0.2165786594841413</v>
      </c>
      <c r="FT1008">
        <v>1</v>
      </c>
      <c r="FU1008">
        <v>0.772446756097561</v>
      </c>
      <c r="FV1008">
        <v>-0.02443860627177757</v>
      </c>
      <c r="FW1008">
        <v>0.006877668261918381</v>
      </c>
      <c r="FX1008">
        <v>1</v>
      </c>
      <c r="FY1008">
        <v>2</v>
      </c>
      <c r="FZ1008">
        <v>3</v>
      </c>
      <c r="GA1008" t="s">
        <v>481</v>
      </c>
      <c r="GB1008">
        <v>2.98027</v>
      </c>
      <c r="GC1008">
        <v>2.72836</v>
      </c>
      <c r="GD1008">
        <v>0.0962947</v>
      </c>
      <c r="GE1008">
        <v>0.101144</v>
      </c>
      <c r="GF1008">
        <v>0.109335</v>
      </c>
      <c r="GG1008">
        <v>0.107784</v>
      </c>
      <c r="GH1008">
        <v>27127.6</v>
      </c>
      <c r="GI1008">
        <v>26588</v>
      </c>
      <c r="GJ1008">
        <v>30544.4</v>
      </c>
      <c r="GK1008">
        <v>29822.8</v>
      </c>
      <c r="GL1008">
        <v>37528.7</v>
      </c>
      <c r="GM1008">
        <v>35026</v>
      </c>
      <c r="GN1008">
        <v>46721.3</v>
      </c>
      <c r="GO1008">
        <v>44352.8</v>
      </c>
      <c r="GP1008">
        <v>1.88395</v>
      </c>
      <c r="GQ1008">
        <v>1.85875</v>
      </c>
      <c r="GR1008">
        <v>0.125077</v>
      </c>
      <c r="GS1008">
        <v>0</v>
      </c>
      <c r="GT1008">
        <v>25.6542</v>
      </c>
      <c r="GU1008">
        <v>999.9</v>
      </c>
      <c r="GV1008">
        <v>52.2</v>
      </c>
      <c r="GW1008">
        <v>32.1</v>
      </c>
      <c r="GX1008">
        <v>27.7633</v>
      </c>
      <c r="GY1008">
        <v>63.3352</v>
      </c>
      <c r="GZ1008">
        <v>25.012</v>
      </c>
      <c r="HA1008">
        <v>1</v>
      </c>
      <c r="HB1008">
        <v>-0.09188259999999999</v>
      </c>
      <c r="HC1008">
        <v>0.0563889</v>
      </c>
      <c r="HD1008">
        <v>20.1948</v>
      </c>
      <c r="HE1008">
        <v>5.22897</v>
      </c>
      <c r="HF1008">
        <v>11.968</v>
      </c>
      <c r="HG1008">
        <v>4.97045</v>
      </c>
      <c r="HH1008">
        <v>3.28965</v>
      </c>
      <c r="HI1008">
        <v>8828.1</v>
      </c>
      <c r="HJ1008">
        <v>9999</v>
      </c>
      <c r="HK1008">
        <v>9999</v>
      </c>
      <c r="HL1008">
        <v>290</v>
      </c>
      <c r="HM1008">
        <v>4.9729</v>
      </c>
      <c r="HN1008">
        <v>1.87744</v>
      </c>
      <c r="HO1008">
        <v>1.87556</v>
      </c>
      <c r="HP1008">
        <v>1.87836</v>
      </c>
      <c r="HQ1008">
        <v>1.87507</v>
      </c>
      <c r="HR1008">
        <v>1.87866</v>
      </c>
      <c r="HS1008">
        <v>1.87573</v>
      </c>
      <c r="HT1008">
        <v>1.87686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2.802</v>
      </c>
      <c r="II1008">
        <v>0.3375</v>
      </c>
      <c r="IJ1008">
        <v>1.541952822118649</v>
      </c>
      <c r="IK1008">
        <v>0.003202726084708442</v>
      </c>
      <c r="IL1008">
        <v>-1.448271390364826E-06</v>
      </c>
      <c r="IM1008">
        <v>3.765748828769889E-10</v>
      </c>
      <c r="IN1008">
        <v>-0.02072656761999695</v>
      </c>
      <c r="IO1008">
        <v>0.006539777670035186</v>
      </c>
      <c r="IP1008">
        <v>0.0002256768223539976</v>
      </c>
      <c r="IQ1008">
        <v>4.51151419958819E-06</v>
      </c>
      <c r="IR1008">
        <v>-0</v>
      </c>
      <c r="IS1008">
        <v>2097</v>
      </c>
      <c r="IT1008">
        <v>1</v>
      </c>
      <c r="IU1008">
        <v>27</v>
      </c>
      <c r="IV1008">
        <v>61942.4</v>
      </c>
      <c r="IW1008">
        <v>61942.2</v>
      </c>
      <c r="IX1008">
        <v>1.32935</v>
      </c>
      <c r="IY1008">
        <v>2.55981</v>
      </c>
      <c r="IZ1008">
        <v>1.39893</v>
      </c>
      <c r="JA1008">
        <v>2.34253</v>
      </c>
      <c r="JB1008">
        <v>1.44897</v>
      </c>
      <c r="JC1008">
        <v>2.36328</v>
      </c>
      <c r="JD1008">
        <v>37.4098</v>
      </c>
      <c r="JE1008">
        <v>24.0787</v>
      </c>
      <c r="JF1008">
        <v>18</v>
      </c>
      <c r="JG1008">
        <v>489.859</v>
      </c>
      <c r="JH1008">
        <v>445.333</v>
      </c>
      <c r="JI1008">
        <v>24.9997</v>
      </c>
      <c r="JJ1008">
        <v>25.8539</v>
      </c>
      <c r="JK1008">
        <v>30.0001</v>
      </c>
      <c r="JL1008">
        <v>25.683</v>
      </c>
      <c r="JM1008">
        <v>25.7621</v>
      </c>
      <c r="JN1008">
        <v>26.7002</v>
      </c>
      <c r="JO1008">
        <v>22.7565</v>
      </c>
      <c r="JP1008">
        <v>37.8951</v>
      </c>
      <c r="JQ1008">
        <v>25</v>
      </c>
      <c r="JR1008">
        <v>540.477</v>
      </c>
      <c r="JS1008">
        <v>23.8368</v>
      </c>
      <c r="JT1008">
        <v>100.972</v>
      </c>
      <c r="JU1008">
        <v>101.984</v>
      </c>
    </row>
    <row r="1009" spans="1:281">
      <c r="A1009">
        <v>993</v>
      </c>
      <c r="B1009">
        <v>1658955671</v>
      </c>
      <c r="C1009">
        <v>13582</v>
      </c>
      <c r="D1009" t="s">
        <v>2419</v>
      </c>
      <c r="E1009" t="s">
        <v>2420</v>
      </c>
      <c r="F1009">
        <v>5</v>
      </c>
      <c r="G1009" t="s">
        <v>415</v>
      </c>
      <c r="H1009" t="s">
        <v>2356</v>
      </c>
      <c r="I1009">
        <v>1658955663.214286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537.9906375920253</v>
      </c>
      <c r="AK1009">
        <v>517.5664121212121</v>
      </c>
      <c r="AL1009">
        <v>3.393303211077321</v>
      </c>
      <c r="AM1009">
        <v>64.99472105749936</v>
      </c>
      <c r="AN1009">
        <f>(AP1009 - AO1009 + DI1009*1E3/(8.314*(DK1009+273.15)) * AR1009/DH1009 * AQ1009) * DH1009/(100*CV1009) * 1000/(1000 - AP1009)</f>
        <v>0</v>
      </c>
      <c r="AO1009">
        <v>23.93866253801285</v>
      </c>
      <c r="AP1009">
        <v>24.70378606060605</v>
      </c>
      <c r="AQ1009">
        <v>5.355669281252159E-05</v>
      </c>
      <c r="AR1009">
        <v>81.69477458721613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1658955663.214286</v>
      </c>
      <c r="DB1009">
        <v>480.9054285714286</v>
      </c>
      <c r="DC1009">
        <v>507.8601071428571</v>
      </c>
      <c r="DD1009">
        <v>24.68669642857143</v>
      </c>
      <c r="DE1009">
        <v>23.92055</v>
      </c>
      <c r="DF1009">
        <v>478.1221428571429</v>
      </c>
      <c r="DG1009">
        <v>24.34925357142857</v>
      </c>
      <c r="DH1009">
        <v>500.0739285714286</v>
      </c>
      <c r="DI1009">
        <v>90.27611428571429</v>
      </c>
      <c r="DJ1009">
        <v>0.1000203714285714</v>
      </c>
      <c r="DK1009">
        <v>26.83937142857143</v>
      </c>
      <c r="DL1009">
        <v>27.70345714285714</v>
      </c>
      <c r="DM1009">
        <v>999.9000000000002</v>
      </c>
      <c r="DN1009">
        <v>0</v>
      </c>
      <c r="DO1009">
        <v>0</v>
      </c>
      <c r="DP1009">
        <v>10008.25678571429</v>
      </c>
      <c r="DQ1009">
        <v>0</v>
      </c>
      <c r="DR1009">
        <v>18.5351</v>
      </c>
      <c r="DS1009">
        <v>-26.95473928571428</v>
      </c>
      <c r="DT1009">
        <v>493.0778928571428</v>
      </c>
      <c r="DU1009">
        <v>520.3063928571429</v>
      </c>
      <c r="DV1009">
        <v>0.7661441785714285</v>
      </c>
      <c r="DW1009">
        <v>507.8601071428571</v>
      </c>
      <c r="DX1009">
        <v>23.92055</v>
      </c>
      <c r="DY1009">
        <v>2.228619285714286</v>
      </c>
      <c r="DZ1009">
        <v>2.159454642857143</v>
      </c>
      <c r="EA1009">
        <v>19.16953571428571</v>
      </c>
      <c r="EB1009">
        <v>18.66465</v>
      </c>
      <c r="EC1009">
        <v>1999.969285714286</v>
      </c>
      <c r="ED1009">
        <v>0.9799990714285712</v>
      </c>
      <c r="EE1009">
        <v>0.02000115714285714</v>
      </c>
      <c r="EF1009">
        <v>0</v>
      </c>
      <c r="EG1009">
        <v>321.593</v>
      </c>
      <c r="EH1009">
        <v>5.000560000000001</v>
      </c>
      <c r="EI1009">
        <v>6418.624642857141</v>
      </c>
      <c r="EJ1009">
        <v>17294.61785714286</v>
      </c>
      <c r="EK1009">
        <v>37.44835714285714</v>
      </c>
      <c r="EL1009">
        <v>38.11375</v>
      </c>
      <c r="EM1009">
        <v>37.07782142857143</v>
      </c>
      <c r="EN1009">
        <v>37.09342857142857</v>
      </c>
      <c r="EO1009">
        <v>38.50642857142856</v>
      </c>
      <c r="EP1009">
        <v>1955.068214285714</v>
      </c>
      <c r="EQ1009">
        <v>39.90107142857143</v>
      </c>
      <c r="ER1009">
        <v>0</v>
      </c>
      <c r="ES1009">
        <v>1658955671.1</v>
      </c>
      <c r="ET1009">
        <v>0</v>
      </c>
      <c r="EU1009">
        <v>321.6124615384616</v>
      </c>
      <c r="EV1009">
        <v>1.193435881426147</v>
      </c>
      <c r="EW1009">
        <v>22.92888888435911</v>
      </c>
      <c r="EX1009">
        <v>6418.814230769231</v>
      </c>
      <c r="EY1009">
        <v>15</v>
      </c>
      <c r="EZ1009">
        <v>0</v>
      </c>
      <c r="FA1009" t="s">
        <v>419</v>
      </c>
      <c r="FB1009">
        <v>1655239120</v>
      </c>
      <c r="FC1009">
        <v>1655239135</v>
      </c>
      <c r="FD1009">
        <v>0</v>
      </c>
      <c r="FE1009">
        <v>-0.075</v>
      </c>
      <c r="FF1009">
        <v>-0.027</v>
      </c>
      <c r="FG1009">
        <v>1.986</v>
      </c>
      <c r="FH1009">
        <v>0.139</v>
      </c>
      <c r="FI1009">
        <v>420</v>
      </c>
      <c r="FJ1009">
        <v>22</v>
      </c>
      <c r="FK1009">
        <v>0.12</v>
      </c>
      <c r="FL1009">
        <v>0.02</v>
      </c>
      <c r="FM1009">
        <v>-26.4068825</v>
      </c>
      <c r="FN1009">
        <v>-9.993466041275751</v>
      </c>
      <c r="FO1009">
        <v>1.011697737441253</v>
      </c>
      <c r="FP1009">
        <v>0</v>
      </c>
      <c r="FQ1009">
        <v>321.5708235294118</v>
      </c>
      <c r="FR1009">
        <v>0.6513980037455293</v>
      </c>
      <c r="FS1009">
        <v>0.2199507258440176</v>
      </c>
      <c r="FT1009">
        <v>1</v>
      </c>
      <c r="FU1009">
        <v>0.7671924999999999</v>
      </c>
      <c r="FV1009">
        <v>-0.02594965103189604</v>
      </c>
      <c r="FW1009">
        <v>0.007693084556925136</v>
      </c>
      <c r="FX1009">
        <v>1</v>
      </c>
      <c r="FY1009">
        <v>2</v>
      </c>
      <c r="FZ1009">
        <v>3</v>
      </c>
      <c r="GA1009" t="s">
        <v>481</v>
      </c>
      <c r="GB1009">
        <v>2.9806</v>
      </c>
      <c r="GC1009">
        <v>2.72849</v>
      </c>
      <c r="GD1009">
        <v>0.0986546</v>
      </c>
      <c r="GE1009">
        <v>0.103487</v>
      </c>
      <c r="GF1009">
        <v>0.109378</v>
      </c>
      <c r="GG1009">
        <v>0.107845</v>
      </c>
      <c r="GH1009">
        <v>27056.6</v>
      </c>
      <c r="GI1009">
        <v>26518.7</v>
      </c>
      <c r="GJ1009">
        <v>30544.2</v>
      </c>
      <c r="GK1009">
        <v>29822.7</v>
      </c>
      <c r="GL1009">
        <v>37526.9</v>
      </c>
      <c r="GM1009">
        <v>35023.8</v>
      </c>
      <c r="GN1009">
        <v>46721.1</v>
      </c>
      <c r="GO1009">
        <v>44352.9</v>
      </c>
      <c r="GP1009">
        <v>1.88405</v>
      </c>
      <c r="GQ1009">
        <v>1.85888</v>
      </c>
      <c r="GR1009">
        <v>0.125237</v>
      </c>
      <c r="GS1009">
        <v>0</v>
      </c>
      <c r="GT1009">
        <v>25.6526</v>
      </c>
      <c r="GU1009">
        <v>999.9</v>
      </c>
      <c r="GV1009">
        <v>52.2</v>
      </c>
      <c r="GW1009">
        <v>32.2</v>
      </c>
      <c r="GX1009">
        <v>27.9231</v>
      </c>
      <c r="GY1009">
        <v>63.0152</v>
      </c>
      <c r="GZ1009">
        <v>25.02</v>
      </c>
      <c r="HA1009">
        <v>1</v>
      </c>
      <c r="HB1009">
        <v>-0.0918979</v>
      </c>
      <c r="HC1009">
        <v>0.0555447</v>
      </c>
      <c r="HD1009">
        <v>20.1948</v>
      </c>
      <c r="HE1009">
        <v>5.22897</v>
      </c>
      <c r="HF1009">
        <v>11.968</v>
      </c>
      <c r="HG1009">
        <v>4.97025</v>
      </c>
      <c r="HH1009">
        <v>3.28965</v>
      </c>
      <c r="HI1009">
        <v>8828.4</v>
      </c>
      <c r="HJ1009">
        <v>9999</v>
      </c>
      <c r="HK1009">
        <v>9999</v>
      </c>
      <c r="HL1009">
        <v>290</v>
      </c>
      <c r="HM1009">
        <v>4.97291</v>
      </c>
      <c r="HN1009">
        <v>1.87744</v>
      </c>
      <c r="HO1009">
        <v>1.87555</v>
      </c>
      <c r="HP1009">
        <v>1.87836</v>
      </c>
      <c r="HQ1009">
        <v>1.87506</v>
      </c>
      <c r="HR1009">
        <v>1.87866</v>
      </c>
      <c r="HS1009">
        <v>1.87573</v>
      </c>
      <c r="HT1009">
        <v>1.87687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2.836</v>
      </c>
      <c r="II1009">
        <v>0.3379</v>
      </c>
      <c r="IJ1009">
        <v>1.541952822118649</v>
      </c>
      <c r="IK1009">
        <v>0.003202726084708442</v>
      </c>
      <c r="IL1009">
        <v>-1.448271390364826E-06</v>
      </c>
      <c r="IM1009">
        <v>3.765748828769889E-10</v>
      </c>
      <c r="IN1009">
        <v>-0.02072656761999695</v>
      </c>
      <c r="IO1009">
        <v>0.006539777670035186</v>
      </c>
      <c r="IP1009">
        <v>0.0002256768223539976</v>
      </c>
      <c r="IQ1009">
        <v>4.51151419958819E-06</v>
      </c>
      <c r="IR1009">
        <v>-0</v>
      </c>
      <c r="IS1009">
        <v>2097</v>
      </c>
      <c r="IT1009">
        <v>1</v>
      </c>
      <c r="IU1009">
        <v>27</v>
      </c>
      <c r="IV1009">
        <v>61942.5</v>
      </c>
      <c r="IW1009">
        <v>61942.3</v>
      </c>
      <c r="IX1009">
        <v>1.3623</v>
      </c>
      <c r="IY1009">
        <v>2.55493</v>
      </c>
      <c r="IZ1009">
        <v>1.39893</v>
      </c>
      <c r="JA1009">
        <v>2.34253</v>
      </c>
      <c r="JB1009">
        <v>1.44897</v>
      </c>
      <c r="JC1009">
        <v>2.44873</v>
      </c>
      <c r="JD1009">
        <v>37.4098</v>
      </c>
      <c r="JE1009">
        <v>24.0787</v>
      </c>
      <c r="JF1009">
        <v>18</v>
      </c>
      <c r="JG1009">
        <v>489.913</v>
      </c>
      <c r="JH1009">
        <v>445.41</v>
      </c>
      <c r="JI1009">
        <v>24.9997</v>
      </c>
      <c r="JJ1009">
        <v>25.8534</v>
      </c>
      <c r="JK1009">
        <v>30</v>
      </c>
      <c r="JL1009">
        <v>25.683</v>
      </c>
      <c r="JM1009">
        <v>25.7621</v>
      </c>
      <c r="JN1009">
        <v>27.3387</v>
      </c>
      <c r="JO1009">
        <v>23.0408</v>
      </c>
      <c r="JP1009">
        <v>37.8951</v>
      </c>
      <c r="JQ1009">
        <v>25</v>
      </c>
      <c r="JR1009">
        <v>553.84</v>
      </c>
      <c r="JS1009">
        <v>23.8195</v>
      </c>
      <c r="JT1009">
        <v>100.972</v>
      </c>
      <c r="JU1009">
        <v>101.984</v>
      </c>
    </row>
    <row r="1010" spans="1:281">
      <c r="A1010">
        <v>994</v>
      </c>
      <c r="B1010">
        <v>1658955676</v>
      </c>
      <c r="C1010">
        <v>13587</v>
      </c>
      <c r="D1010" t="s">
        <v>2421</v>
      </c>
      <c r="E1010" t="s">
        <v>2422</v>
      </c>
      <c r="F1010">
        <v>5</v>
      </c>
      <c r="G1010" t="s">
        <v>415</v>
      </c>
      <c r="H1010" t="s">
        <v>2356</v>
      </c>
      <c r="I1010">
        <v>1658955668.5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555.1229735092741</v>
      </c>
      <c r="AK1010">
        <v>534.5648727272725</v>
      </c>
      <c r="AL1010">
        <v>3.412400265254777</v>
      </c>
      <c r="AM1010">
        <v>64.99472105749936</v>
      </c>
      <c r="AN1010">
        <f>(AP1010 - AO1010 + DI1010*1E3/(8.314*(DK1010+273.15)) * AR1010/DH1010 * AQ1010) * DH1010/(100*CV1010) * 1000/(1000 - AP1010)</f>
        <v>0</v>
      </c>
      <c r="AO1010">
        <v>23.92339990948368</v>
      </c>
      <c r="AP1010">
        <v>24.70977515151515</v>
      </c>
      <c r="AQ1010">
        <v>3.416697913422478E-05</v>
      </c>
      <c r="AR1010">
        <v>81.69477458721613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1658955668.5</v>
      </c>
      <c r="DB1010">
        <v>498.1916666666667</v>
      </c>
      <c r="DC1010">
        <v>525.6040370370371</v>
      </c>
      <c r="DD1010">
        <v>24.69751851851852</v>
      </c>
      <c r="DE1010">
        <v>23.92406296296296</v>
      </c>
      <c r="DF1010">
        <v>495.3728148148148</v>
      </c>
      <c r="DG1010">
        <v>24.3598</v>
      </c>
      <c r="DH1010">
        <v>500.084148148148</v>
      </c>
      <c r="DI1010">
        <v>90.27541851851851</v>
      </c>
      <c r="DJ1010">
        <v>0.09995442962962962</v>
      </c>
      <c r="DK1010">
        <v>26.83638888888889</v>
      </c>
      <c r="DL1010">
        <v>27.70270000000001</v>
      </c>
      <c r="DM1010">
        <v>999.9000000000001</v>
      </c>
      <c r="DN1010">
        <v>0</v>
      </c>
      <c r="DO1010">
        <v>0</v>
      </c>
      <c r="DP1010">
        <v>10007.40888888889</v>
      </c>
      <c r="DQ1010">
        <v>0</v>
      </c>
      <c r="DR1010">
        <v>18.5351</v>
      </c>
      <c r="DS1010">
        <v>-27.41236666666666</v>
      </c>
      <c r="DT1010">
        <v>510.8072962962963</v>
      </c>
      <c r="DU1010">
        <v>538.4868888888889</v>
      </c>
      <c r="DV1010">
        <v>0.7734474814814816</v>
      </c>
      <c r="DW1010">
        <v>525.6040370370371</v>
      </c>
      <c r="DX1010">
        <v>23.92406296296296</v>
      </c>
      <c r="DY1010">
        <v>2.229578888888889</v>
      </c>
      <c r="DZ1010">
        <v>2.159755555555555</v>
      </c>
      <c r="EA1010">
        <v>19.17643703703704</v>
      </c>
      <c r="EB1010">
        <v>18.66686666666667</v>
      </c>
      <c r="EC1010">
        <v>1999.974814814815</v>
      </c>
      <c r="ED1010">
        <v>0.979999111111111</v>
      </c>
      <c r="EE1010">
        <v>0.02000111481481482</v>
      </c>
      <c r="EF1010">
        <v>0</v>
      </c>
      <c r="EG1010">
        <v>321.7260740740741</v>
      </c>
      <c r="EH1010">
        <v>5.000560000000001</v>
      </c>
      <c r="EI1010">
        <v>6420.929259259259</v>
      </c>
      <c r="EJ1010">
        <v>17294.65925925926</v>
      </c>
      <c r="EK1010">
        <v>37.44648148148148</v>
      </c>
      <c r="EL1010">
        <v>38.10866666666666</v>
      </c>
      <c r="EM1010">
        <v>37.04137037037037</v>
      </c>
      <c r="EN1010">
        <v>37.10381481481482</v>
      </c>
      <c r="EO1010">
        <v>38.4974074074074</v>
      </c>
      <c r="EP1010">
        <v>1955.073703703704</v>
      </c>
      <c r="EQ1010">
        <v>39.90111111111111</v>
      </c>
      <c r="ER1010">
        <v>0</v>
      </c>
      <c r="ES1010">
        <v>1658955675.9</v>
      </c>
      <c r="ET1010">
        <v>0</v>
      </c>
      <c r="EU1010">
        <v>321.7243076923077</v>
      </c>
      <c r="EV1010">
        <v>2.17203418191149</v>
      </c>
      <c r="EW1010">
        <v>30.08717948254772</v>
      </c>
      <c r="EX1010">
        <v>6420.921923076923</v>
      </c>
      <c r="EY1010">
        <v>15</v>
      </c>
      <c r="EZ1010">
        <v>0</v>
      </c>
      <c r="FA1010" t="s">
        <v>419</v>
      </c>
      <c r="FB1010">
        <v>1655239120</v>
      </c>
      <c r="FC1010">
        <v>1655239135</v>
      </c>
      <c r="FD1010">
        <v>0</v>
      </c>
      <c r="FE1010">
        <v>-0.075</v>
      </c>
      <c r="FF1010">
        <v>-0.027</v>
      </c>
      <c r="FG1010">
        <v>1.986</v>
      </c>
      <c r="FH1010">
        <v>0.139</v>
      </c>
      <c r="FI1010">
        <v>420</v>
      </c>
      <c r="FJ1010">
        <v>22</v>
      </c>
      <c r="FK1010">
        <v>0.12</v>
      </c>
      <c r="FL1010">
        <v>0.02</v>
      </c>
      <c r="FM1010">
        <v>-27.11263170731707</v>
      </c>
      <c r="FN1010">
        <v>-5.324234843205645</v>
      </c>
      <c r="FO1010">
        <v>0.5462694423348172</v>
      </c>
      <c r="FP1010">
        <v>0</v>
      </c>
      <c r="FQ1010">
        <v>321.6694411764706</v>
      </c>
      <c r="FR1010">
        <v>1.328418634199294</v>
      </c>
      <c r="FS1010">
        <v>0.2141021184575896</v>
      </c>
      <c r="FT1010">
        <v>0</v>
      </c>
      <c r="FU1010">
        <v>0.7711801219512194</v>
      </c>
      <c r="FV1010">
        <v>0.05474251567944156</v>
      </c>
      <c r="FW1010">
        <v>0.01188025065062658</v>
      </c>
      <c r="FX1010">
        <v>1</v>
      </c>
      <c r="FY1010">
        <v>1</v>
      </c>
      <c r="FZ1010">
        <v>3</v>
      </c>
      <c r="GA1010" t="s">
        <v>420</v>
      </c>
      <c r="GB1010">
        <v>2.98036</v>
      </c>
      <c r="GC1010">
        <v>2.72823</v>
      </c>
      <c r="GD1010">
        <v>0.10099</v>
      </c>
      <c r="GE1010">
        <v>0.105825</v>
      </c>
      <c r="GF1010">
        <v>0.109389</v>
      </c>
      <c r="GG1010">
        <v>0.107728</v>
      </c>
      <c r="GH1010">
        <v>26987.3</v>
      </c>
      <c r="GI1010">
        <v>26449.6</v>
      </c>
      <c r="GJ1010">
        <v>30545.2</v>
      </c>
      <c r="GK1010">
        <v>29822.8</v>
      </c>
      <c r="GL1010">
        <v>37527.6</v>
      </c>
      <c r="GM1010">
        <v>35028.6</v>
      </c>
      <c r="GN1010">
        <v>46722.3</v>
      </c>
      <c r="GO1010">
        <v>44352.8</v>
      </c>
      <c r="GP1010">
        <v>1.88412</v>
      </c>
      <c r="GQ1010">
        <v>1.85882</v>
      </c>
      <c r="GR1010">
        <v>0.125408</v>
      </c>
      <c r="GS1010">
        <v>0</v>
      </c>
      <c r="GT1010">
        <v>25.651</v>
      </c>
      <c r="GU1010">
        <v>999.9</v>
      </c>
      <c r="GV1010">
        <v>52.3</v>
      </c>
      <c r="GW1010">
        <v>32.2</v>
      </c>
      <c r="GX1010">
        <v>27.9768</v>
      </c>
      <c r="GY1010">
        <v>63.3852</v>
      </c>
      <c r="GZ1010">
        <v>24.7957</v>
      </c>
      <c r="HA1010">
        <v>1</v>
      </c>
      <c r="HB1010">
        <v>-0.09192069999999999</v>
      </c>
      <c r="HC1010">
        <v>0.0549156</v>
      </c>
      <c r="HD1010">
        <v>20.1949</v>
      </c>
      <c r="HE1010">
        <v>5.22867</v>
      </c>
      <c r="HF1010">
        <v>11.968</v>
      </c>
      <c r="HG1010">
        <v>4.97</v>
      </c>
      <c r="HH1010">
        <v>3.28958</v>
      </c>
      <c r="HI1010">
        <v>8828.4</v>
      </c>
      <c r="HJ1010">
        <v>9999</v>
      </c>
      <c r="HK1010">
        <v>9999</v>
      </c>
      <c r="HL1010">
        <v>290</v>
      </c>
      <c r="HM1010">
        <v>4.97292</v>
      </c>
      <c r="HN1010">
        <v>1.87742</v>
      </c>
      <c r="HO1010">
        <v>1.87547</v>
      </c>
      <c r="HP1010">
        <v>1.87836</v>
      </c>
      <c r="HQ1010">
        <v>1.87502</v>
      </c>
      <c r="HR1010">
        <v>1.87862</v>
      </c>
      <c r="HS1010">
        <v>1.8757</v>
      </c>
      <c r="HT1010">
        <v>1.87684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2.869</v>
      </c>
      <c r="II1010">
        <v>0.338</v>
      </c>
      <c r="IJ1010">
        <v>1.541952822118649</v>
      </c>
      <c r="IK1010">
        <v>0.003202726084708442</v>
      </c>
      <c r="IL1010">
        <v>-1.448271390364826E-06</v>
      </c>
      <c r="IM1010">
        <v>3.765748828769889E-10</v>
      </c>
      <c r="IN1010">
        <v>-0.02072656761999695</v>
      </c>
      <c r="IO1010">
        <v>0.006539777670035186</v>
      </c>
      <c r="IP1010">
        <v>0.0002256768223539976</v>
      </c>
      <c r="IQ1010">
        <v>4.51151419958819E-06</v>
      </c>
      <c r="IR1010">
        <v>-0</v>
      </c>
      <c r="IS1010">
        <v>2097</v>
      </c>
      <c r="IT1010">
        <v>1</v>
      </c>
      <c r="IU1010">
        <v>27</v>
      </c>
      <c r="IV1010">
        <v>61942.6</v>
      </c>
      <c r="IW1010">
        <v>61942.3</v>
      </c>
      <c r="IX1010">
        <v>1.39771</v>
      </c>
      <c r="IY1010">
        <v>2.54883</v>
      </c>
      <c r="IZ1010">
        <v>1.39893</v>
      </c>
      <c r="JA1010">
        <v>2.34131</v>
      </c>
      <c r="JB1010">
        <v>1.44897</v>
      </c>
      <c r="JC1010">
        <v>2.41455</v>
      </c>
      <c r="JD1010">
        <v>37.4098</v>
      </c>
      <c r="JE1010">
        <v>24.0787</v>
      </c>
      <c r="JF1010">
        <v>18</v>
      </c>
      <c r="JG1010">
        <v>489.945</v>
      </c>
      <c r="JH1010">
        <v>445.379</v>
      </c>
      <c r="JI1010">
        <v>24.9997</v>
      </c>
      <c r="JJ1010">
        <v>25.8534</v>
      </c>
      <c r="JK1010">
        <v>30</v>
      </c>
      <c r="JL1010">
        <v>25.6816</v>
      </c>
      <c r="JM1010">
        <v>25.7621</v>
      </c>
      <c r="JN1010">
        <v>28.0411</v>
      </c>
      <c r="JO1010">
        <v>23.3111</v>
      </c>
      <c r="JP1010">
        <v>37.8951</v>
      </c>
      <c r="JQ1010">
        <v>25</v>
      </c>
      <c r="JR1010">
        <v>573.891</v>
      </c>
      <c r="JS1010">
        <v>23.8117</v>
      </c>
      <c r="JT1010">
        <v>100.974</v>
      </c>
      <c r="JU1010">
        <v>101.984</v>
      </c>
    </row>
    <row r="1011" spans="1:281">
      <c r="A1011">
        <v>995</v>
      </c>
      <c r="B1011">
        <v>1658955681</v>
      </c>
      <c r="C1011">
        <v>13592</v>
      </c>
      <c r="D1011" t="s">
        <v>2423</v>
      </c>
      <c r="E1011" t="s">
        <v>2424</v>
      </c>
      <c r="F1011">
        <v>5</v>
      </c>
      <c r="G1011" t="s">
        <v>415</v>
      </c>
      <c r="H1011" t="s">
        <v>2356</v>
      </c>
      <c r="I1011">
        <v>1658955673.214286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572.4931653212789</v>
      </c>
      <c r="AK1011">
        <v>551.5752181818181</v>
      </c>
      <c r="AL1011">
        <v>3.405276001263643</v>
      </c>
      <c r="AM1011">
        <v>64.99472105749936</v>
      </c>
      <c r="AN1011">
        <f>(AP1011 - AO1011 + DI1011*1E3/(8.314*(DK1011+273.15)) * AR1011/DH1011 * AQ1011) * DH1011/(100*CV1011) * 1000/(1000 - AP1011)</f>
        <v>0</v>
      </c>
      <c r="AO1011">
        <v>23.85907814232882</v>
      </c>
      <c r="AP1011">
        <v>24.68475515151514</v>
      </c>
      <c r="AQ1011">
        <v>-9.957798434667759E-05</v>
      </c>
      <c r="AR1011">
        <v>81.69477458721613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1658955673.214286</v>
      </c>
      <c r="DB1011">
        <v>513.7785</v>
      </c>
      <c r="DC1011">
        <v>541.4871071428571</v>
      </c>
      <c r="DD1011">
        <v>24.70087142857143</v>
      </c>
      <c r="DE1011">
        <v>23.90315714285714</v>
      </c>
      <c r="DF1011">
        <v>510.928142857143</v>
      </c>
      <c r="DG1011">
        <v>24.36306785714286</v>
      </c>
      <c r="DH1011">
        <v>500.0597142857143</v>
      </c>
      <c r="DI1011">
        <v>90.27553214285713</v>
      </c>
      <c r="DJ1011">
        <v>0.09998576785714285</v>
      </c>
      <c r="DK1011">
        <v>26.83203214285714</v>
      </c>
      <c r="DL1011">
        <v>27.70580714285714</v>
      </c>
      <c r="DM1011">
        <v>999.9000000000002</v>
      </c>
      <c r="DN1011">
        <v>0</v>
      </c>
      <c r="DO1011">
        <v>0</v>
      </c>
      <c r="DP1011">
        <v>10005.06214285714</v>
      </c>
      <c r="DQ1011">
        <v>0</v>
      </c>
      <c r="DR1011">
        <v>18.5351</v>
      </c>
      <c r="DS1011">
        <v>-27.708625</v>
      </c>
      <c r="DT1011">
        <v>526.7905714285714</v>
      </c>
      <c r="DU1011">
        <v>554.74675</v>
      </c>
      <c r="DV1011">
        <v>0.7977036785714287</v>
      </c>
      <c r="DW1011">
        <v>541.4871071428571</v>
      </c>
      <c r="DX1011">
        <v>23.90315714285714</v>
      </c>
      <c r="DY1011">
        <v>2.229884285714286</v>
      </c>
      <c r="DZ1011">
        <v>2.157871071428571</v>
      </c>
      <c r="EA1011">
        <v>19.17863214285714</v>
      </c>
      <c r="EB1011">
        <v>18.65290357142857</v>
      </c>
      <c r="EC1011">
        <v>1999.977857142857</v>
      </c>
      <c r="ED1011">
        <v>0.9799991785714285</v>
      </c>
      <c r="EE1011">
        <v>0.02000104285714286</v>
      </c>
      <c r="EF1011">
        <v>0</v>
      </c>
      <c r="EG1011">
        <v>321.8633571428571</v>
      </c>
      <c r="EH1011">
        <v>5.000560000000001</v>
      </c>
      <c r="EI1011">
        <v>6423.752857142856</v>
      </c>
      <c r="EJ1011">
        <v>17294.68571428571</v>
      </c>
      <c r="EK1011">
        <v>37.47078571428572</v>
      </c>
      <c r="EL1011">
        <v>38.1025</v>
      </c>
      <c r="EM1011">
        <v>37.04660714285713</v>
      </c>
      <c r="EN1011">
        <v>37.08</v>
      </c>
      <c r="EO1011">
        <v>38.48189285714285</v>
      </c>
      <c r="EP1011">
        <v>1955.076785714286</v>
      </c>
      <c r="EQ1011">
        <v>39.90107142857143</v>
      </c>
      <c r="ER1011">
        <v>0</v>
      </c>
      <c r="ES1011">
        <v>1658955680.7</v>
      </c>
      <c r="ET1011">
        <v>0</v>
      </c>
      <c r="EU1011">
        <v>321.8738461538461</v>
      </c>
      <c r="EV1011">
        <v>1.751521363919416</v>
      </c>
      <c r="EW1011">
        <v>39.31897438529655</v>
      </c>
      <c r="EX1011">
        <v>6423.787692307693</v>
      </c>
      <c r="EY1011">
        <v>15</v>
      </c>
      <c r="EZ1011">
        <v>0</v>
      </c>
      <c r="FA1011" t="s">
        <v>419</v>
      </c>
      <c r="FB1011">
        <v>1655239120</v>
      </c>
      <c r="FC1011">
        <v>1655239135</v>
      </c>
      <c r="FD1011">
        <v>0</v>
      </c>
      <c r="FE1011">
        <v>-0.075</v>
      </c>
      <c r="FF1011">
        <v>-0.027</v>
      </c>
      <c r="FG1011">
        <v>1.986</v>
      </c>
      <c r="FH1011">
        <v>0.139</v>
      </c>
      <c r="FI1011">
        <v>420</v>
      </c>
      <c r="FJ1011">
        <v>22</v>
      </c>
      <c r="FK1011">
        <v>0.12</v>
      </c>
      <c r="FL1011">
        <v>0.02</v>
      </c>
      <c r="FM1011">
        <v>-27.517685</v>
      </c>
      <c r="FN1011">
        <v>-3.865175234521533</v>
      </c>
      <c r="FO1011">
        <v>0.3790007853224053</v>
      </c>
      <c r="FP1011">
        <v>0</v>
      </c>
      <c r="FQ1011">
        <v>321.7847352941176</v>
      </c>
      <c r="FR1011">
        <v>1.757540101645365</v>
      </c>
      <c r="FS1011">
        <v>0.2491721952224439</v>
      </c>
      <c r="FT1011">
        <v>0</v>
      </c>
      <c r="FU1011">
        <v>0.788992225</v>
      </c>
      <c r="FV1011">
        <v>0.2627104277673532</v>
      </c>
      <c r="FW1011">
        <v>0.0331741158001894</v>
      </c>
      <c r="FX1011">
        <v>0</v>
      </c>
      <c r="FY1011">
        <v>0</v>
      </c>
      <c r="FZ1011">
        <v>3</v>
      </c>
      <c r="GA1011" t="s">
        <v>426</v>
      </c>
      <c r="GB1011">
        <v>2.98038</v>
      </c>
      <c r="GC1011">
        <v>2.72828</v>
      </c>
      <c r="GD1011">
        <v>0.103297</v>
      </c>
      <c r="GE1011">
        <v>0.108105</v>
      </c>
      <c r="GF1011">
        <v>0.109311</v>
      </c>
      <c r="GG1011">
        <v>0.107473</v>
      </c>
      <c r="GH1011">
        <v>26917.2</v>
      </c>
      <c r="GI1011">
        <v>26382.2</v>
      </c>
      <c r="GJ1011">
        <v>30544.1</v>
      </c>
      <c r="GK1011">
        <v>29822.9</v>
      </c>
      <c r="GL1011">
        <v>37529.9</v>
      </c>
      <c r="GM1011">
        <v>35039</v>
      </c>
      <c r="GN1011">
        <v>46720.8</v>
      </c>
      <c r="GO1011">
        <v>44352.9</v>
      </c>
      <c r="GP1011">
        <v>1.8843</v>
      </c>
      <c r="GQ1011">
        <v>1.85868</v>
      </c>
      <c r="GR1011">
        <v>0.126712</v>
      </c>
      <c r="GS1011">
        <v>0</v>
      </c>
      <c r="GT1011">
        <v>25.6491</v>
      </c>
      <c r="GU1011">
        <v>999.9</v>
      </c>
      <c r="GV1011">
        <v>52.3</v>
      </c>
      <c r="GW1011">
        <v>32.2</v>
      </c>
      <c r="GX1011">
        <v>27.9766</v>
      </c>
      <c r="GY1011">
        <v>63.2452</v>
      </c>
      <c r="GZ1011">
        <v>25.1923</v>
      </c>
      <c r="HA1011">
        <v>1</v>
      </c>
      <c r="HB1011">
        <v>-0.09200709999999999</v>
      </c>
      <c r="HC1011">
        <v>0.0540305</v>
      </c>
      <c r="HD1011">
        <v>20.1947</v>
      </c>
      <c r="HE1011">
        <v>5.22957</v>
      </c>
      <c r="HF1011">
        <v>11.968</v>
      </c>
      <c r="HG1011">
        <v>4.97015</v>
      </c>
      <c r="HH1011">
        <v>3.28965</v>
      </c>
      <c r="HI1011">
        <v>8828.6</v>
      </c>
      <c r="HJ1011">
        <v>9999</v>
      </c>
      <c r="HK1011">
        <v>9999</v>
      </c>
      <c r="HL1011">
        <v>290</v>
      </c>
      <c r="HM1011">
        <v>4.97291</v>
      </c>
      <c r="HN1011">
        <v>1.87742</v>
      </c>
      <c r="HO1011">
        <v>1.87549</v>
      </c>
      <c r="HP1011">
        <v>1.87836</v>
      </c>
      <c r="HQ1011">
        <v>1.87503</v>
      </c>
      <c r="HR1011">
        <v>1.87863</v>
      </c>
      <c r="HS1011">
        <v>1.87573</v>
      </c>
      <c r="HT1011">
        <v>1.87683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2.902</v>
      </c>
      <c r="II1011">
        <v>0.3373</v>
      </c>
      <c r="IJ1011">
        <v>1.541952822118649</v>
      </c>
      <c r="IK1011">
        <v>0.003202726084708442</v>
      </c>
      <c r="IL1011">
        <v>-1.448271390364826E-06</v>
      </c>
      <c r="IM1011">
        <v>3.765748828769889E-10</v>
      </c>
      <c r="IN1011">
        <v>-0.02072656761999695</v>
      </c>
      <c r="IO1011">
        <v>0.006539777670035186</v>
      </c>
      <c r="IP1011">
        <v>0.0002256768223539976</v>
      </c>
      <c r="IQ1011">
        <v>4.51151419958819E-06</v>
      </c>
      <c r="IR1011">
        <v>-0</v>
      </c>
      <c r="IS1011">
        <v>2097</v>
      </c>
      <c r="IT1011">
        <v>1</v>
      </c>
      <c r="IU1011">
        <v>27</v>
      </c>
      <c r="IV1011">
        <v>61942.7</v>
      </c>
      <c r="IW1011">
        <v>61942.4</v>
      </c>
      <c r="IX1011">
        <v>1.42944</v>
      </c>
      <c r="IY1011">
        <v>2.5647</v>
      </c>
      <c r="IZ1011">
        <v>1.39893</v>
      </c>
      <c r="JA1011">
        <v>2.34131</v>
      </c>
      <c r="JB1011">
        <v>1.44897</v>
      </c>
      <c r="JC1011">
        <v>2.42798</v>
      </c>
      <c r="JD1011">
        <v>37.4098</v>
      </c>
      <c r="JE1011">
        <v>24.0787</v>
      </c>
      <c r="JF1011">
        <v>18</v>
      </c>
      <c r="JG1011">
        <v>490.035</v>
      </c>
      <c r="JH1011">
        <v>445.27</v>
      </c>
      <c r="JI1011">
        <v>24.9998</v>
      </c>
      <c r="JJ1011">
        <v>25.8519</v>
      </c>
      <c r="JK1011">
        <v>30</v>
      </c>
      <c r="JL1011">
        <v>25.6809</v>
      </c>
      <c r="JM1011">
        <v>25.7599</v>
      </c>
      <c r="JN1011">
        <v>28.677</v>
      </c>
      <c r="JO1011">
        <v>23.3111</v>
      </c>
      <c r="JP1011">
        <v>37.8951</v>
      </c>
      <c r="JQ1011">
        <v>25</v>
      </c>
      <c r="JR1011">
        <v>587.573</v>
      </c>
      <c r="JS1011">
        <v>23.8258</v>
      </c>
      <c r="JT1011">
        <v>100.971</v>
      </c>
      <c r="JU1011">
        <v>101.984</v>
      </c>
    </row>
    <row r="1012" spans="1:281">
      <c r="A1012">
        <v>996</v>
      </c>
      <c r="B1012">
        <v>1658955686</v>
      </c>
      <c r="C1012">
        <v>13597</v>
      </c>
      <c r="D1012" t="s">
        <v>2425</v>
      </c>
      <c r="E1012" t="s">
        <v>2426</v>
      </c>
      <c r="F1012">
        <v>5</v>
      </c>
      <c r="G1012" t="s">
        <v>415</v>
      </c>
      <c r="H1012" t="s">
        <v>2356</v>
      </c>
      <c r="I1012">
        <v>1658955678.5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589.6779745647426</v>
      </c>
      <c r="AK1012">
        <v>568.627090909091</v>
      </c>
      <c r="AL1012">
        <v>3.412441216222528</v>
      </c>
      <c r="AM1012">
        <v>64.99472105749936</v>
      </c>
      <c r="AN1012">
        <f>(AP1012 - AO1012 + DI1012*1E3/(8.314*(DK1012+273.15)) * AR1012/DH1012 * AQ1012) * DH1012/(100*CV1012) * 1000/(1000 - AP1012)</f>
        <v>0</v>
      </c>
      <c r="AO1012">
        <v>23.81327865993305</v>
      </c>
      <c r="AP1012">
        <v>24.65380242424242</v>
      </c>
      <c r="AQ1012">
        <v>-0.006975620066125787</v>
      </c>
      <c r="AR1012">
        <v>81.69477458721613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1658955678.5</v>
      </c>
      <c r="DB1012">
        <v>531.3175925925926</v>
      </c>
      <c r="DC1012">
        <v>559.2892962962962</v>
      </c>
      <c r="DD1012">
        <v>24.69064074074074</v>
      </c>
      <c r="DE1012">
        <v>23.8603037037037</v>
      </c>
      <c r="DF1012">
        <v>528.4322592592592</v>
      </c>
      <c r="DG1012">
        <v>24.35309259259259</v>
      </c>
      <c r="DH1012">
        <v>500.0755925925925</v>
      </c>
      <c r="DI1012">
        <v>90.27676296296298</v>
      </c>
      <c r="DJ1012">
        <v>0.09994198518518517</v>
      </c>
      <c r="DK1012">
        <v>26.82694074074074</v>
      </c>
      <c r="DL1012">
        <v>27.71420370370371</v>
      </c>
      <c r="DM1012">
        <v>999.9000000000001</v>
      </c>
      <c r="DN1012">
        <v>0</v>
      </c>
      <c r="DO1012">
        <v>0</v>
      </c>
      <c r="DP1012">
        <v>10001.87111111111</v>
      </c>
      <c r="DQ1012">
        <v>0</v>
      </c>
      <c r="DR1012">
        <v>18.52779259259259</v>
      </c>
      <c r="DS1012">
        <v>-27.97171851851852</v>
      </c>
      <c r="DT1012">
        <v>544.7678888888888</v>
      </c>
      <c r="DU1012">
        <v>572.9596296296297</v>
      </c>
      <c r="DV1012">
        <v>0.8303345925925926</v>
      </c>
      <c r="DW1012">
        <v>559.2892962962962</v>
      </c>
      <c r="DX1012">
        <v>23.8603037037037</v>
      </c>
      <c r="DY1012">
        <v>2.228991481481482</v>
      </c>
      <c r="DZ1012">
        <v>2.154031481481482</v>
      </c>
      <c r="EA1012">
        <v>19.1722037037037</v>
      </c>
      <c r="EB1012">
        <v>18.62443333333333</v>
      </c>
      <c r="EC1012">
        <v>2000.005925925926</v>
      </c>
      <c r="ED1012">
        <v>0.9799994444444444</v>
      </c>
      <c r="EE1012">
        <v>0.02000075925925926</v>
      </c>
      <c r="EF1012">
        <v>0</v>
      </c>
      <c r="EG1012">
        <v>322.115037037037</v>
      </c>
      <c r="EH1012">
        <v>5.000560000000001</v>
      </c>
      <c r="EI1012">
        <v>6427.671851851851</v>
      </c>
      <c r="EJ1012">
        <v>17294.91851851852</v>
      </c>
      <c r="EK1012">
        <v>37.43503703703703</v>
      </c>
      <c r="EL1012">
        <v>38.09699999999999</v>
      </c>
      <c r="EM1012">
        <v>37.02296296296296</v>
      </c>
      <c r="EN1012">
        <v>37.07603703703704</v>
      </c>
      <c r="EO1012">
        <v>38.48344444444444</v>
      </c>
      <c r="EP1012">
        <v>1955.104814814815</v>
      </c>
      <c r="EQ1012">
        <v>39.90111111111111</v>
      </c>
      <c r="ER1012">
        <v>0</v>
      </c>
      <c r="ES1012">
        <v>1658955686.1</v>
      </c>
      <c r="ET1012">
        <v>0</v>
      </c>
      <c r="EU1012">
        <v>322.143</v>
      </c>
      <c r="EV1012">
        <v>3.395230780276205</v>
      </c>
      <c r="EW1012">
        <v>50.47076936083538</v>
      </c>
      <c r="EX1012">
        <v>6427.9816</v>
      </c>
      <c r="EY1012">
        <v>15</v>
      </c>
      <c r="EZ1012">
        <v>0</v>
      </c>
      <c r="FA1012" t="s">
        <v>419</v>
      </c>
      <c r="FB1012">
        <v>1655239120</v>
      </c>
      <c r="FC1012">
        <v>1655239135</v>
      </c>
      <c r="FD1012">
        <v>0</v>
      </c>
      <c r="FE1012">
        <v>-0.075</v>
      </c>
      <c r="FF1012">
        <v>-0.027</v>
      </c>
      <c r="FG1012">
        <v>1.986</v>
      </c>
      <c r="FH1012">
        <v>0.139</v>
      </c>
      <c r="FI1012">
        <v>420</v>
      </c>
      <c r="FJ1012">
        <v>22</v>
      </c>
      <c r="FK1012">
        <v>0.12</v>
      </c>
      <c r="FL1012">
        <v>0.02</v>
      </c>
      <c r="FM1012">
        <v>-27.81679512195122</v>
      </c>
      <c r="FN1012">
        <v>-3.014527526132441</v>
      </c>
      <c r="FO1012">
        <v>0.3019466759183745</v>
      </c>
      <c r="FP1012">
        <v>0</v>
      </c>
      <c r="FQ1012">
        <v>322.0067647058823</v>
      </c>
      <c r="FR1012">
        <v>2.599083271107995</v>
      </c>
      <c r="FS1012">
        <v>0.3206143972055867</v>
      </c>
      <c r="FT1012">
        <v>0</v>
      </c>
      <c r="FU1012">
        <v>0.8102953414634145</v>
      </c>
      <c r="FV1012">
        <v>0.3867725017421597</v>
      </c>
      <c r="FW1012">
        <v>0.04184402515417124</v>
      </c>
      <c r="FX1012">
        <v>0</v>
      </c>
      <c r="FY1012">
        <v>0</v>
      </c>
      <c r="FZ1012">
        <v>3</v>
      </c>
      <c r="GA1012" t="s">
        <v>426</v>
      </c>
      <c r="GB1012">
        <v>2.98046</v>
      </c>
      <c r="GC1012">
        <v>2.72829</v>
      </c>
      <c r="GD1012">
        <v>0.105565</v>
      </c>
      <c r="GE1012">
        <v>0.110369</v>
      </c>
      <c r="GF1012">
        <v>0.109222</v>
      </c>
      <c r="GG1012">
        <v>0.107447</v>
      </c>
      <c r="GH1012">
        <v>26850</v>
      </c>
      <c r="GI1012">
        <v>26314.9</v>
      </c>
      <c r="GJ1012">
        <v>30545.1</v>
      </c>
      <c r="GK1012">
        <v>29822.5</v>
      </c>
      <c r="GL1012">
        <v>37535</v>
      </c>
      <c r="GM1012">
        <v>35039.7</v>
      </c>
      <c r="GN1012">
        <v>46722.2</v>
      </c>
      <c r="GO1012">
        <v>44352.3</v>
      </c>
      <c r="GP1012">
        <v>1.8841</v>
      </c>
      <c r="GQ1012">
        <v>1.8588</v>
      </c>
      <c r="GR1012">
        <v>0.12704</v>
      </c>
      <c r="GS1012">
        <v>0</v>
      </c>
      <c r="GT1012">
        <v>25.6491</v>
      </c>
      <c r="GU1012">
        <v>999.9</v>
      </c>
      <c r="GV1012">
        <v>52.3</v>
      </c>
      <c r="GW1012">
        <v>32.2</v>
      </c>
      <c r="GX1012">
        <v>27.9762</v>
      </c>
      <c r="GY1012">
        <v>63.0752</v>
      </c>
      <c r="GZ1012">
        <v>24.7236</v>
      </c>
      <c r="HA1012">
        <v>1</v>
      </c>
      <c r="HB1012">
        <v>-0.0920173</v>
      </c>
      <c r="HC1012">
        <v>0.0532598</v>
      </c>
      <c r="HD1012">
        <v>20.1948</v>
      </c>
      <c r="HE1012">
        <v>5.22897</v>
      </c>
      <c r="HF1012">
        <v>11.968</v>
      </c>
      <c r="HG1012">
        <v>4.96975</v>
      </c>
      <c r="HH1012">
        <v>3.2895</v>
      </c>
      <c r="HI1012">
        <v>8828.6</v>
      </c>
      <c r="HJ1012">
        <v>9999</v>
      </c>
      <c r="HK1012">
        <v>9999</v>
      </c>
      <c r="HL1012">
        <v>290</v>
      </c>
      <c r="HM1012">
        <v>4.9729</v>
      </c>
      <c r="HN1012">
        <v>1.87742</v>
      </c>
      <c r="HO1012">
        <v>1.8755</v>
      </c>
      <c r="HP1012">
        <v>1.87836</v>
      </c>
      <c r="HQ1012">
        <v>1.87505</v>
      </c>
      <c r="HR1012">
        <v>1.87865</v>
      </c>
      <c r="HS1012">
        <v>1.87573</v>
      </c>
      <c r="HT1012">
        <v>1.87686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2.935</v>
      </c>
      <c r="II1012">
        <v>0.3366</v>
      </c>
      <c r="IJ1012">
        <v>1.541952822118649</v>
      </c>
      <c r="IK1012">
        <v>0.003202726084708442</v>
      </c>
      <c r="IL1012">
        <v>-1.448271390364826E-06</v>
      </c>
      <c r="IM1012">
        <v>3.765748828769889E-10</v>
      </c>
      <c r="IN1012">
        <v>-0.02072656761999695</v>
      </c>
      <c r="IO1012">
        <v>0.006539777670035186</v>
      </c>
      <c r="IP1012">
        <v>0.0002256768223539976</v>
      </c>
      <c r="IQ1012">
        <v>4.51151419958819E-06</v>
      </c>
      <c r="IR1012">
        <v>-0</v>
      </c>
      <c r="IS1012">
        <v>2097</v>
      </c>
      <c r="IT1012">
        <v>1</v>
      </c>
      <c r="IU1012">
        <v>27</v>
      </c>
      <c r="IV1012">
        <v>61942.8</v>
      </c>
      <c r="IW1012">
        <v>61942.5</v>
      </c>
      <c r="IX1012">
        <v>1.46362</v>
      </c>
      <c r="IY1012">
        <v>2.54395</v>
      </c>
      <c r="IZ1012">
        <v>1.39893</v>
      </c>
      <c r="JA1012">
        <v>2.34131</v>
      </c>
      <c r="JB1012">
        <v>1.44897</v>
      </c>
      <c r="JC1012">
        <v>2.43652</v>
      </c>
      <c r="JD1012">
        <v>37.4098</v>
      </c>
      <c r="JE1012">
        <v>24.0875</v>
      </c>
      <c r="JF1012">
        <v>18</v>
      </c>
      <c r="JG1012">
        <v>489.926</v>
      </c>
      <c r="JH1012">
        <v>445.347</v>
      </c>
      <c r="JI1012">
        <v>24.9998</v>
      </c>
      <c r="JJ1012">
        <v>25.8512</v>
      </c>
      <c r="JK1012">
        <v>30</v>
      </c>
      <c r="JL1012">
        <v>25.6809</v>
      </c>
      <c r="JM1012">
        <v>25.7599</v>
      </c>
      <c r="JN1012">
        <v>29.3844</v>
      </c>
      <c r="JO1012">
        <v>23.3111</v>
      </c>
      <c r="JP1012">
        <v>37.8951</v>
      </c>
      <c r="JQ1012">
        <v>25</v>
      </c>
      <c r="JR1012">
        <v>607.6420000000001</v>
      </c>
      <c r="JS1012">
        <v>23.8258</v>
      </c>
      <c r="JT1012">
        <v>100.974</v>
      </c>
      <c r="JU1012">
        <v>101.983</v>
      </c>
    </row>
    <row r="1013" spans="1:281">
      <c r="A1013">
        <v>997</v>
      </c>
      <c r="B1013">
        <v>1658955691</v>
      </c>
      <c r="C1013">
        <v>13602</v>
      </c>
      <c r="D1013" t="s">
        <v>2427</v>
      </c>
      <c r="E1013" t="s">
        <v>2428</v>
      </c>
      <c r="F1013">
        <v>5</v>
      </c>
      <c r="G1013" t="s">
        <v>415</v>
      </c>
      <c r="H1013" t="s">
        <v>2356</v>
      </c>
      <c r="I1013">
        <v>1658955683.214286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607.0697225096925</v>
      </c>
      <c r="AK1013">
        <v>585.7989696969695</v>
      </c>
      <c r="AL1013">
        <v>3.447467168309383</v>
      </c>
      <c r="AM1013">
        <v>64.99472105749936</v>
      </c>
      <c r="AN1013">
        <f>(AP1013 - AO1013 + DI1013*1E3/(8.314*(DK1013+273.15)) * AR1013/DH1013 * AQ1013) * DH1013/(100*CV1013) * 1000/(1000 - AP1013)</f>
        <v>0</v>
      </c>
      <c r="AO1013">
        <v>23.80636780260938</v>
      </c>
      <c r="AP1013">
        <v>24.63791696969696</v>
      </c>
      <c r="AQ1013">
        <v>-0.001497584560974145</v>
      </c>
      <c r="AR1013">
        <v>81.69477458721613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1658955683.214286</v>
      </c>
      <c r="DB1013">
        <v>547.0134642857143</v>
      </c>
      <c r="DC1013">
        <v>575.2351071428571</v>
      </c>
      <c r="DD1013">
        <v>24.67038214285714</v>
      </c>
      <c r="DE1013">
        <v>23.82539642857143</v>
      </c>
      <c r="DF1013">
        <v>544.0973928571428</v>
      </c>
      <c r="DG1013">
        <v>24.33334285714286</v>
      </c>
      <c r="DH1013">
        <v>500.0625357142857</v>
      </c>
      <c r="DI1013">
        <v>90.27777142857141</v>
      </c>
      <c r="DJ1013">
        <v>0.09994473928571428</v>
      </c>
      <c r="DK1013">
        <v>26.82408214285714</v>
      </c>
      <c r="DL1013">
        <v>27.72120714285714</v>
      </c>
      <c r="DM1013">
        <v>999.9000000000002</v>
      </c>
      <c r="DN1013">
        <v>0</v>
      </c>
      <c r="DO1013">
        <v>0</v>
      </c>
      <c r="DP1013">
        <v>10000.30857142857</v>
      </c>
      <c r="DQ1013">
        <v>0</v>
      </c>
      <c r="DR1013">
        <v>18.51844285714285</v>
      </c>
      <c r="DS1013">
        <v>-28.22162857142857</v>
      </c>
      <c r="DT1013">
        <v>560.8494999999999</v>
      </c>
      <c r="DU1013">
        <v>589.2745357142858</v>
      </c>
      <c r="DV1013">
        <v>0.844992892857143</v>
      </c>
      <c r="DW1013">
        <v>575.2351071428571</v>
      </c>
      <c r="DX1013">
        <v>23.82539642857143</v>
      </c>
      <c r="DY1013">
        <v>2.227186785714286</v>
      </c>
      <c r="DZ1013">
        <v>2.150903214285715</v>
      </c>
      <c r="EA1013">
        <v>19.15920714285714</v>
      </c>
      <c r="EB1013">
        <v>18.60123214285714</v>
      </c>
      <c r="EC1013">
        <v>2000.000714285715</v>
      </c>
      <c r="ED1013">
        <v>0.9799995</v>
      </c>
      <c r="EE1013">
        <v>0.02000070000000001</v>
      </c>
      <c r="EF1013">
        <v>0</v>
      </c>
      <c r="EG1013">
        <v>322.2618214285714</v>
      </c>
      <c r="EH1013">
        <v>5.000560000000001</v>
      </c>
      <c r="EI1013">
        <v>6431.712500000001</v>
      </c>
      <c r="EJ1013">
        <v>17294.87857142857</v>
      </c>
      <c r="EK1013">
        <v>37.48417857142857</v>
      </c>
      <c r="EL1013">
        <v>38.09800000000001</v>
      </c>
      <c r="EM1013">
        <v>37.04664285714286</v>
      </c>
      <c r="EN1013">
        <v>37.08224999999999</v>
      </c>
      <c r="EO1013">
        <v>38.49074999999999</v>
      </c>
      <c r="EP1013">
        <v>1955.1</v>
      </c>
      <c r="EQ1013">
        <v>39.90071428571429</v>
      </c>
      <c r="ER1013">
        <v>0</v>
      </c>
      <c r="ES1013">
        <v>1658955690.9</v>
      </c>
      <c r="ET1013">
        <v>0</v>
      </c>
      <c r="EU1013">
        <v>322.31264</v>
      </c>
      <c r="EV1013">
        <v>2.808615377204787</v>
      </c>
      <c r="EW1013">
        <v>55.75538455138364</v>
      </c>
      <c r="EX1013">
        <v>6432.197999999999</v>
      </c>
      <c r="EY1013">
        <v>15</v>
      </c>
      <c r="EZ1013">
        <v>0</v>
      </c>
      <c r="FA1013" t="s">
        <v>419</v>
      </c>
      <c r="FB1013">
        <v>1655239120</v>
      </c>
      <c r="FC1013">
        <v>1655239135</v>
      </c>
      <c r="FD1013">
        <v>0</v>
      </c>
      <c r="FE1013">
        <v>-0.075</v>
      </c>
      <c r="FF1013">
        <v>-0.027</v>
      </c>
      <c r="FG1013">
        <v>1.986</v>
      </c>
      <c r="FH1013">
        <v>0.139</v>
      </c>
      <c r="FI1013">
        <v>420</v>
      </c>
      <c r="FJ1013">
        <v>22</v>
      </c>
      <c r="FK1013">
        <v>0.12</v>
      </c>
      <c r="FL1013">
        <v>0.02</v>
      </c>
      <c r="FM1013">
        <v>-28.01765609756097</v>
      </c>
      <c r="FN1013">
        <v>-3.083542160278708</v>
      </c>
      <c r="FO1013">
        <v>0.3090567672607236</v>
      </c>
      <c r="FP1013">
        <v>0</v>
      </c>
      <c r="FQ1013">
        <v>322.1464411764705</v>
      </c>
      <c r="FR1013">
        <v>2.577524827087533</v>
      </c>
      <c r="FS1013">
        <v>0.341109279641351</v>
      </c>
      <c r="FT1013">
        <v>0</v>
      </c>
      <c r="FU1013">
        <v>0.8253314634146343</v>
      </c>
      <c r="FV1013">
        <v>0.2701280905923361</v>
      </c>
      <c r="FW1013">
        <v>0.03486832176961131</v>
      </c>
      <c r="FX1013">
        <v>0</v>
      </c>
      <c r="FY1013">
        <v>0</v>
      </c>
      <c r="FZ1013">
        <v>3</v>
      </c>
      <c r="GA1013" t="s">
        <v>426</v>
      </c>
      <c r="GB1013">
        <v>2.98034</v>
      </c>
      <c r="GC1013">
        <v>2.72825</v>
      </c>
      <c r="GD1013">
        <v>0.107817</v>
      </c>
      <c r="GE1013">
        <v>0.112622</v>
      </c>
      <c r="GF1013">
        <v>0.109173</v>
      </c>
      <c r="GG1013">
        <v>0.107439</v>
      </c>
      <c r="GH1013">
        <v>26781.9</v>
      </c>
      <c r="GI1013">
        <v>26248.1</v>
      </c>
      <c r="GJ1013">
        <v>30544.6</v>
      </c>
      <c r="GK1013">
        <v>29822.3</v>
      </c>
      <c r="GL1013">
        <v>37536.7</v>
      </c>
      <c r="GM1013">
        <v>35040.2</v>
      </c>
      <c r="GN1013">
        <v>46721.5</v>
      </c>
      <c r="GO1013">
        <v>44352.2</v>
      </c>
      <c r="GP1013">
        <v>1.88435</v>
      </c>
      <c r="GQ1013">
        <v>1.85903</v>
      </c>
      <c r="GR1013">
        <v>0.127304</v>
      </c>
      <c r="GS1013">
        <v>0</v>
      </c>
      <c r="GT1013">
        <v>25.6491</v>
      </c>
      <c r="GU1013">
        <v>999.9</v>
      </c>
      <c r="GV1013">
        <v>52.3</v>
      </c>
      <c r="GW1013">
        <v>32.1</v>
      </c>
      <c r="GX1013">
        <v>27.8223</v>
      </c>
      <c r="GY1013">
        <v>63.2352</v>
      </c>
      <c r="GZ1013">
        <v>25.3165</v>
      </c>
      <c r="HA1013">
        <v>1</v>
      </c>
      <c r="HB1013">
        <v>-0.092002</v>
      </c>
      <c r="HC1013">
        <v>0.0539897</v>
      </c>
      <c r="HD1013">
        <v>20.1949</v>
      </c>
      <c r="HE1013">
        <v>5.22942</v>
      </c>
      <c r="HF1013">
        <v>11.968</v>
      </c>
      <c r="HG1013">
        <v>4.96975</v>
      </c>
      <c r="HH1013">
        <v>3.2895</v>
      </c>
      <c r="HI1013">
        <v>8828.799999999999</v>
      </c>
      <c r="HJ1013">
        <v>9999</v>
      </c>
      <c r="HK1013">
        <v>9999</v>
      </c>
      <c r="HL1013">
        <v>290</v>
      </c>
      <c r="HM1013">
        <v>4.97291</v>
      </c>
      <c r="HN1013">
        <v>1.87743</v>
      </c>
      <c r="HO1013">
        <v>1.87551</v>
      </c>
      <c r="HP1013">
        <v>1.87836</v>
      </c>
      <c r="HQ1013">
        <v>1.87503</v>
      </c>
      <c r="HR1013">
        <v>1.87865</v>
      </c>
      <c r="HS1013">
        <v>1.87575</v>
      </c>
      <c r="HT1013">
        <v>1.87683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2.967</v>
      </c>
      <c r="II1013">
        <v>0.3362</v>
      </c>
      <c r="IJ1013">
        <v>1.541952822118649</v>
      </c>
      <c r="IK1013">
        <v>0.003202726084708442</v>
      </c>
      <c r="IL1013">
        <v>-1.448271390364826E-06</v>
      </c>
      <c r="IM1013">
        <v>3.765748828769889E-10</v>
      </c>
      <c r="IN1013">
        <v>-0.02072656761999695</v>
      </c>
      <c r="IO1013">
        <v>0.006539777670035186</v>
      </c>
      <c r="IP1013">
        <v>0.0002256768223539976</v>
      </c>
      <c r="IQ1013">
        <v>4.51151419958819E-06</v>
      </c>
      <c r="IR1013">
        <v>-0</v>
      </c>
      <c r="IS1013">
        <v>2097</v>
      </c>
      <c r="IT1013">
        <v>1</v>
      </c>
      <c r="IU1013">
        <v>27</v>
      </c>
      <c r="IV1013">
        <v>61942.8</v>
      </c>
      <c r="IW1013">
        <v>61942.6</v>
      </c>
      <c r="IX1013">
        <v>1.49658</v>
      </c>
      <c r="IY1013">
        <v>2.5647</v>
      </c>
      <c r="IZ1013">
        <v>1.39893</v>
      </c>
      <c r="JA1013">
        <v>2.34131</v>
      </c>
      <c r="JB1013">
        <v>1.44897</v>
      </c>
      <c r="JC1013">
        <v>2.38281</v>
      </c>
      <c r="JD1013">
        <v>37.4098</v>
      </c>
      <c r="JE1013">
        <v>24.0787</v>
      </c>
      <c r="JF1013">
        <v>18</v>
      </c>
      <c r="JG1013">
        <v>490.062</v>
      </c>
      <c r="JH1013">
        <v>445.485</v>
      </c>
      <c r="JI1013">
        <v>25</v>
      </c>
      <c r="JJ1013">
        <v>25.8512</v>
      </c>
      <c r="JK1013">
        <v>30</v>
      </c>
      <c r="JL1013">
        <v>25.6809</v>
      </c>
      <c r="JM1013">
        <v>25.7599</v>
      </c>
      <c r="JN1013">
        <v>29.9971</v>
      </c>
      <c r="JO1013">
        <v>23.3111</v>
      </c>
      <c r="JP1013">
        <v>38.2951</v>
      </c>
      <c r="JQ1013">
        <v>25</v>
      </c>
      <c r="JR1013">
        <v>621.016</v>
      </c>
      <c r="JS1013">
        <v>23.8258</v>
      </c>
      <c r="JT1013">
        <v>100.973</v>
      </c>
      <c r="JU1013">
        <v>101.983</v>
      </c>
    </row>
    <row r="1014" spans="1:281">
      <c r="A1014">
        <v>998</v>
      </c>
      <c r="B1014">
        <v>1658955696</v>
      </c>
      <c r="C1014">
        <v>13607</v>
      </c>
      <c r="D1014" t="s">
        <v>2429</v>
      </c>
      <c r="E1014" t="s">
        <v>2430</v>
      </c>
      <c r="F1014">
        <v>5</v>
      </c>
      <c r="G1014" t="s">
        <v>415</v>
      </c>
      <c r="H1014" t="s">
        <v>2356</v>
      </c>
      <c r="I1014">
        <v>1658955688.5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624.3365514010857</v>
      </c>
      <c r="AK1014">
        <v>603.0018484848484</v>
      </c>
      <c r="AL1014">
        <v>3.435212010651377</v>
      </c>
      <c r="AM1014">
        <v>64.99472105749936</v>
      </c>
      <c r="AN1014">
        <f>(AP1014 - AO1014 + DI1014*1E3/(8.314*(DK1014+273.15)) * AR1014/DH1014 * AQ1014) * DH1014/(100*CV1014) * 1000/(1000 - AP1014)</f>
        <v>0</v>
      </c>
      <c r="AO1014">
        <v>23.81511605630915</v>
      </c>
      <c r="AP1014">
        <v>24.63285272727272</v>
      </c>
      <c r="AQ1014">
        <v>-0.0003717888154167888</v>
      </c>
      <c r="AR1014">
        <v>81.69477458721613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1658955688.5</v>
      </c>
      <c r="DB1014">
        <v>564.6770740740741</v>
      </c>
      <c r="DC1014">
        <v>593.0666666666666</v>
      </c>
      <c r="DD1014">
        <v>24.6472074074074</v>
      </c>
      <c r="DE1014">
        <v>23.8125037037037</v>
      </c>
      <c r="DF1014">
        <v>561.7265925925926</v>
      </c>
      <c r="DG1014">
        <v>24.31074074074074</v>
      </c>
      <c r="DH1014">
        <v>500.0881111111111</v>
      </c>
      <c r="DI1014">
        <v>90.27792222222222</v>
      </c>
      <c r="DJ1014">
        <v>0.09999040370370371</v>
      </c>
      <c r="DK1014">
        <v>26.8275</v>
      </c>
      <c r="DL1014">
        <v>27.72668888888889</v>
      </c>
      <c r="DM1014">
        <v>999.9000000000001</v>
      </c>
      <c r="DN1014">
        <v>0</v>
      </c>
      <c r="DO1014">
        <v>0</v>
      </c>
      <c r="DP1014">
        <v>9994.217407407406</v>
      </c>
      <c r="DQ1014">
        <v>0</v>
      </c>
      <c r="DR1014">
        <v>18.49102222222222</v>
      </c>
      <c r="DS1014">
        <v>-28.38959259259259</v>
      </c>
      <c r="DT1014">
        <v>578.9463333333334</v>
      </c>
      <c r="DU1014">
        <v>607.5336666666667</v>
      </c>
      <c r="DV1014">
        <v>0.8347090740740739</v>
      </c>
      <c r="DW1014">
        <v>593.0666666666666</v>
      </c>
      <c r="DX1014">
        <v>23.8125037037037</v>
      </c>
      <c r="DY1014">
        <v>2.225098518518519</v>
      </c>
      <c r="DZ1014">
        <v>2.149742222222222</v>
      </c>
      <c r="EA1014">
        <v>19.14415925925926</v>
      </c>
      <c r="EB1014">
        <v>18.59262222222222</v>
      </c>
      <c r="EC1014">
        <v>2000.002962962963</v>
      </c>
      <c r="ED1014">
        <v>0.9799993333333332</v>
      </c>
      <c r="EE1014">
        <v>0.02000087777777778</v>
      </c>
      <c r="EF1014">
        <v>0</v>
      </c>
      <c r="EG1014">
        <v>322.5301851851852</v>
      </c>
      <c r="EH1014">
        <v>5.000560000000001</v>
      </c>
      <c r="EI1014">
        <v>6436.637037037038</v>
      </c>
      <c r="EJ1014">
        <v>17294.90000000001</v>
      </c>
      <c r="EK1014">
        <v>37.50211111111111</v>
      </c>
      <c r="EL1014">
        <v>38.10166666666666</v>
      </c>
      <c r="EM1014">
        <v>37.05066666666666</v>
      </c>
      <c r="EN1014">
        <v>37.10614814814815</v>
      </c>
      <c r="EO1014">
        <v>38.49966666666666</v>
      </c>
      <c r="EP1014">
        <v>1955.101851851852</v>
      </c>
      <c r="EQ1014">
        <v>39.90111111111111</v>
      </c>
      <c r="ER1014">
        <v>0</v>
      </c>
      <c r="ES1014">
        <v>1658955695.7</v>
      </c>
      <c r="ET1014">
        <v>0</v>
      </c>
      <c r="EU1014">
        <v>322.56616</v>
      </c>
      <c r="EV1014">
        <v>2.282230771963723</v>
      </c>
      <c r="EW1014">
        <v>57.94307687190686</v>
      </c>
      <c r="EX1014">
        <v>6436.7028</v>
      </c>
      <c r="EY1014">
        <v>15</v>
      </c>
      <c r="EZ1014">
        <v>0</v>
      </c>
      <c r="FA1014" t="s">
        <v>419</v>
      </c>
      <c r="FB1014">
        <v>1655239120</v>
      </c>
      <c r="FC1014">
        <v>1655239135</v>
      </c>
      <c r="FD1014">
        <v>0</v>
      </c>
      <c r="FE1014">
        <v>-0.075</v>
      </c>
      <c r="FF1014">
        <v>-0.027</v>
      </c>
      <c r="FG1014">
        <v>1.986</v>
      </c>
      <c r="FH1014">
        <v>0.139</v>
      </c>
      <c r="FI1014">
        <v>420</v>
      </c>
      <c r="FJ1014">
        <v>22</v>
      </c>
      <c r="FK1014">
        <v>0.12</v>
      </c>
      <c r="FL1014">
        <v>0.02</v>
      </c>
      <c r="FM1014">
        <v>-28.27859268292683</v>
      </c>
      <c r="FN1014">
        <v>-2.057993728222972</v>
      </c>
      <c r="FO1014">
        <v>0.2261389842339505</v>
      </c>
      <c r="FP1014">
        <v>0</v>
      </c>
      <c r="FQ1014">
        <v>322.4232058823529</v>
      </c>
      <c r="FR1014">
        <v>2.786814362633539</v>
      </c>
      <c r="FS1014">
        <v>0.3469976080110651</v>
      </c>
      <c r="FT1014">
        <v>0</v>
      </c>
      <c r="FU1014">
        <v>0.837504219512195</v>
      </c>
      <c r="FV1014">
        <v>-0.09470533797909288</v>
      </c>
      <c r="FW1014">
        <v>0.01920669825806104</v>
      </c>
      <c r="FX1014">
        <v>1</v>
      </c>
      <c r="FY1014">
        <v>1</v>
      </c>
      <c r="FZ1014">
        <v>3</v>
      </c>
      <c r="GA1014" t="s">
        <v>420</v>
      </c>
      <c r="GB1014">
        <v>2.98051</v>
      </c>
      <c r="GC1014">
        <v>2.72828</v>
      </c>
      <c r="GD1014">
        <v>0.110035</v>
      </c>
      <c r="GE1014">
        <v>0.114782</v>
      </c>
      <c r="GF1014">
        <v>0.109164</v>
      </c>
      <c r="GG1014">
        <v>0.107515</v>
      </c>
      <c r="GH1014">
        <v>26715.6</v>
      </c>
      <c r="GI1014">
        <v>26184.3</v>
      </c>
      <c r="GJ1014">
        <v>30544.9</v>
      </c>
      <c r="GK1014">
        <v>29822.4</v>
      </c>
      <c r="GL1014">
        <v>37537.6</v>
      </c>
      <c r="GM1014">
        <v>35037.5</v>
      </c>
      <c r="GN1014">
        <v>46722</v>
      </c>
      <c r="GO1014">
        <v>44352.5</v>
      </c>
      <c r="GP1014">
        <v>1.8843</v>
      </c>
      <c r="GQ1014">
        <v>1.85912</v>
      </c>
      <c r="GR1014">
        <v>0.126876</v>
      </c>
      <c r="GS1014">
        <v>0</v>
      </c>
      <c r="GT1014">
        <v>25.6491</v>
      </c>
      <c r="GU1014">
        <v>999.9</v>
      </c>
      <c r="GV1014">
        <v>52.3</v>
      </c>
      <c r="GW1014">
        <v>32.1</v>
      </c>
      <c r="GX1014">
        <v>27.8189</v>
      </c>
      <c r="GY1014">
        <v>63.0352</v>
      </c>
      <c r="GZ1014">
        <v>24.6995</v>
      </c>
      <c r="HA1014">
        <v>1</v>
      </c>
      <c r="HB1014">
        <v>-0.0920859</v>
      </c>
      <c r="HC1014">
        <v>0.055256</v>
      </c>
      <c r="HD1014">
        <v>20.1945</v>
      </c>
      <c r="HE1014">
        <v>5.22867</v>
      </c>
      <c r="HF1014">
        <v>11.968</v>
      </c>
      <c r="HG1014">
        <v>4.9698</v>
      </c>
      <c r="HH1014">
        <v>3.28935</v>
      </c>
      <c r="HI1014">
        <v>8828.799999999999</v>
      </c>
      <c r="HJ1014">
        <v>9999</v>
      </c>
      <c r="HK1014">
        <v>9999</v>
      </c>
      <c r="HL1014">
        <v>290</v>
      </c>
      <c r="HM1014">
        <v>4.97291</v>
      </c>
      <c r="HN1014">
        <v>1.87739</v>
      </c>
      <c r="HO1014">
        <v>1.87547</v>
      </c>
      <c r="HP1014">
        <v>1.87834</v>
      </c>
      <c r="HQ1014">
        <v>1.87502</v>
      </c>
      <c r="HR1014">
        <v>1.87863</v>
      </c>
      <c r="HS1014">
        <v>1.87567</v>
      </c>
      <c r="HT1014">
        <v>1.87683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2.998</v>
      </c>
      <c r="II1014">
        <v>0.3361</v>
      </c>
      <c r="IJ1014">
        <v>1.541952822118649</v>
      </c>
      <c r="IK1014">
        <v>0.003202726084708442</v>
      </c>
      <c r="IL1014">
        <v>-1.448271390364826E-06</v>
      </c>
      <c r="IM1014">
        <v>3.765748828769889E-10</v>
      </c>
      <c r="IN1014">
        <v>-0.02072656761999695</v>
      </c>
      <c r="IO1014">
        <v>0.006539777670035186</v>
      </c>
      <c r="IP1014">
        <v>0.0002256768223539976</v>
      </c>
      <c r="IQ1014">
        <v>4.51151419958819E-06</v>
      </c>
      <c r="IR1014">
        <v>-0</v>
      </c>
      <c r="IS1014">
        <v>2097</v>
      </c>
      <c r="IT1014">
        <v>1</v>
      </c>
      <c r="IU1014">
        <v>27</v>
      </c>
      <c r="IV1014">
        <v>61942.9</v>
      </c>
      <c r="IW1014">
        <v>61942.7</v>
      </c>
      <c r="IX1014">
        <v>1.53076</v>
      </c>
      <c r="IY1014">
        <v>2.5415</v>
      </c>
      <c r="IZ1014">
        <v>1.39893</v>
      </c>
      <c r="JA1014">
        <v>2.34131</v>
      </c>
      <c r="JB1014">
        <v>1.44897</v>
      </c>
      <c r="JC1014">
        <v>2.46948</v>
      </c>
      <c r="JD1014">
        <v>37.4098</v>
      </c>
      <c r="JE1014">
        <v>24.0875</v>
      </c>
      <c r="JF1014">
        <v>18</v>
      </c>
      <c r="JG1014">
        <v>490.035</v>
      </c>
      <c r="JH1014">
        <v>445.547</v>
      </c>
      <c r="JI1014">
        <v>25</v>
      </c>
      <c r="JJ1014">
        <v>25.8512</v>
      </c>
      <c r="JK1014">
        <v>30.0002</v>
      </c>
      <c r="JL1014">
        <v>25.6809</v>
      </c>
      <c r="JM1014">
        <v>25.7599</v>
      </c>
      <c r="JN1014">
        <v>30.6955</v>
      </c>
      <c r="JO1014">
        <v>23.3111</v>
      </c>
      <c r="JP1014">
        <v>38.2951</v>
      </c>
      <c r="JQ1014">
        <v>25</v>
      </c>
      <c r="JR1014">
        <v>641.086</v>
      </c>
      <c r="JS1014">
        <v>23.8258</v>
      </c>
      <c r="JT1014">
        <v>100.974</v>
      </c>
      <c r="JU1014">
        <v>101.983</v>
      </c>
    </row>
    <row r="1015" spans="1:281">
      <c r="A1015">
        <v>999</v>
      </c>
      <c r="B1015">
        <v>1658955701</v>
      </c>
      <c r="C1015">
        <v>13612</v>
      </c>
      <c r="D1015" t="s">
        <v>2431</v>
      </c>
      <c r="E1015" t="s">
        <v>2432</v>
      </c>
      <c r="F1015">
        <v>5</v>
      </c>
      <c r="G1015" t="s">
        <v>415</v>
      </c>
      <c r="H1015" t="s">
        <v>2356</v>
      </c>
      <c r="I1015">
        <v>1658955693.214286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641.5486745582973</v>
      </c>
      <c r="AK1015">
        <v>620.0060424242428</v>
      </c>
      <c r="AL1015">
        <v>3.440090992904868</v>
      </c>
      <c r="AM1015">
        <v>64.99472105749936</v>
      </c>
      <c r="AN1015">
        <f>(AP1015 - AO1015 + DI1015*1E3/(8.314*(DK1015+273.15)) * AR1015/DH1015 * AQ1015) * DH1015/(100*CV1015) * 1000/(1000 - AP1015)</f>
        <v>0</v>
      </c>
      <c r="AO1015">
        <v>23.83159936393044</v>
      </c>
      <c r="AP1015">
        <v>24.63812909090909</v>
      </c>
      <c r="AQ1015">
        <v>0.0001515997553350765</v>
      </c>
      <c r="AR1015">
        <v>81.69477458721613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1658955693.214286</v>
      </c>
      <c r="DB1015">
        <v>580.4094642857143</v>
      </c>
      <c r="DC1015">
        <v>608.9698571428571</v>
      </c>
      <c r="DD1015">
        <v>24.63815</v>
      </c>
      <c r="DE1015">
        <v>23.81861785714286</v>
      </c>
      <c r="DF1015">
        <v>577.4289285714286</v>
      </c>
      <c r="DG1015">
        <v>24.30190714285714</v>
      </c>
      <c r="DH1015">
        <v>500.0795357142858</v>
      </c>
      <c r="DI1015">
        <v>90.2777107142857</v>
      </c>
      <c r="DJ1015">
        <v>0.09999861785714284</v>
      </c>
      <c r="DK1015">
        <v>26.82927857142857</v>
      </c>
      <c r="DL1015">
        <v>27.730075</v>
      </c>
      <c r="DM1015">
        <v>999.9000000000002</v>
      </c>
      <c r="DN1015">
        <v>0</v>
      </c>
      <c r="DO1015">
        <v>0</v>
      </c>
      <c r="DP1015">
        <v>9992.856428571427</v>
      </c>
      <c r="DQ1015">
        <v>0</v>
      </c>
      <c r="DR1015">
        <v>18.47577142857143</v>
      </c>
      <c r="DS1015">
        <v>-28.56040714285714</v>
      </c>
      <c r="DT1015">
        <v>595.0709642857144</v>
      </c>
      <c r="DU1015">
        <v>623.8288214285714</v>
      </c>
      <c r="DV1015">
        <v>0.819533</v>
      </c>
      <c r="DW1015">
        <v>608.9698571428571</v>
      </c>
      <c r="DX1015">
        <v>23.81861785714286</v>
      </c>
      <c r="DY1015">
        <v>2.224275357142857</v>
      </c>
      <c r="DZ1015">
        <v>2.150289642857143</v>
      </c>
      <c r="EA1015">
        <v>19.138225</v>
      </c>
      <c r="EB1015">
        <v>18.59669285714285</v>
      </c>
      <c r="EC1015">
        <v>1999.984285714285</v>
      </c>
      <c r="ED1015">
        <v>0.9799990714285712</v>
      </c>
      <c r="EE1015">
        <v>0.02000115714285714</v>
      </c>
      <c r="EF1015">
        <v>0</v>
      </c>
      <c r="EG1015">
        <v>322.7483571428572</v>
      </c>
      <c r="EH1015">
        <v>5.000560000000001</v>
      </c>
      <c r="EI1015">
        <v>6441.296428571431</v>
      </c>
      <c r="EJ1015">
        <v>17294.73571428571</v>
      </c>
      <c r="EK1015">
        <v>37.49978571428571</v>
      </c>
      <c r="EL1015">
        <v>38.098</v>
      </c>
      <c r="EM1015">
        <v>37.07785714285713</v>
      </c>
      <c r="EN1015">
        <v>37.11349999999999</v>
      </c>
      <c r="EO1015">
        <v>38.50642857142856</v>
      </c>
      <c r="EP1015">
        <v>1955.083214285714</v>
      </c>
      <c r="EQ1015">
        <v>39.90107142857143</v>
      </c>
      <c r="ER1015">
        <v>0</v>
      </c>
      <c r="ES1015">
        <v>1658955701.1</v>
      </c>
      <c r="ET1015">
        <v>0</v>
      </c>
      <c r="EU1015">
        <v>322.7996923076923</v>
      </c>
      <c r="EV1015">
        <v>3.889982902413883</v>
      </c>
      <c r="EW1015">
        <v>61.45401703748093</v>
      </c>
      <c r="EX1015">
        <v>6441.820384615386</v>
      </c>
      <c r="EY1015">
        <v>15</v>
      </c>
      <c r="EZ1015">
        <v>0</v>
      </c>
      <c r="FA1015" t="s">
        <v>419</v>
      </c>
      <c r="FB1015">
        <v>1655239120</v>
      </c>
      <c r="FC1015">
        <v>1655239135</v>
      </c>
      <c r="FD1015">
        <v>0</v>
      </c>
      <c r="FE1015">
        <v>-0.075</v>
      </c>
      <c r="FF1015">
        <v>-0.027</v>
      </c>
      <c r="FG1015">
        <v>1.986</v>
      </c>
      <c r="FH1015">
        <v>0.139</v>
      </c>
      <c r="FI1015">
        <v>420</v>
      </c>
      <c r="FJ1015">
        <v>22</v>
      </c>
      <c r="FK1015">
        <v>0.12</v>
      </c>
      <c r="FL1015">
        <v>0.02</v>
      </c>
      <c r="FM1015">
        <v>-28.44224000000001</v>
      </c>
      <c r="FN1015">
        <v>-2.001001125703517</v>
      </c>
      <c r="FO1015">
        <v>0.2241130058698067</v>
      </c>
      <c r="FP1015">
        <v>0</v>
      </c>
      <c r="FQ1015">
        <v>322.6510882352941</v>
      </c>
      <c r="FR1015">
        <v>2.906661573561306</v>
      </c>
      <c r="FS1015">
        <v>0.3465393083252384</v>
      </c>
      <c r="FT1015">
        <v>0</v>
      </c>
      <c r="FU1015">
        <v>0.8294546749999998</v>
      </c>
      <c r="FV1015">
        <v>-0.2108620075046906</v>
      </c>
      <c r="FW1015">
        <v>0.02066451655905297</v>
      </c>
      <c r="FX1015">
        <v>0</v>
      </c>
      <c r="FY1015">
        <v>0</v>
      </c>
      <c r="FZ1015">
        <v>3</v>
      </c>
      <c r="GA1015" t="s">
        <v>426</v>
      </c>
      <c r="GB1015">
        <v>2.98025</v>
      </c>
      <c r="GC1015">
        <v>2.72822</v>
      </c>
      <c r="GD1015">
        <v>0.112208</v>
      </c>
      <c r="GE1015">
        <v>0.116972</v>
      </c>
      <c r="GF1015">
        <v>0.109177</v>
      </c>
      <c r="GG1015">
        <v>0.107519</v>
      </c>
      <c r="GH1015">
        <v>26649.8</v>
      </c>
      <c r="GI1015">
        <v>26119.4</v>
      </c>
      <c r="GJ1015">
        <v>30544.3</v>
      </c>
      <c r="GK1015">
        <v>29822.3</v>
      </c>
      <c r="GL1015">
        <v>37536.4</v>
      </c>
      <c r="GM1015">
        <v>35037.2</v>
      </c>
      <c r="GN1015">
        <v>46721</v>
      </c>
      <c r="GO1015">
        <v>44352.2</v>
      </c>
      <c r="GP1015">
        <v>1.88415</v>
      </c>
      <c r="GQ1015">
        <v>1.85907</v>
      </c>
      <c r="GR1015">
        <v>0.127111</v>
      </c>
      <c r="GS1015">
        <v>0</v>
      </c>
      <c r="GT1015">
        <v>25.6512</v>
      </c>
      <c r="GU1015">
        <v>999.9</v>
      </c>
      <c r="GV1015">
        <v>52.4</v>
      </c>
      <c r="GW1015">
        <v>32.2</v>
      </c>
      <c r="GX1015">
        <v>28.0293</v>
      </c>
      <c r="GY1015">
        <v>63.0752</v>
      </c>
      <c r="GZ1015">
        <v>25.2804</v>
      </c>
      <c r="HA1015">
        <v>1</v>
      </c>
      <c r="HB1015">
        <v>-0.0924517</v>
      </c>
      <c r="HC1015">
        <v>0.0560212</v>
      </c>
      <c r="HD1015">
        <v>20.1946</v>
      </c>
      <c r="HE1015">
        <v>5.22957</v>
      </c>
      <c r="HF1015">
        <v>11.968</v>
      </c>
      <c r="HG1015">
        <v>4.96965</v>
      </c>
      <c r="HH1015">
        <v>3.28945</v>
      </c>
      <c r="HI1015">
        <v>8829</v>
      </c>
      <c r="HJ1015">
        <v>9999</v>
      </c>
      <c r="HK1015">
        <v>9999</v>
      </c>
      <c r="HL1015">
        <v>290</v>
      </c>
      <c r="HM1015">
        <v>4.97292</v>
      </c>
      <c r="HN1015">
        <v>1.87744</v>
      </c>
      <c r="HO1015">
        <v>1.87547</v>
      </c>
      <c r="HP1015">
        <v>1.87836</v>
      </c>
      <c r="HQ1015">
        <v>1.87502</v>
      </c>
      <c r="HR1015">
        <v>1.87865</v>
      </c>
      <c r="HS1015">
        <v>1.87569</v>
      </c>
      <c r="HT1015">
        <v>1.87683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3.03</v>
      </c>
      <c r="II1015">
        <v>0.3362</v>
      </c>
      <c r="IJ1015">
        <v>1.541952822118649</v>
      </c>
      <c r="IK1015">
        <v>0.003202726084708442</v>
      </c>
      <c r="IL1015">
        <v>-1.448271390364826E-06</v>
      </c>
      <c r="IM1015">
        <v>3.765748828769889E-10</v>
      </c>
      <c r="IN1015">
        <v>-0.02072656761999695</v>
      </c>
      <c r="IO1015">
        <v>0.006539777670035186</v>
      </c>
      <c r="IP1015">
        <v>0.0002256768223539976</v>
      </c>
      <c r="IQ1015">
        <v>4.51151419958819E-06</v>
      </c>
      <c r="IR1015">
        <v>-0</v>
      </c>
      <c r="IS1015">
        <v>2097</v>
      </c>
      <c r="IT1015">
        <v>1</v>
      </c>
      <c r="IU1015">
        <v>27</v>
      </c>
      <c r="IV1015">
        <v>61943</v>
      </c>
      <c r="IW1015">
        <v>61942.8</v>
      </c>
      <c r="IX1015">
        <v>1.56128</v>
      </c>
      <c r="IY1015">
        <v>2.56714</v>
      </c>
      <c r="IZ1015">
        <v>1.39893</v>
      </c>
      <c r="JA1015">
        <v>2.34131</v>
      </c>
      <c r="JB1015">
        <v>1.44897</v>
      </c>
      <c r="JC1015">
        <v>2.34497</v>
      </c>
      <c r="JD1015">
        <v>37.4338</v>
      </c>
      <c r="JE1015">
        <v>24.0787</v>
      </c>
      <c r="JF1015">
        <v>18</v>
      </c>
      <c r="JG1015">
        <v>489.953</v>
      </c>
      <c r="JH1015">
        <v>445.516</v>
      </c>
      <c r="JI1015">
        <v>25.0001</v>
      </c>
      <c r="JJ1015">
        <v>25.8512</v>
      </c>
      <c r="JK1015">
        <v>30.0001</v>
      </c>
      <c r="JL1015">
        <v>25.6809</v>
      </c>
      <c r="JM1015">
        <v>25.7599</v>
      </c>
      <c r="JN1015">
        <v>31.3056</v>
      </c>
      <c r="JO1015">
        <v>23.3111</v>
      </c>
      <c r="JP1015">
        <v>38.2951</v>
      </c>
      <c r="JQ1015">
        <v>25</v>
      </c>
      <c r="JR1015">
        <v>654.444</v>
      </c>
      <c r="JS1015">
        <v>23.8258</v>
      </c>
      <c r="JT1015">
        <v>100.972</v>
      </c>
      <c r="JU1015">
        <v>101.982</v>
      </c>
    </row>
    <row r="1016" spans="1:281">
      <c r="A1016">
        <v>1000</v>
      </c>
      <c r="B1016">
        <v>1658955706</v>
      </c>
      <c r="C1016">
        <v>13617</v>
      </c>
      <c r="D1016" t="s">
        <v>2433</v>
      </c>
      <c r="E1016" t="s">
        <v>2434</v>
      </c>
      <c r="F1016">
        <v>5</v>
      </c>
      <c r="G1016" t="s">
        <v>415</v>
      </c>
      <c r="H1016" t="s">
        <v>2356</v>
      </c>
      <c r="I1016">
        <v>1658955698.5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658.7925805713795</v>
      </c>
      <c r="AK1016">
        <v>637.1148242424242</v>
      </c>
      <c r="AL1016">
        <v>3.420440156990109</v>
      </c>
      <c r="AM1016">
        <v>64.99472105749936</v>
      </c>
      <c r="AN1016">
        <f>(AP1016 - AO1016 + DI1016*1E3/(8.314*(DK1016+273.15)) * AR1016/DH1016 * AQ1016) * DH1016/(100*CV1016) * 1000/(1000 - AP1016)</f>
        <v>0</v>
      </c>
      <c r="AO1016">
        <v>23.83171666734688</v>
      </c>
      <c r="AP1016">
        <v>24.63951212121212</v>
      </c>
      <c r="AQ1016">
        <v>3.436772906784461E-05</v>
      </c>
      <c r="AR1016">
        <v>81.69477458721613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1658955698.5</v>
      </c>
      <c r="DB1016">
        <v>598.0683333333334</v>
      </c>
      <c r="DC1016">
        <v>626.7576296296296</v>
      </c>
      <c r="DD1016">
        <v>24.6362037037037</v>
      </c>
      <c r="DE1016">
        <v>23.82737037037038</v>
      </c>
      <c r="DF1016">
        <v>595.0543333333333</v>
      </c>
      <c r="DG1016">
        <v>24.30001481481482</v>
      </c>
      <c r="DH1016">
        <v>500.0838888888889</v>
      </c>
      <c r="DI1016">
        <v>90.2776037037037</v>
      </c>
      <c r="DJ1016">
        <v>0.1000065888888889</v>
      </c>
      <c r="DK1016">
        <v>26.82997407407407</v>
      </c>
      <c r="DL1016">
        <v>27.73042222222222</v>
      </c>
      <c r="DM1016">
        <v>999.9000000000001</v>
      </c>
      <c r="DN1016">
        <v>0</v>
      </c>
      <c r="DO1016">
        <v>0</v>
      </c>
      <c r="DP1016">
        <v>9997.155925925925</v>
      </c>
      <c r="DQ1016">
        <v>0</v>
      </c>
      <c r="DR1016">
        <v>18.4661962962963</v>
      </c>
      <c r="DS1016">
        <v>-28.68927777777778</v>
      </c>
      <c r="DT1016">
        <v>613.1747407407406</v>
      </c>
      <c r="DU1016">
        <v>642.0561481481482</v>
      </c>
      <c r="DV1016">
        <v>0.8088266296296296</v>
      </c>
      <c r="DW1016">
        <v>626.7576296296296</v>
      </c>
      <c r="DX1016">
        <v>23.82737037037038</v>
      </c>
      <c r="DY1016">
        <v>2.224097777777778</v>
      </c>
      <c r="DZ1016">
        <v>2.151078888888889</v>
      </c>
      <c r="EA1016">
        <v>19.13695555555555</v>
      </c>
      <c r="EB1016">
        <v>18.60255925925926</v>
      </c>
      <c r="EC1016">
        <v>1999.993333333334</v>
      </c>
      <c r="ED1016">
        <v>0.979999111111111</v>
      </c>
      <c r="EE1016">
        <v>0.02000111481481482</v>
      </c>
      <c r="EF1016">
        <v>0</v>
      </c>
      <c r="EG1016">
        <v>323.075</v>
      </c>
      <c r="EH1016">
        <v>5.000560000000001</v>
      </c>
      <c r="EI1016">
        <v>6446.870370370371</v>
      </c>
      <c r="EJ1016">
        <v>17294.81481481482</v>
      </c>
      <c r="EK1016">
        <v>37.48359259259259</v>
      </c>
      <c r="EL1016">
        <v>38.09233333333333</v>
      </c>
      <c r="EM1016">
        <v>37.10866666666666</v>
      </c>
      <c r="EN1016">
        <v>37.11548148148148</v>
      </c>
      <c r="EO1016">
        <v>38.51822222222222</v>
      </c>
      <c r="EP1016">
        <v>1955.092592592593</v>
      </c>
      <c r="EQ1016">
        <v>39.90074074074074</v>
      </c>
      <c r="ER1016">
        <v>0</v>
      </c>
      <c r="ES1016">
        <v>1658955705.9</v>
      </c>
      <c r="ET1016">
        <v>0</v>
      </c>
      <c r="EU1016">
        <v>323.0798461538462</v>
      </c>
      <c r="EV1016">
        <v>3.033641025631757</v>
      </c>
      <c r="EW1016">
        <v>63.45264953721983</v>
      </c>
      <c r="EX1016">
        <v>6446.820384615386</v>
      </c>
      <c r="EY1016">
        <v>15</v>
      </c>
      <c r="EZ1016">
        <v>0</v>
      </c>
      <c r="FA1016" t="s">
        <v>419</v>
      </c>
      <c r="FB1016">
        <v>1655239120</v>
      </c>
      <c r="FC1016">
        <v>1655239135</v>
      </c>
      <c r="FD1016">
        <v>0</v>
      </c>
      <c r="FE1016">
        <v>-0.075</v>
      </c>
      <c r="FF1016">
        <v>-0.027</v>
      </c>
      <c r="FG1016">
        <v>1.986</v>
      </c>
      <c r="FH1016">
        <v>0.139</v>
      </c>
      <c r="FI1016">
        <v>420</v>
      </c>
      <c r="FJ1016">
        <v>22</v>
      </c>
      <c r="FK1016">
        <v>0.12</v>
      </c>
      <c r="FL1016">
        <v>0.02</v>
      </c>
      <c r="FM1016">
        <v>-28.6197756097561</v>
      </c>
      <c r="FN1016">
        <v>-1.613983275261332</v>
      </c>
      <c r="FO1016">
        <v>0.1940225191613111</v>
      </c>
      <c r="FP1016">
        <v>0</v>
      </c>
      <c r="FQ1016">
        <v>322.893205882353</v>
      </c>
      <c r="FR1016">
        <v>3.439129103014214</v>
      </c>
      <c r="FS1016">
        <v>0.389510309416666</v>
      </c>
      <c r="FT1016">
        <v>0</v>
      </c>
      <c r="FU1016">
        <v>0.8170401463414634</v>
      </c>
      <c r="FV1016">
        <v>-0.1253218118466892</v>
      </c>
      <c r="FW1016">
        <v>0.01444160734679737</v>
      </c>
      <c r="FX1016">
        <v>0</v>
      </c>
      <c r="FY1016">
        <v>0</v>
      </c>
      <c r="FZ1016">
        <v>3</v>
      </c>
      <c r="GA1016" t="s">
        <v>426</v>
      </c>
      <c r="GB1016">
        <v>2.98053</v>
      </c>
      <c r="GC1016">
        <v>2.72842</v>
      </c>
      <c r="GD1016">
        <v>0.114357</v>
      </c>
      <c r="GE1016">
        <v>0.11908</v>
      </c>
      <c r="GF1016">
        <v>0.109183</v>
      </c>
      <c r="GG1016">
        <v>0.107517</v>
      </c>
      <c r="GH1016">
        <v>26585.1</v>
      </c>
      <c r="GI1016">
        <v>26057.5</v>
      </c>
      <c r="GJ1016">
        <v>30544</v>
      </c>
      <c r="GK1016">
        <v>29822.8</v>
      </c>
      <c r="GL1016">
        <v>37535.9</v>
      </c>
      <c r="GM1016">
        <v>35038.1</v>
      </c>
      <c r="GN1016">
        <v>46720.5</v>
      </c>
      <c r="GO1016">
        <v>44353</v>
      </c>
      <c r="GP1016">
        <v>1.88442</v>
      </c>
      <c r="GQ1016">
        <v>1.85915</v>
      </c>
      <c r="GR1016">
        <v>0.127427</v>
      </c>
      <c r="GS1016">
        <v>0</v>
      </c>
      <c r="GT1016">
        <v>25.6512</v>
      </c>
      <c r="GU1016">
        <v>999.9</v>
      </c>
      <c r="GV1016">
        <v>52.4</v>
      </c>
      <c r="GW1016">
        <v>32.1</v>
      </c>
      <c r="GX1016">
        <v>27.874</v>
      </c>
      <c r="GY1016">
        <v>63.2952</v>
      </c>
      <c r="GZ1016">
        <v>24.8478</v>
      </c>
      <c r="HA1016">
        <v>1</v>
      </c>
      <c r="HB1016">
        <v>-0.0919715</v>
      </c>
      <c r="HC1016">
        <v>0.0562636</v>
      </c>
      <c r="HD1016">
        <v>20.1945</v>
      </c>
      <c r="HE1016">
        <v>5.22807</v>
      </c>
      <c r="HF1016">
        <v>11.968</v>
      </c>
      <c r="HG1016">
        <v>4.9698</v>
      </c>
      <c r="HH1016">
        <v>3.2894</v>
      </c>
      <c r="HI1016">
        <v>8829</v>
      </c>
      <c r="HJ1016">
        <v>9999</v>
      </c>
      <c r="HK1016">
        <v>9999</v>
      </c>
      <c r="HL1016">
        <v>290</v>
      </c>
      <c r="HM1016">
        <v>4.97292</v>
      </c>
      <c r="HN1016">
        <v>1.87741</v>
      </c>
      <c r="HO1016">
        <v>1.87549</v>
      </c>
      <c r="HP1016">
        <v>1.87835</v>
      </c>
      <c r="HQ1016">
        <v>1.87502</v>
      </c>
      <c r="HR1016">
        <v>1.87865</v>
      </c>
      <c r="HS1016">
        <v>1.87571</v>
      </c>
      <c r="HT1016">
        <v>1.87684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3.061</v>
      </c>
      <c r="II1016">
        <v>0.3362</v>
      </c>
      <c r="IJ1016">
        <v>1.541952822118649</v>
      </c>
      <c r="IK1016">
        <v>0.003202726084708442</v>
      </c>
      <c r="IL1016">
        <v>-1.448271390364826E-06</v>
      </c>
      <c r="IM1016">
        <v>3.765748828769889E-10</v>
      </c>
      <c r="IN1016">
        <v>-0.02072656761999695</v>
      </c>
      <c r="IO1016">
        <v>0.006539777670035186</v>
      </c>
      <c r="IP1016">
        <v>0.0002256768223539976</v>
      </c>
      <c r="IQ1016">
        <v>4.51151419958819E-06</v>
      </c>
      <c r="IR1016">
        <v>-0</v>
      </c>
      <c r="IS1016">
        <v>2097</v>
      </c>
      <c r="IT1016">
        <v>1</v>
      </c>
      <c r="IU1016">
        <v>27</v>
      </c>
      <c r="IV1016">
        <v>61943.1</v>
      </c>
      <c r="IW1016">
        <v>61942.8</v>
      </c>
      <c r="IX1016">
        <v>1.59546</v>
      </c>
      <c r="IY1016">
        <v>2.54272</v>
      </c>
      <c r="IZ1016">
        <v>1.39893</v>
      </c>
      <c r="JA1016">
        <v>2.34131</v>
      </c>
      <c r="JB1016">
        <v>1.44897</v>
      </c>
      <c r="JC1016">
        <v>2.46582</v>
      </c>
      <c r="JD1016">
        <v>37.4098</v>
      </c>
      <c r="JE1016">
        <v>24.0875</v>
      </c>
      <c r="JF1016">
        <v>18</v>
      </c>
      <c r="JG1016">
        <v>490.103</v>
      </c>
      <c r="JH1016">
        <v>445.562</v>
      </c>
      <c r="JI1016">
        <v>25</v>
      </c>
      <c r="JJ1016">
        <v>25.8512</v>
      </c>
      <c r="JK1016">
        <v>30</v>
      </c>
      <c r="JL1016">
        <v>25.6809</v>
      </c>
      <c r="JM1016">
        <v>25.7599</v>
      </c>
      <c r="JN1016">
        <v>31.9969</v>
      </c>
      <c r="JO1016">
        <v>23.3111</v>
      </c>
      <c r="JP1016">
        <v>38.2951</v>
      </c>
      <c r="JQ1016">
        <v>25</v>
      </c>
      <c r="JR1016">
        <v>674.532</v>
      </c>
      <c r="JS1016">
        <v>23.8258</v>
      </c>
      <c r="JT1016">
        <v>100.971</v>
      </c>
      <c r="JU1016">
        <v>101.984</v>
      </c>
    </row>
    <row r="1017" spans="1:281">
      <c r="A1017">
        <v>1001</v>
      </c>
      <c r="B1017">
        <v>1658955711</v>
      </c>
      <c r="C1017">
        <v>13622</v>
      </c>
      <c r="D1017" t="s">
        <v>2435</v>
      </c>
      <c r="E1017" t="s">
        <v>2436</v>
      </c>
      <c r="F1017">
        <v>5</v>
      </c>
      <c r="G1017" t="s">
        <v>415</v>
      </c>
      <c r="H1017" t="s">
        <v>2356</v>
      </c>
      <c r="I1017">
        <v>1658955703.214286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675.9531108934958</v>
      </c>
      <c r="AK1017">
        <v>654.1946424242424</v>
      </c>
      <c r="AL1017">
        <v>3.431561479672063</v>
      </c>
      <c r="AM1017">
        <v>64.99472105749936</v>
      </c>
      <c r="AN1017">
        <f>(AP1017 - AO1017 + DI1017*1E3/(8.314*(DK1017+273.15)) * AR1017/DH1017 * AQ1017) * DH1017/(100*CV1017) * 1000/(1000 - AP1017)</f>
        <v>0</v>
      </c>
      <c r="AO1017">
        <v>23.83065163733331</v>
      </c>
      <c r="AP1017">
        <v>24.64153575757574</v>
      </c>
      <c r="AQ1017">
        <v>-1.132972169385908E-05</v>
      </c>
      <c r="AR1017">
        <v>81.69477458721613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1658955703.214286</v>
      </c>
      <c r="DB1017">
        <v>613.7608928571428</v>
      </c>
      <c r="DC1017">
        <v>642.5921071428572</v>
      </c>
      <c r="DD1017">
        <v>24.63834642857143</v>
      </c>
      <c r="DE1017">
        <v>23.83128928571428</v>
      </c>
      <c r="DF1017">
        <v>610.7176785714285</v>
      </c>
      <c r="DG1017">
        <v>24.30210357142857</v>
      </c>
      <c r="DH1017">
        <v>500.0811785714286</v>
      </c>
      <c r="DI1017">
        <v>90.27836428571428</v>
      </c>
      <c r="DJ1017">
        <v>0.09997564285714286</v>
      </c>
      <c r="DK1017">
        <v>26.82948928571428</v>
      </c>
      <c r="DL1017">
        <v>27.73249285714285</v>
      </c>
      <c r="DM1017">
        <v>999.9000000000002</v>
      </c>
      <c r="DN1017">
        <v>0</v>
      </c>
      <c r="DO1017">
        <v>0</v>
      </c>
      <c r="DP1017">
        <v>9997.546785714283</v>
      </c>
      <c r="DQ1017">
        <v>0</v>
      </c>
      <c r="DR1017">
        <v>18.47285357142857</v>
      </c>
      <c r="DS1017">
        <v>-28.83121428571429</v>
      </c>
      <c r="DT1017">
        <v>629.2650714285713</v>
      </c>
      <c r="DU1017">
        <v>658.2797142857142</v>
      </c>
      <c r="DV1017">
        <v>0.80705125</v>
      </c>
      <c r="DW1017">
        <v>642.5921071428572</v>
      </c>
      <c r="DX1017">
        <v>23.83128928571428</v>
      </c>
      <c r="DY1017">
        <v>2.224309642857143</v>
      </c>
      <c r="DZ1017">
        <v>2.151451428571428</v>
      </c>
      <c r="EA1017">
        <v>19.13848928571429</v>
      </c>
      <c r="EB1017">
        <v>18.60532142857143</v>
      </c>
      <c r="EC1017">
        <v>1999.978214285714</v>
      </c>
      <c r="ED1017">
        <v>0.9799989642857142</v>
      </c>
      <c r="EE1017">
        <v>0.02000127142857143</v>
      </c>
      <c r="EF1017">
        <v>0</v>
      </c>
      <c r="EG1017">
        <v>323.28375</v>
      </c>
      <c r="EH1017">
        <v>5.000560000000001</v>
      </c>
      <c r="EI1017">
        <v>6452.079642857142</v>
      </c>
      <c r="EJ1017">
        <v>17294.675</v>
      </c>
      <c r="EK1017">
        <v>37.444</v>
      </c>
      <c r="EL1017">
        <v>38.089</v>
      </c>
      <c r="EM1017">
        <v>37.078</v>
      </c>
      <c r="EN1017">
        <v>37.10242857142857</v>
      </c>
      <c r="EO1017">
        <v>38.53317857142856</v>
      </c>
      <c r="EP1017">
        <v>1955.077857142857</v>
      </c>
      <c r="EQ1017">
        <v>39.90035714285715</v>
      </c>
      <c r="ER1017">
        <v>0</v>
      </c>
      <c r="ES1017">
        <v>1658955710.7</v>
      </c>
      <c r="ET1017">
        <v>0</v>
      </c>
      <c r="EU1017">
        <v>323.293</v>
      </c>
      <c r="EV1017">
        <v>2.693948725775876</v>
      </c>
      <c r="EW1017">
        <v>67.23829063676294</v>
      </c>
      <c r="EX1017">
        <v>6452.117692307692</v>
      </c>
      <c r="EY1017">
        <v>15</v>
      </c>
      <c r="EZ1017">
        <v>0</v>
      </c>
      <c r="FA1017" t="s">
        <v>419</v>
      </c>
      <c r="FB1017">
        <v>1655239120</v>
      </c>
      <c r="FC1017">
        <v>1655239135</v>
      </c>
      <c r="FD1017">
        <v>0</v>
      </c>
      <c r="FE1017">
        <v>-0.075</v>
      </c>
      <c r="FF1017">
        <v>-0.027</v>
      </c>
      <c r="FG1017">
        <v>1.986</v>
      </c>
      <c r="FH1017">
        <v>0.139</v>
      </c>
      <c r="FI1017">
        <v>420</v>
      </c>
      <c r="FJ1017">
        <v>22</v>
      </c>
      <c r="FK1017">
        <v>0.12</v>
      </c>
      <c r="FL1017">
        <v>0.02</v>
      </c>
      <c r="FM1017">
        <v>-28.7212243902439</v>
      </c>
      <c r="FN1017">
        <v>-1.589220209059238</v>
      </c>
      <c r="FO1017">
        <v>0.1917501483835567</v>
      </c>
      <c r="FP1017">
        <v>0</v>
      </c>
      <c r="FQ1017">
        <v>323.1266764705883</v>
      </c>
      <c r="FR1017">
        <v>2.936119177513986</v>
      </c>
      <c r="FS1017">
        <v>0.3303877152491315</v>
      </c>
      <c r="FT1017">
        <v>0</v>
      </c>
      <c r="FU1017">
        <v>0.8110216585365854</v>
      </c>
      <c r="FV1017">
        <v>-0.05025694076655018</v>
      </c>
      <c r="FW1017">
        <v>0.008789160498798881</v>
      </c>
      <c r="FX1017">
        <v>1</v>
      </c>
      <c r="FY1017">
        <v>1</v>
      </c>
      <c r="FZ1017">
        <v>3</v>
      </c>
      <c r="GA1017" t="s">
        <v>420</v>
      </c>
      <c r="GB1017">
        <v>2.98019</v>
      </c>
      <c r="GC1017">
        <v>2.72782</v>
      </c>
      <c r="GD1017">
        <v>0.116477</v>
      </c>
      <c r="GE1017">
        <v>0.121193</v>
      </c>
      <c r="GF1017">
        <v>0.109191</v>
      </c>
      <c r="GG1017">
        <v>0.10752</v>
      </c>
      <c r="GH1017">
        <v>26521.3</v>
      </c>
      <c r="GI1017">
        <v>25994.9</v>
      </c>
      <c r="GJ1017">
        <v>30543.8</v>
      </c>
      <c r="GK1017">
        <v>29822.7</v>
      </c>
      <c r="GL1017">
        <v>37535.8</v>
      </c>
      <c r="GM1017">
        <v>35038</v>
      </c>
      <c r="GN1017">
        <v>46720.6</v>
      </c>
      <c r="GO1017">
        <v>44352.9</v>
      </c>
      <c r="GP1017">
        <v>1.88435</v>
      </c>
      <c r="GQ1017">
        <v>1.85923</v>
      </c>
      <c r="GR1017">
        <v>0.127245</v>
      </c>
      <c r="GS1017">
        <v>0</v>
      </c>
      <c r="GT1017">
        <v>25.6512</v>
      </c>
      <c r="GU1017">
        <v>999.9</v>
      </c>
      <c r="GV1017">
        <v>52.4</v>
      </c>
      <c r="GW1017">
        <v>32.1</v>
      </c>
      <c r="GX1017">
        <v>27.8721</v>
      </c>
      <c r="GY1017">
        <v>62.8552</v>
      </c>
      <c r="GZ1017">
        <v>25.1562</v>
      </c>
      <c r="HA1017">
        <v>1</v>
      </c>
      <c r="HB1017">
        <v>-0.0920478</v>
      </c>
      <c r="HC1017">
        <v>0.0552832</v>
      </c>
      <c r="HD1017">
        <v>20.1945</v>
      </c>
      <c r="HE1017">
        <v>5.22897</v>
      </c>
      <c r="HF1017">
        <v>11.968</v>
      </c>
      <c r="HG1017">
        <v>4.969</v>
      </c>
      <c r="HH1017">
        <v>3.28965</v>
      </c>
      <c r="HI1017">
        <v>8829.200000000001</v>
      </c>
      <c r="HJ1017">
        <v>9999</v>
      </c>
      <c r="HK1017">
        <v>9999</v>
      </c>
      <c r="HL1017">
        <v>290</v>
      </c>
      <c r="HM1017">
        <v>4.97291</v>
      </c>
      <c r="HN1017">
        <v>1.87744</v>
      </c>
      <c r="HO1017">
        <v>1.87548</v>
      </c>
      <c r="HP1017">
        <v>1.87836</v>
      </c>
      <c r="HQ1017">
        <v>1.87501</v>
      </c>
      <c r="HR1017">
        <v>1.87866</v>
      </c>
      <c r="HS1017">
        <v>1.87571</v>
      </c>
      <c r="HT1017">
        <v>1.87684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3.091</v>
      </c>
      <c r="II1017">
        <v>0.3363</v>
      </c>
      <c r="IJ1017">
        <v>1.541952822118649</v>
      </c>
      <c r="IK1017">
        <v>0.003202726084708442</v>
      </c>
      <c r="IL1017">
        <v>-1.448271390364826E-06</v>
      </c>
      <c r="IM1017">
        <v>3.765748828769889E-10</v>
      </c>
      <c r="IN1017">
        <v>-0.02072656761999695</v>
      </c>
      <c r="IO1017">
        <v>0.006539777670035186</v>
      </c>
      <c r="IP1017">
        <v>0.0002256768223539976</v>
      </c>
      <c r="IQ1017">
        <v>4.51151419958819E-06</v>
      </c>
      <c r="IR1017">
        <v>-0</v>
      </c>
      <c r="IS1017">
        <v>2097</v>
      </c>
      <c r="IT1017">
        <v>1</v>
      </c>
      <c r="IU1017">
        <v>27</v>
      </c>
      <c r="IV1017">
        <v>61943.2</v>
      </c>
      <c r="IW1017">
        <v>61942.9</v>
      </c>
      <c r="IX1017">
        <v>1.62598</v>
      </c>
      <c r="IY1017">
        <v>2.55737</v>
      </c>
      <c r="IZ1017">
        <v>1.39893</v>
      </c>
      <c r="JA1017">
        <v>2.34131</v>
      </c>
      <c r="JB1017">
        <v>1.44897</v>
      </c>
      <c r="JC1017">
        <v>2.34619</v>
      </c>
      <c r="JD1017">
        <v>37.4098</v>
      </c>
      <c r="JE1017">
        <v>24.0787</v>
      </c>
      <c r="JF1017">
        <v>18</v>
      </c>
      <c r="JG1017">
        <v>490.06</v>
      </c>
      <c r="JH1017">
        <v>445.608</v>
      </c>
      <c r="JI1017">
        <v>24.9998</v>
      </c>
      <c r="JJ1017">
        <v>25.8512</v>
      </c>
      <c r="JK1017">
        <v>30.0002</v>
      </c>
      <c r="JL1017">
        <v>25.6805</v>
      </c>
      <c r="JM1017">
        <v>25.7599</v>
      </c>
      <c r="JN1017">
        <v>32.6033</v>
      </c>
      <c r="JO1017">
        <v>23.3111</v>
      </c>
      <c r="JP1017">
        <v>38.6663</v>
      </c>
      <c r="JQ1017">
        <v>25</v>
      </c>
      <c r="JR1017">
        <v>687.907</v>
      </c>
      <c r="JS1017">
        <v>23.8258</v>
      </c>
      <c r="JT1017">
        <v>100.97</v>
      </c>
      <c r="JU1017">
        <v>101.984</v>
      </c>
    </row>
    <row r="1018" spans="1:281">
      <c r="A1018">
        <v>1002</v>
      </c>
      <c r="B1018">
        <v>1658955716</v>
      </c>
      <c r="C1018">
        <v>13627</v>
      </c>
      <c r="D1018" t="s">
        <v>2437</v>
      </c>
      <c r="E1018" t="s">
        <v>2438</v>
      </c>
      <c r="F1018">
        <v>5</v>
      </c>
      <c r="G1018" t="s">
        <v>415</v>
      </c>
      <c r="H1018" t="s">
        <v>2356</v>
      </c>
      <c r="I1018">
        <v>1658955708.5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693.0777794217879</v>
      </c>
      <c r="AK1018">
        <v>671.1840181818183</v>
      </c>
      <c r="AL1018">
        <v>3.391886111785086</v>
      </c>
      <c r="AM1018">
        <v>64.99472105749936</v>
      </c>
      <c r="AN1018">
        <f>(AP1018 - AO1018 + DI1018*1E3/(8.314*(DK1018+273.15)) * AR1018/DH1018 * AQ1018) * DH1018/(100*CV1018) * 1000/(1000 - AP1018)</f>
        <v>0</v>
      </c>
      <c r="AO1018">
        <v>23.83461660962687</v>
      </c>
      <c r="AP1018">
        <v>24.64380787878788</v>
      </c>
      <c r="AQ1018">
        <v>3.230786876588057E-05</v>
      </c>
      <c r="AR1018">
        <v>81.69477458721613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1658955708.5</v>
      </c>
      <c r="DB1018">
        <v>631.381925925926</v>
      </c>
      <c r="DC1018">
        <v>660.335</v>
      </c>
      <c r="DD1018">
        <v>24.64089629629629</v>
      </c>
      <c r="DE1018">
        <v>23.8336962962963</v>
      </c>
      <c r="DF1018">
        <v>628.3062592592593</v>
      </c>
      <c r="DG1018">
        <v>24.30460370370371</v>
      </c>
      <c r="DH1018">
        <v>500.0691481481481</v>
      </c>
      <c r="DI1018">
        <v>90.27834814814814</v>
      </c>
      <c r="DJ1018">
        <v>0.09993964444444446</v>
      </c>
      <c r="DK1018">
        <v>26.83366296296296</v>
      </c>
      <c r="DL1018">
        <v>27.72992962962963</v>
      </c>
      <c r="DM1018">
        <v>999.9000000000001</v>
      </c>
      <c r="DN1018">
        <v>0</v>
      </c>
      <c r="DO1018">
        <v>0</v>
      </c>
      <c r="DP1018">
        <v>10001.18222222222</v>
      </c>
      <c r="DQ1018">
        <v>0</v>
      </c>
      <c r="DR1018">
        <v>18.48</v>
      </c>
      <c r="DS1018">
        <v>-28.953</v>
      </c>
      <c r="DT1018">
        <v>647.3328518518517</v>
      </c>
      <c r="DU1018">
        <v>676.4574814814814</v>
      </c>
      <c r="DV1018">
        <v>0.8072010000000001</v>
      </c>
      <c r="DW1018">
        <v>660.335</v>
      </c>
      <c r="DX1018">
        <v>23.8336962962963</v>
      </c>
      <c r="DY1018">
        <v>2.224539629629629</v>
      </c>
      <c r="DZ1018">
        <v>2.151667777777778</v>
      </c>
      <c r="EA1018">
        <v>19.14015185185185</v>
      </c>
      <c r="EB1018">
        <v>18.60692592592592</v>
      </c>
      <c r="EC1018">
        <v>1999.983333333333</v>
      </c>
      <c r="ED1018">
        <v>0.9799988888888889</v>
      </c>
      <c r="EE1018">
        <v>0.02000135185185186</v>
      </c>
      <c r="EF1018">
        <v>0</v>
      </c>
      <c r="EG1018">
        <v>323.552074074074</v>
      </c>
      <c r="EH1018">
        <v>5.000560000000001</v>
      </c>
      <c r="EI1018">
        <v>6458.093703703705</v>
      </c>
      <c r="EJ1018">
        <v>17294.72592592593</v>
      </c>
      <c r="EK1018">
        <v>37.42114814814815</v>
      </c>
      <c r="EL1018">
        <v>38.09699999999999</v>
      </c>
      <c r="EM1018">
        <v>37.09251851851852</v>
      </c>
      <c r="EN1018">
        <v>37.11318518518518</v>
      </c>
      <c r="EO1018">
        <v>38.52974074074073</v>
      </c>
      <c r="EP1018">
        <v>1955.082962962963</v>
      </c>
      <c r="EQ1018">
        <v>39.90037037037037</v>
      </c>
      <c r="ER1018">
        <v>0</v>
      </c>
      <c r="ES1018">
        <v>1658955716.1</v>
      </c>
      <c r="ET1018">
        <v>0</v>
      </c>
      <c r="EU1018">
        <v>323.57388</v>
      </c>
      <c r="EV1018">
        <v>3.193076936223675</v>
      </c>
      <c r="EW1018">
        <v>71.24461549033667</v>
      </c>
      <c r="EX1018">
        <v>6458.6376</v>
      </c>
      <c r="EY1018">
        <v>15</v>
      </c>
      <c r="EZ1018">
        <v>0</v>
      </c>
      <c r="FA1018" t="s">
        <v>419</v>
      </c>
      <c r="FB1018">
        <v>1655239120</v>
      </c>
      <c r="FC1018">
        <v>1655239135</v>
      </c>
      <c r="FD1018">
        <v>0</v>
      </c>
      <c r="FE1018">
        <v>-0.075</v>
      </c>
      <c r="FF1018">
        <v>-0.027</v>
      </c>
      <c r="FG1018">
        <v>1.986</v>
      </c>
      <c r="FH1018">
        <v>0.139</v>
      </c>
      <c r="FI1018">
        <v>420</v>
      </c>
      <c r="FJ1018">
        <v>22</v>
      </c>
      <c r="FK1018">
        <v>0.12</v>
      </c>
      <c r="FL1018">
        <v>0.02</v>
      </c>
      <c r="FM1018">
        <v>-28.866875</v>
      </c>
      <c r="FN1018">
        <v>-1.549067166979333</v>
      </c>
      <c r="FO1018">
        <v>0.1743737562679658</v>
      </c>
      <c r="FP1018">
        <v>0</v>
      </c>
      <c r="FQ1018">
        <v>323.3878235294118</v>
      </c>
      <c r="FR1018">
        <v>2.975003821588455</v>
      </c>
      <c r="FS1018">
        <v>0.3436672869975357</v>
      </c>
      <c r="FT1018">
        <v>0</v>
      </c>
      <c r="FU1018">
        <v>0.8067240250000001</v>
      </c>
      <c r="FV1018">
        <v>0.009466908067539704</v>
      </c>
      <c r="FW1018">
        <v>0.002919139449285527</v>
      </c>
      <c r="FX1018">
        <v>1</v>
      </c>
      <c r="FY1018">
        <v>1</v>
      </c>
      <c r="FZ1018">
        <v>3</v>
      </c>
      <c r="GA1018" t="s">
        <v>420</v>
      </c>
      <c r="GB1018">
        <v>2.98057</v>
      </c>
      <c r="GC1018">
        <v>2.72877</v>
      </c>
      <c r="GD1018">
        <v>0.118554</v>
      </c>
      <c r="GE1018">
        <v>0.123254</v>
      </c>
      <c r="GF1018">
        <v>0.109197</v>
      </c>
      <c r="GG1018">
        <v>0.107578</v>
      </c>
      <c r="GH1018">
        <v>26459.5</v>
      </c>
      <c r="GI1018">
        <v>25933.7</v>
      </c>
      <c r="GJ1018">
        <v>30544.5</v>
      </c>
      <c r="GK1018">
        <v>29822.4</v>
      </c>
      <c r="GL1018">
        <v>37536.4</v>
      </c>
      <c r="GM1018">
        <v>35035.7</v>
      </c>
      <c r="GN1018">
        <v>46721.5</v>
      </c>
      <c r="GO1018">
        <v>44352.6</v>
      </c>
      <c r="GP1018">
        <v>1.88415</v>
      </c>
      <c r="GQ1018">
        <v>1.85938</v>
      </c>
      <c r="GR1018">
        <v>0.126239</v>
      </c>
      <c r="GS1018">
        <v>0</v>
      </c>
      <c r="GT1018">
        <v>25.6521</v>
      </c>
      <c r="GU1018">
        <v>999.9</v>
      </c>
      <c r="GV1018">
        <v>52.4</v>
      </c>
      <c r="GW1018">
        <v>32.1</v>
      </c>
      <c r="GX1018">
        <v>27.8724</v>
      </c>
      <c r="GY1018">
        <v>63.1352</v>
      </c>
      <c r="GZ1018">
        <v>24.9399</v>
      </c>
      <c r="HA1018">
        <v>1</v>
      </c>
      <c r="HB1018">
        <v>-0.091997</v>
      </c>
      <c r="HC1018">
        <v>0.0540931</v>
      </c>
      <c r="HD1018">
        <v>20.1945</v>
      </c>
      <c r="HE1018">
        <v>5.22852</v>
      </c>
      <c r="HF1018">
        <v>11.968</v>
      </c>
      <c r="HG1018">
        <v>4.9703</v>
      </c>
      <c r="HH1018">
        <v>3.28943</v>
      </c>
      <c r="HI1018">
        <v>8829.200000000001</v>
      </c>
      <c r="HJ1018">
        <v>9999</v>
      </c>
      <c r="HK1018">
        <v>9999</v>
      </c>
      <c r="HL1018">
        <v>290</v>
      </c>
      <c r="HM1018">
        <v>4.97293</v>
      </c>
      <c r="HN1018">
        <v>1.87742</v>
      </c>
      <c r="HO1018">
        <v>1.87547</v>
      </c>
      <c r="HP1018">
        <v>1.87834</v>
      </c>
      <c r="HQ1018">
        <v>1.87501</v>
      </c>
      <c r="HR1018">
        <v>1.87864</v>
      </c>
      <c r="HS1018">
        <v>1.8757</v>
      </c>
      <c r="HT1018">
        <v>1.87683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3.121</v>
      </c>
      <c r="II1018">
        <v>0.3363</v>
      </c>
      <c r="IJ1018">
        <v>1.541952822118649</v>
      </c>
      <c r="IK1018">
        <v>0.003202726084708442</v>
      </c>
      <c r="IL1018">
        <v>-1.448271390364826E-06</v>
      </c>
      <c r="IM1018">
        <v>3.765748828769889E-10</v>
      </c>
      <c r="IN1018">
        <v>-0.02072656761999695</v>
      </c>
      <c r="IO1018">
        <v>0.006539777670035186</v>
      </c>
      <c r="IP1018">
        <v>0.0002256768223539976</v>
      </c>
      <c r="IQ1018">
        <v>4.51151419958819E-06</v>
      </c>
      <c r="IR1018">
        <v>-0</v>
      </c>
      <c r="IS1018">
        <v>2097</v>
      </c>
      <c r="IT1018">
        <v>1</v>
      </c>
      <c r="IU1018">
        <v>27</v>
      </c>
      <c r="IV1018">
        <v>61943.3</v>
      </c>
      <c r="IW1018">
        <v>61943</v>
      </c>
      <c r="IX1018">
        <v>1.66016</v>
      </c>
      <c r="IY1018">
        <v>2.54761</v>
      </c>
      <c r="IZ1018">
        <v>1.39893</v>
      </c>
      <c r="JA1018">
        <v>2.34131</v>
      </c>
      <c r="JB1018">
        <v>1.44897</v>
      </c>
      <c r="JC1018">
        <v>2.46094</v>
      </c>
      <c r="JD1018">
        <v>37.4098</v>
      </c>
      <c r="JE1018">
        <v>24.0787</v>
      </c>
      <c r="JF1018">
        <v>18</v>
      </c>
      <c r="JG1018">
        <v>489.943</v>
      </c>
      <c r="JH1018">
        <v>445.701</v>
      </c>
      <c r="JI1018">
        <v>24.9998</v>
      </c>
      <c r="JJ1018">
        <v>25.8503</v>
      </c>
      <c r="JK1018">
        <v>30</v>
      </c>
      <c r="JL1018">
        <v>25.6794</v>
      </c>
      <c r="JM1018">
        <v>25.7599</v>
      </c>
      <c r="JN1018">
        <v>33.2906</v>
      </c>
      <c r="JO1018">
        <v>23.3111</v>
      </c>
      <c r="JP1018">
        <v>38.6663</v>
      </c>
      <c r="JQ1018">
        <v>25</v>
      </c>
      <c r="JR1018">
        <v>707.995</v>
      </c>
      <c r="JS1018">
        <v>23.8258</v>
      </c>
      <c r="JT1018">
        <v>100.972</v>
      </c>
      <c r="JU1018">
        <v>101.983</v>
      </c>
    </row>
    <row r="1019" spans="1:281">
      <c r="A1019">
        <v>1003</v>
      </c>
      <c r="B1019">
        <v>1658955721</v>
      </c>
      <c r="C1019">
        <v>13632</v>
      </c>
      <c r="D1019" t="s">
        <v>2439</v>
      </c>
      <c r="E1019" t="s">
        <v>2440</v>
      </c>
      <c r="F1019">
        <v>5</v>
      </c>
      <c r="G1019" t="s">
        <v>415</v>
      </c>
      <c r="H1019" t="s">
        <v>2356</v>
      </c>
      <c r="I1019">
        <v>1658955713.214286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710.3177632464669</v>
      </c>
      <c r="AK1019">
        <v>688.250393939394</v>
      </c>
      <c r="AL1019">
        <v>3.41323568367269</v>
      </c>
      <c r="AM1019">
        <v>64.99472105749936</v>
      </c>
      <c r="AN1019">
        <f>(AP1019 - AO1019 + DI1019*1E3/(8.314*(DK1019+273.15)) * AR1019/DH1019 * AQ1019) * DH1019/(100*CV1019) * 1000/(1000 - AP1019)</f>
        <v>0</v>
      </c>
      <c r="AO1019">
        <v>23.85531914258772</v>
      </c>
      <c r="AP1019">
        <v>24.65318727272727</v>
      </c>
      <c r="AQ1019">
        <v>3.844793943802981E-05</v>
      </c>
      <c r="AR1019">
        <v>81.69477458721613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1658955713.214286</v>
      </c>
      <c r="DB1019">
        <v>647.0597142857142</v>
      </c>
      <c r="DC1019">
        <v>676.142642857143</v>
      </c>
      <c r="DD1019">
        <v>24.64396428571429</v>
      </c>
      <c r="DE1019">
        <v>23.84131785714285</v>
      </c>
      <c r="DF1019">
        <v>643.9555714285715</v>
      </c>
      <c r="DG1019">
        <v>24.30759642857143</v>
      </c>
      <c r="DH1019">
        <v>500.0833214285714</v>
      </c>
      <c r="DI1019">
        <v>90.27872142857143</v>
      </c>
      <c r="DJ1019">
        <v>0.1000025678571429</v>
      </c>
      <c r="DK1019">
        <v>26.839375</v>
      </c>
      <c r="DL1019">
        <v>27.72682142857142</v>
      </c>
      <c r="DM1019">
        <v>999.9000000000002</v>
      </c>
      <c r="DN1019">
        <v>0</v>
      </c>
      <c r="DO1019">
        <v>0</v>
      </c>
      <c r="DP1019">
        <v>9996.826428571429</v>
      </c>
      <c r="DQ1019">
        <v>0</v>
      </c>
      <c r="DR1019">
        <v>18.48</v>
      </c>
      <c r="DS1019">
        <v>-29.08294285714286</v>
      </c>
      <c r="DT1019">
        <v>663.4087857142857</v>
      </c>
      <c r="DU1019">
        <v>692.6567857142857</v>
      </c>
      <c r="DV1019">
        <v>0.8026480357142856</v>
      </c>
      <c r="DW1019">
        <v>676.142642857143</v>
      </c>
      <c r="DX1019">
        <v>23.84131785714285</v>
      </c>
      <c r="DY1019">
        <v>2.224825714285714</v>
      </c>
      <c r="DZ1019">
        <v>2.152363571428571</v>
      </c>
      <c r="EA1019">
        <v>19.14220357142857</v>
      </c>
      <c r="EB1019">
        <v>18.61208928571429</v>
      </c>
      <c r="EC1019">
        <v>1999.983928571428</v>
      </c>
      <c r="ED1019">
        <v>0.9799986428571427</v>
      </c>
      <c r="EE1019">
        <v>0.02000161428571429</v>
      </c>
      <c r="EF1019">
        <v>0</v>
      </c>
      <c r="EG1019">
        <v>323.8222142857143</v>
      </c>
      <c r="EH1019">
        <v>5.000560000000001</v>
      </c>
      <c r="EI1019">
        <v>6463.581428571428</v>
      </c>
      <c r="EJ1019">
        <v>17294.73571428571</v>
      </c>
      <c r="EK1019">
        <v>37.42621428571429</v>
      </c>
      <c r="EL1019">
        <v>38.098</v>
      </c>
      <c r="EM1019">
        <v>37.05110714285714</v>
      </c>
      <c r="EN1019">
        <v>37.10021428571429</v>
      </c>
      <c r="EO1019">
        <v>38.51749999999999</v>
      </c>
      <c r="EP1019">
        <v>1955.082857142857</v>
      </c>
      <c r="EQ1019">
        <v>39.90107142857143</v>
      </c>
      <c r="ER1019">
        <v>0</v>
      </c>
      <c r="ES1019">
        <v>1658955720.9</v>
      </c>
      <c r="ET1019">
        <v>0</v>
      </c>
      <c r="EU1019">
        <v>323.85808</v>
      </c>
      <c r="EV1019">
        <v>4.280076923474832</v>
      </c>
      <c r="EW1019">
        <v>72.75153837018084</v>
      </c>
      <c r="EX1019">
        <v>6464.322799999999</v>
      </c>
      <c r="EY1019">
        <v>15</v>
      </c>
      <c r="EZ1019">
        <v>0</v>
      </c>
      <c r="FA1019" t="s">
        <v>419</v>
      </c>
      <c r="FB1019">
        <v>1655239120</v>
      </c>
      <c r="FC1019">
        <v>1655239135</v>
      </c>
      <c r="FD1019">
        <v>0</v>
      </c>
      <c r="FE1019">
        <v>-0.075</v>
      </c>
      <c r="FF1019">
        <v>-0.027</v>
      </c>
      <c r="FG1019">
        <v>1.986</v>
      </c>
      <c r="FH1019">
        <v>0.139</v>
      </c>
      <c r="FI1019">
        <v>420</v>
      </c>
      <c r="FJ1019">
        <v>22</v>
      </c>
      <c r="FK1019">
        <v>0.12</v>
      </c>
      <c r="FL1019">
        <v>0.02</v>
      </c>
      <c r="FM1019">
        <v>-29.01662195121951</v>
      </c>
      <c r="FN1019">
        <v>-1.583991637630691</v>
      </c>
      <c r="FO1019">
        <v>0.1665677676666798</v>
      </c>
      <c r="FP1019">
        <v>0</v>
      </c>
      <c r="FQ1019">
        <v>323.6827647058823</v>
      </c>
      <c r="FR1019">
        <v>3.505637892490608</v>
      </c>
      <c r="FS1019">
        <v>0.3990342060248149</v>
      </c>
      <c r="FT1019">
        <v>0</v>
      </c>
      <c r="FU1019">
        <v>0.8038842195121949</v>
      </c>
      <c r="FV1019">
        <v>-0.05162793031358655</v>
      </c>
      <c r="FW1019">
        <v>0.006705285394381593</v>
      </c>
      <c r="FX1019">
        <v>1</v>
      </c>
      <c r="FY1019">
        <v>1</v>
      </c>
      <c r="FZ1019">
        <v>3</v>
      </c>
      <c r="GA1019" t="s">
        <v>420</v>
      </c>
      <c r="GB1019">
        <v>2.98038</v>
      </c>
      <c r="GC1019">
        <v>2.72835</v>
      </c>
      <c r="GD1019">
        <v>0.120615</v>
      </c>
      <c r="GE1019">
        <v>0.125315</v>
      </c>
      <c r="GF1019">
        <v>0.109229</v>
      </c>
      <c r="GG1019">
        <v>0.107596</v>
      </c>
      <c r="GH1019">
        <v>26397.5</v>
      </c>
      <c r="GI1019">
        <v>25872.4</v>
      </c>
      <c r="GJ1019">
        <v>30544.3</v>
      </c>
      <c r="GK1019">
        <v>29822</v>
      </c>
      <c r="GL1019">
        <v>37534.9</v>
      </c>
      <c r="GM1019">
        <v>35034.6</v>
      </c>
      <c r="GN1019">
        <v>46721.1</v>
      </c>
      <c r="GO1019">
        <v>44352.1</v>
      </c>
      <c r="GP1019">
        <v>1.88442</v>
      </c>
      <c r="GQ1019">
        <v>1.8595</v>
      </c>
      <c r="GR1019">
        <v>0.126146</v>
      </c>
      <c r="GS1019">
        <v>0</v>
      </c>
      <c r="GT1019">
        <v>25.6534</v>
      </c>
      <c r="GU1019">
        <v>999.9</v>
      </c>
      <c r="GV1019">
        <v>52.4</v>
      </c>
      <c r="GW1019">
        <v>32.1</v>
      </c>
      <c r="GX1019">
        <v>27.8723</v>
      </c>
      <c r="GY1019">
        <v>63.2052</v>
      </c>
      <c r="GZ1019">
        <v>24.8878</v>
      </c>
      <c r="HA1019">
        <v>1</v>
      </c>
      <c r="HB1019">
        <v>-0.09216969999999999</v>
      </c>
      <c r="HC1019">
        <v>0.0535103</v>
      </c>
      <c r="HD1019">
        <v>20.1945</v>
      </c>
      <c r="HE1019">
        <v>5.22897</v>
      </c>
      <c r="HF1019">
        <v>11.968</v>
      </c>
      <c r="HG1019">
        <v>4.97015</v>
      </c>
      <c r="HH1019">
        <v>3.2895</v>
      </c>
      <c r="HI1019">
        <v>8829.5</v>
      </c>
      <c r="HJ1019">
        <v>9999</v>
      </c>
      <c r="HK1019">
        <v>9999</v>
      </c>
      <c r="HL1019">
        <v>290</v>
      </c>
      <c r="HM1019">
        <v>4.97291</v>
      </c>
      <c r="HN1019">
        <v>1.87744</v>
      </c>
      <c r="HO1019">
        <v>1.87548</v>
      </c>
      <c r="HP1019">
        <v>1.87836</v>
      </c>
      <c r="HQ1019">
        <v>1.87503</v>
      </c>
      <c r="HR1019">
        <v>1.87866</v>
      </c>
      <c r="HS1019">
        <v>1.87572</v>
      </c>
      <c r="HT1019">
        <v>1.87684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3.15</v>
      </c>
      <c r="II1019">
        <v>0.3367</v>
      </c>
      <c r="IJ1019">
        <v>1.541952822118649</v>
      </c>
      <c r="IK1019">
        <v>0.003202726084708442</v>
      </c>
      <c r="IL1019">
        <v>-1.448271390364826E-06</v>
      </c>
      <c r="IM1019">
        <v>3.765748828769889E-10</v>
      </c>
      <c r="IN1019">
        <v>-0.02072656761999695</v>
      </c>
      <c r="IO1019">
        <v>0.006539777670035186</v>
      </c>
      <c r="IP1019">
        <v>0.0002256768223539976</v>
      </c>
      <c r="IQ1019">
        <v>4.51151419958819E-06</v>
      </c>
      <c r="IR1019">
        <v>-0</v>
      </c>
      <c r="IS1019">
        <v>2097</v>
      </c>
      <c r="IT1019">
        <v>1</v>
      </c>
      <c r="IU1019">
        <v>27</v>
      </c>
      <c r="IV1019">
        <v>61943.3</v>
      </c>
      <c r="IW1019">
        <v>61943.1</v>
      </c>
      <c r="IX1019">
        <v>1.68945</v>
      </c>
      <c r="IY1019">
        <v>2.54639</v>
      </c>
      <c r="IZ1019">
        <v>1.39893</v>
      </c>
      <c r="JA1019">
        <v>2.34253</v>
      </c>
      <c r="JB1019">
        <v>1.44897</v>
      </c>
      <c r="JC1019">
        <v>2.39136</v>
      </c>
      <c r="JD1019">
        <v>37.4098</v>
      </c>
      <c r="JE1019">
        <v>24.0787</v>
      </c>
      <c r="JF1019">
        <v>18</v>
      </c>
      <c r="JG1019">
        <v>490.088</v>
      </c>
      <c r="JH1019">
        <v>445.778</v>
      </c>
      <c r="JI1019">
        <v>24.9998</v>
      </c>
      <c r="JJ1019">
        <v>25.8491</v>
      </c>
      <c r="JK1019">
        <v>30.0002</v>
      </c>
      <c r="JL1019">
        <v>25.6787</v>
      </c>
      <c r="JM1019">
        <v>25.7599</v>
      </c>
      <c r="JN1019">
        <v>33.8912</v>
      </c>
      <c r="JO1019">
        <v>23.3111</v>
      </c>
      <c r="JP1019">
        <v>38.6663</v>
      </c>
      <c r="JQ1019">
        <v>25</v>
      </c>
      <c r="JR1019">
        <v>721.355</v>
      </c>
      <c r="JS1019">
        <v>23.8258</v>
      </c>
      <c r="JT1019">
        <v>100.972</v>
      </c>
      <c r="JU1019">
        <v>101.982</v>
      </c>
    </row>
    <row r="1020" spans="1:281">
      <c r="A1020">
        <v>1004</v>
      </c>
      <c r="B1020">
        <v>1658955726</v>
      </c>
      <c r="C1020">
        <v>13637</v>
      </c>
      <c r="D1020" t="s">
        <v>2441</v>
      </c>
      <c r="E1020" t="s">
        <v>2442</v>
      </c>
      <c r="F1020">
        <v>5</v>
      </c>
      <c r="G1020" t="s">
        <v>415</v>
      </c>
      <c r="H1020" t="s">
        <v>2356</v>
      </c>
      <c r="I1020">
        <v>1658955718.5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727.5666880491292</v>
      </c>
      <c r="AK1020">
        <v>705.3904363636362</v>
      </c>
      <c r="AL1020">
        <v>3.422927640182538</v>
      </c>
      <c r="AM1020">
        <v>64.99472105749936</v>
      </c>
      <c r="AN1020">
        <f>(AP1020 - AO1020 + DI1020*1E3/(8.314*(DK1020+273.15)) * AR1020/DH1020 * AQ1020) * DH1020/(100*CV1020) * 1000/(1000 - AP1020)</f>
        <v>0</v>
      </c>
      <c r="AO1020">
        <v>23.85819832057406</v>
      </c>
      <c r="AP1020">
        <v>24.6623418181818</v>
      </c>
      <c r="AQ1020">
        <v>0.000124782163766945</v>
      </c>
      <c r="AR1020">
        <v>81.69477458721613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1658955718.5</v>
      </c>
      <c r="DB1020">
        <v>664.6557777777778</v>
      </c>
      <c r="DC1020">
        <v>693.8957407407407</v>
      </c>
      <c r="DD1020">
        <v>24.65043703703704</v>
      </c>
      <c r="DE1020">
        <v>23.85072592592592</v>
      </c>
      <c r="DF1020">
        <v>661.5201111111111</v>
      </c>
      <c r="DG1020">
        <v>24.31391111111111</v>
      </c>
      <c r="DH1020">
        <v>500.0707037037037</v>
      </c>
      <c r="DI1020">
        <v>90.27862592592594</v>
      </c>
      <c r="DJ1020">
        <v>0.09995896666666668</v>
      </c>
      <c r="DK1020">
        <v>26.84794444444445</v>
      </c>
      <c r="DL1020">
        <v>27.71825185185185</v>
      </c>
      <c r="DM1020">
        <v>999.9000000000001</v>
      </c>
      <c r="DN1020">
        <v>0</v>
      </c>
      <c r="DO1020">
        <v>0</v>
      </c>
      <c r="DP1020">
        <v>10001.0662962963</v>
      </c>
      <c r="DQ1020">
        <v>0</v>
      </c>
      <c r="DR1020">
        <v>18.48</v>
      </c>
      <c r="DS1020">
        <v>-29.23998148148148</v>
      </c>
      <c r="DT1020">
        <v>681.454</v>
      </c>
      <c r="DU1020">
        <v>710.8503333333334</v>
      </c>
      <c r="DV1020">
        <v>0.7997148148148149</v>
      </c>
      <c r="DW1020">
        <v>693.8957407407407</v>
      </c>
      <c r="DX1020">
        <v>23.85072592592592</v>
      </c>
      <c r="DY1020">
        <v>2.225407777777778</v>
      </c>
      <c r="DZ1020">
        <v>2.15321074074074</v>
      </c>
      <c r="EA1020">
        <v>19.1463962962963</v>
      </c>
      <c r="EB1020">
        <v>18.61837407407407</v>
      </c>
      <c r="EC1020">
        <v>1999.995925925926</v>
      </c>
      <c r="ED1020">
        <v>0.9799984444444443</v>
      </c>
      <c r="EE1020">
        <v>0.02000182592592593</v>
      </c>
      <c r="EF1020">
        <v>0</v>
      </c>
      <c r="EG1020">
        <v>324.2142962962963</v>
      </c>
      <c r="EH1020">
        <v>5.000560000000001</v>
      </c>
      <c r="EI1020">
        <v>6469.901851851853</v>
      </c>
      <c r="EJ1020">
        <v>17294.84814814815</v>
      </c>
      <c r="EK1020">
        <v>37.44662962962963</v>
      </c>
      <c r="EL1020">
        <v>38.09699999999999</v>
      </c>
      <c r="EM1020">
        <v>37.07618518518518</v>
      </c>
      <c r="EN1020">
        <v>37.09014814814815</v>
      </c>
      <c r="EO1020">
        <v>38.48803703703703</v>
      </c>
      <c r="EP1020">
        <v>1955.094074074074</v>
      </c>
      <c r="EQ1020">
        <v>39.90185185185186</v>
      </c>
      <c r="ER1020">
        <v>0</v>
      </c>
      <c r="ES1020">
        <v>1658955725.7</v>
      </c>
      <c r="ET1020">
        <v>0</v>
      </c>
      <c r="EU1020">
        <v>324.21236</v>
      </c>
      <c r="EV1020">
        <v>4.460076927832714</v>
      </c>
      <c r="EW1020">
        <v>72.39076929121541</v>
      </c>
      <c r="EX1020">
        <v>6470.018800000002</v>
      </c>
      <c r="EY1020">
        <v>15</v>
      </c>
      <c r="EZ1020">
        <v>0</v>
      </c>
      <c r="FA1020" t="s">
        <v>419</v>
      </c>
      <c r="FB1020">
        <v>1655239120</v>
      </c>
      <c r="FC1020">
        <v>1655239135</v>
      </c>
      <c r="FD1020">
        <v>0</v>
      </c>
      <c r="FE1020">
        <v>-0.075</v>
      </c>
      <c r="FF1020">
        <v>-0.027</v>
      </c>
      <c r="FG1020">
        <v>1.986</v>
      </c>
      <c r="FH1020">
        <v>0.139</v>
      </c>
      <c r="FI1020">
        <v>420</v>
      </c>
      <c r="FJ1020">
        <v>22</v>
      </c>
      <c r="FK1020">
        <v>0.12</v>
      </c>
      <c r="FL1020">
        <v>0.02</v>
      </c>
      <c r="FM1020">
        <v>-29.15224390243903</v>
      </c>
      <c r="FN1020">
        <v>-1.938740069686387</v>
      </c>
      <c r="FO1020">
        <v>0.1955407499777071</v>
      </c>
      <c r="FP1020">
        <v>0</v>
      </c>
      <c r="FQ1020">
        <v>324.025411764706</v>
      </c>
      <c r="FR1020">
        <v>4.247700542652929</v>
      </c>
      <c r="FS1020">
        <v>0.4566536284014184</v>
      </c>
      <c r="FT1020">
        <v>0</v>
      </c>
      <c r="FU1020">
        <v>0.8023482926829267</v>
      </c>
      <c r="FV1020">
        <v>-0.04197940766550379</v>
      </c>
      <c r="FW1020">
        <v>0.006534288194365142</v>
      </c>
      <c r="FX1020">
        <v>1</v>
      </c>
      <c r="FY1020">
        <v>1</v>
      </c>
      <c r="FZ1020">
        <v>3</v>
      </c>
      <c r="GA1020" t="s">
        <v>420</v>
      </c>
      <c r="GB1020">
        <v>2.98029</v>
      </c>
      <c r="GC1020">
        <v>2.72831</v>
      </c>
      <c r="GD1020">
        <v>0.122659</v>
      </c>
      <c r="GE1020">
        <v>0.127344</v>
      </c>
      <c r="GF1020">
        <v>0.109254</v>
      </c>
      <c r="GG1020">
        <v>0.107601</v>
      </c>
      <c r="GH1020">
        <v>26336.5</v>
      </c>
      <c r="GI1020">
        <v>25812.3</v>
      </c>
      <c r="GJ1020">
        <v>30544.7</v>
      </c>
      <c r="GK1020">
        <v>29821.9</v>
      </c>
      <c r="GL1020">
        <v>37534.7</v>
      </c>
      <c r="GM1020">
        <v>35034.6</v>
      </c>
      <c r="GN1020">
        <v>46722</v>
      </c>
      <c r="GO1020">
        <v>44352</v>
      </c>
      <c r="GP1020">
        <v>1.8843</v>
      </c>
      <c r="GQ1020">
        <v>1.85955</v>
      </c>
      <c r="GR1020">
        <v>0.125024</v>
      </c>
      <c r="GS1020">
        <v>0</v>
      </c>
      <c r="GT1020">
        <v>25.6534</v>
      </c>
      <c r="GU1020">
        <v>999.9</v>
      </c>
      <c r="GV1020">
        <v>52.4</v>
      </c>
      <c r="GW1020">
        <v>32.1</v>
      </c>
      <c r="GX1020">
        <v>27.871</v>
      </c>
      <c r="GY1020">
        <v>63.3352</v>
      </c>
      <c r="GZ1020">
        <v>25.1923</v>
      </c>
      <c r="HA1020">
        <v>1</v>
      </c>
      <c r="HB1020">
        <v>-0.0923374</v>
      </c>
      <c r="HC1020">
        <v>0.0529684</v>
      </c>
      <c r="HD1020">
        <v>20.1945</v>
      </c>
      <c r="HE1020">
        <v>5.22912</v>
      </c>
      <c r="HF1020">
        <v>11.968</v>
      </c>
      <c r="HG1020">
        <v>4.9702</v>
      </c>
      <c r="HH1020">
        <v>3.2895</v>
      </c>
      <c r="HI1020">
        <v>8829.5</v>
      </c>
      <c r="HJ1020">
        <v>9999</v>
      </c>
      <c r="HK1020">
        <v>9999</v>
      </c>
      <c r="HL1020">
        <v>290</v>
      </c>
      <c r="HM1020">
        <v>4.97291</v>
      </c>
      <c r="HN1020">
        <v>1.87741</v>
      </c>
      <c r="HO1020">
        <v>1.87546</v>
      </c>
      <c r="HP1020">
        <v>1.87834</v>
      </c>
      <c r="HQ1020">
        <v>1.87501</v>
      </c>
      <c r="HR1020">
        <v>1.87864</v>
      </c>
      <c r="HS1020">
        <v>1.87567</v>
      </c>
      <c r="HT1020">
        <v>1.87684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3.18</v>
      </c>
      <c r="II1020">
        <v>0.3369</v>
      </c>
      <c r="IJ1020">
        <v>1.541952822118649</v>
      </c>
      <c r="IK1020">
        <v>0.003202726084708442</v>
      </c>
      <c r="IL1020">
        <v>-1.448271390364826E-06</v>
      </c>
      <c r="IM1020">
        <v>3.765748828769889E-10</v>
      </c>
      <c r="IN1020">
        <v>-0.02072656761999695</v>
      </c>
      <c r="IO1020">
        <v>0.006539777670035186</v>
      </c>
      <c r="IP1020">
        <v>0.0002256768223539976</v>
      </c>
      <c r="IQ1020">
        <v>4.51151419958819E-06</v>
      </c>
      <c r="IR1020">
        <v>-0</v>
      </c>
      <c r="IS1020">
        <v>2097</v>
      </c>
      <c r="IT1020">
        <v>1</v>
      </c>
      <c r="IU1020">
        <v>27</v>
      </c>
      <c r="IV1020">
        <v>61943.4</v>
      </c>
      <c r="IW1020">
        <v>61943.2</v>
      </c>
      <c r="IX1020">
        <v>1.72363</v>
      </c>
      <c r="IY1020">
        <v>2.55493</v>
      </c>
      <c r="IZ1020">
        <v>1.39893</v>
      </c>
      <c r="JA1020">
        <v>2.34131</v>
      </c>
      <c r="JB1020">
        <v>1.44897</v>
      </c>
      <c r="JC1020">
        <v>2.4585</v>
      </c>
      <c r="JD1020">
        <v>37.4098</v>
      </c>
      <c r="JE1020">
        <v>24.0787</v>
      </c>
      <c r="JF1020">
        <v>18</v>
      </c>
      <c r="JG1020">
        <v>490.019</v>
      </c>
      <c r="JH1020">
        <v>445.809</v>
      </c>
      <c r="JI1020">
        <v>24.9998</v>
      </c>
      <c r="JJ1020">
        <v>25.8496</v>
      </c>
      <c r="JK1020">
        <v>30</v>
      </c>
      <c r="JL1020">
        <v>25.6787</v>
      </c>
      <c r="JM1020">
        <v>25.7599</v>
      </c>
      <c r="JN1020">
        <v>34.5658</v>
      </c>
      <c r="JO1020">
        <v>23.3111</v>
      </c>
      <c r="JP1020">
        <v>38.6663</v>
      </c>
      <c r="JQ1020">
        <v>25</v>
      </c>
      <c r="JR1020">
        <v>741.399</v>
      </c>
      <c r="JS1020">
        <v>23.8258</v>
      </c>
      <c r="JT1020">
        <v>100.973</v>
      </c>
      <c r="JU1020">
        <v>101.982</v>
      </c>
    </row>
    <row r="1021" spans="1:281">
      <c r="A1021">
        <v>1005</v>
      </c>
      <c r="B1021">
        <v>1658955731</v>
      </c>
      <c r="C1021">
        <v>13642</v>
      </c>
      <c r="D1021" t="s">
        <v>2443</v>
      </c>
      <c r="E1021" t="s">
        <v>2444</v>
      </c>
      <c r="F1021">
        <v>5</v>
      </c>
      <c r="G1021" t="s">
        <v>415</v>
      </c>
      <c r="H1021" t="s">
        <v>2356</v>
      </c>
      <c r="I1021">
        <v>1658955723.214286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744.8368900720465</v>
      </c>
      <c r="AK1021">
        <v>722.5604969696973</v>
      </c>
      <c r="AL1021">
        <v>3.425065105791595</v>
      </c>
      <c r="AM1021">
        <v>64.99472105749936</v>
      </c>
      <c r="AN1021">
        <f>(AP1021 - AO1021 + DI1021*1E3/(8.314*(DK1021+273.15)) * AR1021/DH1021 * AQ1021) * DH1021/(100*CV1021) * 1000/(1000 - AP1021)</f>
        <v>0</v>
      </c>
      <c r="AO1021">
        <v>23.85868383740701</v>
      </c>
      <c r="AP1021">
        <v>24.66621272727271</v>
      </c>
      <c r="AQ1021">
        <v>5.416126634179969E-06</v>
      </c>
      <c r="AR1021">
        <v>81.69477458721613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1658955723.214286</v>
      </c>
      <c r="DB1021">
        <v>680.3812857142856</v>
      </c>
      <c r="DC1021">
        <v>709.7607857142858</v>
      </c>
      <c r="DD1021">
        <v>24.65724642857143</v>
      </c>
      <c r="DE1021">
        <v>23.8572</v>
      </c>
      <c r="DF1021">
        <v>677.2177857142857</v>
      </c>
      <c r="DG1021">
        <v>24.32054642857143</v>
      </c>
      <c r="DH1021">
        <v>500.0990714285714</v>
      </c>
      <c r="DI1021">
        <v>90.27908571428573</v>
      </c>
      <c r="DJ1021">
        <v>0.1000131892857143</v>
      </c>
      <c r="DK1021">
        <v>26.84889285714285</v>
      </c>
      <c r="DL1021">
        <v>27.71002857142857</v>
      </c>
      <c r="DM1021">
        <v>999.9000000000002</v>
      </c>
      <c r="DN1021">
        <v>0</v>
      </c>
      <c r="DO1021">
        <v>0</v>
      </c>
      <c r="DP1021">
        <v>10001.76857142857</v>
      </c>
      <c r="DQ1021">
        <v>0</v>
      </c>
      <c r="DR1021">
        <v>18.47837142857143</v>
      </c>
      <c r="DS1021">
        <v>-29.37960357142857</v>
      </c>
      <c r="DT1021">
        <v>697.5818214285712</v>
      </c>
      <c r="DU1021">
        <v>727.1077857142857</v>
      </c>
      <c r="DV1021">
        <v>0.8000466785714285</v>
      </c>
      <c r="DW1021">
        <v>709.7607857142858</v>
      </c>
      <c r="DX1021">
        <v>23.8572</v>
      </c>
      <c r="DY1021">
        <v>2.226033928571428</v>
      </c>
      <c r="DZ1021">
        <v>2.153806428571429</v>
      </c>
      <c r="EA1021">
        <v>19.15091071428571</v>
      </c>
      <c r="EB1021">
        <v>18.62279285714285</v>
      </c>
      <c r="EC1021">
        <v>2000.011071428572</v>
      </c>
      <c r="ED1021">
        <v>0.9799985357142856</v>
      </c>
      <c r="EE1021">
        <v>0.02000172857142857</v>
      </c>
      <c r="EF1021">
        <v>0</v>
      </c>
      <c r="EG1021">
        <v>324.5346428571428</v>
      </c>
      <c r="EH1021">
        <v>5.000560000000001</v>
      </c>
      <c r="EI1021">
        <v>6475.669285714285</v>
      </c>
      <c r="EJ1021">
        <v>17294.97857142857</v>
      </c>
      <c r="EK1021">
        <v>37.43964285714286</v>
      </c>
      <c r="EL1021">
        <v>38.098</v>
      </c>
      <c r="EM1021">
        <v>37.08235714285714</v>
      </c>
      <c r="EN1021">
        <v>37.0825</v>
      </c>
      <c r="EO1021">
        <v>38.50407142857143</v>
      </c>
      <c r="EP1021">
        <v>1955.109285714286</v>
      </c>
      <c r="EQ1021">
        <v>39.90178571428572</v>
      </c>
      <c r="ER1021">
        <v>0</v>
      </c>
      <c r="ES1021">
        <v>1658955731.1</v>
      </c>
      <c r="ET1021">
        <v>0</v>
      </c>
      <c r="EU1021">
        <v>324.5832692307692</v>
      </c>
      <c r="EV1021">
        <v>4.438735041340961</v>
      </c>
      <c r="EW1021">
        <v>71.74632480869685</v>
      </c>
      <c r="EX1021">
        <v>6476.159999999999</v>
      </c>
      <c r="EY1021">
        <v>15</v>
      </c>
      <c r="EZ1021">
        <v>0</v>
      </c>
      <c r="FA1021" t="s">
        <v>419</v>
      </c>
      <c r="FB1021">
        <v>1655239120</v>
      </c>
      <c r="FC1021">
        <v>1655239135</v>
      </c>
      <c r="FD1021">
        <v>0</v>
      </c>
      <c r="FE1021">
        <v>-0.075</v>
      </c>
      <c r="FF1021">
        <v>-0.027</v>
      </c>
      <c r="FG1021">
        <v>1.986</v>
      </c>
      <c r="FH1021">
        <v>0.139</v>
      </c>
      <c r="FI1021">
        <v>420</v>
      </c>
      <c r="FJ1021">
        <v>22</v>
      </c>
      <c r="FK1021">
        <v>0.12</v>
      </c>
      <c r="FL1021">
        <v>0.02</v>
      </c>
      <c r="FM1021">
        <v>-29.26959756097561</v>
      </c>
      <c r="FN1021">
        <v>-1.808870383275203</v>
      </c>
      <c r="FO1021">
        <v>0.1822295744354611</v>
      </c>
      <c r="FP1021">
        <v>0</v>
      </c>
      <c r="FQ1021">
        <v>324.2621176470589</v>
      </c>
      <c r="FR1021">
        <v>4.341787626820082</v>
      </c>
      <c r="FS1021">
        <v>0.4587490512704384</v>
      </c>
      <c r="FT1021">
        <v>0</v>
      </c>
      <c r="FU1021">
        <v>0.8016485609756099</v>
      </c>
      <c r="FV1021">
        <v>-0.005133783972123974</v>
      </c>
      <c r="FW1021">
        <v>0.005926539598461791</v>
      </c>
      <c r="FX1021">
        <v>1</v>
      </c>
      <c r="FY1021">
        <v>1</v>
      </c>
      <c r="FZ1021">
        <v>3</v>
      </c>
      <c r="GA1021" t="s">
        <v>420</v>
      </c>
      <c r="GB1021">
        <v>2.98047</v>
      </c>
      <c r="GC1021">
        <v>2.72834</v>
      </c>
      <c r="GD1021">
        <v>0.124681</v>
      </c>
      <c r="GE1021">
        <v>0.129345</v>
      </c>
      <c r="GF1021">
        <v>0.109267</v>
      </c>
      <c r="GG1021">
        <v>0.107607</v>
      </c>
      <c r="GH1021">
        <v>26275.9</v>
      </c>
      <c r="GI1021">
        <v>25753.7</v>
      </c>
      <c r="GJ1021">
        <v>30544.8</v>
      </c>
      <c r="GK1021">
        <v>29822.5</v>
      </c>
      <c r="GL1021">
        <v>37534.6</v>
      </c>
      <c r="GM1021">
        <v>35035.1</v>
      </c>
      <c r="GN1021">
        <v>46722.4</v>
      </c>
      <c r="GO1021">
        <v>44352.8</v>
      </c>
      <c r="GP1021">
        <v>1.8843</v>
      </c>
      <c r="GQ1021">
        <v>1.85942</v>
      </c>
      <c r="GR1021">
        <v>0.125114</v>
      </c>
      <c r="GS1021">
        <v>0</v>
      </c>
      <c r="GT1021">
        <v>25.6534</v>
      </c>
      <c r="GU1021">
        <v>999.9</v>
      </c>
      <c r="GV1021">
        <v>52.5</v>
      </c>
      <c r="GW1021">
        <v>32.1</v>
      </c>
      <c r="GX1021">
        <v>27.9257</v>
      </c>
      <c r="GY1021">
        <v>63.1052</v>
      </c>
      <c r="GZ1021">
        <v>24.7796</v>
      </c>
      <c r="HA1021">
        <v>1</v>
      </c>
      <c r="HB1021">
        <v>-0.0921164</v>
      </c>
      <c r="HC1021">
        <v>0.0529602</v>
      </c>
      <c r="HD1021">
        <v>20.1946</v>
      </c>
      <c r="HE1021">
        <v>5.22927</v>
      </c>
      <c r="HF1021">
        <v>11.968</v>
      </c>
      <c r="HG1021">
        <v>4.9702</v>
      </c>
      <c r="HH1021">
        <v>3.28948</v>
      </c>
      <c r="HI1021">
        <v>8829.700000000001</v>
      </c>
      <c r="HJ1021">
        <v>9999</v>
      </c>
      <c r="HK1021">
        <v>9999</v>
      </c>
      <c r="HL1021">
        <v>290</v>
      </c>
      <c r="HM1021">
        <v>4.97293</v>
      </c>
      <c r="HN1021">
        <v>1.87742</v>
      </c>
      <c r="HO1021">
        <v>1.87549</v>
      </c>
      <c r="HP1021">
        <v>1.87836</v>
      </c>
      <c r="HQ1021">
        <v>1.87501</v>
      </c>
      <c r="HR1021">
        <v>1.87865</v>
      </c>
      <c r="HS1021">
        <v>1.87574</v>
      </c>
      <c r="HT1021">
        <v>1.87683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3.208</v>
      </c>
      <c r="II1021">
        <v>0.337</v>
      </c>
      <c r="IJ1021">
        <v>1.541952822118649</v>
      </c>
      <c r="IK1021">
        <v>0.003202726084708442</v>
      </c>
      <c r="IL1021">
        <v>-1.448271390364826E-06</v>
      </c>
      <c r="IM1021">
        <v>3.765748828769889E-10</v>
      </c>
      <c r="IN1021">
        <v>-0.02072656761999695</v>
      </c>
      <c r="IO1021">
        <v>0.006539777670035186</v>
      </c>
      <c r="IP1021">
        <v>0.0002256768223539976</v>
      </c>
      <c r="IQ1021">
        <v>4.51151419958819E-06</v>
      </c>
      <c r="IR1021">
        <v>-0</v>
      </c>
      <c r="IS1021">
        <v>2097</v>
      </c>
      <c r="IT1021">
        <v>1</v>
      </c>
      <c r="IU1021">
        <v>27</v>
      </c>
      <c r="IV1021">
        <v>61943.5</v>
      </c>
      <c r="IW1021">
        <v>61943.3</v>
      </c>
      <c r="IX1021">
        <v>1.75293</v>
      </c>
      <c r="IY1021">
        <v>2.54272</v>
      </c>
      <c r="IZ1021">
        <v>1.39893</v>
      </c>
      <c r="JA1021">
        <v>2.34253</v>
      </c>
      <c r="JB1021">
        <v>1.44897</v>
      </c>
      <c r="JC1021">
        <v>2.4231</v>
      </c>
      <c r="JD1021">
        <v>37.4098</v>
      </c>
      <c r="JE1021">
        <v>24.0787</v>
      </c>
      <c r="JF1021">
        <v>18</v>
      </c>
      <c r="JG1021">
        <v>490.02</v>
      </c>
      <c r="JH1021">
        <v>445.732</v>
      </c>
      <c r="JI1021">
        <v>24.9999</v>
      </c>
      <c r="JJ1021">
        <v>25.8491</v>
      </c>
      <c r="JK1021">
        <v>30.0001</v>
      </c>
      <c r="JL1021">
        <v>25.6787</v>
      </c>
      <c r="JM1021">
        <v>25.7599</v>
      </c>
      <c r="JN1021">
        <v>35.1582</v>
      </c>
      <c r="JO1021">
        <v>23.3111</v>
      </c>
      <c r="JP1021">
        <v>39.043</v>
      </c>
      <c r="JQ1021">
        <v>25</v>
      </c>
      <c r="JR1021">
        <v>754.753</v>
      </c>
      <c r="JS1021">
        <v>23.8258</v>
      </c>
      <c r="JT1021">
        <v>100.974</v>
      </c>
      <c r="JU1021">
        <v>101.984</v>
      </c>
    </row>
    <row r="1022" spans="1:281">
      <c r="A1022">
        <v>1006</v>
      </c>
      <c r="B1022">
        <v>1658955736</v>
      </c>
      <c r="C1022">
        <v>13647</v>
      </c>
      <c r="D1022" t="s">
        <v>2445</v>
      </c>
      <c r="E1022" t="s">
        <v>2446</v>
      </c>
      <c r="F1022">
        <v>5</v>
      </c>
      <c r="G1022" t="s">
        <v>415</v>
      </c>
      <c r="H1022" t="s">
        <v>2356</v>
      </c>
      <c r="I1022">
        <v>1658955728.5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761.9622740013898</v>
      </c>
      <c r="AK1022">
        <v>739.6324545454545</v>
      </c>
      <c r="AL1022">
        <v>3.412859138359266</v>
      </c>
      <c r="AM1022">
        <v>64.99472105749936</v>
      </c>
      <c r="AN1022">
        <f>(AP1022 - AO1022 + DI1022*1E3/(8.314*(DK1022+273.15)) * AR1022/DH1022 * AQ1022) * DH1022/(100*CV1022) * 1000/(1000 - AP1022)</f>
        <v>0</v>
      </c>
      <c r="AO1022">
        <v>23.86370630084114</v>
      </c>
      <c r="AP1022">
        <v>24.67080606060606</v>
      </c>
      <c r="AQ1022">
        <v>1.42785643667127E-05</v>
      </c>
      <c r="AR1022">
        <v>81.69477458721613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1658955728.5</v>
      </c>
      <c r="DB1022">
        <v>698.0357037037037</v>
      </c>
      <c r="DC1022">
        <v>727.5256296296296</v>
      </c>
      <c r="DD1022">
        <v>24.66422592592593</v>
      </c>
      <c r="DE1022">
        <v>23.86108888888889</v>
      </c>
      <c r="DF1022">
        <v>694.8413333333333</v>
      </c>
      <c r="DG1022">
        <v>24.32735185185186</v>
      </c>
      <c r="DH1022">
        <v>500.0645185185185</v>
      </c>
      <c r="DI1022">
        <v>90.27964814814815</v>
      </c>
      <c r="DJ1022">
        <v>0.09990969629629631</v>
      </c>
      <c r="DK1022">
        <v>26.84571481481482</v>
      </c>
      <c r="DL1022">
        <v>27.70525555555555</v>
      </c>
      <c r="DM1022">
        <v>999.9000000000001</v>
      </c>
      <c r="DN1022">
        <v>0</v>
      </c>
      <c r="DO1022">
        <v>0</v>
      </c>
      <c r="DP1022">
        <v>10005.02962962963</v>
      </c>
      <c r="DQ1022">
        <v>0</v>
      </c>
      <c r="DR1022">
        <v>18.47258148148148</v>
      </c>
      <c r="DS1022">
        <v>-29.49002222222223</v>
      </c>
      <c r="DT1022">
        <v>715.6875185185186</v>
      </c>
      <c r="DU1022">
        <v>745.3096666666667</v>
      </c>
      <c r="DV1022">
        <v>0.8031386296296297</v>
      </c>
      <c r="DW1022">
        <v>727.5256296296296</v>
      </c>
      <c r="DX1022">
        <v>23.86108888888889</v>
      </c>
      <c r="DY1022">
        <v>2.226677777777777</v>
      </c>
      <c r="DZ1022">
        <v>2.154171111111111</v>
      </c>
      <c r="EA1022">
        <v>19.15555555555556</v>
      </c>
      <c r="EB1022">
        <v>18.62549629629629</v>
      </c>
      <c r="EC1022">
        <v>1999.96074074074</v>
      </c>
      <c r="ED1022">
        <v>0.9799986666666665</v>
      </c>
      <c r="EE1022">
        <v>0.02000158888888889</v>
      </c>
      <c r="EF1022">
        <v>0</v>
      </c>
      <c r="EG1022">
        <v>324.8817777777778</v>
      </c>
      <c r="EH1022">
        <v>5.000560000000001</v>
      </c>
      <c r="EI1022">
        <v>6481.477777777776</v>
      </c>
      <c r="EJ1022">
        <v>17294.52592592593</v>
      </c>
      <c r="EK1022">
        <v>37.41418518518518</v>
      </c>
      <c r="EL1022">
        <v>38.09933333333333</v>
      </c>
      <c r="EM1022">
        <v>37.08781481481482</v>
      </c>
      <c r="EN1022">
        <v>37.09014814814815</v>
      </c>
      <c r="EO1022">
        <v>38.51581481481481</v>
      </c>
      <c r="EP1022">
        <v>1955.06</v>
      </c>
      <c r="EQ1022">
        <v>39.90074074074074</v>
      </c>
      <c r="ER1022">
        <v>0</v>
      </c>
      <c r="ES1022">
        <v>1658955735.9</v>
      </c>
      <c r="ET1022">
        <v>0</v>
      </c>
      <c r="EU1022">
        <v>324.8748461538461</v>
      </c>
      <c r="EV1022">
        <v>3.179623931506483</v>
      </c>
      <c r="EW1022">
        <v>62.76717948722678</v>
      </c>
      <c r="EX1022">
        <v>6481.440000000001</v>
      </c>
      <c r="EY1022">
        <v>15</v>
      </c>
      <c r="EZ1022">
        <v>0</v>
      </c>
      <c r="FA1022" t="s">
        <v>419</v>
      </c>
      <c r="FB1022">
        <v>1655239120</v>
      </c>
      <c r="FC1022">
        <v>1655239135</v>
      </c>
      <c r="FD1022">
        <v>0</v>
      </c>
      <c r="FE1022">
        <v>-0.075</v>
      </c>
      <c r="FF1022">
        <v>-0.027</v>
      </c>
      <c r="FG1022">
        <v>1.986</v>
      </c>
      <c r="FH1022">
        <v>0.139</v>
      </c>
      <c r="FI1022">
        <v>420</v>
      </c>
      <c r="FJ1022">
        <v>22</v>
      </c>
      <c r="FK1022">
        <v>0.12</v>
      </c>
      <c r="FL1022">
        <v>0.02</v>
      </c>
      <c r="FM1022">
        <v>-29.4161175</v>
      </c>
      <c r="FN1022">
        <v>-1.316004878048739</v>
      </c>
      <c r="FO1022">
        <v>0.1325533796013894</v>
      </c>
      <c r="FP1022">
        <v>0</v>
      </c>
      <c r="FQ1022">
        <v>324.6330588235294</v>
      </c>
      <c r="FR1022">
        <v>4.16232238399849</v>
      </c>
      <c r="FS1022">
        <v>0.4471875472574598</v>
      </c>
      <c r="FT1022">
        <v>0</v>
      </c>
      <c r="FU1022">
        <v>0.800652775</v>
      </c>
      <c r="FV1022">
        <v>0.04036789868667816</v>
      </c>
      <c r="FW1022">
        <v>0.00507966863332393</v>
      </c>
      <c r="FX1022">
        <v>1</v>
      </c>
      <c r="FY1022">
        <v>1</v>
      </c>
      <c r="FZ1022">
        <v>3</v>
      </c>
      <c r="GA1022" t="s">
        <v>420</v>
      </c>
      <c r="GB1022">
        <v>2.98031</v>
      </c>
      <c r="GC1022">
        <v>2.7284</v>
      </c>
      <c r="GD1022">
        <v>0.126669</v>
      </c>
      <c r="GE1022">
        <v>0.131312</v>
      </c>
      <c r="GF1022">
        <v>0.109284</v>
      </c>
      <c r="GG1022">
        <v>0.107651</v>
      </c>
      <c r="GH1022">
        <v>26216</v>
      </c>
      <c r="GI1022">
        <v>25695.4</v>
      </c>
      <c r="GJ1022">
        <v>30544.6</v>
      </c>
      <c r="GK1022">
        <v>29822.5</v>
      </c>
      <c r="GL1022">
        <v>37533.8</v>
      </c>
      <c r="GM1022">
        <v>35033.3</v>
      </c>
      <c r="GN1022">
        <v>46722.1</v>
      </c>
      <c r="GO1022">
        <v>44352.6</v>
      </c>
      <c r="GP1022">
        <v>1.88393</v>
      </c>
      <c r="GQ1022">
        <v>1.85955</v>
      </c>
      <c r="GR1022">
        <v>0.126295</v>
      </c>
      <c r="GS1022">
        <v>0</v>
      </c>
      <c r="GT1022">
        <v>25.6534</v>
      </c>
      <c r="GU1022">
        <v>999.9</v>
      </c>
      <c r="GV1022">
        <v>52.5</v>
      </c>
      <c r="GW1022">
        <v>32.1</v>
      </c>
      <c r="GX1022">
        <v>27.9232</v>
      </c>
      <c r="GY1022">
        <v>63.3552</v>
      </c>
      <c r="GZ1022">
        <v>25.3205</v>
      </c>
      <c r="HA1022">
        <v>1</v>
      </c>
      <c r="HB1022">
        <v>-0.0919309</v>
      </c>
      <c r="HC1022">
        <v>0.0530801</v>
      </c>
      <c r="HD1022">
        <v>20.1945</v>
      </c>
      <c r="HE1022">
        <v>5.22912</v>
      </c>
      <c r="HF1022">
        <v>11.968</v>
      </c>
      <c r="HG1022">
        <v>4.97</v>
      </c>
      <c r="HH1022">
        <v>3.28955</v>
      </c>
      <c r="HI1022">
        <v>8829.700000000001</v>
      </c>
      <c r="HJ1022">
        <v>9999</v>
      </c>
      <c r="HK1022">
        <v>9999</v>
      </c>
      <c r="HL1022">
        <v>290</v>
      </c>
      <c r="HM1022">
        <v>4.97292</v>
      </c>
      <c r="HN1022">
        <v>1.87742</v>
      </c>
      <c r="HO1022">
        <v>1.87551</v>
      </c>
      <c r="HP1022">
        <v>1.87836</v>
      </c>
      <c r="HQ1022">
        <v>1.87502</v>
      </c>
      <c r="HR1022">
        <v>1.87866</v>
      </c>
      <c r="HS1022">
        <v>1.87575</v>
      </c>
      <c r="HT1022">
        <v>1.87684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3.237</v>
      </c>
      <c r="II1022">
        <v>0.337</v>
      </c>
      <c r="IJ1022">
        <v>1.541952822118649</v>
      </c>
      <c r="IK1022">
        <v>0.003202726084708442</v>
      </c>
      <c r="IL1022">
        <v>-1.448271390364826E-06</v>
      </c>
      <c r="IM1022">
        <v>3.765748828769889E-10</v>
      </c>
      <c r="IN1022">
        <v>-0.02072656761999695</v>
      </c>
      <c r="IO1022">
        <v>0.006539777670035186</v>
      </c>
      <c r="IP1022">
        <v>0.0002256768223539976</v>
      </c>
      <c r="IQ1022">
        <v>4.51151419958819E-06</v>
      </c>
      <c r="IR1022">
        <v>-0</v>
      </c>
      <c r="IS1022">
        <v>2097</v>
      </c>
      <c r="IT1022">
        <v>1</v>
      </c>
      <c r="IU1022">
        <v>27</v>
      </c>
      <c r="IV1022">
        <v>61943.6</v>
      </c>
      <c r="IW1022">
        <v>61943.3</v>
      </c>
      <c r="IX1022">
        <v>1.78711</v>
      </c>
      <c r="IY1022">
        <v>2.55493</v>
      </c>
      <c r="IZ1022">
        <v>1.39893</v>
      </c>
      <c r="JA1022">
        <v>2.34131</v>
      </c>
      <c r="JB1022">
        <v>1.44897</v>
      </c>
      <c r="JC1022">
        <v>2.3999</v>
      </c>
      <c r="JD1022">
        <v>37.4098</v>
      </c>
      <c r="JE1022">
        <v>24.07</v>
      </c>
      <c r="JF1022">
        <v>18</v>
      </c>
      <c r="JG1022">
        <v>489.816</v>
      </c>
      <c r="JH1022">
        <v>445.809</v>
      </c>
      <c r="JI1022">
        <v>25</v>
      </c>
      <c r="JJ1022">
        <v>25.8492</v>
      </c>
      <c r="JK1022">
        <v>30.0002</v>
      </c>
      <c r="JL1022">
        <v>25.6787</v>
      </c>
      <c r="JM1022">
        <v>25.7599</v>
      </c>
      <c r="JN1022">
        <v>35.8309</v>
      </c>
      <c r="JO1022">
        <v>23.3111</v>
      </c>
      <c r="JP1022">
        <v>39.043</v>
      </c>
      <c r="JQ1022">
        <v>25</v>
      </c>
      <c r="JR1022">
        <v>774.808</v>
      </c>
      <c r="JS1022">
        <v>23.8258</v>
      </c>
      <c r="JT1022">
        <v>100.973</v>
      </c>
      <c r="JU1022">
        <v>101.983</v>
      </c>
    </row>
    <row r="1023" spans="1:281">
      <c r="A1023">
        <v>1007</v>
      </c>
      <c r="B1023">
        <v>1658955741</v>
      </c>
      <c r="C1023">
        <v>13652</v>
      </c>
      <c r="D1023" t="s">
        <v>2447</v>
      </c>
      <c r="E1023" t="s">
        <v>2448</v>
      </c>
      <c r="F1023">
        <v>5</v>
      </c>
      <c r="G1023" t="s">
        <v>415</v>
      </c>
      <c r="H1023" t="s">
        <v>2356</v>
      </c>
      <c r="I1023">
        <v>1658955733.214286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779.2020402614785</v>
      </c>
      <c r="AK1023">
        <v>756.7720848484845</v>
      </c>
      <c r="AL1023">
        <v>3.435758074613567</v>
      </c>
      <c r="AM1023">
        <v>64.99472105749936</v>
      </c>
      <c r="AN1023">
        <f>(AP1023 - AO1023 + DI1023*1E3/(8.314*(DK1023+273.15)) * AR1023/DH1023 * AQ1023) * DH1023/(100*CV1023) * 1000/(1000 - AP1023)</f>
        <v>0</v>
      </c>
      <c r="AO1023">
        <v>23.8744951584416</v>
      </c>
      <c r="AP1023">
        <v>24.68171151515152</v>
      </c>
      <c r="AQ1023">
        <v>7.658780596331379E-05</v>
      </c>
      <c r="AR1023">
        <v>81.69477458721613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1658955733.214286</v>
      </c>
      <c r="DB1023">
        <v>713.7733214285714</v>
      </c>
      <c r="DC1023">
        <v>743.3585357142857</v>
      </c>
      <c r="DD1023">
        <v>24.66994642857142</v>
      </c>
      <c r="DE1023">
        <v>23.86643928571429</v>
      </c>
      <c r="DF1023">
        <v>710.5518928571427</v>
      </c>
      <c r="DG1023">
        <v>24.33293214285715</v>
      </c>
      <c r="DH1023">
        <v>500.0847142857143</v>
      </c>
      <c r="DI1023">
        <v>90.28025</v>
      </c>
      <c r="DJ1023">
        <v>0.09999430000000001</v>
      </c>
      <c r="DK1023">
        <v>26.83938928571429</v>
      </c>
      <c r="DL1023">
        <v>27.70889642857143</v>
      </c>
      <c r="DM1023">
        <v>999.9000000000002</v>
      </c>
      <c r="DN1023">
        <v>0</v>
      </c>
      <c r="DO1023">
        <v>0</v>
      </c>
      <c r="DP1023">
        <v>10004.64785714286</v>
      </c>
      <c r="DQ1023">
        <v>0</v>
      </c>
      <c r="DR1023">
        <v>18.47284642857143</v>
      </c>
      <c r="DS1023">
        <v>-29.58529285714286</v>
      </c>
      <c r="DT1023">
        <v>731.8273928571427</v>
      </c>
      <c r="DU1023">
        <v>761.5338214285714</v>
      </c>
      <c r="DV1023">
        <v>0.8035070357142857</v>
      </c>
      <c r="DW1023">
        <v>743.3585357142857</v>
      </c>
      <c r="DX1023">
        <v>23.86643928571429</v>
      </c>
      <c r="DY1023">
        <v>2.227208928571429</v>
      </c>
      <c r="DZ1023">
        <v>2.1546675</v>
      </c>
      <c r="EA1023">
        <v>19.15938214285714</v>
      </c>
      <c r="EB1023">
        <v>18.62918214285714</v>
      </c>
      <c r="EC1023">
        <v>1999.987142857143</v>
      </c>
      <c r="ED1023">
        <v>0.9799991785714284</v>
      </c>
      <c r="EE1023">
        <v>0.02000104285714286</v>
      </c>
      <c r="EF1023">
        <v>0</v>
      </c>
      <c r="EG1023">
        <v>325.0910357142857</v>
      </c>
      <c r="EH1023">
        <v>5.000560000000001</v>
      </c>
      <c r="EI1023">
        <v>6486.845714285714</v>
      </c>
      <c r="EJ1023">
        <v>17294.75357142857</v>
      </c>
      <c r="EK1023">
        <v>37.38375</v>
      </c>
      <c r="EL1023">
        <v>38.10025</v>
      </c>
      <c r="EM1023">
        <v>37.12260714285714</v>
      </c>
      <c r="EN1023">
        <v>37.10921428571429</v>
      </c>
      <c r="EO1023">
        <v>38.54646428571429</v>
      </c>
      <c r="EP1023">
        <v>1955.086785714285</v>
      </c>
      <c r="EQ1023">
        <v>39.90035714285715</v>
      </c>
      <c r="ER1023">
        <v>0</v>
      </c>
      <c r="ES1023">
        <v>1658955740.7</v>
      </c>
      <c r="ET1023">
        <v>0</v>
      </c>
      <c r="EU1023">
        <v>325.1093076923077</v>
      </c>
      <c r="EV1023">
        <v>2.897709405507782</v>
      </c>
      <c r="EW1023">
        <v>68.58871796798682</v>
      </c>
      <c r="EX1023">
        <v>6486.950769230769</v>
      </c>
      <c r="EY1023">
        <v>15</v>
      </c>
      <c r="EZ1023">
        <v>0</v>
      </c>
      <c r="FA1023" t="s">
        <v>419</v>
      </c>
      <c r="FB1023">
        <v>1655239120</v>
      </c>
      <c r="FC1023">
        <v>1655239135</v>
      </c>
      <c r="FD1023">
        <v>0</v>
      </c>
      <c r="FE1023">
        <v>-0.075</v>
      </c>
      <c r="FF1023">
        <v>-0.027</v>
      </c>
      <c r="FG1023">
        <v>1.986</v>
      </c>
      <c r="FH1023">
        <v>0.139</v>
      </c>
      <c r="FI1023">
        <v>420</v>
      </c>
      <c r="FJ1023">
        <v>22</v>
      </c>
      <c r="FK1023">
        <v>0.12</v>
      </c>
      <c r="FL1023">
        <v>0.02</v>
      </c>
      <c r="FM1023">
        <v>-29.53543658536586</v>
      </c>
      <c r="FN1023">
        <v>-1.130450174216071</v>
      </c>
      <c r="FO1023">
        <v>0.1142169112165641</v>
      </c>
      <c r="FP1023">
        <v>0</v>
      </c>
      <c r="FQ1023">
        <v>324.9861764705883</v>
      </c>
      <c r="FR1023">
        <v>2.995508025873932</v>
      </c>
      <c r="FS1023">
        <v>0.3527208086548492</v>
      </c>
      <c r="FT1023">
        <v>0</v>
      </c>
      <c r="FU1023">
        <v>0.8027206829268292</v>
      </c>
      <c r="FV1023">
        <v>0.00337952613240585</v>
      </c>
      <c r="FW1023">
        <v>0.003007344371327843</v>
      </c>
      <c r="FX1023">
        <v>1</v>
      </c>
      <c r="FY1023">
        <v>1</v>
      </c>
      <c r="FZ1023">
        <v>3</v>
      </c>
      <c r="GA1023" t="s">
        <v>420</v>
      </c>
      <c r="GB1023">
        <v>2.98056</v>
      </c>
      <c r="GC1023">
        <v>2.72843</v>
      </c>
      <c r="GD1023">
        <v>0.128638</v>
      </c>
      <c r="GE1023">
        <v>0.13327</v>
      </c>
      <c r="GF1023">
        <v>0.109312</v>
      </c>
      <c r="GG1023">
        <v>0.10766</v>
      </c>
      <c r="GH1023">
        <v>26156.8</v>
      </c>
      <c r="GI1023">
        <v>25637.7</v>
      </c>
      <c r="GJ1023">
        <v>30544.3</v>
      </c>
      <c r="GK1023">
        <v>29822.7</v>
      </c>
      <c r="GL1023">
        <v>37532.4</v>
      </c>
      <c r="GM1023">
        <v>35033.3</v>
      </c>
      <c r="GN1023">
        <v>46721.8</v>
      </c>
      <c r="GO1023">
        <v>44352.9</v>
      </c>
      <c r="GP1023">
        <v>1.8845</v>
      </c>
      <c r="GQ1023">
        <v>1.8597</v>
      </c>
      <c r="GR1023">
        <v>0.126641</v>
      </c>
      <c r="GS1023">
        <v>0</v>
      </c>
      <c r="GT1023">
        <v>25.6534</v>
      </c>
      <c r="GU1023">
        <v>999.9</v>
      </c>
      <c r="GV1023">
        <v>52.5</v>
      </c>
      <c r="GW1023">
        <v>32.1</v>
      </c>
      <c r="GX1023">
        <v>27.9246</v>
      </c>
      <c r="GY1023">
        <v>63.3352</v>
      </c>
      <c r="GZ1023">
        <v>24.7035</v>
      </c>
      <c r="HA1023">
        <v>1</v>
      </c>
      <c r="HB1023">
        <v>-0.09236279999999999</v>
      </c>
      <c r="HC1023">
        <v>0.0524782</v>
      </c>
      <c r="HD1023">
        <v>20.1946</v>
      </c>
      <c r="HE1023">
        <v>5.22927</v>
      </c>
      <c r="HF1023">
        <v>11.968</v>
      </c>
      <c r="HG1023">
        <v>4.97035</v>
      </c>
      <c r="HH1023">
        <v>3.2896</v>
      </c>
      <c r="HI1023">
        <v>8829.9</v>
      </c>
      <c r="HJ1023">
        <v>9999</v>
      </c>
      <c r="HK1023">
        <v>9999</v>
      </c>
      <c r="HL1023">
        <v>290</v>
      </c>
      <c r="HM1023">
        <v>4.97292</v>
      </c>
      <c r="HN1023">
        <v>1.87742</v>
      </c>
      <c r="HO1023">
        <v>1.87548</v>
      </c>
      <c r="HP1023">
        <v>1.87836</v>
      </c>
      <c r="HQ1023">
        <v>1.875</v>
      </c>
      <c r="HR1023">
        <v>1.87863</v>
      </c>
      <c r="HS1023">
        <v>1.87567</v>
      </c>
      <c r="HT1023">
        <v>1.87683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3.265</v>
      </c>
      <c r="II1023">
        <v>0.3373</v>
      </c>
      <c r="IJ1023">
        <v>1.541952822118649</v>
      </c>
      <c r="IK1023">
        <v>0.003202726084708442</v>
      </c>
      <c r="IL1023">
        <v>-1.448271390364826E-06</v>
      </c>
      <c r="IM1023">
        <v>3.765748828769889E-10</v>
      </c>
      <c r="IN1023">
        <v>-0.02072656761999695</v>
      </c>
      <c r="IO1023">
        <v>0.006539777670035186</v>
      </c>
      <c r="IP1023">
        <v>0.0002256768223539976</v>
      </c>
      <c r="IQ1023">
        <v>4.51151419958819E-06</v>
      </c>
      <c r="IR1023">
        <v>-0</v>
      </c>
      <c r="IS1023">
        <v>2097</v>
      </c>
      <c r="IT1023">
        <v>1</v>
      </c>
      <c r="IU1023">
        <v>27</v>
      </c>
      <c r="IV1023">
        <v>61943.7</v>
      </c>
      <c r="IW1023">
        <v>61943.4</v>
      </c>
      <c r="IX1023">
        <v>1.81641</v>
      </c>
      <c r="IY1023">
        <v>2.5354</v>
      </c>
      <c r="IZ1023">
        <v>1.39893</v>
      </c>
      <c r="JA1023">
        <v>2.34253</v>
      </c>
      <c r="JB1023">
        <v>1.44897</v>
      </c>
      <c r="JC1023">
        <v>2.44019</v>
      </c>
      <c r="JD1023">
        <v>37.4098</v>
      </c>
      <c r="JE1023">
        <v>24.0787</v>
      </c>
      <c r="JF1023">
        <v>18</v>
      </c>
      <c r="JG1023">
        <v>490.129</v>
      </c>
      <c r="JH1023">
        <v>445.901</v>
      </c>
      <c r="JI1023">
        <v>24.9998</v>
      </c>
      <c r="JJ1023">
        <v>25.8494</v>
      </c>
      <c r="JK1023">
        <v>30</v>
      </c>
      <c r="JL1023">
        <v>25.6787</v>
      </c>
      <c r="JM1023">
        <v>25.7599</v>
      </c>
      <c r="JN1023">
        <v>36.4169</v>
      </c>
      <c r="JO1023">
        <v>23.3111</v>
      </c>
      <c r="JP1023">
        <v>39.043</v>
      </c>
      <c r="JQ1023">
        <v>25</v>
      </c>
      <c r="JR1023">
        <v>788.224</v>
      </c>
      <c r="JS1023">
        <v>23.8254</v>
      </c>
      <c r="JT1023">
        <v>100.973</v>
      </c>
      <c r="JU1023">
        <v>101.984</v>
      </c>
    </row>
    <row r="1024" spans="1:281">
      <c r="A1024">
        <v>1008</v>
      </c>
      <c r="B1024">
        <v>1658955746</v>
      </c>
      <c r="C1024">
        <v>13657</v>
      </c>
      <c r="D1024" t="s">
        <v>2449</v>
      </c>
      <c r="E1024" t="s">
        <v>2450</v>
      </c>
      <c r="F1024">
        <v>5</v>
      </c>
      <c r="G1024" t="s">
        <v>415</v>
      </c>
      <c r="H1024" t="s">
        <v>2356</v>
      </c>
      <c r="I1024">
        <v>1658955738.5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796.3012070367745</v>
      </c>
      <c r="AK1024">
        <v>773.8248666666665</v>
      </c>
      <c r="AL1024">
        <v>3.405633253032948</v>
      </c>
      <c r="AM1024">
        <v>64.99472105749936</v>
      </c>
      <c r="AN1024">
        <f>(AP1024 - AO1024 + DI1024*1E3/(8.314*(DK1024+273.15)) * AR1024/DH1024 * AQ1024) * DH1024/(100*CV1024) * 1000/(1000 - AP1024)</f>
        <v>0</v>
      </c>
      <c r="AO1024">
        <v>23.87679633937501</v>
      </c>
      <c r="AP1024">
        <v>24.68699090909091</v>
      </c>
      <c r="AQ1024">
        <v>3.412744365386067E-05</v>
      </c>
      <c r="AR1024">
        <v>81.69477458721613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1658955738.5</v>
      </c>
      <c r="DB1024">
        <v>731.401074074074</v>
      </c>
      <c r="DC1024">
        <v>761.0406296296295</v>
      </c>
      <c r="DD1024">
        <v>24.67678148148148</v>
      </c>
      <c r="DE1024">
        <v>23.8726925925926</v>
      </c>
      <c r="DF1024">
        <v>728.1495925925925</v>
      </c>
      <c r="DG1024">
        <v>24.33959259259259</v>
      </c>
      <c r="DH1024">
        <v>500.0718148148148</v>
      </c>
      <c r="DI1024">
        <v>90.28018148148148</v>
      </c>
      <c r="DJ1024">
        <v>0.1000452925925926</v>
      </c>
      <c r="DK1024">
        <v>26.83656666666666</v>
      </c>
      <c r="DL1024">
        <v>27.71748518518519</v>
      </c>
      <c r="DM1024">
        <v>999.9000000000001</v>
      </c>
      <c r="DN1024">
        <v>0</v>
      </c>
      <c r="DO1024">
        <v>0</v>
      </c>
      <c r="DP1024">
        <v>10002.94555555556</v>
      </c>
      <c r="DQ1024">
        <v>0</v>
      </c>
      <c r="DR1024">
        <v>18.47427037037037</v>
      </c>
      <c r="DS1024">
        <v>-29.63958518518518</v>
      </c>
      <c r="DT1024">
        <v>749.9062962962963</v>
      </c>
      <c r="DU1024">
        <v>779.6531481481483</v>
      </c>
      <c r="DV1024">
        <v>0.804092</v>
      </c>
      <c r="DW1024">
        <v>761.0406296296295</v>
      </c>
      <c r="DX1024">
        <v>23.8726925925926</v>
      </c>
      <c r="DY1024">
        <v>2.227823333333334</v>
      </c>
      <c r="DZ1024">
        <v>2.155229259259259</v>
      </c>
      <c r="EA1024">
        <v>19.16380740740741</v>
      </c>
      <c r="EB1024">
        <v>18.63335185185185</v>
      </c>
      <c r="EC1024">
        <v>1999.992592592592</v>
      </c>
      <c r="ED1024">
        <v>0.979999</v>
      </c>
      <c r="EE1024">
        <v>0.02000123333333334</v>
      </c>
      <c r="EF1024">
        <v>0</v>
      </c>
      <c r="EG1024">
        <v>325.4150740740741</v>
      </c>
      <c r="EH1024">
        <v>5.000560000000001</v>
      </c>
      <c r="EI1024">
        <v>6493.266666666667</v>
      </c>
      <c r="EJ1024">
        <v>17294.78888888889</v>
      </c>
      <c r="EK1024">
        <v>37.45581481481481</v>
      </c>
      <c r="EL1024">
        <v>38.09933333333333</v>
      </c>
      <c r="EM1024">
        <v>37.08311111111112</v>
      </c>
      <c r="EN1024">
        <v>37.11088888888889</v>
      </c>
      <c r="EO1024">
        <v>38.52748148148148</v>
      </c>
      <c r="EP1024">
        <v>1955.091851851852</v>
      </c>
      <c r="EQ1024">
        <v>39.90074074074074</v>
      </c>
      <c r="ER1024">
        <v>0</v>
      </c>
      <c r="ES1024">
        <v>1658955746.1</v>
      </c>
      <c r="ET1024">
        <v>0</v>
      </c>
      <c r="EU1024">
        <v>325.4442</v>
      </c>
      <c r="EV1024">
        <v>4.017923089046366</v>
      </c>
      <c r="EW1024">
        <v>81.27615401205675</v>
      </c>
      <c r="EX1024">
        <v>6493.8036</v>
      </c>
      <c r="EY1024">
        <v>15</v>
      </c>
      <c r="EZ1024">
        <v>0</v>
      </c>
      <c r="FA1024" t="s">
        <v>419</v>
      </c>
      <c r="FB1024">
        <v>1655239120</v>
      </c>
      <c r="FC1024">
        <v>1655239135</v>
      </c>
      <c r="FD1024">
        <v>0</v>
      </c>
      <c r="FE1024">
        <v>-0.075</v>
      </c>
      <c r="FF1024">
        <v>-0.027</v>
      </c>
      <c r="FG1024">
        <v>1.986</v>
      </c>
      <c r="FH1024">
        <v>0.139</v>
      </c>
      <c r="FI1024">
        <v>420</v>
      </c>
      <c r="FJ1024">
        <v>22</v>
      </c>
      <c r="FK1024">
        <v>0.12</v>
      </c>
      <c r="FL1024">
        <v>0.02</v>
      </c>
      <c r="FM1024">
        <v>-29.60029999999999</v>
      </c>
      <c r="FN1024">
        <v>-0.6831972125435811</v>
      </c>
      <c r="FO1024">
        <v>0.09884048000594109</v>
      </c>
      <c r="FP1024">
        <v>0</v>
      </c>
      <c r="FQ1024">
        <v>325.2704117647058</v>
      </c>
      <c r="FR1024">
        <v>3.524828113322028</v>
      </c>
      <c r="FS1024">
        <v>0.4003123131966881</v>
      </c>
      <c r="FT1024">
        <v>0</v>
      </c>
      <c r="FU1024">
        <v>0.8044602195121952</v>
      </c>
      <c r="FV1024">
        <v>0.005171477351915399</v>
      </c>
      <c r="FW1024">
        <v>0.003082583803083682</v>
      </c>
      <c r="FX1024">
        <v>1</v>
      </c>
      <c r="FY1024">
        <v>1</v>
      </c>
      <c r="FZ1024">
        <v>3</v>
      </c>
      <c r="GA1024" t="s">
        <v>420</v>
      </c>
      <c r="GB1024">
        <v>2.98044</v>
      </c>
      <c r="GC1024">
        <v>2.7285</v>
      </c>
      <c r="GD1024">
        <v>0.130573</v>
      </c>
      <c r="GE1024">
        <v>0.135138</v>
      </c>
      <c r="GF1024">
        <v>0.109331</v>
      </c>
      <c r="GG1024">
        <v>0.107663</v>
      </c>
      <c r="GH1024">
        <v>26098.2</v>
      </c>
      <c r="GI1024">
        <v>25581.9</v>
      </c>
      <c r="GJ1024">
        <v>30543.8</v>
      </c>
      <c r="GK1024">
        <v>29821.9</v>
      </c>
      <c r="GL1024">
        <v>37530.8</v>
      </c>
      <c r="GM1024">
        <v>35032.6</v>
      </c>
      <c r="GN1024">
        <v>46720.6</v>
      </c>
      <c r="GO1024">
        <v>44352</v>
      </c>
      <c r="GP1024">
        <v>1.8847</v>
      </c>
      <c r="GQ1024">
        <v>1.85972</v>
      </c>
      <c r="GR1024">
        <v>0.126012</v>
      </c>
      <c r="GS1024">
        <v>0</v>
      </c>
      <c r="GT1024">
        <v>25.6534</v>
      </c>
      <c r="GU1024">
        <v>999.9</v>
      </c>
      <c r="GV1024">
        <v>52.5</v>
      </c>
      <c r="GW1024">
        <v>32.1</v>
      </c>
      <c r="GX1024">
        <v>27.9244</v>
      </c>
      <c r="GY1024">
        <v>63.3152</v>
      </c>
      <c r="GZ1024">
        <v>25.3125</v>
      </c>
      <c r="HA1024">
        <v>1</v>
      </c>
      <c r="HB1024">
        <v>-0.0921469</v>
      </c>
      <c r="HC1024">
        <v>0.0533252</v>
      </c>
      <c r="HD1024">
        <v>20.1945</v>
      </c>
      <c r="HE1024">
        <v>5.23017</v>
      </c>
      <c r="HF1024">
        <v>11.968</v>
      </c>
      <c r="HG1024">
        <v>4.97045</v>
      </c>
      <c r="HH1024">
        <v>3.28958</v>
      </c>
      <c r="HI1024">
        <v>8829.9</v>
      </c>
      <c r="HJ1024">
        <v>9999</v>
      </c>
      <c r="HK1024">
        <v>9999</v>
      </c>
      <c r="HL1024">
        <v>290</v>
      </c>
      <c r="HM1024">
        <v>4.97293</v>
      </c>
      <c r="HN1024">
        <v>1.87741</v>
      </c>
      <c r="HO1024">
        <v>1.87547</v>
      </c>
      <c r="HP1024">
        <v>1.87834</v>
      </c>
      <c r="HQ1024">
        <v>1.87501</v>
      </c>
      <c r="HR1024">
        <v>1.87863</v>
      </c>
      <c r="HS1024">
        <v>1.87566</v>
      </c>
      <c r="HT1024">
        <v>1.87683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3.293</v>
      </c>
      <c r="II1024">
        <v>0.3375</v>
      </c>
      <c r="IJ1024">
        <v>1.541952822118649</v>
      </c>
      <c r="IK1024">
        <v>0.003202726084708442</v>
      </c>
      <c r="IL1024">
        <v>-1.448271390364826E-06</v>
      </c>
      <c r="IM1024">
        <v>3.765748828769889E-10</v>
      </c>
      <c r="IN1024">
        <v>-0.02072656761999695</v>
      </c>
      <c r="IO1024">
        <v>0.006539777670035186</v>
      </c>
      <c r="IP1024">
        <v>0.0002256768223539976</v>
      </c>
      <c r="IQ1024">
        <v>4.51151419958819E-06</v>
      </c>
      <c r="IR1024">
        <v>-0</v>
      </c>
      <c r="IS1024">
        <v>2097</v>
      </c>
      <c r="IT1024">
        <v>1</v>
      </c>
      <c r="IU1024">
        <v>27</v>
      </c>
      <c r="IV1024">
        <v>61943.8</v>
      </c>
      <c r="IW1024">
        <v>61943.5</v>
      </c>
      <c r="IX1024">
        <v>1.84937</v>
      </c>
      <c r="IY1024">
        <v>2.57324</v>
      </c>
      <c r="IZ1024">
        <v>1.39893</v>
      </c>
      <c r="JA1024">
        <v>2.34253</v>
      </c>
      <c r="JB1024">
        <v>1.44897</v>
      </c>
      <c r="JC1024">
        <v>2.38159</v>
      </c>
      <c r="JD1024">
        <v>37.4098</v>
      </c>
      <c r="JE1024">
        <v>24.07</v>
      </c>
      <c r="JF1024">
        <v>18</v>
      </c>
      <c r="JG1024">
        <v>490.238</v>
      </c>
      <c r="JH1024">
        <v>445.916</v>
      </c>
      <c r="JI1024">
        <v>25</v>
      </c>
      <c r="JJ1024">
        <v>25.8494</v>
      </c>
      <c r="JK1024">
        <v>30</v>
      </c>
      <c r="JL1024">
        <v>25.6787</v>
      </c>
      <c r="JM1024">
        <v>25.7599</v>
      </c>
      <c r="JN1024">
        <v>37.0821</v>
      </c>
      <c r="JO1024">
        <v>23.3111</v>
      </c>
      <c r="JP1024">
        <v>39.043</v>
      </c>
      <c r="JQ1024">
        <v>25</v>
      </c>
      <c r="JR1024">
        <v>808.306</v>
      </c>
      <c r="JS1024">
        <v>23.8193</v>
      </c>
      <c r="JT1024">
        <v>100.97</v>
      </c>
      <c r="JU1024">
        <v>101.982</v>
      </c>
    </row>
    <row r="1025" spans="1:281">
      <c r="A1025">
        <v>1009</v>
      </c>
      <c r="B1025">
        <v>1658955751</v>
      </c>
      <c r="C1025">
        <v>13662</v>
      </c>
      <c r="D1025" t="s">
        <v>2451</v>
      </c>
      <c r="E1025" t="s">
        <v>2452</v>
      </c>
      <c r="F1025">
        <v>5</v>
      </c>
      <c r="G1025" t="s">
        <v>415</v>
      </c>
      <c r="H1025" t="s">
        <v>2356</v>
      </c>
      <c r="I1025">
        <v>1658955743.214286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813.0281043775416</v>
      </c>
      <c r="AK1025">
        <v>790.6143272727272</v>
      </c>
      <c r="AL1025">
        <v>3.367488419717509</v>
      </c>
      <c r="AM1025">
        <v>64.99472105749936</v>
      </c>
      <c r="AN1025">
        <f>(AP1025 - AO1025 + DI1025*1E3/(8.314*(DK1025+273.15)) * AR1025/DH1025 * AQ1025) * DH1025/(100*CV1025) * 1000/(1000 - AP1025)</f>
        <v>0</v>
      </c>
      <c r="AO1025">
        <v>23.87787827483211</v>
      </c>
      <c r="AP1025">
        <v>24.69145636363635</v>
      </c>
      <c r="AQ1025">
        <v>1.765204822293958E-05</v>
      </c>
      <c r="AR1025">
        <v>81.69477458721613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1658955743.214286</v>
      </c>
      <c r="DB1025">
        <v>747.04725</v>
      </c>
      <c r="DC1025">
        <v>776.7153214285714</v>
      </c>
      <c r="DD1025">
        <v>24.68334642857143</v>
      </c>
      <c r="DE1025">
        <v>23.87638571428571</v>
      </c>
      <c r="DF1025">
        <v>743.7695000000001</v>
      </c>
      <c r="DG1025">
        <v>24.34598928571429</v>
      </c>
      <c r="DH1025">
        <v>500.0916785714285</v>
      </c>
      <c r="DI1025">
        <v>90.27974642857143</v>
      </c>
      <c r="DJ1025">
        <v>0.1000674285714286</v>
      </c>
      <c r="DK1025">
        <v>26.83793571428571</v>
      </c>
      <c r="DL1025">
        <v>27.71764642857142</v>
      </c>
      <c r="DM1025">
        <v>999.9000000000002</v>
      </c>
      <c r="DN1025">
        <v>0</v>
      </c>
      <c r="DO1025">
        <v>0</v>
      </c>
      <c r="DP1025">
        <v>10000.22607142857</v>
      </c>
      <c r="DQ1025">
        <v>0</v>
      </c>
      <c r="DR1025">
        <v>18.4799</v>
      </c>
      <c r="DS1025">
        <v>-29.66807857142857</v>
      </c>
      <c r="DT1025">
        <v>765.9535357142856</v>
      </c>
      <c r="DU1025">
        <v>795.714142857143</v>
      </c>
      <c r="DV1025">
        <v>0.8069587142857142</v>
      </c>
      <c r="DW1025">
        <v>776.7153214285714</v>
      </c>
      <c r="DX1025">
        <v>23.87638571428571</v>
      </c>
      <c r="DY1025">
        <v>2.228404642857143</v>
      </c>
      <c r="DZ1025">
        <v>2.1555525</v>
      </c>
      <c r="EA1025">
        <v>19.16799642857143</v>
      </c>
      <c r="EB1025">
        <v>18.63574642857143</v>
      </c>
      <c r="EC1025">
        <v>2000.042142857143</v>
      </c>
      <c r="ED1025">
        <v>0.9799983214285712</v>
      </c>
      <c r="EE1025">
        <v>0.02000195714285715</v>
      </c>
      <c r="EF1025">
        <v>0</v>
      </c>
      <c r="EG1025">
        <v>325.628</v>
      </c>
      <c r="EH1025">
        <v>5.000560000000001</v>
      </c>
      <c r="EI1025">
        <v>6498.475714285714</v>
      </c>
      <c r="EJ1025">
        <v>17295.225</v>
      </c>
      <c r="EK1025">
        <v>37.44182142857142</v>
      </c>
      <c r="EL1025">
        <v>38.098</v>
      </c>
      <c r="EM1025">
        <v>37.13146428571428</v>
      </c>
      <c r="EN1025">
        <v>37.10692857142858</v>
      </c>
      <c r="EO1025">
        <v>38.51310714285714</v>
      </c>
      <c r="EP1025">
        <v>1955.138214285714</v>
      </c>
      <c r="EQ1025">
        <v>39.90392857142858</v>
      </c>
      <c r="ER1025">
        <v>0</v>
      </c>
      <c r="ES1025">
        <v>1658955750.9</v>
      </c>
      <c r="ET1025">
        <v>0</v>
      </c>
      <c r="EU1025">
        <v>325.66524</v>
      </c>
      <c r="EV1025">
        <v>2.952307694080582</v>
      </c>
      <c r="EW1025">
        <v>61.89076912359835</v>
      </c>
      <c r="EX1025">
        <v>6499.156800000001</v>
      </c>
      <c r="EY1025">
        <v>15</v>
      </c>
      <c r="EZ1025">
        <v>0</v>
      </c>
      <c r="FA1025" t="s">
        <v>419</v>
      </c>
      <c r="FB1025">
        <v>1655239120</v>
      </c>
      <c r="FC1025">
        <v>1655239135</v>
      </c>
      <c r="FD1025">
        <v>0</v>
      </c>
      <c r="FE1025">
        <v>-0.075</v>
      </c>
      <c r="FF1025">
        <v>-0.027</v>
      </c>
      <c r="FG1025">
        <v>1.986</v>
      </c>
      <c r="FH1025">
        <v>0.139</v>
      </c>
      <c r="FI1025">
        <v>420</v>
      </c>
      <c r="FJ1025">
        <v>22</v>
      </c>
      <c r="FK1025">
        <v>0.12</v>
      </c>
      <c r="FL1025">
        <v>0.02</v>
      </c>
      <c r="FM1025">
        <v>-29.61249756097561</v>
      </c>
      <c r="FN1025">
        <v>-0.1353574912892987</v>
      </c>
      <c r="FO1025">
        <v>0.1126732043107894</v>
      </c>
      <c r="FP1025">
        <v>1</v>
      </c>
      <c r="FQ1025">
        <v>325.4858235294117</v>
      </c>
      <c r="FR1025">
        <v>3.02261268259988</v>
      </c>
      <c r="FS1025">
        <v>0.3659305198104117</v>
      </c>
      <c r="FT1025">
        <v>0</v>
      </c>
      <c r="FU1025">
        <v>0.8055656585365853</v>
      </c>
      <c r="FV1025">
        <v>0.02698599303135997</v>
      </c>
      <c r="FW1025">
        <v>0.004066733558351492</v>
      </c>
      <c r="FX1025">
        <v>1</v>
      </c>
      <c r="FY1025">
        <v>2</v>
      </c>
      <c r="FZ1025">
        <v>3</v>
      </c>
      <c r="GA1025" t="s">
        <v>481</v>
      </c>
      <c r="GB1025">
        <v>2.98055</v>
      </c>
      <c r="GC1025">
        <v>2.72849</v>
      </c>
      <c r="GD1025">
        <v>0.132464</v>
      </c>
      <c r="GE1025">
        <v>0.137075</v>
      </c>
      <c r="GF1025">
        <v>0.109342</v>
      </c>
      <c r="GG1025">
        <v>0.10766</v>
      </c>
      <c r="GH1025">
        <v>26041.8</v>
      </c>
      <c r="GI1025">
        <v>25524.9</v>
      </c>
      <c r="GJ1025">
        <v>30544.2</v>
      </c>
      <c r="GK1025">
        <v>29822.3</v>
      </c>
      <c r="GL1025">
        <v>37531.3</v>
      </c>
      <c r="GM1025">
        <v>35033.2</v>
      </c>
      <c r="GN1025">
        <v>46721.6</v>
      </c>
      <c r="GO1025">
        <v>44352.4</v>
      </c>
      <c r="GP1025">
        <v>1.88463</v>
      </c>
      <c r="GQ1025">
        <v>1.85965</v>
      </c>
      <c r="GR1025">
        <v>0.125423</v>
      </c>
      <c r="GS1025">
        <v>0</v>
      </c>
      <c r="GT1025">
        <v>25.6553</v>
      </c>
      <c r="GU1025">
        <v>999.9</v>
      </c>
      <c r="GV1025">
        <v>52.5</v>
      </c>
      <c r="GW1025">
        <v>32.1</v>
      </c>
      <c r="GX1025">
        <v>27.9283</v>
      </c>
      <c r="GY1025">
        <v>63.1152</v>
      </c>
      <c r="GZ1025">
        <v>24.7035</v>
      </c>
      <c r="HA1025">
        <v>1</v>
      </c>
      <c r="HB1025">
        <v>-0.0919131</v>
      </c>
      <c r="HC1025">
        <v>0.0532761</v>
      </c>
      <c r="HD1025">
        <v>20.1947</v>
      </c>
      <c r="HE1025">
        <v>5.23002</v>
      </c>
      <c r="HF1025">
        <v>11.968</v>
      </c>
      <c r="HG1025">
        <v>4.97035</v>
      </c>
      <c r="HH1025">
        <v>3.28948</v>
      </c>
      <c r="HI1025">
        <v>8830.1</v>
      </c>
      <c r="HJ1025">
        <v>9999</v>
      </c>
      <c r="HK1025">
        <v>9999</v>
      </c>
      <c r="HL1025">
        <v>290</v>
      </c>
      <c r="HM1025">
        <v>4.97293</v>
      </c>
      <c r="HN1025">
        <v>1.87738</v>
      </c>
      <c r="HO1025">
        <v>1.87546</v>
      </c>
      <c r="HP1025">
        <v>1.87832</v>
      </c>
      <c r="HQ1025">
        <v>1.875</v>
      </c>
      <c r="HR1025">
        <v>1.87862</v>
      </c>
      <c r="HS1025">
        <v>1.87567</v>
      </c>
      <c r="HT1025">
        <v>1.87683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3.32</v>
      </c>
      <c r="II1025">
        <v>0.3376</v>
      </c>
      <c r="IJ1025">
        <v>1.541952822118649</v>
      </c>
      <c r="IK1025">
        <v>0.003202726084708442</v>
      </c>
      <c r="IL1025">
        <v>-1.448271390364826E-06</v>
      </c>
      <c r="IM1025">
        <v>3.765748828769889E-10</v>
      </c>
      <c r="IN1025">
        <v>-0.02072656761999695</v>
      </c>
      <c r="IO1025">
        <v>0.006539777670035186</v>
      </c>
      <c r="IP1025">
        <v>0.0002256768223539976</v>
      </c>
      <c r="IQ1025">
        <v>4.51151419958819E-06</v>
      </c>
      <c r="IR1025">
        <v>-0</v>
      </c>
      <c r="IS1025">
        <v>2097</v>
      </c>
      <c r="IT1025">
        <v>1</v>
      </c>
      <c r="IU1025">
        <v>27</v>
      </c>
      <c r="IV1025">
        <v>61943.8</v>
      </c>
      <c r="IW1025">
        <v>61943.6</v>
      </c>
      <c r="IX1025">
        <v>1.87866</v>
      </c>
      <c r="IY1025">
        <v>2.53906</v>
      </c>
      <c r="IZ1025">
        <v>1.39893</v>
      </c>
      <c r="JA1025">
        <v>2.34253</v>
      </c>
      <c r="JB1025">
        <v>1.44897</v>
      </c>
      <c r="JC1025">
        <v>2.46826</v>
      </c>
      <c r="JD1025">
        <v>37.4098</v>
      </c>
      <c r="JE1025">
        <v>24.0875</v>
      </c>
      <c r="JF1025">
        <v>18</v>
      </c>
      <c r="JG1025">
        <v>490.197</v>
      </c>
      <c r="JH1025">
        <v>445.87</v>
      </c>
      <c r="JI1025">
        <v>24.9999</v>
      </c>
      <c r="JJ1025">
        <v>25.8512</v>
      </c>
      <c r="JK1025">
        <v>30.0002</v>
      </c>
      <c r="JL1025">
        <v>25.6787</v>
      </c>
      <c r="JM1025">
        <v>25.7599</v>
      </c>
      <c r="JN1025">
        <v>37.6705</v>
      </c>
      <c r="JO1025">
        <v>23.3111</v>
      </c>
      <c r="JP1025">
        <v>39.043</v>
      </c>
      <c r="JQ1025">
        <v>25</v>
      </c>
      <c r="JR1025">
        <v>821.662</v>
      </c>
      <c r="JS1025">
        <v>23.8125</v>
      </c>
      <c r="JT1025">
        <v>100.972</v>
      </c>
      <c r="JU1025">
        <v>101.983</v>
      </c>
    </row>
    <row r="1026" spans="1:281">
      <c r="A1026">
        <v>1010</v>
      </c>
      <c r="B1026">
        <v>1658955756</v>
      </c>
      <c r="C1026">
        <v>13667</v>
      </c>
      <c r="D1026" t="s">
        <v>2453</v>
      </c>
      <c r="E1026" t="s">
        <v>2454</v>
      </c>
      <c r="F1026">
        <v>5</v>
      </c>
      <c r="G1026" t="s">
        <v>415</v>
      </c>
      <c r="H1026" t="s">
        <v>2356</v>
      </c>
      <c r="I1026">
        <v>1658955748.5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830.6109928549838</v>
      </c>
      <c r="AK1026">
        <v>807.8880606060603</v>
      </c>
      <c r="AL1026">
        <v>3.460984744890846</v>
      </c>
      <c r="AM1026">
        <v>64.99472105749936</v>
      </c>
      <c r="AN1026">
        <f>(AP1026 - AO1026 + DI1026*1E3/(8.314*(DK1026+273.15)) * AR1026/DH1026 * AQ1026) * DH1026/(100*CV1026) * 1000/(1000 - AP1026)</f>
        <v>0</v>
      </c>
      <c r="AO1026">
        <v>23.87685753825077</v>
      </c>
      <c r="AP1026">
        <v>24.69307999999999</v>
      </c>
      <c r="AQ1026">
        <v>7.908988711937403E-06</v>
      </c>
      <c r="AR1026">
        <v>81.69477458721613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1658955748.5</v>
      </c>
      <c r="DB1026">
        <v>764.5961481481482</v>
      </c>
      <c r="DC1026">
        <v>794.3974444444445</v>
      </c>
      <c r="DD1026">
        <v>24.68880740740741</v>
      </c>
      <c r="DE1026">
        <v>23.87708518518519</v>
      </c>
      <c r="DF1026">
        <v>761.289148148148</v>
      </c>
      <c r="DG1026">
        <v>24.35131481481481</v>
      </c>
      <c r="DH1026">
        <v>500.0809629629629</v>
      </c>
      <c r="DI1026">
        <v>90.27886666666666</v>
      </c>
      <c r="DJ1026">
        <v>0.1000113444444445</v>
      </c>
      <c r="DK1026">
        <v>26.84251851851852</v>
      </c>
      <c r="DL1026">
        <v>27.71445185185185</v>
      </c>
      <c r="DM1026">
        <v>999.9000000000001</v>
      </c>
      <c r="DN1026">
        <v>0</v>
      </c>
      <c r="DO1026">
        <v>0</v>
      </c>
      <c r="DP1026">
        <v>10005.2837037037</v>
      </c>
      <c r="DQ1026">
        <v>0</v>
      </c>
      <c r="DR1026">
        <v>18.48</v>
      </c>
      <c r="DS1026">
        <v>-29.80137777777778</v>
      </c>
      <c r="DT1026">
        <v>783.9509999999999</v>
      </c>
      <c r="DU1026">
        <v>813.8293333333334</v>
      </c>
      <c r="DV1026">
        <v>0.811731037037037</v>
      </c>
      <c r="DW1026">
        <v>794.3974444444445</v>
      </c>
      <c r="DX1026">
        <v>23.87708518518519</v>
      </c>
      <c r="DY1026">
        <v>2.228877407407408</v>
      </c>
      <c r="DZ1026">
        <v>2.155594814814815</v>
      </c>
      <c r="EA1026">
        <v>19.1714</v>
      </c>
      <c r="EB1026">
        <v>18.63605555555555</v>
      </c>
      <c r="EC1026">
        <v>2000.016666666667</v>
      </c>
      <c r="ED1026">
        <v>0.9799969999999999</v>
      </c>
      <c r="EE1026">
        <v>0.02000336666666667</v>
      </c>
      <c r="EF1026">
        <v>0</v>
      </c>
      <c r="EG1026">
        <v>325.9629259259259</v>
      </c>
      <c r="EH1026">
        <v>5.000560000000001</v>
      </c>
      <c r="EI1026">
        <v>6504.221851851851</v>
      </c>
      <c r="EJ1026">
        <v>17294.9962962963</v>
      </c>
      <c r="EK1026">
        <v>37.3887037037037</v>
      </c>
      <c r="EL1026">
        <v>38.09</v>
      </c>
      <c r="EM1026">
        <v>37.07614814814814</v>
      </c>
      <c r="EN1026">
        <v>37.09007407407407</v>
      </c>
      <c r="EO1026">
        <v>38.47896296296296</v>
      </c>
      <c r="EP1026">
        <v>1955.10962962963</v>
      </c>
      <c r="EQ1026">
        <v>39.90703703703704</v>
      </c>
      <c r="ER1026">
        <v>0</v>
      </c>
      <c r="ES1026">
        <v>1658955755.7</v>
      </c>
      <c r="ET1026">
        <v>0</v>
      </c>
      <c r="EU1026">
        <v>325.94676</v>
      </c>
      <c r="EV1026">
        <v>2.532846159873652</v>
      </c>
      <c r="EW1026">
        <v>56.20153840810035</v>
      </c>
      <c r="EX1026">
        <v>6504.2928</v>
      </c>
      <c r="EY1026">
        <v>15</v>
      </c>
      <c r="EZ1026">
        <v>0</v>
      </c>
      <c r="FA1026" t="s">
        <v>419</v>
      </c>
      <c r="FB1026">
        <v>1655239120</v>
      </c>
      <c r="FC1026">
        <v>1655239135</v>
      </c>
      <c r="FD1026">
        <v>0</v>
      </c>
      <c r="FE1026">
        <v>-0.075</v>
      </c>
      <c r="FF1026">
        <v>-0.027</v>
      </c>
      <c r="FG1026">
        <v>1.986</v>
      </c>
      <c r="FH1026">
        <v>0.139</v>
      </c>
      <c r="FI1026">
        <v>420</v>
      </c>
      <c r="FJ1026">
        <v>22</v>
      </c>
      <c r="FK1026">
        <v>0.12</v>
      </c>
      <c r="FL1026">
        <v>0.02</v>
      </c>
      <c r="FM1026">
        <v>-29.754465</v>
      </c>
      <c r="FN1026">
        <v>-1.314700187617219</v>
      </c>
      <c r="FO1026">
        <v>0.2169585450610323</v>
      </c>
      <c r="FP1026">
        <v>0</v>
      </c>
      <c r="FQ1026">
        <v>325.7420588235294</v>
      </c>
      <c r="FR1026">
        <v>3.199113832836621</v>
      </c>
      <c r="FS1026">
        <v>0.3821989735246785</v>
      </c>
      <c r="FT1026">
        <v>0</v>
      </c>
      <c r="FU1026">
        <v>0.808686125</v>
      </c>
      <c r="FV1026">
        <v>0.05573490056284985</v>
      </c>
      <c r="FW1026">
        <v>0.005421575173266069</v>
      </c>
      <c r="FX1026">
        <v>1</v>
      </c>
      <c r="FY1026">
        <v>1</v>
      </c>
      <c r="FZ1026">
        <v>3</v>
      </c>
      <c r="GA1026" t="s">
        <v>420</v>
      </c>
      <c r="GB1026">
        <v>2.98028</v>
      </c>
      <c r="GC1026">
        <v>2.72832</v>
      </c>
      <c r="GD1026">
        <v>0.134381</v>
      </c>
      <c r="GE1026">
        <v>0.138989</v>
      </c>
      <c r="GF1026">
        <v>0.109348</v>
      </c>
      <c r="GG1026">
        <v>0.107661</v>
      </c>
      <c r="GH1026">
        <v>25984.2</v>
      </c>
      <c r="GI1026">
        <v>25468.1</v>
      </c>
      <c r="GJ1026">
        <v>30544.1</v>
      </c>
      <c r="GK1026">
        <v>29822.1</v>
      </c>
      <c r="GL1026">
        <v>37531</v>
      </c>
      <c r="GM1026">
        <v>35033.1</v>
      </c>
      <c r="GN1026">
        <v>46721.3</v>
      </c>
      <c r="GO1026">
        <v>44352.2</v>
      </c>
      <c r="GP1026">
        <v>1.88447</v>
      </c>
      <c r="GQ1026">
        <v>1.85987</v>
      </c>
      <c r="GR1026">
        <v>0.126213</v>
      </c>
      <c r="GS1026">
        <v>0</v>
      </c>
      <c r="GT1026">
        <v>25.6555</v>
      </c>
      <c r="GU1026">
        <v>999.9</v>
      </c>
      <c r="GV1026">
        <v>52.5</v>
      </c>
      <c r="GW1026">
        <v>32.1</v>
      </c>
      <c r="GX1026">
        <v>27.9284</v>
      </c>
      <c r="GY1026">
        <v>63.2752</v>
      </c>
      <c r="GZ1026">
        <v>25.2244</v>
      </c>
      <c r="HA1026">
        <v>1</v>
      </c>
      <c r="HB1026">
        <v>-0.0919919</v>
      </c>
      <c r="HC1026">
        <v>0.0537582</v>
      </c>
      <c r="HD1026">
        <v>20.1947</v>
      </c>
      <c r="HE1026">
        <v>5.23002</v>
      </c>
      <c r="HF1026">
        <v>11.968</v>
      </c>
      <c r="HG1026">
        <v>4.97025</v>
      </c>
      <c r="HH1026">
        <v>3.2895</v>
      </c>
      <c r="HI1026">
        <v>8830.1</v>
      </c>
      <c r="HJ1026">
        <v>9999</v>
      </c>
      <c r="HK1026">
        <v>9999</v>
      </c>
      <c r="HL1026">
        <v>290</v>
      </c>
      <c r="HM1026">
        <v>4.97293</v>
      </c>
      <c r="HN1026">
        <v>1.87737</v>
      </c>
      <c r="HO1026">
        <v>1.87547</v>
      </c>
      <c r="HP1026">
        <v>1.87834</v>
      </c>
      <c r="HQ1026">
        <v>1.875</v>
      </c>
      <c r="HR1026">
        <v>1.87864</v>
      </c>
      <c r="HS1026">
        <v>1.87569</v>
      </c>
      <c r="HT1026">
        <v>1.87684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3.348</v>
      </c>
      <c r="II1026">
        <v>0.3376</v>
      </c>
      <c r="IJ1026">
        <v>1.541952822118649</v>
      </c>
      <c r="IK1026">
        <v>0.003202726084708442</v>
      </c>
      <c r="IL1026">
        <v>-1.448271390364826E-06</v>
      </c>
      <c r="IM1026">
        <v>3.765748828769889E-10</v>
      </c>
      <c r="IN1026">
        <v>-0.02072656761999695</v>
      </c>
      <c r="IO1026">
        <v>0.006539777670035186</v>
      </c>
      <c r="IP1026">
        <v>0.0002256768223539976</v>
      </c>
      <c r="IQ1026">
        <v>4.51151419958819E-06</v>
      </c>
      <c r="IR1026">
        <v>-0</v>
      </c>
      <c r="IS1026">
        <v>2097</v>
      </c>
      <c r="IT1026">
        <v>1</v>
      </c>
      <c r="IU1026">
        <v>27</v>
      </c>
      <c r="IV1026">
        <v>61943.9</v>
      </c>
      <c r="IW1026">
        <v>61943.7</v>
      </c>
      <c r="IX1026">
        <v>1.90552</v>
      </c>
      <c r="IY1026">
        <v>2.55127</v>
      </c>
      <c r="IZ1026">
        <v>1.39893</v>
      </c>
      <c r="JA1026">
        <v>2.34131</v>
      </c>
      <c r="JB1026">
        <v>1.44897</v>
      </c>
      <c r="JC1026">
        <v>2.34619</v>
      </c>
      <c r="JD1026">
        <v>37.4338</v>
      </c>
      <c r="JE1026">
        <v>24.07</v>
      </c>
      <c r="JF1026">
        <v>18</v>
      </c>
      <c r="JG1026">
        <v>490.115</v>
      </c>
      <c r="JH1026">
        <v>446.009</v>
      </c>
      <c r="JI1026">
        <v>25</v>
      </c>
      <c r="JJ1026">
        <v>25.8512</v>
      </c>
      <c r="JK1026">
        <v>30</v>
      </c>
      <c r="JL1026">
        <v>25.6787</v>
      </c>
      <c r="JM1026">
        <v>25.7599</v>
      </c>
      <c r="JN1026">
        <v>38.3359</v>
      </c>
      <c r="JO1026">
        <v>23.3111</v>
      </c>
      <c r="JP1026">
        <v>39.4199</v>
      </c>
      <c r="JQ1026">
        <v>25</v>
      </c>
      <c r="JR1026">
        <v>841.696</v>
      </c>
      <c r="JS1026">
        <v>23.8081</v>
      </c>
      <c r="JT1026">
        <v>100.972</v>
      </c>
      <c r="JU1026">
        <v>101.982</v>
      </c>
    </row>
    <row r="1027" spans="1:281">
      <c r="A1027">
        <v>1011</v>
      </c>
      <c r="B1027">
        <v>1658955761</v>
      </c>
      <c r="C1027">
        <v>13672</v>
      </c>
      <c r="D1027" t="s">
        <v>2455</v>
      </c>
      <c r="E1027" t="s">
        <v>2456</v>
      </c>
      <c r="F1027">
        <v>5</v>
      </c>
      <c r="G1027" t="s">
        <v>415</v>
      </c>
      <c r="H1027" t="s">
        <v>2356</v>
      </c>
      <c r="I1027">
        <v>1658955753.214286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847.9228728257067</v>
      </c>
      <c r="AK1027">
        <v>825.1162969696966</v>
      </c>
      <c r="AL1027">
        <v>3.459221677263709</v>
      </c>
      <c r="AM1027">
        <v>64.99472105749936</v>
      </c>
      <c r="AN1027">
        <f>(AP1027 - AO1027 + DI1027*1E3/(8.314*(DK1027+273.15)) * AR1027/DH1027 * AQ1027) * DH1027/(100*CV1027) * 1000/(1000 - AP1027)</f>
        <v>0</v>
      </c>
      <c r="AO1027">
        <v>23.88351616970074</v>
      </c>
      <c r="AP1027">
        <v>24.69707454545456</v>
      </c>
      <c r="AQ1027">
        <v>-9.604602833585498E-06</v>
      </c>
      <c r="AR1027">
        <v>81.69477458721613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1658955753.214286</v>
      </c>
      <c r="DB1027">
        <v>780.2856071428572</v>
      </c>
      <c r="DC1027">
        <v>810.2433928571429</v>
      </c>
      <c r="DD1027">
        <v>24.69187142857143</v>
      </c>
      <c r="DE1027">
        <v>23.88102857142858</v>
      </c>
      <c r="DF1027">
        <v>776.9530000000001</v>
      </c>
      <c r="DG1027">
        <v>24.35430357142857</v>
      </c>
      <c r="DH1027">
        <v>500.075857142857</v>
      </c>
      <c r="DI1027">
        <v>90.27902857142855</v>
      </c>
      <c r="DJ1027">
        <v>0.09997007857142858</v>
      </c>
      <c r="DK1027">
        <v>26.84248214285714</v>
      </c>
      <c r="DL1027">
        <v>27.71437857142857</v>
      </c>
      <c r="DM1027">
        <v>999.9000000000002</v>
      </c>
      <c r="DN1027">
        <v>0</v>
      </c>
      <c r="DO1027">
        <v>0</v>
      </c>
      <c r="DP1027">
        <v>10006.72214285714</v>
      </c>
      <c r="DQ1027">
        <v>0</v>
      </c>
      <c r="DR1027">
        <v>18.48</v>
      </c>
      <c r="DS1027">
        <v>-29.95783571428571</v>
      </c>
      <c r="DT1027">
        <v>800.0401428571429</v>
      </c>
      <c r="DU1027">
        <v>830.0663928571428</v>
      </c>
      <c r="DV1027">
        <v>0.8108428928571428</v>
      </c>
      <c r="DW1027">
        <v>810.2433928571429</v>
      </c>
      <c r="DX1027">
        <v>23.88102857142858</v>
      </c>
      <c r="DY1027">
        <v>2.229158214285714</v>
      </c>
      <c r="DZ1027">
        <v>2.155955714285714</v>
      </c>
      <c r="EA1027">
        <v>19.173425</v>
      </c>
      <c r="EB1027">
        <v>18.63873214285714</v>
      </c>
      <c r="EC1027">
        <v>2000.015</v>
      </c>
      <c r="ED1027">
        <v>0.9799962857142855</v>
      </c>
      <c r="EE1027">
        <v>0.02000412857142857</v>
      </c>
      <c r="EF1027">
        <v>0</v>
      </c>
      <c r="EG1027">
        <v>326.2333571428571</v>
      </c>
      <c r="EH1027">
        <v>5.000560000000001</v>
      </c>
      <c r="EI1027">
        <v>6509.137500000002</v>
      </c>
      <c r="EJ1027">
        <v>17294.98571428571</v>
      </c>
      <c r="EK1027">
        <v>37.39710714285714</v>
      </c>
      <c r="EL1027">
        <v>38.08674999999999</v>
      </c>
      <c r="EM1027">
        <v>37.10471428571429</v>
      </c>
      <c r="EN1027">
        <v>37.09132142857142</v>
      </c>
      <c r="EO1027">
        <v>38.48182142857142</v>
      </c>
      <c r="EP1027">
        <v>1955.105357142857</v>
      </c>
      <c r="EQ1027">
        <v>39.90964285714286</v>
      </c>
      <c r="ER1027">
        <v>0</v>
      </c>
      <c r="ES1027">
        <v>1658955761.1</v>
      </c>
      <c r="ET1027">
        <v>0</v>
      </c>
      <c r="EU1027">
        <v>326.2339615384616</v>
      </c>
      <c r="EV1027">
        <v>4.69268376579606</v>
      </c>
      <c r="EW1027">
        <v>75.48444436819504</v>
      </c>
      <c r="EX1027">
        <v>6509.596153846154</v>
      </c>
      <c r="EY1027">
        <v>15</v>
      </c>
      <c r="EZ1027">
        <v>0</v>
      </c>
      <c r="FA1027" t="s">
        <v>419</v>
      </c>
      <c r="FB1027">
        <v>1655239120</v>
      </c>
      <c r="FC1027">
        <v>1655239135</v>
      </c>
      <c r="FD1027">
        <v>0</v>
      </c>
      <c r="FE1027">
        <v>-0.075</v>
      </c>
      <c r="FF1027">
        <v>-0.027</v>
      </c>
      <c r="FG1027">
        <v>1.986</v>
      </c>
      <c r="FH1027">
        <v>0.139</v>
      </c>
      <c r="FI1027">
        <v>420</v>
      </c>
      <c r="FJ1027">
        <v>22</v>
      </c>
      <c r="FK1027">
        <v>0.12</v>
      </c>
      <c r="FL1027">
        <v>0.02</v>
      </c>
      <c r="FM1027">
        <v>-29.8841756097561</v>
      </c>
      <c r="FN1027">
        <v>-2.252790940766564</v>
      </c>
      <c r="FO1027">
        <v>0.2741355715704146</v>
      </c>
      <c r="FP1027">
        <v>0</v>
      </c>
      <c r="FQ1027">
        <v>326.0985588235294</v>
      </c>
      <c r="FR1027">
        <v>3.323284953687332</v>
      </c>
      <c r="FS1027">
        <v>0.3976257619166428</v>
      </c>
      <c r="FT1027">
        <v>0</v>
      </c>
      <c r="FU1027">
        <v>0.8100801219512197</v>
      </c>
      <c r="FV1027">
        <v>-0.0001047386759565446</v>
      </c>
      <c r="FW1027">
        <v>0.005560147748498057</v>
      </c>
      <c r="FX1027">
        <v>1</v>
      </c>
      <c r="FY1027">
        <v>1</v>
      </c>
      <c r="FZ1027">
        <v>3</v>
      </c>
      <c r="GA1027" t="s">
        <v>420</v>
      </c>
      <c r="GB1027">
        <v>2.98046</v>
      </c>
      <c r="GC1027">
        <v>2.72854</v>
      </c>
      <c r="GD1027">
        <v>0.136277</v>
      </c>
      <c r="GE1027">
        <v>0.140851</v>
      </c>
      <c r="GF1027">
        <v>0.109362</v>
      </c>
      <c r="GG1027">
        <v>0.107741</v>
      </c>
      <c r="GH1027">
        <v>25927.4</v>
      </c>
      <c r="GI1027">
        <v>25413</v>
      </c>
      <c r="GJ1027">
        <v>30544.3</v>
      </c>
      <c r="GK1027">
        <v>29822.1</v>
      </c>
      <c r="GL1027">
        <v>37530.6</v>
      </c>
      <c r="GM1027">
        <v>35030.1</v>
      </c>
      <c r="GN1027">
        <v>46721.4</v>
      </c>
      <c r="GO1027">
        <v>44352.2</v>
      </c>
      <c r="GP1027">
        <v>1.88442</v>
      </c>
      <c r="GQ1027">
        <v>1.85985</v>
      </c>
      <c r="GR1027">
        <v>0.125419</v>
      </c>
      <c r="GS1027">
        <v>0</v>
      </c>
      <c r="GT1027">
        <v>25.6575</v>
      </c>
      <c r="GU1027">
        <v>999.9</v>
      </c>
      <c r="GV1027">
        <v>52.6</v>
      </c>
      <c r="GW1027">
        <v>32.1</v>
      </c>
      <c r="GX1027">
        <v>27.9789</v>
      </c>
      <c r="GY1027">
        <v>63.3152</v>
      </c>
      <c r="GZ1027">
        <v>24.9038</v>
      </c>
      <c r="HA1027">
        <v>1</v>
      </c>
      <c r="HB1027">
        <v>-0.0922688</v>
      </c>
      <c r="HC1027">
        <v>0.0537037</v>
      </c>
      <c r="HD1027">
        <v>20.1947</v>
      </c>
      <c r="HE1027">
        <v>5.22987</v>
      </c>
      <c r="HF1027">
        <v>11.968</v>
      </c>
      <c r="HG1027">
        <v>4.97045</v>
      </c>
      <c r="HH1027">
        <v>3.2895</v>
      </c>
      <c r="HI1027">
        <v>8830.299999999999</v>
      </c>
      <c r="HJ1027">
        <v>9999</v>
      </c>
      <c r="HK1027">
        <v>9999</v>
      </c>
      <c r="HL1027">
        <v>290</v>
      </c>
      <c r="HM1027">
        <v>4.97291</v>
      </c>
      <c r="HN1027">
        <v>1.87739</v>
      </c>
      <c r="HO1027">
        <v>1.87546</v>
      </c>
      <c r="HP1027">
        <v>1.87833</v>
      </c>
      <c r="HQ1027">
        <v>1.875</v>
      </c>
      <c r="HR1027">
        <v>1.87861</v>
      </c>
      <c r="HS1027">
        <v>1.87565</v>
      </c>
      <c r="HT1027">
        <v>1.87683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3.375</v>
      </c>
      <c r="II1027">
        <v>0.3377</v>
      </c>
      <c r="IJ1027">
        <v>1.541952822118649</v>
      </c>
      <c r="IK1027">
        <v>0.003202726084708442</v>
      </c>
      <c r="IL1027">
        <v>-1.448271390364826E-06</v>
      </c>
      <c r="IM1027">
        <v>3.765748828769889E-10</v>
      </c>
      <c r="IN1027">
        <v>-0.02072656761999695</v>
      </c>
      <c r="IO1027">
        <v>0.006539777670035186</v>
      </c>
      <c r="IP1027">
        <v>0.0002256768223539976</v>
      </c>
      <c r="IQ1027">
        <v>4.51151419958819E-06</v>
      </c>
      <c r="IR1027">
        <v>-0</v>
      </c>
      <c r="IS1027">
        <v>2097</v>
      </c>
      <c r="IT1027">
        <v>1</v>
      </c>
      <c r="IU1027">
        <v>27</v>
      </c>
      <c r="IV1027">
        <v>61944</v>
      </c>
      <c r="IW1027">
        <v>61943.8</v>
      </c>
      <c r="IX1027">
        <v>1.94092</v>
      </c>
      <c r="IY1027">
        <v>2.5415</v>
      </c>
      <c r="IZ1027">
        <v>1.39893</v>
      </c>
      <c r="JA1027">
        <v>2.34253</v>
      </c>
      <c r="JB1027">
        <v>1.44897</v>
      </c>
      <c r="JC1027">
        <v>2.46338</v>
      </c>
      <c r="JD1027">
        <v>37.4338</v>
      </c>
      <c r="JE1027">
        <v>24.0875</v>
      </c>
      <c r="JF1027">
        <v>18</v>
      </c>
      <c r="JG1027">
        <v>490.088</v>
      </c>
      <c r="JH1027">
        <v>445.994</v>
      </c>
      <c r="JI1027">
        <v>25</v>
      </c>
      <c r="JJ1027">
        <v>25.8512</v>
      </c>
      <c r="JK1027">
        <v>30</v>
      </c>
      <c r="JL1027">
        <v>25.6787</v>
      </c>
      <c r="JM1027">
        <v>25.7599</v>
      </c>
      <c r="JN1027">
        <v>38.913</v>
      </c>
      <c r="JO1027">
        <v>23.6004</v>
      </c>
      <c r="JP1027">
        <v>39.4199</v>
      </c>
      <c r="JQ1027">
        <v>25</v>
      </c>
      <c r="JR1027">
        <v>855.052</v>
      </c>
      <c r="JS1027">
        <v>23.7963</v>
      </c>
      <c r="JT1027">
        <v>100.972</v>
      </c>
      <c r="JU1027">
        <v>101.982</v>
      </c>
    </row>
    <row r="1028" spans="1:281">
      <c r="A1028">
        <v>1012</v>
      </c>
      <c r="B1028">
        <v>1658955766</v>
      </c>
      <c r="C1028">
        <v>13677</v>
      </c>
      <c r="D1028" t="s">
        <v>2457</v>
      </c>
      <c r="E1028" t="s">
        <v>2458</v>
      </c>
      <c r="F1028">
        <v>5</v>
      </c>
      <c r="G1028" t="s">
        <v>415</v>
      </c>
      <c r="H1028" t="s">
        <v>2356</v>
      </c>
      <c r="I1028">
        <v>1658955758.5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865.0760656119678</v>
      </c>
      <c r="AK1028">
        <v>842.2103818181818</v>
      </c>
      <c r="AL1028">
        <v>3.411832392294924</v>
      </c>
      <c r="AM1028">
        <v>64.99472105749936</v>
      </c>
      <c r="AN1028">
        <f>(AP1028 - AO1028 + DI1028*1E3/(8.314*(DK1028+273.15)) * AR1028/DH1028 * AQ1028) * DH1028/(100*CV1028) * 1000/(1000 - AP1028)</f>
        <v>0</v>
      </c>
      <c r="AO1028">
        <v>23.88677799812282</v>
      </c>
      <c r="AP1028">
        <v>24.70197696969696</v>
      </c>
      <c r="AQ1028">
        <v>6.617462650504255E-05</v>
      </c>
      <c r="AR1028">
        <v>81.69477458721613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1658955758.5</v>
      </c>
      <c r="DB1028">
        <v>797.9760740740741</v>
      </c>
      <c r="DC1028">
        <v>828.1032962962963</v>
      </c>
      <c r="DD1028">
        <v>24.69627777777778</v>
      </c>
      <c r="DE1028">
        <v>23.88191851851851</v>
      </c>
      <c r="DF1028">
        <v>794.6147407407407</v>
      </c>
      <c r="DG1028">
        <v>24.35861481481481</v>
      </c>
      <c r="DH1028">
        <v>500.079</v>
      </c>
      <c r="DI1028">
        <v>90.27877407407406</v>
      </c>
      <c r="DJ1028">
        <v>0.09997743703703703</v>
      </c>
      <c r="DK1028">
        <v>26.84272222222222</v>
      </c>
      <c r="DL1028">
        <v>27.71122962962963</v>
      </c>
      <c r="DM1028">
        <v>999.9000000000001</v>
      </c>
      <c r="DN1028">
        <v>0</v>
      </c>
      <c r="DO1028">
        <v>0</v>
      </c>
      <c r="DP1028">
        <v>10008.9162962963</v>
      </c>
      <c r="DQ1028">
        <v>0</v>
      </c>
      <c r="DR1028">
        <v>18.47723703703704</v>
      </c>
      <c r="DS1028">
        <v>-30.12728518518518</v>
      </c>
      <c r="DT1028">
        <v>818.1822222222223</v>
      </c>
      <c r="DU1028">
        <v>848.3638888888888</v>
      </c>
      <c r="DV1028">
        <v>0.8143679999999999</v>
      </c>
      <c r="DW1028">
        <v>828.1032962962963</v>
      </c>
      <c r="DX1028">
        <v>23.88191851851851</v>
      </c>
      <c r="DY1028">
        <v>2.229550370370371</v>
      </c>
      <c r="DZ1028">
        <v>2.156031481481481</v>
      </c>
      <c r="EA1028">
        <v>19.17624814814815</v>
      </c>
      <c r="EB1028">
        <v>18.63928518518518</v>
      </c>
      <c r="EC1028">
        <v>1999.985925925926</v>
      </c>
      <c r="ED1028">
        <v>0.9799958888888887</v>
      </c>
      <c r="EE1028">
        <v>0.02000455185185186</v>
      </c>
      <c r="EF1028">
        <v>0</v>
      </c>
      <c r="EG1028">
        <v>326.5805185185185</v>
      </c>
      <c r="EH1028">
        <v>5.000560000000001</v>
      </c>
      <c r="EI1028">
        <v>6515.636296296296</v>
      </c>
      <c r="EJ1028">
        <v>17294.73333333333</v>
      </c>
      <c r="EK1028">
        <v>37.41188888888888</v>
      </c>
      <c r="EL1028">
        <v>38.083</v>
      </c>
      <c r="EM1028">
        <v>37.07162962962963</v>
      </c>
      <c r="EN1028">
        <v>37.104</v>
      </c>
      <c r="EO1028">
        <v>38.49044444444444</v>
      </c>
      <c r="EP1028">
        <v>1955.075925925926</v>
      </c>
      <c r="EQ1028">
        <v>39.91</v>
      </c>
      <c r="ER1028">
        <v>0</v>
      </c>
      <c r="ES1028">
        <v>1658955765.9</v>
      </c>
      <c r="ET1028">
        <v>0</v>
      </c>
      <c r="EU1028">
        <v>326.554</v>
      </c>
      <c r="EV1028">
        <v>3.998769236887584</v>
      </c>
      <c r="EW1028">
        <v>75.47452987932172</v>
      </c>
      <c r="EX1028">
        <v>6515.565000000001</v>
      </c>
      <c r="EY1028">
        <v>15</v>
      </c>
      <c r="EZ1028">
        <v>0</v>
      </c>
      <c r="FA1028" t="s">
        <v>419</v>
      </c>
      <c r="FB1028">
        <v>1655239120</v>
      </c>
      <c r="FC1028">
        <v>1655239135</v>
      </c>
      <c r="FD1028">
        <v>0</v>
      </c>
      <c r="FE1028">
        <v>-0.075</v>
      </c>
      <c r="FF1028">
        <v>-0.027</v>
      </c>
      <c r="FG1028">
        <v>1.986</v>
      </c>
      <c r="FH1028">
        <v>0.139</v>
      </c>
      <c r="FI1028">
        <v>420</v>
      </c>
      <c r="FJ1028">
        <v>22</v>
      </c>
      <c r="FK1028">
        <v>0.12</v>
      </c>
      <c r="FL1028">
        <v>0.02</v>
      </c>
      <c r="FM1028">
        <v>-29.98537317073171</v>
      </c>
      <c r="FN1028">
        <v>-1.932857142857174</v>
      </c>
      <c r="FO1028">
        <v>0.2594185327493948</v>
      </c>
      <c r="FP1028">
        <v>0</v>
      </c>
      <c r="FQ1028">
        <v>326.3378235294117</v>
      </c>
      <c r="FR1028">
        <v>3.984171124496599</v>
      </c>
      <c r="FS1028">
        <v>0.4381504892283848</v>
      </c>
      <c r="FT1028">
        <v>0</v>
      </c>
      <c r="FU1028">
        <v>0.8131589024390246</v>
      </c>
      <c r="FV1028">
        <v>0.02232177700348422</v>
      </c>
      <c r="FW1028">
        <v>0.01010255038991274</v>
      </c>
      <c r="FX1028">
        <v>1</v>
      </c>
      <c r="FY1028">
        <v>1</v>
      </c>
      <c r="FZ1028">
        <v>3</v>
      </c>
      <c r="GA1028" t="s">
        <v>420</v>
      </c>
      <c r="GB1028">
        <v>2.98043</v>
      </c>
      <c r="GC1028">
        <v>2.72833</v>
      </c>
      <c r="GD1028">
        <v>0.138135</v>
      </c>
      <c r="GE1028">
        <v>0.142655</v>
      </c>
      <c r="GF1028">
        <v>0.109371</v>
      </c>
      <c r="GG1028">
        <v>0.107608</v>
      </c>
      <c r="GH1028">
        <v>25871.7</v>
      </c>
      <c r="GI1028">
        <v>25359.3</v>
      </c>
      <c r="GJ1028">
        <v>30544.4</v>
      </c>
      <c r="GK1028">
        <v>29821.7</v>
      </c>
      <c r="GL1028">
        <v>37530.6</v>
      </c>
      <c r="GM1028">
        <v>35034.9</v>
      </c>
      <c r="GN1028">
        <v>46721.7</v>
      </c>
      <c r="GO1028">
        <v>44351.4</v>
      </c>
      <c r="GP1028">
        <v>1.88452</v>
      </c>
      <c r="GQ1028">
        <v>1.8598</v>
      </c>
      <c r="GR1028">
        <v>0.124998</v>
      </c>
      <c r="GS1028">
        <v>0</v>
      </c>
      <c r="GT1028">
        <v>25.6577</v>
      </c>
      <c r="GU1028">
        <v>999.9</v>
      </c>
      <c r="GV1028">
        <v>52.6</v>
      </c>
      <c r="GW1028">
        <v>32.1</v>
      </c>
      <c r="GX1028">
        <v>27.9798</v>
      </c>
      <c r="GY1028">
        <v>62.9052</v>
      </c>
      <c r="GZ1028">
        <v>24.9439</v>
      </c>
      <c r="HA1028">
        <v>1</v>
      </c>
      <c r="HB1028">
        <v>-0.09191820000000001</v>
      </c>
      <c r="HC1028">
        <v>0.0552097</v>
      </c>
      <c r="HD1028">
        <v>20.1946</v>
      </c>
      <c r="HE1028">
        <v>5.22987</v>
      </c>
      <c r="HF1028">
        <v>11.968</v>
      </c>
      <c r="HG1028">
        <v>4.97</v>
      </c>
      <c r="HH1028">
        <v>3.2895</v>
      </c>
      <c r="HI1028">
        <v>8830.299999999999</v>
      </c>
      <c r="HJ1028">
        <v>9999</v>
      </c>
      <c r="HK1028">
        <v>9999</v>
      </c>
      <c r="HL1028">
        <v>290</v>
      </c>
      <c r="HM1028">
        <v>4.9729</v>
      </c>
      <c r="HN1028">
        <v>1.87742</v>
      </c>
      <c r="HO1028">
        <v>1.87551</v>
      </c>
      <c r="HP1028">
        <v>1.87834</v>
      </c>
      <c r="HQ1028">
        <v>1.87502</v>
      </c>
      <c r="HR1028">
        <v>1.87866</v>
      </c>
      <c r="HS1028">
        <v>1.8757</v>
      </c>
      <c r="HT1028">
        <v>1.87683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3.401</v>
      </c>
      <c r="II1028">
        <v>0.3378</v>
      </c>
      <c r="IJ1028">
        <v>1.541952822118649</v>
      </c>
      <c r="IK1028">
        <v>0.003202726084708442</v>
      </c>
      <c r="IL1028">
        <v>-1.448271390364826E-06</v>
      </c>
      <c r="IM1028">
        <v>3.765748828769889E-10</v>
      </c>
      <c r="IN1028">
        <v>-0.02072656761999695</v>
      </c>
      <c r="IO1028">
        <v>0.006539777670035186</v>
      </c>
      <c r="IP1028">
        <v>0.0002256768223539976</v>
      </c>
      <c r="IQ1028">
        <v>4.51151419958819E-06</v>
      </c>
      <c r="IR1028">
        <v>-0</v>
      </c>
      <c r="IS1028">
        <v>2097</v>
      </c>
      <c r="IT1028">
        <v>1</v>
      </c>
      <c r="IU1028">
        <v>27</v>
      </c>
      <c r="IV1028">
        <v>61944.1</v>
      </c>
      <c r="IW1028">
        <v>61943.8</v>
      </c>
      <c r="IX1028">
        <v>1.96777</v>
      </c>
      <c r="IY1028">
        <v>2.54761</v>
      </c>
      <c r="IZ1028">
        <v>1.39893</v>
      </c>
      <c r="JA1028">
        <v>2.34131</v>
      </c>
      <c r="JB1028">
        <v>1.44897</v>
      </c>
      <c r="JC1028">
        <v>2.37183</v>
      </c>
      <c r="JD1028">
        <v>37.4098</v>
      </c>
      <c r="JE1028">
        <v>24.0787</v>
      </c>
      <c r="JF1028">
        <v>18</v>
      </c>
      <c r="JG1028">
        <v>490.142</v>
      </c>
      <c r="JH1028">
        <v>445.963</v>
      </c>
      <c r="JI1028">
        <v>25.0002</v>
      </c>
      <c r="JJ1028">
        <v>25.8512</v>
      </c>
      <c r="JK1028">
        <v>30.0001</v>
      </c>
      <c r="JL1028">
        <v>25.6787</v>
      </c>
      <c r="JM1028">
        <v>25.7599</v>
      </c>
      <c r="JN1028">
        <v>39.5157</v>
      </c>
      <c r="JO1028">
        <v>23.6004</v>
      </c>
      <c r="JP1028">
        <v>39.4199</v>
      </c>
      <c r="JQ1028">
        <v>25</v>
      </c>
      <c r="JR1028">
        <v>875.0839999999999</v>
      </c>
      <c r="JS1028">
        <v>23.7931</v>
      </c>
      <c r="JT1028">
        <v>100.973</v>
      </c>
      <c r="JU1028">
        <v>101.98</v>
      </c>
    </row>
    <row r="1029" spans="1:281">
      <c r="A1029">
        <v>1013</v>
      </c>
      <c r="B1029">
        <v>1658955771</v>
      </c>
      <c r="C1029">
        <v>13682</v>
      </c>
      <c r="D1029" t="s">
        <v>2459</v>
      </c>
      <c r="E1029" t="s">
        <v>2460</v>
      </c>
      <c r="F1029">
        <v>5</v>
      </c>
      <c r="G1029" t="s">
        <v>415</v>
      </c>
      <c r="H1029" t="s">
        <v>2356</v>
      </c>
      <c r="I1029">
        <v>1658955763.214286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881.2040897125314</v>
      </c>
      <c r="AK1029">
        <v>858.865284848485</v>
      </c>
      <c r="AL1029">
        <v>3.305643807463191</v>
      </c>
      <c r="AM1029">
        <v>64.99472105749936</v>
      </c>
      <c r="AN1029">
        <f>(AP1029 - AO1029 + DI1029*1E3/(8.314*(DK1029+273.15)) * AR1029/DH1029 * AQ1029) * DH1029/(100*CV1029) * 1000/(1000 - AP1029)</f>
        <v>0</v>
      </c>
      <c r="AO1029">
        <v>23.85880092094477</v>
      </c>
      <c r="AP1029">
        <v>24.69223454545454</v>
      </c>
      <c r="AQ1029">
        <v>-4.965901555442448E-05</v>
      </c>
      <c r="AR1029">
        <v>81.69477458721613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1658955763.214286</v>
      </c>
      <c r="DB1029">
        <v>813.6951785714285</v>
      </c>
      <c r="DC1029">
        <v>843.6359642857143</v>
      </c>
      <c r="DD1029">
        <v>24.69734642857143</v>
      </c>
      <c r="DE1029">
        <v>23.87597499999999</v>
      </c>
      <c r="DF1029">
        <v>810.3086428571429</v>
      </c>
      <c r="DG1029">
        <v>24.35965000000001</v>
      </c>
      <c r="DH1029">
        <v>500.07875</v>
      </c>
      <c r="DI1029">
        <v>90.27897142857145</v>
      </c>
      <c r="DJ1029">
        <v>0.1000000821428571</v>
      </c>
      <c r="DK1029">
        <v>26.84247857142858</v>
      </c>
      <c r="DL1029">
        <v>27.709475</v>
      </c>
      <c r="DM1029">
        <v>999.9000000000002</v>
      </c>
      <c r="DN1029">
        <v>0</v>
      </c>
      <c r="DO1029">
        <v>0</v>
      </c>
      <c r="DP1029">
        <v>10001.49178571429</v>
      </c>
      <c r="DQ1029">
        <v>0</v>
      </c>
      <c r="DR1029">
        <v>18.47649642857143</v>
      </c>
      <c r="DS1029">
        <v>-29.94072142857143</v>
      </c>
      <c r="DT1029">
        <v>834.3001785714284</v>
      </c>
      <c r="DU1029">
        <v>864.2710357142857</v>
      </c>
      <c r="DV1029">
        <v>0.8213674642857143</v>
      </c>
      <c r="DW1029">
        <v>843.6359642857143</v>
      </c>
      <c r="DX1029">
        <v>23.87597499999999</v>
      </c>
      <c r="DY1029">
        <v>2.229651785714286</v>
      </c>
      <c r="DZ1029">
        <v>2.1555</v>
      </c>
      <c r="EA1029">
        <v>19.176975</v>
      </c>
      <c r="EB1029">
        <v>18.63535357142857</v>
      </c>
      <c r="EC1029">
        <v>1999.974642857143</v>
      </c>
      <c r="ED1029">
        <v>0.9799957499999997</v>
      </c>
      <c r="EE1029">
        <v>0.0200047</v>
      </c>
      <c r="EF1029">
        <v>0</v>
      </c>
      <c r="EG1029">
        <v>326.854</v>
      </c>
      <c r="EH1029">
        <v>5.000560000000001</v>
      </c>
      <c r="EI1029">
        <v>6521.973214285715</v>
      </c>
      <c r="EJ1029">
        <v>17294.62857142857</v>
      </c>
      <c r="EK1029">
        <v>37.44185714285715</v>
      </c>
      <c r="EL1029">
        <v>38.08224999999999</v>
      </c>
      <c r="EM1029">
        <v>37.09357142857143</v>
      </c>
      <c r="EN1029">
        <v>37.11371428571429</v>
      </c>
      <c r="EO1029">
        <v>38.51753571428571</v>
      </c>
      <c r="EP1029">
        <v>1955.064642857143</v>
      </c>
      <c r="EQ1029">
        <v>39.91</v>
      </c>
      <c r="ER1029">
        <v>0</v>
      </c>
      <c r="ES1029">
        <v>1658955770.7</v>
      </c>
      <c r="ET1029">
        <v>0</v>
      </c>
      <c r="EU1029">
        <v>326.8633461538462</v>
      </c>
      <c r="EV1029">
        <v>3.581846155259575</v>
      </c>
      <c r="EW1029">
        <v>78.02837608823639</v>
      </c>
      <c r="EX1029">
        <v>6521.951153846154</v>
      </c>
      <c r="EY1029">
        <v>15</v>
      </c>
      <c r="EZ1029">
        <v>0</v>
      </c>
      <c r="FA1029" t="s">
        <v>419</v>
      </c>
      <c r="FB1029">
        <v>1655239120</v>
      </c>
      <c r="FC1029">
        <v>1655239135</v>
      </c>
      <c r="FD1029">
        <v>0</v>
      </c>
      <c r="FE1029">
        <v>-0.075</v>
      </c>
      <c r="FF1029">
        <v>-0.027</v>
      </c>
      <c r="FG1029">
        <v>1.986</v>
      </c>
      <c r="FH1029">
        <v>0.139</v>
      </c>
      <c r="FI1029">
        <v>420</v>
      </c>
      <c r="FJ1029">
        <v>22</v>
      </c>
      <c r="FK1029">
        <v>0.12</v>
      </c>
      <c r="FL1029">
        <v>0.02</v>
      </c>
      <c r="FM1029">
        <v>-29.99589756097561</v>
      </c>
      <c r="FN1029">
        <v>1.35782508710798</v>
      </c>
      <c r="FO1029">
        <v>0.2395080674722566</v>
      </c>
      <c r="FP1029">
        <v>0</v>
      </c>
      <c r="FQ1029">
        <v>326.6122647058824</v>
      </c>
      <c r="FR1029">
        <v>3.82647823130663</v>
      </c>
      <c r="FS1029">
        <v>0.4254337101071095</v>
      </c>
      <c r="FT1029">
        <v>0</v>
      </c>
      <c r="FU1029">
        <v>0.8185926341463414</v>
      </c>
      <c r="FV1029">
        <v>0.0814682299651576</v>
      </c>
      <c r="FW1029">
        <v>0.01406831658720612</v>
      </c>
      <c r="FX1029">
        <v>1</v>
      </c>
      <c r="FY1029">
        <v>1</v>
      </c>
      <c r="FZ1029">
        <v>3</v>
      </c>
      <c r="GA1029" t="s">
        <v>420</v>
      </c>
      <c r="GB1029">
        <v>2.98047</v>
      </c>
      <c r="GC1029">
        <v>2.72823</v>
      </c>
      <c r="GD1029">
        <v>0.139924</v>
      </c>
      <c r="GE1029">
        <v>0.144397</v>
      </c>
      <c r="GF1029">
        <v>0.109343</v>
      </c>
      <c r="GG1029">
        <v>0.107603</v>
      </c>
      <c r="GH1029">
        <v>25817.6</v>
      </c>
      <c r="GI1029">
        <v>25307.9</v>
      </c>
      <c r="GJ1029">
        <v>30543.8</v>
      </c>
      <c r="GK1029">
        <v>29821.8</v>
      </c>
      <c r="GL1029">
        <v>37531</v>
      </c>
      <c r="GM1029">
        <v>35035.6</v>
      </c>
      <c r="GN1029">
        <v>46720.6</v>
      </c>
      <c r="GO1029">
        <v>44351.9</v>
      </c>
      <c r="GP1029">
        <v>1.88452</v>
      </c>
      <c r="GQ1029">
        <v>1.8602</v>
      </c>
      <c r="GR1029">
        <v>0.124633</v>
      </c>
      <c r="GS1029">
        <v>0</v>
      </c>
      <c r="GT1029">
        <v>25.659</v>
      </c>
      <c r="GU1029">
        <v>999.9</v>
      </c>
      <c r="GV1029">
        <v>52.6</v>
      </c>
      <c r="GW1029">
        <v>32.1</v>
      </c>
      <c r="GX1029">
        <v>27.9808</v>
      </c>
      <c r="GY1029">
        <v>63.0652</v>
      </c>
      <c r="GZ1029">
        <v>25.0641</v>
      </c>
      <c r="HA1029">
        <v>1</v>
      </c>
      <c r="HB1029">
        <v>-0.09212910000000001</v>
      </c>
      <c r="HC1029">
        <v>0.0553377</v>
      </c>
      <c r="HD1029">
        <v>20.1948</v>
      </c>
      <c r="HE1029">
        <v>5.22897</v>
      </c>
      <c r="HF1029">
        <v>11.968</v>
      </c>
      <c r="HG1029">
        <v>4.97055</v>
      </c>
      <c r="HH1029">
        <v>3.2895</v>
      </c>
      <c r="HI1029">
        <v>8830.299999999999</v>
      </c>
      <c r="HJ1029">
        <v>9999</v>
      </c>
      <c r="HK1029">
        <v>9999</v>
      </c>
      <c r="HL1029">
        <v>290</v>
      </c>
      <c r="HM1029">
        <v>4.9729</v>
      </c>
      <c r="HN1029">
        <v>1.8774</v>
      </c>
      <c r="HO1029">
        <v>1.87547</v>
      </c>
      <c r="HP1029">
        <v>1.87835</v>
      </c>
      <c r="HQ1029">
        <v>1.875</v>
      </c>
      <c r="HR1029">
        <v>1.87864</v>
      </c>
      <c r="HS1029">
        <v>1.8757</v>
      </c>
      <c r="HT1029">
        <v>1.87683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3.427</v>
      </c>
      <c r="II1029">
        <v>0.3375</v>
      </c>
      <c r="IJ1029">
        <v>1.541952822118649</v>
      </c>
      <c r="IK1029">
        <v>0.003202726084708442</v>
      </c>
      <c r="IL1029">
        <v>-1.448271390364826E-06</v>
      </c>
      <c r="IM1029">
        <v>3.765748828769889E-10</v>
      </c>
      <c r="IN1029">
        <v>-0.02072656761999695</v>
      </c>
      <c r="IO1029">
        <v>0.006539777670035186</v>
      </c>
      <c r="IP1029">
        <v>0.0002256768223539976</v>
      </c>
      <c r="IQ1029">
        <v>4.51151419958819E-06</v>
      </c>
      <c r="IR1029">
        <v>-0</v>
      </c>
      <c r="IS1029">
        <v>2097</v>
      </c>
      <c r="IT1029">
        <v>1</v>
      </c>
      <c r="IU1029">
        <v>27</v>
      </c>
      <c r="IV1029">
        <v>61944.2</v>
      </c>
      <c r="IW1029">
        <v>61943.9</v>
      </c>
      <c r="IX1029">
        <v>1.99951</v>
      </c>
      <c r="IY1029">
        <v>2.54761</v>
      </c>
      <c r="IZ1029">
        <v>1.39893</v>
      </c>
      <c r="JA1029">
        <v>2.34131</v>
      </c>
      <c r="JB1029">
        <v>1.44897</v>
      </c>
      <c r="JC1029">
        <v>2.47314</v>
      </c>
      <c r="JD1029">
        <v>37.4098</v>
      </c>
      <c r="JE1029">
        <v>24.0787</v>
      </c>
      <c r="JF1029">
        <v>18</v>
      </c>
      <c r="JG1029">
        <v>490.142</v>
      </c>
      <c r="JH1029">
        <v>446.209</v>
      </c>
      <c r="JI1029">
        <v>25</v>
      </c>
      <c r="JJ1029">
        <v>25.8512</v>
      </c>
      <c r="JK1029">
        <v>30</v>
      </c>
      <c r="JL1029">
        <v>25.6787</v>
      </c>
      <c r="JM1029">
        <v>25.7599</v>
      </c>
      <c r="JN1029">
        <v>40.0825</v>
      </c>
      <c r="JO1029">
        <v>23.6004</v>
      </c>
      <c r="JP1029">
        <v>39.4199</v>
      </c>
      <c r="JQ1029">
        <v>25</v>
      </c>
      <c r="JR1029">
        <v>888.441</v>
      </c>
      <c r="JS1029">
        <v>23.7942</v>
      </c>
      <c r="JT1029">
        <v>100.97</v>
      </c>
      <c r="JU1029">
        <v>101.981</v>
      </c>
    </row>
    <row r="1030" spans="1:281">
      <c r="A1030">
        <v>1014</v>
      </c>
      <c r="B1030">
        <v>1658955775.5</v>
      </c>
      <c r="C1030">
        <v>13686.5</v>
      </c>
      <c r="D1030" t="s">
        <v>2461</v>
      </c>
      <c r="E1030" t="s">
        <v>2462</v>
      </c>
      <c r="F1030">
        <v>5</v>
      </c>
      <c r="G1030" t="s">
        <v>415</v>
      </c>
      <c r="H1030" t="s">
        <v>2356</v>
      </c>
      <c r="I1030">
        <v>1658955767.660714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896.3028087702556</v>
      </c>
      <c r="AK1030">
        <v>873.8140666666663</v>
      </c>
      <c r="AL1030">
        <v>3.30371099382578</v>
      </c>
      <c r="AM1030">
        <v>64.99472105749936</v>
      </c>
      <c r="AN1030">
        <f>(AP1030 - AO1030 + DI1030*1E3/(8.314*(DK1030+273.15)) * AR1030/DH1030 * AQ1030) * DH1030/(100*CV1030) * 1000/(1000 - AP1030)</f>
        <v>0</v>
      </c>
      <c r="AO1030">
        <v>23.85827682022099</v>
      </c>
      <c r="AP1030">
        <v>24.68952363636362</v>
      </c>
      <c r="AQ1030">
        <v>-3.586603139796554E-06</v>
      </c>
      <c r="AR1030">
        <v>81.69477458721613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1658955767.660714</v>
      </c>
      <c r="DB1030">
        <v>828.3683571428571</v>
      </c>
      <c r="DC1030">
        <v>858.1498571428573</v>
      </c>
      <c r="DD1030">
        <v>24.69648214285714</v>
      </c>
      <c r="DE1030">
        <v>23.86838571428571</v>
      </c>
      <c r="DF1030">
        <v>824.9583928571428</v>
      </c>
      <c r="DG1030">
        <v>24.35880357142857</v>
      </c>
      <c r="DH1030">
        <v>500.0961428571428</v>
      </c>
      <c r="DI1030">
        <v>90.278325</v>
      </c>
      <c r="DJ1030">
        <v>0.100035975</v>
      </c>
      <c r="DK1030">
        <v>26.84803928571429</v>
      </c>
      <c r="DL1030">
        <v>27.70057857142857</v>
      </c>
      <c r="DM1030">
        <v>999.9000000000002</v>
      </c>
      <c r="DN1030">
        <v>0</v>
      </c>
      <c r="DO1030">
        <v>0</v>
      </c>
      <c r="DP1030">
        <v>9998.297857142858</v>
      </c>
      <c r="DQ1030">
        <v>0</v>
      </c>
      <c r="DR1030">
        <v>18.47649642857143</v>
      </c>
      <c r="DS1030">
        <v>-29.78152857142857</v>
      </c>
      <c r="DT1030">
        <v>849.3439285714286</v>
      </c>
      <c r="DU1030">
        <v>879.1330714285713</v>
      </c>
      <c r="DV1030">
        <v>0.8280987142857142</v>
      </c>
      <c r="DW1030">
        <v>858.1498571428573</v>
      </c>
      <c r="DX1030">
        <v>23.86838571428571</v>
      </c>
      <c r="DY1030">
        <v>2.229558571428572</v>
      </c>
      <c r="DZ1030">
        <v>2.154798928571429</v>
      </c>
      <c r="EA1030">
        <v>19.17629285714286</v>
      </c>
      <c r="EB1030">
        <v>18.63014642857143</v>
      </c>
      <c r="EC1030">
        <v>1999.973571428572</v>
      </c>
      <c r="ED1030">
        <v>0.9799958571428569</v>
      </c>
      <c r="EE1030">
        <v>0.02000458571428572</v>
      </c>
      <c r="EF1030">
        <v>0</v>
      </c>
      <c r="EG1030">
        <v>327.0443928571429</v>
      </c>
      <c r="EH1030">
        <v>5.000560000000001</v>
      </c>
      <c r="EI1030">
        <v>6527.64</v>
      </c>
      <c r="EJ1030">
        <v>17294.61428571429</v>
      </c>
      <c r="EK1030">
        <v>37.46189285714286</v>
      </c>
      <c r="EL1030">
        <v>38.07324999999999</v>
      </c>
      <c r="EM1030">
        <v>37.0935</v>
      </c>
      <c r="EN1030">
        <v>37.10035714285714</v>
      </c>
      <c r="EO1030">
        <v>38.48857142857143</v>
      </c>
      <c r="EP1030">
        <v>1955.063571428571</v>
      </c>
      <c r="EQ1030">
        <v>39.91</v>
      </c>
      <c r="ER1030">
        <v>0</v>
      </c>
      <c r="ES1030">
        <v>1658955775.5</v>
      </c>
      <c r="ET1030">
        <v>0</v>
      </c>
      <c r="EU1030">
        <v>327.1221538461539</v>
      </c>
      <c r="EV1030">
        <v>3.491692300585995</v>
      </c>
      <c r="EW1030">
        <v>78.19316227771679</v>
      </c>
      <c r="EX1030">
        <v>6528.073461538462</v>
      </c>
      <c r="EY1030">
        <v>15</v>
      </c>
      <c r="EZ1030">
        <v>0</v>
      </c>
      <c r="FA1030" t="s">
        <v>419</v>
      </c>
      <c r="FB1030">
        <v>1655239120</v>
      </c>
      <c r="FC1030">
        <v>1655239135</v>
      </c>
      <c r="FD1030">
        <v>0</v>
      </c>
      <c r="FE1030">
        <v>-0.075</v>
      </c>
      <c r="FF1030">
        <v>-0.027</v>
      </c>
      <c r="FG1030">
        <v>1.986</v>
      </c>
      <c r="FH1030">
        <v>0.139</v>
      </c>
      <c r="FI1030">
        <v>420</v>
      </c>
      <c r="FJ1030">
        <v>22</v>
      </c>
      <c r="FK1030">
        <v>0.12</v>
      </c>
      <c r="FL1030">
        <v>0.02</v>
      </c>
      <c r="FM1030">
        <v>-29.875195</v>
      </c>
      <c r="FN1030">
        <v>2.564465290806816</v>
      </c>
      <c r="FO1030">
        <v>0.2914582413914554</v>
      </c>
      <c r="FP1030">
        <v>0</v>
      </c>
      <c r="FQ1030">
        <v>326.9330882352941</v>
      </c>
      <c r="FR1030">
        <v>3.445851793447384</v>
      </c>
      <c r="FS1030">
        <v>0.3967363450815277</v>
      </c>
      <c r="FT1030">
        <v>0</v>
      </c>
      <c r="FU1030">
        <v>0.8236340500000001</v>
      </c>
      <c r="FV1030">
        <v>0.1127945065666044</v>
      </c>
      <c r="FW1030">
        <v>0.01516984284847738</v>
      </c>
      <c r="FX1030">
        <v>0</v>
      </c>
      <c r="FY1030">
        <v>0</v>
      </c>
      <c r="FZ1030">
        <v>3</v>
      </c>
      <c r="GA1030" t="s">
        <v>426</v>
      </c>
      <c r="GB1030">
        <v>2.98034</v>
      </c>
      <c r="GC1030">
        <v>2.72845</v>
      </c>
      <c r="GD1030">
        <v>0.141511</v>
      </c>
      <c r="GE1030">
        <v>0.145995</v>
      </c>
      <c r="GF1030">
        <v>0.10933</v>
      </c>
      <c r="GG1030">
        <v>0.107595</v>
      </c>
      <c r="GH1030">
        <v>25769.8</v>
      </c>
      <c r="GI1030">
        <v>25260.9</v>
      </c>
      <c r="GJ1030">
        <v>30543.6</v>
      </c>
      <c r="GK1030">
        <v>29822.2</v>
      </c>
      <c r="GL1030">
        <v>37531.7</v>
      </c>
      <c r="GM1030">
        <v>35036.1</v>
      </c>
      <c r="GN1030">
        <v>46720.6</v>
      </c>
      <c r="GO1030">
        <v>44352</v>
      </c>
      <c r="GP1030">
        <v>1.88452</v>
      </c>
      <c r="GQ1030">
        <v>1.86003</v>
      </c>
      <c r="GR1030">
        <v>0.124492</v>
      </c>
      <c r="GS1030">
        <v>0</v>
      </c>
      <c r="GT1030">
        <v>25.6604</v>
      </c>
      <c r="GU1030">
        <v>999.9</v>
      </c>
      <c r="GV1030">
        <v>52.6</v>
      </c>
      <c r="GW1030">
        <v>32.1</v>
      </c>
      <c r="GX1030">
        <v>27.9804</v>
      </c>
      <c r="GY1030">
        <v>63.1752</v>
      </c>
      <c r="GZ1030">
        <v>24.972</v>
      </c>
      <c r="HA1030">
        <v>1</v>
      </c>
      <c r="HB1030">
        <v>-0.09193850000000001</v>
      </c>
      <c r="HC1030">
        <v>0.0563017</v>
      </c>
      <c r="HD1030">
        <v>20.1947</v>
      </c>
      <c r="HE1030">
        <v>5.22972</v>
      </c>
      <c r="HF1030">
        <v>11.968</v>
      </c>
      <c r="HG1030">
        <v>4.9702</v>
      </c>
      <c r="HH1030">
        <v>3.2895</v>
      </c>
      <c r="HI1030">
        <v>8830.5</v>
      </c>
      <c r="HJ1030">
        <v>9999</v>
      </c>
      <c r="HK1030">
        <v>9999</v>
      </c>
      <c r="HL1030">
        <v>290</v>
      </c>
      <c r="HM1030">
        <v>4.9729</v>
      </c>
      <c r="HN1030">
        <v>1.8774</v>
      </c>
      <c r="HO1030">
        <v>1.87549</v>
      </c>
      <c r="HP1030">
        <v>1.87836</v>
      </c>
      <c r="HQ1030">
        <v>1.87502</v>
      </c>
      <c r="HR1030">
        <v>1.87865</v>
      </c>
      <c r="HS1030">
        <v>1.87573</v>
      </c>
      <c r="HT1030">
        <v>1.87683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3.45</v>
      </c>
      <c r="II1030">
        <v>0.3374</v>
      </c>
      <c r="IJ1030">
        <v>1.541952822118649</v>
      </c>
      <c r="IK1030">
        <v>0.003202726084708442</v>
      </c>
      <c r="IL1030">
        <v>-1.448271390364826E-06</v>
      </c>
      <c r="IM1030">
        <v>3.765748828769889E-10</v>
      </c>
      <c r="IN1030">
        <v>-0.02072656761999695</v>
      </c>
      <c r="IO1030">
        <v>0.006539777670035186</v>
      </c>
      <c r="IP1030">
        <v>0.0002256768223539976</v>
      </c>
      <c r="IQ1030">
        <v>4.51151419958819E-06</v>
      </c>
      <c r="IR1030">
        <v>-0</v>
      </c>
      <c r="IS1030">
        <v>2097</v>
      </c>
      <c r="IT1030">
        <v>1</v>
      </c>
      <c r="IU1030">
        <v>27</v>
      </c>
      <c r="IV1030">
        <v>61944.3</v>
      </c>
      <c r="IW1030">
        <v>61944</v>
      </c>
      <c r="IX1030">
        <v>2.02515</v>
      </c>
      <c r="IY1030">
        <v>2.53662</v>
      </c>
      <c r="IZ1030">
        <v>1.39893</v>
      </c>
      <c r="JA1030">
        <v>2.34253</v>
      </c>
      <c r="JB1030">
        <v>1.44897</v>
      </c>
      <c r="JC1030">
        <v>2.42554</v>
      </c>
      <c r="JD1030">
        <v>37.4098</v>
      </c>
      <c r="JE1030">
        <v>24.0875</v>
      </c>
      <c r="JF1030">
        <v>18</v>
      </c>
      <c r="JG1030">
        <v>490.142</v>
      </c>
      <c r="JH1030">
        <v>446.101</v>
      </c>
      <c r="JI1030">
        <v>25.0001</v>
      </c>
      <c r="JJ1030">
        <v>25.8512</v>
      </c>
      <c r="JK1030">
        <v>30.0002</v>
      </c>
      <c r="JL1030">
        <v>25.6787</v>
      </c>
      <c r="JM1030">
        <v>25.7599</v>
      </c>
      <c r="JN1030">
        <v>40.6087</v>
      </c>
      <c r="JO1030">
        <v>23.6004</v>
      </c>
      <c r="JP1030">
        <v>39.4199</v>
      </c>
      <c r="JQ1030">
        <v>25</v>
      </c>
      <c r="JR1030">
        <v>908.48</v>
      </c>
      <c r="JS1030">
        <v>23.7957</v>
      </c>
      <c r="JT1030">
        <v>100.97</v>
      </c>
      <c r="JU1030">
        <v>101.982</v>
      </c>
    </row>
    <row r="1031" spans="1:281">
      <c r="A1031">
        <v>1015</v>
      </c>
      <c r="B1031">
        <v>1658955781</v>
      </c>
      <c r="C1031">
        <v>13692</v>
      </c>
      <c r="D1031" t="s">
        <v>2463</v>
      </c>
      <c r="E1031" t="s">
        <v>2464</v>
      </c>
      <c r="F1031">
        <v>5</v>
      </c>
      <c r="G1031" t="s">
        <v>415</v>
      </c>
      <c r="H1031" t="s">
        <v>2356</v>
      </c>
      <c r="I1031">
        <v>1658955773.232143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914.9126043605942</v>
      </c>
      <c r="AK1031">
        <v>892.1650303030301</v>
      </c>
      <c r="AL1031">
        <v>3.343398278523903</v>
      </c>
      <c r="AM1031">
        <v>64.99472105749936</v>
      </c>
      <c r="AN1031">
        <f>(AP1031 - AO1031 + DI1031*1E3/(8.314*(DK1031+273.15)) * AR1031/DH1031 * AQ1031) * DH1031/(100*CV1031) * 1000/(1000 - AP1031)</f>
        <v>0</v>
      </c>
      <c r="AO1031">
        <v>23.8585558512812</v>
      </c>
      <c r="AP1031">
        <v>24.68969454545454</v>
      </c>
      <c r="AQ1031">
        <v>1.06817302722942E-05</v>
      </c>
      <c r="AR1031">
        <v>81.69477458721613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1658955773.232143</v>
      </c>
      <c r="DB1031">
        <v>846.5432499999999</v>
      </c>
      <c r="DC1031">
        <v>876.2693571428572</v>
      </c>
      <c r="DD1031">
        <v>24.69206071428571</v>
      </c>
      <c r="DE1031">
        <v>23.85831428571429</v>
      </c>
      <c r="DF1031">
        <v>843.1048571428571</v>
      </c>
      <c r="DG1031">
        <v>24.35448571428572</v>
      </c>
      <c r="DH1031">
        <v>500.0703214285714</v>
      </c>
      <c r="DI1031">
        <v>90.27804642857143</v>
      </c>
      <c r="DJ1031">
        <v>0.1000037642857143</v>
      </c>
      <c r="DK1031">
        <v>26.84348571428572</v>
      </c>
      <c r="DL1031">
        <v>27.70087857142857</v>
      </c>
      <c r="DM1031">
        <v>999.9000000000002</v>
      </c>
      <c r="DN1031">
        <v>0</v>
      </c>
      <c r="DO1031">
        <v>0</v>
      </c>
      <c r="DP1031">
        <v>10004.27142857143</v>
      </c>
      <c r="DQ1031">
        <v>0</v>
      </c>
      <c r="DR1031">
        <v>18.47866785714286</v>
      </c>
      <c r="DS1031">
        <v>-29.72607142857143</v>
      </c>
      <c r="DT1031">
        <v>867.9752142857142</v>
      </c>
      <c r="DU1031">
        <v>897.6865714285714</v>
      </c>
      <c r="DV1031">
        <v>0.8337467500000001</v>
      </c>
      <c r="DW1031">
        <v>876.2693571428572</v>
      </c>
      <c r="DX1031">
        <v>23.85831428571429</v>
      </c>
      <c r="DY1031">
        <v>2.229152500000001</v>
      </c>
      <c r="DZ1031">
        <v>2.153882142857143</v>
      </c>
      <c r="EA1031">
        <v>19.17336428571429</v>
      </c>
      <c r="EB1031">
        <v>18.62335714285714</v>
      </c>
      <c r="EC1031">
        <v>2000.015714285715</v>
      </c>
      <c r="ED1031">
        <v>0.9799960714285713</v>
      </c>
      <c r="EE1031">
        <v>0.02000435714285714</v>
      </c>
      <c r="EF1031">
        <v>0</v>
      </c>
      <c r="EG1031">
        <v>327.4064642857143</v>
      </c>
      <c r="EH1031">
        <v>5.000560000000001</v>
      </c>
      <c r="EI1031">
        <v>6534.968571428572</v>
      </c>
      <c r="EJ1031">
        <v>17294.98928571428</v>
      </c>
      <c r="EK1031">
        <v>37.415</v>
      </c>
      <c r="EL1031">
        <v>38.0665</v>
      </c>
      <c r="EM1031">
        <v>37.09121428571429</v>
      </c>
      <c r="EN1031">
        <v>37.10482142857143</v>
      </c>
      <c r="EO1031">
        <v>38.48860714285714</v>
      </c>
      <c r="EP1031">
        <v>1955.105714285714</v>
      </c>
      <c r="EQ1031">
        <v>39.91</v>
      </c>
      <c r="ER1031">
        <v>0</v>
      </c>
      <c r="ES1031">
        <v>1658955780.9</v>
      </c>
      <c r="ET1031">
        <v>0</v>
      </c>
      <c r="EU1031">
        <v>327.47328</v>
      </c>
      <c r="EV1031">
        <v>4.417769219283684</v>
      </c>
      <c r="EW1031">
        <v>72.36846142027456</v>
      </c>
      <c r="EX1031">
        <v>6535.4712</v>
      </c>
      <c r="EY1031">
        <v>15</v>
      </c>
      <c r="EZ1031">
        <v>0</v>
      </c>
      <c r="FA1031" t="s">
        <v>419</v>
      </c>
      <c r="FB1031">
        <v>1655239120</v>
      </c>
      <c r="FC1031">
        <v>1655239135</v>
      </c>
      <c r="FD1031">
        <v>0</v>
      </c>
      <c r="FE1031">
        <v>-0.075</v>
      </c>
      <c r="FF1031">
        <v>-0.027</v>
      </c>
      <c r="FG1031">
        <v>1.986</v>
      </c>
      <c r="FH1031">
        <v>0.139</v>
      </c>
      <c r="FI1031">
        <v>420</v>
      </c>
      <c r="FJ1031">
        <v>22</v>
      </c>
      <c r="FK1031">
        <v>0.12</v>
      </c>
      <c r="FL1031">
        <v>0.02</v>
      </c>
      <c r="FM1031">
        <v>-29.82095853658536</v>
      </c>
      <c r="FN1031">
        <v>0.4184257839721679</v>
      </c>
      <c r="FO1031">
        <v>0.2458436326110954</v>
      </c>
      <c r="FP1031">
        <v>1</v>
      </c>
      <c r="FQ1031">
        <v>327.2826470588236</v>
      </c>
      <c r="FR1031">
        <v>3.854453779985585</v>
      </c>
      <c r="FS1031">
        <v>0.4292004798495898</v>
      </c>
      <c r="FT1031">
        <v>0</v>
      </c>
      <c r="FU1031">
        <v>0.829267463414634</v>
      </c>
      <c r="FV1031">
        <v>0.05337351219512493</v>
      </c>
      <c r="FW1031">
        <v>0.01173741546341684</v>
      </c>
      <c r="FX1031">
        <v>1</v>
      </c>
      <c r="FY1031">
        <v>2</v>
      </c>
      <c r="FZ1031">
        <v>3</v>
      </c>
      <c r="GA1031" t="s">
        <v>481</v>
      </c>
      <c r="GB1031">
        <v>2.9804</v>
      </c>
      <c r="GC1031">
        <v>2.72847</v>
      </c>
      <c r="GD1031">
        <v>0.143449</v>
      </c>
      <c r="GE1031">
        <v>0.147952</v>
      </c>
      <c r="GF1031">
        <v>0.109334</v>
      </c>
      <c r="GG1031">
        <v>0.107574</v>
      </c>
      <c r="GH1031">
        <v>25711.8</v>
      </c>
      <c r="GI1031">
        <v>25203.3</v>
      </c>
      <c r="GJ1031">
        <v>30543.9</v>
      </c>
      <c r="GK1031">
        <v>29822.5</v>
      </c>
      <c r="GL1031">
        <v>37532.2</v>
      </c>
      <c r="GM1031">
        <v>35037.9</v>
      </c>
      <c r="GN1031">
        <v>46721.2</v>
      </c>
      <c r="GO1031">
        <v>44353.1</v>
      </c>
      <c r="GP1031">
        <v>1.88455</v>
      </c>
      <c r="GQ1031">
        <v>1.8599</v>
      </c>
      <c r="GR1031">
        <v>0.124767</v>
      </c>
      <c r="GS1031">
        <v>0</v>
      </c>
      <c r="GT1031">
        <v>25.662</v>
      </c>
      <c r="GU1031">
        <v>999.9</v>
      </c>
      <c r="GV1031">
        <v>52.6</v>
      </c>
      <c r="GW1031">
        <v>32.1</v>
      </c>
      <c r="GX1031">
        <v>27.9793</v>
      </c>
      <c r="GY1031">
        <v>63.2652</v>
      </c>
      <c r="GZ1031">
        <v>25.2885</v>
      </c>
      <c r="HA1031">
        <v>1</v>
      </c>
      <c r="HB1031">
        <v>-0.0920173</v>
      </c>
      <c r="HC1031">
        <v>0.057323</v>
      </c>
      <c r="HD1031">
        <v>20.1946</v>
      </c>
      <c r="HE1031">
        <v>5.22912</v>
      </c>
      <c r="HF1031">
        <v>11.968</v>
      </c>
      <c r="HG1031">
        <v>4.97</v>
      </c>
      <c r="HH1031">
        <v>3.28948</v>
      </c>
      <c r="HI1031">
        <v>8830.5</v>
      </c>
      <c r="HJ1031">
        <v>9999</v>
      </c>
      <c r="HK1031">
        <v>9999</v>
      </c>
      <c r="HL1031">
        <v>290</v>
      </c>
      <c r="HM1031">
        <v>4.9729</v>
      </c>
      <c r="HN1031">
        <v>1.87737</v>
      </c>
      <c r="HO1031">
        <v>1.87546</v>
      </c>
      <c r="HP1031">
        <v>1.87832</v>
      </c>
      <c r="HQ1031">
        <v>1.875</v>
      </c>
      <c r="HR1031">
        <v>1.87859</v>
      </c>
      <c r="HS1031">
        <v>1.87564</v>
      </c>
      <c r="HT1031">
        <v>1.87683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3.477</v>
      </c>
      <c r="II1031">
        <v>0.3375</v>
      </c>
      <c r="IJ1031">
        <v>1.541952822118649</v>
      </c>
      <c r="IK1031">
        <v>0.003202726084708442</v>
      </c>
      <c r="IL1031">
        <v>-1.448271390364826E-06</v>
      </c>
      <c r="IM1031">
        <v>3.765748828769889E-10</v>
      </c>
      <c r="IN1031">
        <v>-0.02072656761999695</v>
      </c>
      <c r="IO1031">
        <v>0.006539777670035186</v>
      </c>
      <c r="IP1031">
        <v>0.0002256768223539976</v>
      </c>
      <c r="IQ1031">
        <v>4.51151419958819E-06</v>
      </c>
      <c r="IR1031">
        <v>-0</v>
      </c>
      <c r="IS1031">
        <v>2097</v>
      </c>
      <c r="IT1031">
        <v>1</v>
      </c>
      <c r="IU1031">
        <v>27</v>
      </c>
      <c r="IV1031">
        <v>61944.3</v>
      </c>
      <c r="IW1031">
        <v>61944.1</v>
      </c>
      <c r="IX1031">
        <v>2.06055</v>
      </c>
      <c r="IY1031">
        <v>2.55005</v>
      </c>
      <c r="IZ1031">
        <v>1.39893</v>
      </c>
      <c r="JA1031">
        <v>2.34131</v>
      </c>
      <c r="JB1031">
        <v>1.44897</v>
      </c>
      <c r="JC1031">
        <v>2.42065</v>
      </c>
      <c r="JD1031">
        <v>37.4338</v>
      </c>
      <c r="JE1031">
        <v>24.0787</v>
      </c>
      <c r="JF1031">
        <v>18</v>
      </c>
      <c r="JG1031">
        <v>490.156</v>
      </c>
      <c r="JH1031">
        <v>446.025</v>
      </c>
      <c r="JI1031">
        <v>25.0001</v>
      </c>
      <c r="JJ1031">
        <v>25.8512</v>
      </c>
      <c r="JK1031">
        <v>30</v>
      </c>
      <c r="JL1031">
        <v>25.6787</v>
      </c>
      <c r="JM1031">
        <v>25.7599</v>
      </c>
      <c r="JN1031">
        <v>41.2965</v>
      </c>
      <c r="JO1031">
        <v>23.8748</v>
      </c>
      <c r="JP1031">
        <v>39.4199</v>
      </c>
      <c r="JQ1031">
        <v>25</v>
      </c>
      <c r="JR1031">
        <v>921.837</v>
      </c>
      <c r="JS1031">
        <v>23.7889</v>
      </c>
      <c r="JT1031">
        <v>100.971</v>
      </c>
      <c r="JU1031">
        <v>101.984</v>
      </c>
    </row>
    <row r="1032" spans="1:281">
      <c r="A1032">
        <v>1016</v>
      </c>
      <c r="B1032">
        <v>1658955785.5</v>
      </c>
      <c r="C1032">
        <v>13696.5</v>
      </c>
      <c r="D1032" t="s">
        <v>2465</v>
      </c>
      <c r="E1032" t="s">
        <v>2466</v>
      </c>
      <c r="F1032">
        <v>5</v>
      </c>
      <c r="G1032" t="s">
        <v>415</v>
      </c>
      <c r="H1032" t="s">
        <v>2356</v>
      </c>
      <c r="I1032">
        <v>1658955777.678571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930.3626514867797</v>
      </c>
      <c r="AK1032">
        <v>907.398054545455</v>
      </c>
      <c r="AL1032">
        <v>3.395609996840826</v>
      </c>
      <c r="AM1032">
        <v>64.99472105749936</v>
      </c>
      <c r="AN1032">
        <f>(AP1032 - AO1032 + DI1032*1E3/(8.314*(DK1032+273.15)) * AR1032/DH1032 * AQ1032) * DH1032/(100*CV1032) * 1000/(1000 - AP1032)</f>
        <v>0</v>
      </c>
      <c r="AO1032">
        <v>23.81934039126597</v>
      </c>
      <c r="AP1032">
        <v>24.67127333333333</v>
      </c>
      <c r="AQ1032">
        <v>-1.380451181161089E-05</v>
      </c>
      <c r="AR1032">
        <v>81.69477458721613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1658955777.678571</v>
      </c>
      <c r="DB1032">
        <v>861.009607142857</v>
      </c>
      <c r="DC1032">
        <v>890.9537142857143</v>
      </c>
      <c r="DD1032">
        <v>24.687575</v>
      </c>
      <c r="DE1032">
        <v>23.84002142857142</v>
      </c>
      <c r="DF1032">
        <v>857.5487499999999</v>
      </c>
      <c r="DG1032">
        <v>24.35011428571429</v>
      </c>
      <c r="DH1032">
        <v>500.0842499999999</v>
      </c>
      <c r="DI1032">
        <v>90.27783928571428</v>
      </c>
      <c r="DJ1032">
        <v>0.1000226642857143</v>
      </c>
      <c r="DK1032">
        <v>26.84010357142857</v>
      </c>
      <c r="DL1032">
        <v>27.70203214285715</v>
      </c>
      <c r="DM1032">
        <v>999.9000000000002</v>
      </c>
      <c r="DN1032">
        <v>0</v>
      </c>
      <c r="DO1032">
        <v>0</v>
      </c>
      <c r="DP1032">
        <v>10002.80392857143</v>
      </c>
      <c r="DQ1032">
        <v>0</v>
      </c>
      <c r="DR1032">
        <v>18.48</v>
      </c>
      <c r="DS1032">
        <v>-29.94414642857143</v>
      </c>
      <c r="DT1032">
        <v>882.8037142857144</v>
      </c>
      <c r="DU1032">
        <v>912.7124642857144</v>
      </c>
      <c r="DV1032">
        <v>0.8475529285714286</v>
      </c>
      <c r="DW1032">
        <v>890.9537142857143</v>
      </c>
      <c r="DX1032">
        <v>23.84002142857142</v>
      </c>
      <c r="DY1032">
        <v>2.228741071428571</v>
      </c>
      <c r="DZ1032">
        <v>2.152226071428571</v>
      </c>
      <c r="EA1032">
        <v>19.17040714285714</v>
      </c>
      <c r="EB1032">
        <v>18.61105357142857</v>
      </c>
      <c r="EC1032">
        <v>2000.012857142857</v>
      </c>
      <c r="ED1032">
        <v>0.9799960714285711</v>
      </c>
      <c r="EE1032">
        <v>0.02000435714285714</v>
      </c>
      <c r="EF1032">
        <v>0</v>
      </c>
      <c r="EG1032">
        <v>327.7714642857143</v>
      </c>
      <c r="EH1032">
        <v>5.000560000000001</v>
      </c>
      <c r="EI1032">
        <v>6540.354642857143</v>
      </c>
      <c r="EJ1032">
        <v>17294.96428571428</v>
      </c>
      <c r="EK1032">
        <v>37.39492857142857</v>
      </c>
      <c r="EL1032">
        <v>38.062</v>
      </c>
      <c r="EM1032">
        <v>37.12696428571428</v>
      </c>
      <c r="EN1032">
        <v>37.09814285714286</v>
      </c>
      <c r="EO1032">
        <v>38.49310714285714</v>
      </c>
      <c r="EP1032">
        <v>1955.102857142858</v>
      </c>
      <c r="EQ1032">
        <v>39.91</v>
      </c>
      <c r="ER1032">
        <v>0</v>
      </c>
      <c r="ES1032">
        <v>1658955785.7</v>
      </c>
      <c r="ET1032">
        <v>0</v>
      </c>
      <c r="EU1032">
        <v>327.8286</v>
      </c>
      <c r="EV1032">
        <v>5.474307695535491</v>
      </c>
      <c r="EW1032">
        <v>72.78923080303112</v>
      </c>
      <c r="EX1032">
        <v>6541.2176</v>
      </c>
      <c r="EY1032">
        <v>15</v>
      </c>
      <c r="EZ1032">
        <v>0</v>
      </c>
      <c r="FA1032" t="s">
        <v>419</v>
      </c>
      <c r="FB1032">
        <v>1655239120</v>
      </c>
      <c r="FC1032">
        <v>1655239135</v>
      </c>
      <c r="FD1032">
        <v>0</v>
      </c>
      <c r="FE1032">
        <v>-0.075</v>
      </c>
      <c r="FF1032">
        <v>-0.027</v>
      </c>
      <c r="FG1032">
        <v>1.986</v>
      </c>
      <c r="FH1032">
        <v>0.139</v>
      </c>
      <c r="FI1032">
        <v>420</v>
      </c>
      <c r="FJ1032">
        <v>22</v>
      </c>
      <c r="FK1032">
        <v>0.12</v>
      </c>
      <c r="FL1032">
        <v>0.02</v>
      </c>
      <c r="FM1032">
        <v>-29.85583902439025</v>
      </c>
      <c r="FN1032">
        <v>-2.238742160278773</v>
      </c>
      <c r="FO1032">
        <v>0.2965899072983492</v>
      </c>
      <c r="FP1032">
        <v>0</v>
      </c>
      <c r="FQ1032">
        <v>327.5734705882353</v>
      </c>
      <c r="FR1032">
        <v>4.431443851067171</v>
      </c>
      <c r="FS1032">
        <v>0.4814099534207841</v>
      </c>
      <c r="FT1032">
        <v>0</v>
      </c>
      <c r="FU1032">
        <v>0.8424890243902438</v>
      </c>
      <c r="FV1032">
        <v>0.1083586620209037</v>
      </c>
      <c r="FW1032">
        <v>0.02057208104356047</v>
      </c>
      <c r="FX1032">
        <v>0</v>
      </c>
      <c r="FY1032">
        <v>0</v>
      </c>
      <c r="FZ1032">
        <v>3</v>
      </c>
      <c r="GA1032" t="s">
        <v>426</v>
      </c>
      <c r="GB1032">
        <v>2.98057</v>
      </c>
      <c r="GC1032">
        <v>2.72811</v>
      </c>
      <c r="GD1032">
        <v>0.145043</v>
      </c>
      <c r="GE1032">
        <v>0.149547</v>
      </c>
      <c r="GF1032">
        <v>0.109264</v>
      </c>
      <c r="GG1032">
        <v>0.107258</v>
      </c>
      <c r="GH1032">
        <v>25664</v>
      </c>
      <c r="GI1032">
        <v>25156.2</v>
      </c>
      <c r="GJ1032">
        <v>30544</v>
      </c>
      <c r="GK1032">
        <v>29822.5</v>
      </c>
      <c r="GL1032">
        <v>37535.3</v>
      </c>
      <c r="GM1032">
        <v>35050.7</v>
      </c>
      <c r="GN1032">
        <v>46721.2</v>
      </c>
      <c r="GO1032">
        <v>44353.1</v>
      </c>
      <c r="GP1032">
        <v>1.88465</v>
      </c>
      <c r="GQ1032">
        <v>1.8598</v>
      </c>
      <c r="GR1032">
        <v>0.125475</v>
      </c>
      <c r="GS1032">
        <v>0</v>
      </c>
      <c r="GT1032">
        <v>25.6631</v>
      </c>
      <c r="GU1032">
        <v>999.9</v>
      </c>
      <c r="GV1032">
        <v>52.6</v>
      </c>
      <c r="GW1032">
        <v>32.1</v>
      </c>
      <c r="GX1032">
        <v>27.9806</v>
      </c>
      <c r="GY1032">
        <v>63.2852</v>
      </c>
      <c r="GZ1032">
        <v>24.9599</v>
      </c>
      <c r="HA1032">
        <v>1</v>
      </c>
      <c r="HB1032">
        <v>-0.09204519999999999</v>
      </c>
      <c r="HC1032">
        <v>0.0571623</v>
      </c>
      <c r="HD1032">
        <v>20.1945</v>
      </c>
      <c r="HE1032">
        <v>5.22912</v>
      </c>
      <c r="HF1032">
        <v>11.968</v>
      </c>
      <c r="HG1032">
        <v>4.9701</v>
      </c>
      <c r="HH1032">
        <v>3.28945</v>
      </c>
      <c r="HI1032">
        <v>8830.799999999999</v>
      </c>
      <c r="HJ1032">
        <v>9999</v>
      </c>
      <c r="HK1032">
        <v>9999</v>
      </c>
      <c r="HL1032">
        <v>290</v>
      </c>
      <c r="HM1032">
        <v>4.97291</v>
      </c>
      <c r="HN1032">
        <v>1.8774</v>
      </c>
      <c r="HO1032">
        <v>1.87547</v>
      </c>
      <c r="HP1032">
        <v>1.87835</v>
      </c>
      <c r="HQ1032">
        <v>1.875</v>
      </c>
      <c r="HR1032">
        <v>1.87863</v>
      </c>
      <c r="HS1032">
        <v>1.87568</v>
      </c>
      <c r="HT1032">
        <v>1.87683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3.5</v>
      </c>
      <c r="II1032">
        <v>0.3369</v>
      </c>
      <c r="IJ1032">
        <v>1.541952822118649</v>
      </c>
      <c r="IK1032">
        <v>0.003202726084708442</v>
      </c>
      <c r="IL1032">
        <v>-1.448271390364826E-06</v>
      </c>
      <c r="IM1032">
        <v>3.765748828769889E-10</v>
      </c>
      <c r="IN1032">
        <v>-0.02072656761999695</v>
      </c>
      <c r="IO1032">
        <v>0.006539777670035186</v>
      </c>
      <c r="IP1032">
        <v>0.0002256768223539976</v>
      </c>
      <c r="IQ1032">
        <v>4.51151419958819E-06</v>
      </c>
      <c r="IR1032">
        <v>-0</v>
      </c>
      <c r="IS1032">
        <v>2097</v>
      </c>
      <c r="IT1032">
        <v>1</v>
      </c>
      <c r="IU1032">
        <v>27</v>
      </c>
      <c r="IV1032">
        <v>61944.4</v>
      </c>
      <c r="IW1032">
        <v>61944.2</v>
      </c>
      <c r="IX1032">
        <v>2.08862</v>
      </c>
      <c r="IY1032">
        <v>2.53296</v>
      </c>
      <c r="IZ1032">
        <v>1.39893</v>
      </c>
      <c r="JA1032">
        <v>2.34253</v>
      </c>
      <c r="JB1032">
        <v>1.44897</v>
      </c>
      <c r="JC1032">
        <v>2.44385</v>
      </c>
      <c r="JD1032">
        <v>37.4338</v>
      </c>
      <c r="JE1032">
        <v>24.0787</v>
      </c>
      <c r="JF1032">
        <v>18</v>
      </c>
      <c r="JG1032">
        <v>490.21</v>
      </c>
      <c r="JH1032">
        <v>445.947</v>
      </c>
      <c r="JI1032">
        <v>25</v>
      </c>
      <c r="JJ1032">
        <v>25.8512</v>
      </c>
      <c r="JK1032">
        <v>30.0002</v>
      </c>
      <c r="JL1032">
        <v>25.6787</v>
      </c>
      <c r="JM1032">
        <v>25.7578</v>
      </c>
      <c r="JN1032">
        <v>41.8236</v>
      </c>
      <c r="JO1032">
        <v>23.8748</v>
      </c>
      <c r="JP1032">
        <v>39.7979</v>
      </c>
      <c r="JQ1032">
        <v>25</v>
      </c>
      <c r="JR1032">
        <v>941.872</v>
      </c>
      <c r="JS1032">
        <v>23.7942</v>
      </c>
      <c r="JT1032">
        <v>100.971</v>
      </c>
      <c r="JU1032">
        <v>101.984</v>
      </c>
    </row>
    <row r="1033" spans="1:281">
      <c r="A1033">
        <v>1017</v>
      </c>
      <c r="B1033">
        <v>1658955791</v>
      </c>
      <c r="C1033">
        <v>13702</v>
      </c>
      <c r="D1033" t="s">
        <v>2467</v>
      </c>
      <c r="E1033" t="s">
        <v>2468</v>
      </c>
      <c r="F1033">
        <v>5</v>
      </c>
      <c r="G1033" t="s">
        <v>415</v>
      </c>
      <c r="H1033" t="s">
        <v>2356</v>
      </c>
      <c r="I1033">
        <v>1658955783.25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949.1542091278707</v>
      </c>
      <c r="AK1033">
        <v>926.0905818181817</v>
      </c>
      <c r="AL1033">
        <v>3.408558632203145</v>
      </c>
      <c r="AM1033">
        <v>64.99472105749936</v>
      </c>
      <c r="AN1033">
        <f>(AP1033 - AO1033 + DI1033*1E3/(8.314*(DK1033+273.15)) * AR1033/DH1033 * AQ1033) * DH1033/(100*CV1033) * 1000/(1000 - AP1033)</f>
        <v>0</v>
      </c>
      <c r="AO1033">
        <v>23.74835994237641</v>
      </c>
      <c r="AP1033">
        <v>24.63070363636363</v>
      </c>
      <c r="AQ1033">
        <v>-0.009562905261316125</v>
      </c>
      <c r="AR1033">
        <v>81.69477458721613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1658955783.25</v>
      </c>
      <c r="DB1033">
        <v>879.2710714285714</v>
      </c>
      <c r="DC1033">
        <v>909.5199285714286</v>
      </c>
      <c r="DD1033">
        <v>24.67069285714286</v>
      </c>
      <c r="DE1033">
        <v>23.8023</v>
      </c>
      <c r="DF1033">
        <v>875.7822142857142</v>
      </c>
      <c r="DG1033">
        <v>24.33365</v>
      </c>
      <c r="DH1033">
        <v>500.0770357142857</v>
      </c>
      <c r="DI1033">
        <v>90.27738928571431</v>
      </c>
      <c r="DJ1033">
        <v>0.09996693928571429</v>
      </c>
      <c r="DK1033">
        <v>26.83393928571429</v>
      </c>
      <c r="DL1033">
        <v>27.71298571428571</v>
      </c>
      <c r="DM1033">
        <v>999.9000000000002</v>
      </c>
      <c r="DN1033">
        <v>0</v>
      </c>
      <c r="DO1033">
        <v>0</v>
      </c>
      <c r="DP1033">
        <v>9998.208571428573</v>
      </c>
      <c r="DQ1033">
        <v>0</v>
      </c>
      <c r="DR1033">
        <v>18.48</v>
      </c>
      <c r="DS1033">
        <v>-30.24884642857143</v>
      </c>
      <c r="DT1033">
        <v>901.5116785714288</v>
      </c>
      <c r="DU1033">
        <v>931.6957857142859</v>
      </c>
      <c r="DV1033">
        <v>0.8684011428571431</v>
      </c>
      <c r="DW1033">
        <v>909.5199285714286</v>
      </c>
      <c r="DX1033">
        <v>23.8023</v>
      </c>
      <c r="DY1033">
        <v>2.227205357142857</v>
      </c>
      <c r="DZ1033">
        <v>2.148809642857143</v>
      </c>
      <c r="EA1033">
        <v>19.15935</v>
      </c>
      <c r="EB1033">
        <v>18.58565</v>
      </c>
      <c r="EC1033">
        <v>2000.05</v>
      </c>
      <c r="ED1033">
        <v>0.9799961785714283</v>
      </c>
      <c r="EE1033">
        <v>0.02000424285714286</v>
      </c>
      <c r="EF1033">
        <v>0</v>
      </c>
      <c r="EG1033">
        <v>328.2256785714285</v>
      </c>
      <c r="EH1033">
        <v>5.000560000000001</v>
      </c>
      <c r="EI1033">
        <v>6547.097857142857</v>
      </c>
      <c r="EJ1033">
        <v>17295.29642857143</v>
      </c>
      <c r="EK1033">
        <v>37.39271428571429</v>
      </c>
      <c r="EL1033">
        <v>38.07099999999999</v>
      </c>
      <c r="EM1033">
        <v>37.09571428571428</v>
      </c>
      <c r="EN1033">
        <v>37.10028571428571</v>
      </c>
      <c r="EO1033">
        <v>38.51314285714285</v>
      </c>
      <c r="EP1033">
        <v>1955.14</v>
      </c>
      <c r="EQ1033">
        <v>39.91</v>
      </c>
      <c r="ER1033">
        <v>0</v>
      </c>
      <c r="ES1033">
        <v>1658955791.1</v>
      </c>
      <c r="ET1033">
        <v>0</v>
      </c>
      <c r="EU1033">
        <v>328.2078846153846</v>
      </c>
      <c r="EV1033">
        <v>4.342256422507342</v>
      </c>
      <c r="EW1033">
        <v>69.93367523504995</v>
      </c>
      <c r="EX1033">
        <v>6547.353076923077</v>
      </c>
      <c r="EY1033">
        <v>15</v>
      </c>
      <c r="EZ1033">
        <v>0</v>
      </c>
      <c r="FA1033" t="s">
        <v>419</v>
      </c>
      <c r="FB1033">
        <v>1655239120</v>
      </c>
      <c r="FC1033">
        <v>1655239135</v>
      </c>
      <c r="FD1033">
        <v>0</v>
      </c>
      <c r="FE1033">
        <v>-0.075</v>
      </c>
      <c r="FF1033">
        <v>-0.027</v>
      </c>
      <c r="FG1033">
        <v>1.986</v>
      </c>
      <c r="FH1033">
        <v>0.139</v>
      </c>
      <c r="FI1033">
        <v>420</v>
      </c>
      <c r="FJ1033">
        <v>22</v>
      </c>
      <c r="FK1033">
        <v>0.12</v>
      </c>
      <c r="FL1033">
        <v>0.02</v>
      </c>
      <c r="FM1033">
        <v>-30.03664390243902</v>
      </c>
      <c r="FN1033">
        <v>-3.459694076655055</v>
      </c>
      <c r="FO1033">
        <v>0.3457022023457793</v>
      </c>
      <c r="FP1033">
        <v>0</v>
      </c>
      <c r="FQ1033">
        <v>327.9406176470588</v>
      </c>
      <c r="FR1033">
        <v>4.564751719056579</v>
      </c>
      <c r="FS1033">
        <v>0.4976591093312256</v>
      </c>
      <c r="FT1033">
        <v>0</v>
      </c>
      <c r="FU1033">
        <v>0.8577741219512194</v>
      </c>
      <c r="FV1033">
        <v>0.2712244181184663</v>
      </c>
      <c r="FW1033">
        <v>0.03301931538578751</v>
      </c>
      <c r="FX1033">
        <v>0</v>
      </c>
      <c r="FY1033">
        <v>0</v>
      </c>
      <c r="FZ1033">
        <v>3</v>
      </c>
      <c r="GA1033" t="s">
        <v>426</v>
      </c>
      <c r="GB1033">
        <v>2.98019</v>
      </c>
      <c r="GC1033">
        <v>2.72827</v>
      </c>
      <c r="GD1033">
        <v>0.146976</v>
      </c>
      <c r="GE1033">
        <v>0.151479</v>
      </c>
      <c r="GF1033">
        <v>0.109149</v>
      </c>
      <c r="GG1033">
        <v>0.107316</v>
      </c>
      <c r="GH1033">
        <v>25606</v>
      </c>
      <c r="GI1033">
        <v>25099.2</v>
      </c>
      <c r="GJ1033">
        <v>30543.9</v>
      </c>
      <c r="GK1033">
        <v>29822.7</v>
      </c>
      <c r="GL1033">
        <v>37540.2</v>
      </c>
      <c r="GM1033">
        <v>35048.6</v>
      </c>
      <c r="GN1033">
        <v>46721</v>
      </c>
      <c r="GO1033">
        <v>44353.2</v>
      </c>
      <c r="GP1033">
        <v>1.8844</v>
      </c>
      <c r="GQ1033">
        <v>1.86017</v>
      </c>
      <c r="GR1033">
        <v>0.126265</v>
      </c>
      <c r="GS1033">
        <v>0</v>
      </c>
      <c r="GT1033">
        <v>25.6642</v>
      </c>
      <c r="GU1033">
        <v>999.9</v>
      </c>
      <c r="GV1033">
        <v>52.7</v>
      </c>
      <c r="GW1033">
        <v>32.1</v>
      </c>
      <c r="GX1033">
        <v>28.0331</v>
      </c>
      <c r="GY1033">
        <v>63.2252</v>
      </c>
      <c r="GZ1033">
        <v>25.3325</v>
      </c>
      <c r="HA1033">
        <v>1</v>
      </c>
      <c r="HB1033">
        <v>-0.09197660000000001</v>
      </c>
      <c r="HC1033">
        <v>0.0574346</v>
      </c>
      <c r="HD1033">
        <v>20.1944</v>
      </c>
      <c r="HE1033">
        <v>5.22942</v>
      </c>
      <c r="HF1033">
        <v>11.968</v>
      </c>
      <c r="HG1033">
        <v>4.9701</v>
      </c>
      <c r="HH1033">
        <v>3.28948</v>
      </c>
      <c r="HI1033">
        <v>8830.799999999999</v>
      </c>
      <c r="HJ1033">
        <v>9999</v>
      </c>
      <c r="HK1033">
        <v>9999</v>
      </c>
      <c r="HL1033">
        <v>290</v>
      </c>
      <c r="HM1033">
        <v>4.97291</v>
      </c>
      <c r="HN1033">
        <v>1.8774</v>
      </c>
      <c r="HO1033">
        <v>1.87547</v>
      </c>
      <c r="HP1033">
        <v>1.87833</v>
      </c>
      <c r="HQ1033">
        <v>1.875</v>
      </c>
      <c r="HR1033">
        <v>1.87861</v>
      </c>
      <c r="HS1033">
        <v>1.87567</v>
      </c>
      <c r="HT1033">
        <v>1.87683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3.528</v>
      </c>
      <c r="II1033">
        <v>0.336</v>
      </c>
      <c r="IJ1033">
        <v>1.541952822118649</v>
      </c>
      <c r="IK1033">
        <v>0.003202726084708442</v>
      </c>
      <c r="IL1033">
        <v>-1.448271390364826E-06</v>
      </c>
      <c r="IM1033">
        <v>3.765748828769889E-10</v>
      </c>
      <c r="IN1033">
        <v>-0.02072656761999695</v>
      </c>
      <c r="IO1033">
        <v>0.006539777670035186</v>
      </c>
      <c r="IP1033">
        <v>0.0002256768223539976</v>
      </c>
      <c r="IQ1033">
        <v>4.51151419958819E-06</v>
      </c>
      <c r="IR1033">
        <v>-0</v>
      </c>
      <c r="IS1033">
        <v>2097</v>
      </c>
      <c r="IT1033">
        <v>1</v>
      </c>
      <c r="IU1033">
        <v>27</v>
      </c>
      <c r="IV1033">
        <v>61944.5</v>
      </c>
      <c r="IW1033">
        <v>61944.3</v>
      </c>
      <c r="IX1033">
        <v>2.12158</v>
      </c>
      <c r="IY1033">
        <v>2.55249</v>
      </c>
      <c r="IZ1033">
        <v>1.39893</v>
      </c>
      <c r="JA1033">
        <v>2.34131</v>
      </c>
      <c r="JB1033">
        <v>1.44897</v>
      </c>
      <c r="JC1033">
        <v>2.37305</v>
      </c>
      <c r="JD1033">
        <v>37.4098</v>
      </c>
      <c r="JE1033">
        <v>24.07</v>
      </c>
      <c r="JF1033">
        <v>18</v>
      </c>
      <c r="JG1033">
        <v>490.074</v>
      </c>
      <c r="JH1033">
        <v>446.181</v>
      </c>
      <c r="JI1033">
        <v>24.9999</v>
      </c>
      <c r="JJ1033">
        <v>25.8512</v>
      </c>
      <c r="JK1033">
        <v>30</v>
      </c>
      <c r="JL1033">
        <v>25.6787</v>
      </c>
      <c r="JM1033">
        <v>25.7583</v>
      </c>
      <c r="JN1033">
        <v>42.5052</v>
      </c>
      <c r="JO1033">
        <v>23.8748</v>
      </c>
      <c r="JP1033">
        <v>39.7979</v>
      </c>
      <c r="JQ1033">
        <v>25</v>
      </c>
      <c r="JR1033">
        <v>955.231</v>
      </c>
      <c r="JS1033">
        <v>23.7942</v>
      </c>
      <c r="JT1033">
        <v>100.971</v>
      </c>
      <c r="JU1033">
        <v>101.984</v>
      </c>
    </row>
    <row r="1034" spans="1:281">
      <c r="A1034">
        <v>1018</v>
      </c>
      <c r="B1034">
        <v>1658955795.5</v>
      </c>
      <c r="C1034">
        <v>13706.5</v>
      </c>
      <c r="D1034" t="s">
        <v>2469</v>
      </c>
      <c r="E1034" t="s">
        <v>2470</v>
      </c>
      <c r="F1034">
        <v>5</v>
      </c>
      <c r="G1034" t="s">
        <v>415</v>
      </c>
      <c r="H1034" t="s">
        <v>2356</v>
      </c>
      <c r="I1034">
        <v>1658955787.678571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964.6796185086428</v>
      </c>
      <c r="AK1034">
        <v>941.350193939394</v>
      </c>
      <c r="AL1034">
        <v>3.406284182788028</v>
      </c>
      <c r="AM1034">
        <v>64.99472105749936</v>
      </c>
      <c r="AN1034">
        <f>(AP1034 - AO1034 + DI1034*1E3/(8.314*(DK1034+273.15)) * AR1034/DH1034 * AQ1034) * DH1034/(100*CV1034) * 1000/(1000 - AP1034)</f>
        <v>0</v>
      </c>
      <c r="AO1034">
        <v>23.7689559527338</v>
      </c>
      <c r="AP1034">
        <v>24.62193212121211</v>
      </c>
      <c r="AQ1034">
        <v>-0.0009181377810218733</v>
      </c>
      <c r="AR1034">
        <v>81.69477458721613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1658955787.678571</v>
      </c>
      <c r="DB1034">
        <v>893.8909285714286</v>
      </c>
      <c r="DC1034">
        <v>924.3759285714285</v>
      </c>
      <c r="DD1034">
        <v>24.65252857142857</v>
      </c>
      <c r="DE1034">
        <v>23.77690714285714</v>
      </c>
      <c r="DF1034">
        <v>890.3796785714286</v>
      </c>
      <c r="DG1034">
        <v>24.31593571428572</v>
      </c>
      <c r="DH1034">
        <v>500.09325</v>
      </c>
      <c r="DI1034">
        <v>90.27683571428574</v>
      </c>
      <c r="DJ1034">
        <v>0.09997829642857144</v>
      </c>
      <c r="DK1034">
        <v>26.83412142857143</v>
      </c>
      <c r="DL1034">
        <v>27.72148928571428</v>
      </c>
      <c r="DM1034">
        <v>999.9000000000002</v>
      </c>
      <c r="DN1034">
        <v>0</v>
      </c>
      <c r="DO1034">
        <v>0</v>
      </c>
      <c r="DP1034">
        <v>9990.803214285714</v>
      </c>
      <c r="DQ1034">
        <v>0</v>
      </c>
      <c r="DR1034">
        <v>18.48</v>
      </c>
      <c r="DS1034">
        <v>-30.48495357142857</v>
      </c>
      <c r="DT1034">
        <v>916.484142857143</v>
      </c>
      <c r="DU1034">
        <v>946.8897142857143</v>
      </c>
      <c r="DV1034">
        <v>0.8756249642857143</v>
      </c>
      <c r="DW1034">
        <v>924.3759285714285</v>
      </c>
      <c r="DX1034">
        <v>23.77690714285714</v>
      </c>
      <c r="DY1034">
        <v>2.225552142857143</v>
      </c>
      <c r="DZ1034">
        <v>2.146504642857143</v>
      </c>
      <c r="EA1034">
        <v>19.14743214285715</v>
      </c>
      <c r="EB1034">
        <v>18.56852857142857</v>
      </c>
      <c r="EC1034">
        <v>2000.026428571429</v>
      </c>
      <c r="ED1034">
        <v>0.9799963928571426</v>
      </c>
      <c r="EE1034">
        <v>0.02000401428571429</v>
      </c>
      <c r="EF1034">
        <v>0</v>
      </c>
      <c r="EG1034">
        <v>328.5010357142858</v>
      </c>
      <c r="EH1034">
        <v>5.000560000000001</v>
      </c>
      <c r="EI1034">
        <v>6551.892500000001</v>
      </c>
      <c r="EJ1034">
        <v>17295.08571428571</v>
      </c>
      <c r="EK1034">
        <v>37.444</v>
      </c>
      <c r="EL1034">
        <v>38.07099999999999</v>
      </c>
      <c r="EM1034">
        <v>37.10910714285713</v>
      </c>
      <c r="EN1034">
        <v>37.08685714285714</v>
      </c>
      <c r="EO1034">
        <v>38.49978571428571</v>
      </c>
      <c r="EP1034">
        <v>1955.117142857143</v>
      </c>
      <c r="EQ1034">
        <v>39.90928571428572</v>
      </c>
      <c r="ER1034">
        <v>0</v>
      </c>
      <c r="ES1034">
        <v>1658955795.9</v>
      </c>
      <c r="ET1034">
        <v>0</v>
      </c>
      <c r="EU1034">
        <v>328.5086923076923</v>
      </c>
      <c r="EV1034">
        <v>3.289230776673789</v>
      </c>
      <c r="EW1034">
        <v>62.94632476485774</v>
      </c>
      <c r="EX1034">
        <v>6552.524615384616</v>
      </c>
      <c r="EY1034">
        <v>15</v>
      </c>
      <c r="EZ1034">
        <v>0</v>
      </c>
      <c r="FA1034" t="s">
        <v>419</v>
      </c>
      <c r="FB1034">
        <v>1655239120</v>
      </c>
      <c r="FC1034">
        <v>1655239135</v>
      </c>
      <c r="FD1034">
        <v>0</v>
      </c>
      <c r="FE1034">
        <v>-0.075</v>
      </c>
      <c r="FF1034">
        <v>-0.027</v>
      </c>
      <c r="FG1034">
        <v>1.986</v>
      </c>
      <c r="FH1034">
        <v>0.139</v>
      </c>
      <c r="FI1034">
        <v>420</v>
      </c>
      <c r="FJ1034">
        <v>22</v>
      </c>
      <c r="FK1034">
        <v>0.12</v>
      </c>
      <c r="FL1034">
        <v>0.02</v>
      </c>
      <c r="FM1034">
        <v>-30.3485625</v>
      </c>
      <c r="FN1034">
        <v>-2.99841163227009</v>
      </c>
      <c r="FO1034">
        <v>0.2950961594866156</v>
      </c>
      <c r="FP1034">
        <v>0</v>
      </c>
      <c r="FQ1034">
        <v>328.2772941176471</v>
      </c>
      <c r="FR1034">
        <v>3.683116888395839</v>
      </c>
      <c r="FS1034">
        <v>0.4162505982621904</v>
      </c>
      <c r="FT1034">
        <v>0</v>
      </c>
      <c r="FU1034">
        <v>0.8653256500000002</v>
      </c>
      <c r="FV1034">
        <v>0.1180404427767349</v>
      </c>
      <c r="FW1034">
        <v>0.02975647736590304</v>
      </c>
      <c r="FX1034">
        <v>0</v>
      </c>
      <c r="FY1034">
        <v>0</v>
      </c>
      <c r="FZ1034">
        <v>3</v>
      </c>
      <c r="GA1034" t="s">
        <v>426</v>
      </c>
      <c r="GB1034">
        <v>2.98054</v>
      </c>
      <c r="GC1034">
        <v>2.72822</v>
      </c>
      <c r="GD1034">
        <v>0.148543</v>
      </c>
      <c r="GE1034">
        <v>0.153061</v>
      </c>
      <c r="GF1034">
        <v>0.109125</v>
      </c>
      <c r="GG1034">
        <v>0.107321</v>
      </c>
      <c r="GH1034">
        <v>25558.5</v>
      </c>
      <c r="GI1034">
        <v>25052.3</v>
      </c>
      <c r="GJ1034">
        <v>30543.3</v>
      </c>
      <c r="GK1034">
        <v>29822.5</v>
      </c>
      <c r="GL1034">
        <v>37540.5</v>
      </c>
      <c r="GM1034">
        <v>35048.4</v>
      </c>
      <c r="GN1034">
        <v>46719.9</v>
      </c>
      <c r="GO1034">
        <v>44353</v>
      </c>
      <c r="GP1034">
        <v>1.8842</v>
      </c>
      <c r="GQ1034">
        <v>1.86017</v>
      </c>
      <c r="GR1034">
        <v>0.126421</v>
      </c>
      <c r="GS1034">
        <v>0</v>
      </c>
      <c r="GT1034">
        <v>25.6647</v>
      </c>
      <c r="GU1034">
        <v>999.9</v>
      </c>
      <c r="GV1034">
        <v>52.7</v>
      </c>
      <c r="GW1034">
        <v>32.1</v>
      </c>
      <c r="GX1034">
        <v>28.0362</v>
      </c>
      <c r="GY1034">
        <v>62.8552</v>
      </c>
      <c r="GZ1034">
        <v>24.7516</v>
      </c>
      <c r="HA1034">
        <v>1</v>
      </c>
      <c r="HB1034">
        <v>-0.0920681</v>
      </c>
      <c r="HC1034">
        <v>0.0581236</v>
      </c>
      <c r="HD1034">
        <v>20.1947</v>
      </c>
      <c r="HE1034">
        <v>5.22927</v>
      </c>
      <c r="HF1034">
        <v>11.968</v>
      </c>
      <c r="HG1034">
        <v>4.97005</v>
      </c>
      <c r="HH1034">
        <v>3.28955</v>
      </c>
      <c r="HI1034">
        <v>8831</v>
      </c>
      <c r="HJ1034">
        <v>9999</v>
      </c>
      <c r="HK1034">
        <v>9999</v>
      </c>
      <c r="HL1034">
        <v>290</v>
      </c>
      <c r="HM1034">
        <v>4.9729</v>
      </c>
      <c r="HN1034">
        <v>1.87741</v>
      </c>
      <c r="HO1034">
        <v>1.87547</v>
      </c>
      <c r="HP1034">
        <v>1.87834</v>
      </c>
      <c r="HQ1034">
        <v>1.87501</v>
      </c>
      <c r="HR1034">
        <v>1.8786</v>
      </c>
      <c r="HS1034">
        <v>1.87566</v>
      </c>
      <c r="HT1034">
        <v>1.87682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3.55</v>
      </c>
      <c r="II1034">
        <v>0.3358</v>
      </c>
      <c r="IJ1034">
        <v>1.541952822118649</v>
      </c>
      <c r="IK1034">
        <v>0.003202726084708442</v>
      </c>
      <c r="IL1034">
        <v>-1.448271390364826E-06</v>
      </c>
      <c r="IM1034">
        <v>3.765748828769889E-10</v>
      </c>
      <c r="IN1034">
        <v>-0.02072656761999695</v>
      </c>
      <c r="IO1034">
        <v>0.006539777670035186</v>
      </c>
      <c r="IP1034">
        <v>0.0002256768223539976</v>
      </c>
      <c r="IQ1034">
        <v>4.51151419958819E-06</v>
      </c>
      <c r="IR1034">
        <v>-0</v>
      </c>
      <c r="IS1034">
        <v>2097</v>
      </c>
      <c r="IT1034">
        <v>1</v>
      </c>
      <c r="IU1034">
        <v>27</v>
      </c>
      <c r="IV1034">
        <v>61944.6</v>
      </c>
      <c r="IW1034">
        <v>61944.3</v>
      </c>
      <c r="IX1034">
        <v>2.14722</v>
      </c>
      <c r="IY1034">
        <v>2.5354</v>
      </c>
      <c r="IZ1034">
        <v>1.39893</v>
      </c>
      <c r="JA1034">
        <v>2.34253</v>
      </c>
      <c r="JB1034">
        <v>1.44897</v>
      </c>
      <c r="JC1034">
        <v>2.4646</v>
      </c>
      <c r="JD1034">
        <v>37.4338</v>
      </c>
      <c r="JE1034">
        <v>24.0875</v>
      </c>
      <c r="JF1034">
        <v>18</v>
      </c>
      <c r="JG1034">
        <v>489.965</v>
      </c>
      <c r="JH1034">
        <v>446.185</v>
      </c>
      <c r="JI1034">
        <v>25</v>
      </c>
      <c r="JJ1034">
        <v>25.8512</v>
      </c>
      <c r="JK1034">
        <v>30.0002</v>
      </c>
      <c r="JL1034">
        <v>25.6787</v>
      </c>
      <c r="JM1034">
        <v>25.7588</v>
      </c>
      <c r="JN1034">
        <v>43.0207</v>
      </c>
      <c r="JO1034">
        <v>23.8748</v>
      </c>
      <c r="JP1034">
        <v>39.7979</v>
      </c>
      <c r="JQ1034">
        <v>25</v>
      </c>
      <c r="JR1034">
        <v>975.265</v>
      </c>
      <c r="JS1034">
        <v>23.7961</v>
      </c>
      <c r="JT1034">
        <v>100.969</v>
      </c>
      <c r="JU1034">
        <v>101.984</v>
      </c>
    </row>
    <row r="1035" spans="1:281">
      <c r="A1035">
        <v>1019</v>
      </c>
      <c r="B1035">
        <v>1658955801</v>
      </c>
      <c r="C1035">
        <v>13712</v>
      </c>
      <c r="D1035" t="s">
        <v>2471</v>
      </c>
      <c r="E1035" t="s">
        <v>2472</v>
      </c>
      <c r="F1035">
        <v>5</v>
      </c>
      <c r="G1035" t="s">
        <v>415</v>
      </c>
      <c r="H1035" t="s">
        <v>2356</v>
      </c>
      <c r="I1035">
        <v>1658955793.25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983.5628939907419</v>
      </c>
      <c r="AK1035">
        <v>960.2260484848485</v>
      </c>
      <c r="AL1035">
        <v>3.428939726621124</v>
      </c>
      <c r="AM1035">
        <v>64.99472105749936</v>
      </c>
      <c r="AN1035">
        <f>(AP1035 - AO1035 + DI1035*1E3/(8.314*(DK1035+273.15)) * AR1035/DH1035 * AQ1035) * DH1035/(100*CV1035) * 1000/(1000 - AP1035)</f>
        <v>0</v>
      </c>
      <c r="AO1035">
        <v>23.76923277872818</v>
      </c>
      <c r="AP1035">
        <v>24.6159606060606</v>
      </c>
      <c r="AQ1035">
        <v>-0.0001161423407621861</v>
      </c>
      <c r="AR1035">
        <v>81.69477458721613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1658955793.25</v>
      </c>
      <c r="DB1035">
        <v>912.4036071428571</v>
      </c>
      <c r="DC1035">
        <v>943.0695714285715</v>
      </c>
      <c r="DD1035">
        <v>24.62945357142857</v>
      </c>
      <c r="DE1035">
        <v>23.76317142857143</v>
      </c>
      <c r="DF1035">
        <v>908.8644285714287</v>
      </c>
      <c r="DG1035">
        <v>24.29343214285714</v>
      </c>
      <c r="DH1035">
        <v>500.0838214285714</v>
      </c>
      <c r="DI1035">
        <v>90.27581428571428</v>
      </c>
      <c r="DJ1035">
        <v>0.0999359857142857</v>
      </c>
      <c r="DK1035">
        <v>26.84382142857143</v>
      </c>
      <c r="DL1035">
        <v>27.72526071428571</v>
      </c>
      <c r="DM1035">
        <v>999.9000000000002</v>
      </c>
      <c r="DN1035">
        <v>0</v>
      </c>
      <c r="DO1035">
        <v>0</v>
      </c>
      <c r="DP1035">
        <v>9992.698214285716</v>
      </c>
      <c r="DQ1035">
        <v>0</v>
      </c>
      <c r="DR1035">
        <v>18.48</v>
      </c>
      <c r="DS1035">
        <v>-30.66584285714286</v>
      </c>
      <c r="DT1035">
        <v>935.4428214285714</v>
      </c>
      <c r="DU1035">
        <v>966.0253571428569</v>
      </c>
      <c r="DV1035">
        <v>0.8662921071428572</v>
      </c>
      <c r="DW1035">
        <v>943.0695714285715</v>
      </c>
      <c r="DX1035">
        <v>23.76317142857143</v>
      </c>
      <c r="DY1035">
        <v>2.223443928571429</v>
      </c>
      <c r="DZ1035">
        <v>2.145238928571428</v>
      </c>
      <c r="EA1035">
        <v>19.13223571428571</v>
      </c>
      <c r="EB1035">
        <v>18.55912857142857</v>
      </c>
      <c r="EC1035">
        <v>2000.015357142858</v>
      </c>
      <c r="ED1035">
        <v>0.9799969285714284</v>
      </c>
      <c r="EE1035">
        <v>0.02000344285714286</v>
      </c>
      <c r="EF1035">
        <v>0</v>
      </c>
      <c r="EG1035">
        <v>328.7877142857143</v>
      </c>
      <c r="EH1035">
        <v>5.000560000000001</v>
      </c>
      <c r="EI1035">
        <v>6557.378571428571</v>
      </c>
      <c r="EJ1035">
        <v>17295</v>
      </c>
      <c r="EK1035">
        <v>37.48860714285713</v>
      </c>
      <c r="EL1035">
        <v>38.07099999999999</v>
      </c>
      <c r="EM1035">
        <v>37.06667857142857</v>
      </c>
      <c r="EN1035">
        <v>37.09121428571429</v>
      </c>
      <c r="EO1035">
        <v>38.49532142857142</v>
      </c>
      <c r="EP1035">
        <v>1955.108571428571</v>
      </c>
      <c r="EQ1035">
        <v>39.90678571428572</v>
      </c>
      <c r="ER1035">
        <v>0</v>
      </c>
      <c r="ES1035">
        <v>1658955800.7</v>
      </c>
      <c r="ET1035">
        <v>0</v>
      </c>
      <c r="EU1035">
        <v>328.7808461538462</v>
      </c>
      <c r="EV1035">
        <v>3.178256418009423</v>
      </c>
      <c r="EW1035">
        <v>53.25743592542058</v>
      </c>
      <c r="EX1035">
        <v>6557.294615384614</v>
      </c>
      <c r="EY1035">
        <v>15</v>
      </c>
      <c r="EZ1035">
        <v>0</v>
      </c>
      <c r="FA1035" t="s">
        <v>419</v>
      </c>
      <c r="FB1035">
        <v>1655239120</v>
      </c>
      <c r="FC1035">
        <v>1655239135</v>
      </c>
      <c r="FD1035">
        <v>0</v>
      </c>
      <c r="FE1035">
        <v>-0.075</v>
      </c>
      <c r="FF1035">
        <v>-0.027</v>
      </c>
      <c r="FG1035">
        <v>1.986</v>
      </c>
      <c r="FH1035">
        <v>0.139</v>
      </c>
      <c r="FI1035">
        <v>420</v>
      </c>
      <c r="FJ1035">
        <v>22</v>
      </c>
      <c r="FK1035">
        <v>0.12</v>
      </c>
      <c r="FL1035">
        <v>0.02</v>
      </c>
      <c r="FM1035">
        <v>-30.563685</v>
      </c>
      <c r="FN1035">
        <v>-2.122493808630285</v>
      </c>
      <c r="FO1035">
        <v>0.2153172723563994</v>
      </c>
      <c r="FP1035">
        <v>0</v>
      </c>
      <c r="FQ1035">
        <v>328.6219411764706</v>
      </c>
      <c r="FR1035">
        <v>3.227257453019891</v>
      </c>
      <c r="FS1035">
        <v>0.3623909118760855</v>
      </c>
      <c r="FT1035">
        <v>0</v>
      </c>
      <c r="FU1035">
        <v>0.870229825</v>
      </c>
      <c r="FV1035">
        <v>-0.1290023302063825</v>
      </c>
      <c r="FW1035">
        <v>0.02485018077890733</v>
      </c>
      <c r="FX1035">
        <v>0</v>
      </c>
      <c r="FY1035">
        <v>0</v>
      </c>
      <c r="FZ1035">
        <v>3</v>
      </c>
      <c r="GA1035" t="s">
        <v>426</v>
      </c>
      <c r="GB1035">
        <v>2.98035</v>
      </c>
      <c r="GC1035">
        <v>2.72834</v>
      </c>
      <c r="GD1035">
        <v>0.150456</v>
      </c>
      <c r="GE1035">
        <v>0.154951</v>
      </c>
      <c r="GF1035">
        <v>0.109106</v>
      </c>
      <c r="GG1035">
        <v>0.107321</v>
      </c>
      <c r="GH1035">
        <v>25501.2</v>
      </c>
      <c r="GI1035">
        <v>24996.5</v>
      </c>
      <c r="GJ1035">
        <v>30543.6</v>
      </c>
      <c r="GK1035">
        <v>29822.7</v>
      </c>
      <c r="GL1035">
        <v>37541.6</v>
      </c>
      <c r="GM1035">
        <v>35048.7</v>
      </c>
      <c r="GN1035">
        <v>46720.1</v>
      </c>
      <c r="GO1035">
        <v>44353.3</v>
      </c>
      <c r="GP1035">
        <v>1.88455</v>
      </c>
      <c r="GQ1035">
        <v>1.86022</v>
      </c>
      <c r="GR1035">
        <v>0.124581</v>
      </c>
      <c r="GS1035">
        <v>0</v>
      </c>
      <c r="GT1035">
        <v>25.6664</v>
      </c>
      <c r="GU1035">
        <v>999.9</v>
      </c>
      <c r="GV1035">
        <v>52.7</v>
      </c>
      <c r="GW1035">
        <v>32.1</v>
      </c>
      <c r="GX1035">
        <v>28.0339</v>
      </c>
      <c r="GY1035">
        <v>63.1852</v>
      </c>
      <c r="GZ1035">
        <v>25.1122</v>
      </c>
      <c r="HA1035">
        <v>1</v>
      </c>
      <c r="HB1035">
        <v>-0.0920147</v>
      </c>
      <c r="HC1035">
        <v>0.0585512</v>
      </c>
      <c r="HD1035">
        <v>20.1946</v>
      </c>
      <c r="HE1035">
        <v>5.23047</v>
      </c>
      <c r="HF1035">
        <v>11.968</v>
      </c>
      <c r="HG1035">
        <v>4.9703</v>
      </c>
      <c r="HH1035">
        <v>3.28965</v>
      </c>
      <c r="HI1035">
        <v>8831</v>
      </c>
      <c r="HJ1035">
        <v>9999</v>
      </c>
      <c r="HK1035">
        <v>9999</v>
      </c>
      <c r="HL1035">
        <v>290</v>
      </c>
      <c r="HM1035">
        <v>4.9729</v>
      </c>
      <c r="HN1035">
        <v>1.87741</v>
      </c>
      <c r="HO1035">
        <v>1.87547</v>
      </c>
      <c r="HP1035">
        <v>1.87834</v>
      </c>
      <c r="HQ1035">
        <v>1.87502</v>
      </c>
      <c r="HR1035">
        <v>1.87864</v>
      </c>
      <c r="HS1035">
        <v>1.87568</v>
      </c>
      <c r="HT1035">
        <v>1.87684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3.577</v>
      </c>
      <c r="II1035">
        <v>0.3357</v>
      </c>
      <c r="IJ1035">
        <v>1.541952822118649</v>
      </c>
      <c r="IK1035">
        <v>0.003202726084708442</v>
      </c>
      <c r="IL1035">
        <v>-1.448271390364826E-06</v>
      </c>
      <c r="IM1035">
        <v>3.765748828769889E-10</v>
      </c>
      <c r="IN1035">
        <v>-0.02072656761999695</v>
      </c>
      <c r="IO1035">
        <v>0.006539777670035186</v>
      </c>
      <c r="IP1035">
        <v>0.0002256768223539976</v>
      </c>
      <c r="IQ1035">
        <v>4.51151419958819E-06</v>
      </c>
      <c r="IR1035">
        <v>-0</v>
      </c>
      <c r="IS1035">
        <v>2097</v>
      </c>
      <c r="IT1035">
        <v>1</v>
      </c>
      <c r="IU1035">
        <v>27</v>
      </c>
      <c r="IV1035">
        <v>61944.7</v>
      </c>
      <c r="IW1035">
        <v>61944.4</v>
      </c>
      <c r="IX1035">
        <v>2.18018</v>
      </c>
      <c r="IY1035">
        <v>2.54883</v>
      </c>
      <c r="IZ1035">
        <v>1.39893</v>
      </c>
      <c r="JA1035">
        <v>2.34253</v>
      </c>
      <c r="JB1035">
        <v>1.44897</v>
      </c>
      <c r="JC1035">
        <v>2.36084</v>
      </c>
      <c r="JD1035">
        <v>37.4338</v>
      </c>
      <c r="JE1035">
        <v>24.07</v>
      </c>
      <c r="JF1035">
        <v>18</v>
      </c>
      <c r="JG1035">
        <v>490.156</v>
      </c>
      <c r="JH1035">
        <v>446.221</v>
      </c>
      <c r="JI1035">
        <v>25</v>
      </c>
      <c r="JJ1035">
        <v>25.8512</v>
      </c>
      <c r="JK1035">
        <v>30</v>
      </c>
      <c r="JL1035">
        <v>25.6787</v>
      </c>
      <c r="JM1035">
        <v>25.7594</v>
      </c>
      <c r="JN1035">
        <v>43.6977</v>
      </c>
      <c r="JO1035">
        <v>23.8748</v>
      </c>
      <c r="JP1035">
        <v>39.7979</v>
      </c>
      <c r="JQ1035">
        <v>25</v>
      </c>
      <c r="JR1035">
        <v>988.623</v>
      </c>
      <c r="JS1035">
        <v>23.801</v>
      </c>
      <c r="JT1035">
        <v>100.969</v>
      </c>
      <c r="JU1035">
        <v>101.985</v>
      </c>
    </row>
    <row r="1036" spans="1:281">
      <c r="A1036">
        <v>1020</v>
      </c>
      <c r="B1036">
        <v>1658955805.5</v>
      </c>
      <c r="C1036">
        <v>13716.5</v>
      </c>
      <c r="D1036" t="s">
        <v>2473</v>
      </c>
      <c r="E1036" t="s">
        <v>2474</v>
      </c>
      <c r="F1036">
        <v>5</v>
      </c>
      <c r="G1036" t="s">
        <v>415</v>
      </c>
      <c r="H1036" t="s">
        <v>2356</v>
      </c>
      <c r="I1036">
        <v>1658955797.678571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998.8574628224691</v>
      </c>
      <c r="AK1036">
        <v>975.4312606060608</v>
      </c>
      <c r="AL1036">
        <v>3.376790362254542</v>
      </c>
      <c r="AM1036">
        <v>64.99472105749936</v>
      </c>
      <c r="AN1036">
        <f>(AP1036 - AO1036 + DI1036*1E3/(8.314*(DK1036+273.15)) * AR1036/DH1036 * AQ1036) * DH1036/(100*CV1036) * 1000/(1000 - AP1036)</f>
        <v>0</v>
      </c>
      <c r="AO1036">
        <v>23.77017427588475</v>
      </c>
      <c r="AP1036">
        <v>24.61390666666667</v>
      </c>
      <c r="AQ1036">
        <v>-8.024121669285608E-05</v>
      </c>
      <c r="AR1036">
        <v>81.69477458721613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1658955797.678571</v>
      </c>
      <c r="DB1036">
        <v>927.128607142857</v>
      </c>
      <c r="DC1036">
        <v>957.8903928571428</v>
      </c>
      <c r="DD1036">
        <v>24.62013571428571</v>
      </c>
      <c r="DE1036">
        <v>23.76921785714286</v>
      </c>
      <c r="DF1036">
        <v>923.5674285714285</v>
      </c>
      <c r="DG1036">
        <v>24.28433928571429</v>
      </c>
      <c r="DH1036">
        <v>500.0713571428572</v>
      </c>
      <c r="DI1036">
        <v>90.27558214285715</v>
      </c>
      <c r="DJ1036">
        <v>0.1000056214285714</v>
      </c>
      <c r="DK1036">
        <v>26.84263571428572</v>
      </c>
      <c r="DL1036">
        <v>27.72161071428571</v>
      </c>
      <c r="DM1036">
        <v>999.9000000000002</v>
      </c>
      <c r="DN1036">
        <v>0</v>
      </c>
      <c r="DO1036">
        <v>0</v>
      </c>
      <c r="DP1036">
        <v>9993.054642857143</v>
      </c>
      <c r="DQ1036">
        <v>0</v>
      </c>
      <c r="DR1036">
        <v>18.48</v>
      </c>
      <c r="DS1036">
        <v>-30.76166785714286</v>
      </c>
      <c r="DT1036">
        <v>950.5306785714284</v>
      </c>
      <c r="DU1036">
        <v>981.2129642857143</v>
      </c>
      <c r="DV1036">
        <v>0.8509119642857143</v>
      </c>
      <c r="DW1036">
        <v>957.8903928571428</v>
      </c>
      <c r="DX1036">
        <v>23.76921785714286</v>
      </c>
      <c r="DY1036">
        <v>2.222596428571428</v>
      </c>
      <c r="DZ1036">
        <v>2.145780357142857</v>
      </c>
      <c r="EA1036">
        <v>19.12612142857143</v>
      </c>
      <c r="EB1036">
        <v>18.56316071428571</v>
      </c>
      <c r="EC1036">
        <v>2000.004642857143</v>
      </c>
      <c r="ED1036">
        <v>0.979997464285714</v>
      </c>
      <c r="EE1036">
        <v>0.02000287142857143</v>
      </c>
      <c r="EF1036">
        <v>0</v>
      </c>
      <c r="EG1036">
        <v>328.9468214285715</v>
      </c>
      <c r="EH1036">
        <v>5.000560000000001</v>
      </c>
      <c r="EI1036">
        <v>6561.674642857142</v>
      </c>
      <c r="EJ1036">
        <v>17294.90357142857</v>
      </c>
      <c r="EK1036">
        <v>37.47742857142857</v>
      </c>
      <c r="EL1036">
        <v>38.0665</v>
      </c>
      <c r="EM1036">
        <v>37.09578571428572</v>
      </c>
      <c r="EN1036">
        <v>37.0935</v>
      </c>
      <c r="EO1036">
        <v>38.48857142857143</v>
      </c>
      <c r="EP1036">
        <v>1955.100714285714</v>
      </c>
      <c r="EQ1036">
        <v>39.90392857142858</v>
      </c>
      <c r="ER1036">
        <v>0</v>
      </c>
      <c r="ES1036">
        <v>1658955805.5</v>
      </c>
      <c r="ET1036">
        <v>0</v>
      </c>
      <c r="EU1036">
        <v>328.9700769230769</v>
      </c>
      <c r="EV1036">
        <v>2.275145291806473</v>
      </c>
      <c r="EW1036">
        <v>57.26119650637244</v>
      </c>
      <c r="EX1036">
        <v>6561.953461538462</v>
      </c>
      <c r="EY1036">
        <v>15</v>
      </c>
      <c r="EZ1036">
        <v>0</v>
      </c>
      <c r="FA1036" t="s">
        <v>419</v>
      </c>
      <c r="FB1036">
        <v>1655239120</v>
      </c>
      <c r="FC1036">
        <v>1655239135</v>
      </c>
      <c r="FD1036">
        <v>0</v>
      </c>
      <c r="FE1036">
        <v>-0.075</v>
      </c>
      <c r="FF1036">
        <v>-0.027</v>
      </c>
      <c r="FG1036">
        <v>1.986</v>
      </c>
      <c r="FH1036">
        <v>0.139</v>
      </c>
      <c r="FI1036">
        <v>420</v>
      </c>
      <c r="FJ1036">
        <v>22</v>
      </c>
      <c r="FK1036">
        <v>0.12</v>
      </c>
      <c r="FL1036">
        <v>0.02</v>
      </c>
      <c r="FM1036">
        <v>-30.6895275</v>
      </c>
      <c r="FN1036">
        <v>-1.382425891181956</v>
      </c>
      <c r="FO1036">
        <v>0.158735479631209</v>
      </c>
      <c r="FP1036">
        <v>0</v>
      </c>
      <c r="FQ1036">
        <v>328.8227647058823</v>
      </c>
      <c r="FR1036">
        <v>2.579648586966044</v>
      </c>
      <c r="FS1036">
        <v>0.3054984412036414</v>
      </c>
      <c r="FT1036">
        <v>0</v>
      </c>
      <c r="FU1036">
        <v>0.8620841250000002</v>
      </c>
      <c r="FV1036">
        <v>-0.2001193508442801</v>
      </c>
      <c r="FW1036">
        <v>0.022258444915568</v>
      </c>
      <c r="FX1036">
        <v>0</v>
      </c>
      <c r="FY1036">
        <v>0</v>
      </c>
      <c r="FZ1036">
        <v>3</v>
      </c>
      <c r="GA1036" t="s">
        <v>426</v>
      </c>
      <c r="GB1036">
        <v>2.98036</v>
      </c>
      <c r="GC1036">
        <v>2.7285</v>
      </c>
      <c r="GD1036">
        <v>0.151995</v>
      </c>
      <c r="GE1036">
        <v>0.156481</v>
      </c>
      <c r="GF1036">
        <v>0.109104</v>
      </c>
      <c r="GG1036">
        <v>0.107329</v>
      </c>
      <c r="GH1036">
        <v>25455.1</v>
      </c>
      <c r="GI1036">
        <v>24951.1</v>
      </c>
      <c r="GJ1036">
        <v>30543.6</v>
      </c>
      <c r="GK1036">
        <v>29822.5</v>
      </c>
      <c r="GL1036">
        <v>37541.9</v>
      </c>
      <c r="GM1036">
        <v>35048.3</v>
      </c>
      <c r="GN1036">
        <v>46720.2</v>
      </c>
      <c r="GO1036">
        <v>44353</v>
      </c>
      <c r="GP1036">
        <v>1.88457</v>
      </c>
      <c r="GQ1036">
        <v>1.8602</v>
      </c>
      <c r="GR1036">
        <v>0.125125</v>
      </c>
      <c r="GS1036">
        <v>0</v>
      </c>
      <c r="GT1036">
        <v>25.6654</v>
      </c>
      <c r="GU1036">
        <v>999.9</v>
      </c>
      <c r="GV1036">
        <v>52.7</v>
      </c>
      <c r="GW1036">
        <v>32.1</v>
      </c>
      <c r="GX1036">
        <v>28.0338</v>
      </c>
      <c r="GY1036">
        <v>63.2052</v>
      </c>
      <c r="GZ1036">
        <v>25.2564</v>
      </c>
      <c r="HA1036">
        <v>1</v>
      </c>
      <c r="HB1036">
        <v>-0.0919309</v>
      </c>
      <c r="HC1036">
        <v>0.05939</v>
      </c>
      <c r="HD1036">
        <v>20.1945</v>
      </c>
      <c r="HE1036">
        <v>5.22972</v>
      </c>
      <c r="HF1036">
        <v>11.968</v>
      </c>
      <c r="HG1036">
        <v>4.97015</v>
      </c>
      <c r="HH1036">
        <v>3.28965</v>
      </c>
      <c r="HI1036">
        <v>8831.200000000001</v>
      </c>
      <c r="HJ1036">
        <v>9999</v>
      </c>
      <c r="HK1036">
        <v>9999</v>
      </c>
      <c r="HL1036">
        <v>290.1</v>
      </c>
      <c r="HM1036">
        <v>4.97291</v>
      </c>
      <c r="HN1036">
        <v>1.87742</v>
      </c>
      <c r="HO1036">
        <v>1.87551</v>
      </c>
      <c r="HP1036">
        <v>1.87835</v>
      </c>
      <c r="HQ1036">
        <v>1.87502</v>
      </c>
      <c r="HR1036">
        <v>1.87866</v>
      </c>
      <c r="HS1036">
        <v>1.87573</v>
      </c>
      <c r="HT1036">
        <v>1.87684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3.6</v>
      </c>
      <c r="II1036">
        <v>0.3357</v>
      </c>
      <c r="IJ1036">
        <v>1.541952822118649</v>
      </c>
      <c r="IK1036">
        <v>0.003202726084708442</v>
      </c>
      <c r="IL1036">
        <v>-1.448271390364826E-06</v>
      </c>
      <c r="IM1036">
        <v>3.765748828769889E-10</v>
      </c>
      <c r="IN1036">
        <v>-0.02072656761999695</v>
      </c>
      <c r="IO1036">
        <v>0.006539777670035186</v>
      </c>
      <c r="IP1036">
        <v>0.0002256768223539976</v>
      </c>
      <c r="IQ1036">
        <v>4.51151419958819E-06</v>
      </c>
      <c r="IR1036">
        <v>-0</v>
      </c>
      <c r="IS1036">
        <v>2097</v>
      </c>
      <c r="IT1036">
        <v>1</v>
      </c>
      <c r="IU1036">
        <v>27</v>
      </c>
      <c r="IV1036">
        <v>61944.8</v>
      </c>
      <c r="IW1036">
        <v>61944.5</v>
      </c>
      <c r="IX1036">
        <v>2.20825</v>
      </c>
      <c r="IY1036">
        <v>2.53662</v>
      </c>
      <c r="IZ1036">
        <v>1.39893</v>
      </c>
      <c r="JA1036">
        <v>2.34131</v>
      </c>
      <c r="JB1036">
        <v>1.44897</v>
      </c>
      <c r="JC1036">
        <v>2.4646</v>
      </c>
      <c r="JD1036">
        <v>37.4338</v>
      </c>
      <c r="JE1036">
        <v>24.0787</v>
      </c>
      <c r="JF1036">
        <v>18</v>
      </c>
      <c r="JG1036">
        <v>490.169</v>
      </c>
      <c r="JH1036">
        <v>446.202</v>
      </c>
      <c r="JI1036">
        <v>25.0001</v>
      </c>
      <c r="JJ1036">
        <v>25.8512</v>
      </c>
      <c r="JK1036">
        <v>30.0001</v>
      </c>
      <c r="JL1036">
        <v>25.6787</v>
      </c>
      <c r="JM1036">
        <v>25.7589</v>
      </c>
      <c r="JN1036">
        <v>44.2178</v>
      </c>
      <c r="JO1036">
        <v>23.8748</v>
      </c>
      <c r="JP1036">
        <v>39.7979</v>
      </c>
      <c r="JQ1036">
        <v>25</v>
      </c>
      <c r="JR1036">
        <v>1008.66</v>
      </c>
      <c r="JS1036">
        <v>23.803</v>
      </c>
      <c r="JT1036">
        <v>100.97</v>
      </c>
      <c r="JU1036">
        <v>101.984</v>
      </c>
    </row>
    <row r="1037" spans="1:281">
      <c r="A1037">
        <v>1021</v>
      </c>
      <c r="B1037">
        <v>1658955811</v>
      </c>
      <c r="C1037">
        <v>13722</v>
      </c>
      <c r="D1037" t="s">
        <v>2475</v>
      </c>
      <c r="E1037" t="s">
        <v>2476</v>
      </c>
      <c r="F1037">
        <v>5</v>
      </c>
      <c r="G1037" t="s">
        <v>415</v>
      </c>
      <c r="H1037" t="s">
        <v>2356</v>
      </c>
      <c r="I1037">
        <v>1658955803.25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1017.82746243986</v>
      </c>
      <c r="AK1037">
        <v>994.2630606060599</v>
      </c>
      <c r="AL1037">
        <v>3.444365678707798</v>
      </c>
      <c r="AM1037">
        <v>64.99472105749936</v>
      </c>
      <c r="AN1037">
        <f>(AP1037 - AO1037 + DI1037*1E3/(8.314*(DK1037+273.15)) * AR1037/DH1037 * AQ1037) * DH1037/(100*CV1037) * 1000/(1000 - AP1037)</f>
        <v>0</v>
      </c>
      <c r="AO1037">
        <v>23.76887259558118</v>
      </c>
      <c r="AP1037">
        <v>24.61277757575757</v>
      </c>
      <c r="AQ1037">
        <v>-8.903607868224485E-05</v>
      </c>
      <c r="AR1037">
        <v>81.69477458721613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1658955803.25</v>
      </c>
      <c r="DB1037">
        <v>945.6542499999999</v>
      </c>
      <c r="DC1037">
        <v>976.5488571428571</v>
      </c>
      <c r="DD1037">
        <v>24.615175</v>
      </c>
      <c r="DE1037">
        <v>23.76962857142857</v>
      </c>
      <c r="DF1037">
        <v>942.0657142857143</v>
      </c>
      <c r="DG1037">
        <v>24.27950714285715</v>
      </c>
      <c r="DH1037">
        <v>500.0828928571428</v>
      </c>
      <c r="DI1037">
        <v>90.27570714285714</v>
      </c>
      <c r="DJ1037">
        <v>0.100025575</v>
      </c>
      <c r="DK1037">
        <v>26.839525</v>
      </c>
      <c r="DL1037">
        <v>27.7147</v>
      </c>
      <c r="DM1037">
        <v>999.9000000000002</v>
      </c>
      <c r="DN1037">
        <v>0</v>
      </c>
      <c r="DO1037">
        <v>0</v>
      </c>
      <c r="DP1037">
        <v>9993.500714285716</v>
      </c>
      <c r="DQ1037">
        <v>0</v>
      </c>
      <c r="DR1037">
        <v>18.48</v>
      </c>
      <c r="DS1037">
        <v>-30.89463928571428</v>
      </c>
      <c r="DT1037">
        <v>969.5191428571428</v>
      </c>
      <c r="DU1037">
        <v>1000.325892857143</v>
      </c>
      <c r="DV1037">
        <v>0.8455429642857143</v>
      </c>
      <c r="DW1037">
        <v>976.5488571428571</v>
      </c>
      <c r="DX1037">
        <v>23.76962857142857</v>
      </c>
      <c r="DY1037">
        <v>2.222151785714285</v>
      </c>
      <c r="DZ1037">
        <v>2.14582</v>
      </c>
      <c r="EA1037">
        <v>19.12291785714286</v>
      </c>
      <c r="EB1037">
        <v>18.56345357142857</v>
      </c>
      <c r="EC1037">
        <v>2000.001428571428</v>
      </c>
      <c r="ED1037">
        <v>0.9799978928571426</v>
      </c>
      <c r="EE1037">
        <v>0.02000241428571429</v>
      </c>
      <c r="EF1037">
        <v>0</v>
      </c>
      <c r="EG1037">
        <v>329.2300357142857</v>
      </c>
      <c r="EH1037">
        <v>5.000560000000001</v>
      </c>
      <c r="EI1037">
        <v>6567.267500000002</v>
      </c>
      <c r="EJ1037">
        <v>17294.86785714285</v>
      </c>
      <c r="EK1037">
        <v>37.38367857142857</v>
      </c>
      <c r="EL1037">
        <v>38.07324999999999</v>
      </c>
      <c r="EM1037">
        <v>37.09139285714286</v>
      </c>
      <c r="EN1037">
        <v>37.10910714285713</v>
      </c>
      <c r="EO1037">
        <v>38.49517857142856</v>
      </c>
      <c r="EP1037">
        <v>1955.099285714286</v>
      </c>
      <c r="EQ1037">
        <v>39.90214285714286</v>
      </c>
      <c r="ER1037">
        <v>0</v>
      </c>
      <c r="ES1037">
        <v>1658955810.9</v>
      </c>
      <c r="ET1037">
        <v>0</v>
      </c>
      <c r="EU1037">
        <v>329.26232</v>
      </c>
      <c r="EV1037">
        <v>2.833615370201993</v>
      </c>
      <c r="EW1037">
        <v>67.07769224358688</v>
      </c>
      <c r="EX1037">
        <v>6567.7228</v>
      </c>
      <c r="EY1037">
        <v>15</v>
      </c>
      <c r="EZ1037">
        <v>0</v>
      </c>
      <c r="FA1037" t="s">
        <v>419</v>
      </c>
      <c r="FB1037">
        <v>1655239120</v>
      </c>
      <c r="FC1037">
        <v>1655239135</v>
      </c>
      <c r="FD1037">
        <v>0</v>
      </c>
      <c r="FE1037">
        <v>-0.075</v>
      </c>
      <c r="FF1037">
        <v>-0.027</v>
      </c>
      <c r="FG1037">
        <v>1.986</v>
      </c>
      <c r="FH1037">
        <v>0.139</v>
      </c>
      <c r="FI1037">
        <v>420</v>
      </c>
      <c r="FJ1037">
        <v>22</v>
      </c>
      <c r="FK1037">
        <v>0.12</v>
      </c>
      <c r="FL1037">
        <v>0.02</v>
      </c>
      <c r="FM1037">
        <v>-30.84635121951219</v>
      </c>
      <c r="FN1037">
        <v>-1.31567247386754</v>
      </c>
      <c r="FO1037">
        <v>0.1539846383246596</v>
      </c>
      <c r="FP1037">
        <v>0</v>
      </c>
      <c r="FQ1037">
        <v>329.1063823529412</v>
      </c>
      <c r="FR1037">
        <v>2.883957214082116</v>
      </c>
      <c r="FS1037">
        <v>0.3227556000066283</v>
      </c>
      <c r="FT1037">
        <v>0</v>
      </c>
      <c r="FU1037">
        <v>0.8485195365853657</v>
      </c>
      <c r="FV1037">
        <v>-0.0574567944250901</v>
      </c>
      <c r="FW1037">
        <v>0.006061799869947504</v>
      </c>
      <c r="FX1037">
        <v>1</v>
      </c>
      <c r="FY1037">
        <v>1</v>
      </c>
      <c r="FZ1037">
        <v>3</v>
      </c>
      <c r="GA1037" t="s">
        <v>420</v>
      </c>
      <c r="GB1037">
        <v>2.98028</v>
      </c>
      <c r="GC1037">
        <v>2.72815</v>
      </c>
      <c r="GD1037">
        <v>0.153865</v>
      </c>
      <c r="GE1037">
        <v>0.15836</v>
      </c>
      <c r="GF1037">
        <v>0.109098</v>
      </c>
      <c r="GG1037">
        <v>0.107323</v>
      </c>
      <c r="GH1037">
        <v>25398.8</v>
      </c>
      <c r="GI1037">
        <v>24895.6</v>
      </c>
      <c r="GJ1037">
        <v>30543.4</v>
      </c>
      <c r="GK1037">
        <v>29822.6</v>
      </c>
      <c r="GL1037">
        <v>37542.3</v>
      </c>
      <c r="GM1037">
        <v>35048.8</v>
      </c>
      <c r="GN1037">
        <v>46720.3</v>
      </c>
      <c r="GO1037">
        <v>44353.2</v>
      </c>
      <c r="GP1037">
        <v>1.8845</v>
      </c>
      <c r="GQ1037">
        <v>1.8603</v>
      </c>
      <c r="GR1037">
        <v>0.124946</v>
      </c>
      <c r="GS1037">
        <v>0</v>
      </c>
      <c r="GT1037">
        <v>25.6642</v>
      </c>
      <c r="GU1037">
        <v>999.9</v>
      </c>
      <c r="GV1037">
        <v>52.7</v>
      </c>
      <c r="GW1037">
        <v>32.1</v>
      </c>
      <c r="GX1037">
        <v>28.0348</v>
      </c>
      <c r="GY1037">
        <v>63.2952</v>
      </c>
      <c r="GZ1037">
        <v>24.9359</v>
      </c>
      <c r="HA1037">
        <v>1</v>
      </c>
      <c r="HB1037">
        <v>-0.0918089</v>
      </c>
      <c r="HC1037">
        <v>0.0594499</v>
      </c>
      <c r="HD1037">
        <v>20.1945</v>
      </c>
      <c r="HE1037">
        <v>5.22972</v>
      </c>
      <c r="HF1037">
        <v>11.968</v>
      </c>
      <c r="HG1037">
        <v>4.9701</v>
      </c>
      <c r="HH1037">
        <v>3.28955</v>
      </c>
      <c r="HI1037">
        <v>8831.200000000001</v>
      </c>
      <c r="HJ1037">
        <v>9999</v>
      </c>
      <c r="HK1037">
        <v>9999</v>
      </c>
      <c r="HL1037">
        <v>290.1</v>
      </c>
      <c r="HM1037">
        <v>4.97292</v>
      </c>
      <c r="HN1037">
        <v>1.87741</v>
      </c>
      <c r="HO1037">
        <v>1.87549</v>
      </c>
      <c r="HP1037">
        <v>1.87835</v>
      </c>
      <c r="HQ1037">
        <v>1.875</v>
      </c>
      <c r="HR1037">
        <v>1.87866</v>
      </c>
      <c r="HS1037">
        <v>1.8757</v>
      </c>
      <c r="HT1037">
        <v>1.87683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3.626</v>
      </c>
      <c r="II1037">
        <v>0.3356</v>
      </c>
      <c r="IJ1037">
        <v>1.541952822118649</v>
      </c>
      <c r="IK1037">
        <v>0.003202726084708442</v>
      </c>
      <c r="IL1037">
        <v>-1.448271390364826E-06</v>
      </c>
      <c r="IM1037">
        <v>3.765748828769889E-10</v>
      </c>
      <c r="IN1037">
        <v>-0.02072656761999695</v>
      </c>
      <c r="IO1037">
        <v>0.006539777670035186</v>
      </c>
      <c r="IP1037">
        <v>0.0002256768223539976</v>
      </c>
      <c r="IQ1037">
        <v>4.51151419958819E-06</v>
      </c>
      <c r="IR1037">
        <v>-0</v>
      </c>
      <c r="IS1037">
        <v>2097</v>
      </c>
      <c r="IT1037">
        <v>1</v>
      </c>
      <c r="IU1037">
        <v>27</v>
      </c>
      <c r="IV1037">
        <v>61944.8</v>
      </c>
      <c r="IW1037">
        <v>61944.6</v>
      </c>
      <c r="IX1037">
        <v>2.23999</v>
      </c>
      <c r="IY1037">
        <v>2.54517</v>
      </c>
      <c r="IZ1037">
        <v>1.39893</v>
      </c>
      <c r="JA1037">
        <v>2.34253</v>
      </c>
      <c r="JB1037">
        <v>1.44897</v>
      </c>
      <c r="JC1037">
        <v>2.36084</v>
      </c>
      <c r="JD1037">
        <v>37.4338</v>
      </c>
      <c r="JE1037">
        <v>24.0787</v>
      </c>
      <c r="JF1037">
        <v>18</v>
      </c>
      <c r="JG1037">
        <v>490.129</v>
      </c>
      <c r="JH1037">
        <v>446.271</v>
      </c>
      <c r="JI1037">
        <v>24.9999</v>
      </c>
      <c r="JJ1037">
        <v>25.8512</v>
      </c>
      <c r="JK1037">
        <v>30.0003</v>
      </c>
      <c r="JL1037">
        <v>25.6787</v>
      </c>
      <c r="JM1037">
        <v>25.7599</v>
      </c>
      <c r="JN1037">
        <v>44.8847</v>
      </c>
      <c r="JO1037">
        <v>23.8748</v>
      </c>
      <c r="JP1037">
        <v>39.7979</v>
      </c>
      <c r="JQ1037">
        <v>25</v>
      </c>
      <c r="JR1037">
        <v>1022.02</v>
      </c>
      <c r="JS1037">
        <v>23.8085</v>
      </c>
      <c r="JT1037">
        <v>100.97</v>
      </c>
      <c r="JU1037">
        <v>101.984</v>
      </c>
    </row>
    <row r="1038" spans="1:281">
      <c r="A1038">
        <v>1022</v>
      </c>
      <c r="B1038">
        <v>1658955815.5</v>
      </c>
      <c r="C1038">
        <v>13726.5</v>
      </c>
      <c r="D1038" t="s">
        <v>2477</v>
      </c>
      <c r="E1038" t="s">
        <v>2478</v>
      </c>
      <c r="F1038">
        <v>5</v>
      </c>
      <c r="G1038" t="s">
        <v>415</v>
      </c>
      <c r="H1038" t="s">
        <v>2356</v>
      </c>
      <c r="I1038">
        <v>1658955807.678571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1033.41484506367</v>
      </c>
      <c r="AK1038">
        <v>1009.702733333333</v>
      </c>
      <c r="AL1038">
        <v>3.431988348443569</v>
      </c>
      <c r="AM1038">
        <v>64.99472105749936</v>
      </c>
      <c r="AN1038">
        <f>(AP1038 - AO1038 + DI1038*1E3/(8.314*(DK1038+273.15)) * AR1038/DH1038 * AQ1038) * DH1038/(100*CV1038) * 1000/(1000 - AP1038)</f>
        <v>0</v>
      </c>
      <c r="AO1038">
        <v>23.76932558387533</v>
      </c>
      <c r="AP1038">
        <v>24.6116806060606</v>
      </c>
      <c r="AQ1038">
        <v>-4.874586993884077E-05</v>
      </c>
      <c r="AR1038">
        <v>81.69477458721613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1658955807.678571</v>
      </c>
      <c r="DB1038">
        <v>960.396964285714</v>
      </c>
      <c r="DC1038">
        <v>991.4064999999999</v>
      </c>
      <c r="DD1038">
        <v>24.61297142857142</v>
      </c>
      <c r="DE1038">
        <v>23.76967142857142</v>
      </c>
      <c r="DF1038">
        <v>956.7867500000001</v>
      </c>
      <c r="DG1038">
        <v>24.27736785714285</v>
      </c>
      <c r="DH1038">
        <v>500.0701428571429</v>
      </c>
      <c r="DI1038">
        <v>90.27525357142858</v>
      </c>
      <c r="DJ1038">
        <v>0.1000401714285715</v>
      </c>
      <c r="DK1038">
        <v>26.83473928571428</v>
      </c>
      <c r="DL1038">
        <v>27.70973928571429</v>
      </c>
      <c r="DM1038">
        <v>999.9000000000002</v>
      </c>
      <c r="DN1038">
        <v>0</v>
      </c>
      <c r="DO1038">
        <v>0</v>
      </c>
      <c r="DP1038">
        <v>9992.59</v>
      </c>
      <c r="DQ1038">
        <v>0</v>
      </c>
      <c r="DR1038">
        <v>18.48</v>
      </c>
      <c r="DS1038">
        <v>-31.00971428571429</v>
      </c>
      <c r="DT1038">
        <v>984.6316071428572</v>
      </c>
      <c r="DU1038">
        <v>1015.545857142857</v>
      </c>
      <c r="DV1038">
        <v>0.843303357142857</v>
      </c>
      <c r="DW1038">
        <v>991.4064999999999</v>
      </c>
      <c r="DX1038">
        <v>23.76967142857142</v>
      </c>
      <c r="DY1038">
        <v>2.221942857142857</v>
      </c>
      <c r="DZ1038">
        <v>2.145813571428572</v>
      </c>
      <c r="EA1038">
        <v>19.12141428571428</v>
      </c>
      <c r="EB1038">
        <v>18.56340357142857</v>
      </c>
      <c r="EC1038">
        <v>1999.9975</v>
      </c>
      <c r="ED1038">
        <v>0.9799977857142854</v>
      </c>
      <c r="EE1038">
        <v>0.02000252857142857</v>
      </c>
      <c r="EF1038">
        <v>0</v>
      </c>
      <c r="EG1038">
        <v>329.3996071428572</v>
      </c>
      <c r="EH1038">
        <v>5.000560000000001</v>
      </c>
      <c r="EI1038">
        <v>6572.288928571428</v>
      </c>
      <c r="EJ1038">
        <v>17294.82857142857</v>
      </c>
      <c r="EK1038">
        <v>37.39707142857143</v>
      </c>
      <c r="EL1038">
        <v>38.07774999999999</v>
      </c>
      <c r="EM1038">
        <v>37.08242857142857</v>
      </c>
      <c r="EN1038">
        <v>37.08464285714285</v>
      </c>
      <c r="EO1038">
        <v>38.48396428571429</v>
      </c>
      <c r="EP1038">
        <v>1955.093928571429</v>
      </c>
      <c r="EQ1038">
        <v>39.90392857142858</v>
      </c>
      <c r="ER1038">
        <v>0</v>
      </c>
      <c r="ES1038">
        <v>1658955815.7</v>
      </c>
      <c r="ET1038">
        <v>0</v>
      </c>
      <c r="EU1038">
        <v>329.44212</v>
      </c>
      <c r="EV1038">
        <v>3.115999986941879</v>
      </c>
      <c r="EW1038">
        <v>65.89230774029078</v>
      </c>
      <c r="EX1038">
        <v>6573.0796</v>
      </c>
      <c r="EY1038">
        <v>15</v>
      </c>
      <c r="EZ1038">
        <v>0</v>
      </c>
      <c r="FA1038" t="s">
        <v>419</v>
      </c>
      <c r="FB1038">
        <v>1655239120</v>
      </c>
      <c r="FC1038">
        <v>1655239135</v>
      </c>
      <c r="FD1038">
        <v>0</v>
      </c>
      <c r="FE1038">
        <v>-0.075</v>
      </c>
      <c r="FF1038">
        <v>-0.027</v>
      </c>
      <c r="FG1038">
        <v>1.986</v>
      </c>
      <c r="FH1038">
        <v>0.139</v>
      </c>
      <c r="FI1038">
        <v>420</v>
      </c>
      <c r="FJ1038">
        <v>22</v>
      </c>
      <c r="FK1038">
        <v>0.12</v>
      </c>
      <c r="FL1038">
        <v>0.02</v>
      </c>
      <c r="FM1038">
        <v>-30.94085</v>
      </c>
      <c r="FN1038">
        <v>-1.553468667917439</v>
      </c>
      <c r="FO1038">
        <v>0.167840098009981</v>
      </c>
      <c r="FP1038">
        <v>0</v>
      </c>
      <c r="FQ1038">
        <v>329.2585882352941</v>
      </c>
      <c r="FR1038">
        <v>2.467257443798787</v>
      </c>
      <c r="FS1038">
        <v>0.2803918600025816</v>
      </c>
      <c r="FT1038">
        <v>0</v>
      </c>
      <c r="FU1038">
        <v>0.8455233750000002</v>
      </c>
      <c r="FV1038">
        <v>-0.03362822138836923</v>
      </c>
      <c r="FW1038">
        <v>0.003644031213419419</v>
      </c>
      <c r="FX1038">
        <v>1</v>
      </c>
      <c r="FY1038">
        <v>1</v>
      </c>
      <c r="FZ1038">
        <v>3</v>
      </c>
      <c r="GA1038" t="s">
        <v>420</v>
      </c>
      <c r="GB1038">
        <v>2.98059</v>
      </c>
      <c r="GC1038">
        <v>2.72842</v>
      </c>
      <c r="GD1038">
        <v>0.155383</v>
      </c>
      <c r="GE1038">
        <v>0.159861</v>
      </c>
      <c r="GF1038">
        <v>0.109094</v>
      </c>
      <c r="GG1038">
        <v>0.107322</v>
      </c>
      <c r="GH1038">
        <v>25353</v>
      </c>
      <c r="GI1038">
        <v>24851.2</v>
      </c>
      <c r="GJ1038">
        <v>30543.1</v>
      </c>
      <c r="GK1038">
        <v>29822.5</v>
      </c>
      <c r="GL1038">
        <v>37542.4</v>
      </c>
      <c r="GM1038">
        <v>35048.6</v>
      </c>
      <c r="GN1038">
        <v>46720</v>
      </c>
      <c r="GO1038">
        <v>44352.8</v>
      </c>
      <c r="GP1038">
        <v>1.88445</v>
      </c>
      <c r="GQ1038">
        <v>1.86012</v>
      </c>
      <c r="GR1038">
        <v>0.12482</v>
      </c>
      <c r="GS1038">
        <v>0</v>
      </c>
      <c r="GT1038">
        <v>25.6642</v>
      </c>
      <c r="GU1038">
        <v>999.9</v>
      </c>
      <c r="GV1038">
        <v>52.7</v>
      </c>
      <c r="GW1038">
        <v>32.1</v>
      </c>
      <c r="GX1038">
        <v>28.035</v>
      </c>
      <c r="GY1038">
        <v>63.1352</v>
      </c>
      <c r="GZ1038">
        <v>24.6114</v>
      </c>
      <c r="HA1038">
        <v>1</v>
      </c>
      <c r="HB1038">
        <v>-0.09192069999999999</v>
      </c>
      <c r="HC1038">
        <v>0.0595316</v>
      </c>
      <c r="HD1038">
        <v>20.1945</v>
      </c>
      <c r="HE1038">
        <v>5.22987</v>
      </c>
      <c r="HF1038">
        <v>11.968</v>
      </c>
      <c r="HG1038">
        <v>4.9704</v>
      </c>
      <c r="HH1038">
        <v>3.2895</v>
      </c>
      <c r="HI1038">
        <v>8831.4</v>
      </c>
      <c r="HJ1038">
        <v>9999</v>
      </c>
      <c r="HK1038">
        <v>9999</v>
      </c>
      <c r="HL1038">
        <v>290.1</v>
      </c>
      <c r="HM1038">
        <v>4.97291</v>
      </c>
      <c r="HN1038">
        <v>1.87742</v>
      </c>
      <c r="HO1038">
        <v>1.87552</v>
      </c>
      <c r="HP1038">
        <v>1.87836</v>
      </c>
      <c r="HQ1038">
        <v>1.87503</v>
      </c>
      <c r="HR1038">
        <v>1.87866</v>
      </c>
      <c r="HS1038">
        <v>1.87575</v>
      </c>
      <c r="HT1038">
        <v>1.87685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3.648</v>
      </c>
      <c r="II1038">
        <v>0.3356</v>
      </c>
      <c r="IJ1038">
        <v>1.541952822118649</v>
      </c>
      <c r="IK1038">
        <v>0.003202726084708442</v>
      </c>
      <c r="IL1038">
        <v>-1.448271390364826E-06</v>
      </c>
      <c r="IM1038">
        <v>3.765748828769889E-10</v>
      </c>
      <c r="IN1038">
        <v>-0.02072656761999695</v>
      </c>
      <c r="IO1038">
        <v>0.006539777670035186</v>
      </c>
      <c r="IP1038">
        <v>0.0002256768223539976</v>
      </c>
      <c r="IQ1038">
        <v>4.51151419958819E-06</v>
      </c>
      <c r="IR1038">
        <v>-0</v>
      </c>
      <c r="IS1038">
        <v>2097</v>
      </c>
      <c r="IT1038">
        <v>1</v>
      </c>
      <c r="IU1038">
        <v>27</v>
      </c>
      <c r="IV1038">
        <v>61944.9</v>
      </c>
      <c r="IW1038">
        <v>61944.7</v>
      </c>
      <c r="IX1038">
        <v>2.26685</v>
      </c>
      <c r="IY1038">
        <v>2.54639</v>
      </c>
      <c r="IZ1038">
        <v>1.39893</v>
      </c>
      <c r="JA1038">
        <v>2.34253</v>
      </c>
      <c r="JB1038">
        <v>1.44897</v>
      </c>
      <c r="JC1038">
        <v>2.46826</v>
      </c>
      <c r="JD1038">
        <v>37.4338</v>
      </c>
      <c r="JE1038">
        <v>24.0787</v>
      </c>
      <c r="JF1038">
        <v>18</v>
      </c>
      <c r="JG1038">
        <v>490.101</v>
      </c>
      <c r="JH1038">
        <v>446.159</v>
      </c>
      <c r="JI1038">
        <v>25</v>
      </c>
      <c r="JJ1038">
        <v>25.8512</v>
      </c>
      <c r="JK1038">
        <v>30.0001</v>
      </c>
      <c r="JL1038">
        <v>25.6787</v>
      </c>
      <c r="JM1038">
        <v>25.7594</v>
      </c>
      <c r="JN1038">
        <v>45.3909</v>
      </c>
      <c r="JO1038">
        <v>23.8748</v>
      </c>
      <c r="JP1038">
        <v>40.1708</v>
      </c>
      <c r="JQ1038">
        <v>25</v>
      </c>
      <c r="JR1038">
        <v>1042.05</v>
      </c>
      <c r="JS1038">
        <v>23.81</v>
      </c>
      <c r="JT1038">
        <v>100.969</v>
      </c>
      <c r="JU1038">
        <v>101.984</v>
      </c>
    </row>
    <row r="1039" spans="1:281">
      <c r="A1039">
        <v>1023</v>
      </c>
      <c r="B1039">
        <v>1658955821</v>
      </c>
      <c r="C1039">
        <v>13732</v>
      </c>
      <c r="D1039" t="s">
        <v>2479</v>
      </c>
      <c r="E1039" t="s">
        <v>2480</v>
      </c>
      <c r="F1039">
        <v>5</v>
      </c>
      <c r="G1039" t="s">
        <v>415</v>
      </c>
      <c r="H1039" t="s">
        <v>2356</v>
      </c>
      <c r="I1039">
        <v>1658955813.25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1052.195238288489</v>
      </c>
      <c r="AK1039">
        <v>1028.448787878787</v>
      </c>
      <c r="AL1039">
        <v>3.405732160420186</v>
      </c>
      <c r="AM1039">
        <v>64.99472105749936</v>
      </c>
      <c r="AN1039">
        <f>(AP1039 - AO1039 + DI1039*1E3/(8.314*(DK1039+273.15)) * AR1039/DH1039 * AQ1039) * DH1039/(100*CV1039) * 1000/(1000 - AP1039)</f>
        <v>0</v>
      </c>
      <c r="AO1039">
        <v>23.77597140283387</v>
      </c>
      <c r="AP1039">
        <v>24.6138806060606</v>
      </c>
      <c r="AQ1039">
        <v>-2.204766911365726E-05</v>
      </c>
      <c r="AR1039">
        <v>81.69477458721613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1658955813.25</v>
      </c>
      <c r="DB1039">
        <v>978.9616785714286</v>
      </c>
      <c r="DC1039">
        <v>1010.10375</v>
      </c>
      <c r="DD1039">
        <v>24.61231428571429</v>
      </c>
      <c r="DE1039">
        <v>23.77278214285715</v>
      </c>
      <c r="DF1039">
        <v>975.3247142857144</v>
      </c>
      <c r="DG1039">
        <v>24.27673928571429</v>
      </c>
      <c r="DH1039">
        <v>500.1021071428572</v>
      </c>
      <c r="DI1039">
        <v>90.27403571428572</v>
      </c>
      <c r="DJ1039">
        <v>0.100035525</v>
      </c>
      <c r="DK1039">
        <v>26.832175</v>
      </c>
      <c r="DL1039">
        <v>27.70774285714285</v>
      </c>
      <c r="DM1039">
        <v>999.9000000000002</v>
      </c>
      <c r="DN1039">
        <v>0</v>
      </c>
      <c r="DO1039">
        <v>0</v>
      </c>
      <c r="DP1039">
        <v>9995.247142857144</v>
      </c>
      <c r="DQ1039">
        <v>0</v>
      </c>
      <c r="DR1039">
        <v>18.48</v>
      </c>
      <c r="DS1039">
        <v>-31.14207142857143</v>
      </c>
      <c r="DT1039">
        <v>1003.663964285714</v>
      </c>
      <c r="DU1039">
        <v>1034.701785714286</v>
      </c>
      <c r="DV1039">
        <v>0.83953825</v>
      </c>
      <c r="DW1039">
        <v>1010.10375</v>
      </c>
      <c r="DX1039">
        <v>23.77278214285715</v>
      </c>
      <c r="DY1039">
        <v>2.221853571428572</v>
      </c>
      <c r="DZ1039">
        <v>2.146065357142857</v>
      </c>
      <c r="EA1039">
        <v>19.120775</v>
      </c>
      <c r="EB1039">
        <v>18.56528214285714</v>
      </c>
      <c r="EC1039">
        <v>2000.015357142857</v>
      </c>
      <c r="ED1039">
        <v>0.9799977857142854</v>
      </c>
      <c r="EE1039">
        <v>0.02000252857142857</v>
      </c>
      <c r="EF1039">
        <v>0</v>
      </c>
      <c r="EG1039">
        <v>329.7328214285714</v>
      </c>
      <c r="EH1039">
        <v>5.000560000000001</v>
      </c>
      <c r="EI1039">
        <v>6578.270357142858</v>
      </c>
      <c r="EJ1039">
        <v>17294.99285714286</v>
      </c>
      <c r="EK1039">
        <v>37.42603571428571</v>
      </c>
      <c r="EL1039">
        <v>38.07324999999999</v>
      </c>
      <c r="EM1039">
        <v>37.06225</v>
      </c>
      <c r="EN1039">
        <v>37.08017857142857</v>
      </c>
      <c r="EO1039">
        <v>38.49967857142857</v>
      </c>
      <c r="EP1039">
        <v>1955.11</v>
      </c>
      <c r="EQ1039">
        <v>39.90571428571429</v>
      </c>
      <c r="ER1039">
        <v>0</v>
      </c>
      <c r="ES1039">
        <v>1658955821.1</v>
      </c>
      <c r="ET1039">
        <v>0</v>
      </c>
      <c r="EU1039">
        <v>329.7801538461538</v>
      </c>
      <c r="EV1039">
        <v>3.159384604083606</v>
      </c>
      <c r="EW1039">
        <v>66.65948721340087</v>
      </c>
      <c r="EX1039">
        <v>6578.687307692308</v>
      </c>
      <c r="EY1039">
        <v>15</v>
      </c>
      <c r="EZ1039">
        <v>0</v>
      </c>
      <c r="FA1039" t="s">
        <v>419</v>
      </c>
      <c r="FB1039">
        <v>1655239120</v>
      </c>
      <c r="FC1039">
        <v>1655239135</v>
      </c>
      <c r="FD1039">
        <v>0</v>
      </c>
      <c r="FE1039">
        <v>-0.075</v>
      </c>
      <c r="FF1039">
        <v>-0.027</v>
      </c>
      <c r="FG1039">
        <v>1.986</v>
      </c>
      <c r="FH1039">
        <v>0.139</v>
      </c>
      <c r="FI1039">
        <v>420</v>
      </c>
      <c r="FJ1039">
        <v>22</v>
      </c>
      <c r="FK1039">
        <v>0.12</v>
      </c>
      <c r="FL1039">
        <v>0.02</v>
      </c>
      <c r="FM1039">
        <v>-31.0494725</v>
      </c>
      <c r="FN1039">
        <v>-1.457496810506496</v>
      </c>
      <c r="FO1039">
        <v>0.1600291207679089</v>
      </c>
      <c r="FP1039">
        <v>0</v>
      </c>
      <c r="FQ1039">
        <v>329.5634705882353</v>
      </c>
      <c r="FR1039">
        <v>3.501176460746345</v>
      </c>
      <c r="FS1039">
        <v>0.3950474457948882</v>
      </c>
      <c r="FT1039">
        <v>0</v>
      </c>
      <c r="FU1039">
        <v>0.841300925</v>
      </c>
      <c r="FV1039">
        <v>-0.03427084052532905</v>
      </c>
      <c r="FW1039">
        <v>0.004427196965278937</v>
      </c>
      <c r="FX1039">
        <v>1</v>
      </c>
      <c r="FY1039">
        <v>1</v>
      </c>
      <c r="FZ1039">
        <v>3</v>
      </c>
      <c r="GA1039" t="s">
        <v>420</v>
      </c>
      <c r="GB1039">
        <v>2.98045</v>
      </c>
      <c r="GC1039">
        <v>2.72834</v>
      </c>
      <c r="GD1039">
        <v>0.157217</v>
      </c>
      <c r="GE1039">
        <v>0.161682</v>
      </c>
      <c r="GF1039">
        <v>0.109101</v>
      </c>
      <c r="GG1039">
        <v>0.107387</v>
      </c>
      <c r="GH1039">
        <v>25298</v>
      </c>
      <c r="GI1039">
        <v>24796.7</v>
      </c>
      <c r="GJ1039">
        <v>30543.1</v>
      </c>
      <c r="GK1039">
        <v>29821.8</v>
      </c>
      <c r="GL1039">
        <v>37542.1</v>
      </c>
      <c r="GM1039">
        <v>35045.3</v>
      </c>
      <c r="GN1039">
        <v>46719.9</v>
      </c>
      <c r="GO1039">
        <v>44351.7</v>
      </c>
      <c r="GP1039">
        <v>1.88465</v>
      </c>
      <c r="GQ1039">
        <v>1.86035</v>
      </c>
      <c r="GR1039">
        <v>0.125162</v>
      </c>
      <c r="GS1039">
        <v>0</v>
      </c>
      <c r="GT1039">
        <v>25.662</v>
      </c>
      <c r="GU1039">
        <v>999.9</v>
      </c>
      <c r="GV1039">
        <v>52.8</v>
      </c>
      <c r="GW1039">
        <v>32.1</v>
      </c>
      <c r="GX1039">
        <v>28.09</v>
      </c>
      <c r="GY1039">
        <v>63.2552</v>
      </c>
      <c r="GZ1039">
        <v>24.7356</v>
      </c>
      <c r="HA1039">
        <v>1</v>
      </c>
      <c r="HB1039">
        <v>-0.0919461</v>
      </c>
      <c r="HC1039">
        <v>0.0607489</v>
      </c>
      <c r="HD1039">
        <v>20.1947</v>
      </c>
      <c r="HE1039">
        <v>5.23032</v>
      </c>
      <c r="HF1039">
        <v>11.968</v>
      </c>
      <c r="HG1039">
        <v>4.97055</v>
      </c>
      <c r="HH1039">
        <v>3.28955</v>
      </c>
      <c r="HI1039">
        <v>8831.4</v>
      </c>
      <c r="HJ1039">
        <v>9999</v>
      </c>
      <c r="HK1039">
        <v>9999</v>
      </c>
      <c r="HL1039">
        <v>290.1</v>
      </c>
      <c r="HM1039">
        <v>4.97291</v>
      </c>
      <c r="HN1039">
        <v>1.87742</v>
      </c>
      <c r="HO1039">
        <v>1.8755</v>
      </c>
      <c r="HP1039">
        <v>1.87836</v>
      </c>
      <c r="HQ1039">
        <v>1.87504</v>
      </c>
      <c r="HR1039">
        <v>1.87866</v>
      </c>
      <c r="HS1039">
        <v>1.87571</v>
      </c>
      <c r="HT1039">
        <v>1.87684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3.67</v>
      </c>
      <c r="II1039">
        <v>0.3357</v>
      </c>
      <c r="IJ1039">
        <v>1.541952822118649</v>
      </c>
      <c r="IK1039">
        <v>0.003202726084708442</v>
      </c>
      <c r="IL1039">
        <v>-1.448271390364826E-06</v>
      </c>
      <c r="IM1039">
        <v>3.765748828769889E-10</v>
      </c>
      <c r="IN1039">
        <v>-0.02072656761999695</v>
      </c>
      <c r="IO1039">
        <v>0.006539777670035186</v>
      </c>
      <c r="IP1039">
        <v>0.0002256768223539976</v>
      </c>
      <c r="IQ1039">
        <v>4.51151419958819E-06</v>
      </c>
      <c r="IR1039">
        <v>-0</v>
      </c>
      <c r="IS1039">
        <v>2097</v>
      </c>
      <c r="IT1039">
        <v>1</v>
      </c>
      <c r="IU1039">
        <v>27</v>
      </c>
      <c r="IV1039">
        <v>61945</v>
      </c>
      <c r="IW1039">
        <v>61944.8</v>
      </c>
      <c r="IX1039">
        <v>2.29858</v>
      </c>
      <c r="IY1039">
        <v>2.53174</v>
      </c>
      <c r="IZ1039">
        <v>1.39893</v>
      </c>
      <c r="JA1039">
        <v>2.34253</v>
      </c>
      <c r="JB1039">
        <v>1.44897</v>
      </c>
      <c r="JC1039">
        <v>2.41821</v>
      </c>
      <c r="JD1039">
        <v>37.4338</v>
      </c>
      <c r="JE1039">
        <v>24.0875</v>
      </c>
      <c r="JF1039">
        <v>18</v>
      </c>
      <c r="JG1039">
        <v>490.21</v>
      </c>
      <c r="JH1039">
        <v>446.299</v>
      </c>
      <c r="JI1039">
        <v>25.0001</v>
      </c>
      <c r="JJ1039">
        <v>25.8512</v>
      </c>
      <c r="JK1039">
        <v>30.0001</v>
      </c>
      <c r="JL1039">
        <v>25.6787</v>
      </c>
      <c r="JM1039">
        <v>25.7596</v>
      </c>
      <c r="JN1039">
        <v>46.0644</v>
      </c>
      <c r="JO1039">
        <v>23.8748</v>
      </c>
      <c r="JP1039">
        <v>40.1708</v>
      </c>
      <c r="JQ1039">
        <v>25</v>
      </c>
      <c r="JR1039">
        <v>1055.43</v>
      </c>
      <c r="JS1039">
        <v>23.8093</v>
      </c>
      <c r="JT1039">
        <v>100.969</v>
      </c>
      <c r="JU1039">
        <v>101.981</v>
      </c>
    </row>
    <row r="1040" spans="1:281">
      <c r="A1040">
        <v>1024</v>
      </c>
      <c r="B1040">
        <v>1658955826</v>
      </c>
      <c r="C1040">
        <v>13737</v>
      </c>
      <c r="D1040" t="s">
        <v>2481</v>
      </c>
      <c r="E1040" t="s">
        <v>2482</v>
      </c>
      <c r="F1040">
        <v>5</v>
      </c>
      <c r="G1040" t="s">
        <v>415</v>
      </c>
      <c r="H1040" t="s">
        <v>2356</v>
      </c>
      <c r="I1040">
        <v>1658955818.518518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1069.287361743919</v>
      </c>
      <c r="AK1040">
        <v>1045.529939393939</v>
      </c>
      <c r="AL1040">
        <v>3.41567059142104</v>
      </c>
      <c r="AM1040">
        <v>64.99472105749936</v>
      </c>
      <c r="AN1040">
        <f>(AP1040 - AO1040 + DI1040*1E3/(8.314*(DK1040+273.15)) * AR1040/DH1040 * AQ1040) * DH1040/(100*CV1040) * 1000/(1000 - AP1040)</f>
        <v>0</v>
      </c>
      <c r="AO1040">
        <v>23.79455408543194</v>
      </c>
      <c r="AP1040">
        <v>24.62425030303029</v>
      </c>
      <c r="AQ1040">
        <v>0.0001136184031270803</v>
      </c>
      <c r="AR1040">
        <v>81.69477458721613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1658955818.518518</v>
      </c>
      <c r="DB1040">
        <v>996.544962962963</v>
      </c>
      <c r="DC1040">
        <v>1027.740740740741</v>
      </c>
      <c r="DD1040">
        <v>24.6149037037037</v>
      </c>
      <c r="DE1040">
        <v>23.78151851851852</v>
      </c>
      <c r="DF1040">
        <v>992.8825185185186</v>
      </c>
      <c r="DG1040">
        <v>24.27925925925926</v>
      </c>
      <c r="DH1040">
        <v>500.08</v>
      </c>
      <c r="DI1040">
        <v>90.27245925925924</v>
      </c>
      <c r="DJ1040">
        <v>0.1000279592592593</v>
      </c>
      <c r="DK1040">
        <v>26.83042592592593</v>
      </c>
      <c r="DL1040">
        <v>27.70844814814814</v>
      </c>
      <c r="DM1040">
        <v>999.9000000000001</v>
      </c>
      <c r="DN1040">
        <v>0</v>
      </c>
      <c r="DO1040">
        <v>0</v>
      </c>
      <c r="DP1040">
        <v>9995.04925925926</v>
      </c>
      <c r="DQ1040">
        <v>0</v>
      </c>
      <c r="DR1040">
        <v>18.48</v>
      </c>
      <c r="DS1040">
        <v>-31.19585555555556</v>
      </c>
      <c r="DT1040">
        <v>1021.693</v>
      </c>
      <c r="DU1040">
        <v>1052.777777777778</v>
      </c>
      <c r="DV1040">
        <v>0.8333925555555555</v>
      </c>
      <c r="DW1040">
        <v>1027.740740740741</v>
      </c>
      <c r="DX1040">
        <v>23.78151851851852</v>
      </c>
      <c r="DY1040">
        <v>2.222047407407408</v>
      </c>
      <c r="DZ1040">
        <v>2.146816666666667</v>
      </c>
      <c r="EA1040">
        <v>19.12217407407407</v>
      </c>
      <c r="EB1040">
        <v>18.57086666666667</v>
      </c>
      <c r="EC1040">
        <v>2000.026666666667</v>
      </c>
      <c r="ED1040">
        <v>0.979997111111111</v>
      </c>
      <c r="EE1040">
        <v>0.02000324814814815</v>
      </c>
      <c r="EF1040">
        <v>0</v>
      </c>
      <c r="EG1040">
        <v>330.0238148148148</v>
      </c>
      <c r="EH1040">
        <v>5.000560000000001</v>
      </c>
      <c r="EI1040">
        <v>6584.485925925926</v>
      </c>
      <c r="EJ1040">
        <v>17295.09629629629</v>
      </c>
      <c r="EK1040">
        <v>37.40477777777777</v>
      </c>
      <c r="EL1040">
        <v>38.07133333333333</v>
      </c>
      <c r="EM1040">
        <v>37.03214814814815</v>
      </c>
      <c r="EN1040">
        <v>37.06925925925926</v>
      </c>
      <c r="EO1040">
        <v>38.49277777777777</v>
      </c>
      <c r="EP1040">
        <v>1955.118518518518</v>
      </c>
      <c r="EQ1040">
        <v>39.90851851851852</v>
      </c>
      <c r="ER1040">
        <v>0</v>
      </c>
      <c r="ES1040">
        <v>1658955825.9</v>
      </c>
      <c r="ET1040">
        <v>0</v>
      </c>
      <c r="EU1040">
        <v>330.0446153846154</v>
      </c>
      <c r="EV1040">
        <v>4.285948712089518</v>
      </c>
      <c r="EW1040">
        <v>73.55213677425141</v>
      </c>
      <c r="EX1040">
        <v>6584.455384615385</v>
      </c>
      <c r="EY1040">
        <v>15</v>
      </c>
      <c r="EZ1040">
        <v>0</v>
      </c>
      <c r="FA1040" t="s">
        <v>419</v>
      </c>
      <c r="FB1040">
        <v>1655239120</v>
      </c>
      <c r="FC1040">
        <v>1655239135</v>
      </c>
      <c r="FD1040">
        <v>0</v>
      </c>
      <c r="FE1040">
        <v>-0.075</v>
      </c>
      <c r="FF1040">
        <v>-0.027</v>
      </c>
      <c r="FG1040">
        <v>1.986</v>
      </c>
      <c r="FH1040">
        <v>0.139</v>
      </c>
      <c r="FI1040">
        <v>420</v>
      </c>
      <c r="FJ1040">
        <v>22</v>
      </c>
      <c r="FK1040">
        <v>0.12</v>
      </c>
      <c r="FL1040">
        <v>0.02</v>
      </c>
      <c r="FM1040">
        <v>-31.15562195121951</v>
      </c>
      <c r="FN1040">
        <v>-0.619626480836274</v>
      </c>
      <c r="FO1040">
        <v>0.07864365296888429</v>
      </c>
      <c r="FP1040">
        <v>0</v>
      </c>
      <c r="FQ1040">
        <v>329.8896470588236</v>
      </c>
      <c r="FR1040">
        <v>3.34337661659233</v>
      </c>
      <c r="FS1040">
        <v>0.3816251535020541</v>
      </c>
      <c r="FT1040">
        <v>0</v>
      </c>
      <c r="FU1040">
        <v>0.8361506341463416</v>
      </c>
      <c r="FV1040">
        <v>-0.07208067595818764</v>
      </c>
      <c r="FW1040">
        <v>0.008022949377866571</v>
      </c>
      <c r="FX1040">
        <v>1</v>
      </c>
      <c r="FY1040">
        <v>1</v>
      </c>
      <c r="FZ1040">
        <v>3</v>
      </c>
      <c r="GA1040" t="s">
        <v>420</v>
      </c>
      <c r="GB1040">
        <v>2.98029</v>
      </c>
      <c r="GC1040">
        <v>2.72834</v>
      </c>
      <c r="GD1040">
        <v>0.158871</v>
      </c>
      <c r="GE1040">
        <v>0.163334</v>
      </c>
      <c r="GF1040">
        <v>0.109132</v>
      </c>
      <c r="GG1040">
        <v>0.107406</v>
      </c>
      <c r="GH1040">
        <v>25248.2</v>
      </c>
      <c r="GI1040">
        <v>24748</v>
      </c>
      <c r="GJ1040">
        <v>30542.9</v>
      </c>
      <c r="GK1040">
        <v>29822</v>
      </c>
      <c r="GL1040">
        <v>37540.5</v>
      </c>
      <c r="GM1040">
        <v>35045</v>
      </c>
      <c r="GN1040">
        <v>46719.3</v>
      </c>
      <c r="GO1040">
        <v>44352.2</v>
      </c>
      <c r="GP1040">
        <v>1.88437</v>
      </c>
      <c r="GQ1040">
        <v>1.8603</v>
      </c>
      <c r="GR1040">
        <v>0.125535</v>
      </c>
      <c r="GS1040">
        <v>0</v>
      </c>
      <c r="GT1040">
        <v>25.662</v>
      </c>
      <c r="GU1040">
        <v>999.9</v>
      </c>
      <c r="GV1040">
        <v>52.8</v>
      </c>
      <c r="GW1040">
        <v>32.1</v>
      </c>
      <c r="GX1040">
        <v>28.0883</v>
      </c>
      <c r="GY1040">
        <v>63.1452</v>
      </c>
      <c r="GZ1040">
        <v>25.2965</v>
      </c>
      <c r="HA1040">
        <v>1</v>
      </c>
      <c r="HB1040">
        <v>-0.0919461</v>
      </c>
      <c r="HC1040">
        <v>0.0612582</v>
      </c>
      <c r="HD1040">
        <v>20.1946</v>
      </c>
      <c r="HE1040">
        <v>5.22972</v>
      </c>
      <c r="HF1040">
        <v>11.968</v>
      </c>
      <c r="HG1040">
        <v>4.97035</v>
      </c>
      <c r="HH1040">
        <v>3.2895</v>
      </c>
      <c r="HI1040">
        <v>8831.6</v>
      </c>
      <c r="HJ1040">
        <v>9999</v>
      </c>
      <c r="HK1040">
        <v>9999</v>
      </c>
      <c r="HL1040">
        <v>290.1</v>
      </c>
      <c r="HM1040">
        <v>4.97292</v>
      </c>
      <c r="HN1040">
        <v>1.87743</v>
      </c>
      <c r="HO1040">
        <v>1.87552</v>
      </c>
      <c r="HP1040">
        <v>1.87836</v>
      </c>
      <c r="HQ1040">
        <v>1.87503</v>
      </c>
      <c r="HR1040">
        <v>1.87865</v>
      </c>
      <c r="HS1040">
        <v>1.87574</v>
      </c>
      <c r="HT1040">
        <v>1.87683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3.7</v>
      </c>
      <c r="II1040">
        <v>0.3359</v>
      </c>
      <c r="IJ1040">
        <v>1.541952822118649</v>
      </c>
      <c r="IK1040">
        <v>0.003202726084708442</v>
      </c>
      <c r="IL1040">
        <v>-1.448271390364826E-06</v>
      </c>
      <c r="IM1040">
        <v>3.765748828769889E-10</v>
      </c>
      <c r="IN1040">
        <v>-0.02072656761999695</v>
      </c>
      <c r="IO1040">
        <v>0.006539777670035186</v>
      </c>
      <c r="IP1040">
        <v>0.0002256768223539976</v>
      </c>
      <c r="IQ1040">
        <v>4.51151419958819E-06</v>
      </c>
      <c r="IR1040">
        <v>-0</v>
      </c>
      <c r="IS1040">
        <v>2097</v>
      </c>
      <c r="IT1040">
        <v>1</v>
      </c>
      <c r="IU1040">
        <v>27</v>
      </c>
      <c r="IV1040">
        <v>61945.1</v>
      </c>
      <c r="IW1040">
        <v>61944.8</v>
      </c>
      <c r="IX1040">
        <v>2.32666</v>
      </c>
      <c r="IY1040">
        <v>2.54761</v>
      </c>
      <c r="IZ1040">
        <v>1.39893</v>
      </c>
      <c r="JA1040">
        <v>2.34253</v>
      </c>
      <c r="JB1040">
        <v>1.44897</v>
      </c>
      <c r="JC1040">
        <v>2.41577</v>
      </c>
      <c r="JD1040">
        <v>37.4338</v>
      </c>
      <c r="JE1040">
        <v>24.07</v>
      </c>
      <c r="JF1040">
        <v>18</v>
      </c>
      <c r="JG1040">
        <v>490.06</v>
      </c>
      <c r="JH1040">
        <v>446.271</v>
      </c>
      <c r="JI1040">
        <v>25.0001</v>
      </c>
      <c r="JJ1040">
        <v>25.8512</v>
      </c>
      <c r="JK1040">
        <v>30.0001</v>
      </c>
      <c r="JL1040">
        <v>25.6787</v>
      </c>
      <c r="JM1040">
        <v>25.7599</v>
      </c>
      <c r="JN1040">
        <v>46.6802</v>
      </c>
      <c r="JO1040">
        <v>23.8748</v>
      </c>
      <c r="JP1040">
        <v>40.1708</v>
      </c>
      <c r="JQ1040">
        <v>25</v>
      </c>
      <c r="JR1040">
        <v>1075.47</v>
      </c>
      <c r="JS1040">
        <v>23.8068</v>
      </c>
      <c r="JT1040">
        <v>100.968</v>
      </c>
      <c r="JU1040">
        <v>101.982</v>
      </c>
    </row>
    <row r="1041" spans="1:281">
      <c r="A1041">
        <v>1025</v>
      </c>
      <c r="B1041">
        <v>1658955831</v>
      </c>
      <c r="C1041">
        <v>13742</v>
      </c>
      <c r="D1041" t="s">
        <v>2483</v>
      </c>
      <c r="E1041" t="s">
        <v>2484</v>
      </c>
      <c r="F1041">
        <v>5</v>
      </c>
      <c r="G1041" t="s">
        <v>415</v>
      </c>
      <c r="H1041" t="s">
        <v>2356</v>
      </c>
      <c r="I1041">
        <v>1658955823.232143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1086.56572430555</v>
      </c>
      <c r="AK1041">
        <v>1062.606363636363</v>
      </c>
      <c r="AL1041">
        <v>3.426674895111048</v>
      </c>
      <c r="AM1041">
        <v>64.99472105749936</v>
      </c>
      <c r="AN1041">
        <f>(AP1041 - AO1041 + DI1041*1E3/(8.314*(DK1041+273.15)) * AR1041/DH1041 * AQ1041) * DH1041/(100*CV1041) * 1000/(1000 - AP1041)</f>
        <v>0</v>
      </c>
      <c r="AO1041">
        <v>23.79692290341825</v>
      </c>
      <c r="AP1041">
        <v>24.62848303030301</v>
      </c>
      <c r="AQ1041">
        <v>4.277697246965904E-05</v>
      </c>
      <c r="AR1041">
        <v>81.69477458721613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1658955823.232143</v>
      </c>
      <c r="DB1041">
        <v>1012.233285714286</v>
      </c>
      <c r="DC1041">
        <v>1043.518928571428</v>
      </c>
      <c r="DD1041">
        <v>24.61956428571429</v>
      </c>
      <c r="DE1041">
        <v>23.78983928571429</v>
      </c>
      <c r="DF1041">
        <v>1008.549107142857</v>
      </c>
      <c r="DG1041">
        <v>24.28379285714285</v>
      </c>
      <c r="DH1041">
        <v>500.1025714285714</v>
      </c>
      <c r="DI1041">
        <v>90.27260357142858</v>
      </c>
      <c r="DJ1041">
        <v>0.1000518964285714</v>
      </c>
      <c r="DK1041">
        <v>26.82610714285715</v>
      </c>
      <c r="DL1041">
        <v>27.71076071428572</v>
      </c>
      <c r="DM1041">
        <v>999.9000000000002</v>
      </c>
      <c r="DN1041">
        <v>0</v>
      </c>
      <c r="DO1041">
        <v>0</v>
      </c>
      <c r="DP1041">
        <v>9991.941785714287</v>
      </c>
      <c r="DQ1041">
        <v>0</v>
      </c>
      <c r="DR1041">
        <v>18.48</v>
      </c>
      <c r="DS1041">
        <v>-31.28510714285715</v>
      </c>
      <c r="DT1041">
        <v>1037.782857142857</v>
      </c>
      <c r="DU1041">
        <v>1068.948928571428</v>
      </c>
      <c r="DV1041">
        <v>0.8297268571428572</v>
      </c>
      <c r="DW1041">
        <v>1043.518928571428</v>
      </c>
      <c r="DX1041">
        <v>23.78983928571429</v>
      </c>
      <c r="DY1041">
        <v>2.22247</v>
      </c>
      <c r="DZ1041">
        <v>2.147570714285714</v>
      </c>
      <c r="EA1041">
        <v>19.12522857142857</v>
      </c>
      <c r="EB1041">
        <v>18.57646785714286</v>
      </c>
      <c r="EC1041">
        <v>2000.023928571429</v>
      </c>
      <c r="ED1041">
        <v>0.9799964999999997</v>
      </c>
      <c r="EE1041">
        <v>0.0200039</v>
      </c>
      <c r="EF1041">
        <v>0</v>
      </c>
      <c r="EG1041">
        <v>330.3226428571429</v>
      </c>
      <c r="EH1041">
        <v>5.000560000000001</v>
      </c>
      <c r="EI1041">
        <v>6589.931071428572</v>
      </c>
      <c r="EJ1041">
        <v>17295.075</v>
      </c>
      <c r="EK1041">
        <v>37.47735714285714</v>
      </c>
      <c r="EL1041">
        <v>38.0665</v>
      </c>
      <c r="EM1041">
        <v>37.05778571428571</v>
      </c>
      <c r="EN1041">
        <v>37.08685714285713</v>
      </c>
      <c r="EO1041">
        <v>38.51535714285713</v>
      </c>
      <c r="EP1041">
        <v>1955.115357142857</v>
      </c>
      <c r="EQ1041">
        <v>39.90857142857143</v>
      </c>
      <c r="ER1041">
        <v>0</v>
      </c>
      <c r="ES1041">
        <v>1658955830.7</v>
      </c>
      <c r="ET1041">
        <v>0</v>
      </c>
      <c r="EU1041">
        <v>330.3434615384615</v>
      </c>
      <c r="EV1041">
        <v>3.335042732353563</v>
      </c>
      <c r="EW1041">
        <v>72.26358978773573</v>
      </c>
      <c r="EX1041">
        <v>6590.032692307693</v>
      </c>
      <c r="EY1041">
        <v>15</v>
      </c>
      <c r="EZ1041">
        <v>0</v>
      </c>
      <c r="FA1041" t="s">
        <v>419</v>
      </c>
      <c r="FB1041">
        <v>1655239120</v>
      </c>
      <c r="FC1041">
        <v>1655239135</v>
      </c>
      <c r="FD1041">
        <v>0</v>
      </c>
      <c r="FE1041">
        <v>-0.075</v>
      </c>
      <c r="FF1041">
        <v>-0.027</v>
      </c>
      <c r="FG1041">
        <v>1.986</v>
      </c>
      <c r="FH1041">
        <v>0.139</v>
      </c>
      <c r="FI1041">
        <v>420</v>
      </c>
      <c r="FJ1041">
        <v>22</v>
      </c>
      <c r="FK1041">
        <v>0.12</v>
      </c>
      <c r="FL1041">
        <v>0.02</v>
      </c>
      <c r="FM1041">
        <v>-31.23362195121952</v>
      </c>
      <c r="FN1041">
        <v>-0.8464243902439161</v>
      </c>
      <c r="FO1041">
        <v>0.1082158153361865</v>
      </c>
      <c r="FP1041">
        <v>0</v>
      </c>
      <c r="FQ1041">
        <v>330.1150588235294</v>
      </c>
      <c r="FR1041">
        <v>3.832116114813751</v>
      </c>
      <c r="FS1041">
        <v>0.4218537480870405</v>
      </c>
      <c r="FT1041">
        <v>0</v>
      </c>
      <c r="FU1041">
        <v>0.8334295853658535</v>
      </c>
      <c r="FV1041">
        <v>-0.06268208362369161</v>
      </c>
      <c r="FW1041">
        <v>0.007599026394555537</v>
      </c>
      <c r="FX1041">
        <v>1</v>
      </c>
      <c r="FY1041">
        <v>1</v>
      </c>
      <c r="FZ1041">
        <v>3</v>
      </c>
      <c r="GA1041" t="s">
        <v>420</v>
      </c>
      <c r="GB1041">
        <v>2.98064</v>
      </c>
      <c r="GC1041">
        <v>2.72817</v>
      </c>
      <c r="GD1041">
        <v>0.160514</v>
      </c>
      <c r="GE1041">
        <v>0.164985</v>
      </c>
      <c r="GF1041">
        <v>0.109147</v>
      </c>
      <c r="GG1041">
        <v>0.107402</v>
      </c>
      <c r="GH1041">
        <v>25198.7</v>
      </c>
      <c r="GI1041">
        <v>24699.4</v>
      </c>
      <c r="GJ1041">
        <v>30542.7</v>
      </c>
      <c r="GK1041">
        <v>29822.2</v>
      </c>
      <c r="GL1041">
        <v>37539.7</v>
      </c>
      <c r="GM1041">
        <v>35045.6</v>
      </c>
      <c r="GN1041">
        <v>46719.1</v>
      </c>
      <c r="GO1041">
        <v>44352.6</v>
      </c>
      <c r="GP1041">
        <v>1.88472</v>
      </c>
      <c r="GQ1041">
        <v>1.86055</v>
      </c>
      <c r="GR1041">
        <v>0.125192</v>
      </c>
      <c r="GS1041">
        <v>0</v>
      </c>
      <c r="GT1041">
        <v>25.6602</v>
      </c>
      <c r="GU1041">
        <v>999.9</v>
      </c>
      <c r="GV1041">
        <v>52.8</v>
      </c>
      <c r="GW1041">
        <v>32.1</v>
      </c>
      <c r="GX1041">
        <v>28.0884</v>
      </c>
      <c r="GY1041">
        <v>63.2752</v>
      </c>
      <c r="GZ1041">
        <v>24.5393</v>
      </c>
      <c r="HA1041">
        <v>1</v>
      </c>
      <c r="HB1041">
        <v>-0.0919106</v>
      </c>
      <c r="HC1041">
        <v>0.0617565</v>
      </c>
      <c r="HD1041">
        <v>20.1946</v>
      </c>
      <c r="HE1041">
        <v>5.23032</v>
      </c>
      <c r="HF1041">
        <v>11.968</v>
      </c>
      <c r="HG1041">
        <v>4.9707</v>
      </c>
      <c r="HH1041">
        <v>3.28958</v>
      </c>
      <c r="HI1041">
        <v>8831.6</v>
      </c>
      <c r="HJ1041">
        <v>9999</v>
      </c>
      <c r="HK1041">
        <v>9999</v>
      </c>
      <c r="HL1041">
        <v>290.1</v>
      </c>
      <c r="HM1041">
        <v>4.9729</v>
      </c>
      <c r="HN1041">
        <v>1.87738</v>
      </c>
      <c r="HO1041">
        <v>1.87547</v>
      </c>
      <c r="HP1041">
        <v>1.87835</v>
      </c>
      <c r="HQ1041">
        <v>1.875</v>
      </c>
      <c r="HR1041">
        <v>1.87863</v>
      </c>
      <c r="HS1041">
        <v>1.87564</v>
      </c>
      <c r="HT1041">
        <v>1.87683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3.72</v>
      </c>
      <c r="II1041">
        <v>0.336</v>
      </c>
      <c r="IJ1041">
        <v>1.541952822118649</v>
      </c>
      <c r="IK1041">
        <v>0.003202726084708442</v>
      </c>
      <c r="IL1041">
        <v>-1.448271390364826E-06</v>
      </c>
      <c r="IM1041">
        <v>3.765748828769889E-10</v>
      </c>
      <c r="IN1041">
        <v>-0.02072656761999695</v>
      </c>
      <c r="IO1041">
        <v>0.006539777670035186</v>
      </c>
      <c r="IP1041">
        <v>0.0002256768223539976</v>
      </c>
      <c r="IQ1041">
        <v>4.51151419958819E-06</v>
      </c>
      <c r="IR1041">
        <v>-0</v>
      </c>
      <c r="IS1041">
        <v>2097</v>
      </c>
      <c r="IT1041">
        <v>1</v>
      </c>
      <c r="IU1041">
        <v>27</v>
      </c>
      <c r="IV1041">
        <v>61945.2</v>
      </c>
      <c r="IW1041">
        <v>61944.9</v>
      </c>
      <c r="IX1041">
        <v>2.35718</v>
      </c>
      <c r="IY1041">
        <v>2.52808</v>
      </c>
      <c r="IZ1041">
        <v>1.39893</v>
      </c>
      <c r="JA1041">
        <v>2.34253</v>
      </c>
      <c r="JB1041">
        <v>1.44897</v>
      </c>
      <c r="JC1041">
        <v>2.45361</v>
      </c>
      <c r="JD1041">
        <v>37.4338</v>
      </c>
      <c r="JE1041">
        <v>24.0875</v>
      </c>
      <c r="JF1041">
        <v>18</v>
      </c>
      <c r="JG1041">
        <v>490.251</v>
      </c>
      <c r="JH1041">
        <v>446.413</v>
      </c>
      <c r="JI1041">
        <v>25</v>
      </c>
      <c r="JJ1041">
        <v>25.8512</v>
      </c>
      <c r="JK1041">
        <v>30.0001</v>
      </c>
      <c r="JL1041">
        <v>25.6787</v>
      </c>
      <c r="JM1041">
        <v>25.7583</v>
      </c>
      <c r="JN1041">
        <v>47.2313</v>
      </c>
      <c r="JO1041">
        <v>23.8748</v>
      </c>
      <c r="JP1041">
        <v>40.1708</v>
      </c>
      <c r="JQ1041">
        <v>25</v>
      </c>
      <c r="JR1041">
        <v>1088.82</v>
      </c>
      <c r="JS1041">
        <v>23.8068</v>
      </c>
      <c r="JT1041">
        <v>100.967</v>
      </c>
      <c r="JU1041">
        <v>101.983</v>
      </c>
    </row>
    <row r="1042" spans="1:281">
      <c r="A1042">
        <v>1026</v>
      </c>
      <c r="B1042">
        <v>1658955836</v>
      </c>
      <c r="C1042">
        <v>13747</v>
      </c>
      <c r="D1042" t="s">
        <v>2485</v>
      </c>
      <c r="E1042" t="s">
        <v>2486</v>
      </c>
      <c r="F1042">
        <v>5</v>
      </c>
      <c r="G1042" t="s">
        <v>415</v>
      </c>
      <c r="H1042" t="s">
        <v>2356</v>
      </c>
      <c r="I1042">
        <v>1658955828.5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1103.667990503817</v>
      </c>
      <c r="AK1042">
        <v>1079.832181818182</v>
      </c>
      <c r="AL1042">
        <v>3.438572562824843</v>
      </c>
      <c r="AM1042">
        <v>64.99472105749936</v>
      </c>
      <c r="AN1042">
        <f>(AP1042 - AO1042 + DI1042*1E3/(8.314*(DK1042+273.15)) * AR1042/DH1042 * AQ1042) * DH1042/(100*CV1042) * 1000/(1000 - AP1042)</f>
        <v>0</v>
      </c>
      <c r="AO1042">
        <v>23.79642982626788</v>
      </c>
      <c r="AP1042">
        <v>24.63377878787878</v>
      </c>
      <c r="AQ1042">
        <v>6.184305115285979E-05</v>
      </c>
      <c r="AR1042">
        <v>81.69477458721613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1658955828.5</v>
      </c>
      <c r="DB1042">
        <v>1029.803333333334</v>
      </c>
      <c r="DC1042">
        <v>1061.174814814815</v>
      </c>
      <c r="DD1042">
        <v>24.62644074074074</v>
      </c>
      <c r="DE1042">
        <v>23.79607407407407</v>
      </c>
      <c r="DF1042">
        <v>1026.094074074074</v>
      </c>
      <c r="DG1042">
        <v>24.29049259259259</v>
      </c>
      <c r="DH1042">
        <v>500.0631481481481</v>
      </c>
      <c r="DI1042">
        <v>90.27252222222224</v>
      </c>
      <c r="DJ1042">
        <v>0.09996135555555556</v>
      </c>
      <c r="DK1042">
        <v>26.82156296296296</v>
      </c>
      <c r="DL1042">
        <v>27.71281111111111</v>
      </c>
      <c r="DM1042">
        <v>999.9000000000001</v>
      </c>
      <c r="DN1042">
        <v>0</v>
      </c>
      <c r="DO1042">
        <v>0</v>
      </c>
      <c r="DP1042">
        <v>9996.804814814814</v>
      </c>
      <c r="DQ1042">
        <v>0</v>
      </c>
      <c r="DR1042">
        <v>18.48</v>
      </c>
      <c r="DS1042">
        <v>-31.37135185185186</v>
      </c>
      <c r="DT1042">
        <v>1055.803703703704</v>
      </c>
      <c r="DU1042">
        <v>1087.041481481481</v>
      </c>
      <c r="DV1042">
        <v>0.830369925925926</v>
      </c>
      <c r="DW1042">
        <v>1061.174814814815</v>
      </c>
      <c r="DX1042">
        <v>23.79607407407407</v>
      </c>
      <c r="DY1042">
        <v>2.223088888888889</v>
      </c>
      <c r="DZ1042">
        <v>2.148131851851852</v>
      </c>
      <c r="EA1042">
        <v>19.12968888888889</v>
      </c>
      <c r="EB1042">
        <v>18.58063703703704</v>
      </c>
      <c r="EC1042">
        <v>2000.010740740741</v>
      </c>
      <c r="ED1042">
        <v>0.9799956666666665</v>
      </c>
      <c r="EE1042">
        <v>0.02000478888888889</v>
      </c>
      <c r="EF1042">
        <v>0</v>
      </c>
      <c r="EG1042">
        <v>330.6181111111111</v>
      </c>
      <c r="EH1042">
        <v>5.000560000000001</v>
      </c>
      <c r="EI1042">
        <v>6595.89</v>
      </c>
      <c r="EJ1042">
        <v>17294.94814814815</v>
      </c>
      <c r="EK1042">
        <v>37.50444444444445</v>
      </c>
      <c r="EL1042">
        <v>38.06666666666666</v>
      </c>
      <c r="EM1042">
        <v>37.00677777777778</v>
      </c>
      <c r="EN1042">
        <v>37.0577037037037</v>
      </c>
      <c r="EO1042">
        <v>38.49507407407408</v>
      </c>
      <c r="EP1042">
        <v>1955.1</v>
      </c>
      <c r="EQ1042">
        <v>39.91074074074074</v>
      </c>
      <c r="ER1042">
        <v>0</v>
      </c>
      <c r="ES1042">
        <v>1658955836.1</v>
      </c>
      <c r="ET1042">
        <v>0</v>
      </c>
      <c r="EU1042">
        <v>330.6638</v>
      </c>
      <c r="EV1042">
        <v>3.539461539615281</v>
      </c>
      <c r="EW1042">
        <v>58.71307698389031</v>
      </c>
      <c r="EX1042">
        <v>6596.433600000001</v>
      </c>
      <c r="EY1042">
        <v>15</v>
      </c>
      <c r="EZ1042">
        <v>0</v>
      </c>
      <c r="FA1042" t="s">
        <v>419</v>
      </c>
      <c r="FB1042">
        <v>1655239120</v>
      </c>
      <c r="FC1042">
        <v>1655239135</v>
      </c>
      <c r="FD1042">
        <v>0</v>
      </c>
      <c r="FE1042">
        <v>-0.075</v>
      </c>
      <c r="FF1042">
        <v>-0.027</v>
      </c>
      <c r="FG1042">
        <v>1.986</v>
      </c>
      <c r="FH1042">
        <v>0.139</v>
      </c>
      <c r="FI1042">
        <v>420</v>
      </c>
      <c r="FJ1042">
        <v>22</v>
      </c>
      <c r="FK1042">
        <v>0.12</v>
      </c>
      <c r="FL1042">
        <v>0.02</v>
      </c>
      <c r="FM1042">
        <v>-31.31416585365853</v>
      </c>
      <c r="FN1042">
        <v>-1.178117770034838</v>
      </c>
      <c r="FO1042">
        <v>0.142501112720955</v>
      </c>
      <c r="FP1042">
        <v>0</v>
      </c>
      <c r="FQ1042">
        <v>330.468</v>
      </c>
      <c r="FR1042">
        <v>3.260443084344472</v>
      </c>
      <c r="FS1042">
        <v>0.3862059036317252</v>
      </c>
      <c r="FT1042">
        <v>0</v>
      </c>
      <c r="FU1042">
        <v>0.8313126097560974</v>
      </c>
      <c r="FV1042">
        <v>0.006337296167248772</v>
      </c>
      <c r="FW1042">
        <v>0.005553284406670366</v>
      </c>
      <c r="FX1042">
        <v>1</v>
      </c>
      <c r="FY1042">
        <v>1</v>
      </c>
      <c r="FZ1042">
        <v>3</v>
      </c>
      <c r="GA1042" t="s">
        <v>420</v>
      </c>
      <c r="GB1042">
        <v>2.98063</v>
      </c>
      <c r="GC1042">
        <v>2.72865</v>
      </c>
      <c r="GD1042">
        <v>0.162146</v>
      </c>
      <c r="GE1042">
        <v>0.166593</v>
      </c>
      <c r="GF1042">
        <v>0.109158</v>
      </c>
      <c r="GG1042">
        <v>0.1074</v>
      </c>
      <c r="GH1042">
        <v>25149.8</v>
      </c>
      <c r="GI1042">
        <v>24651.9</v>
      </c>
      <c r="GJ1042">
        <v>30542.8</v>
      </c>
      <c r="GK1042">
        <v>29822.3</v>
      </c>
      <c r="GL1042">
        <v>37539.4</v>
      </c>
      <c r="GM1042">
        <v>35045.9</v>
      </c>
      <c r="GN1042">
        <v>46719.1</v>
      </c>
      <c r="GO1042">
        <v>44352.7</v>
      </c>
      <c r="GP1042">
        <v>1.88458</v>
      </c>
      <c r="GQ1042">
        <v>1.86033</v>
      </c>
      <c r="GR1042">
        <v>0.125043</v>
      </c>
      <c r="GS1042">
        <v>0</v>
      </c>
      <c r="GT1042">
        <v>25.6592</v>
      </c>
      <c r="GU1042">
        <v>999.9</v>
      </c>
      <c r="GV1042">
        <v>52.8</v>
      </c>
      <c r="GW1042">
        <v>32.1</v>
      </c>
      <c r="GX1042">
        <v>28.0865</v>
      </c>
      <c r="GY1042">
        <v>63.2252</v>
      </c>
      <c r="GZ1042">
        <v>24.7316</v>
      </c>
      <c r="HA1042">
        <v>1</v>
      </c>
      <c r="HB1042">
        <v>-0.0919461</v>
      </c>
      <c r="HC1042">
        <v>0.0615741</v>
      </c>
      <c r="HD1042">
        <v>20.1947</v>
      </c>
      <c r="HE1042">
        <v>5.23032</v>
      </c>
      <c r="HF1042">
        <v>11.968</v>
      </c>
      <c r="HG1042">
        <v>4.9707</v>
      </c>
      <c r="HH1042">
        <v>3.28965</v>
      </c>
      <c r="HI1042">
        <v>8831.9</v>
      </c>
      <c r="HJ1042">
        <v>9999</v>
      </c>
      <c r="HK1042">
        <v>9999</v>
      </c>
      <c r="HL1042">
        <v>290.1</v>
      </c>
      <c r="HM1042">
        <v>4.97291</v>
      </c>
      <c r="HN1042">
        <v>1.8774</v>
      </c>
      <c r="HO1042">
        <v>1.87547</v>
      </c>
      <c r="HP1042">
        <v>1.87834</v>
      </c>
      <c r="HQ1042">
        <v>1.875</v>
      </c>
      <c r="HR1042">
        <v>1.87864</v>
      </c>
      <c r="HS1042">
        <v>1.87566</v>
      </c>
      <c r="HT1042">
        <v>1.87685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3.75</v>
      </c>
      <c r="II1042">
        <v>0.3361</v>
      </c>
      <c r="IJ1042">
        <v>1.541952822118649</v>
      </c>
      <c r="IK1042">
        <v>0.003202726084708442</v>
      </c>
      <c r="IL1042">
        <v>-1.448271390364826E-06</v>
      </c>
      <c r="IM1042">
        <v>3.765748828769889E-10</v>
      </c>
      <c r="IN1042">
        <v>-0.02072656761999695</v>
      </c>
      <c r="IO1042">
        <v>0.006539777670035186</v>
      </c>
      <c r="IP1042">
        <v>0.0002256768223539976</v>
      </c>
      <c r="IQ1042">
        <v>4.51151419958819E-06</v>
      </c>
      <c r="IR1042">
        <v>-0</v>
      </c>
      <c r="IS1042">
        <v>2097</v>
      </c>
      <c r="IT1042">
        <v>1</v>
      </c>
      <c r="IU1042">
        <v>27</v>
      </c>
      <c r="IV1042">
        <v>61945.3</v>
      </c>
      <c r="IW1042">
        <v>61945</v>
      </c>
      <c r="IX1042">
        <v>2.38403</v>
      </c>
      <c r="IY1042">
        <v>2.55127</v>
      </c>
      <c r="IZ1042">
        <v>1.39893</v>
      </c>
      <c r="JA1042">
        <v>2.34253</v>
      </c>
      <c r="JB1042">
        <v>1.44897</v>
      </c>
      <c r="JC1042">
        <v>2.36938</v>
      </c>
      <c r="JD1042">
        <v>37.4338</v>
      </c>
      <c r="JE1042">
        <v>24.07</v>
      </c>
      <c r="JF1042">
        <v>18</v>
      </c>
      <c r="JG1042">
        <v>490.169</v>
      </c>
      <c r="JH1042">
        <v>446.27</v>
      </c>
      <c r="JI1042">
        <v>25</v>
      </c>
      <c r="JJ1042">
        <v>25.8512</v>
      </c>
      <c r="JK1042">
        <v>30.0001</v>
      </c>
      <c r="JL1042">
        <v>25.6787</v>
      </c>
      <c r="JM1042">
        <v>25.7578</v>
      </c>
      <c r="JN1042">
        <v>47.8411</v>
      </c>
      <c r="JO1042">
        <v>23.8748</v>
      </c>
      <c r="JP1042">
        <v>40.1708</v>
      </c>
      <c r="JQ1042">
        <v>25</v>
      </c>
      <c r="JR1042">
        <v>1108.91</v>
      </c>
      <c r="JS1042">
        <v>23.8068</v>
      </c>
      <c r="JT1042">
        <v>100.967</v>
      </c>
      <c r="JU1042">
        <v>101.983</v>
      </c>
    </row>
    <row r="1043" spans="1:281">
      <c r="A1043">
        <v>1027</v>
      </c>
      <c r="B1043">
        <v>1658955841</v>
      </c>
      <c r="C1043">
        <v>13752</v>
      </c>
      <c r="D1043" t="s">
        <v>2487</v>
      </c>
      <c r="E1043" t="s">
        <v>2488</v>
      </c>
      <c r="F1043">
        <v>5</v>
      </c>
      <c r="G1043" t="s">
        <v>415</v>
      </c>
      <c r="H1043" t="s">
        <v>2356</v>
      </c>
      <c r="I1043">
        <v>1658955833.214286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1120.826818200252</v>
      </c>
      <c r="AK1043">
        <v>1096.780666666666</v>
      </c>
      <c r="AL1043">
        <v>3.417759588568283</v>
      </c>
      <c r="AM1043">
        <v>64.99472105749936</v>
      </c>
      <c r="AN1043">
        <f>(AP1043 - AO1043 + DI1043*1E3/(8.314*(DK1043+273.15)) * AR1043/DH1043 * AQ1043) * DH1043/(100*CV1043) * 1000/(1000 - AP1043)</f>
        <v>0</v>
      </c>
      <c r="AO1043">
        <v>23.79572890265764</v>
      </c>
      <c r="AP1043">
        <v>24.63557878787879</v>
      </c>
      <c r="AQ1043">
        <v>6.365989949669115E-06</v>
      </c>
      <c r="AR1043">
        <v>81.69477458721613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1658955833.214286</v>
      </c>
      <c r="DB1043">
        <v>1045.5025</v>
      </c>
      <c r="DC1043">
        <v>1076.986071428571</v>
      </c>
      <c r="DD1043">
        <v>24.63114285714286</v>
      </c>
      <c r="DE1043">
        <v>23.79631428571428</v>
      </c>
      <c r="DF1043">
        <v>1041.771785714286</v>
      </c>
      <c r="DG1043">
        <v>24.295075</v>
      </c>
      <c r="DH1043">
        <v>500.0782142857142</v>
      </c>
      <c r="DI1043">
        <v>90.2730214285714</v>
      </c>
      <c r="DJ1043">
        <v>0.09996931071428573</v>
      </c>
      <c r="DK1043">
        <v>26.82263571428572</v>
      </c>
      <c r="DL1043">
        <v>27.71061785714286</v>
      </c>
      <c r="DM1043">
        <v>999.9000000000002</v>
      </c>
      <c r="DN1043">
        <v>0</v>
      </c>
      <c r="DO1043">
        <v>0</v>
      </c>
      <c r="DP1043">
        <v>10002.90035714286</v>
      </c>
      <c r="DQ1043">
        <v>0</v>
      </c>
      <c r="DR1043">
        <v>18.48</v>
      </c>
      <c r="DS1043">
        <v>-31.48285714285714</v>
      </c>
      <c r="DT1043">
        <v>1071.905357142857</v>
      </c>
      <c r="DU1043">
        <v>1103.238571428572</v>
      </c>
      <c r="DV1043">
        <v>0.8348220357142857</v>
      </c>
      <c r="DW1043">
        <v>1076.986071428571</v>
      </c>
      <c r="DX1043">
        <v>23.79631428571428</v>
      </c>
      <c r="DY1043">
        <v>2.223526071428572</v>
      </c>
      <c r="DZ1043">
        <v>2.148166071428571</v>
      </c>
      <c r="EA1043">
        <v>19.13284642857143</v>
      </c>
      <c r="EB1043">
        <v>18.58089285714286</v>
      </c>
      <c r="EC1043">
        <v>1999.996428571428</v>
      </c>
      <c r="ED1043">
        <v>0.9799955357142854</v>
      </c>
      <c r="EE1043">
        <v>0.02000492857142857</v>
      </c>
      <c r="EF1043">
        <v>0</v>
      </c>
      <c r="EG1043">
        <v>330.8588571428571</v>
      </c>
      <c r="EH1043">
        <v>5.000560000000001</v>
      </c>
      <c r="EI1043">
        <v>6600.538928571429</v>
      </c>
      <c r="EJ1043">
        <v>17294.81785714286</v>
      </c>
      <c r="EK1043">
        <v>37.61585714285714</v>
      </c>
      <c r="EL1043">
        <v>38.062</v>
      </c>
      <c r="EM1043">
        <v>37.01771428571428</v>
      </c>
      <c r="EN1043">
        <v>37.03335714285715</v>
      </c>
      <c r="EO1043">
        <v>38.49292857142857</v>
      </c>
      <c r="EP1043">
        <v>1955.086071428572</v>
      </c>
      <c r="EQ1043">
        <v>39.91035714285714</v>
      </c>
      <c r="ER1043">
        <v>0</v>
      </c>
      <c r="ES1043">
        <v>1658955840.9</v>
      </c>
      <c r="ET1043">
        <v>0</v>
      </c>
      <c r="EU1043">
        <v>330.87864</v>
      </c>
      <c r="EV1043">
        <v>2.72846152872166</v>
      </c>
      <c r="EW1043">
        <v>57.33999989582967</v>
      </c>
      <c r="EX1043">
        <v>6601.052799999999</v>
      </c>
      <c r="EY1043">
        <v>15</v>
      </c>
      <c r="EZ1043">
        <v>0</v>
      </c>
      <c r="FA1043" t="s">
        <v>419</v>
      </c>
      <c r="FB1043">
        <v>1655239120</v>
      </c>
      <c r="FC1043">
        <v>1655239135</v>
      </c>
      <c r="FD1043">
        <v>0</v>
      </c>
      <c r="FE1043">
        <v>-0.075</v>
      </c>
      <c r="FF1043">
        <v>-0.027</v>
      </c>
      <c r="FG1043">
        <v>1.986</v>
      </c>
      <c r="FH1043">
        <v>0.139</v>
      </c>
      <c r="FI1043">
        <v>420</v>
      </c>
      <c r="FJ1043">
        <v>22</v>
      </c>
      <c r="FK1043">
        <v>0.12</v>
      </c>
      <c r="FL1043">
        <v>0.02</v>
      </c>
      <c r="FM1043">
        <v>-31.40959</v>
      </c>
      <c r="FN1043">
        <v>-1.244595872420181</v>
      </c>
      <c r="FO1043">
        <v>0.1468569742981244</v>
      </c>
      <c r="FP1043">
        <v>0</v>
      </c>
      <c r="FQ1043">
        <v>330.6935294117647</v>
      </c>
      <c r="FR1043">
        <v>3.222215430279673</v>
      </c>
      <c r="FS1043">
        <v>0.3851247494830228</v>
      </c>
      <c r="FT1043">
        <v>0</v>
      </c>
      <c r="FU1043">
        <v>0.83195905</v>
      </c>
      <c r="FV1043">
        <v>0.05824752720450186</v>
      </c>
      <c r="FW1043">
        <v>0.005668676781004541</v>
      </c>
      <c r="FX1043">
        <v>1</v>
      </c>
      <c r="FY1043">
        <v>1</v>
      </c>
      <c r="FZ1043">
        <v>3</v>
      </c>
      <c r="GA1043" t="s">
        <v>420</v>
      </c>
      <c r="GB1043">
        <v>2.98066</v>
      </c>
      <c r="GC1043">
        <v>2.72849</v>
      </c>
      <c r="GD1043">
        <v>0.163757</v>
      </c>
      <c r="GE1043">
        <v>0.168201</v>
      </c>
      <c r="GF1043">
        <v>0.109168</v>
      </c>
      <c r="GG1043">
        <v>0.107404</v>
      </c>
      <c r="GH1043">
        <v>25101.3</v>
      </c>
      <c r="GI1043">
        <v>24604.3</v>
      </c>
      <c r="GJ1043">
        <v>30542.6</v>
      </c>
      <c r="GK1043">
        <v>29822.3</v>
      </c>
      <c r="GL1043">
        <v>37538.8</v>
      </c>
      <c r="GM1043">
        <v>35045.9</v>
      </c>
      <c r="GN1043">
        <v>46718.8</v>
      </c>
      <c r="GO1043">
        <v>44352.8</v>
      </c>
      <c r="GP1043">
        <v>1.88487</v>
      </c>
      <c r="GQ1043">
        <v>1.86042</v>
      </c>
      <c r="GR1043">
        <v>0.125483</v>
      </c>
      <c r="GS1043">
        <v>0</v>
      </c>
      <c r="GT1043">
        <v>25.657</v>
      </c>
      <c r="GU1043">
        <v>999.9</v>
      </c>
      <c r="GV1043">
        <v>52.8</v>
      </c>
      <c r="GW1043">
        <v>32.1</v>
      </c>
      <c r="GX1043">
        <v>28.0874</v>
      </c>
      <c r="GY1043">
        <v>63.1452</v>
      </c>
      <c r="GZ1043">
        <v>24.6554</v>
      </c>
      <c r="HA1043">
        <v>1</v>
      </c>
      <c r="HB1043">
        <v>-0.09200709999999999</v>
      </c>
      <c r="HC1043">
        <v>0.0622603</v>
      </c>
      <c r="HD1043">
        <v>20.1945</v>
      </c>
      <c r="HE1043">
        <v>5.23032</v>
      </c>
      <c r="HF1043">
        <v>11.968</v>
      </c>
      <c r="HG1043">
        <v>4.97115</v>
      </c>
      <c r="HH1043">
        <v>3.2895</v>
      </c>
      <c r="HI1043">
        <v>8831.9</v>
      </c>
      <c r="HJ1043">
        <v>9999</v>
      </c>
      <c r="HK1043">
        <v>9999</v>
      </c>
      <c r="HL1043">
        <v>290.1</v>
      </c>
      <c r="HM1043">
        <v>4.97291</v>
      </c>
      <c r="HN1043">
        <v>1.8774</v>
      </c>
      <c r="HO1043">
        <v>1.87549</v>
      </c>
      <c r="HP1043">
        <v>1.87836</v>
      </c>
      <c r="HQ1043">
        <v>1.87501</v>
      </c>
      <c r="HR1043">
        <v>1.87864</v>
      </c>
      <c r="HS1043">
        <v>1.8757</v>
      </c>
      <c r="HT1043">
        <v>1.87684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3.77</v>
      </c>
      <c r="II1043">
        <v>0.3362</v>
      </c>
      <c r="IJ1043">
        <v>1.541952822118649</v>
      </c>
      <c r="IK1043">
        <v>0.003202726084708442</v>
      </c>
      <c r="IL1043">
        <v>-1.448271390364826E-06</v>
      </c>
      <c r="IM1043">
        <v>3.765748828769889E-10</v>
      </c>
      <c r="IN1043">
        <v>-0.02072656761999695</v>
      </c>
      <c r="IO1043">
        <v>0.006539777670035186</v>
      </c>
      <c r="IP1043">
        <v>0.0002256768223539976</v>
      </c>
      <c r="IQ1043">
        <v>4.51151419958819E-06</v>
      </c>
      <c r="IR1043">
        <v>-0</v>
      </c>
      <c r="IS1043">
        <v>2097</v>
      </c>
      <c r="IT1043">
        <v>1</v>
      </c>
      <c r="IU1043">
        <v>27</v>
      </c>
      <c r="IV1043">
        <v>61945.3</v>
      </c>
      <c r="IW1043">
        <v>61945.1</v>
      </c>
      <c r="IX1043">
        <v>2.41577</v>
      </c>
      <c r="IY1043">
        <v>2.53052</v>
      </c>
      <c r="IZ1043">
        <v>1.39893</v>
      </c>
      <c r="JA1043">
        <v>2.34253</v>
      </c>
      <c r="JB1043">
        <v>1.44897</v>
      </c>
      <c r="JC1043">
        <v>2.46948</v>
      </c>
      <c r="JD1043">
        <v>37.4338</v>
      </c>
      <c r="JE1043">
        <v>24.0875</v>
      </c>
      <c r="JF1043">
        <v>18</v>
      </c>
      <c r="JG1043">
        <v>490.333</v>
      </c>
      <c r="JH1043">
        <v>446.331</v>
      </c>
      <c r="JI1043">
        <v>25.0001</v>
      </c>
      <c r="JJ1043">
        <v>25.8512</v>
      </c>
      <c r="JK1043">
        <v>30.0001</v>
      </c>
      <c r="JL1043">
        <v>25.6787</v>
      </c>
      <c r="JM1043">
        <v>25.7578</v>
      </c>
      <c r="JN1043">
        <v>48.3972</v>
      </c>
      <c r="JO1043">
        <v>23.8748</v>
      </c>
      <c r="JP1043">
        <v>40.1708</v>
      </c>
      <c r="JQ1043">
        <v>25</v>
      </c>
      <c r="JR1043">
        <v>1122.33</v>
      </c>
      <c r="JS1043">
        <v>23.8068</v>
      </c>
      <c r="JT1043">
        <v>100.966</v>
      </c>
      <c r="JU1043">
        <v>101.983</v>
      </c>
    </row>
    <row r="1044" spans="1:281">
      <c r="A1044">
        <v>1028</v>
      </c>
      <c r="B1044">
        <v>1658955846</v>
      </c>
      <c r="C1044">
        <v>13757</v>
      </c>
      <c r="D1044" t="s">
        <v>2489</v>
      </c>
      <c r="E1044" t="s">
        <v>2490</v>
      </c>
      <c r="F1044">
        <v>5</v>
      </c>
      <c r="G1044" t="s">
        <v>415</v>
      </c>
      <c r="H1044" t="s">
        <v>2356</v>
      </c>
      <c r="I1044">
        <v>1658955838.5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1137.976243387911</v>
      </c>
      <c r="AK1044">
        <v>1113.861090909091</v>
      </c>
      <c r="AL1044">
        <v>3.400567456130931</v>
      </c>
      <c r="AM1044">
        <v>64.99472105749936</v>
      </c>
      <c r="AN1044">
        <f>(AP1044 - AO1044 + DI1044*1E3/(8.314*(DK1044+273.15)) * AR1044/DH1044 * AQ1044) * DH1044/(100*CV1044) * 1000/(1000 - AP1044)</f>
        <v>0</v>
      </c>
      <c r="AO1044">
        <v>23.79654788906072</v>
      </c>
      <c r="AP1044">
        <v>24.6363309090909</v>
      </c>
      <c r="AQ1044">
        <v>3.381853603678458E-05</v>
      </c>
      <c r="AR1044">
        <v>81.69477458721613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1658955838.5</v>
      </c>
      <c r="DB1044">
        <v>1063.134444444444</v>
      </c>
      <c r="DC1044">
        <v>1094.683703703704</v>
      </c>
      <c r="DD1044">
        <v>24.6348</v>
      </c>
      <c r="DE1044">
        <v>23.79613333333334</v>
      </c>
      <c r="DF1044">
        <v>1059.378148148148</v>
      </c>
      <c r="DG1044">
        <v>24.29864444444445</v>
      </c>
      <c r="DH1044">
        <v>500.0697777777778</v>
      </c>
      <c r="DI1044">
        <v>90.2729148148148</v>
      </c>
      <c r="DJ1044">
        <v>0.09998963333333333</v>
      </c>
      <c r="DK1044">
        <v>26.82227777777778</v>
      </c>
      <c r="DL1044">
        <v>27.7102962962963</v>
      </c>
      <c r="DM1044">
        <v>999.9000000000001</v>
      </c>
      <c r="DN1044">
        <v>0</v>
      </c>
      <c r="DO1044">
        <v>0</v>
      </c>
      <c r="DP1044">
        <v>10004.19</v>
      </c>
      <c r="DQ1044">
        <v>0</v>
      </c>
      <c r="DR1044">
        <v>18.48</v>
      </c>
      <c r="DS1044">
        <v>-31.54875925925926</v>
      </c>
      <c r="DT1044">
        <v>1089.986666666667</v>
      </c>
      <c r="DU1044">
        <v>1121.367777777778</v>
      </c>
      <c r="DV1044">
        <v>0.8386589629629628</v>
      </c>
      <c r="DW1044">
        <v>1094.683703703704</v>
      </c>
      <c r="DX1044">
        <v>23.79613333333334</v>
      </c>
      <c r="DY1044">
        <v>2.223854444444445</v>
      </c>
      <c r="DZ1044">
        <v>2.148147407407408</v>
      </c>
      <c r="EA1044">
        <v>19.13521111111111</v>
      </c>
      <c r="EB1044">
        <v>18.58075925925926</v>
      </c>
      <c r="EC1044">
        <v>1999.98925925926</v>
      </c>
      <c r="ED1044">
        <v>0.9799953333333332</v>
      </c>
      <c r="EE1044">
        <v>0.02000514444444444</v>
      </c>
      <c r="EF1044">
        <v>0</v>
      </c>
      <c r="EG1044">
        <v>331.0794814814814</v>
      </c>
      <c r="EH1044">
        <v>5.000560000000001</v>
      </c>
      <c r="EI1044">
        <v>6605.368518518518</v>
      </c>
      <c r="EJ1044">
        <v>17294.75185185185</v>
      </c>
      <c r="EK1044">
        <v>37.58544444444445</v>
      </c>
      <c r="EL1044">
        <v>38.062</v>
      </c>
      <c r="EM1044">
        <v>36.96281481481481</v>
      </c>
      <c r="EN1044">
        <v>37.04148148148148</v>
      </c>
      <c r="EO1044">
        <v>38.45796296296297</v>
      </c>
      <c r="EP1044">
        <v>1955.078888888889</v>
      </c>
      <c r="EQ1044">
        <v>39.91037037037037</v>
      </c>
      <c r="ER1044">
        <v>0</v>
      </c>
      <c r="ES1044">
        <v>1658955845.7</v>
      </c>
      <c r="ET1044">
        <v>0</v>
      </c>
      <c r="EU1044">
        <v>331.09848</v>
      </c>
      <c r="EV1044">
        <v>2.605615375867071</v>
      </c>
      <c r="EW1044">
        <v>53.9607692174644</v>
      </c>
      <c r="EX1044">
        <v>6605.414400000001</v>
      </c>
      <c r="EY1044">
        <v>15</v>
      </c>
      <c r="EZ1044">
        <v>0</v>
      </c>
      <c r="FA1044" t="s">
        <v>419</v>
      </c>
      <c r="FB1044">
        <v>1655239120</v>
      </c>
      <c r="FC1044">
        <v>1655239135</v>
      </c>
      <c r="FD1044">
        <v>0</v>
      </c>
      <c r="FE1044">
        <v>-0.075</v>
      </c>
      <c r="FF1044">
        <v>-0.027</v>
      </c>
      <c r="FG1044">
        <v>1.986</v>
      </c>
      <c r="FH1044">
        <v>0.139</v>
      </c>
      <c r="FI1044">
        <v>420</v>
      </c>
      <c r="FJ1044">
        <v>22</v>
      </c>
      <c r="FK1044">
        <v>0.12</v>
      </c>
      <c r="FL1044">
        <v>0.02</v>
      </c>
      <c r="FM1044">
        <v>-31.49318292682927</v>
      </c>
      <c r="FN1044">
        <v>-0.894223693379838</v>
      </c>
      <c r="FO1044">
        <v>0.1193532038509332</v>
      </c>
      <c r="FP1044">
        <v>0</v>
      </c>
      <c r="FQ1044">
        <v>330.9005882352942</v>
      </c>
      <c r="FR1044">
        <v>2.127608859145358</v>
      </c>
      <c r="FS1044">
        <v>0.3089460373256791</v>
      </c>
      <c r="FT1044">
        <v>0</v>
      </c>
      <c r="FU1044">
        <v>0.8353781463414633</v>
      </c>
      <c r="FV1044">
        <v>0.04710087804878025</v>
      </c>
      <c r="FW1044">
        <v>0.004811558875027141</v>
      </c>
      <c r="FX1044">
        <v>1</v>
      </c>
      <c r="FY1044">
        <v>1</v>
      </c>
      <c r="FZ1044">
        <v>3</v>
      </c>
      <c r="GA1044" t="s">
        <v>420</v>
      </c>
      <c r="GB1044">
        <v>2.98034</v>
      </c>
      <c r="GC1044">
        <v>2.72833</v>
      </c>
      <c r="GD1044">
        <v>0.165352</v>
      </c>
      <c r="GE1044">
        <v>0.169809</v>
      </c>
      <c r="GF1044">
        <v>0.109171</v>
      </c>
      <c r="GG1044">
        <v>0.107401</v>
      </c>
      <c r="GH1044">
        <v>25053.6</v>
      </c>
      <c r="GI1044">
        <v>24557.2</v>
      </c>
      <c r="GJ1044">
        <v>30542.8</v>
      </c>
      <c r="GK1044">
        <v>29822.8</v>
      </c>
      <c r="GL1044">
        <v>37539.2</v>
      </c>
      <c r="GM1044">
        <v>35046.6</v>
      </c>
      <c r="GN1044">
        <v>46719.2</v>
      </c>
      <c r="GO1044">
        <v>44353.4</v>
      </c>
      <c r="GP1044">
        <v>1.88482</v>
      </c>
      <c r="GQ1044">
        <v>1.86045</v>
      </c>
      <c r="GR1044">
        <v>0.125706</v>
      </c>
      <c r="GS1044">
        <v>0</v>
      </c>
      <c r="GT1044">
        <v>25.6555</v>
      </c>
      <c r="GU1044">
        <v>999.9</v>
      </c>
      <c r="GV1044">
        <v>52.8</v>
      </c>
      <c r="GW1044">
        <v>32.1</v>
      </c>
      <c r="GX1044">
        <v>28.0879</v>
      </c>
      <c r="GY1044">
        <v>63.2452</v>
      </c>
      <c r="GZ1044">
        <v>25.1162</v>
      </c>
      <c r="HA1044">
        <v>1</v>
      </c>
      <c r="HB1044">
        <v>-0.0919258</v>
      </c>
      <c r="HC1044">
        <v>0.0619281</v>
      </c>
      <c r="HD1044">
        <v>20.1946</v>
      </c>
      <c r="HE1044">
        <v>5.22912</v>
      </c>
      <c r="HF1044">
        <v>11.968</v>
      </c>
      <c r="HG1044">
        <v>4.9707</v>
      </c>
      <c r="HH1044">
        <v>3.28955</v>
      </c>
      <c r="HI1044">
        <v>8832.1</v>
      </c>
      <c r="HJ1044">
        <v>9999</v>
      </c>
      <c r="HK1044">
        <v>9999</v>
      </c>
      <c r="HL1044">
        <v>290.1</v>
      </c>
      <c r="HM1044">
        <v>4.97291</v>
      </c>
      <c r="HN1044">
        <v>1.87741</v>
      </c>
      <c r="HO1044">
        <v>1.87546</v>
      </c>
      <c r="HP1044">
        <v>1.87832</v>
      </c>
      <c r="HQ1044">
        <v>1.875</v>
      </c>
      <c r="HR1044">
        <v>1.87862</v>
      </c>
      <c r="HS1044">
        <v>1.87569</v>
      </c>
      <c r="HT1044">
        <v>1.87683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3.79</v>
      </c>
      <c r="II1044">
        <v>0.3362</v>
      </c>
      <c r="IJ1044">
        <v>1.541952822118649</v>
      </c>
      <c r="IK1044">
        <v>0.003202726084708442</v>
      </c>
      <c r="IL1044">
        <v>-1.448271390364826E-06</v>
      </c>
      <c r="IM1044">
        <v>3.765748828769889E-10</v>
      </c>
      <c r="IN1044">
        <v>-0.02072656761999695</v>
      </c>
      <c r="IO1044">
        <v>0.006539777670035186</v>
      </c>
      <c r="IP1044">
        <v>0.0002256768223539976</v>
      </c>
      <c r="IQ1044">
        <v>4.51151419958819E-06</v>
      </c>
      <c r="IR1044">
        <v>-0</v>
      </c>
      <c r="IS1044">
        <v>2097</v>
      </c>
      <c r="IT1044">
        <v>1</v>
      </c>
      <c r="IU1044">
        <v>27</v>
      </c>
      <c r="IV1044">
        <v>61945.4</v>
      </c>
      <c r="IW1044">
        <v>61945.2</v>
      </c>
      <c r="IX1044">
        <v>2.44263</v>
      </c>
      <c r="IY1044">
        <v>2.54639</v>
      </c>
      <c r="IZ1044">
        <v>1.39893</v>
      </c>
      <c r="JA1044">
        <v>2.34253</v>
      </c>
      <c r="JB1044">
        <v>1.44897</v>
      </c>
      <c r="JC1044">
        <v>2.35962</v>
      </c>
      <c r="JD1044">
        <v>37.4338</v>
      </c>
      <c r="JE1044">
        <v>24.07</v>
      </c>
      <c r="JF1044">
        <v>18</v>
      </c>
      <c r="JG1044">
        <v>490.306</v>
      </c>
      <c r="JH1044">
        <v>446.347</v>
      </c>
      <c r="JI1044">
        <v>24.9999</v>
      </c>
      <c r="JJ1044">
        <v>25.8512</v>
      </c>
      <c r="JK1044">
        <v>30.0001</v>
      </c>
      <c r="JL1044">
        <v>25.6787</v>
      </c>
      <c r="JM1044">
        <v>25.7578</v>
      </c>
      <c r="JN1044">
        <v>49.0179</v>
      </c>
      <c r="JO1044">
        <v>23.8748</v>
      </c>
      <c r="JP1044">
        <v>40.1708</v>
      </c>
      <c r="JQ1044">
        <v>25</v>
      </c>
      <c r="JR1044">
        <v>1142.73</v>
      </c>
      <c r="JS1044">
        <v>23.8068</v>
      </c>
      <c r="JT1044">
        <v>100.967</v>
      </c>
      <c r="JU1044">
        <v>101.985</v>
      </c>
    </row>
    <row r="1045" spans="1:281">
      <c r="A1045">
        <v>1029</v>
      </c>
      <c r="B1045">
        <v>1658955851</v>
      </c>
      <c r="C1045">
        <v>13762</v>
      </c>
      <c r="D1045" t="s">
        <v>2491</v>
      </c>
      <c r="E1045" t="s">
        <v>2492</v>
      </c>
      <c r="F1045">
        <v>5</v>
      </c>
      <c r="G1045" t="s">
        <v>415</v>
      </c>
      <c r="H1045" t="s">
        <v>2356</v>
      </c>
      <c r="I1045">
        <v>1658955843.214286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1155.455127007158</v>
      </c>
      <c r="AK1045">
        <v>1131.102363636364</v>
      </c>
      <c r="AL1045">
        <v>3.468779212340925</v>
      </c>
      <c r="AM1045">
        <v>64.99472105749936</v>
      </c>
      <c r="AN1045">
        <f>(AP1045 - AO1045 + DI1045*1E3/(8.314*(DK1045+273.15)) * AR1045/DH1045 * AQ1045) * DH1045/(100*CV1045) * 1000/(1000 - AP1045)</f>
        <v>0</v>
      </c>
      <c r="AO1045">
        <v>23.79391956280191</v>
      </c>
      <c r="AP1045">
        <v>24.63940787878788</v>
      </c>
      <c r="AQ1045">
        <v>3.97858308637183E-05</v>
      </c>
      <c r="AR1045">
        <v>81.69477458721613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1658955843.214286</v>
      </c>
      <c r="DB1045">
        <v>1078.830714285715</v>
      </c>
      <c r="DC1045">
        <v>1110.565</v>
      </c>
      <c r="DD1045">
        <v>24.63664285714286</v>
      </c>
      <c r="DE1045">
        <v>23.7954</v>
      </c>
      <c r="DF1045">
        <v>1075.0525</v>
      </c>
      <c r="DG1045">
        <v>24.30044285714286</v>
      </c>
      <c r="DH1045">
        <v>500.0782857142858</v>
      </c>
      <c r="DI1045">
        <v>90.27337857142858</v>
      </c>
      <c r="DJ1045">
        <v>0.10003375</v>
      </c>
      <c r="DK1045">
        <v>26.82146428571428</v>
      </c>
      <c r="DL1045">
        <v>27.71120357142857</v>
      </c>
      <c r="DM1045">
        <v>999.9000000000002</v>
      </c>
      <c r="DN1045">
        <v>0</v>
      </c>
      <c r="DO1045">
        <v>0</v>
      </c>
      <c r="DP1045">
        <v>10004.24214285714</v>
      </c>
      <c r="DQ1045">
        <v>0</v>
      </c>
      <c r="DR1045">
        <v>18.48</v>
      </c>
      <c r="DS1045">
        <v>-31.73334285714285</v>
      </c>
      <c r="DT1045">
        <v>1106.082142857143</v>
      </c>
      <c r="DU1045">
        <v>1137.636071428571</v>
      </c>
      <c r="DV1045">
        <v>0.8412323571428572</v>
      </c>
      <c r="DW1045">
        <v>1110.565</v>
      </c>
      <c r="DX1045">
        <v>23.7954</v>
      </c>
      <c r="DY1045">
        <v>2.2240325</v>
      </c>
      <c r="DZ1045">
        <v>2.148091785714285</v>
      </c>
      <c r="EA1045">
        <v>19.13649642857143</v>
      </c>
      <c r="EB1045">
        <v>18.58035</v>
      </c>
      <c r="EC1045">
        <v>2000.0025</v>
      </c>
      <c r="ED1045">
        <v>0.9799953214285713</v>
      </c>
      <c r="EE1045">
        <v>0.02000515714285714</v>
      </c>
      <c r="EF1045">
        <v>0</v>
      </c>
      <c r="EG1045">
        <v>331.31875</v>
      </c>
      <c r="EH1045">
        <v>5.000560000000001</v>
      </c>
      <c r="EI1045">
        <v>6609.571071428572</v>
      </c>
      <c r="EJ1045">
        <v>17294.86428571429</v>
      </c>
      <c r="EK1045">
        <v>37.55557142857143</v>
      </c>
      <c r="EL1045">
        <v>38.062</v>
      </c>
      <c r="EM1045">
        <v>36.95960714285714</v>
      </c>
      <c r="EN1045">
        <v>37.05335714285714</v>
      </c>
      <c r="EO1045">
        <v>38.44828571428571</v>
      </c>
      <c r="EP1045">
        <v>1955.092142857143</v>
      </c>
      <c r="EQ1045">
        <v>39.91035714285714</v>
      </c>
      <c r="ER1045">
        <v>0</v>
      </c>
      <c r="ES1045">
        <v>1658955851.1</v>
      </c>
      <c r="ET1045">
        <v>0</v>
      </c>
      <c r="EU1045">
        <v>331.3477692307692</v>
      </c>
      <c r="EV1045">
        <v>2.907623915259472</v>
      </c>
      <c r="EW1045">
        <v>49.25264956169283</v>
      </c>
      <c r="EX1045">
        <v>6609.921538461539</v>
      </c>
      <c r="EY1045">
        <v>15</v>
      </c>
      <c r="EZ1045">
        <v>0</v>
      </c>
      <c r="FA1045" t="s">
        <v>419</v>
      </c>
      <c r="FB1045">
        <v>1655239120</v>
      </c>
      <c r="FC1045">
        <v>1655239135</v>
      </c>
      <c r="FD1045">
        <v>0</v>
      </c>
      <c r="FE1045">
        <v>-0.075</v>
      </c>
      <c r="FF1045">
        <v>-0.027</v>
      </c>
      <c r="FG1045">
        <v>1.986</v>
      </c>
      <c r="FH1045">
        <v>0.139</v>
      </c>
      <c r="FI1045">
        <v>420</v>
      </c>
      <c r="FJ1045">
        <v>22</v>
      </c>
      <c r="FK1045">
        <v>0.12</v>
      </c>
      <c r="FL1045">
        <v>0.02</v>
      </c>
      <c r="FM1045">
        <v>-31.6460775</v>
      </c>
      <c r="FN1045">
        <v>-1.890723827392072</v>
      </c>
      <c r="FO1045">
        <v>0.2091148231086211</v>
      </c>
      <c r="FP1045">
        <v>0</v>
      </c>
      <c r="FQ1045">
        <v>331.1698823529412</v>
      </c>
      <c r="FR1045">
        <v>2.845347586140726</v>
      </c>
      <c r="FS1045">
        <v>0.3996153860243671</v>
      </c>
      <c r="FT1045">
        <v>0</v>
      </c>
      <c r="FU1045">
        <v>0.8396037</v>
      </c>
      <c r="FV1045">
        <v>0.0324356622889299</v>
      </c>
      <c r="FW1045">
        <v>0.003194766565807274</v>
      </c>
      <c r="FX1045">
        <v>1</v>
      </c>
      <c r="FY1045">
        <v>1</v>
      </c>
      <c r="FZ1045">
        <v>3</v>
      </c>
      <c r="GA1045" t="s">
        <v>420</v>
      </c>
      <c r="GB1045">
        <v>2.98052</v>
      </c>
      <c r="GC1045">
        <v>2.72829</v>
      </c>
      <c r="GD1045">
        <v>0.166957</v>
      </c>
      <c r="GE1045">
        <v>0.171416</v>
      </c>
      <c r="GF1045">
        <v>0.109173</v>
      </c>
      <c r="GG1045">
        <v>0.107397</v>
      </c>
      <c r="GH1045">
        <v>25005.8</v>
      </c>
      <c r="GI1045">
        <v>24509.6</v>
      </c>
      <c r="GJ1045">
        <v>30543.3</v>
      </c>
      <c r="GK1045">
        <v>29822.7</v>
      </c>
      <c r="GL1045">
        <v>37539.8</v>
      </c>
      <c r="GM1045">
        <v>35046.9</v>
      </c>
      <c r="GN1045">
        <v>46720</v>
      </c>
      <c r="GO1045">
        <v>44353.4</v>
      </c>
      <c r="GP1045">
        <v>1.88455</v>
      </c>
      <c r="GQ1045">
        <v>1.86068</v>
      </c>
      <c r="GR1045">
        <v>0.126071</v>
      </c>
      <c r="GS1045">
        <v>0</v>
      </c>
      <c r="GT1045">
        <v>25.6555</v>
      </c>
      <c r="GU1045">
        <v>999.9</v>
      </c>
      <c r="GV1045">
        <v>52.8</v>
      </c>
      <c r="GW1045">
        <v>32.1</v>
      </c>
      <c r="GX1045">
        <v>28.0842</v>
      </c>
      <c r="GY1045">
        <v>63.0152</v>
      </c>
      <c r="GZ1045">
        <v>24.8558</v>
      </c>
      <c r="HA1045">
        <v>1</v>
      </c>
      <c r="HB1045">
        <v>-0.0919461</v>
      </c>
      <c r="HC1045">
        <v>0.0611792</v>
      </c>
      <c r="HD1045">
        <v>20.1947</v>
      </c>
      <c r="HE1045">
        <v>5.22972</v>
      </c>
      <c r="HF1045">
        <v>11.968</v>
      </c>
      <c r="HG1045">
        <v>4.9706</v>
      </c>
      <c r="HH1045">
        <v>3.28958</v>
      </c>
      <c r="HI1045">
        <v>8832.1</v>
      </c>
      <c r="HJ1045">
        <v>9999</v>
      </c>
      <c r="HK1045">
        <v>9999</v>
      </c>
      <c r="HL1045">
        <v>290.1</v>
      </c>
      <c r="HM1045">
        <v>4.97291</v>
      </c>
      <c r="HN1045">
        <v>1.8774</v>
      </c>
      <c r="HO1045">
        <v>1.87549</v>
      </c>
      <c r="HP1045">
        <v>1.87834</v>
      </c>
      <c r="HQ1045">
        <v>1.875</v>
      </c>
      <c r="HR1045">
        <v>1.87864</v>
      </c>
      <c r="HS1045">
        <v>1.87571</v>
      </c>
      <c r="HT1045">
        <v>1.87683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3.82</v>
      </c>
      <c r="II1045">
        <v>0.3362</v>
      </c>
      <c r="IJ1045">
        <v>1.541952822118649</v>
      </c>
      <c r="IK1045">
        <v>0.003202726084708442</v>
      </c>
      <c r="IL1045">
        <v>-1.448271390364826E-06</v>
      </c>
      <c r="IM1045">
        <v>3.765748828769889E-10</v>
      </c>
      <c r="IN1045">
        <v>-0.02072656761999695</v>
      </c>
      <c r="IO1045">
        <v>0.006539777670035186</v>
      </c>
      <c r="IP1045">
        <v>0.0002256768223539976</v>
      </c>
      <c r="IQ1045">
        <v>4.51151419958819E-06</v>
      </c>
      <c r="IR1045">
        <v>-0</v>
      </c>
      <c r="IS1045">
        <v>2097</v>
      </c>
      <c r="IT1045">
        <v>1</v>
      </c>
      <c r="IU1045">
        <v>27</v>
      </c>
      <c r="IV1045">
        <v>61945.5</v>
      </c>
      <c r="IW1045">
        <v>61945.3</v>
      </c>
      <c r="IX1045">
        <v>2.47437</v>
      </c>
      <c r="IY1045">
        <v>2.5354</v>
      </c>
      <c r="IZ1045">
        <v>1.39893</v>
      </c>
      <c r="JA1045">
        <v>2.34253</v>
      </c>
      <c r="JB1045">
        <v>1.44897</v>
      </c>
      <c r="JC1045">
        <v>2.47559</v>
      </c>
      <c r="JD1045">
        <v>37.4338</v>
      </c>
      <c r="JE1045">
        <v>24.0875</v>
      </c>
      <c r="JF1045">
        <v>18</v>
      </c>
      <c r="JG1045">
        <v>490.156</v>
      </c>
      <c r="JH1045">
        <v>446.486</v>
      </c>
      <c r="JI1045">
        <v>24.9998</v>
      </c>
      <c r="JJ1045">
        <v>25.8512</v>
      </c>
      <c r="JK1045">
        <v>30.0001</v>
      </c>
      <c r="JL1045">
        <v>25.6787</v>
      </c>
      <c r="JM1045">
        <v>25.7578</v>
      </c>
      <c r="JN1045">
        <v>49.5662</v>
      </c>
      <c r="JO1045">
        <v>23.8748</v>
      </c>
      <c r="JP1045">
        <v>40.1708</v>
      </c>
      <c r="JQ1045">
        <v>25</v>
      </c>
      <c r="JR1045">
        <v>1156.1</v>
      </c>
      <c r="JS1045">
        <v>23.8068</v>
      </c>
      <c r="JT1045">
        <v>100.969</v>
      </c>
      <c r="JU1045">
        <v>101.985</v>
      </c>
    </row>
    <row r="1046" spans="1:281">
      <c r="A1046">
        <v>1030</v>
      </c>
      <c r="B1046">
        <v>1658955856</v>
      </c>
      <c r="C1046">
        <v>13767</v>
      </c>
      <c r="D1046" t="s">
        <v>2493</v>
      </c>
      <c r="E1046" t="s">
        <v>2494</v>
      </c>
      <c r="F1046">
        <v>5</v>
      </c>
      <c r="G1046" t="s">
        <v>415</v>
      </c>
      <c r="H1046" t="s">
        <v>2356</v>
      </c>
      <c r="I1046">
        <v>1658955848.5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1172.598540700415</v>
      </c>
      <c r="AK1046">
        <v>1148.205878787878</v>
      </c>
      <c r="AL1046">
        <v>3.40306000812366</v>
      </c>
      <c r="AM1046">
        <v>64.99472105749936</v>
      </c>
      <c r="AN1046">
        <f>(AP1046 - AO1046 + DI1046*1E3/(8.314*(DK1046+273.15)) * AR1046/DH1046 * AQ1046) * DH1046/(100*CV1046) * 1000/(1000 - AP1046)</f>
        <v>0</v>
      </c>
      <c r="AO1046">
        <v>23.7932183987638</v>
      </c>
      <c r="AP1046">
        <v>24.63423696969697</v>
      </c>
      <c r="AQ1046">
        <v>-5.204667598324705E-05</v>
      </c>
      <c r="AR1046">
        <v>81.69477458721613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1658955848.5</v>
      </c>
      <c r="DB1046">
        <v>1096.511111111111</v>
      </c>
      <c r="DC1046">
        <v>1128.383333333333</v>
      </c>
      <c r="DD1046">
        <v>24.63702222222222</v>
      </c>
      <c r="DE1046">
        <v>23.79488148148148</v>
      </c>
      <c r="DF1046">
        <v>1092.708148148148</v>
      </c>
      <c r="DG1046">
        <v>24.30081481481482</v>
      </c>
      <c r="DH1046">
        <v>500.089</v>
      </c>
      <c r="DI1046">
        <v>90.27384814814815</v>
      </c>
      <c r="DJ1046">
        <v>0.1000036444444444</v>
      </c>
      <c r="DK1046">
        <v>26.82014074074073</v>
      </c>
      <c r="DL1046">
        <v>27.71538518518519</v>
      </c>
      <c r="DM1046">
        <v>999.9000000000001</v>
      </c>
      <c r="DN1046">
        <v>0</v>
      </c>
      <c r="DO1046">
        <v>0</v>
      </c>
      <c r="DP1046">
        <v>9997.891851851853</v>
      </c>
      <c r="DQ1046">
        <v>0</v>
      </c>
      <c r="DR1046">
        <v>18.48</v>
      </c>
      <c r="DS1046">
        <v>-31.87142222222222</v>
      </c>
      <c r="DT1046">
        <v>1124.20962962963</v>
      </c>
      <c r="DU1046">
        <v>1155.887777777778</v>
      </c>
      <c r="DV1046">
        <v>0.8421432592592593</v>
      </c>
      <c r="DW1046">
        <v>1128.383333333333</v>
      </c>
      <c r="DX1046">
        <v>23.79488148148148</v>
      </c>
      <c r="DY1046">
        <v>2.224078888888889</v>
      </c>
      <c r="DZ1046">
        <v>2.148055185185185</v>
      </c>
      <c r="EA1046">
        <v>19.13682222222222</v>
      </c>
      <c r="EB1046">
        <v>18.58008148148148</v>
      </c>
      <c r="EC1046">
        <v>1999.99</v>
      </c>
      <c r="ED1046">
        <v>0.9799952222222221</v>
      </c>
      <c r="EE1046">
        <v>0.02000526296296296</v>
      </c>
      <c r="EF1046">
        <v>0</v>
      </c>
      <c r="EG1046">
        <v>331.5395555555555</v>
      </c>
      <c r="EH1046">
        <v>5.000560000000001</v>
      </c>
      <c r="EI1046">
        <v>6613.999629629629</v>
      </c>
      <c r="EJ1046">
        <v>17294.75925925926</v>
      </c>
      <c r="EK1046">
        <v>37.60396296296296</v>
      </c>
      <c r="EL1046">
        <v>38.062</v>
      </c>
      <c r="EM1046">
        <v>36.91648148148148</v>
      </c>
      <c r="EN1046">
        <v>37.05311111111111</v>
      </c>
      <c r="EO1046">
        <v>38.42559259259259</v>
      </c>
      <c r="EP1046">
        <v>1955.08</v>
      </c>
      <c r="EQ1046">
        <v>39.91</v>
      </c>
      <c r="ER1046">
        <v>0</v>
      </c>
      <c r="ES1046">
        <v>1658955855.9</v>
      </c>
      <c r="ET1046">
        <v>0</v>
      </c>
      <c r="EU1046">
        <v>331.5492307692307</v>
      </c>
      <c r="EV1046">
        <v>3.245880328156094</v>
      </c>
      <c r="EW1046">
        <v>51.05504272354752</v>
      </c>
      <c r="EX1046">
        <v>6613.983846153846</v>
      </c>
      <c r="EY1046">
        <v>15</v>
      </c>
      <c r="EZ1046">
        <v>0</v>
      </c>
      <c r="FA1046" t="s">
        <v>419</v>
      </c>
      <c r="FB1046">
        <v>1655239120</v>
      </c>
      <c r="FC1046">
        <v>1655239135</v>
      </c>
      <c r="FD1046">
        <v>0</v>
      </c>
      <c r="FE1046">
        <v>-0.075</v>
      </c>
      <c r="FF1046">
        <v>-0.027</v>
      </c>
      <c r="FG1046">
        <v>1.986</v>
      </c>
      <c r="FH1046">
        <v>0.139</v>
      </c>
      <c r="FI1046">
        <v>420</v>
      </c>
      <c r="FJ1046">
        <v>22</v>
      </c>
      <c r="FK1046">
        <v>0.12</v>
      </c>
      <c r="FL1046">
        <v>0.02</v>
      </c>
      <c r="FM1046">
        <v>-31.77723</v>
      </c>
      <c r="FN1046">
        <v>-1.892395497185681</v>
      </c>
      <c r="FO1046">
        <v>0.2033991263501395</v>
      </c>
      <c r="FP1046">
        <v>0</v>
      </c>
      <c r="FQ1046">
        <v>331.4075294117648</v>
      </c>
      <c r="FR1046">
        <v>2.552880053864367</v>
      </c>
      <c r="FS1046">
        <v>0.3704872971779752</v>
      </c>
      <c r="FT1046">
        <v>0</v>
      </c>
      <c r="FU1046">
        <v>0.8413545500000001</v>
      </c>
      <c r="FV1046">
        <v>0.01679813133207999</v>
      </c>
      <c r="FW1046">
        <v>0.002275580650625242</v>
      </c>
      <c r="FX1046">
        <v>1</v>
      </c>
      <c r="FY1046">
        <v>1</v>
      </c>
      <c r="FZ1046">
        <v>3</v>
      </c>
      <c r="GA1046" t="s">
        <v>420</v>
      </c>
      <c r="GB1046">
        <v>2.98036</v>
      </c>
      <c r="GC1046">
        <v>2.72826</v>
      </c>
      <c r="GD1046">
        <v>0.168535</v>
      </c>
      <c r="GE1046">
        <v>0.172987</v>
      </c>
      <c r="GF1046">
        <v>0.109164</v>
      </c>
      <c r="GG1046">
        <v>0.107417</v>
      </c>
      <c r="GH1046">
        <v>24958.1</v>
      </c>
      <c r="GI1046">
        <v>24463.1</v>
      </c>
      <c r="GJ1046">
        <v>30542.8</v>
      </c>
      <c r="GK1046">
        <v>29822.7</v>
      </c>
      <c r="GL1046">
        <v>37540</v>
      </c>
      <c r="GM1046">
        <v>35046.1</v>
      </c>
      <c r="GN1046">
        <v>46719.6</v>
      </c>
      <c r="GO1046">
        <v>44353.3</v>
      </c>
      <c r="GP1046">
        <v>1.88475</v>
      </c>
      <c r="GQ1046">
        <v>1.86062</v>
      </c>
      <c r="GR1046">
        <v>0.125974</v>
      </c>
      <c r="GS1046">
        <v>0</v>
      </c>
      <c r="GT1046">
        <v>25.6555</v>
      </c>
      <c r="GU1046">
        <v>999.9</v>
      </c>
      <c r="GV1046">
        <v>52.8</v>
      </c>
      <c r="GW1046">
        <v>32.1</v>
      </c>
      <c r="GX1046">
        <v>28.0873</v>
      </c>
      <c r="GY1046">
        <v>63.1452</v>
      </c>
      <c r="GZ1046">
        <v>24.8758</v>
      </c>
      <c r="HA1046">
        <v>1</v>
      </c>
      <c r="HB1046">
        <v>-0.0921138</v>
      </c>
      <c r="HC1046">
        <v>0.0604357</v>
      </c>
      <c r="HD1046">
        <v>20.1946</v>
      </c>
      <c r="HE1046">
        <v>5.22882</v>
      </c>
      <c r="HF1046">
        <v>11.968</v>
      </c>
      <c r="HG1046">
        <v>4.97065</v>
      </c>
      <c r="HH1046">
        <v>3.2895</v>
      </c>
      <c r="HI1046">
        <v>8832.299999999999</v>
      </c>
      <c r="HJ1046">
        <v>9999</v>
      </c>
      <c r="HK1046">
        <v>9999</v>
      </c>
      <c r="HL1046">
        <v>290.1</v>
      </c>
      <c r="HM1046">
        <v>4.97291</v>
      </c>
      <c r="HN1046">
        <v>1.87741</v>
      </c>
      <c r="HO1046">
        <v>1.87547</v>
      </c>
      <c r="HP1046">
        <v>1.87835</v>
      </c>
      <c r="HQ1046">
        <v>1.87501</v>
      </c>
      <c r="HR1046">
        <v>1.87865</v>
      </c>
      <c r="HS1046">
        <v>1.87572</v>
      </c>
      <c r="HT1046">
        <v>1.87684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3.84</v>
      </c>
      <c r="II1046">
        <v>0.3362</v>
      </c>
      <c r="IJ1046">
        <v>1.541952822118649</v>
      </c>
      <c r="IK1046">
        <v>0.003202726084708442</v>
      </c>
      <c r="IL1046">
        <v>-1.448271390364826E-06</v>
      </c>
      <c r="IM1046">
        <v>3.765748828769889E-10</v>
      </c>
      <c r="IN1046">
        <v>-0.02072656761999695</v>
      </c>
      <c r="IO1046">
        <v>0.006539777670035186</v>
      </c>
      <c r="IP1046">
        <v>0.0002256768223539976</v>
      </c>
      <c r="IQ1046">
        <v>4.51151419958819E-06</v>
      </c>
      <c r="IR1046">
        <v>-0</v>
      </c>
      <c r="IS1046">
        <v>2097</v>
      </c>
      <c r="IT1046">
        <v>1</v>
      </c>
      <c r="IU1046">
        <v>27</v>
      </c>
      <c r="IV1046">
        <v>61945.6</v>
      </c>
      <c r="IW1046">
        <v>61945.3</v>
      </c>
      <c r="IX1046">
        <v>2.5</v>
      </c>
      <c r="IY1046">
        <v>2.5354</v>
      </c>
      <c r="IZ1046">
        <v>1.39893</v>
      </c>
      <c r="JA1046">
        <v>2.34253</v>
      </c>
      <c r="JB1046">
        <v>1.44897</v>
      </c>
      <c r="JC1046">
        <v>2.36084</v>
      </c>
      <c r="JD1046">
        <v>37.4338</v>
      </c>
      <c r="JE1046">
        <v>24.0787</v>
      </c>
      <c r="JF1046">
        <v>18</v>
      </c>
      <c r="JG1046">
        <v>490.265</v>
      </c>
      <c r="JH1046">
        <v>446.455</v>
      </c>
      <c r="JI1046">
        <v>24.9998</v>
      </c>
      <c r="JJ1046">
        <v>25.8512</v>
      </c>
      <c r="JK1046">
        <v>30.0001</v>
      </c>
      <c r="JL1046">
        <v>25.6787</v>
      </c>
      <c r="JM1046">
        <v>25.7578</v>
      </c>
      <c r="JN1046">
        <v>50.1724</v>
      </c>
      <c r="JO1046">
        <v>23.8748</v>
      </c>
      <c r="JP1046">
        <v>40.5429</v>
      </c>
      <c r="JQ1046">
        <v>25</v>
      </c>
      <c r="JR1046">
        <v>1176.14</v>
      </c>
      <c r="JS1046">
        <v>23.8068</v>
      </c>
      <c r="JT1046">
        <v>100.968</v>
      </c>
      <c r="JU1046">
        <v>101.984</v>
      </c>
    </row>
    <row r="1047" spans="1:281">
      <c r="A1047">
        <v>1031</v>
      </c>
      <c r="B1047">
        <v>1658955861</v>
      </c>
      <c r="C1047">
        <v>13772</v>
      </c>
      <c r="D1047" t="s">
        <v>2495</v>
      </c>
      <c r="E1047" t="s">
        <v>2496</v>
      </c>
      <c r="F1047">
        <v>5</v>
      </c>
      <c r="G1047" t="s">
        <v>415</v>
      </c>
      <c r="H1047" t="s">
        <v>2356</v>
      </c>
      <c r="I1047">
        <v>1658955853.214286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1189.97238070722</v>
      </c>
      <c r="AK1047">
        <v>1165.569636363636</v>
      </c>
      <c r="AL1047">
        <v>3.477303920240897</v>
      </c>
      <c r="AM1047">
        <v>64.99472105749936</v>
      </c>
      <c r="AN1047">
        <f>(AP1047 - AO1047 + DI1047*1E3/(8.314*(DK1047+273.15)) * AR1047/DH1047 * AQ1047) * DH1047/(100*CV1047) * 1000/(1000 - AP1047)</f>
        <v>0</v>
      </c>
      <c r="AO1047">
        <v>23.80973015905791</v>
      </c>
      <c r="AP1047">
        <v>24.64342969696969</v>
      </c>
      <c r="AQ1047">
        <v>6.091088090066729E-05</v>
      </c>
      <c r="AR1047">
        <v>81.69477458721613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1658955853.214286</v>
      </c>
      <c r="DB1047">
        <v>1112.3125</v>
      </c>
      <c r="DC1047">
        <v>1144.308571428571</v>
      </c>
      <c r="DD1047">
        <v>24.63769642857142</v>
      </c>
      <c r="DE1047">
        <v>23.79967142857143</v>
      </c>
      <c r="DF1047">
        <v>1108.4875</v>
      </c>
      <c r="DG1047">
        <v>24.30147142857143</v>
      </c>
      <c r="DH1047">
        <v>500.0698571428572</v>
      </c>
      <c r="DI1047">
        <v>90.27431428571428</v>
      </c>
      <c r="DJ1047">
        <v>0.09996718928571428</v>
      </c>
      <c r="DK1047">
        <v>26.81935714285714</v>
      </c>
      <c r="DL1047">
        <v>27.71460357142857</v>
      </c>
      <c r="DM1047">
        <v>999.9000000000002</v>
      </c>
      <c r="DN1047">
        <v>0</v>
      </c>
      <c r="DO1047">
        <v>0</v>
      </c>
      <c r="DP1047">
        <v>9997.567500000001</v>
      </c>
      <c r="DQ1047">
        <v>0</v>
      </c>
      <c r="DR1047">
        <v>18.48</v>
      </c>
      <c r="DS1047">
        <v>-31.9957</v>
      </c>
      <c r="DT1047">
        <v>1140.410714285714</v>
      </c>
      <c r="DU1047">
        <v>1172.206785714286</v>
      </c>
      <c r="DV1047">
        <v>0.8380176428571428</v>
      </c>
      <c r="DW1047">
        <v>1144.308571428571</v>
      </c>
      <c r="DX1047">
        <v>23.79967142857143</v>
      </c>
      <c r="DY1047">
        <v>2.224151785714286</v>
      </c>
      <c r="DZ1047">
        <v>2.148500357142857</v>
      </c>
      <c r="EA1047">
        <v>19.13733928571429</v>
      </c>
      <c r="EB1047">
        <v>18.58338571428571</v>
      </c>
      <c r="EC1047">
        <v>1999.996071428572</v>
      </c>
      <c r="ED1047">
        <v>0.9799952142857141</v>
      </c>
      <c r="EE1047">
        <v>0.02000527142857143</v>
      </c>
      <c r="EF1047">
        <v>0</v>
      </c>
      <c r="EG1047">
        <v>331.78925</v>
      </c>
      <c r="EH1047">
        <v>5.000560000000001</v>
      </c>
      <c r="EI1047">
        <v>6617.962500000001</v>
      </c>
      <c r="EJ1047">
        <v>17294.81428571428</v>
      </c>
      <c r="EK1047">
        <v>37.60696428571428</v>
      </c>
      <c r="EL1047">
        <v>38.05314285714285</v>
      </c>
      <c r="EM1047">
        <v>36.91057142857143</v>
      </c>
      <c r="EN1047">
        <v>37.04675000000001</v>
      </c>
      <c r="EO1047">
        <v>38.45057142857143</v>
      </c>
      <c r="EP1047">
        <v>1955.086071428571</v>
      </c>
      <c r="EQ1047">
        <v>39.91</v>
      </c>
      <c r="ER1047">
        <v>0</v>
      </c>
      <c r="ES1047">
        <v>1658955860.7</v>
      </c>
      <c r="ET1047">
        <v>0</v>
      </c>
      <c r="EU1047">
        <v>331.8036538461539</v>
      </c>
      <c r="EV1047">
        <v>2.022461520908831</v>
      </c>
      <c r="EW1047">
        <v>48.71487183983875</v>
      </c>
      <c r="EX1047">
        <v>6617.960384615386</v>
      </c>
      <c r="EY1047">
        <v>15</v>
      </c>
      <c r="EZ1047">
        <v>0</v>
      </c>
      <c r="FA1047" t="s">
        <v>419</v>
      </c>
      <c r="FB1047">
        <v>1655239120</v>
      </c>
      <c r="FC1047">
        <v>1655239135</v>
      </c>
      <c r="FD1047">
        <v>0</v>
      </c>
      <c r="FE1047">
        <v>-0.075</v>
      </c>
      <c r="FF1047">
        <v>-0.027</v>
      </c>
      <c r="FG1047">
        <v>1.986</v>
      </c>
      <c r="FH1047">
        <v>0.139</v>
      </c>
      <c r="FI1047">
        <v>420</v>
      </c>
      <c r="FJ1047">
        <v>22</v>
      </c>
      <c r="FK1047">
        <v>0.12</v>
      </c>
      <c r="FL1047">
        <v>0.02</v>
      </c>
      <c r="FM1047">
        <v>-31.9045</v>
      </c>
      <c r="FN1047">
        <v>-1.546032270168779</v>
      </c>
      <c r="FO1047">
        <v>0.181526246036214</v>
      </c>
      <c r="FP1047">
        <v>0</v>
      </c>
      <c r="FQ1047">
        <v>331.6288235294118</v>
      </c>
      <c r="FR1047">
        <v>3.093598157518353</v>
      </c>
      <c r="FS1047">
        <v>0.3980428199392503</v>
      </c>
      <c r="FT1047">
        <v>0</v>
      </c>
      <c r="FU1047">
        <v>0.8390487999999999</v>
      </c>
      <c r="FV1047">
        <v>-0.0406245253283323</v>
      </c>
      <c r="FW1047">
        <v>0.006038508326565425</v>
      </c>
      <c r="FX1047">
        <v>1</v>
      </c>
      <c r="FY1047">
        <v>1</v>
      </c>
      <c r="FZ1047">
        <v>3</v>
      </c>
      <c r="GA1047" t="s">
        <v>420</v>
      </c>
      <c r="GB1047">
        <v>2.98042</v>
      </c>
      <c r="GC1047">
        <v>2.72828</v>
      </c>
      <c r="GD1047">
        <v>0.170122</v>
      </c>
      <c r="GE1047">
        <v>0.174537</v>
      </c>
      <c r="GF1047">
        <v>0.109195</v>
      </c>
      <c r="GG1047">
        <v>0.107469</v>
      </c>
      <c r="GH1047">
        <v>24911.1</v>
      </c>
      <c r="GI1047">
        <v>24417.3</v>
      </c>
      <c r="GJ1047">
        <v>30543.6</v>
      </c>
      <c r="GK1047">
        <v>29822.7</v>
      </c>
      <c r="GL1047">
        <v>37539.9</v>
      </c>
      <c r="GM1047">
        <v>35044.3</v>
      </c>
      <c r="GN1047">
        <v>46721</v>
      </c>
      <c r="GO1047">
        <v>44353.4</v>
      </c>
      <c r="GP1047">
        <v>1.88472</v>
      </c>
      <c r="GQ1047">
        <v>1.86068</v>
      </c>
      <c r="GR1047">
        <v>0.125006</v>
      </c>
      <c r="GS1047">
        <v>0</v>
      </c>
      <c r="GT1047">
        <v>25.6543</v>
      </c>
      <c r="GU1047">
        <v>999.9</v>
      </c>
      <c r="GV1047">
        <v>52.9</v>
      </c>
      <c r="GW1047">
        <v>32.1</v>
      </c>
      <c r="GX1047">
        <v>28.1411</v>
      </c>
      <c r="GY1047">
        <v>63.2152</v>
      </c>
      <c r="GZ1047">
        <v>25.1442</v>
      </c>
      <c r="HA1047">
        <v>1</v>
      </c>
      <c r="HB1047">
        <v>-0.0919512</v>
      </c>
      <c r="HC1047">
        <v>0.0597658</v>
      </c>
      <c r="HD1047">
        <v>20.1945</v>
      </c>
      <c r="HE1047">
        <v>5.22942</v>
      </c>
      <c r="HF1047">
        <v>11.968</v>
      </c>
      <c r="HG1047">
        <v>4.9708</v>
      </c>
      <c r="HH1047">
        <v>3.28955</v>
      </c>
      <c r="HI1047">
        <v>8832.299999999999</v>
      </c>
      <c r="HJ1047">
        <v>9999</v>
      </c>
      <c r="HK1047">
        <v>9999</v>
      </c>
      <c r="HL1047">
        <v>290.1</v>
      </c>
      <c r="HM1047">
        <v>4.97291</v>
      </c>
      <c r="HN1047">
        <v>1.87742</v>
      </c>
      <c r="HO1047">
        <v>1.87549</v>
      </c>
      <c r="HP1047">
        <v>1.87834</v>
      </c>
      <c r="HQ1047">
        <v>1.875</v>
      </c>
      <c r="HR1047">
        <v>1.87864</v>
      </c>
      <c r="HS1047">
        <v>1.87572</v>
      </c>
      <c r="HT1047">
        <v>1.87683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3.86</v>
      </c>
      <c r="II1047">
        <v>0.3363</v>
      </c>
      <c r="IJ1047">
        <v>1.541952822118649</v>
      </c>
      <c r="IK1047">
        <v>0.003202726084708442</v>
      </c>
      <c r="IL1047">
        <v>-1.448271390364826E-06</v>
      </c>
      <c r="IM1047">
        <v>3.765748828769889E-10</v>
      </c>
      <c r="IN1047">
        <v>-0.02072656761999695</v>
      </c>
      <c r="IO1047">
        <v>0.006539777670035186</v>
      </c>
      <c r="IP1047">
        <v>0.0002256768223539976</v>
      </c>
      <c r="IQ1047">
        <v>4.51151419958819E-06</v>
      </c>
      <c r="IR1047">
        <v>-0</v>
      </c>
      <c r="IS1047">
        <v>2097</v>
      </c>
      <c r="IT1047">
        <v>1</v>
      </c>
      <c r="IU1047">
        <v>27</v>
      </c>
      <c r="IV1047">
        <v>61945.7</v>
      </c>
      <c r="IW1047">
        <v>61945.4</v>
      </c>
      <c r="IX1047">
        <v>2.53174</v>
      </c>
      <c r="IY1047">
        <v>2.53784</v>
      </c>
      <c r="IZ1047">
        <v>1.39893</v>
      </c>
      <c r="JA1047">
        <v>2.34253</v>
      </c>
      <c r="JB1047">
        <v>1.44897</v>
      </c>
      <c r="JC1047">
        <v>2.46216</v>
      </c>
      <c r="JD1047">
        <v>37.4338</v>
      </c>
      <c r="JE1047">
        <v>24.0787</v>
      </c>
      <c r="JF1047">
        <v>18</v>
      </c>
      <c r="JG1047">
        <v>490.251</v>
      </c>
      <c r="JH1047">
        <v>446.485</v>
      </c>
      <c r="JI1047">
        <v>24.9998</v>
      </c>
      <c r="JJ1047">
        <v>25.8512</v>
      </c>
      <c r="JK1047">
        <v>30.0001</v>
      </c>
      <c r="JL1047">
        <v>25.6787</v>
      </c>
      <c r="JM1047">
        <v>25.7578</v>
      </c>
      <c r="JN1047">
        <v>50.7231</v>
      </c>
      <c r="JO1047">
        <v>23.8748</v>
      </c>
      <c r="JP1047">
        <v>40.5429</v>
      </c>
      <c r="JQ1047">
        <v>25</v>
      </c>
      <c r="JR1047">
        <v>1189.5</v>
      </c>
      <c r="JS1047">
        <v>23.8068</v>
      </c>
      <c r="JT1047">
        <v>100.971</v>
      </c>
      <c r="JU1047">
        <v>101.985</v>
      </c>
    </row>
    <row r="1048" spans="1:281">
      <c r="A1048">
        <v>1032</v>
      </c>
      <c r="B1048">
        <v>1658955866</v>
      </c>
      <c r="C1048">
        <v>13777</v>
      </c>
      <c r="D1048" t="s">
        <v>2497</v>
      </c>
      <c r="E1048" t="s">
        <v>2498</v>
      </c>
      <c r="F1048">
        <v>5</v>
      </c>
      <c r="G1048" t="s">
        <v>415</v>
      </c>
      <c r="H1048" t="s">
        <v>2356</v>
      </c>
      <c r="I1048">
        <v>1658955858.5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1206.951560115915</v>
      </c>
      <c r="AK1048">
        <v>1182.584242424242</v>
      </c>
      <c r="AL1048">
        <v>3.39782862814099</v>
      </c>
      <c r="AM1048">
        <v>64.99472105749936</v>
      </c>
      <c r="AN1048">
        <f>(AP1048 - AO1048 + DI1048*1E3/(8.314*(DK1048+273.15)) * AR1048/DH1048 * AQ1048) * DH1048/(100*CV1048) * 1000/(1000 - AP1048)</f>
        <v>0</v>
      </c>
      <c r="AO1048">
        <v>23.81635977492717</v>
      </c>
      <c r="AP1048">
        <v>24.64719454545455</v>
      </c>
      <c r="AQ1048">
        <v>5.572774184553038E-06</v>
      </c>
      <c r="AR1048">
        <v>81.69477458721613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1658955858.5</v>
      </c>
      <c r="DB1048">
        <v>1130.053333333333</v>
      </c>
      <c r="DC1048">
        <v>1162.040740740741</v>
      </c>
      <c r="DD1048">
        <v>24.64016666666666</v>
      </c>
      <c r="DE1048">
        <v>23.80734814814815</v>
      </c>
      <c r="DF1048">
        <v>1126.203333333333</v>
      </c>
      <c r="DG1048">
        <v>24.30388518518519</v>
      </c>
      <c r="DH1048">
        <v>500.0886296296297</v>
      </c>
      <c r="DI1048">
        <v>90.27555555555556</v>
      </c>
      <c r="DJ1048">
        <v>0.09996397777777781</v>
      </c>
      <c r="DK1048">
        <v>26.82246666666667</v>
      </c>
      <c r="DL1048">
        <v>27.70909629629629</v>
      </c>
      <c r="DM1048">
        <v>999.9000000000001</v>
      </c>
      <c r="DN1048">
        <v>0</v>
      </c>
      <c r="DO1048">
        <v>0</v>
      </c>
      <c r="DP1048">
        <v>9996.782222222222</v>
      </c>
      <c r="DQ1048">
        <v>0</v>
      </c>
      <c r="DR1048">
        <v>18.48</v>
      </c>
      <c r="DS1048">
        <v>-31.98732592592592</v>
      </c>
      <c r="DT1048">
        <v>1158.602222222222</v>
      </c>
      <c r="DU1048">
        <v>1190.38</v>
      </c>
      <c r="DV1048">
        <v>0.8328219629629631</v>
      </c>
      <c r="DW1048">
        <v>1162.040740740741</v>
      </c>
      <c r="DX1048">
        <v>23.80734814814815</v>
      </c>
      <c r="DY1048">
        <v>2.224405555555555</v>
      </c>
      <c r="DZ1048">
        <v>2.149222592592593</v>
      </c>
      <c r="EA1048">
        <v>19.13917037037037</v>
      </c>
      <c r="EB1048">
        <v>18.58874444444444</v>
      </c>
      <c r="EC1048">
        <v>2000.01037037037</v>
      </c>
      <c r="ED1048">
        <v>0.9799952222222221</v>
      </c>
      <c r="EE1048">
        <v>0.02000526296296297</v>
      </c>
      <c r="EF1048">
        <v>0</v>
      </c>
      <c r="EG1048">
        <v>331.9868888888889</v>
      </c>
      <c r="EH1048">
        <v>5.000560000000001</v>
      </c>
      <c r="EI1048">
        <v>6622.116666666668</v>
      </c>
      <c r="EJ1048">
        <v>17294.93703703703</v>
      </c>
      <c r="EK1048">
        <v>37.55766666666667</v>
      </c>
      <c r="EL1048">
        <v>38.05281481481481</v>
      </c>
      <c r="EM1048">
        <v>36.94192592592593</v>
      </c>
      <c r="EN1048">
        <v>37.05077777777777</v>
      </c>
      <c r="EO1048">
        <v>38.46262962962963</v>
      </c>
      <c r="EP1048">
        <v>1955.1</v>
      </c>
      <c r="EQ1048">
        <v>39.91037037037037</v>
      </c>
      <c r="ER1048">
        <v>0</v>
      </c>
      <c r="ES1048">
        <v>1658955866.1</v>
      </c>
      <c r="ET1048">
        <v>0</v>
      </c>
      <c r="EU1048">
        <v>332.01572</v>
      </c>
      <c r="EV1048">
        <v>2.864461529581692</v>
      </c>
      <c r="EW1048">
        <v>43.96923086853185</v>
      </c>
      <c r="EX1048">
        <v>6622.411200000001</v>
      </c>
      <c r="EY1048">
        <v>15</v>
      </c>
      <c r="EZ1048">
        <v>0</v>
      </c>
      <c r="FA1048" t="s">
        <v>419</v>
      </c>
      <c r="FB1048">
        <v>1655239120</v>
      </c>
      <c r="FC1048">
        <v>1655239135</v>
      </c>
      <c r="FD1048">
        <v>0</v>
      </c>
      <c r="FE1048">
        <v>-0.075</v>
      </c>
      <c r="FF1048">
        <v>-0.027</v>
      </c>
      <c r="FG1048">
        <v>1.986</v>
      </c>
      <c r="FH1048">
        <v>0.139</v>
      </c>
      <c r="FI1048">
        <v>420</v>
      </c>
      <c r="FJ1048">
        <v>22</v>
      </c>
      <c r="FK1048">
        <v>0.12</v>
      </c>
      <c r="FL1048">
        <v>0.02</v>
      </c>
      <c r="FM1048">
        <v>-31.98510243902439</v>
      </c>
      <c r="FN1048">
        <v>-0.09031986062725898</v>
      </c>
      <c r="FO1048">
        <v>0.09802076058798108</v>
      </c>
      <c r="FP1048">
        <v>1</v>
      </c>
      <c r="FQ1048">
        <v>331.9010000000001</v>
      </c>
      <c r="FR1048">
        <v>2.272727265223828</v>
      </c>
      <c r="FS1048">
        <v>0.3289948149063998</v>
      </c>
      <c r="FT1048">
        <v>0</v>
      </c>
      <c r="FU1048">
        <v>0.8359645853658537</v>
      </c>
      <c r="FV1048">
        <v>-0.06503228571428549</v>
      </c>
      <c r="FW1048">
        <v>0.007315661229056632</v>
      </c>
      <c r="FX1048">
        <v>1</v>
      </c>
      <c r="FY1048">
        <v>2</v>
      </c>
      <c r="FZ1048">
        <v>3</v>
      </c>
      <c r="GA1048" t="s">
        <v>481</v>
      </c>
      <c r="GB1048">
        <v>2.98042</v>
      </c>
      <c r="GC1048">
        <v>2.72832</v>
      </c>
      <c r="GD1048">
        <v>0.171668</v>
      </c>
      <c r="GE1048">
        <v>0.1761</v>
      </c>
      <c r="GF1048">
        <v>0.109204</v>
      </c>
      <c r="GG1048">
        <v>0.107473</v>
      </c>
      <c r="GH1048">
        <v>24864.6</v>
      </c>
      <c r="GI1048">
        <v>24371.1</v>
      </c>
      <c r="GJ1048">
        <v>30543.5</v>
      </c>
      <c r="GK1048">
        <v>29822.7</v>
      </c>
      <c r="GL1048">
        <v>37539.4</v>
      </c>
      <c r="GM1048">
        <v>35044.3</v>
      </c>
      <c r="GN1048">
        <v>46720.7</v>
      </c>
      <c r="GO1048">
        <v>44353.5</v>
      </c>
      <c r="GP1048">
        <v>1.88477</v>
      </c>
      <c r="GQ1048">
        <v>1.86097</v>
      </c>
      <c r="GR1048">
        <v>0.125252</v>
      </c>
      <c r="GS1048">
        <v>0</v>
      </c>
      <c r="GT1048">
        <v>25.6527</v>
      </c>
      <c r="GU1048">
        <v>999.9</v>
      </c>
      <c r="GV1048">
        <v>52.9</v>
      </c>
      <c r="GW1048">
        <v>32.1</v>
      </c>
      <c r="GX1048">
        <v>28.1383</v>
      </c>
      <c r="GY1048">
        <v>63.1652</v>
      </c>
      <c r="GZ1048">
        <v>25.2524</v>
      </c>
      <c r="HA1048">
        <v>1</v>
      </c>
      <c r="HB1048">
        <v>-0.0919461</v>
      </c>
      <c r="HC1048">
        <v>0.0598856</v>
      </c>
      <c r="HD1048">
        <v>20.1946</v>
      </c>
      <c r="HE1048">
        <v>5.22867</v>
      </c>
      <c r="HF1048">
        <v>11.968</v>
      </c>
      <c r="HG1048">
        <v>4.97</v>
      </c>
      <c r="HH1048">
        <v>3.28943</v>
      </c>
      <c r="HI1048">
        <v>8832.5</v>
      </c>
      <c r="HJ1048">
        <v>9999</v>
      </c>
      <c r="HK1048">
        <v>9999</v>
      </c>
      <c r="HL1048">
        <v>290.1</v>
      </c>
      <c r="HM1048">
        <v>4.97292</v>
      </c>
      <c r="HN1048">
        <v>1.8774</v>
      </c>
      <c r="HO1048">
        <v>1.87548</v>
      </c>
      <c r="HP1048">
        <v>1.87833</v>
      </c>
      <c r="HQ1048">
        <v>1.875</v>
      </c>
      <c r="HR1048">
        <v>1.87864</v>
      </c>
      <c r="HS1048">
        <v>1.8757</v>
      </c>
      <c r="HT1048">
        <v>1.87683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3.88</v>
      </c>
      <c r="II1048">
        <v>0.3365</v>
      </c>
      <c r="IJ1048">
        <v>1.541952822118649</v>
      </c>
      <c r="IK1048">
        <v>0.003202726084708442</v>
      </c>
      <c r="IL1048">
        <v>-1.448271390364826E-06</v>
      </c>
      <c r="IM1048">
        <v>3.765748828769889E-10</v>
      </c>
      <c r="IN1048">
        <v>-0.02072656761999695</v>
      </c>
      <c r="IO1048">
        <v>0.006539777670035186</v>
      </c>
      <c r="IP1048">
        <v>0.0002256768223539976</v>
      </c>
      <c r="IQ1048">
        <v>4.51151419958819E-06</v>
      </c>
      <c r="IR1048">
        <v>-0</v>
      </c>
      <c r="IS1048">
        <v>2097</v>
      </c>
      <c r="IT1048">
        <v>1</v>
      </c>
      <c r="IU1048">
        <v>27</v>
      </c>
      <c r="IV1048">
        <v>61945.8</v>
      </c>
      <c r="IW1048">
        <v>61945.5</v>
      </c>
      <c r="IX1048">
        <v>2.55737</v>
      </c>
      <c r="IY1048">
        <v>2.53174</v>
      </c>
      <c r="IZ1048">
        <v>1.39893</v>
      </c>
      <c r="JA1048">
        <v>2.34253</v>
      </c>
      <c r="JB1048">
        <v>1.44897</v>
      </c>
      <c r="JC1048">
        <v>2.41699</v>
      </c>
      <c r="JD1048">
        <v>37.4338</v>
      </c>
      <c r="JE1048">
        <v>24.0787</v>
      </c>
      <c r="JF1048">
        <v>18</v>
      </c>
      <c r="JG1048">
        <v>490.278</v>
      </c>
      <c r="JH1048">
        <v>446.671</v>
      </c>
      <c r="JI1048">
        <v>24.9999</v>
      </c>
      <c r="JJ1048">
        <v>25.8512</v>
      </c>
      <c r="JK1048">
        <v>30.0001</v>
      </c>
      <c r="JL1048">
        <v>25.6787</v>
      </c>
      <c r="JM1048">
        <v>25.7578</v>
      </c>
      <c r="JN1048">
        <v>51.3222</v>
      </c>
      <c r="JO1048">
        <v>23.8748</v>
      </c>
      <c r="JP1048">
        <v>40.5429</v>
      </c>
      <c r="JQ1048">
        <v>25</v>
      </c>
      <c r="JR1048">
        <v>1209.54</v>
      </c>
      <c r="JS1048">
        <v>23.8068</v>
      </c>
      <c r="JT1048">
        <v>100.97</v>
      </c>
      <c r="JU1048">
        <v>101.985</v>
      </c>
    </row>
    <row r="1049" spans="1:281">
      <c r="A1049">
        <v>1033</v>
      </c>
      <c r="B1049">
        <v>1658955871</v>
      </c>
      <c r="C1049">
        <v>13782</v>
      </c>
      <c r="D1049" t="s">
        <v>2499</v>
      </c>
      <c r="E1049" t="s">
        <v>2500</v>
      </c>
      <c r="F1049">
        <v>5</v>
      </c>
      <c r="G1049" t="s">
        <v>415</v>
      </c>
      <c r="H1049" t="s">
        <v>2356</v>
      </c>
      <c r="I1049">
        <v>1658955863.214286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1224.196121283817</v>
      </c>
      <c r="AK1049">
        <v>1199.787939393939</v>
      </c>
      <c r="AL1049">
        <v>3.432920792171987</v>
      </c>
      <c r="AM1049">
        <v>64.99472105749936</v>
      </c>
      <c r="AN1049">
        <f>(AP1049 - AO1049 + DI1049*1E3/(8.314*(DK1049+273.15)) * AR1049/DH1049 * AQ1049) * DH1049/(100*CV1049) * 1000/(1000 - AP1049)</f>
        <v>0</v>
      </c>
      <c r="AO1049">
        <v>23.81609882402291</v>
      </c>
      <c r="AP1049">
        <v>24.65094181818182</v>
      </c>
      <c r="AQ1049">
        <v>2.171175535804477E-05</v>
      </c>
      <c r="AR1049">
        <v>81.69477458721613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1658955863.214286</v>
      </c>
      <c r="DB1049">
        <v>1145.838928571429</v>
      </c>
      <c r="DC1049">
        <v>1177.8525</v>
      </c>
      <c r="DD1049">
        <v>24.64431785714286</v>
      </c>
      <c r="DE1049">
        <v>23.81394285714286</v>
      </c>
      <c r="DF1049">
        <v>1141.967142857143</v>
      </c>
      <c r="DG1049">
        <v>24.30793571428572</v>
      </c>
      <c r="DH1049">
        <v>500.0592142857143</v>
      </c>
      <c r="DI1049">
        <v>90.2758</v>
      </c>
      <c r="DJ1049">
        <v>0.09993567142857142</v>
      </c>
      <c r="DK1049">
        <v>26.82256785714286</v>
      </c>
      <c r="DL1049">
        <v>27.704125</v>
      </c>
      <c r="DM1049">
        <v>999.9000000000002</v>
      </c>
      <c r="DN1049">
        <v>0</v>
      </c>
      <c r="DO1049">
        <v>0</v>
      </c>
      <c r="DP1049">
        <v>9999.553928571429</v>
      </c>
      <c r="DQ1049">
        <v>0</v>
      </c>
      <c r="DR1049">
        <v>18.48</v>
      </c>
      <c r="DS1049">
        <v>-32.01325357142857</v>
      </c>
      <c r="DT1049">
        <v>1174.791785714286</v>
      </c>
      <c r="DU1049">
        <v>1206.585357142857</v>
      </c>
      <c r="DV1049">
        <v>0.8303784285714286</v>
      </c>
      <c r="DW1049">
        <v>1177.8525</v>
      </c>
      <c r="DX1049">
        <v>23.81394285714286</v>
      </c>
      <c r="DY1049">
        <v>2.224786071428571</v>
      </c>
      <c r="DZ1049">
        <v>2.149823214285715</v>
      </c>
      <c r="EA1049">
        <v>19.14191785714286</v>
      </c>
      <c r="EB1049">
        <v>18.59321428571429</v>
      </c>
      <c r="EC1049">
        <v>2000.000357142857</v>
      </c>
      <c r="ED1049">
        <v>0.979995107142857</v>
      </c>
      <c r="EE1049">
        <v>0.02000538571428572</v>
      </c>
      <c r="EF1049">
        <v>0</v>
      </c>
      <c r="EG1049">
        <v>332.1616785714286</v>
      </c>
      <c r="EH1049">
        <v>5.000560000000001</v>
      </c>
      <c r="EI1049">
        <v>6625.786071428573</v>
      </c>
      <c r="EJ1049">
        <v>17294.84642857143</v>
      </c>
      <c r="EK1049">
        <v>37.60692857142857</v>
      </c>
      <c r="EL1049">
        <v>38.04871428571429</v>
      </c>
      <c r="EM1049">
        <v>36.91492857142857</v>
      </c>
      <c r="EN1049">
        <v>37.05114285714286</v>
      </c>
      <c r="EO1049">
        <v>38.44614285714285</v>
      </c>
      <c r="EP1049">
        <v>1955.09</v>
      </c>
      <c r="EQ1049">
        <v>39.91035714285714</v>
      </c>
      <c r="ER1049">
        <v>0</v>
      </c>
      <c r="ES1049">
        <v>1658955870.9</v>
      </c>
      <c r="ET1049">
        <v>0</v>
      </c>
      <c r="EU1049">
        <v>332.18032</v>
      </c>
      <c r="EV1049">
        <v>1.648692288514416</v>
      </c>
      <c r="EW1049">
        <v>46.08615381483313</v>
      </c>
      <c r="EX1049">
        <v>6626.1104</v>
      </c>
      <c r="EY1049">
        <v>15</v>
      </c>
      <c r="EZ1049">
        <v>0</v>
      </c>
      <c r="FA1049" t="s">
        <v>419</v>
      </c>
      <c r="FB1049">
        <v>1655239120</v>
      </c>
      <c r="FC1049">
        <v>1655239135</v>
      </c>
      <c r="FD1049">
        <v>0</v>
      </c>
      <c r="FE1049">
        <v>-0.075</v>
      </c>
      <c r="FF1049">
        <v>-0.027</v>
      </c>
      <c r="FG1049">
        <v>1.986</v>
      </c>
      <c r="FH1049">
        <v>0.139</v>
      </c>
      <c r="FI1049">
        <v>420</v>
      </c>
      <c r="FJ1049">
        <v>22</v>
      </c>
      <c r="FK1049">
        <v>0.12</v>
      </c>
      <c r="FL1049">
        <v>0.02</v>
      </c>
      <c r="FM1049">
        <v>-32.00536585365853</v>
      </c>
      <c r="FN1049">
        <v>-0.1063693379790674</v>
      </c>
      <c r="FO1049">
        <v>0.1032294167985267</v>
      </c>
      <c r="FP1049">
        <v>1</v>
      </c>
      <c r="FQ1049">
        <v>332.0620294117647</v>
      </c>
      <c r="FR1049">
        <v>2.205912903114525</v>
      </c>
      <c r="FS1049">
        <v>0.2932723573839487</v>
      </c>
      <c r="FT1049">
        <v>0</v>
      </c>
      <c r="FU1049">
        <v>0.8333446829268293</v>
      </c>
      <c r="FV1049">
        <v>-0.03287374912892043</v>
      </c>
      <c r="FW1049">
        <v>0.005862806842306529</v>
      </c>
      <c r="FX1049">
        <v>1</v>
      </c>
      <c r="FY1049">
        <v>2</v>
      </c>
      <c r="FZ1049">
        <v>3</v>
      </c>
      <c r="GA1049" t="s">
        <v>481</v>
      </c>
      <c r="GB1049">
        <v>2.98035</v>
      </c>
      <c r="GC1049">
        <v>2.72841</v>
      </c>
      <c r="GD1049">
        <v>0.173208</v>
      </c>
      <c r="GE1049">
        <v>0.177608</v>
      </c>
      <c r="GF1049">
        <v>0.109214</v>
      </c>
      <c r="GG1049">
        <v>0.107467</v>
      </c>
      <c r="GH1049">
        <v>24818.8</v>
      </c>
      <c r="GI1049">
        <v>24326.5</v>
      </c>
      <c r="GJ1049">
        <v>30543.9</v>
      </c>
      <c r="GK1049">
        <v>29822.7</v>
      </c>
      <c r="GL1049">
        <v>37539.5</v>
      </c>
      <c r="GM1049">
        <v>35044.7</v>
      </c>
      <c r="GN1049">
        <v>46721.2</v>
      </c>
      <c r="GO1049">
        <v>44353.5</v>
      </c>
      <c r="GP1049">
        <v>1.88472</v>
      </c>
      <c r="GQ1049">
        <v>1.86085</v>
      </c>
      <c r="GR1049">
        <v>0.125021</v>
      </c>
      <c r="GS1049">
        <v>0</v>
      </c>
      <c r="GT1049">
        <v>25.6492</v>
      </c>
      <c r="GU1049">
        <v>999.9</v>
      </c>
      <c r="GV1049">
        <v>52.9</v>
      </c>
      <c r="GW1049">
        <v>32.1</v>
      </c>
      <c r="GX1049">
        <v>28.1378</v>
      </c>
      <c r="GY1049">
        <v>62.9952</v>
      </c>
      <c r="GZ1049">
        <v>25.2644</v>
      </c>
      <c r="HA1049">
        <v>1</v>
      </c>
      <c r="HB1049">
        <v>-0.0921926</v>
      </c>
      <c r="HC1049">
        <v>0.0603486</v>
      </c>
      <c r="HD1049">
        <v>20.1946</v>
      </c>
      <c r="HE1049">
        <v>5.22942</v>
      </c>
      <c r="HF1049">
        <v>11.968</v>
      </c>
      <c r="HG1049">
        <v>4.97065</v>
      </c>
      <c r="HH1049">
        <v>3.28965</v>
      </c>
      <c r="HI1049">
        <v>8832.5</v>
      </c>
      <c r="HJ1049">
        <v>9999</v>
      </c>
      <c r="HK1049">
        <v>9999</v>
      </c>
      <c r="HL1049">
        <v>290.1</v>
      </c>
      <c r="HM1049">
        <v>4.97292</v>
      </c>
      <c r="HN1049">
        <v>1.87741</v>
      </c>
      <c r="HO1049">
        <v>1.87546</v>
      </c>
      <c r="HP1049">
        <v>1.87835</v>
      </c>
      <c r="HQ1049">
        <v>1.87503</v>
      </c>
      <c r="HR1049">
        <v>1.87864</v>
      </c>
      <c r="HS1049">
        <v>1.8757</v>
      </c>
      <c r="HT1049">
        <v>1.87683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3.91</v>
      </c>
      <c r="II1049">
        <v>0.3365</v>
      </c>
      <c r="IJ1049">
        <v>1.541952822118649</v>
      </c>
      <c r="IK1049">
        <v>0.003202726084708442</v>
      </c>
      <c r="IL1049">
        <v>-1.448271390364826E-06</v>
      </c>
      <c r="IM1049">
        <v>3.765748828769889E-10</v>
      </c>
      <c r="IN1049">
        <v>-0.02072656761999695</v>
      </c>
      <c r="IO1049">
        <v>0.006539777670035186</v>
      </c>
      <c r="IP1049">
        <v>0.0002256768223539976</v>
      </c>
      <c r="IQ1049">
        <v>4.51151419958819E-06</v>
      </c>
      <c r="IR1049">
        <v>-0</v>
      </c>
      <c r="IS1049">
        <v>2097</v>
      </c>
      <c r="IT1049">
        <v>1</v>
      </c>
      <c r="IU1049">
        <v>27</v>
      </c>
      <c r="IV1049">
        <v>61945.8</v>
      </c>
      <c r="IW1049">
        <v>61945.6</v>
      </c>
      <c r="IX1049">
        <v>2.58911</v>
      </c>
      <c r="IY1049">
        <v>2.54761</v>
      </c>
      <c r="IZ1049">
        <v>1.39893</v>
      </c>
      <c r="JA1049">
        <v>2.34253</v>
      </c>
      <c r="JB1049">
        <v>1.44897</v>
      </c>
      <c r="JC1049">
        <v>2.4231</v>
      </c>
      <c r="JD1049">
        <v>37.4338</v>
      </c>
      <c r="JE1049">
        <v>24.0787</v>
      </c>
      <c r="JF1049">
        <v>18</v>
      </c>
      <c r="JG1049">
        <v>490.247</v>
      </c>
      <c r="JH1049">
        <v>446.593</v>
      </c>
      <c r="JI1049">
        <v>25</v>
      </c>
      <c r="JJ1049">
        <v>25.8512</v>
      </c>
      <c r="JK1049">
        <v>30.0001</v>
      </c>
      <c r="JL1049">
        <v>25.6782</v>
      </c>
      <c r="JM1049">
        <v>25.7578</v>
      </c>
      <c r="JN1049">
        <v>51.8671</v>
      </c>
      <c r="JO1049">
        <v>23.8748</v>
      </c>
      <c r="JP1049">
        <v>40.5429</v>
      </c>
      <c r="JQ1049">
        <v>25</v>
      </c>
      <c r="JR1049">
        <v>1222.91</v>
      </c>
      <c r="JS1049">
        <v>23.8068</v>
      </c>
      <c r="JT1049">
        <v>100.971</v>
      </c>
      <c r="JU1049">
        <v>101.985</v>
      </c>
    </row>
    <row r="1050" spans="1:281">
      <c r="A1050">
        <v>1034</v>
      </c>
      <c r="B1050">
        <v>1658955875.5</v>
      </c>
      <c r="C1050">
        <v>13786.5</v>
      </c>
      <c r="D1050" t="s">
        <v>2501</v>
      </c>
      <c r="E1050" t="s">
        <v>2502</v>
      </c>
      <c r="F1050">
        <v>5</v>
      </c>
      <c r="G1050" t="s">
        <v>415</v>
      </c>
      <c r="H1050" t="s">
        <v>2356</v>
      </c>
      <c r="I1050">
        <v>1658955867.660714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1239.694672104717</v>
      </c>
      <c r="AK1050">
        <v>1215.129151515152</v>
      </c>
      <c r="AL1050">
        <v>3.40983411377095</v>
      </c>
      <c r="AM1050">
        <v>64.99472105749936</v>
      </c>
      <c r="AN1050">
        <f>(AP1050 - AO1050 + DI1050*1E3/(8.314*(DK1050+273.15)) * AR1050/DH1050 * AQ1050) * DH1050/(100*CV1050) * 1000/(1000 - AP1050)</f>
        <v>0</v>
      </c>
      <c r="AO1050">
        <v>23.81625720889046</v>
      </c>
      <c r="AP1050">
        <v>24.65067151515153</v>
      </c>
      <c r="AQ1050">
        <v>7.007899864676269E-06</v>
      </c>
      <c r="AR1050">
        <v>81.69477458721613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1658955867.660714</v>
      </c>
      <c r="DB1050">
        <v>1160.705714285714</v>
      </c>
      <c r="DC1050">
        <v>1192.745714285714</v>
      </c>
      <c r="DD1050">
        <v>24.64822857142857</v>
      </c>
      <c r="DE1050">
        <v>23.81608928571428</v>
      </c>
      <c r="DF1050">
        <v>1156.813214285714</v>
      </c>
      <c r="DG1050">
        <v>24.31175</v>
      </c>
      <c r="DH1050">
        <v>500.0785714285715</v>
      </c>
      <c r="DI1050">
        <v>90.27590714285714</v>
      </c>
      <c r="DJ1050">
        <v>0.09993776071428571</v>
      </c>
      <c r="DK1050">
        <v>26.82448571428571</v>
      </c>
      <c r="DL1050">
        <v>27.69675714285714</v>
      </c>
      <c r="DM1050">
        <v>999.9000000000002</v>
      </c>
      <c r="DN1050">
        <v>0</v>
      </c>
      <c r="DO1050">
        <v>0</v>
      </c>
      <c r="DP1050">
        <v>10001.5575</v>
      </c>
      <c r="DQ1050">
        <v>0</v>
      </c>
      <c r="DR1050">
        <v>18.48</v>
      </c>
      <c r="DS1050">
        <v>-32.03954642857143</v>
      </c>
      <c r="DT1050">
        <v>1190.038571428571</v>
      </c>
      <c r="DU1050">
        <v>1221.844642857143</v>
      </c>
      <c r="DV1050">
        <v>0.8321525714285712</v>
      </c>
      <c r="DW1050">
        <v>1192.745714285714</v>
      </c>
      <c r="DX1050">
        <v>23.81608928571428</v>
      </c>
      <c r="DY1050">
        <v>2.225141071428571</v>
      </c>
      <c r="DZ1050">
        <v>2.150017857142857</v>
      </c>
      <c r="EA1050">
        <v>19.14448214285714</v>
      </c>
      <c r="EB1050">
        <v>18.59466785714286</v>
      </c>
      <c r="EC1050">
        <v>2000.000357142857</v>
      </c>
      <c r="ED1050">
        <v>0.979995107142857</v>
      </c>
      <c r="EE1050">
        <v>0.02000538571428572</v>
      </c>
      <c r="EF1050">
        <v>0</v>
      </c>
      <c r="EG1050">
        <v>332.3531785714286</v>
      </c>
      <c r="EH1050">
        <v>5.000560000000001</v>
      </c>
      <c r="EI1050">
        <v>6628.849285714286</v>
      </c>
      <c r="EJ1050">
        <v>17294.84285714286</v>
      </c>
      <c r="EK1050">
        <v>37.61132142857143</v>
      </c>
      <c r="EL1050">
        <v>38.05092857142857</v>
      </c>
      <c r="EM1050">
        <v>36.91942857142858</v>
      </c>
      <c r="EN1050">
        <v>37.04442857142857</v>
      </c>
      <c r="EO1050">
        <v>38.41492857142857</v>
      </c>
      <c r="EP1050">
        <v>1955.09</v>
      </c>
      <c r="EQ1050">
        <v>39.91035714285714</v>
      </c>
      <c r="ER1050">
        <v>0</v>
      </c>
      <c r="ES1050">
        <v>1658955875.7</v>
      </c>
      <c r="ET1050">
        <v>0</v>
      </c>
      <c r="EU1050">
        <v>332.35408</v>
      </c>
      <c r="EV1050">
        <v>1.887230772177688</v>
      </c>
      <c r="EW1050">
        <v>43.35307696111606</v>
      </c>
      <c r="EX1050">
        <v>6629.5036</v>
      </c>
      <c r="EY1050">
        <v>15</v>
      </c>
      <c r="EZ1050">
        <v>0</v>
      </c>
      <c r="FA1050" t="s">
        <v>419</v>
      </c>
      <c r="FB1050">
        <v>1655239120</v>
      </c>
      <c r="FC1050">
        <v>1655239135</v>
      </c>
      <c r="FD1050">
        <v>0</v>
      </c>
      <c r="FE1050">
        <v>-0.075</v>
      </c>
      <c r="FF1050">
        <v>-0.027</v>
      </c>
      <c r="FG1050">
        <v>1.986</v>
      </c>
      <c r="FH1050">
        <v>0.139</v>
      </c>
      <c r="FI1050">
        <v>420</v>
      </c>
      <c r="FJ1050">
        <v>22</v>
      </c>
      <c r="FK1050">
        <v>0.12</v>
      </c>
      <c r="FL1050">
        <v>0.02</v>
      </c>
      <c r="FM1050">
        <v>-32.046245</v>
      </c>
      <c r="FN1050">
        <v>-0.4243181988743011</v>
      </c>
      <c r="FO1050">
        <v>0.1202124243786804</v>
      </c>
      <c r="FP1050">
        <v>1</v>
      </c>
      <c r="FQ1050">
        <v>332.2405882352941</v>
      </c>
      <c r="FR1050">
        <v>2.103529409763044</v>
      </c>
      <c r="FS1050">
        <v>0.2835523727583419</v>
      </c>
      <c r="FT1050">
        <v>0</v>
      </c>
      <c r="FU1050">
        <v>0.8315139500000001</v>
      </c>
      <c r="FV1050">
        <v>0.02342850281425742</v>
      </c>
      <c r="FW1050">
        <v>0.003355955906668025</v>
      </c>
      <c r="FX1050">
        <v>1</v>
      </c>
      <c r="FY1050">
        <v>2</v>
      </c>
      <c r="FZ1050">
        <v>3</v>
      </c>
      <c r="GA1050" t="s">
        <v>481</v>
      </c>
      <c r="GB1050">
        <v>2.98058</v>
      </c>
      <c r="GC1050">
        <v>2.72838</v>
      </c>
      <c r="GD1050">
        <v>0.174578</v>
      </c>
      <c r="GE1050">
        <v>0.178986</v>
      </c>
      <c r="GF1050">
        <v>0.109216</v>
      </c>
      <c r="GG1050">
        <v>0.107461</v>
      </c>
      <c r="GH1050">
        <v>24777.8</v>
      </c>
      <c r="GI1050">
        <v>24285.9</v>
      </c>
      <c r="GJ1050">
        <v>30544.1</v>
      </c>
      <c r="GK1050">
        <v>29822.9</v>
      </c>
      <c r="GL1050">
        <v>37539.7</v>
      </c>
      <c r="GM1050">
        <v>35045.1</v>
      </c>
      <c r="GN1050">
        <v>46721.5</v>
      </c>
      <c r="GO1050">
        <v>44353.7</v>
      </c>
      <c r="GP1050">
        <v>1.88468</v>
      </c>
      <c r="GQ1050">
        <v>1.86122</v>
      </c>
      <c r="GR1050">
        <v>0.124555</v>
      </c>
      <c r="GS1050">
        <v>0</v>
      </c>
      <c r="GT1050">
        <v>25.6453</v>
      </c>
      <c r="GU1050">
        <v>999.9</v>
      </c>
      <c r="GV1050">
        <v>52.9</v>
      </c>
      <c r="GW1050">
        <v>32.1</v>
      </c>
      <c r="GX1050">
        <v>28.1377</v>
      </c>
      <c r="GY1050">
        <v>63.1952</v>
      </c>
      <c r="GZ1050">
        <v>24.6394</v>
      </c>
      <c r="HA1050">
        <v>1</v>
      </c>
      <c r="HB1050">
        <v>-0.091936</v>
      </c>
      <c r="HC1050">
        <v>0.0596678</v>
      </c>
      <c r="HD1050">
        <v>20.1947</v>
      </c>
      <c r="HE1050">
        <v>5.22897</v>
      </c>
      <c r="HF1050">
        <v>11.968</v>
      </c>
      <c r="HG1050">
        <v>4.9711</v>
      </c>
      <c r="HH1050">
        <v>3.28965</v>
      </c>
      <c r="HI1050">
        <v>8832.5</v>
      </c>
      <c r="HJ1050">
        <v>9999</v>
      </c>
      <c r="HK1050">
        <v>9999</v>
      </c>
      <c r="HL1050">
        <v>290.1</v>
      </c>
      <c r="HM1050">
        <v>4.97293</v>
      </c>
      <c r="HN1050">
        <v>1.87742</v>
      </c>
      <c r="HO1050">
        <v>1.87547</v>
      </c>
      <c r="HP1050">
        <v>1.87831</v>
      </c>
      <c r="HQ1050">
        <v>1.87502</v>
      </c>
      <c r="HR1050">
        <v>1.87863</v>
      </c>
      <c r="HS1050">
        <v>1.87571</v>
      </c>
      <c r="HT1050">
        <v>1.87683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3.93</v>
      </c>
      <c r="II1050">
        <v>0.3365</v>
      </c>
      <c r="IJ1050">
        <v>1.541952822118649</v>
      </c>
      <c r="IK1050">
        <v>0.003202726084708442</v>
      </c>
      <c r="IL1050">
        <v>-1.448271390364826E-06</v>
      </c>
      <c r="IM1050">
        <v>3.765748828769889E-10</v>
      </c>
      <c r="IN1050">
        <v>-0.02072656761999695</v>
      </c>
      <c r="IO1050">
        <v>0.006539777670035186</v>
      </c>
      <c r="IP1050">
        <v>0.0002256768223539976</v>
      </c>
      <c r="IQ1050">
        <v>4.51151419958819E-06</v>
      </c>
      <c r="IR1050">
        <v>-0</v>
      </c>
      <c r="IS1050">
        <v>2097</v>
      </c>
      <c r="IT1050">
        <v>1</v>
      </c>
      <c r="IU1050">
        <v>27</v>
      </c>
      <c r="IV1050">
        <v>61945.9</v>
      </c>
      <c r="IW1050">
        <v>61945.7</v>
      </c>
      <c r="IX1050">
        <v>2.61353</v>
      </c>
      <c r="IY1050">
        <v>2.52563</v>
      </c>
      <c r="IZ1050">
        <v>1.39893</v>
      </c>
      <c r="JA1050">
        <v>2.34253</v>
      </c>
      <c r="JB1050">
        <v>1.44897</v>
      </c>
      <c r="JC1050">
        <v>2.4646</v>
      </c>
      <c r="JD1050">
        <v>37.4338</v>
      </c>
      <c r="JE1050">
        <v>24.0875</v>
      </c>
      <c r="JF1050">
        <v>18</v>
      </c>
      <c r="JG1050">
        <v>490.208</v>
      </c>
      <c r="JH1050">
        <v>446.825</v>
      </c>
      <c r="JI1050">
        <v>24.9998</v>
      </c>
      <c r="JJ1050">
        <v>25.8512</v>
      </c>
      <c r="JK1050">
        <v>30.0001</v>
      </c>
      <c r="JL1050">
        <v>25.6765</v>
      </c>
      <c r="JM1050">
        <v>25.7578</v>
      </c>
      <c r="JN1050">
        <v>52.3557</v>
      </c>
      <c r="JO1050">
        <v>23.8748</v>
      </c>
      <c r="JP1050">
        <v>40.5429</v>
      </c>
      <c r="JQ1050">
        <v>25</v>
      </c>
      <c r="JR1050">
        <v>1236.27</v>
      </c>
      <c r="JS1050">
        <v>23.8068</v>
      </c>
      <c r="JT1050">
        <v>100.972</v>
      </c>
      <c r="JU1050">
        <v>101.985</v>
      </c>
    </row>
    <row r="1051" spans="1:281">
      <c r="A1051">
        <v>1035</v>
      </c>
      <c r="B1051">
        <v>1658955880.5</v>
      </c>
      <c r="C1051">
        <v>13791.5</v>
      </c>
      <c r="D1051" t="s">
        <v>2503</v>
      </c>
      <c r="E1051" t="s">
        <v>2504</v>
      </c>
      <c r="F1051">
        <v>5</v>
      </c>
      <c r="G1051" t="s">
        <v>415</v>
      </c>
      <c r="H1051" t="s">
        <v>2356</v>
      </c>
      <c r="I1051">
        <v>1658955872.962963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1256.760182827983</v>
      </c>
      <c r="AK1051">
        <v>1232.261272727272</v>
      </c>
      <c r="AL1051">
        <v>3.431847448909349</v>
      </c>
      <c r="AM1051">
        <v>64.99472105749936</v>
      </c>
      <c r="AN1051">
        <f>(AP1051 - AO1051 + DI1051*1E3/(8.314*(DK1051+273.15)) * AR1051/DH1051 * AQ1051) * DH1051/(100*CV1051) * 1000/(1000 - AP1051)</f>
        <v>0</v>
      </c>
      <c r="AO1051">
        <v>23.81284730544732</v>
      </c>
      <c r="AP1051">
        <v>24.65133090909089</v>
      </c>
      <c r="AQ1051">
        <v>1.667952617529775E-06</v>
      </c>
      <c r="AR1051">
        <v>81.69477458721613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1658955872.962963</v>
      </c>
      <c r="DB1051">
        <v>1178.394074074074</v>
      </c>
      <c r="DC1051">
        <v>1210.522592592593</v>
      </c>
      <c r="DD1051">
        <v>24.6502</v>
      </c>
      <c r="DE1051">
        <v>23.81516666666667</v>
      </c>
      <c r="DF1051">
        <v>1174.478518518519</v>
      </c>
      <c r="DG1051">
        <v>24.31366666666667</v>
      </c>
      <c r="DH1051">
        <v>500.0681481481482</v>
      </c>
      <c r="DI1051">
        <v>90.27532222222223</v>
      </c>
      <c r="DJ1051">
        <v>0.09996372222222225</v>
      </c>
      <c r="DK1051">
        <v>26.81624814814815</v>
      </c>
      <c r="DL1051">
        <v>27.69220740740741</v>
      </c>
      <c r="DM1051">
        <v>999.9000000000001</v>
      </c>
      <c r="DN1051">
        <v>0</v>
      </c>
      <c r="DO1051">
        <v>0</v>
      </c>
      <c r="DP1051">
        <v>9999.32111111111</v>
      </c>
      <c r="DQ1051">
        <v>0</v>
      </c>
      <c r="DR1051">
        <v>18.48</v>
      </c>
      <c r="DS1051">
        <v>-32.12911111111111</v>
      </c>
      <c r="DT1051">
        <v>1208.176666666667</v>
      </c>
      <c r="DU1051">
        <v>1240.054814814815</v>
      </c>
      <c r="DV1051">
        <v>0.8350499629629629</v>
      </c>
      <c r="DW1051">
        <v>1210.522592592593</v>
      </c>
      <c r="DX1051">
        <v>23.81516666666667</v>
      </c>
      <c r="DY1051">
        <v>2.225304444444445</v>
      </c>
      <c r="DZ1051">
        <v>2.149920740740741</v>
      </c>
      <c r="EA1051">
        <v>19.14565925925926</v>
      </c>
      <c r="EB1051">
        <v>18.59395555555556</v>
      </c>
      <c r="EC1051">
        <v>1999.984814814815</v>
      </c>
      <c r="ED1051">
        <v>0.9799949999999998</v>
      </c>
      <c r="EE1051">
        <v>0.0200055</v>
      </c>
      <c r="EF1051">
        <v>0</v>
      </c>
      <c r="EG1051">
        <v>332.5205925925925</v>
      </c>
      <c r="EH1051">
        <v>5.000560000000001</v>
      </c>
      <c r="EI1051">
        <v>6632.508518518519</v>
      </c>
      <c r="EJ1051">
        <v>17294.71481481482</v>
      </c>
      <c r="EK1051">
        <v>37.58537037037037</v>
      </c>
      <c r="EL1051">
        <v>38.04133333333333</v>
      </c>
      <c r="EM1051">
        <v>36.87251851851852</v>
      </c>
      <c r="EN1051">
        <v>37.01137037037036</v>
      </c>
      <c r="EO1051">
        <v>38.391</v>
      </c>
      <c r="EP1051">
        <v>1955.074814814814</v>
      </c>
      <c r="EQ1051">
        <v>39.91</v>
      </c>
      <c r="ER1051">
        <v>0</v>
      </c>
      <c r="ES1051">
        <v>1658955880.5</v>
      </c>
      <c r="ET1051">
        <v>0</v>
      </c>
      <c r="EU1051">
        <v>332.5109600000001</v>
      </c>
      <c r="EV1051">
        <v>2.300461540928308</v>
      </c>
      <c r="EW1051">
        <v>38.00999996449537</v>
      </c>
      <c r="EX1051">
        <v>6632.8316</v>
      </c>
      <c r="EY1051">
        <v>15</v>
      </c>
      <c r="EZ1051">
        <v>0</v>
      </c>
      <c r="FA1051" t="s">
        <v>419</v>
      </c>
      <c r="FB1051">
        <v>1655239120</v>
      </c>
      <c r="FC1051">
        <v>1655239135</v>
      </c>
      <c r="FD1051">
        <v>0</v>
      </c>
      <c r="FE1051">
        <v>-0.075</v>
      </c>
      <c r="FF1051">
        <v>-0.027</v>
      </c>
      <c r="FG1051">
        <v>1.986</v>
      </c>
      <c r="FH1051">
        <v>0.139</v>
      </c>
      <c r="FI1051">
        <v>420</v>
      </c>
      <c r="FJ1051">
        <v>22</v>
      </c>
      <c r="FK1051">
        <v>0.12</v>
      </c>
      <c r="FL1051">
        <v>0.02</v>
      </c>
      <c r="FM1051">
        <v>-32.076015</v>
      </c>
      <c r="FN1051">
        <v>-1.020423264540255</v>
      </c>
      <c r="FO1051">
        <v>0.1324493668350286</v>
      </c>
      <c r="FP1051">
        <v>0</v>
      </c>
      <c r="FQ1051">
        <v>332.4047647058823</v>
      </c>
      <c r="FR1051">
        <v>1.906951872617495</v>
      </c>
      <c r="FS1051">
        <v>0.2513068266228889</v>
      </c>
      <c r="FT1051">
        <v>0</v>
      </c>
      <c r="FU1051">
        <v>0.83337975</v>
      </c>
      <c r="FV1051">
        <v>0.03243701313320752</v>
      </c>
      <c r="FW1051">
        <v>0.003301351796991656</v>
      </c>
      <c r="FX1051">
        <v>1</v>
      </c>
      <c r="FY1051">
        <v>1</v>
      </c>
      <c r="FZ1051">
        <v>3</v>
      </c>
      <c r="GA1051" t="s">
        <v>420</v>
      </c>
      <c r="GB1051">
        <v>2.98033</v>
      </c>
      <c r="GC1051">
        <v>2.72842</v>
      </c>
      <c r="GD1051">
        <v>0.176094</v>
      </c>
      <c r="GE1051">
        <v>0.180503</v>
      </c>
      <c r="GF1051">
        <v>0.109217</v>
      </c>
      <c r="GG1051">
        <v>0.107464</v>
      </c>
      <c r="GH1051">
        <v>24732.3</v>
      </c>
      <c r="GI1051">
        <v>24240.9</v>
      </c>
      <c r="GJ1051">
        <v>30544.1</v>
      </c>
      <c r="GK1051">
        <v>29822.7</v>
      </c>
      <c r="GL1051">
        <v>37540</v>
      </c>
      <c r="GM1051">
        <v>35045.1</v>
      </c>
      <c r="GN1051">
        <v>46721.8</v>
      </c>
      <c r="GO1051">
        <v>44353.7</v>
      </c>
      <c r="GP1051">
        <v>1.88475</v>
      </c>
      <c r="GQ1051">
        <v>1.861</v>
      </c>
      <c r="GR1051">
        <v>0.125024</v>
      </c>
      <c r="GS1051">
        <v>0</v>
      </c>
      <c r="GT1051">
        <v>25.6416</v>
      </c>
      <c r="GU1051">
        <v>999.9</v>
      </c>
      <c r="GV1051">
        <v>52.9</v>
      </c>
      <c r="GW1051">
        <v>32.1</v>
      </c>
      <c r="GX1051">
        <v>28.1393</v>
      </c>
      <c r="GY1051">
        <v>63.3552</v>
      </c>
      <c r="GZ1051">
        <v>25.1082</v>
      </c>
      <c r="HA1051">
        <v>1</v>
      </c>
      <c r="HB1051">
        <v>-0.09200460000000001</v>
      </c>
      <c r="HC1051">
        <v>0.0589107</v>
      </c>
      <c r="HD1051">
        <v>20.1947</v>
      </c>
      <c r="HE1051">
        <v>5.22882</v>
      </c>
      <c r="HF1051">
        <v>11.968</v>
      </c>
      <c r="HG1051">
        <v>4.97095</v>
      </c>
      <c r="HH1051">
        <v>3.28958</v>
      </c>
      <c r="HI1051">
        <v>8832.700000000001</v>
      </c>
      <c r="HJ1051">
        <v>9999</v>
      </c>
      <c r="HK1051">
        <v>9999</v>
      </c>
      <c r="HL1051">
        <v>290.1</v>
      </c>
      <c r="HM1051">
        <v>4.97293</v>
      </c>
      <c r="HN1051">
        <v>1.87741</v>
      </c>
      <c r="HO1051">
        <v>1.87547</v>
      </c>
      <c r="HP1051">
        <v>1.87834</v>
      </c>
      <c r="HQ1051">
        <v>1.87501</v>
      </c>
      <c r="HR1051">
        <v>1.87864</v>
      </c>
      <c r="HS1051">
        <v>1.87573</v>
      </c>
      <c r="HT1051">
        <v>1.87683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3.95</v>
      </c>
      <c r="II1051">
        <v>0.3365</v>
      </c>
      <c r="IJ1051">
        <v>1.541952822118649</v>
      </c>
      <c r="IK1051">
        <v>0.003202726084708442</v>
      </c>
      <c r="IL1051">
        <v>-1.448271390364826E-06</v>
      </c>
      <c r="IM1051">
        <v>3.765748828769889E-10</v>
      </c>
      <c r="IN1051">
        <v>-0.02072656761999695</v>
      </c>
      <c r="IO1051">
        <v>0.006539777670035186</v>
      </c>
      <c r="IP1051">
        <v>0.0002256768223539976</v>
      </c>
      <c r="IQ1051">
        <v>4.51151419958819E-06</v>
      </c>
      <c r="IR1051">
        <v>-0</v>
      </c>
      <c r="IS1051">
        <v>2097</v>
      </c>
      <c r="IT1051">
        <v>1</v>
      </c>
      <c r="IU1051">
        <v>27</v>
      </c>
      <c r="IV1051">
        <v>61946</v>
      </c>
      <c r="IW1051">
        <v>61945.8</v>
      </c>
      <c r="IX1051">
        <v>2.64282</v>
      </c>
      <c r="IY1051">
        <v>2.54517</v>
      </c>
      <c r="IZ1051">
        <v>1.39893</v>
      </c>
      <c r="JA1051">
        <v>2.34253</v>
      </c>
      <c r="JB1051">
        <v>1.44897</v>
      </c>
      <c r="JC1051">
        <v>2.33643</v>
      </c>
      <c r="JD1051">
        <v>37.4578</v>
      </c>
      <c r="JE1051">
        <v>24.07</v>
      </c>
      <c r="JF1051">
        <v>18</v>
      </c>
      <c r="JG1051">
        <v>490.249</v>
      </c>
      <c r="JH1051">
        <v>446.678</v>
      </c>
      <c r="JI1051">
        <v>24.9998</v>
      </c>
      <c r="JJ1051">
        <v>25.8512</v>
      </c>
      <c r="JK1051">
        <v>30</v>
      </c>
      <c r="JL1051">
        <v>25.6765</v>
      </c>
      <c r="JM1051">
        <v>25.7568</v>
      </c>
      <c r="JN1051">
        <v>52.9572</v>
      </c>
      <c r="JO1051">
        <v>23.8748</v>
      </c>
      <c r="JP1051">
        <v>40.5429</v>
      </c>
      <c r="JQ1051">
        <v>25</v>
      </c>
      <c r="JR1051">
        <v>1256.32</v>
      </c>
      <c r="JS1051">
        <v>23.8068</v>
      </c>
      <c r="JT1051">
        <v>100.972</v>
      </c>
      <c r="JU1051">
        <v>101.985</v>
      </c>
    </row>
    <row r="1052" spans="1:281">
      <c r="A1052">
        <v>1036</v>
      </c>
      <c r="B1052">
        <v>1658955885.5</v>
      </c>
      <c r="C1052">
        <v>13796.5</v>
      </c>
      <c r="D1052" t="s">
        <v>2505</v>
      </c>
      <c r="E1052" t="s">
        <v>2506</v>
      </c>
      <c r="F1052">
        <v>5</v>
      </c>
      <c r="G1052" t="s">
        <v>415</v>
      </c>
      <c r="H1052" t="s">
        <v>2356</v>
      </c>
      <c r="I1052">
        <v>1658955877.981482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1274.073423195441</v>
      </c>
      <c r="AK1052">
        <v>1249.489757575758</v>
      </c>
      <c r="AL1052">
        <v>3.454088239276383</v>
      </c>
      <c r="AM1052">
        <v>64.99472105749936</v>
      </c>
      <c r="AN1052">
        <f>(AP1052 - AO1052 + DI1052*1E3/(8.314*(DK1052+273.15)) * AR1052/DH1052 * AQ1052) * DH1052/(100*CV1052) * 1000/(1000 - AP1052)</f>
        <v>0</v>
      </c>
      <c r="AO1052">
        <v>23.81262335079484</v>
      </c>
      <c r="AP1052">
        <v>24.65267757575758</v>
      </c>
      <c r="AQ1052">
        <v>-2.771840116141572E-06</v>
      </c>
      <c r="AR1052">
        <v>81.69477458721613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1658955877.981482</v>
      </c>
      <c r="DB1052">
        <v>1195.158888888889</v>
      </c>
      <c r="DC1052">
        <v>1227.358518518519</v>
      </c>
      <c r="DD1052">
        <v>24.65110370370371</v>
      </c>
      <c r="DE1052">
        <v>23.81377407407408</v>
      </c>
      <c r="DF1052">
        <v>1191.22</v>
      </c>
      <c r="DG1052">
        <v>24.31454444444444</v>
      </c>
      <c r="DH1052">
        <v>500.0716296296296</v>
      </c>
      <c r="DI1052">
        <v>90.2753037037037</v>
      </c>
      <c r="DJ1052">
        <v>0.09998789259259259</v>
      </c>
      <c r="DK1052">
        <v>26.81249259259259</v>
      </c>
      <c r="DL1052">
        <v>27.68749259259259</v>
      </c>
      <c r="DM1052">
        <v>999.9000000000001</v>
      </c>
      <c r="DN1052">
        <v>0</v>
      </c>
      <c r="DO1052">
        <v>0</v>
      </c>
      <c r="DP1052">
        <v>10004.71851851852</v>
      </c>
      <c r="DQ1052">
        <v>0</v>
      </c>
      <c r="DR1052">
        <v>18.48</v>
      </c>
      <c r="DS1052">
        <v>-32.2011037037037</v>
      </c>
      <c r="DT1052">
        <v>1225.365185185185</v>
      </c>
      <c r="DU1052">
        <v>1257.300370370371</v>
      </c>
      <c r="DV1052">
        <v>0.8373381111111112</v>
      </c>
      <c r="DW1052">
        <v>1227.358518518519</v>
      </c>
      <c r="DX1052">
        <v>23.81377407407408</v>
      </c>
      <c r="DY1052">
        <v>2.225385185185185</v>
      </c>
      <c r="DZ1052">
        <v>2.149795925925926</v>
      </c>
      <c r="EA1052">
        <v>19.14624444444445</v>
      </c>
      <c r="EB1052">
        <v>18.59302222222222</v>
      </c>
      <c r="EC1052">
        <v>1999.99037037037</v>
      </c>
      <c r="ED1052">
        <v>0.9799949999999998</v>
      </c>
      <c r="EE1052">
        <v>0.0200055</v>
      </c>
      <c r="EF1052">
        <v>0</v>
      </c>
      <c r="EG1052">
        <v>332.7007777777778</v>
      </c>
      <c r="EH1052">
        <v>5.000560000000001</v>
      </c>
      <c r="EI1052">
        <v>6635.597777777778</v>
      </c>
      <c r="EJ1052">
        <v>17294.75925925926</v>
      </c>
      <c r="EK1052">
        <v>37.49048148148148</v>
      </c>
      <c r="EL1052">
        <v>38.04592592592593</v>
      </c>
      <c r="EM1052">
        <v>36.8864074074074</v>
      </c>
      <c r="EN1052">
        <v>36.99744444444444</v>
      </c>
      <c r="EO1052">
        <v>38.38877777777778</v>
      </c>
      <c r="EP1052">
        <v>1955.08037037037</v>
      </c>
      <c r="EQ1052">
        <v>39.91</v>
      </c>
      <c r="ER1052">
        <v>0</v>
      </c>
      <c r="ES1052">
        <v>1658955885.3</v>
      </c>
      <c r="ET1052">
        <v>0</v>
      </c>
      <c r="EU1052">
        <v>332.68992</v>
      </c>
      <c r="EV1052">
        <v>2.205230776631879</v>
      </c>
      <c r="EW1052">
        <v>38.51769237964015</v>
      </c>
      <c r="EX1052">
        <v>6635.7936</v>
      </c>
      <c r="EY1052">
        <v>15</v>
      </c>
      <c r="EZ1052">
        <v>0</v>
      </c>
      <c r="FA1052" t="s">
        <v>419</v>
      </c>
      <c r="FB1052">
        <v>1655239120</v>
      </c>
      <c r="FC1052">
        <v>1655239135</v>
      </c>
      <c r="FD1052">
        <v>0</v>
      </c>
      <c r="FE1052">
        <v>-0.075</v>
      </c>
      <c r="FF1052">
        <v>-0.027</v>
      </c>
      <c r="FG1052">
        <v>1.986</v>
      </c>
      <c r="FH1052">
        <v>0.139</v>
      </c>
      <c r="FI1052">
        <v>420</v>
      </c>
      <c r="FJ1052">
        <v>22</v>
      </c>
      <c r="FK1052">
        <v>0.12</v>
      </c>
      <c r="FL1052">
        <v>0.02</v>
      </c>
      <c r="FM1052">
        <v>-32.1626175</v>
      </c>
      <c r="FN1052">
        <v>-0.768183489680979</v>
      </c>
      <c r="FO1052">
        <v>0.1079866655830709</v>
      </c>
      <c r="FP1052">
        <v>0</v>
      </c>
      <c r="FQ1052">
        <v>332.5530588235294</v>
      </c>
      <c r="FR1052">
        <v>1.878869365509223</v>
      </c>
      <c r="FS1052">
        <v>0.260313379147754</v>
      </c>
      <c r="FT1052">
        <v>0</v>
      </c>
      <c r="FU1052">
        <v>0.8353856000000001</v>
      </c>
      <c r="FV1052">
        <v>0.02759297560975503</v>
      </c>
      <c r="FW1052">
        <v>0.002887089016639432</v>
      </c>
      <c r="FX1052">
        <v>1</v>
      </c>
      <c r="FY1052">
        <v>1</v>
      </c>
      <c r="FZ1052">
        <v>3</v>
      </c>
      <c r="GA1052" t="s">
        <v>420</v>
      </c>
      <c r="GB1052">
        <v>2.98051</v>
      </c>
      <c r="GC1052">
        <v>2.72843</v>
      </c>
      <c r="GD1052">
        <v>0.177601</v>
      </c>
      <c r="GE1052">
        <v>0.181992</v>
      </c>
      <c r="GF1052">
        <v>0.109218</v>
      </c>
      <c r="GG1052">
        <v>0.107448</v>
      </c>
      <c r="GH1052">
        <v>24687.2</v>
      </c>
      <c r="GI1052">
        <v>24196.9</v>
      </c>
      <c r="GJ1052">
        <v>30544.3</v>
      </c>
      <c r="GK1052">
        <v>29822.8</v>
      </c>
      <c r="GL1052">
        <v>37540.2</v>
      </c>
      <c r="GM1052">
        <v>35045.9</v>
      </c>
      <c r="GN1052">
        <v>46721.9</v>
      </c>
      <c r="GO1052">
        <v>44353.8</v>
      </c>
      <c r="GP1052">
        <v>1.88463</v>
      </c>
      <c r="GQ1052">
        <v>1.86122</v>
      </c>
      <c r="GR1052">
        <v>0.125352</v>
      </c>
      <c r="GS1052">
        <v>0</v>
      </c>
      <c r="GT1052">
        <v>25.6379</v>
      </c>
      <c r="GU1052">
        <v>999.9</v>
      </c>
      <c r="GV1052">
        <v>52.9</v>
      </c>
      <c r="GW1052">
        <v>32.1</v>
      </c>
      <c r="GX1052">
        <v>28.1412</v>
      </c>
      <c r="GY1052">
        <v>63.1552</v>
      </c>
      <c r="GZ1052">
        <v>24.8478</v>
      </c>
      <c r="HA1052">
        <v>1</v>
      </c>
      <c r="HB1052">
        <v>-0.0921138</v>
      </c>
      <c r="HC1052">
        <v>0.0583306</v>
      </c>
      <c r="HD1052">
        <v>20.1947</v>
      </c>
      <c r="HE1052">
        <v>5.22897</v>
      </c>
      <c r="HF1052">
        <v>11.968</v>
      </c>
      <c r="HG1052">
        <v>4.97085</v>
      </c>
      <c r="HH1052">
        <v>3.28965</v>
      </c>
      <c r="HI1052">
        <v>8832.700000000001</v>
      </c>
      <c r="HJ1052">
        <v>9999</v>
      </c>
      <c r="HK1052">
        <v>9999</v>
      </c>
      <c r="HL1052">
        <v>290.1</v>
      </c>
      <c r="HM1052">
        <v>4.97291</v>
      </c>
      <c r="HN1052">
        <v>1.87741</v>
      </c>
      <c r="HO1052">
        <v>1.87547</v>
      </c>
      <c r="HP1052">
        <v>1.87835</v>
      </c>
      <c r="HQ1052">
        <v>1.875</v>
      </c>
      <c r="HR1052">
        <v>1.87863</v>
      </c>
      <c r="HS1052">
        <v>1.87569</v>
      </c>
      <c r="HT1052">
        <v>1.87683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3.97</v>
      </c>
      <c r="II1052">
        <v>0.3367</v>
      </c>
      <c r="IJ1052">
        <v>1.541952822118649</v>
      </c>
      <c r="IK1052">
        <v>0.003202726084708442</v>
      </c>
      <c r="IL1052">
        <v>-1.448271390364826E-06</v>
      </c>
      <c r="IM1052">
        <v>3.765748828769889E-10</v>
      </c>
      <c r="IN1052">
        <v>-0.02072656761999695</v>
      </c>
      <c r="IO1052">
        <v>0.006539777670035186</v>
      </c>
      <c r="IP1052">
        <v>0.0002256768223539976</v>
      </c>
      <c r="IQ1052">
        <v>4.51151419958819E-06</v>
      </c>
      <c r="IR1052">
        <v>-0</v>
      </c>
      <c r="IS1052">
        <v>2097</v>
      </c>
      <c r="IT1052">
        <v>1</v>
      </c>
      <c r="IU1052">
        <v>27</v>
      </c>
      <c r="IV1052">
        <v>61946.1</v>
      </c>
      <c r="IW1052">
        <v>61945.8</v>
      </c>
      <c r="IX1052">
        <v>2.66968</v>
      </c>
      <c r="IY1052">
        <v>2.53052</v>
      </c>
      <c r="IZ1052">
        <v>1.39893</v>
      </c>
      <c r="JA1052">
        <v>2.34253</v>
      </c>
      <c r="JB1052">
        <v>1.44897</v>
      </c>
      <c r="JC1052">
        <v>2.46704</v>
      </c>
      <c r="JD1052">
        <v>37.4578</v>
      </c>
      <c r="JE1052">
        <v>24.0875</v>
      </c>
      <c r="JF1052">
        <v>18</v>
      </c>
      <c r="JG1052">
        <v>490.181</v>
      </c>
      <c r="JH1052">
        <v>446.808</v>
      </c>
      <c r="JI1052">
        <v>24.9997</v>
      </c>
      <c r="JJ1052">
        <v>25.8512</v>
      </c>
      <c r="JK1052">
        <v>30.0002</v>
      </c>
      <c r="JL1052">
        <v>25.6765</v>
      </c>
      <c r="JM1052">
        <v>25.7556</v>
      </c>
      <c r="JN1052">
        <v>53.4814</v>
      </c>
      <c r="JO1052">
        <v>23.8748</v>
      </c>
      <c r="JP1052">
        <v>40.5429</v>
      </c>
      <c r="JQ1052">
        <v>25</v>
      </c>
      <c r="JR1052">
        <v>1269.68</v>
      </c>
      <c r="JS1052">
        <v>23.8068</v>
      </c>
      <c r="JT1052">
        <v>100.973</v>
      </c>
      <c r="JU1052">
        <v>101.985</v>
      </c>
    </row>
    <row r="1053" spans="1:281">
      <c r="A1053">
        <v>1037</v>
      </c>
      <c r="B1053">
        <v>1658955890.5</v>
      </c>
      <c r="C1053">
        <v>13801.5</v>
      </c>
      <c r="D1053" t="s">
        <v>2507</v>
      </c>
      <c r="E1053" t="s">
        <v>2508</v>
      </c>
      <c r="F1053">
        <v>5</v>
      </c>
      <c r="G1053" t="s">
        <v>415</v>
      </c>
      <c r="H1053" t="s">
        <v>2356</v>
      </c>
      <c r="I1053">
        <v>1658955883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1291.28980703317</v>
      </c>
      <c r="AK1053">
        <v>1266.523515151514</v>
      </c>
      <c r="AL1053">
        <v>3.425081950642354</v>
      </c>
      <c r="AM1053">
        <v>64.99472105749936</v>
      </c>
      <c r="AN1053">
        <f>(AP1053 - AO1053 + DI1053*1E3/(8.314*(DK1053+273.15)) * AR1053/DH1053 * AQ1053) * DH1053/(100*CV1053) * 1000/(1000 - AP1053)</f>
        <v>0</v>
      </c>
      <c r="AO1053">
        <v>23.80868482875224</v>
      </c>
      <c r="AP1053">
        <v>24.64846303030303</v>
      </c>
      <c r="AQ1053">
        <v>-2.326324022319367E-05</v>
      </c>
      <c r="AR1053">
        <v>81.69477458721613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1658955883</v>
      </c>
      <c r="DB1053">
        <v>1211.91962962963</v>
      </c>
      <c r="DC1053">
        <v>1244.209259259259</v>
      </c>
      <c r="DD1053">
        <v>24.65114074074074</v>
      </c>
      <c r="DE1053">
        <v>23.81121851851852</v>
      </c>
      <c r="DF1053">
        <v>1207.958518518519</v>
      </c>
      <c r="DG1053">
        <v>24.31457777777778</v>
      </c>
      <c r="DH1053">
        <v>500.0807777777777</v>
      </c>
      <c r="DI1053">
        <v>90.27478518518518</v>
      </c>
      <c r="DJ1053">
        <v>0.09999514814814815</v>
      </c>
      <c r="DK1053">
        <v>26.80470740740741</v>
      </c>
      <c r="DL1053">
        <v>27.68789259259259</v>
      </c>
      <c r="DM1053">
        <v>999.9000000000001</v>
      </c>
      <c r="DN1053">
        <v>0</v>
      </c>
      <c r="DO1053">
        <v>0</v>
      </c>
      <c r="DP1053">
        <v>10000.22925925926</v>
      </c>
      <c r="DQ1053">
        <v>0</v>
      </c>
      <c r="DR1053">
        <v>18.4684962962963</v>
      </c>
      <c r="DS1053">
        <v>-32.29103703703704</v>
      </c>
      <c r="DT1053">
        <v>1242.54962962963</v>
      </c>
      <c r="DU1053">
        <v>1274.558888888889</v>
      </c>
      <c r="DV1053">
        <v>0.8399288518518518</v>
      </c>
      <c r="DW1053">
        <v>1244.209259259259</v>
      </c>
      <c r="DX1053">
        <v>23.81121851851852</v>
      </c>
      <c r="DY1053">
        <v>2.225375555555555</v>
      </c>
      <c r="DZ1053">
        <v>2.149553333333333</v>
      </c>
      <c r="EA1053">
        <v>19.14618518518518</v>
      </c>
      <c r="EB1053">
        <v>18.59121111111111</v>
      </c>
      <c r="EC1053">
        <v>1999.997407407407</v>
      </c>
      <c r="ED1053">
        <v>0.9799949999999998</v>
      </c>
      <c r="EE1053">
        <v>0.0200055</v>
      </c>
      <c r="EF1053">
        <v>0</v>
      </c>
      <c r="EG1053">
        <v>332.8707037037037</v>
      </c>
      <c r="EH1053">
        <v>5.000560000000001</v>
      </c>
      <c r="EI1053">
        <v>6638.84</v>
      </c>
      <c r="EJ1053">
        <v>17294.81111111111</v>
      </c>
      <c r="EK1053">
        <v>37.37474074074074</v>
      </c>
      <c r="EL1053">
        <v>38.04592592592593</v>
      </c>
      <c r="EM1053">
        <v>36.88866666666667</v>
      </c>
      <c r="EN1053">
        <v>36.98125925925925</v>
      </c>
      <c r="EO1053">
        <v>38.39107407407408</v>
      </c>
      <c r="EP1053">
        <v>1955.087407407407</v>
      </c>
      <c r="EQ1053">
        <v>39.91</v>
      </c>
      <c r="ER1053">
        <v>0</v>
      </c>
      <c r="ES1053">
        <v>1658955890.7</v>
      </c>
      <c r="ET1053">
        <v>0</v>
      </c>
      <c r="EU1053">
        <v>332.8764615384616</v>
      </c>
      <c r="EV1053">
        <v>2.302427353911687</v>
      </c>
      <c r="EW1053">
        <v>36.58905988221267</v>
      </c>
      <c r="EX1053">
        <v>6639.076538461539</v>
      </c>
      <c r="EY1053">
        <v>15</v>
      </c>
      <c r="EZ1053">
        <v>0</v>
      </c>
      <c r="FA1053" t="s">
        <v>419</v>
      </c>
      <c r="FB1053">
        <v>1655239120</v>
      </c>
      <c r="FC1053">
        <v>1655239135</v>
      </c>
      <c r="FD1053">
        <v>0</v>
      </c>
      <c r="FE1053">
        <v>-0.075</v>
      </c>
      <c r="FF1053">
        <v>-0.027</v>
      </c>
      <c r="FG1053">
        <v>1.986</v>
      </c>
      <c r="FH1053">
        <v>0.139</v>
      </c>
      <c r="FI1053">
        <v>420</v>
      </c>
      <c r="FJ1053">
        <v>22</v>
      </c>
      <c r="FK1053">
        <v>0.12</v>
      </c>
      <c r="FL1053">
        <v>0.02</v>
      </c>
      <c r="FM1053">
        <v>-32.23171951219513</v>
      </c>
      <c r="FN1053">
        <v>-1.202429268292776</v>
      </c>
      <c r="FO1053">
        <v>0.135135567377703</v>
      </c>
      <c r="FP1053">
        <v>0</v>
      </c>
      <c r="FQ1053">
        <v>332.7587352941176</v>
      </c>
      <c r="FR1053">
        <v>2.390756304109104</v>
      </c>
      <c r="FS1053">
        <v>0.2953040615269735</v>
      </c>
      <c r="FT1053">
        <v>0</v>
      </c>
      <c r="FU1053">
        <v>0.838420780487805</v>
      </c>
      <c r="FV1053">
        <v>0.02904265505226383</v>
      </c>
      <c r="FW1053">
        <v>0.003103666482523722</v>
      </c>
      <c r="FX1053">
        <v>1</v>
      </c>
      <c r="FY1053">
        <v>1</v>
      </c>
      <c r="FZ1053">
        <v>3</v>
      </c>
      <c r="GA1053" t="s">
        <v>420</v>
      </c>
      <c r="GB1053">
        <v>2.98042</v>
      </c>
      <c r="GC1053">
        <v>2.7283</v>
      </c>
      <c r="GD1053">
        <v>0.179097</v>
      </c>
      <c r="GE1053">
        <v>0.18348</v>
      </c>
      <c r="GF1053">
        <v>0.109206</v>
      </c>
      <c r="GG1053">
        <v>0.107438</v>
      </c>
      <c r="GH1053">
        <v>24642.7</v>
      </c>
      <c r="GI1053">
        <v>24152.9</v>
      </c>
      <c r="GJ1053">
        <v>30544.8</v>
      </c>
      <c r="GK1053">
        <v>29822.8</v>
      </c>
      <c r="GL1053">
        <v>37541.1</v>
      </c>
      <c r="GM1053">
        <v>35046.3</v>
      </c>
      <c r="GN1053">
        <v>46722.3</v>
      </c>
      <c r="GO1053">
        <v>44353.6</v>
      </c>
      <c r="GP1053">
        <v>1.88487</v>
      </c>
      <c r="GQ1053">
        <v>1.86115</v>
      </c>
      <c r="GR1053">
        <v>0.125486</v>
      </c>
      <c r="GS1053">
        <v>0</v>
      </c>
      <c r="GT1053">
        <v>25.6351</v>
      </c>
      <c r="GU1053">
        <v>999.9</v>
      </c>
      <c r="GV1053">
        <v>52.9</v>
      </c>
      <c r="GW1053">
        <v>32.1</v>
      </c>
      <c r="GX1053">
        <v>28.1416</v>
      </c>
      <c r="GY1053">
        <v>62.8352</v>
      </c>
      <c r="GZ1053">
        <v>24.8037</v>
      </c>
      <c r="HA1053">
        <v>1</v>
      </c>
      <c r="HB1053">
        <v>-0.0922485</v>
      </c>
      <c r="HC1053">
        <v>0.0577887</v>
      </c>
      <c r="HD1053">
        <v>20.1948</v>
      </c>
      <c r="HE1053">
        <v>5.22807</v>
      </c>
      <c r="HF1053">
        <v>11.968</v>
      </c>
      <c r="HG1053">
        <v>4.97075</v>
      </c>
      <c r="HH1053">
        <v>3.2895</v>
      </c>
      <c r="HI1053">
        <v>8833</v>
      </c>
      <c r="HJ1053">
        <v>9999</v>
      </c>
      <c r="HK1053">
        <v>9999</v>
      </c>
      <c r="HL1053">
        <v>290.1</v>
      </c>
      <c r="HM1053">
        <v>4.97293</v>
      </c>
      <c r="HN1053">
        <v>1.87738</v>
      </c>
      <c r="HO1053">
        <v>1.87546</v>
      </c>
      <c r="HP1053">
        <v>1.87828</v>
      </c>
      <c r="HQ1053">
        <v>1.87501</v>
      </c>
      <c r="HR1053">
        <v>1.8786</v>
      </c>
      <c r="HS1053">
        <v>1.87564</v>
      </c>
      <c r="HT1053">
        <v>1.87683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3.99</v>
      </c>
      <c r="II1053">
        <v>0.3365</v>
      </c>
      <c r="IJ1053">
        <v>1.541952822118649</v>
      </c>
      <c r="IK1053">
        <v>0.003202726084708442</v>
      </c>
      <c r="IL1053">
        <v>-1.448271390364826E-06</v>
      </c>
      <c r="IM1053">
        <v>3.765748828769889E-10</v>
      </c>
      <c r="IN1053">
        <v>-0.02072656761999695</v>
      </c>
      <c r="IO1053">
        <v>0.006539777670035186</v>
      </c>
      <c r="IP1053">
        <v>0.0002256768223539976</v>
      </c>
      <c r="IQ1053">
        <v>4.51151419958819E-06</v>
      </c>
      <c r="IR1053">
        <v>-0</v>
      </c>
      <c r="IS1053">
        <v>2097</v>
      </c>
      <c r="IT1053">
        <v>1</v>
      </c>
      <c r="IU1053">
        <v>27</v>
      </c>
      <c r="IV1053">
        <v>61946.2</v>
      </c>
      <c r="IW1053">
        <v>61945.9</v>
      </c>
      <c r="IX1053">
        <v>2.69897</v>
      </c>
      <c r="IY1053">
        <v>2.53784</v>
      </c>
      <c r="IZ1053">
        <v>1.39893</v>
      </c>
      <c r="JA1053">
        <v>2.34253</v>
      </c>
      <c r="JB1053">
        <v>1.44897</v>
      </c>
      <c r="JC1053">
        <v>2.37305</v>
      </c>
      <c r="JD1053">
        <v>37.4578</v>
      </c>
      <c r="JE1053">
        <v>24.0787</v>
      </c>
      <c r="JF1053">
        <v>18</v>
      </c>
      <c r="JG1053">
        <v>490.317</v>
      </c>
      <c r="JH1053">
        <v>446.761</v>
      </c>
      <c r="JI1053">
        <v>24.9999</v>
      </c>
      <c r="JJ1053">
        <v>25.8512</v>
      </c>
      <c r="JK1053">
        <v>30.0001</v>
      </c>
      <c r="JL1053">
        <v>25.6765</v>
      </c>
      <c r="JM1053">
        <v>25.7556</v>
      </c>
      <c r="JN1053">
        <v>54.0817</v>
      </c>
      <c r="JO1053">
        <v>23.8748</v>
      </c>
      <c r="JP1053">
        <v>40.5429</v>
      </c>
      <c r="JQ1053">
        <v>25</v>
      </c>
      <c r="JR1053">
        <v>1289.72</v>
      </c>
      <c r="JS1053">
        <v>23.8068</v>
      </c>
      <c r="JT1053">
        <v>100.974</v>
      </c>
      <c r="JU1053">
        <v>101.985</v>
      </c>
    </row>
    <row r="1054" spans="1:281">
      <c r="A1054">
        <v>1038</v>
      </c>
      <c r="B1054">
        <v>1658955895.5</v>
      </c>
      <c r="C1054">
        <v>13806.5</v>
      </c>
      <c r="D1054" t="s">
        <v>2509</v>
      </c>
      <c r="E1054" t="s">
        <v>2510</v>
      </c>
      <c r="F1054">
        <v>5</v>
      </c>
      <c r="G1054" t="s">
        <v>415</v>
      </c>
      <c r="H1054" t="s">
        <v>2356</v>
      </c>
      <c r="I1054">
        <v>1658955887.714286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1308.370653723359</v>
      </c>
      <c r="AK1054">
        <v>1283.740363636364</v>
      </c>
      <c r="AL1054">
        <v>3.438508629946489</v>
      </c>
      <c r="AM1054">
        <v>64.99472105749936</v>
      </c>
      <c r="AN1054">
        <f>(AP1054 - AO1054 + DI1054*1E3/(8.314*(DK1054+273.15)) * AR1054/DH1054 * AQ1054) * DH1054/(100*CV1054) * 1000/(1000 - AP1054)</f>
        <v>0</v>
      </c>
      <c r="AO1054">
        <v>23.8060269561848</v>
      </c>
      <c r="AP1054">
        <v>24.64868</v>
      </c>
      <c r="AQ1054">
        <v>2.650640681637878E-06</v>
      </c>
      <c r="AR1054">
        <v>81.69477458721613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1658955887.714286</v>
      </c>
      <c r="DB1054">
        <v>1227.698214285714</v>
      </c>
      <c r="DC1054">
        <v>1260.034285714285</v>
      </c>
      <c r="DD1054">
        <v>24.65049285714285</v>
      </c>
      <c r="DE1054">
        <v>23.80886785714285</v>
      </c>
      <c r="DF1054">
        <v>1223.715</v>
      </c>
      <c r="DG1054">
        <v>24.31393928571428</v>
      </c>
      <c r="DH1054">
        <v>500.0718214285714</v>
      </c>
      <c r="DI1054">
        <v>90.27425714285714</v>
      </c>
      <c r="DJ1054">
        <v>0.1000051678571428</v>
      </c>
      <c r="DK1054">
        <v>26.80493571428572</v>
      </c>
      <c r="DL1054">
        <v>27.68979642857143</v>
      </c>
      <c r="DM1054">
        <v>999.9000000000002</v>
      </c>
      <c r="DN1054">
        <v>0</v>
      </c>
      <c r="DO1054">
        <v>0</v>
      </c>
      <c r="DP1054">
        <v>9995.8925</v>
      </c>
      <c r="DQ1054">
        <v>0</v>
      </c>
      <c r="DR1054">
        <v>18.45491071428571</v>
      </c>
      <c r="DS1054">
        <v>-32.33636428571429</v>
      </c>
      <c r="DT1054">
        <v>1258.725357142857</v>
      </c>
      <c r="DU1054">
        <v>1290.766071428571</v>
      </c>
      <c r="DV1054">
        <v>0.8416314285714285</v>
      </c>
      <c r="DW1054">
        <v>1260.034285714285</v>
      </c>
      <c r="DX1054">
        <v>23.80886785714285</v>
      </c>
      <c r="DY1054">
        <v>2.225304285714286</v>
      </c>
      <c r="DZ1054">
        <v>2.149327500000001</v>
      </c>
      <c r="EA1054">
        <v>19.14567142857143</v>
      </c>
      <c r="EB1054">
        <v>18.58953214285714</v>
      </c>
      <c r="EC1054">
        <v>2000.003214285714</v>
      </c>
      <c r="ED1054">
        <v>0.9799949999999998</v>
      </c>
      <c r="EE1054">
        <v>0.0200055</v>
      </c>
      <c r="EF1054">
        <v>0</v>
      </c>
      <c r="EG1054">
        <v>333.0373214285714</v>
      </c>
      <c r="EH1054">
        <v>5.000560000000001</v>
      </c>
      <c r="EI1054">
        <v>6641.586428571429</v>
      </c>
      <c r="EJ1054">
        <v>17294.85357142857</v>
      </c>
      <c r="EK1054">
        <v>37.36807142857142</v>
      </c>
      <c r="EL1054">
        <v>38.03985714285714</v>
      </c>
      <c r="EM1054">
        <v>36.88592857142857</v>
      </c>
      <c r="EN1054">
        <v>36.98417857142857</v>
      </c>
      <c r="EO1054">
        <v>38.39714285714285</v>
      </c>
      <c r="EP1054">
        <v>1955.093214285714</v>
      </c>
      <c r="EQ1054">
        <v>39.91</v>
      </c>
      <c r="ER1054">
        <v>0</v>
      </c>
      <c r="ES1054">
        <v>1658955895.5</v>
      </c>
      <c r="ET1054">
        <v>0</v>
      </c>
      <c r="EU1054">
        <v>333.0721923076923</v>
      </c>
      <c r="EV1054">
        <v>2.232512815529612</v>
      </c>
      <c r="EW1054">
        <v>31.89299144232907</v>
      </c>
      <c r="EX1054">
        <v>6641.788076923078</v>
      </c>
      <c r="EY1054">
        <v>15</v>
      </c>
      <c r="EZ1054">
        <v>0</v>
      </c>
      <c r="FA1054" t="s">
        <v>419</v>
      </c>
      <c r="FB1054">
        <v>1655239120</v>
      </c>
      <c r="FC1054">
        <v>1655239135</v>
      </c>
      <c r="FD1054">
        <v>0</v>
      </c>
      <c r="FE1054">
        <v>-0.075</v>
      </c>
      <c r="FF1054">
        <v>-0.027</v>
      </c>
      <c r="FG1054">
        <v>1.986</v>
      </c>
      <c r="FH1054">
        <v>0.139</v>
      </c>
      <c r="FI1054">
        <v>420</v>
      </c>
      <c r="FJ1054">
        <v>22</v>
      </c>
      <c r="FK1054">
        <v>0.12</v>
      </c>
      <c r="FL1054">
        <v>0.02</v>
      </c>
      <c r="FM1054">
        <v>-32.29741249999999</v>
      </c>
      <c r="FN1054">
        <v>-0.5978172607879124</v>
      </c>
      <c r="FO1054">
        <v>0.08898395975539598</v>
      </c>
      <c r="FP1054">
        <v>0</v>
      </c>
      <c r="FQ1054">
        <v>332.9338235294117</v>
      </c>
      <c r="FR1054">
        <v>2.378945760469115</v>
      </c>
      <c r="FS1054">
        <v>0.2886540235796516</v>
      </c>
      <c r="FT1054">
        <v>0</v>
      </c>
      <c r="FU1054">
        <v>0.840495125</v>
      </c>
      <c r="FV1054">
        <v>0.02429208630393835</v>
      </c>
      <c r="FW1054">
        <v>0.002709134189990402</v>
      </c>
      <c r="FX1054">
        <v>1</v>
      </c>
      <c r="FY1054">
        <v>1</v>
      </c>
      <c r="FZ1054">
        <v>3</v>
      </c>
      <c r="GA1054" t="s">
        <v>420</v>
      </c>
      <c r="GB1054">
        <v>2.9805</v>
      </c>
      <c r="GC1054">
        <v>2.72821</v>
      </c>
      <c r="GD1054">
        <v>0.18058</v>
      </c>
      <c r="GE1054">
        <v>0.184954</v>
      </c>
      <c r="GF1054">
        <v>0.109205</v>
      </c>
      <c r="GG1054">
        <v>0.107432</v>
      </c>
      <c r="GH1054">
        <v>24597.8</v>
      </c>
      <c r="GI1054">
        <v>24109.3</v>
      </c>
      <c r="GJ1054">
        <v>30544.2</v>
      </c>
      <c r="GK1054">
        <v>29822.7</v>
      </c>
      <c r="GL1054">
        <v>37540.9</v>
      </c>
      <c r="GM1054">
        <v>35046.5</v>
      </c>
      <c r="GN1054">
        <v>46721.8</v>
      </c>
      <c r="GO1054">
        <v>44353.4</v>
      </c>
      <c r="GP1054">
        <v>1.88477</v>
      </c>
      <c r="GQ1054">
        <v>1.86122</v>
      </c>
      <c r="GR1054">
        <v>0.125967</v>
      </c>
      <c r="GS1054">
        <v>0</v>
      </c>
      <c r="GT1054">
        <v>25.6324</v>
      </c>
      <c r="GU1054">
        <v>999.9</v>
      </c>
      <c r="GV1054">
        <v>52.9</v>
      </c>
      <c r="GW1054">
        <v>32.1</v>
      </c>
      <c r="GX1054">
        <v>28.1389</v>
      </c>
      <c r="GY1054">
        <v>63.2052</v>
      </c>
      <c r="GZ1054">
        <v>24.6474</v>
      </c>
      <c r="HA1054">
        <v>1</v>
      </c>
      <c r="HB1054">
        <v>-0.0922002</v>
      </c>
      <c r="HC1054">
        <v>0.0583715</v>
      </c>
      <c r="HD1054">
        <v>20.1945</v>
      </c>
      <c r="HE1054">
        <v>5.22792</v>
      </c>
      <c r="HF1054">
        <v>11.968</v>
      </c>
      <c r="HG1054">
        <v>4.97085</v>
      </c>
      <c r="HH1054">
        <v>3.28958</v>
      </c>
      <c r="HI1054">
        <v>8833</v>
      </c>
      <c r="HJ1054">
        <v>9999</v>
      </c>
      <c r="HK1054">
        <v>9999</v>
      </c>
      <c r="HL1054">
        <v>290.1</v>
      </c>
      <c r="HM1054">
        <v>4.97292</v>
      </c>
      <c r="HN1054">
        <v>1.87735</v>
      </c>
      <c r="HO1054">
        <v>1.87546</v>
      </c>
      <c r="HP1054">
        <v>1.87833</v>
      </c>
      <c r="HQ1054">
        <v>1.875</v>
      </c>
      <c r="HR1054">
        <v>1.8786</v>
      </c>
      <c r="HS1054">
        <v>1.87566</v>
      </c>
      <c r="HT1054">
        <v>1.87683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4.01</v>
      </c>
      <c r="II1054">
        <v>0.3365</v>
      </c>
      <c r="IJ1054">
        <v>1.541952822118649</v>
      </c>
      <c r="IK1054">
        <v>0.003202726084708442</v>
      </c>
      <c r="IL1054">
        <v>-1.448271390364826E-06</v>
      </c>
      <c r="IM1054">
        <v>3.765748828769889E-10</v>
      </c>
      <c r="IN1054">
        <v>-0.02072656761999695</v>
      </c>
      <c r="IO1054">
        <v>0.006539777670035186</v>
      </c>
      <c r="IP1054">
        <v>0.0002256768223539976</v>
      </c>
      <c r="IQ1054">
        <v>4.51151419958819E-06</v>
      </c>
      <c r="IR1054">
        <v>-0</v>
      </c>
      <c r="IS1054">
        <v>2097</v>
      </c>
      <c r="IT1054">
        <v>1</v>
      </c>
      <c r="IU1054">
        <v>27</v>
      </c>
      <c r="IV1054">
        <v>61946.3</v>
      </c>
      <c r="IW1054">
        <v>61946</v>
      </c>
      <c r="IX1054">
        <v>2.72583</v>
      </c>
      <c r="IY1054">
        <v>2.53784</v>
      </c>
      <c r="IZ1054">
        <v>1.39893</v>
      </c>
      <c r="JA1054">
        <v>2.34253</v>
      </c>
      <c r="JB1054">
        <v>1.44897</v>
      </c>
      <c r="JC1054">
        <v>2.46094</v>
      </c>
      <c r="JD1054">
        <v>37.4578</v>
      </c>
      <c r="JE1054">
        <v>24.0787</v>
      </c>
      <c r="JF1054">
        <v>18</v>
      </c>
      <c r="JG1054">
        <v>490.263</v>
      </c>
      <c r="JH1054">
        <v>446.808</v>
      </c>
      <c r="JI1054">
        <v>25</v>
      </c>
      <c r="JJ1054">
        <v>25.8495</v>
      </c>
      <c r="JK1054">
        <v>30</v>
      </c>
      <c r="JL1054">
        <v>25.6765</v>
      </c>
      <c r="JM1054">
        <v>25.7556</v>
      </c>
      <c r="JN1054">
        <v>54.6017</v>
      </c>
      <c r="JO1054">
        <v>23.8748</v>
      </c>
      <c r="JP1054">
        <v>40.5429</v>
      </c>
      <c r="JQ1054">
        <v>25</v>
      </c>
      <c r="JR1054">
        <v>1303.08</v>
      </c>
      <c r="JS1054">
        <v>23.8068</v>
      </c>
      <c r="JT1054">
        <v>100.973</v>
      </c>
      <c r="JU1054">
        <v>101.985</v>
      </c>
    </row>
    <row r="1055" spans="1:281">
      <c r="A1055">
        <v>1039</v>
      </c>
      <c r="B1055">
        <v>1658955900.5</v>
      </c>
      <c r="C1055">
        <v>13811.5</v>
      </c>
      <c r="D1055" t="s">
        <v>2511</v>
      </c>
      <c r="E1055" t="s">
        <v>2512</v>
      </c>
      <c r="F1055">
        <v>5</v>
      </c>
      <c r="G1055" t="s">
        <v>415</v>
      </c>
      <c r="H1055" t="s">
        <v>2356</v>
      </c>
      <c r="I1055">
        <v>1658955893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1325.550610041182</v>
      </c>
      <c r="AK1055">
        <v>1300.81309090909</v>
      </c>
      <c r="AL1055">
        <v>3.429379203314176</v>
      </c>
      <c r="AM1055">
        <v>64.99472105749936</v>
      </c>
      <c r="AN1055">
        <f>(AP1055 - AO1055 + DI1055*1E3/(8.314*(DK1055+273.15)) * AR1055/DH1055 * AQ1055) * DH1055/(100*CV1055) * 1000/(1000 - AP1055)</f>
        <v>0</v>
      </c>
      <c r="AO1055">
        <v>23.80551510539382</v>
      </c>
      <c r="AP1055">
        <v>24.64888787878786</v>
      </c>
      <c r="AQ1055">
        <v>-7.781822901062796E-07</v>
      </c>
      <c r="AR1055">
        <v>81.69477458721613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1658955893</v>
      </c>
      <c r="DB1055">
        <v>1245.354814814815</v>
      </c>
      <c r="DC1055">
        <v>1277.754444444445</v>
      </c>
      <c r="DD1055">
        <v>24.64949259259259</v>
      </c>
      <c r="DE1055">
        <v>23.80661111111112</v>
      </c>
      <c r="DF1055">
        <v>1241.348148148148</v>
      </c>
      <c r="DG1055">
        <v>24.31296666666666</v>
      </c>
      <c r="DH1055">
        <v>500.090962962963</v>
      </c>
      <c r="DI1055">
        <v>90.2729148148148</v>
      </c>
      <c r="DJ1055">
        <v>0.09998279629629631</v>
      </c>
      <c r="DK1055">
        <v>26.8041</v>
      </c>
      <c r="DL1055">
        <v>27.69127037037037</v>
      </c>
      <c r="DM1055">
        <v>999.9000000000001</v>
      </c>
      <c r="DN1055">
        <v>0</v>
      </c>
      <c r="DO1055">
        <v>0</v>
      </c>
      <c r="DP1055">
        <v>9989.140740740741</v>
      </c>
      <c r="DQ1055">
        <v>0</v>
      </c>
      <c r="DR1055">
        <v>18.43558148148148</v>
      </c>
      <c r="DS1055">
        <v>-32.39916296296296</v>
      </c>
      <c r="DT1055">
        <v>1276.827407407407</v>
      </c>
      <c r="DU1055">
        <v>1308.915185185185</v>
      </c>
      <c r="DV1055">
        <v>0.8428824074074074</v>
      </c>
      <c r="DW1055">
        <v>1277.754444444445</v>
      </c>
      <c r="DX1055">
        <v>23.80661111111112</v>
      </c>
      <c r="DY1055">
        <v>2.225180370370371</v>
      </c>
      <c r="DZ1055">
        <v>2.14909074074074</v>
      </c>
      <c r="EA1055">
        <v>19.14477407407407</v>
      </c>
      <c r="EB1055">
        <v>18.58777777777778</v>
      </c>
      <c r="EC1055">
        <v>2000.007407407408</v>
      </c>
      <c r="ED1055">
        <v>0.9799949999999998</v>
      </c>
      <c r="EE1055">
        <v>0.0200055</v>
      </c>
      <c r="EF1055">
        <v>0</v>
      </c>
      <c r="EG1055">
        <v>333.1591111111111</v>
      </c>
      <c r="EH1055">
        <v>5.000560000000001</v>
      </c>
      <c r="EI1055">
        <v>6644.652592592593</v>
      </c>
      <c r="EJ1055">
        <v>17294.8962962963</v>
      </c>
      <c r="EK1055">
        <v>37.45118518518519</v>
      </c>
      <c r="EL1055">
        <v>38.02985185185185</v>
      </c>
      <c r="EM1055">
        <v>36.8747037037037</v>
      </c>
      <c r="EN1055">
        <v>36.97662962962963</v>
      </c>
      <c r="EO1055">
        <v>38.40025925925925</v>
      </c>
      <c r="EP1055">
        <v>1955.097407407407</v>
      </c>
      <c r="EQ1055">
        <v>39.91</v>
      </c>
      <c r="ER1055">
        <v>0</v>
      </c>
      <c r="ES1055">
        <v>1658955900.3</v>
      </c>
      <c r="ET1055">
        <v>0</v>
      </c>
      <c r="EU1055">
        <v>333.1808846153847</v>
      </c>
      <c r="EV1055">
        <v>1.125982909591849</v>
      </c>
      <c r="EW1055">
        <v>31.59555560394064</v>
      </c>
      <c r="EX1055">
        <v>6644.528846153846</v>
      </c>
      <c r="EY1055">
        <v>15</v>
      </c>
      <c r="EZ1055">
        <v>0</v>
      </c>
      <c r="FA1055" t="s">
        <v>419</v>
      </c>
      <c r="FB1055">
        <v>1655239120</v>
      </c>
      <c r="FC1055">
        <v>1655239135</v>
      </c>
      <c r="FD1055">
        <v>0</v>
      </c>
      <c r="FE1055">
        <v>-0.075</v>
      </c>
      <c r="FF1055">
        <v>-0.027</v>
      </c>
      <c r="FG1055">
        <v>1.986</v>
      </c>
      <c r="FH1055">
        <v>0.139</v>
      </c>
      <c r="FI1055">
        <v>420</v>
      </c>
      <c r="FJ1055">
        <v>22</v>
      </c>
      <c r="FK1055">
        <v>0.12</v>
      </c>
      <c r="FL1055">
        <v>0.02</v>
      </c>
      <c r="FM1055">
        <v>-32.3636625</v>
      </c>
      <c r="FN1055">
        <v>-0.501576360225062</v>
      </c>
      <c r="FO1055">
        <v>0.08644124793031367</v>
      </c>
      <c r="FP1055">
        <v>0</v>
      </c>
      <c r="FQ1055">
        <v>333.1064705882353</v>
      </c>
      <c r="FR1055">
        <v>1.495981664666412</v>
      </c>
      <c r="FS1055">
        <v>0.2338150645896593</v>
      </c>
      <c r="FT1055">
        <v>0</v>
      </c>
      <c r="FU1055">
        <v>0.841970025</v>
      </c>
      <c r="FV1055">
        <v>0.01231660412757874</v>
      </c>
      <c r="FW1055">
        <v>0.001872719472952363</v>
      </c>
      <c r="FX1055">
        <v>1</v>
      </c>
      <c r="FY1055">
        <v>1</v>
      </c>
      <c r="FZ1055">
        <v>3</v>
      </c>
      <c r="GA1055" t="s">
        <v>420</v>
      </c>
      <c r="GB1055">
        <v>2.98033</v>
      </c>
      <c r="GC1055">
        <v>2.72829</v>
      </c>
      <c r="GD1055">
        <v>0.182045</v>
      </c>
      <c r="GE1055">
        <v>0.186427</v>
      </c>
      <c r="GF1055">
        <v>0.109204</v>
      </c>
      <c r="GG1055">
        <v>0.107443</v>
      </c>
      <c r="GH1055">
        <v>24553.4</v>
      </c>
      <c r="GI1055">
        <v>24065.7</v>
      </c>
      <c r="GJ1055">
        <v>30543.7</v>
      </c>
      <c r="GK1055">
        <v>29822.7</v>
      </c>
      <c r="GL1055">
        <v>37540.4</v>
      </c>
      <c r="GM1055">
        <v>35046.1</v>
      </c>
      <c r="GN1055">
        <v>46720.9</v>
      </c>
      <c r="GO1055">
        <v>44353.3</v>
      </c>
      <c r="GP1055">
        <v>1.88463</v>
      </c>
      <c r="GQ1055">
        <v>1.86108</v>
      </c>
      <c r="GR1055">
        <v>0.126503</v>
      </c>
      <c r="GS1055">
        <v>0</v>
      </c>
      <c r="GT1055">
        <v>25.6286</v>
      </c>
      <c r="GU1055">
        <v>999.9</v>
      </c>
      <c r="GV1055">
        <v>52.9</v>
      </c>
      <c r="GW1055">
        <v>32.1</v>
      </c>
      <c r="GX1055">
        <v>28.14</v>
      </c>
      <c r="GY1055">
        <v>63.3352</v>
      </c>
      <c r="GZ1055">
        <v>25.2804</v>
      </c>
      <c r="HA1055">
        <v>1</v>
      </c>
      <c r="HB1055">
        <v>-0.0921087</v>
      </c>
      <c r="HC1055">
        <v>0.0582843</v>
      </c>
      <c r="HD1055">
        <v>20.1947</v>
      </c>
      <c r="HE1055">
        <v>5.22762</v>
      </c>
      <c r="HF1055">
        <v>11.968</v>
      </c>
      <c r="HG1055">
        <v>4.97075</v>
      </c>
      <c r="HH1055">
        <v>3.2895</v>
      </c>
      <c r="HI1055">
        <v>8833.200000000001</v>
      </c>
      <c r="HJ1055">
        <v>9999</v>
      </c>
      <c r="HK1055">
        <v>9999</v>
      </c>
      <c r="HL1055">
        <v>290.1</v>
      </c>
      <c r="HM1055">
        <v>4.97293</v>
      </c>
      <c r="HN1055">
        <v>1.87737</v>
      </c>
      <c r="HO1055">
        <v>1.87546</v>
      </c>
      <c r="HP1055">
        <v>1.8783</v>
      </c>
      <c r="HQ1055">
        <v>1.875</v>
      </c>
      <c r="HR1055">
        <v>1.87858</v>
      </c>
      <c r="HS1055">
        <v>1.87567</v>
      </c>
      <c r="HT1055">
        <v>1.87683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4.04</v>
      </c>
      <c r="II1055">
        <v>0.3364</v>
      </c>
      <c r="IJ1055">
        <v>1.541952822118649</v>
      </c>
      <c r="IK1055">
        <v>0.003202726084708442</v>
      </c>
      <c r="IL1055">
        <v>-1.448271390364826E-06</v>
      </c>
      <c r="IM1055">
        <v>3.765748828769889E-10</v>
      </c>
      <c r="IN1055">
        <v>-0.02072656761999695</v>
      </c>
      <c r="IO1055">
        <v>0.006539777670035186</v>
      </c>
      <c r="IP1055">
        <v>0.0002256768223539976</v>
      </c>
      <c r="IQ1055">
        <v>4.51151419958819E-06</v>
      </c>
      <c r="IR1055">
        <v>-0</v>
      </c>
      <c r="IS1055">
        <v>2097</v>
      </c>
      <c r="IT1055">
        <v>1</v>
      </c>
      <c r="IU1055">
        <v>27</v>
      </c>
      <c r="IV1055">
        <v>61946.3</v>
      </c>
      <c r="IW1055">
        <v>61946.1</v>
      </c>
      <c r="IX1055">
        <v>2.75513</v>
      </c>
      <c r="IY1055">
        <v>2.52686</v>
      </c>
      <c r="IZ1055">
        <v>1.39893</v>
      </c>
      <c r="JA1055">
        <v>2.34253</v>
      </c>
      <c r="JB1055">
        <v>1.44897</v>
      </c>
      <c r="JC1055">
        <v>2.42554</v>
      </c>
      <c r="JD1055">
        <v>37.4338</v>
      </c>
      <c r="JE1055">
        <v>24.0787</v>
      </c>
      <c r="JF1055">
        <v>18</v>
      </c>
      <c r="JG1055">
        <v>490.181</v>
      </c>
      <c r="JH1055">
        <v>446.715</v>
      </c>
      <c r="JI1055">
        <v>24.9999</v>
      </c>
      <c r="JJ1055">
        <v>25.8491</v>
      </c>
      <c r="JK1055">
        <v>30.0002</v>
      </c>
      <c r="JL1055">
        <v>25.6765</v>
      </c>
      <c r="JM1055">
        <v>25.7556</v>
      </c>
      <c r="JN1055">
        <v>55.1967</v>
      </c>
      <c r="JO1055">
        <v>23.8748</v>
      </c>
      <c r="JP1055">
        <v>40.9146</v>
      </c>
      <c r="JQ1055">
        <v>25</v>
      </c>
      <c r="JR1055">
        <v>1323.12</v>
      </c>
      <c r="JS1055">
        <v>23.8068</v>
      </c>
      <c r="JT1055">
        <v>100.971</v>
      </c>
      <c r="JU1055">
        <v>101.985</v>
      </c>
    </row>
    <row r="1056" spans="1:281">
      <c r="A1056">
        <v>1040</v>
      </c>
      <c r="B1056">
        <v>1658955905.5</v>
      </c>
      <c r="C1056">
        <v>13816.5</v>
      </c>
      <c r="D1056" t="s">
        <v>2513</v>
      </c>
      <c r="E1056" t="s">
        <v>2514</v>
      </c>
      <c r="F1056">
        <v>5</v>
      </c>
      <c r="G1056" t="s">
        <v>415</v>
      </c>
      <c r="H1056" t="s">
        <v>2356</v>
      </c>
      <c r="I1056">
        <v>1658955897.714286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1342.682844951195</v>
      </c>
      <c r="AK1056">
        <v>1317.909454545454</v>
      </c>
      <c r="AL1056">
        <v>3.416107060044669</v>
      </c>
      <c r="AM1056">
        <v>64.99472105749936</v>
      </c>
      <c r="AN1056">
        <f>(AP1056 - AO1056 + DI1056*1E3/(8.314*(DK1056+273.15)) * AR1056/DH1056 * AQ1056) * DH1056/(100*CV1056) * 1000/(1000 - AP1056)</f>
        <v>0</v>
      </c>
      <c r="AO1056">
        <v>23.82037548807357</v>
      </c>
      <c r="AP1056">
        <v>24.65713939393939</v>
      </c>
      <c r="AQ1056">
        <v>1.945502603557931E-05</v>
      </c>
      <c r="AR1056">
        <v>81.69477458721613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1658955897.714286</v>
      </c>
      <c r="DB1056">
        <v>1261.111428571429</v>
      </c>
      <c r="DC1056">
        <v>1293.522857142857</v>
      </c>
      <c r="DD1056">
        <v>24.64984642857143</v>
      </c>
      <c r="DE1056">
        <v>23.81168214285714</v>
      </c>
      <c r="DF1056">
        <v>1257.083928571428</v>
      </c>
      <c r="DG1056">
        <v>24.31331785714286</v>
      </c>
      <c r="DH1056">
        <v>500.0777857142858</v>
      </c>
      <c r="DI1056">
        <v>90.27239642857145</v>
      </c>
      <c r="DJ1056">
        <v>0.1000083535714286</v>
      </c>
      <c r="DK1056">
        <v>26.80584285714286</v>
      </c>
      <c r="DL1056">
        <v>27.6915</v>
      </c>
      <c r="DM1056">
        <v>999.9000000000002</v>
      </c>
      <c r="DN1056">
        <v>0</v>
      </c>
      <c r="DO1056">
        <v>0</v>
      </c>
      <c r="DP1056">
        <v>9991.246785714286</v>
      </c>
      <c r="DQ1056">
        <v>0</v>
      </c>
      <c r="DR1056">
        <v>18.43558571428571</v>
      </c>
      <c r="DS1056">
        <v>-32.41090000000001</v>
      </c>
      <c r="DT1056">
        <v>1292.983214285714</v>
      </c>
      <c r="DU1056">
        <v>1325.075</v>
      </c>
      <c r="DV1056">
        <v>0.8381654999999999</v>
      </c>
      <c r="DW1056">
        <v>1293.522857142857</v>
      </c>
      <c r="DX1056">
        <v>23.81168214285714</v>
      </c>
      <c r="DY1056">
        <v>2.225200357142857</v>
      </c>
      <c r="DZ1056">
        <v>2.149536785714286</v>
      </c>
      <c r="EA1056">
        <v>19.14490714285715</v>
      </c>
      <c r="EB1056">
        <v>18.59109642857143</v>
      </c>
      <c r="EC1056">
        <v>2000.0125</v>
      </c>
      <c r="ED1056">
        <v>0.9799949999999998</v>
      </c>
      <c r="EE1056">
        <v>0.0200055</v>
      </c>
      <c r="EF1056">
        <v>0</v>
      </c>
      <c r="EG1056">
        <v>333.2662857142857</v>
      </c>
      <c r="EH1056">
        <v>5.000560000000001</v>
      </c>
      <c r="EI1056">
        <v>6646.962142857143</v>
      </c>
      <c r="EJ1056">
        <v>17294.95714285714</v>
      </c>
      <c r="EK1056">
        <v>37.37703571428572</v>
      </c>
      <c r="EL1056">
        <v>38.01771428571429</v>
      </c>
      <c r="EM1056">
        <v>36.87685714285714</v>
      </c>
      <c r="EN1056">
        <v>36.98646428571429</v>
      </c>
      <c r="EO1056">
        <v>38.4105</v>
      </c>
      <c r="EP1056">
        <v>1955.1025</v>
      </c>
      <c r="EQ1056">
        <v>39.91</v>
      </c>
      <c r="ER1056">
        <v>0</v>
      </c>
      <c r="ES1056">
        <v>1658955905.7</v>
      </c>
      <c r="ET1056">
        <v>0</v>
      </c>
      <c r="EU1056">
        <v>333.32376</v>
      </c>
      <c r="EV1056">
        <v>1.239307695137962</v>
      </c>
      <c r="EW1056">
        <v>30.4476922952277</v>
      </c>
      <c r="EX1056">
        <v>6647.3372</v>
      </c>
      <c r="EY1056">
        <v>15</v>
      </c>
      <c r="EZ1056">
        <v>0</v>
      </c>
      <c r="FA1056" t="s">
        <v>419</v>
      </c>
      <c r="FB1056">
        <v>1655239120</v>
      </c>
      <c r="FC1056">
        <v>1655239135</v>
      </c>
      <c r="FD1056">
        <v>0</v>
      </c>
      <c r="FE1056">
        <v>-0.075</v>
      </c>
      <c r="FF1056">
        <v>-0.027</v>
      </c>
      <c r="FG1056">
        <v>1.986</v>
      </c>
      <c r="FH1056">
        <v>0.139</v>
      </c>
      <c r="FI1056">
        <v>420</v>
      </c>
      <c r="FJ1056">
        <v>22</v>
      </c>
      <c r="FK1056">
        <v>0.12</v>
      </c>
      <c r="FL1056">
        <v>0.02</v>
      </c>
      <c r="FM1056">
        <v>-32.3986725</v>
      </c>
      <c r="FN1056">
        <v>-0.5695080675421305</v>
      </c>
      <c r="FO1056">
        <v>0.09215171997173993</v>
      </c>
      <c r="FP1056">
        <v>0</v>
      </c>
      <c r="FQ1056">
        <v>333.2187647058823</v>
      </c>
      <c r="FR1056">
        <v>1.427226891604323</v>
      </c>
      <c r="FS1056">
        <v>0.211743471157565</v>
      </c>
      <c r="FT1056">
        <v>0</v>
      </c>
      <c r="FU1056">
        <v>0.8404771999999999</v>
      </c>
      <c r="FV1056">
        <v>-0.03586347467167195</v>
      </c>
      <c r="FW1056">
        <v>0.005288158305119087</v>
      </c>
      <c r="FX1056">
        <v>1</v>
      </c>
      <c r="FY1056">
        <v>1</v>
      </c>
      <c r="FZ1056">
        <v>3</v>
      </c>
      <c r="GA1056" t="s">
        <v>420</v>
      </c>
      <c r="GB1056">
        <v>2.98041</v>
      </c>
      <c r="GC1056">
        <v>2.72837</v>
      </c>
      <c r="GD1056">
        <v>0.183502</v>
      </c>
      <c r="GE1056">
        <v>0.187862</v>
      </c>
      <c r="GF1056">
        <v>0.109231</v>
      </c>
      <c r="GG1056">
        <v>0.10752</v>
      </c>
      <c r="GH1056">
        <v>24509.6</v>
      </c>
      <c r="GI1056">
        <v>24023.1</v>
      </c>
      <c r="GJ1056">
        <v>30543.6</v>
      </c>
      <c r="GK1056">
        <v>29822.5</v>
      </c>
      <c r="GL1056">
        <v>37539.2</v>
      </c>
      <c r="GM1056">
        <v>35042.8</v>
      </c>
      <c r="GN1056">
        <v>46720.9</v>
      </c>
      <c r="GO1056">
        <v>44352.9</v>
      </c>
      <c r="GP1056">
        <v>1.8848</v>
      </c>
      <c r="GQ1056">
        <v>1.86152</v>
      </c>
      <c r="GR1056">
        <v>0.12587</v>
      </c>
      <c r="GS1056">
        <v>0</v>
      </c>
      <c r="GT1056">
        <v>25.6259</v>
      </c>
      <c r="GU1056">
        <v>999.9</v>
      </c>
      <c r="GV1056">
        <v>52.9</v>
      </c>
      <c r="GW1056">
        <v>32.1</v>
      </c>
      <c r="GX1056">
        <v>28.1417</v>
      </c>
      <c r="GY1056">
        <v>63.2552</v>
      </c>
      <c r="GZ1056">
        <v>25.2244</v>
      </c>
      <c r="HA1056">
        <v>1</v>
      </c>
      <c r="HB1056">
        <v>-0.0924594</v>
      </c>
      <c r="HC1056">
        <v>0.0575436</v>
      </c>
      <c r="HD1056">
        <v>20.1949</v>
      </c>
      <c r="HE1056">
        <v>5.22732</v>
      </c>
      <c r="HF1056">
        <v>11.968</v>
      </c>
      <c r="HG1056">
        <v>4.97075</v>
      </c>
      <c r="HH1056">
        <v>3.2895</v>
      </c>
      <c r="HI1056">
        <v>8833.200000000001</v>
      </c>
      <c r="HJ1056">
        <v>9999</v>
      </c>
      <c r="HK1056">
        <v>9999</v>
      </c>
      <c r="HL1056">
        <v>290.1</v>
      </c>
      <c r="HM1056">
        <v>4.97291</v>
      </c>
      <c r="HN1056">
        <v>1.87732</v>
      </c>
      <c r="HO1056">
        <v>1.87546</v>
      </c>
      <c r="HP1056">
        <v>1.87826</v>
      </c>
      <c r="HQ1056">
        <v>1.875</v>
      </c>
      <c r="HR1056">
        <v>1.87857</v>
      </c>
      <c r="HS1056">
        <v>1.87564</v>
      </c>
      <c r="HT1056">
        <v>1.87683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4.07</v>
      </c>
      <c r="II1056">
        <v>0.3368</v>
      </c>
      <c r="IJ1056">
        <v>1.541952822118649</v>
      </c>
      <c r="IK1056">
        <v>0.003202726084708442</v>
      </c>
      <c r="IL1056">
        <v>-1.448271390364826E-06</v>
      </c>
      <c r="IM1056">
        <v>3.765748828769889E-10</v>
      </c>
      <c r="IN1056">
        <v>-0.02072656761999695</v>
      </c>
      <c r="IO1056">
        <v>0.006539777670035186</v>
      </c>
      <c r="IP1056">
        <v>0.0002256768223539976</v>
      </c>
      <c r="IQ1056">
        <v>4.51151419958819E-06</v>
      </c>
      <c r="IR1056">
        <v>-0</v>
      </c>
      <c r="IS1056">
        <v>2097</v>
      </c>
      <c r="IT1056">
        <v>1</v>
      </c>
      <c r="IU1056">
        <v>27</v>
      </c>
      <c r="IV1056">
        <v>61946.4</v>
      </c>
      <c r="IW1056">
        <v>61946.2</v>
      </c>
      <c r="IX1056">
        <v>2.78198</v>
      </c>
      <c r="IY1056">
        <v>2.54639</v>
      </c>
      <c r="IZ1056">
        <v>1.39893</v>
      </c>
      <c r="JA1056">
        <v>2.34253</v>
      </c>
      <c r="JB1056">
        <v>1.44897</v>
      </c>
      <c r="JC1056">
        <v>2.40601</v>
      </c>
      <c r="JD1056">
        <v>37.4338</v>
      </c>
      <c r="JE1056">
        <v>24.0787</v>
      </c>
      <c r="JF1056">
        <v>18</v>
      </c>
      <c r="JG1056">
        <v>490.277</v>
      </c>
      <c r="JH1056">
        <v>446.993</v>
      </c>
      <c r="JI1056">
        <v>24.9998</v>
      </c>
      <c r="JJ1056">
        <v>25.8491</v>
      </c>
      <c r="JK1056">
        <v>30.0001</v>
      </c>
      <c r="JL1056">
        <v>25.6765</v>
      </c>
      <c r="JM1056">
        <v>25.7556</v>
      </c>
      <c r="JN1056">
        <v>55.712</v>
      </c>
      <c r="JO1056">
        <v>23.8748</v>
      </c>
      <c r="JP1056">
        <v>40.9146</v>
      </c>
      <c r="JQ1056">
        <v>25</v>
      </c>
      <c r="JR1056">
        <v>1336.48</v>
      </c>
      <c r="JS1056">
        <v>23.8068</v>
      </c>
      <c r="JT1056">
        <v>100.971</v>
      </c>
      <c r="JU1056">
        <v>101.984</v>
      </c>
    </row>
    <row r="1057" spans="1:281">
      <c r="A1057">
        <v>1041</v>
      </c>
      <c r="B1057">
        <v>1658955910.5</v>
      </c>
      <c r="C1057">
        <v>13821.5</v>
      </c>
      <c r="D1057" t="s">
        <v>2515</v>
      </c>
      <c r="E1057" t="s">
        <v>2516</v>
      </c>
      <c r="F1057">
        <v>5</v>
      </c>
      <c r="G1057" t="s">
        <v>415</v>
      </c>
      <c r="H1057" t="s">
        <v>2356</v>
      </c>
      <c r="I1057">
        <v>1658955903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1359.728737216026</v>
      </c>
      <c r="AK1057">
        <v>1334.935212121211</v>
      </c>
      <c r="AL1057">
        <v>3.40254901429771</v>
      </c>
      <c r="AM1057">
        <v>64.99472105749936</v>
      </c>
      <c r="AN1057">
        <f>(AP1057 - AO1057 + DI1057*1E3/(8.314*(DK1057+273.15)) * AR1057/DH1057 * AQ1057) * DH1057/(100*CV1057) * 1000/(1000 - AP1057)</f>
        <v>0</v>
      </c>
      <c r="AO1057">
        <v>23.83533665967946</v>
      </c>
      <c r="AP1057">
        <v>24.66510121212121</v>
      </c>
      <c r="AQ1057">
        <v>2.638222892173759E-05</v>
      </c>
      <c r="AR1057">
        <v>81.69477458721613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1658955903</v>
      </c>
      <c r="DB1057">
        <v>1278.727037037037</v>
      </c>
      <c r="DC1057">
        <v>1311.181851851852</v>
      </c>
      <c r="DD1057">
        <v>24.65454074074075</v>
      </c>
      <c r="DE1057">
        <v>23.82170000000001</v>
      </c>
      <c r="DF1057">
        <v>1274.676296296296</v>
      </c>
      <c r="DG1057">
        <v>24.3178962962963</v>
      </c>
      <c r="DH1057">
        <v>500.094037037037</v>
      </c>
      <c r="DI1057">
        <v>90.27157037037038</v>
      </c>
      <c r="DJ1057">
        <v>0.1000746518518518</v>
      </c>
      <c r="DK1057">
        <v>26.81029629629629</v>
      </c>
      <c r="DL1057">
        <v>27.68875925925926</v>
      </c>
      <c r="DM1057">
        <v>999.9000000000001</v>
      </c>
      <c r="DN1057">
        <v>0</v>
      </c>
      <c r="DO1057">
        <v>0</v>
      </c>
      <c r="DP1057">
        <v>9990.992592592593</v>
      </c>
      <c r="DQ1057">
        <v>0</v>
      </c>
      <c r="DR1057">
        <v>18.44988888888889</v>
      </c>
      <c r="DS1057">
        <v>-32.45458148148148</v>
      </c>
      <c r="DT1057">
        <v>1311.051481481481</v>
      </c>
      <c r="DU1057">
        <v>1343.178888888889</v>
      </c>
      <c r="DV1057">
        <v>0.8328365555555556</v>
      </c>
      <c r="DW1057">
        <v>1311.181851851852</v>
      </c>
      <c r="DX1057">
        <v>23.82170000000001</v>
      </c>
      <c r="DY1057">
        <v>2.225603333333333</v>
      </c>
      <c r="DZ1057">
        <v>2.150422592592593</v>
      </c>
      <c r="EA1057">
        <v>19.14781481481482</v>
      </c>
      <c r="EB1057">
        <v>18.59767407407407</v>
      </c>
      <c r="EC1057">
        <v>2000.005925925926</v>
      </c>
      <c r="ED1057">
        <v>0.9799947037037036</v>
      </c>
      <c r="EE1057">
        <v>0.02000573703703704</v>
      </c>
      <c r="EF1057">
        <v>0</v>
      </c>
      <c r="EG1057">
        <v>333.4137407407408</v>
      </c>
      <c r="EH1057">
        <v>5.000560000000001</v>
      </c>
      <c r="EI1057">
        <v>6649.422592592592</v>
      </c>
      <c r="EJ1057">
        <v>17294.9</v>
      </c>
      <c r="EK1057">
        <v>37.28214814814815</v>
      </c>
      <c r="EL1057">
        <v>38.02066666666666</v>
      </c>
      <c r="EM1057">
        <v>36.88385185185185</v>
      </c>
      <c r="EN1057">
        <v>36.99062962962963</v>
      </c>
      <c r="EO1057">
        <v>38.40492592592592</v>
      </c>
      <c r="EP1057">
        <v>1955.095555555555</v>
      </c>
      <c r="EQ1057">
        <v>39.91037037037037</v>
      </c>
      <c r="ER1057">
        <v>0</v>
      </c>
      <c r="ES1057">
        <v>1658955910.5</v>
      </c>
      <c r="ET1057">
        <v>0</v>
      </c>
      <c r="EU1057">
        <v>333.41648</v>
      </c>
      <c r="EV1057">
        <v>1.961461531668795</v>
      </c>
      <c r="EW1057">
        <v>23.61615381556089</v>
      </c>
      <c r="EX1057">
        <v>6649.566800000001</v>
      </c>
      <c r="EY1057">
        <v>15</v>
      </c>
      <c r="EZ1057">
        <v>0</v>
      </c>
      <c r="FA1057" t="s">
        <v>419</v>
      </c>
      <c r="FB1057">
        <v>1655239120</v>
      </c>
      <c r="FC1057">
        <v>1655239135</v>
      </c>
      <c r="FD1057">
        <v>0</v>
      </c>
      <c r="FE1057">
        <v>-0.075</v>
      </c>
      <c r="FF1057">
        <v>-0.027</v>
      </c>
      <c r="FG1057">
        <v>1.986</v>
      </c>
      <c r="FH1057">
        <v>0.139</v>
      </c>
      <c r="FI1057">
        <v>420</v>
      </c>
      <c r="FJ1057">
        <v>22</v>
      </c>
      <c r="FK1057">
        <v>0.12</v>
      </c>
      <c r="FL1057">
        <v>0.02</v>
      </c>
      <c r="FM1057">
        <v>-32.41826829268292</v>
      </c>
      <c r="FN1057">
        <v>-0.4674313588850212</v>
      </c>
      <c r="FO1057">
        <v>0.07764075947098542</v>
      </c>
      <c r="FP1057">
        <v>1</v>
      </c>
      <c r="FQ1057">
        <v>333.3491764705882</v>
      </c>
      <c r="FR1057">
        <v>1.572284187278943</v>
      </c>
      <c r="FS1057">
        <v>0.2132709503657118</v>
      </c>
      <c r="FT1057">
        <v>0</v>
      </c>
      <c r="FU1057">
        <v>0.8359404146341465</v>
      </c>
      <c r="FV1057">
        <v>-0.068907344947735</v>
      </c>
      <c r="FW1057">
        <v>0.00796250420216792</v>
      </c>
      <c r="FX1057">
        <v>1</v>
      </c>
      <c r="FY1057">
        <v>2</v>
      </c>
      <c r="FZ1057">
        <v>3</v>
      </c>
      <c r="GA1057" t="s">
        <v>481</v>
      </c>
      <c r="GB1057">
        <v>2.98057</v>
      </c>
      <c r="GC1057">
        <v>2.72834</v>
      </c>
      <c r="GD1057">
        <v>0.184944</v>
      </c>
      <c r="GE1057">
        <v>0.189297</v>
      </c>
      <c r="GF1057">
        <v>0.109257</v>
      </c>
      <c r="GG1057">
        <v>0.107521</v>
      </c>
      <c r="GH1057">
        <v>24466.4</v>
      </c>
      <c r="GI1057">
        <v>23980.6</v>
      </c>
      <c r="GJ1057">
        <v>30543.6</v>
      </c>
      <c r="GK1057">
        <v>29822.4</v>
      </c>
      <c r="GL1057">
        <v>37538.3</v>
      </c>
      <c r="GM1057">
        <v>35042.9</v>
      </c>
      <c r="GN1057">
        <v>46720.9</v>
      </c>
      <c r="GO1057">
        <v>44353.1</v>
      </c>
      <c r="GP1057">
        <v>1.88475</v>
      </c>
      <c r="GQ1057">
        <v>1.86147</v>
      </c>
      <c r="GR1057">
        <v>0.126019</v>
      </c>
      <c r="GS1057">
        <v>0</v>
      </c>
      <c r="GT1057">
        <v>25.6227</v>
      </c>
      <c r="GU1057">
        <v>999.9</v>
      </c>
      <c r="GV1057">
        <v>52.9</v>
      </c>
      <c r="GW1057">
        <v>32.1</v>
      </c>
      <c r="GX1057">
        <v>28.1398</v>
      </c>
      <c r="GY1057">
        <v>63.3852</v>
      </c>
      <c r="GZ1057">
        <v>24.6074</v>
      </c>
      <c r="HA1057">
        <v>1</v>
      </c>
      <c r="HB1057">
        <v>-0.0922383</v>
      </c>
      <c r="HC1057">
        <v>0.0562092</v>
      </c>
      <c r="HD1057">
        <v>20.1947</v>
      </c>
      <c r="HE1057">
        <v>5.22657</v>
      </c>
      <c r="HF1057">
        <v>11.968</v>
      </c>
      <c r="HG1057">
        <v>4.97065</v>
      </c>
      <c r="HH1057">
        <v>3.28945</v>
      </c>
      <c r="HI1057">
        <v>8833.4</v>
      </c>
      <c r="HJ1057">
        <v>9999</v>
      </c>
      <c r="HK1057">
        <v>9999</v>
      </c>
      <c r="HL1057">
        <v>290.1</v>
      </c>
      <c r="HM1057">
        <v>4.97293</v>
      </c>
      <c r="HN1057">
        <v>1.87729</v>
      </c>
      <c r="HO1057">
        <v>1.87546</v>
      </c>
      <c r="HP1057">
        <v>1.87827</v>
      </c>
      <c r="HQ1057">
        <v>1.87499</v>
      </c>
      <c r="HR1057">
        <v>1.87852</v>
      </c>
      <c r="HS1057">
        <v>1.87561</v>
      </c>
      <c r="HT1057">
        <v>1.87682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4.08</v>
      </c>
      <c r="II1057">
        <v>0.3369</v>
      </c>
      <c r="IJ1057">
        <v>1.541952822118649</v>
      </c>
      <c r="IK1057">
        <v>0.003202726084708442</v>
      </c>
      <c r="IL1057">
        <v>-1.448271390364826E-06</v>
      </c>
      <c r="IM1057">
        <v>3.765748828769889E-10</v>
      </c>
      <c r="IN1057">
        <v>-0.02072656761999695</v>
      </c>
      <c r="IO1057">
        <v>0.006539777670035186</v>
      </c>
      <c r="IP1057">
        <v>0.0002256768223539976</v>
      </c>
      <c r="IQ1057">
        <v>4.51151419958819E-06</v>
      </c>
      <c r="IR1057">
        <v>-0</v>
      </c>
      <c r="IS1057">
        <v>2097</v>
      </c>
      <c r="IT1057">
        <v>1</v>
      </c>
      <c r="IU1057">
        <v>27</v>
      </c>
      <c r="IV1057">
        <v>61946.5</v>
      </c>
      <c r="IW1057">
        <v>61946.3</v>
      </c>
      <c r="IX1057">
        <v>2.81128</v>
      </c>
      <c r="IY1057">
        <v>2.52441</v>
      </c>
      <c r="IZ1057">
        <v>1.39893</v>
      </c>
      <c r="JA1057">
        <v>2.34253</v>
      </c>
      <c r="JB1057">
        <v>1.44897</v>
      </c>
      <c r="JC1057">
        <v>2.48291</v>
      </c>
      <c r="JD1057">
        <v>37.4338</v>
      </c>
      <c r="JE1057">
        <v>24.0787</v>
      </c>
      <c r="JF1057">
        <v>18</v>
      </c>
      <c r="JG1057">
        <v>490.242</v>
      </c>
      <c r="JH1057">
        <v>446.962</v>
      </c>
      <c r="JI1057">
        <v>24.9997</v>
      </c>
      <c r="JJ1057">
        <v>25.8491</v>
      </c>
      <c r="JK1057">
        <v>30.0001</v>
      </c>
      <c r="JL1057">
        <v>25.6754</v>
      </c>
      <c r="JM1057">
        <v>25.7556</v>
      </c>
      <c r="JN1057">
        <v>56.3171</v>
      </c>
      <c r="JO1057">
        <v>23.8748</v>
      </c>
      <c r="JP1057">
        <v>40.9146</v>
      </c>
      <c r="JQ1057">
        <v>25</v>
      </c>
      <c r="JR1057">
        <v>1356.51</v>
      </c>
      <c r="JS1057">
        <v>23.8068</v>
      </c>
      <c r="JT1057">
        <v>100.971</v>
      </c>
      <c r="JU1057">
        <v>101.984</v>
      </c>
    </row>
    <row r="1058" spans="1:281">
      <c r="A1058">
        <v>1042</v>
      </c>
      <c r="B1058">
        <v>1658955915.5</v>
      </c>
      <c r="C1058">
        <v>13826.5</v>
      </c>
      <c r="D1058" t="s">
        <v>2517</v>
      </c>
      <c r="E1058" t="s">
        <v>2518</v>
      </c>
      <c r="F1058">
        <v>5</v>
      </c>
      <c r="G1058" t="s">
        <v>415</v>
      </c>
      <c r="H1058" t="s">
        <v>2356</v>
      </c>
      <c r="I1058">
        <v>1658955907.714286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1377.01150401256</v>
      </c>
      <c r="AK1058">
        <v>1352.145757575758</v>
      </c>
      <c r="AL1058">
        <v>3.438369413994929</v>
      </c>
      <c r="AM1058">
        <v>64.99472105749936</v>
      </c>
      <c r="AN1058">
        <f>(AP1058 - AO1058 + DI1058*1E3/(8.314*(DK1058+273.15)) * AR1058/DH1058 * AQ1058) * DH1058/(100*CV1058) * 1000/(1000 - AP1058)</f>
        <v>0</v>
      </c>
      <c r="AO1058">
        <v>23.83509473960543</v>
      </c>
      <c r="AP1058">
        <v>24.67125696969695</v>
      </c>
      <c r="AQ1058">
        <v>1.181356616624781E-05</v>
      </c>
      <c r="AR1058">
        <v>81.69477458721613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1658955907.714286</v>
      </c>
      <c r="DB1058">
        <v>1294.451785714286</v>
      </c>
      <c r="DC1058">
        <v>1326.958571428571</v>
      </c>
      <c r="DD1058">
        <v>24.66077142857143</v>
      </c>
      <c r="DE1058">
        <v>23.83066071428572</v>
      </c>
      <c r="DF1058">
        <v>1290.38</v>
      </c>
      <c r="DG1058">
        <v>24.32396785714285</v>
      </c>
      <c r="DH1058">
        <v>500.0793214285715</v>
      </c>
      <c r="DI1058">
        <v>90.27135714285714</v>
      </c>
      <c r="DJ1058">
        <v>0.1000653464285714</v>
      </c>
      <c r="DK1058">
        <v>26.8112</v>
      </c>
      <c r="DL1058">
        <v>27.68637142857142</v>
      </c>
      <c r="DM1058">
        <v>999.9000000000002</v>
      </c>
      <c r="DN1058">
        <v>0</v>
      </c>
      <c r="DO1058">
        <v>0</v>
      </c>
      <c r="DP1058">
        <v>9993.813928571428</v>
      </c>
      <c r="DQ1058">
        <v>0</v>
      </c>
      <c r="DR1058">
        <v>18.46673571428571</v>
      </c>
      <c r="DS1058">
        <v>-32.50651428571429</v>
      </c>
      <c r="DT1058">
        <v>1327.182142857143</v>
      </c>
      <c r="DU1058">
        <v>1359.352857142857</v>
      </c>
      <c r="DV1058">
        <v>0.8301128214285713</v>
      </c>
      <c r="DW1058">
        <v>1326.958571428571</v>
      </c>
      <c r="DX1058">
        <v>23.83066071428572</v>
      </c>
      <c r="DY1058">
        <v>2.226161071428572</v>
      </c>
      <c r="DZ1058">
        <v>2.151226428571429</v>
      </c>
      <c r="EA1058">
        <v>19.15183214285714</v>
      </c>
      <c r="EB1058">
        <v>18.60364642857143</v>
      </c>
      <c r="EC1058">
        <v>2000.012499999999</v>
      </c>
      <c r="ED1058">
        <v>0.9799947142857141</v>
      </c>
      <c r="EE1058">
        <v>0.02000572857142857</v>
      </c>
      <c r="EF1058">
        <v>0</v>
      </c>
      <c r="EG1058">
        <v>333.5916428571429</v>
      </c>
      <c r="EH1058">
        <v>5.000560000000001</v>
      </c>
      <c r="EI1058">
        <v>6651.440714285714</v>
      </c>
      <c r="EJ1058">
        <v>17294.95357142857</v>
      </c>
      <c r="EK1058">
        <v>37.18053571428571</v>
      </c>
      <c r="EL1058">
        <v>38.01992857142857</v>
      </c>
      <c r="EM1058">
        <v>36.90139285714286</v>
      </c>
      <c r="EN1058">
        <v>36.991</v>
      </c>
      <c r="EO1058">
        <v>38.39492857142857</v>
      </c>
      <c r="EP1058">
        <v>1955.102142857143</v>
      </c>
      <c r="EQ1058">
        <v>39.91035714285714</v>
      </c>
      <c r="ER1058">
        <v>0</v>
      </c>
      <c r="ES1058">
        <v>1658955915.3</v>
      </c>
      <c r="ET1058">
        <v>0</v>
      </c>
      <c r="EU1058">
        <v>333.60504</v>
      </c>
      <c r="EV1058">
        <v>1.971153848039817</v>
      </c>
      <c r="EW1058">
        <v>25.55153849248676</v>
      </c>
      <c r="EX1058">
        <v>6651.5644</v>
      </c>
      <c r="EY1058">
        <v>15</v>
      </c>
      <c r="EZ1058">
        <v>0</v>
      </c>
      <c r="FA1058" t="s">
        <v>419</v>
      </c>
      <c r="FB1058">
        <v>1655239120</v>
      </c>
      <c r="FC1058">
        <v>1655239135</v>
      </c>
      <c r="FD1058">
        <v>0</v>
      </c>
      <c r="FE1058">
        <v>-0.075</v>
      </c>
      <c r="FF1058">
        <v>-0.027</v>
      </c>
      <c r="FG1058">
        <v>1.986</v>
      </c>
      <c r="FH1058">
        <v>0.139</v>
      </c>
      <c r="FI1058">
        <v>420</v>
      </c>
      <c r="FJ1058">
        <v>22</v>
      </c>
      <c r="FK1058">
        <v>0.12</v>
      </c>
      <c r="FL1058">
        <v>0.02</v>
      </c>
      <c r="FM1058">
        <v>-32.49015</v>
      </c>
      <c r="FN1058">
        <v>-0.5668457786115169</v>
      </c>
      <c r="FO1058">
        <v>0.09083317675827481</v>
      </c>
      <c r="FP1058">
        <v>0</v>
      </c>
      <c r="FQ1058">
        <v>333.4932352941177</v>
      </c>
      <c r="FR1058">
        <v>1.775828878037962</v>
      </c>
      <c r="FS1058">
        <v>0.2277778921802725</v>
      </c>
      <c r="FT1058">
        <v>0</v>
      </c>
      <c r="FU1058">
        <v>0.8331180499999998</v>
      </c>
      <c r="FV1058">
        <v>-0.03786760975609959</v>
      </c>
      <c r="FW1058">
        <v>0.006849600152381147</v>
      </c>
      <c r="FX1058">
        <v>1</v>
      </c>
      <c r="FY1058">
        <v>1</v>
      </c>
      <c r="FZ1058">
        <v>3</v>
      </c>
      <c r="GA1058" t="s">
        <v>420</v>
      </c>
      <c r="GB1058">
        <v>2.98032</v>
      </c>
      <c r="GC1058">
        <v>2.72845</v>
      </c>
      <c r="GD1058">
        <v>0.186387</v>
      </c>
      <c r="GE1058">
        <v>0.190742</v>
      </c>
      <c r="GF1058">
        <v>0.109272</v>
      </c>
      <c r="GG1058">
        <v>0.107524</v>
      </c>
      <c r="GH1058">
        <v>24423.4</v>
      </c>
      <c r="GI1058">
        <v>23938.3</v>
      </c>
      <c r="GJ1058">
        <v>30544</v>
      </c>
      <c r="GK1058">
        <v>29822.9</v>
      </c>
      <c r="GL1058">
        <v>37538.1</v>
      </c>
      <c r="GM1058">
        <v>35043.4</v>
      </c>
      <c r="GN1058">
        <v>46721.4</v>
      </c>
      <c r="GO1058">
        <v>44353.7</v>
      </c>
      <c r="GP1058">
        <v>1.8846</v>
      </c>
      <c r="GQ1058">
        <v>1.86157</v>
      </c>
      <c r="GR1058">
        <v>0.125811</v>
      </c>
      <c r="GS1058">
        <v>0</v>
      </c>
      <c r="GT1058">
        <v>25.62</v>
      </c>
      <c r="GU1058">
        <v>999.9</v>
      </c>
      <c r="GV1058">
        <v>53</v>
      </c>
      <c r="GW1058">
        <v>32.1</v>
      </c>
      <c r="GX1058">
        <v>28.194</v>
      </c>
      <c r="GY1058">
        <v>63.0352</v>
      </c>
      <c r="GZ1058">
        <v>25.1082</v>
      </c>
      <c r="HA1058">
        <v>1</v>
      </c>
      <c r="HB1058">
        <v>-0.0923933</v>
      </c>
      <c r="HC1058">
        <v>0.0553513</v>
      </c>
      <c r="HD1058">
        <v>20.1946</v>
      </c>
      <c r="HE1058">
        <v>5.22747</v>
      </c>
      <c r="HF1058">
        <v>11.968</v>
      </c>
      <c r="HG1058">
        <v>4.9706</v>
      </c>
      <c r="HH1058">
        <v>3.2895</v>
      </c>
      <c r="HI1058">
        <v>8833.4</v>
      </c>
      <c r="HJ1058">
        <v>9999</v>
      </c>
      <c r="HK1058">
        <v>9999</v>
      </c>
      <c r="HL1058">
        <v>290.1</v>
      </c>
      <c r="HM1058">
        <v>4.97291</v>
      </c>
      <c r="HN1058">
        <v>1.87731</v>
      </c>
      <c r="HO1058">
        <v>1.87546</v>
      </c>
      <c r="HP1058">
        <v>1.87828</v>
      </c>
      <c r="HQ1058">
        <v>1.875</v>
      </c>
      <c r="HR1058">
        <v>1.87855</v>
      </c>
      <c r="HS1058">
        <v>1.87563</v>
      </c>
      <c r="HT1058">
        <v>1.87683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4.11</v>
      </c>
      <c r="II1058">
        <v>0.3371</v>
      </c>
      <c r="IJ1058">
        <v>1.541952822118649</v>
      </c>
      <c r="IK1058">
        <v>0.003202726084708442</v>
      </c>
      <c r="IL1058">
        <v>-1.448271390364826E-06</v>
      </c>
      <c r="IM1058">
        <v>3.765748828769889E-10</v>
      </c>
      <c r="IN1058">
        <v>-0.02072656761999695</v>
      </c>
      <c r="IO1058">
        <v>0.006539777670035186</v>
      </c>
      <c r="IP1058">
        <v>0.0002256768223539976</v>
      </c>
      <c r="IQ1058">
        <v>4.51151419958819E-06</v>
      </c>
      <c r="IR1058">
        <v>-0</v>
      </c>
      <c r="IS1058">
        <v>2097</v>
      </c>
      <c r="IT1058">
        <v>1</v>
      </c>
      <c r="IU1058">
        <v>27</v>
      </c>
      <c r="IV1058">
        <v>61946.6</v>
      </c>
      <c r="IW1058">
        <v>61946.3</v>
      </c>
      <c r="IX1058">
        <v>2.83691</v>
      </c>
      <c r="IY1058">
        <v>2.54517</v>
      </c>
      <c r="IZ1058">
        <v>1.39893</v>
      </c>
      <c r="JA1058">
        <v>2.34253</v>
      </c>
      <c r="JB1058">
        <v>1.44897</v>
      </c>
      <c r="JC1058">
        <v>2.35107</v>
      </c>
      <c r="JD1058">
        <v>37.4338</v>
      </c>
      <c r="JE1058">
        <v>24.0787</v>
      </c>
      <c r="JF1058">
        <v>18</v>
      </c>
      <c r="JG1058">
        <v>490.152</v>
      </c>
      <c r="JH1058">
        <v>447.016</v>
      </c>
      <c r="JI1058">
        <v>24.9997</v>
      </c>
      <c r="JJ1058">
        <v>25.8491</v>
      </c>
      <c r="JK1058">
        <v>30.0001</v>
      </c>
      <c r="JL1058">
        <v>25.6743</v>
      </c>
      <c r="JM1058">
        <v>25.7546</v>
      </c>
      <c r="JN1058">
        <v>56.8264</v>
      </c>
      <c r="JO1058">
        <v>23.8748</v>
      </c>
      <c r="JP1058">
        <v>40.9146</v>
      </c>
      <c r="JQ1058">
        <v>25</v>
      </c>
      <c r="JR1058">
        <v>1369.86</v>
      </c>
      <c r="JS1058">
        <v>23.8068</v>
      </c>
      <c r="JT1058">
        <v>100.972</v>
      </c>
      <c r="JU1058">
        <v>101.985</v>
      </c>
    </row>
    <row r="1059" spans="1:281">
      <c r="A1059">
        <v>1043</v>
      </c>
      <c r="B1059">
        <v>1658955920.5</v>
      </c>
      <c r="C1059">
        <v>13831.5</v>
      </c>
      <c r="D1059" t="s">
        <v>2519</v>
      </c>
      <c r="E1059" t="s">
        <v>2520</v>
      </c>
      <c r="F1059">
        <v>5</v>
      </c>
      <c r="G1059" t="s">
        <v>415</v>
      </c>
      <c r="H1059" t="s">
        <v>2356</v>
      </c>
      <c r="I1059">
        <v>1658955913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1394.099846231648</v>
      </c>
      <c r="AK1059">
        <v>1369.211515151515</v>
      </c>
      <c r="AL1059">
        <v>3.416905093154052</v>
      </c>
      <c r="AM1059">
        <v>64.99472105749936</v>
      </c>
      <c r="AN1059">
        <f>(AP1059 - AO1059 + DI1059*1E3/(8.314*(DK1059+273.15)) * AR1059/DH1059 * AQ1059) * DH1059/(100*CV1059) * 1000/(1000 - AP1059)</f>
        <v>0</v>
      </c>
      <c r="AO1059">
        <v>23.83423249923672</v>
      </c>
      <c r="AP1059">
        <v>24.67279393939393</v>
      </c>
      <c r="AQ1059">
        <v>9.281779255682129E-06</v>
      </c>
      <c r="AR1059">
        <v>81.69477458721613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1658955913</v>
      </c>
      <c r="DB1059">
        <v>1312.071851851852</v>
      </c>
      <c r="DC1059">
        <v>1344.635555555556</v>
      </c>
      <c r="DD1059">
        <v>24.66798148148148</v>
      </c>
      <c r="DE1059">
        <v>23.83481111111111</v>
      </c>
      <c r="DF1059">
        <v>1307.975925925926</v>
      </c>
      <c r="DG1059">
        <v>24.3310037037037</v>
      </c>
      <c r="DH1059">
        <v>500.0783333333333</v>
      </c>
      <c r="DI1059">
        <v>90.27118148148149</v>
      </c>
      <c r="DJ1059">
        <v>0.09998941111111111</v>
      </c>
      <c r="DK1059">
        <v>26.80926666666667</v>
      </c>
      <c r="DL1059">
        <v>27.68442962962963</v>
      </c>
      <c r="DM1059">
        <v>999.9000000000001</v>
      </c>
      <c r="DN1059">
        <v>0</v>
      </c>
      <c r="DO1059">
        <v>0</v>
      </c>
      <c r="DP1059">
        <v>9997.661111111111</v>
      </c>
      <c r="DQ1059">
        <v>0</v>
      </c>
      <c r="DR1059">
        <v>18.48</v>
      </c>
      <c r="DS1059">
        <v>-32.56362222222222</v>
      </c>
      <c r="DT1059">
        <v>1345.257777777778</v>
      </c>
      <c r="DU1059">
        <v>1377.467037037037</v>
      </c>
      <c r="DV1059">
        <v>0.8331768888888889</v>
      </c>
      <c r="DW1059">
        <v>1344.635555555556</v>
      </c>
      <c r="DX1059">
        <v>23.83481111111111</v>
      </c>
      <c r="DY1059">
        <v>2.226808148148148</v>
      </c>
      <c r="DZ1059">
        <v>2.151596296296296</v>
      </c>
      <c r="EA1059">
        <v>19.1564962962963</v>
      </c>
      <c r="EB1059">
        <v>18.60638888888889</v>
      </c>
      <c r="EC1059">
        <v>2000.004814814815</v>
      </c>
      <c r="ED1059">
        <v>0.9799944074074072</v>
      </c>
      <c r="EE1059">
        <v>0.02000597407407407</v>
      </c>
      <c r="EF1059">
        <v>0</v>
      </c>
      <c r="EG1059">
        <v>333.7259629629629</v>
      </c>
      <c r="EH1059">
        <v>5.000560000000001</v>
      </c>
      <c r="EI1059">
        <v>6653.526296296296</v>
      </c>
      <c r="EJ1059">
        <v>17294.87777777778</v>
      </c>
      <c r="EK1059">
        <v>37.15714814814815</v>
      </c>
      <c r="EL1059">
        <v>38.02525925925926</v>
      </c>
      <c r="EM1059">
        <v>36.89544444444444</v>
      </c>
      <c r="EN1059">
        <v>36.97666666666667</v>
      </c>
      <c r="EO1059">
        <v>38.37485185185186</v>
      </c>
      <c r="EP1059">
        <v>1955.094074074074</v>
      </c>
      <c r="EQ1059">
        <v>39.91074074074074</v>
      </c>
      <c r="ER1059">
        <v>0</v>
      </c>
      <c r="ES1059">
        <v>1658955920.7</v>
      </c>
      <c r="ET1059">
        <v>0</v>
      </c>
      <c r="EU1059">
        <v>333.7153076923077</v>
      </c>
      <c r="EV1059">
        <v>1.393367522644209</v>
      </c>
      <c r="EW1059">
        <v>23.49880341750773</v>
      </c>
      <c r="EX1059">
        <v>6653.569230769231</v>
      </c>
      <c r="EY1059">
        <v>15</v>
      </c>
      <c r="EZ1059">
        <v>0</v>
      </c>
      <c r="FA1059" t="s">
        <v>419</v>
      </c>
      <c r="FB1059">
        <v>1655239120</v>
      </c>
      <c r="FC1059">
        <v>1655239135</v>
      </c>
      <c r="FD1059">
        <v>0</v>
      </c>
      <c r="FE1059">
        <v>-0.075</v>
      </c>
      <c r="FF1059">
        <v>-0.027</v>
      </c>
      <c r="FG1059">
        <v>1.986</v>
      </c>
      <c r="FH1059">
        <v>0.139</v>
      </c>
      <c r="FI1059">
        <v>420</v>
      </c>
      <c r="FJ1059">
        <v>22</v>
      </c>
      <c r="FK1059">
        <v>0.12</v>
      </c>
      <c r="FL1059">
        <v>0.02</v>
      </c>
      <c r="FM1059">
        <v>-32.53556999999999</v>
      </c>
      <c r="FN1059">
        <v>-0.7449748592870782</v>
      </c>
      <c r="FO1059">
        <v>0.09359593260393337</v>
      </c>
      <c r="FP1059">
        <v>0</v>
      </c>
      <c r="FQ1059">
        <v>333.6421764705883</v>
      </c>
      <c r="FR1059">
        <v>1.621329261786899</v>
      </c>
      <c r="FS1059">
        <v>0.2252162974183634</v>
      </c>
      <c r="FT1059">
        <v>0</v>
      </c>
      <c r="FU1059">
        <v>0.832068775</v>
      </c>
      <c r="FV1059">
        <v>0.03713890806754259</v>
      </c>
      <c r="FW1059">
        <v>0.00551521526999399</v>
      </c>
      <c r="FX1059">
        <v>1</v>
      </c>
      <c r="FY1059">
        <v>1</v>
      </c>
      <c r="FZ1059">
        <v>3</v>
      </c>
      <c r="GA1059" t="s">
        <v>420</v>
      </c>
      <c r="GB1059">
        <v>2.98037</v>
      </c>
      <c r="GC1059">
        <v>2.72834</v>
      </c>
      <c r="GD1059">
        <v>0.187815</v>
      </c>
      <c r="GE1059">
        <v>0.19216</v>
      </c>
      <c r="GF1059">
        <v>0.109278</v>
      </c>
      <c r="GG1059">
        <v>0.107518</v>
      </c>
      <c r="GH1059">
        <v>24380.8</v>
      </c>
      <c r="GI1059">
        <v>23896.4</v>
      </c>
      <c r="GJ1059">
        <v>30544.3</v>
      </c>
      <c r="GK1059">
        <v>29823</v>
      </c>
      <c r="GL1059">
        <v>37538.1</v>
      </c>
      <c r="GM1059">
        <v>35044</v>
      </c>
      <c r="GN1059">
        <v>46721.6</v>
      </c>
      <c r="GO1059">
        <v>44354</v>
      </c>
      <c r="GP1059">
        <v>1.88458</v>
      </c>
      <c r="GQ1059">
        <v>1.8615</v>
      </c>
      <c r="GR1059">
        <v>0.12657</v>
      </c>
      <c r="GS1059">
        <v>0</v>
      </c>
      <c r="GT1059">
        <v>25.6188</v>
      </c>
      <c r="GU1059">
        <v>999.9</v>
      </c>
      <c r="GV1059">
        <v>53</v>
      </c>
      <c r="GW1059">
        <v>32.1</v>
      </c>
      <c r="GX1059">
        <v>28.1931</v>
      </c>
      <c r="GY1059">
        <v>63.1952</v>
      </c>
      <c r="GZ1059">
        <v>24.8958</v>
      </c>
      <c r="HA1059">
        <v>1</v>
      </c>
      <c r="HB1059">
        <v>-0.0924721</v>
      </c>
      <c r="HC1059">
        <v>0.054616</v>
      </c>
      <c r="HD1059">
        <v>20.1945</v>
      </c>
      <c r="HE1059">
        <v>5.22687</v>
      </c>
      <c r="HF1059">
        <v>11.968</v>
      </c>
      <c r="HG1059">
        <v>4.97065</v>
      </c>
      <c r="HH1059">
        <v>3.28955</v>
      </c>
      <c r="HI1059">
        <v>8833.6</v>
      </c>
      <c r="HJ1059">
        <v>9999</v>
      </c>
      <c r="HK1059">
        <v>9999</v>
      </c>
      <c r="HL1059">
        <v>290.1</v>
      </c>
      <c r="HM1059">
        <v>4.97293</v>
      </c>
      <c r="HN1059">
        <v>1.87738</v>
      </c>
      <c r="HO1059">
        <v>1.87546</v>
      </c>
      <c r="HP1059">
        <v>1.87833</v>
      </c>
      <c r="HQ1059">
        <v>1.87501</v>
      </c>
      <c r="HR1059">
        <v>1.87862</v>
      </c>
      <c r="HS1059">
        <v>1.87565</v>
      </c>
      <c r="HT1059">
        <v>1.87683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4.13</v>
      </c>
      <c r="II1059">
        <v>0.3371</v>
      </c>
      <c r="IJ1059">
        <v>1.541952822118649</v>
      </c>
      <c r="IK1059">
        <v>0.003202726084708442</v>
      </c>
      <c r="IL1059">
        <v>-1.448271390364826E-06</v>
      </c>
      <c r="IM1059">
        <v>3.765748828769889E-10</v>
      </c>
      <c r="IN1059">
        <v>-0.02072656761999695</v>
      </c>
      <c r="IO1059">
        <v>0.006539777670035186</v>
      </c>
      <c r="IP1059">
        <v>0.0002256768223539976</v>
      </c>
      <c r="IQ1059">
        <v>4.51151419958819E-06</v>
      </c>
      <c r="IR1059">
        <v>-0</v>
      </c>
      <c r="IS1059">
        <v>2097</v>
      </c>
      <c r="IT1059">
        <v>1</v>
      </c>
      <c r="IU1059">
        <v>27</v>
      </c>
      <c r="IV1059">
        <v>61946.7</v>
      </c>
      <c r="IW1059">
        <v>61946.4</v>
      </c>
      <c r="IX1059">
        <v>2.86621</v>
      </c>
      <c r="IY1059">
        <v>2.51831</v>
      </c>
      <c r="IZ1059">
        <v>1.39893</v>
      </c>
      <c r="JA1059">
        <v>2.34253</v>
      </c>
      <c r="JB1059">
        <v>1.44897</v>
      </c>
      <c r="JC1059">
        <v>2.48169</v>
      </c>
      <c r="JD1059">
        <v>37.4338</v>
      </c>
      <c r="JE1059">
        <v>24.0787</v>
      </c>
      <c r="JF1059">
        <v>18</v>
      </c>
      <c r="JG1059">
        <v>490.138</v>
      </c>
      <c r="JH1059">
        <v>446.96</v>
      </c>
      <c r="JI1059">
        <v>24.9997</v>
      </c>
      <c r="JJ1059">
        <v>25.8491</v>
      </c>
      <c r="JK1059">
        <v>30.0001</v>
      </c>
      <c r="JL1059">
        <v>25.6743</v>
      </c>
      <c r="JM1059">
        <v>25.7535</v>
      </c>
      <c r="JN1059">
        <v>57.4175</v>
      </c>
      <c r="JO1059">
        <v>23.8748</v>
      </c>
      <c r="JP1059">
        <v>40.9146</v>
      </c>
      <c r="JQ1059">
        <v>25</v>
      </c>
      <c r="JR1059">
        <v>1389.94</v>
      </c>
      <c r="JS1059">
        <v>23.8068</v>
      </c>
      <c r="JT1059">
        <v>100.972</v>
      </c>
      <c r="JU1059">
        <v>101.986</v>
      </c>
    </row>
    <row r="1060" spans="1:281">
      <c r="A1060">
        <v>1044</v>
      </c>
      <c r="B1060">
        <v>1658955925.5</v>
      </c>
      <c r="C1060">
        <v>13836.5</v>
      </c>
      <c r="D1060" t="s">
        <v>2521</v>
      </c>
      <c r="E1060" t="s">
        <v>2522</v>
      </c>
      <c r="F1060">
        <v>5</v>
      </c>
      <c r="G1060" t="s">
        <v>415</v>
      </c>
      <c r="H1060" t="s">
        <v>2356</v>
      </c>
      <c r="I1060">
        <v>1658955917.714286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1411.344875453037</v>
      </c>
      <c r="AK1060">
        <v>1386.292787878788</v>
      </c>
      <c r="AL1060">
        <v>3.42349174898871</v>
      </c>
      <c r="AM1060">
        <v>64.99472105749936</v>
      </c>
      <c r="AN1060">
        <f>(AP1060 - AO1060 + DI1060*1E3/(8.314*(DK1060+273.15)) * AR1060/DH1060 * AQ1060) * DH1060/(100*CV1060) * 1000/(1000 - AP1060)</f>
        <v>0</v>
      </c>
      <c r="AO1060">
        <v>23.83413717248258</v>
      </c>
      <c r="AP1060">
        <v>24.67643696969697</v>
      </c>
      <c r="AQ1060">
        <v>9.979586874022333E-06</v>
      </c>
      <c r="AR1060">
        <v>81.69477458721613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1658955917.714286</v>
      </c>
      <c r="DB1060">
        <v>1327.793571428572</v>
      </c>
      <c r="DC1060">
        <v>1360.459285714286</v>
      </c>
      <c r="DD1060">
        <v>24.67198928571428</v>
      </c>
      <c r="DE1060">
        <v>23.83425714285714</v>
      </c>
      <c r="DF1060">
        <v>1323.676428571429</v>
      </c>
      <c r="DG1060">
        <v>24.33492142857144</v>
      </c>
      <c r="DH1060">
        <v>500.0725</v>
      </c>
      <c r="DI1060">
        <v>90.27116428571426</v>
      </c>
      <c r="DJ1060">
        <v>0.09989144642857142</v>
      </c>
      <c r="DK1060">
        <v>26.80385357142857</v>
      </c>
      <c r="DL1060">
        <v>27.68607142857143</v>
      </c>
      <c r="DM1060">
        <v>999.9000000000002</v>
      </c>
      <c r="DN1060">
        <v>0</v>
      </c>
      <c r="DO1060">
        <v>0</v>
      </c>
      <c r="DP1060">
        <v>10005.62</v>
      </c>
      <c r="DQ1060">
        <v>0</v>
      </c>
      <c r="DR1060">
        <v>18.48</v>
      </c>
      <c r="DS1060">
        <v>-32.66594285714286</v>
      </c>
      <c r="DT1060">
        <v>1361.382142857143</v>
      </c>
      <c r="DU1060">
        <v>1393.676785714286</v>
      </c>
      <c r="DV1060">
        <v>0.8377347857142856</v>
      </c>
      <c r="DW1060">
        <v>1360.459285714286</v>
      </c>
      <c r="DX1060">
        <v>23.83425714285714</v>
      </c>
      <c r="DY1060">
        <v>2.227169642857143</v>
      </c>
      <c r="DZ1060">
        <v>2.151546071428572</v>
      </c>
      <c r="EA1060">
        <v>19.1591</v>
      </c>
      <c r="EB1060">
        <v>18.60602142857143</v>
      </c>
      <c r="EC1060">
        <v>2000.0175</v>
      </c>
      <c r="ED1060">
        <v>0.9799945714285714</v>
      </c>
      <c r="EE1060">
        <v>0.02000584285714286</v>
      </c>
      <c r="EF1060">
        <v>0</v>
      </c>
      <c r="EG1060">
        <v>333.8240714285714</v>
      </c>
      <c r="EH1060">
        <v>5.000560000000001</v>
      </c>
      <c r="EI1060">
        <v>6655.299642857142</v>
      </c>
      <c r="EJ1060">
        <v>17294.98928571429</v>
      </c>
      <c r="EK1060">
        <v>37.16714285714286</v>
      </c>
      <c r="EL1060">
        <v>38.02214285714285</v>
      </c>
      <c r="EM1060">
        <v>36.89467857142857</v>
      </c>
      <c r="EN1060">
        <v>36.97075</v>
      </c>
      <c r="EO1060">
        <v>38.36814285714286</v>
      </c>
      <c r="EP1060">
        <v>1955.106785714286</v>
      </c>
      <c r="EQ1060">
        <v>39.91071428571428</v>
      </c>
      <c r="ER1060">
        <v>0</v>
      </c>
      <c r="ES1060">
        <v>1658955925.5</v>
      </c>
      <c r="ET1060">
        <v>0</v>
      </c>
      <c r="EU1060">
        <v>333.8305</v>
      </c>
      <c r="EV1060">
        <v>0.9894359039254853</v>
      </c>
      <c r="EW1060">
        <v>19.67213669104884</v>
      </c>
      <c r="EX1060">
        <v>6655.398076923077</v>
      </c>
      <c r="EY1060">
        <v>15</v>
      </c>
      <c r="EZ1060">
        <v>0</v>
      </c>
      <c r="FA1060" t="s">
        <v>419</v>
      </c>
      <c r="FB1060">
        <v>1655239120</v>
      </c>
      <c r="FC1060">
        <v>1655239135</v>
      </c>
      <c r="FD1060">
        <v>0</v>
      </c>
      <c r="FE1060">
        <v>-0.075</v>
      </c>
      <c r="FF1060">
        <v>-0.027</v>
      </c>
      <c r="FG1060">
        <v>1.986</v>
      </c>
      <c r="FH1060">
        <v>0.139</v>
      </c>
      <c r="FI1060">
        <v>420</v>
      </c>
      <c r="FJ1060">
        <v>22</v>
      </c>
      <c r="FK1060">
        <v>0.12</v>
      </c>
      <c r="FL1060">
        <v>0.02</v>
      </c>
      <c r="FM1060">
        <v>-32.592545</v>
      </c>
      <c r="FN1060">
        <v>-1.216140337711048</v>
      </c>
      <c r="FO1060">
        <v>0.1284583141528801</v>
      </c>
      <c r="FP1060">
        <v>0</v>
      </c>
      <c r="FQ1060">
        <v>333.736294117647</v>
      </c>
      <c r="FR1060">
        <v>1.373506494708114</v>
      </c>
      <c r="FS1060">
        <v>0.2164652572873002</v>
      </c>
      <c r="FT1060">
        <v>0</v>
      </c>
      <c r="FU1060">
        <v>0.834008375</v>
      </c>
      <c r="FV1060">
        <v>0.06134689305816093</v>
      </c>
      <c r="FW1060">
        <v>0.00600886554886818</v>
      </c>
      <c r="FX1060">
        <v>1</v>
      </c>
      <c r="FY1060">
        <v>1</v>
      </c>
      <c r="FZ1060">
        <v>3</v>
      </c>
      <c r="GA1060" t="s">
        <v>420</v>
      </c>
      <c r="GB1060">
        <v>2.9804</v>
      </c>
      <c r="GC1060">
        <v>2.72847</v>
      </c>
      <c r="GD1060">
        <v>0.189233</v>
      </c>
      <c r="GE1060">
        <v>0.193572</v>
      </c>
      <c r="GF1060">
        <v>0.10929</v>
      </c>
      <c r="GG1060">
        <v>0.107515</v>
      </c>
      <c r="GH1060">
        <v>24338.3</v>
      </c>
      <c r="GI1060">
        <v>23854.8</v>
      </c>
      <c r="GJ1060">
        <v>30544.5</v>
      </c>
      <c r="GK1060">
        <v>29823.1</v>
      </c>
      <c r="GL1060">
        <v>37537.9</v>
      </c>
      <c r="GM1060">
        <v>35044.4</v>
      </c>
      <c r="GN1060">
        <v>46721.8</v>
      </c>
      <c r="GO1060">
        <v>44354.2</v>
      </c>
      <c r="GP1060">
        <v>1.88477</v>
      </c>
      <c r="GQ1060">
        <v>1.86187</v>
      </c>
      <c r="GR1060">
        <v>0.126746</v>
      </c>
      <c r="GS1060">
        <v>0</v>
      </c>
      <c r="GT1060">
        <v>25.6167</v>
      </c>
      <c r="GU1060">
        <v>999.9</v>
      </c>
      <c r="GV1060">
        <v>53</v>
      </c>
      <c r="GW1060">
        <v>32.1</v>
      </c>
      <c r="GX1060">
        <v>28.1958</v>
      </c>
      <c r="GY1060">
        <v>63.1152</v>
      </c>
      <c r="GZ1060">
        <v>24.8558</v>
      </c>
      <c r="HA1060">
        <v>1</v>
      </c>
      <c r="HB1060">
        <v>-0.0923679</v>
      </c>
      <c r="HC1060">
        <v>0.0539297</v>
      </c>
      <c r="HD1060">
        <v>20.1946</v>
      </c>
      <c r="HE1060">
        <v>5.22747</v>
      </c>
      <c r="HF1060">
        <v>11.968</v>
      </c>
      <c r="HG1060">
        <v>4.97125</v>
      </c>
      <c r="HH1060">
        <v>3.28965</v>
      </c>
      <c r="HI1060">
        <v>8833.6</v>
      </c>
      <c r="HJ1060">
        <v>9999</v>
      </c>
      <c r="HK1060">
        <v>9999</v>
      </c>
      <c r="HL1060">
        <v>290.1</v>
      </c>
      <c r="HM1060">
        <v>4.97292</v>
      </c>
      <c r="HN1060">
        <v>1.87733</v>
      </c>
      <c r="HO1060">
        <v>1.87546</v>
      </c>
      <c r="HP1060">
        <v>1.87829</v>
      </c>
      <c r="HQ1060">
        <v>1.875</v>
      </c>
      <c r="HR1060">
        <v>1.87857</v>
      </c>
      <c r="HS1060">
        <v>1.87564</v>
      </c>
      <c r="HT1060">
        <v>1.87683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4.15</v>
      </c>
      <c r="II1060">
        <v>0.3372</v>
      </c>
      <c r="IJ1060">
        <v>1.541952822118649</v>
      </c>
      <c r="IK1060">
        <v>0.003202726084708442</v>
      </c>
      <c r="IL1060">
        <v>-1.448271390364826E-06</v>
      </c>
      <c r="IM1060">
        <v>3.765748828769889E-10</v>
      </c>
      <c r="IN1060">
        <v>-0.02072656761999695</v>
      </c>
      <c r="IO1060">
        <v>0.006539777670035186</v>
      </c>
      <c r="IP1060">
        <v>0.0002256768223539976</v>
      </c>
      <c r="IQ1060">
        <v>4.51151419958819E-06</v>
      </c>
      <c r="IR1060">
        <v>-0</v>
      </c>
      <c r="IS1060">
        <v>2097</v>
      </c>
      <c r="IT1060">
        <v>1</v>
      </c>
      <c r="IU1060">
        <v>27</v>
      </c>
      <c r="IV1060">
        <v>61946.8</v>
      </c>
      <c r="IW1060">
        <v>61946.5</v>
      </c>
      <c r="IX1060">
        <v>2.89185</v>
      </c>
      <c r="IY1060">
        <v>2.5354</v>
      </c>
      <c r="IZ1060">
        <v>1.39893</v>
      </c>
      <c r="JA1060">
        <v>2.34253</v>
      </c>
      <c r="JB1060">
        <v>1.44897</v>
      </c>
      <c r="JC1060">
        <v>2.36694</v>
      </c>
      <c r="JD1060">
        <v>37.4338</v>
      </c>
      <c r="JE1060">
        <v>24.0787</v>
      </c>
      <c r="JF1060">
        <v>18</v>
      </c>
      <c r="JG1060">
        <v>490.247</v>
      </c>
      <c r="JH1060">
        <v>447.192</v>
      </c>
      <c r="JI1060">
        <v>24.9998</v>
      </c>
      <c r="JJ1060">
        <v>25.8469</v>
      </c>
      <c r="JK1060">
        <v>30</v>
      </c>
      <c r="JL1060">
        <v>25.6743</v>
      </c>
      <c r="JM1060">
        <v>25.7535</v>
      </c>
      <c r="JN1060">
        <v>57.9285</v>
      </c>
      <c r="JO1060">
        <v>23.8748</v>
      </c>
      <c r="JP1060">
        <v>40.9146</v>
      </c>
      <c r="JQ1060">
        <v>25</v>
      </c>
      <c r="JR1060">
        <v>1403.33</v>
      </c>
      <c r="JS1060">
        <v>23.8068</v>
      </c>
      <c r="JT1060">
        <v>100.973</v>
      </c>
      <c r="JU1060">
        <v>101.986</v>
      </c>
    </row>
    <row r="1061" spans="1:281">
      <c r="A1061">
        <v>1045</v>
      </c>
      <c r="B1061">
        <v>1658955930.5</v>
      </c>
      <c r="C1061">
        <v>13841.5</v>
      </c>
      <c r="D1061" t="s">
        <v>2523</v>
      </c>
      <c r="E1061" t="s">
        <v>2524</v>
      </c>
      <c r="F1061">
        <v>5</v>
      </c>
      <c r="G1061" t="s">
        <v>415</v>
      </c>
      <c r="H1061" t="s">
        <v>2356</v>
      </c>
      <c r="I1061">
        <v>1658955923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1428.475981967127</v>
      </c>
      <c r="AK1061">
        <v>1403.42703030303</v>
      </c>
      <c r="AL1061">
        <v>3.414789804664712</v>
      </c>
      <c r="AM1061">
        <v>64.99472105749936</v>
      </c>
      <c r="AN1061">
        <f>(AP1061 - AO1061 + DI1061*1E3/(8.314*(DK1061+273.15)) * AR1061/DH1061 * AQ1061) * DH1061/(100*CV1061) * 1000/(1000 - AP1061)</f>
        <v>0</v>
      </c>
      <c r="AO1061">
        <v>23.8313363525604</v>
      </c>
      <c r="AP1061">
        <v>24.67431393939394</v>
      </c>
      <c r="AQ1061">
        <v>-5.841150980473929E-06</v>
      </c>
      <c r="AR1061">
        <v>81.69477458721613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1658955923</v>
      </c>
      <c r="DB1061">
        <v>1345.431851851852</v>
      </c>
      <c r="DC1061">
        <v>1378.182222222223</v>
      </c>
      <c r="DD1061">
        <v>24.67444074074074</v>
      </c>
      <c r="DE1061">
        <v>23.83283703703703</v>
      </c>
      <c r="DF1061">
        <v>1341.291481481481</v>
      </c>
      <c r="DG1061">
        <v>24.33732962962963</v>
      </c>
      <c r="DH1061">
        <v>500.0673703703703</v>
      </c>
      <c r="DI1061">
        <v>90.27162962962964</v>
      </c>
      <c r="DJ1061">
        <v>0.09994874074074073</v>
      </c>
      <c r="DK1061">
        <v>26.80117407407408</v>
      </c>
      <c r="DL1061">
        <v>27.69183703703704</v>
      </c>
      <c r="DM1061">
        <v>999.9000000000001</v>
      </c>
      <c r="DN1061">
        <v>0</v>
      </c>
      <c r="DO1061">
        <v>0</v>
      </c>
      <c r="DP1061">
        <v>10007.63333333334</v>
      </c>
      <c r="DQ1061">
        <v>0</v>
      </c>
      <c r="DR1061">
        <v>18.48</v>
      </c>
      <c r="DS1061">
        <v>-32.74979259259259</v>
      </c>
      <c r="DT1061">
        <v>1379.470740740741</v>
      </c>
      <c r="DU1061">
        <v>1411.83037037037</v>
      </c>
      <c r="DV1061">
        <v>0.8416144074074073</v>
      </c>
      <c r="DW1061">
        <v>1378.182222222223</v>
      </c>
      <c r="DX1061">
        <v>23.83283703703703</v>
      </c>
      <c r="DY1061">
        <v>2.227402962962963</v>
      </c>
      <c r="DZ1061">
        <v>2.151428888888889</v>
      </c>
      <c r="EA1061">
        <v>19.16078518518518</v>
      </c>
      <c r="EB1061">
        <v>18.60514814814815</v>
      </c>
      <c r="EC1061">
        <v>2000.005555555555</v>
      </c>
      <c r="ED1061">
        <v>0.9799945555555554</v>
      </c>
      <c r="EE1061">
        <v>0.02000585555555556</v>
      </c>
      <c r="EF1061">
        <v>0</v>
      </c>
      <c r="EG1061">
        <v>333.863925925926</v>
      </c>
      <c r="EH1061">
        <v>5.000560000000001</v>
      </c>
      <c r="EI1061">
        <v>6657.081851851853</v>
      </c>
      <c r="EJ1061">
        <v>17294.89259259259</v>
      </c>
      <c r="EK1061">
        <v>37.15018518518519</v>
      </c>
      <c r="EL1061">
        <v>38.01377777777778</v>
      </c>
      <c r="EM1061">
        <v>36.89077777777778</v>
      </c>
      <c r="EN1061">
        <v>36.96966666666666</v>
      </c>
      <c r="EO1061">
        <v>38.37714814814814</v>
      </c>
      <c r="EP1061">
        <v>1955.095185185185</v>
      </c>
      <c r="EQ1061">
        <v>39.91037037037037</v>
      </c>
      <c r="ER1061">
        <v>0</v>
      </c>
      <c r="ES1061">
        <v>1658955930.3</v>
      </c>
      <c r="ET1061">
        <v>0</v>
      </c>
      <c r="EU1061">
        <v>333.8599230769231</v>
      </c>
      <c r="EV1061">
        <v>0.110358977979515</v>
      </c>
      <c r="EW1061">
        <v>20.18940168984393</v>
      </c>
      <c r="EX1061">
        <v>6656.996153846154</v>
      </c>
      <c r="EY1061">
        <v>15</v>
      </c>
      <c r="EZ1061">
        <v>0</v>
      </c>
      <c r="FA1061" t="s">
        <v>419</v>
      </c>
      <c r="FB1061">
        <v>1655239120</v>
      </c>
      <c r="FC1061">
        <v>1655239135</v>
      </c>
      <c r="FD1061">
        <v>0</v>
      </c>
      <c r="FE1061">
        <v>-0.075</v>
      </c>
      <c r="FF1061">
        <v>-0.027</v>
      </c>
      <c r="FG1061">
        <v>1.986</v>
      </c>
      <c r="FH1061">
        <v>0.139</v>
      </c>
      <c r="FI1061">
        <v>420</v>
      </c>
      <c r="FJ1061">
        <v>22</v>
      </c>
      <c r="FK1061">
        <v>0.12</v>
      </c>
      <c r="FL1061">
        <v>0.02</v>
      </c>
      <c r="FM1061">
        <v>-32.68411463414634</v>
      </c>
      <c r="FN1061">
        <v>-1.069455052264941</v>
      </c>
      <c r="FO1061">
        <v>0.1283493737306938</v>
      </c>
      <c r="FP1061">
        <v>0</v>
      </c>
      <c r="FQ1061">
        <v>333.8222941176471</v>
      </c>
      <c r="FR1061">
        <v>0.6425668465556356</v>
      </c>
      <c r="FS1061">
        <v>0.1942156971622559</v>
      </c>
      <c r="FT1061">
        <v>1</v>
      </c>
      <c r="FU1061">
        <v>0.8387991707317073</v>
      </c>
      <c r="FV1061">
        <v>0.04563489198606321</v>
      </c>
      <c r="FW1061">
        <v>0.004658967492138355</v>
      </c>
      <c r="FX1061">
        <v>1</v>
      </c>
      <c r="FY1061">
        <v>2</v>
      </c>
      <c r="FZ1061">
        <v>3</v>
      </c>
      <c r="GA1061" t="s">
        <v>481</v>
      </c>
      <c r="GB1061">
        <v>2.98047</v>
      </c>
      <c r="GC1061">
        <v>2.72834</v>
      </c>
      <c r="GD1061">
        <v>0.190645</v>
      </c>
      <c r="GE1061">
        <v>0.195002</v>
      </c>
      <c r="GF1061">
        <v>0.109285</v>
      </c>
      <c r="GG1061">
        <v>0.107512</v>
      </c>
      <c r="GH1061">
        <v>24296.3</v>
      </c>
      <c r="GI1061">
        <v>23812.4</v>
      </c>
      <c r="GJ1061">
        <v>30544.9</v>
      </c>
      <c r="GK1061">
        <v>29822.9</v>
      </c>
      <c r="GL1061">
        <v>37538.7</v>
      </c>
      <c r="GM1061">
        <v>35044.4</v>
      </c>
      <c r="GN1061">
        <v>46722.4</v>
      </c>
      <c r="GO1061">
        <v>44354</v>
      </c>
      <c r="GP1061">
        <v>1.8849</v>
      </c>
      <c r="GQ1061">
        <v>1.86168</v>
      </c>
      <c r="GR1061">
        <v>0.127856</v>
      </c>
      <c r="GS1061">
        <v>0</v>
      </c>
      <c r="GT1061">
        <v>25.6167</v>
      </c>
      <c r="GU1061">
        <v>999.9</v>
      </c>
      <c r="GV1061">
        <v>53</v>
      </c>
      <c r="GW1061">
        <v>32.1</v>
      </c>
      <c r="GX1061">
        <v>28.1934</v>
      </c>
      <c r="GY1061">
        <v>63.1252</v>
      </c>
      <c r="GZ1061">
        <v>25.1362</v>
      </c>
      <c r="HA1061">
        <v>1</v>
      </c>
      <c r="HB1061">
        <v>-0.0924543</v>
      </c>
      <c r="HC1061">
        <v>0.0532952</v>
      </c>
      <c r="HD1061">
        <v>20.1945</v>
      </c>
      <c r="HE1061">
        <v>5.22747</v>
      </c>
      <c r="HF1061">
        <v>11.968</v>
      </c>
      <c r="HG1061">
        <v>4.97035</v>
      </c>
      <c r="HH1061">
        <v>3.28968</v>
      </c>
      <c r="HI1061">
        <v>8833.799999999999</v>
      </c>
      <c r="HJ1061">
        <v>9999</v>
      </c>
      <c r="HK1061">
        <v>9999</v>
      </c>
      <c r="HL1061">
        <v>290.1</v>
      </c>
      <c r="HM1061">
        <v>4.97291</v>
      </c>
      <c r="HN1061">
        <v>1.87735</v>
      </c>
      <c r="HO1061">
        <v>1.87546</v>
      </c>
      <c r="HP1061">
        <v>1.87827</v>
      </c>
      <c r="HQ1061">
        <v>1.875</v>
      </c>
      <c r="HR1061">
        <v>1.87856</v>
      </c>
      <c r="HS1061">
        <v>1.87563</v>
      </c>
      <c r="HT1061">
        <v>1.87683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4.18</v>
      </c>
      <c r="II1061">
        <v>0.3372</v>
      </c>
      <c r="IJ1061">
        <v>1.541952822118649</v>
      </c>
      <c r="IK1061">
        <v>0.003202726084708442</v>
      </c>
      <c r="IL1061">
        <v>-1.448271390364826E-06</v>
      </c>
      <c r="IM1061">
        <v>3.765748828769889E-10</v>
      </c>
      <c r="IN1061">
        <v>-0.02072656761999695</v>
      </c>
      <c r="IO1061">
        <v>0.006539777670035186</v>
      </c>
      <c r="IP1061">
        <v>0.0002256768223539976</v>
      </c>
      <c r="IQ1061">
        <v>4.51151419958819E-06</v>
      </c>
      <c r="IR1061">
        <v>-0</v>
      </c>
      <c r="IS1061">
        <v>2097</v>
      </c>
      <c r="IT1061">
        <v>1</v>
      </c>
      <c r="IU1061">
        <v>27</v>
      </c>
      <c r="IV1061">
        <v>61946.8</v>
      </c>
      <c r="IW1061">
        <v>61946.6</v>
      </c>
      <c r="IX1061">
        <v>2.91504</v>
      </c>
      <c r="IY1061">
        <v>2.53784</v>
      </c>
      <c r="IZ1061">
        <v>1.39893</v>
      </c>
      <c r="JA1061">
        <v>2.34253</v>
      </c>
      <c r="JB1061">
        <v>1.44897</v>
      </c>
      <c r="JC1061">
        <v>2.43774</v>
      </c>
      <c r="JD1061">
        <v>37.4338</v>
      </c>
      <c r="JE1061">
        <v>24.0787</v>
      </c>
      <c r="JF1061">
        <v>18</v>
      </c>
      <c r="JG1061">
        <v>490.316</v>
      </c>
      <c r="JH1061">
        <v>447.068</v>
      </c>
      <c r="JI1061">
        <v>24.9998</v>
      </c>
      <c r="JJ1061">
        <v>25.8469</v>
      </c>
      <c r="JK1061">
        <v>30.0001</v>
      </c>
      <c r="JL1061">
        <v>25.6743</v>
      </c>
      <c r="JM1061">
        <v>25.7535</v>
      </c>
      <c r="JN1061">
        <v>58.5102</v>
      </c>
      <c r="JO1061">
        <v>23.8748</v>
      </c>
      <c r="JP1061">
        <v>40.9146</v>
      </c>
      <c r="JQ1061">
        <v>25</v>
      </c>
      <c r="JR1061">
        <v>1423.36</v>
      </c>
      <c r="JS1061">
        <v>23.8068</v>
      </c>
      <c r="JT1061">
        <v>100.974</v>
      </c>
      <c r="JU1061">
        <v>101.986</v>
      </c>
    </row>
    <row r="1062" spans="1:281">
      <c r="A1062">
        <v>1046</v>
      </c>
      <c r="B1062">
        <v>1658955935.5</v>
      </c>
      <c r="C1062">
        <v>13846.5</v>
      </c>
      <c r="D1062" t="s">
        <v>2525</v>
      </c>
      <c r="E1062" t="s">
        <v>2526</v>
      </c>
      <c r="F1062">
        <v>5</v>
      </c>
      <c r="G1062" t="s">
        <v>415</v>
      </c>
      <c r="H1062" t="s">
        <v>2356</v>
      </c>
      <c r="I1062">
        <v>1658955927.714286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1445.743154031537</v>
      </c>
      <c r="AK1062">
        <v>1420.638</v>
      </c>
      <c r="AL1062">
        <v>3.430114909553658</v>
      </c>
      <c r="AM1062">
        <v>64.99472105749936</v>
      </c>
      <c r="AN1062">
        <f>(AP1062 - AO1062 + DI1062*1E3/(8.314*(DK1062+273.15)) * AR1062/DH1062 * AQ1062) * DH1062/(100*CV1062) * 1000/(1000 - AP1062)</f>
        <v>0</v>
      </c>
      <c r="AO1062">
        <v>23.83107456878899</v>
      </c>
      <c r="AP1062">
        <v>24.67359272727272</v>
      </c>
      <c r="AQ1062">
        <v>2.419092415797984E-06</v>
      </c>
      <c r="AR1062">
        <v>81.69477458721613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1658955927.714286</v>
      </c>
      <c r="DB1062">
        <v>1361.189642857142</v>
      </c>
      <c r="DC1062">
        <v>1394.021428571429</v>
      </c>
      <c r="DD1062">
        <v>24.67492857142858</v>
      </c>
      <c r="DE1062">
        <v>23.831975</v>
      </c>
      <c r="DF1062">
        <v>1357.028214285715</v>
      </c>
      <c r="DG1062">
        <v>24.33779285714285</v>
      </c>
      <c r="DH1062">
        <v>500.0877857142858</v>
      </c>
      <c r="DI1062">
        <v>90.27199642857143</v>
      </c>
      <c r="DJ1062">
        <v>0.09999313214285713</v>
      </c>
      <c r="DK1062">
        <v>26.79991428571429</v>
      </c>
      <c r="DL1062">
        <v>27.69832857142857</v>
      </c>
      <c r="DM1062">
        <v>999.9000000000002</v>
      </c>
      <c r="DN1062">
        <v>0</v>
      </c>
      <c r="DO1062">
        <v>0</v>
      </c>
      <c r="DP1062">
        <v>10004.23535714286</v>
      </c>
      <c r="DQ1062">
        <v>0</v>
      </c>
      <c r="DR1062">
        <v>18.48</v>
      </c>
      <c r="DS1062">
        <v>-32.83045357142857</v>
      </c>
      <c r="DT1062">
        <v>1395.627857142857</v>
      </c>
      <c r="DU1062">
        <v>1428.054642857143</v>
      </c>
      <c r="DV1062">
        <v>0.8429501428571429</v>
      </c>
      <c r="DW1062">
        <v>1394.021428571429</v>
      </c>
      <c r="DX1062">
        <v>23.831975</v>
      </c>
      <c r="DY1062">
        <v>2.227455</v>
      </c>
      <c r="DZ1062">
        <v>2.151360714285715</v>
      </c>
      <c r="EA1062">
        <v>19.16116428571429</v>
      </c>
      <c r="EB1062">
        <v>18.60463928571428</v>
      </c>
      <c r="EC1062">
        <v>2000.0175</v>
      </c>
      <c r="ED1062">
        <v>0.9799948571428569</v>
      </c>
      <c r="EE1062">
        <v>0.02000561428571429</v>
      </c>
      <c r="EF1062">
        <v>0</v>
      </c>
      <c r="EG1062">
        <v>333.9227500000001</v>
      </c>
      <c r="EH1062">
        <v>5.000560000000001</v>
      </c>
      <c r="EI1062">
        <v>6658.688928571428</v>
      </c>
      <c r="EJ1062">
        <v>17294.99642857143</v>
      </c>
      <c r="EK1062">
        <v>37.11357142857143</v>
      </c>
      <c r="EL1062">
        <v>38.00664285714286</v>
      </c>
      <c r="EM1062">
        <v>36.89917857142857</v>
      </c>
      <c r="EN1062">
        <v>36.973</v>
      </c>
      <c r="EO1062">
        <v>38.37042857142858</v>
      </c>
      <c r="EP1062">
        <v>1955.1075</v>
      </c>
      <c r="EQ1062">
        <v>39.91</v>
      </c>
      <c r="ER1062">
        <v>0</v>
      </c>
      <c r="ES1062">
        <v>1658955935.7</v>
      </c>
      <c r="ET1062">
        <v>0</v>
      </c>
      <c r="EU1062">
        <v>333.92044</v>
      </c>
      <c r="EV1062">
        <v>0.1833076816024374</v>
      </c>
      <c r="EW1062">
        <v>19.75846153832371</v>
      </c>
      <c r="EX1062">
        <v>6658.895200000002</v>
      </c>
      <c r="EY1062">
        <v>15</v>
      </c>
      <c r="EZ1062">
        <v>0</v>
      </c>
      <c r="FA1062" t="s">
        <v>419</v>
      </c>
      <c r="FB1062">
        <v>1655239120</v>
      </c>
      <c r="FC1062">
        <v>1655239135</v>
      </c>
      <c r="FD1062">
        <v>0</v>
      </c>
      <c r="FE1062">
        <v>-0.075</v>
      </c>
      <c r="FF1062">
        <v>-0.027</v>
      </c>
      <c r="FG1062">
        <v>1.986</v>
      </c>
      <c r="FH1062">
        <v>0.139</v>
      </c>
      <c r="FI1062">
        <v>420</v>
      </c>
      <c r="FJ1062">
        <v>22</v>
      </c>
      <c r="FK1062">
        <v>0.12</v>
      </c>
      <c r="FL1062">
        <v>0.02</v>
      </c>
      <c r="FM1062">
        <v>-32.77511707317073</v>
      </c>
      <c r="FN1062">
        <v>-1.062476655052244</v>
      </c>
      <c r="FO1062">
        <v>0.131068179804586</v>
      </c>
      <c r="FP1062">
        <v>0</v>
      </c>
      <c r="FQ1062">
        <v>333.8886470588236</v>
      </c>
      <c r="FR1062">
        <v>0.553002290274843</v>
      </c>
      <c r="FS1062">
        <v>0.193287180785625</v>
      </c>
      <c r="FT1062">
        <v>1</v>
      </c>
      <c r="FU1062">
        <v>0.8415631463414635</v>
      </c>
      <c r="FV1062">
        <v>0.02453908013937281</v>
      </c>
      <c r="FW1062">
        <v>0.002874336297185125</v>
      </c>
      <c r="FX1062">
        <v>1</v>
      </c>
      <c r="FY1062">
        <v>2</v>
      </c>
      <c r="FZ1062">
        <v>3</v>
      </c>
      <c r="GA1062" t="s">
        <v>481</v>
      </c>
      <c r="GB1062">
        <v>2.98045</v>
      </c>
      <c r="GC1062">
        <v>2.72838</v>
      </c>
      <c r="GD1062">
        <v>0.192046</v>
      </c>
      <c r="GE1062">
        <v>0.196376</v>
      </c>
      <c r="GF1062">
        <v>0.109281</v>
      </c>
      <c r="GG1062">
        <v>0.107511</v>
      </c>
      <c r="GH1062">
        <v>24254</v>
      </c>
      <c r="GI1062">
        <v>23771.5</v>
      </c>
      <c r="GJ1062">
        <v>30544.6</v>
      </c>
      <c r="GK1062">
        <v>29822.7</v>
      </c>
      <c r="GL1062">
        <v>37538.8</v>
      </c>
      <c r="GM1062">
        <v>35044.4</v>
      </c>
      <c r="GN1062">
        <v>46722.2</v>
      </c>
      <c r="GO1062">
        <v>44353.8</v>
      </c>
      <c r="GP1062">
        <v>1.8848</v>
      </c>
      <c r="GQ1062">
        <v>1.86175</v>
      </c>
      <c r="GR1062">
        <v>0.127617</v>
      </c>
      <c r="GS1062">
        <v>0</v>
      </c>
      <c r="GT1062">
        <v>25.6167</v>
      </c>
      <c r="GU1062">
        <v>999.9</v>
      </c>
      <c r="GV1062">
        <v>53</v>
      </c>
      <c r="GW1062">
        <v>32.1</v>
      </c>
      <c r="GX1062">
        <v>28.1937</v>
      </c>
      <c r="GY1062">
        <v>63.1352</v>
      </c>
      <c r="GZ1062">
        <v>24.6474</v>
      </c>
      <c r="HA1062">
        <v>1</v>
      </c>
      <c r="HB1062">
        <v>-0.09251520000000001</v>
      </c>
      <c r="HC1062">
        <v>0.0532135</v>
      </c>
      <c r="HD1062">
        <v>20.1945</v>
      </c>
      <c r="HE1062">
        <v>5.22642</v>
      </c>
      <c r="HF1062">
        <v>11.968</v>
      </c>
      <c r="HG1062">
        <v>4.97055</v>
      </c>
      <c r="HH1062">
        <v>3.2895</v>
      </c>
      <c r="HI1062">
        <v>8833.799999999999</v>
      </c>
      <c r="HJ1062">
        <v>9999</v>
      </c>
      <c r="HK1062">
        <v>9999</v>
      </c>
      <c r="HL1062">
        <v>290.1</v>
      </c>
      <c r="HM1062">
        <v>4.97293</v>
      </c>
      <c r="HN1062">
        <v>1.87736</v>
      </c>
      <c r="HO1062">
        <v>1.87546</v>
      </c>
      <c r="HP1062">
        <v>1.8783</v>
      </c>
      <c r="HQ1062">
        <v>1.875</v>
      </c>
      <c r="HR1062">
        <v>1.87859</v>
      </c>
      <c r="HS1062">
        <v>1.87563</v>
      </c>
      <c r="HT1062">
        <v>1.87683</v>
      </c>
      <c r="HU1062">
        <v>0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4.2</v>
      </c>
      <c r="II1062">
        <v>0.3371</v>
      </c>
      <c r="IJ1062">
        <v>1.541952822118649</v>
      </c>
      <c r="IK1062">
        <v>0.003202726084708442</v>
      </c>
      <c r="IL1062">
        <v>-1.448271390364826E-06</v>
      </c>
      <c r="IM1062">
        <v>3.765748828769889E-10</v>
      </c>
      <c r="IN1062">
        <v>-0.02072656761999695</v>
      </c>
      <c r="IO1062">
        <v>0.006539777670035186</v>
      </c>
      <c r="IP1062">
        <v>0.0002256768223539976</v>
      </c>
      <c r="IQ1062">
        <v>4.51151419958819E-06</v>
      </c>
      <c r="IR1062">
        <v>-0</v>
      </c>
      <c r="IS1062">
        <v>2097</v>
      </c>
      <c r="IT1062">
        <v>1</v>
      </c>
      <c r="IU1062">
        <v>27</v>
      </c>
      <c r="IV1062">
        <v>61946.9</v>
      </c>
      <c r="IW1062">
        <v>61946.7</v>
      </c>
      <c r="IX1062">
        <v>2.94556</v>
      </c>
      <c r="IY1062">
        <v>2.52563</v>
      </c>
      <c r="IZ1062">
        <v>1.39893</v>
      </c>
      <c r="JA1062">
        <v>2.34253</v>
      </c>
      <c r="JB1062">
        <v>1.44897</v>
      </c>
      <c r="JC1062">
        <v>2.43408</v>
      </c>
      <c r="JD1062">
        <v>37.4338</v>
      </c>
      <c r="JE1062">
        <v>24.0875</v>
      </c>
      <c r="JF1062">
        <v>18</v>
      </c>
      <c r="JG1062">
        <v>490.257</v>
      </c>
      <c r="JH1062">
        <v>447.115</v>
      </c>
      <c r="JI1062">
        <v>24.9999</v>
      </c>
      <c r="JJ1062">
        <v>25.8469</v>
      </c>
      <c r="JK1062">
        <v>30</v>
      </c>
      <c r="JL1062">
        <v>25.6737</v>
      </c>
      <c r="JM1062">
        <v>25.7535</v>
      </c>
      <c r="JN1062">
        <v>59.0156</v>
      </c>
      <c r="JO1062">
        <v>23.8748</v>
      </c>
      <c r="JP1062">
        <v>40.9146</v>
      </c>
      <c r="JQ1062">
        <v>25</v>
      </c>
      <c r="JR1062">
        <v>1436.72</v>
      </c>
      <c r="JS1062">
        <v>23.8068</v>
      </c>
      <c r="JT1062">
        <v>100.974</v>
      </c>
      <c r="JU1062">
        <v>101.985</v>
      </c>
    </row>
    <row r="1063" spans="1:281">
      <c r="A1063">
        <v>1047</v>
      </c>
      <c r="B1063">
        <v>1658955940.5</v>
      </c>
      <c r="C1063">
        <v>13851.5</v>
      </c>
      <c r="D1063" t="s">
        <v>2527</v>
      </c>
      <c r="E1063" t="s">
        <v>2528</v>
      </c>
      <c r="F1063">
        <v>5</v>
      </c>
      <c r="G1063" t="s">
        <v>415</v>
      </c>
      <c r="H1063" t="s">
        <v>2356</v>
      </c>
      <c r="I1063">
        <v>1658955933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1462.787988360691</v>
      </c>
      <c r="AK1063">
        <v>1437.693272727273</v>
      </c>
      <c r="AL1063">
        <v>3.423909396844199</v>
      </c>
      <c r="AM1063">
        <v>64.99472105749936</v>
      </c>
      <c r="AN1063">
        <f>(AP1063 - AO1063 + DI1063*1E3/(8.314*(DK1063+273.15)) * AR1063/DH1063 * AQ1063) * DH1063/(100*CV1063) * 1000/(1000 - AP1063)</f>
        <v>0</v>
      </c>
      <c r="AO1063">
        <v>23.82991468303735</v>
      </c>
      <c r="AP1063">
        <v>24.67444969696969</v>
      </c>
      <c r="AQ1063">
        <v>7.150275690266073E-06</v>
      </c>
      <c r="AR1063">
        <v>81.69477458721613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1658955933</v>
      </c>
      <c r="DB1063">
        <v>1378.855185185185</v>
      </c>
      <c r="DC1063">
        <v>1411.743703703704</v>
      </c>
      <c r="DD1063">
        <v>24.67456296296296</v>
      </c>
      <c r="DE1063">
        <v>23.83067037037037</v>
      </c>
      <c r="DF1063">
        <v>1374.668888888889</v>
      </c>
      <c r="DG1063">
        <v>24.33743703703704</v>
      </c>
      <c r="DH1063">
        <v>500.0844444444444</v>
      </c>
      <c r="DI1063">
        <v>90.27237777777776</v>
      </c>
      <c r="DJ1063">
        <v>0.1000180185185185</v>
      </c>
      <c r="DK1063">
        <v>26.79956296296296</v>
      </c>
      <c r="DL1063">
        <v>27.70496296296296</v>
      </c>
      <c r="DM1063">
        <v>999.9000000000001</v>
      </c>
      <c r="DN1063">
        <v>0</v>
      </c>
      <c r="DO1063">
        <v>0</v>
      </c>
      <c r="DP1063">
        <v>10000.92185185185</v>
      </c>
      <c r="DQ1063">
        <v>0</v>
      </c>
      <c r="DR1063">
        <v>18.48</v>
      </c>
      <c r="DS1063">
        <v>-32.88718148148148</v>
      </c>
      <c r="DT1063">
        <v>1413.739259259259</v>
      </c>
      <c r="DU1063">
        <v>1446.206666666666</v>
      </c>
      <c r="DV1063">
        <v>0.8438979259259261</v>
      </c>
      <c r="DW1063">
        <v>1411.743703703704</v>
      </c>
      <c r="DX1063">
        <v>23.83067037037037</v>
      </c>
      <c r="DY1063">
        <v>2.227431851851852</v>
      </c>
      <c r="DZ1063">
        <v>2.151251111111111</v>
      </c>
      <c r="EA1063">
        <v>19.161</v>
      </c>
      <c r="EB1063">
        <v>18.60382592592593</v>
      </c>
      <c r="EC1063">
        <v>2000.001481481481</v>
      </c>
      <c r="ED1063">
        <v>0.9799947037037036</v>
      </c>
      <c r="EE1063">
        <v>0.02000573703703704</v>
      </c>
      <c r="EF1063">
        <v>0</v>
      </c>
      <c r="EG1063">
        <v>334.0013333333333</v>
      </c>
      <c r="EH1063">
        <v>5.000560000000001</v>
      </c>
      <c r="EI1063">
        <v>6660.14925925926</v>
      </c>
      <c r="EJ1063">
        <v>17294.86296296296</v>
      </c>
      <c r="EK1063">
        <v>36.97429629629629</v>
      </c>
      <c r="EL1063">
        <v>38</v>
      </c>
      <c r="EM1063">
        <v>36.9185925925926</v>
      </c>
      <c r="EN1063">
        <v>36.979</v>
      </c>
      <c r="EO1063">
        <v>38.37259259259259</v>
      </c>
      <c r="EP1063">
        <v>1955.091481481482</v>
      </c>
      <c r="EQ1063">
        <v>39.91</v>
      </c>
      <c r="ER1063">
        <v>0</v>
      </c>
      <c r="ES1063">
        <v>1658955940.5</v>
      </c>
      <c r="ET1063">
        <v>0</v>
      </c>
      <c r="EU1063">
        <v>333.98536</v>
      </c>
      <c r="EV1063">
        <v>1.197307676242475</v>
      </c>
      <c r="EW1063">
        <v>13.93538458845726</v>
      </c>
      <c r="EX1063">
        <v>6660.200400000001</v>
      </c>
      <c r="EY1063">
        <v>15</v>
      </c>
      <c r="EZ1063">
        <v>0</v>
      </c>
      <c r="FA1063" t="s">
        <v>419</v>
      </c>
      <c r="FB1063">
        <v>1655239120</v>
      </c>
      <c r="FC1063">
        <v>1655239135</v>
      </c>
      <c r="FD1063">
        <v>0</v>
      </c>
      <c r="FE1063">
        <v>-0.075</v>
      </c>
      <c r="FF1063">
        <v>-0.027</v>
      </c>
      <c r="FG1063">
        <v>1.986</v>
      </c>
      <c r="FH1063">
        <v>0.139</v>
      </c>
      <c r="FI1063">
        <v>420</v>
      </c>
      <c r="FJ1063">
        <v>22</v>
      </c>
      <c r="FK1063">
        <v>0.12</v>
      </c>
      <c r="FL1063">
        <v>0.02</v>
      </c>
      <c r="FM1063">
        <v>-32.8386756097561</v>
      </c>
      <c r="FN1063">
        <v>-0.7990682926830455</v>
      </c>
      <c r="FO1063">
        <v>0.1188025268280341</v>
      </c>
      <c r="FP1063">
        <v>0</v>
      </c>
      <c r="FQ1063">
        <v>333.9480294117647</v>
      </c>
      <c r="FR1063">
        <v>0.5844308593827222</v>
      </c>
      <c r="FS1063">
        <v>0.2227653058442627</v>
      </c>
      <c r="FT1063">
        <v>1</v>
      </c>
      <c r="FU1063">
        <v>0.8430969512195122</v>
      </c>
      <c r="FV1063">
        <v>0.009507491289199406</v>
      </c>
      <c r="FW1063">
        <v>0.00153396338162196</v>
      </c>
      <c r="FX1063">
        <v>1</v>
      </c>
      <c r="FY1063">
        <v>2</v>
      </c>
      <c r="FZ1063">
        <v>3</v>
      </c>
      <c r="GA1063" t="s">
        <v>481</v>
      </c>
      <c r="GB1063">
        <v>2.98032</v>
      </c>
      <c r="GC1063">
        <v>2.72841</v>
      </c>
      <c r="GD1063">
        <v>0.193433</v>
      </c>
      <c r="GE1063">
        <v>0.197762</v>
      </c>
      <c r="GF1063">
        <v>0.109283</v>
      </c>
      <c r="GG1063">
        <v>0.107506</v>
      </c>
      <c r="GH1063">
        <v>24212.4</v>
      </c>
      <c r="GI1063">
        <v>23730.5</v>
      </c>
      <c r="GJ1063">
        <v>30544.6</v>
      </c>
      <c r="GK1063">
        <v>29822.7</v>
      </c>
      <c r="GL1063">
        <v>37538.7</v>
      </c>
      <c r="GM1063">
        <v>35044.8</v>
      </c>
      <c r="GN1063">
        <v>46722.1</v>
      </c>
      <c r="GO1063">
        <v>44353.8</v>
      </c>
      <c r="GP1063">
        <v>1.88463</v>
      </c>
      <c r="GQ1063">
        <v>1.86187</v>
      </c>
      <c r="GR1063">
        <v>0.127964</v>
      </c>
      <c r="GS1063">
        <v>0</v>
      </c>
      <c r="GT1063">
        <v>25.6156</v>
      </c>
      <c r="GU1063">
        <v>999.9</v>
      </c>
      <c r="GV1063">
        <v>53</v>
      </c>
      <c r="GW1063">
        <v>32.1</v>
      </c>
      <c r="GX1063">
        <v>28.1932</v>
      </c>
      <c r="GY1063">
        <v>62.9952</v>
      </c>
      <c r="GZ1063">
        <v>25.2724</v>
      </c>
      <c r="HA1063">
        <v>1</v>
      </c>
      <c r="HB1063">
        <v>-0.09254569999999999</v>
      </c>
      <c r="HC1063">
        <v>0.0524619</v>
      </c>
      <c r="HD1063">
        <v>20.1945</v>
      </c>
      <c r="HE1063">
        <v>5.22657</v>
      </c>
      <c r="HF1063">
        <v>11.968</v>
      </c>
      <c r="HG1063">
        <v>4.9705</v>
      </c>
      <c r="HH1063">
        <v>3.2895</v>
      </c>
      <c r="HI1063">
        <v>8834</v>
      </c>
      <c r="HJ1063">
        <v>9999</v>
      </c>
      <c r="HK1063">
        <v>9999</v>
      </c>
      <c r="HL1063">
        <v>290.1</v>
      </c>
      <c r="HM1063">
        <v>4.97292</v>
      </c>
      <c r="HN1063">
        <v>1.87736</v>
      </c>
      <c r="HO1063">
        <v>1.87546</v>
      </c>
      <c r="HP1063">
        <v>1.8783</v>
      </c>
      <c r="HQ1063">
        <v>1.875</v>
      </c>
      <c r="HR1063">
        <v>1.87858</v>
      </c>
      <c r="HS1063">
        <v>1.87565</v>
      </c>
      <c r="HT1063">
        <v>1.87683</v>
      </c>
      <c r="HU1063">
        <v>0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4.22</v>
      </c>
      <c r="II1063">
        <v>0.3372</v>
      </c>
      <c r="IJ1063">
        <v>1.541952822118649</v>
      </c>
      <c r="IK1063">
        <v>0.003202726084708442</v>
      </c>
      <c r="IL1063">
        <v>-1.448271390364826E-06</v>
      </c>
      <c r="IM1063">
        <v>3.765748828769889E-10</v>
      </c>
      <c r="IN1063">
        <v>-0.02072656761999695</v>
      </c>
      <c r="IO1063">
        <v>0.006539777670035186</v>
      </c>
      <c r="IP1063">
        <v>0.0002256768223539976</v>
      </c>
      <c r="IQ1063">
        <v>4.51151419958819E-06</v>
      </c>
      <c r="IR1063">
        <v>-0</v>
      </c>
      <c r="IS1063">
        <v>2097</v>
      </c>
      <c r="IT1063">
        <v>1</v>
      </c>
      <c r="IU1063">
        <v>27</v>
      </c>
      <c r="IV1063">
        <v>61947</v>
      </c>
      <c r="IW1063">
        <v>61946.8</v>
      </c>
      <c r="IX1063">
        <v>2.96997</v>
      </c>
      <c r="IY1063">
        <v>2.54272</v>
      </c>
      <c r="IZ1063">
        <v>1.39893</v>
      </c>
      <c r="JA1063">
        <v>2.34253</v>
      </c>
      <c r="JB1063">
        <v>1.44897</v>
      </c>
      <c r="JC1063">
        <v>2.40723</v>
      </c>
      <c r="JD1063">
        <v>37.4338</v>
      </c>
      <c r="JE1063">
        <v>24.07</v>
      </c>
      <c r="JF1063">
        <v>18</v>
      </c>
      <c r="JG1063">
        <v>490.151</v>
      </c>
      <c r="JH1063">
        <v>447.184</v>
      </c>
      <c r="JI1063">
        <v>24.9998</v>
      </c>
      <c r="JJ1063">
        <v>25.8469</v>
      </c>
      <c r="JK1063">
        <v>30</v>
      </c>
      <c r="JL1063">
        <v>25.6722</v>
      </c>
      <c r="JM1063">
        <v>25.7524</v>
      </c>
      <c r="JN1063">
        <v>59.549</v>
      </c>
      <c r="JO1063">
        <v>23.8748</v>
      </c>
      <c r="JP1063">
        <v>40.9146</v>
      </c>
      <c r="JQ1063">
        <v>25</v>
      </c>
      <c r="JR1063">
        <v>1456.75</v>
      </c>
      <c r="JS1063">
        <v>23.8068</v>
      </c>
      <c r="JT1063">
        <v>100.973</v>
      </c>
      <c r="JU1063">
        <v>101.985</v>
      </c>
    </row>
    <row r="1064" spans="1:281">
      <c r="A1064">
        <v>1048</v>
      </c>
      <c r="B1064">
        <v>1658955945.5</v>
      </c>
      <c r="C1064">
        <v>13856.5</v>
      </c>
      <c r="D1064" t="s">
        <v>2529</v>
      </c>
      <c r="E1064" t="s">
        <v>2530</v>
      </c>
      <c r="F1064">
        <v>5</v>
      </c>
      <c r="G1064" t="s">
        <v>415</v>
      </c>
      <c r="H1064" t="s">
        <v>2356</v>
      </c>
      <c r="I1064">
        <v>1658955937.714286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1479.300048817467</v>
      </c>
      <c r="AK1064">
        <v>1454.518242424242</v>
      </c>
      <c r="AL1064">
        <v>3.312194541450036</v>
      </c>
      <c r="AM1064">
        <v>64.99472105749936</v>
      </c>
      <c r="AN1064">
        <f>(AP1064 - AO1064 + DI1064*1E3/(8.314*(DK1064+273.15)) * AR1064/DH1064 * AQ1064) * DH1064/(100*CV1064) * 1000/(1000 - AP1064)</f>
        <v>0</v>
      </c>
      <c r="AO1064">
        <v>23.82958730755117</v>
      </c>
      <c r="AP1064">
        <v>24.67297090909089</v>
      </c>
      <c r="AQ1064">
        <v>-8.348910652669026E-06</v>
      </c>
      <c r="AR1064">
        <v>81.69477458721613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1658955937.714286</v>
      </c>
      <c r="DB1064">
        <v>1394.583928571428</v>
      </c>
      <c r="DC1064">
        <v>1427.325</v>
      </c>
      <c r="DD1064">
        <v>24.67374999999999</v>
      </c>
      <c r="DE1064">
        <v>23.83007142857143</v>
      </c>
      <c r="DF1064">
        <v>1390.375714285714</v>
      </c>
      <c r="DG1064">
        <v>24.33663571428572</v>
      </c>
      <c r="DH1064">
        <v>500.1029285714286</v>
      </c>
      <c r="DI1064">
        <v>90.27278214285715</v>
      </c>
      <c r="DJ1064">
        <v>0.09999018214285717</v>
      </c>
      <c r="DK1064">
        <v>26.79971071428572</v>
      </c>
      <c r="DL1064">
        <v>27.70662857142856</v>
      </c>
      <c r="DM1064">
        <v>999.9000000000002</v>
      </c>
      <c r="DN1064">
        <v>0</v>
      </c>
      <c r="DO1064">
        <v>0</v>
      </c>
      <c r="DP1064">
        <v>9997.917142857143</v>
      </c>
      <c r="DQ1064">
        <v>0</v>
      </c>
      <c r="DR1064">
        <v>18.48</v>
      </c>
      <c r="DS1064">
        <v>-32.74078571428571</v>
      </c>
      <c r="DT1064">
        <v>1429.863928571428</v>
      </c>
      <c r="DU1064">
        <v>1462.167857142857</v>
      </c>
      <c r="DV1064">
        <v>0.8436800357142857</v>
      </c>
      <c r="DW1064">
        <v>1427.325</v>
      </c>
      <c r="DX1064">
        <v>23.83007142857143</v>
      </c>
      <c r="DY1064">
        <v>2.227368214285714</v>
      </c>
      <c r="DZ1064">
        <v>2.151206785714286</v>
      </c>
      <c r="EA1064">
        <v>19.16053571428571</v>
      </c>
      <c r="EB1064">
        <v>18.60350357142857</v>
      </c>
      <c r="EC1064">
        <v>2000.010357142857</v>
      </c>
      <c r="ED1064">
        <v>0.9799948571428569</v>
      </c>
      <c r="EE1064">
        <v>0.02000561428571429</v>
      </c>
      <c r="EF1064">
        <v>0</v>
      </c>
      <c r="EG1064">
        <v>334.0942857142858</v>
      </c>
      <c r="EH1064">
        <v>5.000560000000001</v>
      </c>
      <c r="EI1064">
        <v>6661.249642857142</v>
      </c>
      <c r="EJ1064">
        <v>17294.92857142857</v>
      </c>
      <c r="EK1064">
        <v>36.93725</v>
      </c>
      <c r="EL1064">
        <v>38</v>
      </c>
      <c r="EM1064">
        <v>36.91928571428571</v>
      </c>
      <c r="EN1064">
        <v>36.98649999999999</v>
      </c>
      <c r="EO1064">
        <v>38.37042857142858</v>
      </c>
      <c r="EP1064">
        <v>1955.100357142857</v>
      </c>
      <c r="EQ1064">
        <v>39.91</v>
      </c>
      <c r="ER1064">
        <v>0</v>
      </c>
      <c r="ES1064">
        <v>1658955945.3</v>
      </c>
      <c r="ET1064">
        <v>0</v>
      </c>
      <c r="EU1064">
        <v>334.08116</v>
      </c>
      <c r="EV1064">
        <v>0.7210769017997313</v>
      </c>
      <c r="EW1064">
        <v>11.0146153993407</v>
      </c>
      <c r="EX1064">
        <v>6661.3244</v>
      </c>
      <c r="EY1064">
        <v>15</v>
      </c>
      <c r="EZ1064">
        <v>0</v>
      </c>
      <c r="FA1064" t="s">
        <v>419</v>
      </c>
      <c r="FB1064">
        <v>1655239120</v>
      </c>
      <c r="FC1064">
        <v>1655239135</v>
      </c>
      <c r="FD1064">
        <v>0</v>
      </c>
      <c r="FE1064">
        <v>-0.075</v>
      </c>
      <c r="FF1064">
        <v>-0.027</v>
      </c>
      <c r="FG1064">
        <v>1.986</v>
      </c>
      <c r="FH1064">
        <v>0.139</v>
      </c>
      <c r="FI1064">
        <v>420</v>
      </c>
      <c r="FJ1064">
        <v>22</v>
      </c>
      <c r="FK1064">
        <v>0.12</v>
      </c>
      <c r="FL1064">
        <v>0.02</v>
      </c>
      <c r="FM1064">
        <v>-32.7677275</v>
      </c>
      <c r="FN1064">
        <v>1.40550956848026</v>
      </c>
      <c r="FO1064">
        <v>0.2611246531711439</v>
      </c>
      <c r="FP1064">
        <v>0</v>
      </c>
      <c r="FQ1064">
        <v>334.0159117647058</v>
      </c>
      <c r="FR1064">
        <v>0.9502979294248536</v>
      </c>
      <c r="FS1064">
        <v>0.2317010456762655</v>
      </c>
      <c r="FT1064">
        <v>1</v>
      </c>
      <c r="FU1064">
        <v>0.843815875</v>
      </c>
      <c r="FV1064">
        <v>-0.001145684803002242</v>
      </c>
      <c r="FW1064">
        <v>0.0008778959843711595</v>
      </c>
      <c r="FX1064">
        <v>1</v>
      </c>
      <c r="FY1064">
        <v>2</v>
      </c>
      <c r="FZ1064">
        <v>3</v>
      </c>
      <c r="GA1064" t="s">
        <v>481</v>
      </c>
      <c r="GB1064">
        <v>2.98056</v>
      </c>
      <c r="GC1064">
        <v>2.72819</v>
      </c>
      <c r="GD1064">
        <v>0.194785</v>
      </c>
      <c r="GE1064">
        <v>0.199039</v>
      </c>
      <c r="GF1064">
        <v>0.10928</v>
      </c>
      <c r="GG1064">
        <v>0.107507</v>
      </c>
      <c r="GH1064">
        <v>24171.6</v>
      </c>
      <c r="GI1064">
        <v>23692.9</v>
      </c>
      <c r="GJ1064">
        <v>30544.2</v>
      </c>
      <c r="GK1064">
        <v>29822.9</v>
      </c>
      <c r="GL1064">
        <v>37538.7</v>
      </c>
      <c r="GM1064">
        <v>35045.1</v>
      </c>
      <c r="GN1064">
        <v>46721.8</v>
      </c>
      <c r="GO1064">
        <v>44354.3</v>
      </c>
      <c r="GP1064">
        <v>1.88465</v>
      </c>
      <c r="GQ1064">
        <v>1.86197</v>
      </c>
      <c r="GR1064">
        <v>0.127736</v>
      </c>
      <c r="GS1064">
        <v>0</v>
      </c>
      <c r="GT1064">
        <v>25.6145</v>
      </c>
      <c r="GU1064">
        <v>999.9</v>
      </c>
      <c r="GV1064">
        <v>53</v>
      </c>
      <c r="GW1064">
        <v>32.1</v>
      </c>
      <c r="GX1064">
        <v>28.1951</v>
      </c>
      <c r="GY1064">
        <v>62.9752</v>
      </c>
      <c r="GZ1064">
        <v>24.5833</v>
      </c>
      <c r="HA1064">
        <v>1</v>
      </c>
      <c r="HB1064">
        <v>-0.09256350000000001</v>
      </c>
      <c r="HC1064">
        <v>0.0516503</v>
      </c>
      <c r="HD1064">
        <v>20.1946</v>
      </c>
      <c r="HE1064">
        <v>5.22657</v>
      </c>
      <c r="HF1064">
        <v>11.968</v>
      </c>
      <c r="HG1064">
        <v>4.97015</v>
      </c>
      <c r="HH1064">
        <v>3.2895</v>
      </c>
      <c r="HI1064">
        <v>8834</v>
      </c>
      <c r="HJ1064">
        <v>9999</v>
      </c>
      <c r="HK1064">
        <v>9999</v>
      </c>
      <c r="HL1064">
        <v>290.1</v>
      </c>
      <c r="HM1064">
        <v>4.97293</v>
      </c>
      <c r="HN1064">
        <v>1.87742</v>
      </c>
      <c r="HO1064">
        <v>1.87547</v>
      </c>
      <c r="HP1064">
        <v>1.87833</v>
      </c>
      <c r="HQ1064">
        <v>1.87502</v>
      </c>
      <c r="HR1064">
        <v>1.87863</v>
      </c>
      <c r="HS1064">
        <v>1.87569</v>
      </c>
      <c r="HT1064">
        <v>1.87683</v>
      </c>
      <c r="HU1064">
        <v>0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4.25</v>
      </c>
      <c r="II1064">
        <v>0.3371</v>
      </c>
      <c r="IJ1064">
        <v>1.541952822118649</v>
      </c>
      <c r="IK1064">
        <v>0.003202726084708442</v>
      </c>
      <c r="IL1064">
        <v>-1.448271390364826E-06</v>
      </c>
      <c r="IM1064">
        <v>3.765748828769889E-10</v>
      </c>
      <c r="IN1064">
        <v>-0.02072656761999695</v>
      </c>
      <c r="IO1064">
        <v>0.006539777670035186</v>
      </c>
      <c r="IP1064">
        <v>0.0002256768223539976</v>
      </c>
      <c r="IQ1064">
        <v>4.51151419958819E-06</v>
      </c>
      <c r="IR1064">
        <v>-0</v>
      </c>
      <c r="IS1064">
        <v>2097</v>
      </c>
      <c r="IT1064">
        <v>1</v>
      </c>
      <c r="IU1064">
        <v>27</v>
      </c>
      <c r="IV1064">
        <v>61947.1</v>
      </c>
      <c r="IW1064">
        <v>61946.8</v>
      </c>
      <c r="IX1064">
        <v>2.99805</v>
      </c>
      <c r="IY1064">
        <v>2.52075</v>
      </c>
      <c r="IZ1064">
        <v>1.39893</v>
      </c>
      <c r="JA1064">
        <v>2.34253</v>
      </c>
      <c r="JB1064">
        <v>1.44897</v>
      </c>
      <c r="JC1064">
        <v>2.4646</v>
      </c>
      <c r="JD1064">
        <v>37.4338</v>
      </c>
      <c r="JE1064">
        <v>24.0875</v>
      </c>
      <c r="JF1064">
        <v>18</v>
      </c>
      <c r="JG1064">
        <v>490.164</v>
      </c>
      <c r="JH1064">
        <v>447.237</v>
      </c>
      <c r="JI1064">
        <v>24.9997</v>
      </c>
      <c r="JJ1064">
        <v>25.8468</v>
      </c>
      <c r="JK1064">
        <v>30</v>
      </c>
      <c r="JL1064">
        <v>25.6722</v>
      </c>
      <c r="JM1064">
        <v>25.7513</v>
      </c>
      <c r="JN1064">
        <v>60.0467</v>
      </c>
      <c r="JO1064">
        <v>23.8748</v>
      </c>
      <c r="JP1064">
        <v>40.9146</v>
      </c>
      <c r="JQ1064">
        <v>25</v>
      </c>
      <c r="JR1064">
        <v>1470.12</v>
      </c>
      <c r="JS1064">
        <v>23.8068</v>
      </c>
      <c r="JT1064">
        <v>100.973</v>
      </c>
      <c r="JU1064">
        <v>101.986</v>
      </c>
    </row>
    <row r="1065" spans="1:281">
      <c r="A1065">
        <v>1049</v>
      </c>
      <c r="B1065">
        <v>1658955950.5</v>
      </c>
      <c r="C1065">
        <v>13861.5</v>
      </c>
      <c r="D1065" t="s">
        <v>2531</v>
      </c>
      <c r="E1065" t="s">
        <v>2532</v>
      </c>
      <c r="F1065">
        <v>5</v>
      </c>
      <c r="G1065" t="s">
        <v>415</v>
      </c>
      <c r="H1065" t="s">
        <v>2356</v>
      </c>
      <c r="I1065">
        <v>1658955943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1495.630465457947</v>
      </c>
      <c r="AK1065">
        <v>1470.946909090909</v>
      </c>
      <c r="AL1065">
        <v>3.291338818962919</v>
      </c>
      <c r="AM1065">
        <v>64.99472105749936</v>
      </c>
      <c r="AN1065">
        <f>(AP1065 - AO1065 + DI1065*1E3/(8.314*(DK1065+273.15)) * AR1065/DH1065 * AQ1065) * DH1065/(100*CV1065) * 1000/(1000 - AP1065)</f>
        <v>0</v>
      </c>
      <c r="AO1065">
        <v>23.82778645294317</v>
      </c>
      <c r="AP1065">
        <v>24.67017454545455</v>
      </c>
      <c r="AQ1065">
        <v>-1.20193240133027E-05</v>
      </c>
      <c r="AR1065">
        <v>81.69477458721613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1658955943</v>
      </c>
      <c r="DB1065">
        <v>1411.984074074074</v>
      </c>
      <c r="DC1065">
        <v>1444.508888888889</v>
      </c>
      <c r="DD1065">
        <v>24.67265925925926</v>
      </c>
      <c r="DE1065">
        <v>23.82886666666667</v>
      </c>
      <c r="DF1065">
        <v>1407.752222222222</v>
      </c>
      <c r="DG1065">
        <v>24.33557407407407</v>
      </c>
      <c r="DH1065">
        <v>500.0767777777778</v>
      </c>
      <c r="DI1065">
        <v>90.27313333333333</v>
      </c>
      <c r="DJ1065">
        <v>0.09998029629629629</v>
      </c>
      <c r="DK1065">
        <v>26.79978148148148</v>
      </c>
      <c r="DL1065">
        <v>27.70544444444445</v>
      </c>
      <c r="DM1065">
        <v>999.9000000000001</v>
      </c>
      <c r="DN1065">
        <v>0</v>
      </c>
      <c r="DO1065">
        <v>0</v>
      </c>
      <c r="DP1065">
        <v>9996.917037037038</v>
      </c>
      <c r="DQ1065">
        <v>0</v>
      </c>
      <c r="DR1065">
        <v>18.48</v>
      </c>
      <c r="DS1065">
        <v>-32.5243</v>
      </c>
      <c r="DT1065">
        <v>1447.702962962963</v>
      </c>
      <c r="DU1065">
        <v>1479.769259259259</v>
      </c>
      <c r="DV1065">
        <v>0.8437988148148149</v>
      </c>
      <c r="DW1065">
        <v>1444.508888888889</v>
      </c>
      <c r="DX1065">
        <v>23.82886666666667</v>
      </c>
      <c r="DY1065">
        <v>2.227278518518519</v>
      </c>
      <c r="DZ1065">
        <v>2.151105555555556</v>
      </c>
      <c r="EA1065">
        <v>19.15989259259259</v>
      </c>
      <c r="EB1065">
        <v>18.60275925925926</v>
      </c>
      <c r="EC1065">
        <v>2000.007777777777</v>
      </c>
      <c r="ED1065">
        <v>0.9799948518518518</v>
      </c>
      <c r="EE1065">
        <v>0.02000561851851852</v>
      </c>
      <c r="EF1065">
        <v>0</v>
      </c>
      <c r="EG1065">
        <v>334.127</v>
      </c>
      <c r="EH1065">
        <v>5.000560000000001</v>
      </c>
      <c r="EI1065">
        <v>6662.241481481481</v>
      </c>
      <c r="EJ1065">
        <v>17294.90740740741</v>
      </c>
      <c r="EK1065">
        <v>36.94422222222222</v>
      </c>
      <c r="EL1065">
        <v>38</v>
      </c>
      <c r="EM1065">
        <v>36.92092592592593</v>
      </c>
      <c r="EN1065">
        <v>36.98833333333334</v>
      </c>
      <c r="EO1065">
        <v>38.37718518518518</v>
      </c>
      <c r="EP1065">
        <v>1955.097777777778</v>
      </c>
      <c r="EQ1065">
        <v>39.91</v>
      </c>
      <c r="ER1065">
        <v>0</v>
      </c>
      <c r="ES1065">
        <v>1658955950.7</v>
      </c>
      <c r="ET1065">
        <v>0</v>
      </c>
      <c r="EU1065">
        <v>334.1031538461538</v>
      </c>
      <c r="EV1065">
        <v>0.07842733808984308</v>
      </c>
      <c r="EW1065">
        <v>11.74017093915766</v>
      </c>
      <c r="EX1065">
        <v>6662.253076923076</v>
      </c>
      <c r="EY1065">
        <v>15</v>
      </c>
      <c r="EZ1065">
        <v>0</v>
      </c>
      <c r="FA1065" t="s">
        <v>419</v>
      </c>
      <c r="FB1065">
        <v>1655239120</v>
      </c>
      <c r="FC1065">
        <v>1655239135</v>
      </c>
      <c r="FD1065">
        <v>0</v>
      </c>
      <c r="FE1065">
        <v>-0.075</v>
      </c>
      <c r="FF1065">
        <v>-0.027</v>
      </c>
      <c r="FG1065">
        <v>1.986</v>
      </c>
      <c r="FH1065">
        <v>0.139</v>
      </c>
      <c r="FI1065">
        <v>420</v>
      </c>
      <c r="FJ1065">
        <v>22</v>
      </c>
      <c r="FK1065">
        <v>0.12</v>
      </c>
      <c r="FL1065">
        <v>0.02</v>
      </c>
      <c r="FM1065">
        <v>-32.6270775</v>
      </c>
      <c r="FN1065">
        <v>2.825024015009428</v>
      </c>
      <c r="FO1065">
        <v>0.3321210310169325</v>
      </c>
      <c r="FP1065">
        <v>0</v>
      </c>
      <c r="FQ1065">
        <v>334.0800882352941</v>
      </c>
      <c r="FR1065">
        <v>0.4684950262991118</v>
      </c>
      <c r="FS1065">
        <v>0.2210985098051586</v>
      </c>
      <c r="FT1065">
        <v>1</v>
      </c>
      <c r="FU1065">
        <v>0.8436851000000001</v>
      </c>
      <c r="FV1065">
        <v>0.0005982664165086461</v>
      </c>
      <c r="FW1065">
        <v>0.0008070149874692594</v>
      </c>
      <c r="FX1065">
        <v>1</v>
      </c>
      <c r="FY1065">
        <v>2</v>
      </c>
      <c r="FZ1065">
        <v>3</v>
      </c>
      <c r="GA1065" t="s">
        <v>481</v>
      </c>
      <c r="GB1065">
        <v>2.98028</v>
      </c>
      <c r="GC1065">
        <v>2.72853</v>
      </c>
      <c r="GD1065">
        <v>0.196098</v>
      </c>
      <c r="GE1065">
        <v>0.200371</v>
      </c>
      <c r="GF1065">
        <v>0.109273</v>
      </c>
      <c r="GG1065">
        <v>0.107499</v>
      </c>
      <c r="GH1065">
        <v>24132.4</v>
      </c>
      <c r="GI1065">
        <v>23653.6</v>
      </c>
      <c r="GJ1065">
        <v>30544.6</v>
      </c>
      <c r="GK1065">
        <v>29822.9</v>
      </c>
      <c r="GL1065">
        <v>37539.2</v>
      </c>
      <c r="GM1065">
        <v>35045.4</v>
      </c>
      <c r="GN1065">
        <v>46722</v>
      </c>
      <c r="GO1065">
        <v>44354.1</v>
      </c>
      <c r="GP1065">
        <v>1.88482</v>
      </c>
      <c r="GQ1065">
        <v>1.86187</v>
      </c>
      <c r="GR1065">
        <v>0.1279</v>
      </c>
      <c r="GS1065">
        <v>0</v>
      </c>
      <c r="GT1065">
        <v>25.6145</v>
      </c>
      <c r="GU1065">
        <v>999.9</v>
      </c>
      <c r="GV1065">
        <v>53</v>
      </c>
      <c r="GW1065">
        <v>32.1</v>
      </c>
      <c r="GX1065">
        <v>28.1936</v>
      </c>
      <c r="GY1065">
        <v>63.1652</v>
      </c>
      <c r="GZ1065">
        <v>25.1282</v>
      </c>
      <c r="HA1065">
        <v>1</v>
      </c>
      <c r="HB1065">
        <v>-0.0926372</v>
      </c>
      <c r="HC1065">
        <v>0.0506373</v>
      </c>
      <c r="HD1065">
        <v>20.1946</v>
      </c>
      <c r="HE1065">
        <v>5.22657</v>
      </c>
      <c r="HF1065">
        <v>11.968</v>
      </c>
      <c r="HG1065">
        <v>4.97</v>
      </c>
      <c r="HH1065">
        <v>3.28948</v>
      </c>
      <c r="HI1065">
        <v>8834.299999999999</v>
      </c>
      <c r="HJ1065">
        <v>9999</v>
      </c>
      <c r="HK1065">
        <v>9999</v>
      </c>
      <c r="HL1065">
        <v>290.1</v>
      </c>
      <c r="HM1065">
        <v>4.97292</v>
      </c>
      <c r="HN1065">
        <v>1.87744</v>
      </c>
      <c r="HO1065">
        <v>1.87547</v>
      </c>
      <c r="HP1065">
        <v>1.87835</v>
      </c>
      <c r="HQ1065">
        <v>1.875</v>
      </c>
      <c r="HR1065">
        <v>1.87864</v>
      </c>
      <c r="HS1065">
        <v>1.87572</v>
      </c>
      <c r="HT1065">
        <v>1.87683</v>
      </c>
      <c r="HU1065">
        <v>0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4.27</v>
      </c>
      <c r="II1065">
        <v>0.337</v>
      </c>
      <c r="IJ1065">
        <v>1.541952822118649</v>
      </c>
      <c r="IK1065">
        <v>0.003202726084708442</v>
      </c>
      <c r="IL1065">
        <v>-1.448271390364826E-06</v>
      </c>
      <c r="IM1065">
        <v>3.765748828769889E-10</v>
      </c>
      <c r="IN1065">
        <v>-0.02072656761999695</v>
      </c>
      <c r="IO1065">
        <v>0.006539777670035186</v>
      </c>
      <c r="IP1065">
        <v>0.0002256768223539976</v>
      </c>
      <c r="IQ1065">
        <v>4.51151419958819E-06</v>
      </c>
      <c r="IR1065">
        <v>-0</v>
      </c>
      <c r="IS1065">
        <v>2097</v>
      </c>
      <c r="IT1065">
        <v>1</v>
      </c>
      <c r="IU1065">
        <v>27</v>
      </c>
      <c r="IV1065">
        <v>61947.2</v>
      </c>
      <c r="IW1065">
        <v>61946.9</v>
      </c>
      <c r="IX1065">
        <v>3.02246</v>
      </c>
      <c r="IY1065">
        <v>2.54395</v>
      </c>
      <c r="IZ1065">
        <v>1.39893</v>
      </c>
      <c r="JA1065">
        <v>2.34253</v>
      </c>
      <c r="JB1065">
        <v>1.44897</v>
      </c>
      <c r="JC1065">
        <v>2.34863</v>
      </c>
      <c r="JD1065">
        <v>37.4578</v>
      </c>
      <c r="JE1065">
        <v>24.07</v>
      </c>
      <c r="JF1065">
        <v>18</v>
      </c>
      <c r="JG1065">
        <v>490.259</v>
      </c>
      <c r="JH1065">
        <v>447.175</v>
      </c>
      <c r="JI1065">
        <v>24.9997</v>
      </c>
      <c r="JJ1065">
        <v>25.8447</v>
      </c>
      <c r="JK1065">
        <v>30</v>
      </c>
      <c r="JL1065">
        <v>25.6722</v>
      </c>
      <c r="JM1065">
        <v>25.7513</v>
      </c>
      <c r="JN1065">
        <v>60.6175</v>
      </c>
      <c r="JO1065">
        <v>23.8748</v>
      </c>
      <c r="JP1065">
        <v>40.9146</v>
      </c>
      <c r="JQ1065">
        <v>25</v>
      </c>
      <c r="JR1065">
        <v>1490.17</v>
      </c>
      <c r="JS1065">
        <v>23.8068</v>
      </c>
      <c r="JT1065">
        <v>100.973</v>
      </c>
      <c r="JU1065">
        <v>101.986</v>
      </c>
    </row>
    <row r="1066" spans="1:281">
      <c r="A1066">
        <v>1050</v>
      </c>
      <c r="B1066">
        <v>1658955955.5</v>
      </c>
      <c r="C1066">
        <v>13866.5</v>
      </c>
      <c r="D1066" t="s">
        <v>2533</v>
      </c>
      <c r="E1066" t="s">
        <v>2534</v>
      </c>
      <c r="F1066">
        <v>5</v>
      </c>
      <c r="G1066" t="s">
        <v>415</v>
      </c>
      <c r="H1066" t="s">
        <v>2356</v>
      </c>
      <c r="I1066">
        <v>1658955947.714286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1512.714667248411</v>
      </c>
      <c r="AK1066">
        <v>1487.673515151515</v>
      </c>
      <c r="AL1066">
        <v>3.343509811886005</v>
      </c>
      <c r="AM1066">
        <v>64.99472105749936</v>
      </c>
      <c r="AN1066">
        <f>(AP1066 - AO1066 + DI1066*1E3/(8.314*(DK1066+273.15)) * AR1066/DH1066 * AQ1066) * DH1066/(100*CV1066) * 1000/(1000 - AP1066)</f>
        <v>0</v>
      </c>
      <c r="AO1066">
        <v>23.82804502605607</v>
      </c>
      <c r="AP1066">
        <v>24.6705496969697</v>
      </c>
      <c r="AQ1066">
        <v>5.289635770304999E-07</v>
      </c>
      <c r="AR1066">
        <v>81.69477458721613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1658955947.714286</v>
      </c>
      <c r="DB1066">
        <v>1427.358928571428</v>
      </c>
      <c r="DC1066">
        <v>1459.836785714286</v>
      </c>
      <c r="DD1066">
        <v>24.6717</v>
      </c>
      <c r="DE1066">
        <v>23.82834642857143</v>
      </c>
      <c r="DF1066">
        <v>1423.106785714286</v>
      </c>
      <c r="DG1066">
        <v>24.33463571428571</v>
      </c>
      <c r="DH1066">
        <v>500.0826785714286</v>
      </c>
      <c r="DI1066">
        <v>90.27259285714284</v>
      </c>
      <c r="DJ1066">
        <v>0.09999289642857145</v>
      </c>
      <c r="DK1066">
        <v>26.800125</v>
      </c>
      <c r="DL1066">
        <v>27.70616071428572</v>
      </c>
      <c r="DM1066">
        <v>999.9000000000002</v>
      </c>
      <c r="DN1066">
        <v>0</v>
      </c>
      <c r="DO1066">
        <v>0</v>
      </c>
      <c r="DP1066">
        <v>9995.089285714286</v>
      </c>
      <c r="DQ1066">
        <v>0</v>
      </c>
      <c r="DR1066">
        <v>18.48</v>
      </c>
      <c r="DS1066">
        <v>-32.47676428571429</v>
      </c>
      <c r="DT1066">
        <v>1463.465714285715</v>
      </c>
      <c r="DU1066">
        <v>1495.470357142857</v>
      </c>
      <c r="DV1066">
        <v>0.8433539642857143</v>
      </c>
      <c r="DW1066">
        <v>1459.836785714286</v>
      </c>
      <c r="DX1066">
        <v>23.82834642857143</v>
      </c>
      <c r="DY1066">
        <v>2.227177857142857</v>
      </c>
      <c r="DZ1066">
        <v>2.151046071428571</v>
      </c>
      <c r="EA1066">
        <v>19.15916428571428</v>
      </c>
      <c r="EB1066">
        <v>18.60232142857143</v>
      </c>
      <c r="EC1066">
        <v>1999.988214285714</v>
      </c>
      <c r="ED1066">
        <v>0.9799945714285713</v>
      </c>
      <c r="EE1066">
        <v>0.02000584285714286</v>
      </c>
      <c r="EF1066">
        <v>0</v>
      </c>
      <c r="EG1066">
        <v>334.1330357142857</v>
      </c>
      <c r="EH1066">
        <v>5.000560000000001</v>
      </c>
      <c r="EI1066">
        <v>6663.112857142856</v>
      </c>
      <c r="EJ1066">
        <v>17294.73928571428</v>
      </c>
      <c r="EK1066">
        <v>37.03107142857142</v>
      </c>
      <c r="EL1066">
        <v>38</v>
      </c>
      <c r="EM1066">
        <v>36.91485714285714</v>
      </c>
      <c r="EN1066">
        <v>36.98200000000001</v>
      </c>
      <c r="EO1066">
        <v>38.38603571428571</v>
      </c>
      <c r="EP1066">
        <v>1955.078214285714</v>
      </c>
      <c r="EQ1066">
        <v>39.91</v>
      </c>
      <c r="ER1066">
        <v>0</v>
      </c>
      <c r="ES1066">
        <v>1658955955.5</v>
      </c>
      <c r="ET1066">
        <v>0</v>
      </c>
      <c r="EU1066">
        <v>334.1423846153847</v>
      </c>
      <c r="EV1066">
        <v>0.105299138520984</v>
      </c>
      <c r="EW1066">
        <v>11.8964102585128</v>
      </c>
      <c r="EX1066">
        <v>6663.255769230768</v>
      </c>
      <c r="EY1066">
        <v>15</v>
      </c>
      <c r="EZ1066">
        <v>0</v>
      </c>
      <c r="FA1066" t="s">
        <v>419</v>
      </c>
      <c r="FB1066">
        <v>1655239120</v>
      </c>
      <c r="FC1066">
        <v>1655239135</v>
      </c>
      <c r="FD1066">
        <v>0</v>
      </c>
      <c r="FE1066">
        <v>-0.075</v>
      </c>
      <c r="FF1066">
        <v>-0.027</v>
      </c>
      <c r="FG1066">
        <v>1.986</v>
      </c>
      <c r="FH1066">
        <v>0.139</v>
      </c>
      <c r="FI1066">
        <v>420</v>
      </c>
      <c r="FJ1066">
        <v>22</v>
      </c>
      <c r="FK1066">
        <v>0.12</v>
      </c>
      <c r="FL1066">
        <v>0.02</v>
      </c>
      <c r="FM1066">
        <v>-32.5706675</v>
      </c>
      <c r="FN1066">
        <v>1.431119324577831</v>
      </c>
      <c r="FO1066">
        <v>0.303102982818959</v>
      </c>
      <c r="FP1066">
        <v>0</v>
      </c>
      <c r="FQ1066">
        <v>334.1158235294118</v>
      </c>
      <c r="FR1066">
        <v>0.3280061070900466</v>
      </c>
      <c r="FS1066">
        <v>0.2153058659603936</v>
      </c>
      <c r="FT1066">
        <v>1</v>
      </c>
      <c r="FU1066">
        <v>0.8435616250000001</v>
      </c>
      <c r="FV1066">
        <v>-0.002133579737336305</v>
      </c>
      <c r="FW1066">
        <v>0.0008891277379403989</v>
      </c>
      <c r="FX1066">
        <v>1</v>
      </c>
      <c r="FY1066">
        <v>2</v>
      </c>
      <c r="FZ1066">
        <v>3</v>
      </c>
      <c r="GA1066" t="s">
        <v>481</v>
      </c>
      <c r="GB1066">
        <v>2.98062</v>
      </c>
      <c r="GC1066">
        <v>2.72821</v>
      </c>
      <c r="GD1066">
        <v>0.197423</v>
      </c>
      <c r="GE1066">
        <v>0.201728</v>
      </c>
      <c r="GF1066">
        <v>0.109269</v>
      </c>
      <c r="GG1066">
        <v>0.1075</v>
      </c>
      <c r="GH1066">
        <v>24092.5</v>
      </c>
      <c r="GI1066">
        <v>23613.7</v>
      </c>
      <c r="GJ1066">
        <v>30544.4</v>
      </c>
      <c r="GK1066">
        <v>29823.2</v>
      </c>
      <c r="GL1066">
        <v>37539.3</v>
      </c>
      <c r="GM1066">
        <v>35045.7</v>
      </c>
      <c r="GN1066">
        <v>46721.8</v>
      </c>
      <c r="GO1066">
        <v>44354.4</v>
      </c>
      <c r="GP1066">
        <v>1.88477</v>
      </c>
      <c r="GQ1066">
        <v>1.86215</v>
      </c>
      <c r="GR1066">
        <v>0.127967</v>
      </c>
      <c r="GS1066">
        <v>0</v>
      </c>
      <c r="GT1066">
        <v>25.6145</v>
      </c>
      <c r="GU1066">
        <v>999.9</v>
      </c>
      <c r="GV1066">
        <v>53</v>
      </c>
      <c r="GW1066">
        <v>32.1</v>
      </c>
      <c r="GX1066">
        <v>28.1948</v>
      </c>
      <c r="GY1066">
        <v>63.0852</v>
      </c>
      <c r="GZ1066">
        <v>24.7917</v>
      </c>
      <c r="HA1066">
        <v>1</v>
      </c>
      <c r="HB1066">
        <v>-0.0926372</v>
      </c>
      <c r="HC1066">
        <v>0.0507081</v>
      </c>
      <c r="HD1066">
        <v>20.1945</v>
      </c>
      <c r="HE1066">
        <v>5.22657</v>
      </c>
      <c r="HF1066">
        <v>11.968</v>
      </c>
      <c r="HG1066">
        <v>4.97</v>
      </c>
      <c r="HH1066">
        <v>3.2895</v>
      </c>
      <c r="HI1066">
        <v>8834.299999999999</v>
      </c>
      <c r="HJ1066">
        <v>9999</v>
      </c>
      <c r="HK1066">
        <v>9999</v>
      </c>
      <c r="HL1066">
        <v>290.1</v>
      </c>
      <c r="HM1066">
        <v>4.97292</v>
      </c>
      <c r="HN1066">
        <v>1.87741</v>
      </c>
      <c r="HO1066">
        <v>1.87548</v>
      </c>
      <c r="HP1066">
        <v>1.87835</v>
      </c>
      <c r="HQ1066">
        <v>1.87502</v>
      </c>
      <c r="HR1066">
        <v>1.87864</v>
      </c>
      <c r="HS1066">
        <v>1.87567</v>
      </c>
      <c r="HT1066">
        <v>1.87684</v>
      </c>
      <c r="HU1066">
        <v>0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4.29</v>
      </c>
      <c r="II1066">
        <v>0.337</v>
      </c>
      <c r="IJ1066">
        <v>1.541952822118649</v>
      </c>
      <c r="IK1066">
        <v>0.003202726084708442</v>
      </c>
      <c r="IL1066">
        <v>-1.448271390364826E-06</v>
      </c>
      <c r="IM1066">
        <v>3.765748828769889E-10</v>
      </c>
      <c r="IN1066">
        <v>-0.02072656761999695</v>
      </c>
      <c r="IO1066">
        <v>0.006539777670035186</v>
      </c>
      <c r="IP1066">
        <v>0.0002256768223539976</v>
      </c>
      <c r="IQ1066">
        <v>4.51151419958819E-06</v>
      </c>
      <c r="IR1066">
        <v>-0</v>
      </c>
      <c r="IS1066">
        <v>2097</v>
      </c>
      <c r="IT1066">
        <v>1</v>
      </c>
      <c r="IU1066">
        <v>27</v>
      </c>
      <c r="IV1066">
        <v>61947.3</v>
      </c>
      <c r="IW1066">
        <v>61947</v>
      </c>
      <c r="IX1066">
        <v>3.05176</v>
      </c>
      <c r="IY1066">
        <v>2.5293</v>
      </c>
      <c r="IZ1066">
        <v>1.39893</v>
      </c>
      <c r="JA1066">
        <v>2.34253</v>
      </c>
      <c r="JB1066">
        <v>1.44897</v>
      </c>
      <c r="JC1066">
        <v>2.47925</v>
      </c>
      <c r="JD1066">
        <v>37.4578</v>
      </c>
      <c r="JE1066">
        <v>24.0875</v>
      </c>
      <c r="JF1066">
        <v>18</v>
      </c>
      <c r="JG1066">
        <v>490.232</v>
      </c>
      <c r="JH1066">
        <v>447.345</v>
      </c>
      <c r="JI1066">
        <v>24.9999</v>
      </c>
      <c r="JJ1066">
        <v>25.8447</v>
      </c>
      <c r="JK1066">
        <v>30</v>
      </c>
      <c r="JL1066">
        <v>25.6722</v>
      </c>
      <c r="JM1066">
        <v>25.7513</v>
      </c>
      <c r="JN1066">
        <v>61.1138</v>
      </c>
      <c r="JO1066">
        <v>23.8748</v>
      </c>
      <c r="JP1066">
        <v>41.2882</v>
      </c>
      <c r="JQ1066">
        <v>25</v>
      </c>
      <c r="JR1066">
        <v>1503.53</v>
      </c>
      <c r="JS1066">
        <v>23.8068</v>
      </c>
      <c r="JT1066">
        <v>100.973</v>
      </c>
      <c r="JU1066">
        <v>101.987</v>
      </c>
    </row>
    <row r="1067" spans="1:281">
      <c r="A1067">
        <v>1051</v>
      </c>
      <c r="B1067">
        <v>1658955960.5</v>
      </c>
      <c r="C1067">
        <v>13871.5</v>
      </c>
      <c r="D1067" t="s">
        <v>2535</v>
      </c>
      <c r="E1067" t="s">
        <v>2536</v>
      </c>
      <c r="F1067">
        <v>5</v>
      </c>
      <c r="G1067" t="s">
        <v>415</v>
      </c>
      <c r="H1067" t="s">
        <v>2356</v>
      </c>
      <c r="I1067">
        <v>1658955953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1529.790774371567</v>
      </c>
      <c r="AK1067">
        <v>1504.52115151515</v>
      </c>
      <c r="AL1067">
        <v>3.405781152151536</v>
      </c>
      <c r="AM1067">
        <v>64.99472105749936</v>
      </c>
      <c r="AN1067">
        <f>(AP1067 - AO1067 + DI1067*1E3/(8.314*(DK1067+273.15)) * AR1067/DH1067 * AQ1067) * DH1067/(100*CV1067) * 1000/(1000 - AP1067)</f>
        <v>0</v>
      </c>
      <c r="AO1067">
        <v>23.83061998172279</v>
      </c>
      <c r="AP1067">
        <v>24.67042363636363</v>
      </c>
      <c r="AQ1067">
        <v>-1.212094032911972E-05</v>
      </c>
      <c r="AR1067">
        <v>81.69477458721613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1658955953</v>
      </c>
      <c r="DB1067">
        <v>1444.478518518519</v>
      </c>
      <c r="DC1067">
        <v>1477.18037037037</v>
      </c>
      <c r="DD1067">
        <v>24.67051851851852</v>
      </c>
      <c r="DE1067">
        <v>23.83047777777778</v>
      </c>
      <c r="DF1067">
        <v>1440.202962962963</v>
      </c>
      <c r="DG1067">
        <v>24.33347407407407</v>
      </c>
      <c r="DH1067">
        <v>500.0768888888888</v>
      </c>
      <c r="DI1067">
        <v>90.27138888888891</v>
      </c>
      <c r="DJ1067">
        <v>0.09998308888888889</v>
      </c>
      <c r="DK1067">
        <v>26.80586296296296</v>
      </c>
      <c r="DL1067">
        <v>27.70221481481482</v>
      </c>
      <c r="DM1067">
        <v>999.9000000000001</v>
      </c>
      <c r="DN1067">
        <v>0</v>
      </c>
      <c r="DO1067">
        <v>0</v>
      </c>
      <c r="DP1067">
        <v>9994.745555555555</v>
      </c>
      <c r="DQ1067">
        <v>0</v>
      </c>
      <c r="DR1067">
        <v>18.48</v>
      </c>
      <c r="DS1067">
        <v>-32.70045925925925</v>
      </c>
      <c r="DT1067">
        <v>1481.017037037037</v>
      </c>
      <c r="DU1067">
        <v>1513.240370370371</v>
      </c>
      <c r="DV1067">
        <v>0.840032814814815</v>
      </c>
      <c r="DW1067">
        <v>1477.18037037037</v>
      </c>
      <c r="DX1067">
        <v>23.83047777777778</v>
      </c>
      <c r="DY1067">
        <v>2.227041481481482</v>
      </c>
      <c r="DZ1067">
        <v>2.151210370370371</v>
      </c>
      <c r="EA1067">
        <v>19.15818148148148</v>
      </c>
      <c r="EB1067">
        <v>18.60352962962963</v>
      </c>
      <c r="EC1067">
        <v>1999.997037037037</v>
      </c>
      <c r="ED1067">
        <v>0.9799945555555554</v>
      </c>
      <c r="EE1067">
        <v>0.02000585555555556</v>
      </c>
      <c r="EF1067">
        <v>0</v>
      </c>
      <c r="EG1067">
        <v>334.1865555555555</v>
      </c>
      <c r="EH1067">
        <v>5.000560000000001</v>
      </c>
      <c r="EI1067">
        <v>6664.433703703705</v>
      </c>
      <c r="EJ1067">
        <v>17294.82962962962</v>
      </c>
      <c r="EK1067">
        <v>37.05762962962962</v>
      </c>
      <c r="EL1067">
        <v>38</v>
      </c>
      <c r="EM1067">
        <v>36.91174074074075</v>
      </c>
      <c r="EN1067">
        <v>36.97666666666667</v>
      </c>
      <c r="EO1067">
        <v>38.37251851851852</v>
      </c>
      <c r="EP1067">
        <v>1955.087037037037</v>
      </c>
      <c r="EQ1067">
        <v>39.91</v>
      </c>
      <c r="ER1067">
        <v>0</v>
      </c>
      <c r="ES1067">
        <v>1658955960.3</v>
      </c>
      <c r="ET1067">
        <v>0</v>
      </c>
      <c r="EU1067">
        <v>334.1996923076923</v>
      </c>
      <c r="EV1067">
        <v>0.83241025362639</v>
      </c>
      <c r="EW1067">
        <v>15.32376072884477</v>
      </c>
      <c r="EX1067">
        <v>6664.378461538461</v>
      </c>
      <c r="EY1067">
        <v>15</v>
      </c>
      <c r="EZ1067">
        <v>0</v>
      </c>
      <c r="FA1067" t="s">
        <v>419</v>
      </c>
      <c r="FB1067">
        <v>1655239120</v>
      </c>
      <c r="FC1067">
        <v>1655239135</v>
      </c>
      <c r="FD1067">
        <v>0</v>
      </c>
      <c r="FE1067">
        <v>-0.075</v>
      </c>
      <c r="FF1067">
        <v>-0.027</v>
      </c>
      <c r="FG1067">
        <v>1.986</v>
      </c>
      <c r="FH1067">
        <v>0.139</v>
      </c>
      <c r="FI1067">
        <v>420</v>
      </c>
      <c r="FJ1067">
        <v>22</v>
      </c>
      <c r="FK1067">
        <v>0.12</v>
      </c>
      <c r="FL1067">
        <v>0.02</v>
      </c>
      <c r="FM1067">
        <v>-32.62425853658537</v>
      </c>
      <c r="FN1067">
        <v>-1.989311498257861</v>
      </c>
      <c r="FO1067">
        <v>0.3550731199005456</v>
      </c>
      <c r="FP1067">
        <v>0</v>
      </c>
      <c r="FQ1067">
        <v>334.1783823529412</v>
      </c>
      <c r="FR1067">
        <v>0.4311229901489938</v>
      </c>
      <c r="FS1067">
        <v>0.20252828628961</v>
      </c>
      <c r="FT1067">
        <v>1</v>
      </c>
      <c r="FU1067">
        <v>0.8418707560975608</v>
      </c>
      <c r="FV1067">
        <v>-0.02899344250871105</v>
      </c>
      <c r="FW1067">
        <v>0.004320580628214438</v>
      </c>
      <c r="FX1067">
        <v>1</v>
      </c>
      <c r="FY1067">
        <v>2</v>
      </c>
      <c r="FZ1067">
        <v>3</v>
      </c>
      <c r="GA1067" t="s">
        <v>481</v>
      </c>
      <c r="GB1067">
        <v>2.98051</v>
      </c>
      <c r="GC1067">
        <v>2.72834</v>
      </c>
      <c r="GD1067">
        <v>0.198759</v>
      </c>
      <c r="GE1067">
        <v>0.203065</v>
      </c>
      <c r="GF1067">
        <v>0.109275</v>
      </c>
      <c r="GG1067">
        <v>0.107578</v>
      </c>
      <c r="GH1067">
        <v>24052.8</v>
      </c>
      <c r="GI1067">
        <v>23573.8</v>
      </c>
      <c r="GJ1067">
        <v>30544.8</v>
      </c>
      <c r="GK1067">
        <v>29822.8</v>
      </c>
      <c r="GL1067">
        <v>37539.5</v>
      </c>
      <c r="GM1067">
        <v>35042.5</v>
      </c>
      <c r="GN1067">
        <v>46722.1</v>
      </c>
      <c r="GO1067">
        <v>44354.1</v>
      </c>
      <c r="GP1067">
        <v>1.885</v>
      </c>
      <c r="GQ1067">
        <v>1.86222</v>
      </c>
      <c r="GR1067">
        <v>0.126194</v>
      </c>
      <c r="GS1067">
        <v>0</v>
      </c>
      <c r="GT1067">
        <v>25.6145</v>
      </c>
      <c r="GU1067">
        <v>999.9</v>
      </c>
      <c r="GV1067">
        <v>53</v>
      </c>
      <c r="GW1067">
        <v>32.1</v>
      </c>
      <c r="GX1067">
        <v>28.1947</v>
      </c>
      <c r="GY1067">
        <v>63.1252</v>
      </c>
      <c r="GZ1067">
        <v>24.7796</v>
      </c>
      <c r="HA1067">
        <v>1</v>
      </c>
      <c r="HB1067">
        <v>-0.0929268</v>
      </c>
      <c r="HC1067">
        <v>0.0509722</v>
      </c>
      <c r="HD1067">
        <v>20.1946</v>
      </c>
      <c r="HE1067">
        <v>5.22702</v>
      </c>
      <c r="HF1067">
        <v>11.968</v>
      </c>
      <c r="HG1067">
        <v>4.97015</v>
      </c>
      <c r="HH1067">
        <v>3.28948</v>
      </c>
      <c r="HI1067">
        <v>8834.5</v>
      </c>
      <c r="HJ1067">
        <v>9999</v>
      </c>
      <c r="HK1067">
        <v>9999</v>
      </c>
      <c r="HL1067">
        <v>290.1</v>
      </c>
      <c r="HM1067">
        <v>4.97291</v>
      </c>
      <c r="HN1067">
        <v>1.87742</v>
      </c>
      <c r="HO1067">
        <v>1.87547</v>
      </c>
      <c r="HP1067">
        <v>1.87834</v>
      </c>
      <c r="HQ1067">
        <v>1.875</v>
      </c>
      <c r="HR1067">
        <v>1.87863</v>
      </c>
      <c r="HS1067">
        <v>1.87566</v>
      </c>
      <c r="HT1067">
        <v>1.87683</v>
      </c>
      <c r="HU1067">
        <v>0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4.31</v>
      </c>
      <c r="II1067">
        <v>0.3371</v>
      </c>
      <c r="IJ1067">
        <v>1.541952822118649</v>
      </c>
      <c r="IK1067">
        <v>0.003202726084708442</v>
      </c>
      <c r="IL1067">
        <v>-1.448271390364826E-06</v>
      </c>
      <c r="IM1067">
        <v>3.765748828769889E-10</v>
      </c>
      <c r="IN1067">
        <v>-0.02072656761999695</v>
      </c>
      <c r="IO1067">
        <v>0.006539777670035186</v>
      </c>
      <c r="IP1067">
        <v>0.0002256768223539976</v>
      </c>
      <c r="IQ1067">
        <v>4.51151419958819E-06</v>
      </c>
      <c r="IR1067">
        <v>-0</v>
      </c>
      <c r="IS1067">
        <v>2097</v>
      </c>
      <c r="IT1067">
        <v>1</v>
      </c>
      <c r="IU1067">
        <v>27</v>
      </c>
      <c r="IV1067">
        <v>61947.3</v>
      </c>
      <c r="IW1067">
        <v>61947.1</v>
      </c>
      <c r="IX1067">
        <v>3.07617</v>
      </c>
      <c r="IY1067">
        <v>2.53418</v>
      </c>
      <c r="IZ1067">
        <v>1.39893</v>
      </c>
      <c r="JA1067">
        <v>2.34253</v>
      </c>
      <c r="JB1067">
        <v>1.44897</v>
      </c>
      <c r="JC1067">
        <v>2.36938</v>
      </c>
      <c r="JD1067">
        <v>37.4338</v>
      </c>
      <c r="JE1067">
        <v>24.0787</v>
      </c>
      <c r="JF1067">
        <v>18</v>
      </c>
      <c r="JG1067">
        <v>490.355</v>
      </c>
      <c r="JH1067">
        <v>447.391</v>
      </c>
      <c r="JI1067">
        <v>24.9999</v>
      </c>
      <c r="JJ1067">
        <v>25.8447</v>
      </c>
      <c r="JK1067">
        <v>29.9999</v>
      </c>
      <c r="JL1067">
        <v>25.6721</v>
      </c>
      <c r="JM1067">
        <v>25.7513</v>
      </c>
      <c r="JN1067">
        <v>61.6814</v>
      </c>
      <c r="JO1067">
        <v>23.8748</v>
      </c>
      <c r="JP1067">
        <v>41.2882</v>
      </c>
      <c r="JQ1067">
        <v>25</v>
      </c>
      <c r="JR1067">
        <v>1523.57</v>
      </c>
      <c r="JS1067">
        <v>23.8053</v>
      </c>
      <c r="JT1067">
        <v>100.974</v>
      </c>
      <c r="JU1067">
        <v>101.986</v>
      </c>
    </row>
    <row r="1068" spans="1:281">
      <c r="A1068">
        <v>1052</v>
      </c>
      <c r="B1068">
        <v>1658955965.5</v>
      </c>
      <c r="C1068">
        <v>13876.5</v>
      </c>
      <c r="D1068" t="s">
        <v>2537</v>
      </c>
      <c r="E1068" t="s">
        <v>2538</v>
      </c>
      <c r="F1068">
        <v>5</v>
      </c>
      <c r="G1068" t="s">
        <v>415</v>
      </c>
      <c r="H1068" t="s">
        <v>2356</v>
      </c>
      <c r="I1068">
        <v>1658955957.714286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1546.91570721552</v>
      </c>
      <c r="AK1068">
        <v>1521.428303030303</v>
      </c>
      <c r="AL1068">
        <v>3.351346289536537</v>
      </c>
      <c r="AM1068">
        <v>64.99472105749936</v>
      </c>
      <c r="AN1068">
        <f>(AP1068 - AO1068 + DI1068*1E3/(8.314*(DK1068+273.15)) * AR1068/DH1068 * AQ1068) * DH1068/(100*CV1068) * 1000/(1000 - AP1068)</f>
        <v>0</v>
      </c>
      <c r="AO1068">
        <v>23.85789603669168</v>
      </c>
      <c r="AP1068">
        <v>24.68170969696969</v>
      </c>
      <c r="AQ1068">
        <v>3.109712183487439E-05</v>
      </c>
      <c r="AR1068">
        <v>81.69477458721613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1658955957.714286</v>
      </c>
      <c r="DB1068">
        <v>1459.915714285714</v>
      </c>
      <c r="DC1068">
        <v>1492.903571428571</v>
      </c>
      <c r="DD1068">
        <v>24.672575</v>
      </c>
      <c r="DE1068">
        <v>23.840025</v>
      </c>
      <c r="DF1068">
        <v>1455.618928571429</v>
      </c>
      <c r="DG1068">
        <v>24.33548928571429</v>
      </c>
      <c r="DH1068">
        <v>500.0723928571429</v>
      </c>
      <c r="DI1068">
        <v>90.2704142857143</v>
      </c>
      <c r="DJ1068">
        <v>0.09994802499999998</v>
      </c>
      <c r="DK1068">
        <v>26.81186071428571</v>
      </c>
      <c r="DL1068">
        <v>27.69379642857143</v>
      </c>
      <c r="DM1068">
        <v>999.9000000000002</v>
      </c>
      <c r="DN1068">
        <v>0</v>
      </c>
      <c r="DO1068">
        <v>0</v>
      </c>
      <c r="DP1068">
        <v>9999.398928571425</v>
      </c>
      <c r="DQ1068">
        <v>0</v>
      </c>
      <c r="DR1068">
        <v>18.48</v>
      </c>
      <c r="DS1068">
        <v>-32.98648214285714</v>
      </c>
      <c r="DT1068">
        <v>1496.847857142857</v>
      </c>
      <c r="DU1068">
        <v>1529.362857142857</v>
      </c>
      <c r="DV1068">
        <v>0.832553</v>
      </c>
      <c r="DW1068">
        <v>1492.903571428571</v>
      </c>
      <c r="DX1068">
        <v>23.840025</v>
      </c>
      <c r="DY1068">
        <v>2.227203928571428</v>
      </c>
      <c r="DZ1068">
        <v>2.152048928571429</v>
      </c>
      <c r="EA1068">
        <v>19.15935</v>
      </c>
      <c r="EB1068">
        <v>18.60974642857143</v>
      </c>
      <c r="EC1068">
        <v>1999.998928571429</v>
      </c>
      <c r="ED1068">
        <v>0.9799942857142855</v>
      </c>
      <c r="EE1068">
        <v>0.02000607142857143</v>
      </c>
      <c r="EF1068">
        <v>0</v>
      </c>
      <c r="EG1068">
        <v>334.2523214285715</v>
      </c>
      <c r="EH1068">
        <v>5.000560000000001</v>
      </c>
      <c r="EI1068">
        <v>6665.313571428572</v>
      </c>
      <c r="EJ1068">
        <v>17294.84642857143</v>
      </c>
      <c r="EK1068">
        <v>37.0935</v>
      </c>
      <c r="EL1068">
        <v>38</v>
      </c>
      <c r="EM1068">
        <v>36.89707142857143</v>
      </c>
      <c r="EN1068">
        <v>36.97975</v>
      </c>
      <c r="EO1068">
        <v>38.36367857142857</v>
      </c>
      <c r="EP1068">
        <v>1955.088571428572</v>
      </c>
      <c r="EQ1068">
        <v>39.91035714285714</v>
      </c>
      <c r="ER1068">
        <v>0</v>
      </c>
      <c r="ES1068">
        <v>1658955965.7</v>
      </c>
      <c r="ET1068">
        <v>0</v>
      </c>
      <c r="EU1068">
        <v>334.27816</v>
      </c>
      <c r="EV1068">
        <v>0.6069230672036549</v>
      </c>
      <c r="EW1068">
        <v>9.957692346851214</v>
      </c>
      <c r="EX1068">
        <v>6665.4896</v>
      </c>
      <c r="EY1068">
        <v>15</v>
      </c>
      <c r="EZ1068">
        <v>0</v>
      </c>
      <c r="FA1068" t="s">
        <v>419</v>
      </c>
      <c r="FB1068">
        <v>1655239120</v>
      </c>
      <c r="FC1068">
        <v>1655239135</v>
      </c>
      <c r="FD1068">
        <v>0</v>
      </c>
      <c r="FE1068">
        <v>-0.075</v>
      </c>
      <c r="FF1068">
        <v>-0.027</v>
      </c>
      <c r="FG1068">
        <v>1.986</v>
      </c>
      <c r="FH1068">
        <v>0.139</v>
      </c>
      <c r="FI1068">
        <v>420</v>
      </c>
      <c r="FJ1068">
        <v>22</v>
      </c>
      <c r="FK1068">
        <v>0.12</v>
      </c>
      <c r="FL1068">
        <v>0.02</v>
      </c>
      <c r="FM1068">
        <v>-32.75976341463414</v>
      </c>
      <c r="FN1068">
        <v>-3.847841811846584</v>
      </c>
      <c r="FO1068">
        <v>0.3918723820116215</v>
      </c>
      <c r="FP1068">
        <v>0</v>
      </c>
      <c r="FQ1068">
        <v>334.2115882352941</v>
      </c>
      <c r="FR1068">
        <v>0.6307104628574547</v>
      </c>
      <c r="FS1068">
        <v>0.1809701173978897</v>
      </c>
      <c r="FT1068">
        <v>1</v>
      </c>
      <c r="FU1068">
        <v>0.8359633658536586</v>
      </c>
      <c r="FV1068">
        <v>-0.08851024390243842</v>
      </c>
      <c r="FW1068">
        <v>0.01015064364595304</v>
      </c>
      <c r="FX1068">
        <v>1</v>
      </c>
      <c r="FY1068">
        <v>2</v>
      </c>
      <c r="FZ1068">
        <v>3</v>
      </c>
      <c r="GA1068" t="s">
        <v>481</v>
      </c>
      <c r="GB1068">
        <v>2.98044</v>
      </c>
      <c r="GC1068">
        <v>2.72833</v>
      </c>
      <c r="GD1068">
        <v>0.200084</v>
      </c>
      <c r="GE1068">
        <v>0.204406</v>
      </c>
      <c r="GF1068">
        <v>0.109307</v>
      </c>
      <c r="GG1068">
        <v>0.107595</v>
      </c>
      <c r="GH1068">
        <v>24013.3</v>
      </c>
      <c r="GI1068">
        <v>23534.4</v>
      </c>
      <c r="GJ1068">
        <v>30545.1</v>
      </c>
      <c r="GK1068">
        <v>29823.1</v>
      </c>
      <c r="GL1068">
        <v>37538.7</v>
      </c>
      <c r="GM1068">
        <v>35042</v>
      </c>
      <c r="GN1068">
        <v>46722.7</v>
      </c>
      <c r="GO1068">
        <v>44354.2</v>
      </c>
      <c r="GP1068">
        <v>1.885</v>
      </c>
      <c r="GQ1068">
        <v>1.86213</v>
      </c>
      <c r="GR1068">
        <v>0.125796</v>
      </c>
      <c r="GS1068">
        <v>0</v>
      </c>
      <c r="GT1068">
        <v>25.6145</v>
      </c>
      <c r="GU1068">
        <v>999.9</v>
      </c>
      <c r="GV1068">
        <v>53.1</v>
      </c>
      <c r="GW1068">
        <v>32.1</v>
      </c>
      <c r="GX1068">
        <v>28.2486</v>
      </c>
      <c r="GY1068">
        <v>63.2252</v>
      </c>
      <c r="GZ1068">
        <v>25.0801</v>
      </c>
      <c r="HA1068">
        <v>1</v>
      </c>
      <c r="HB1068">
        <v>-0.09260160000000001</v>
      </c>
      <c r="HC1068">
        <v>0.0499346</v>
      </c>
      <c r="HD1068">
        <v>20.1945</v>
      </c>
      <c r="HE1068">
        <v>5.22657</v>
      </c>
      <c r="HF1068">
        <v>11.968</v>
      </c>
      <c r="HG1068">
        <v>4.96975</v>
      </c>
      <c r="HH1068">
        <v>3.28948</v>
      </c>
      <c r="HI1068">
        <v>8834.5</v>
      </c>
      <c r="HJ1068">
        <v>9999</v>
      </c>
      <c r="HK1068">
        <v>9999</v>
      </c>
      <c r="HL1068">
        <v>290.1</v>
      </c>
      <c r="HM1068">
        <v>4.97293</v>
      </c>
      <c r="HN1068">
        <v>1.87742</v>
      </c>
      <c r="HO1068">
        <v>1.87548</v>
      </c>
      <c r="HP1068">
        <v>1.87834</v>
      </c>
      <c r="HQ1068">
        <v>1.875</v>
      </c>
      <c r="HR1068">
        <v>1.87863</v>
      </c>
      <c r="HS1068">
        <v>1.87566</v>
      </c>
      <c r="HT1068">
        <v>1.87683</v>
      </c>
      <c r="HU1068">
        <v>0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4.33</v>
      </c>
      <c r="II1068">
        <v>0.3374</v>
      </c>
      <c r="IJ1068">
        <v>1.541952822118649</v>
      </c>
      <c r="IK1068">
        <v>0.003202726084708442</v>
      </c>
      <c r="IL1068">
        <v>-1.448271390364826E-06</v>
      </c>
      <c r="IM1068">
        <v>3.765748828769889E-10</v>
      </c>
      <c r="IN1068">
        <v>-0.02072656761999695</v>
      </c>
      <c r="IO1068">
        <v>0.006539777670035186</v>
      </c>
      <c r="IP1068">
        <v>0.0002256768223539976</v>
      </c>
      <c r="IQ1068">
        <v>4.51151419958819E-06</v>
      </c>
      <c r="IR1068">
        <v>-0</v>
      </c>
      <c r="IS1068">
        <v>2097</v>
      </c>
      <c r="IT1068">
        <v>1</v>
      </c>
      <c r="IU1068">
        <v>27</v>
      </c>
      <c r="IV1068">
        <v>61947.4</v>
      </c>
      <c r="IW1068">
        <v>61947.2</v>
      </c>
      <c r="IX1068">
        <v>3.10425</v>
      </c>
      <c r="IY1068">
        <v>2.53052</v>
      </c>
      <c r="IZ1068">
        <v>1.39893</v>
      </c>
      <c r="JA1068">
        <v>2.34131</v>
      </c>
      <c r="JB1068">
        <v>1.44897</v>
      </c>
      <c r="JC1068">
        <v>2.46094</v>
      </c>
      <c r="JD1068">
        <v>37.4578</v>
      </c>
      <c r="JE1068">
        <v>24.0787</v>
      </c>
      <c r="JF1068">
        <v>18</v>
      </c>
      <c r="JG1068">
        <v>490.344</v>
      </c>
      <c r="JH1068">
        <v>447.329</v>
      </c>
      <c r="JI1068">
        <v>24.9998</v>
      </c>
      <c r="JJ1068">
        <v>25.8446</v>
      </c>
      <c r="JK1068">
        <v>30.0002</v>
      </c>
      <c r="JL1068">
        <v>25.6705</v>
      </c>
      <c r="JM1068">
        <v>25.7513</v>
      </c>
      <c r="JN1068">
        <v>62.1813</v>
      </c>
      <c r="JO1068">
        <v>23.8748</v>
      </c>
      <c r="JP1068">
        <v>41.2882</v>
      </c>
      <c r="JQ1068">
        <v>25</v>
      </c>
      <c r="JR1068">
        <v>1536.92</v>
      </c>
      <c r="JS1068">
        <v>23.8049</v>
      </c>
      <c r="JT1068">
        <v>100.975</v>
      </c>
      <c r="JU1068">
        <v>101.986</v>
      </c>
    </row>
    <row r="1069" spans="1:281">
      <c r="A1069">
        <v>1053</v>
      </c>
      <c r="B1069">
        <v>1658955970.5</v>
      </c>
      <c r="C1069">
        <v>13881.5</v>
      </c>
      <c r="D1069" t="s">
        <v>2539</v>
      </c>
      <c r="E1069" t="s">
        <v>2540</v>
      </c>
      <c r="F1069">
        <v>5</v>
      </c>
      <c r="G1069" t="s">
        <v>415</v>
      </c>
      <c r="H1069" t="s">
        <v>2356</v>
      </c>
      <c r="I1069">
        <v>1658955963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1564.066060876544</v>
      </c>
      <c r="AK1069">
        <v>1538.641636363636</v>
      </c>
      <c r="AL1069">
        <v>3.439501962377001</v>
      </c>
      <c r="AM1069">
        <v>64.99472105749936</v>
      </c>
      <c r="AN1069">
        <f>(AP1069 - AO1069 + DI1069*1E3/(8.314*(DK1069+273.15)) * AR1069/DH1069 * AQ1069) * DH1069/(100*CV1069) * 1000/(1000 - AP1069)</f>
        <v>0</v>
      </c>
      <c r="AO1069">
        <v>23.85931737102047</v>
      </c>
      <c r="AP1069">
        <v>24.68785454545454</v>
      </c>
      <c r="AQ1069">
        <v>8.18483963280381E-06</v>
      </c>
      <c r="AR1069">
        <v>81.69477458721613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1658955963</v>
      </c>
      <c r="DB1069">
        <v>1477.351481481481</v>
      </c>
      <c r="DC1069">
        <v>1510.555925925926</v>
      </c>
      <c r="DD1069">
        <v>24.67774814814815</v>
      </c>
      <c r="DE1069">
        <v>23.85112962962963</v>
      </c>
      <c r="DF1069">
        <v>1473.029629629629</v>
      </c>
      <c r="DG1069">
        <v>24.34052962962963</v>
      </c>
      <c r="DH1069">
        <v>500.0864814814815</v>
      </c>
      <c r="DI1069">
        <v>90.27022222222222</v>
      </c>
      <c r="DJ1069">
        <v>0.1000017814814815</v>
      </c>
      <c r="DK1069">
        <v>26.81468518518518</v>
      </c>
      <c r="DL1069">
        <v>27.67778148148148</v>
      </c>
      <c r="DM1069">
        <v>999.9000000000001</v>
      </c>
      <c r="DN1069">
        <v>0</v>
      </c>
      <c r="DO1069">
        <v>0</v>
      </c>
      <c r="DP1069">
        <v>9993.01</v>
      </c>
      <c r="DQ1069">
        <v>0</v>
      </c>
      <c r="DR1069">
        <v>18.48</v>
      </c>
      <c r="DS1069">
        <v>-33.20454814814815</v>
      </c>
      <c r="DT1069">
        <v>1514.731481481482</v>
      </c>
      <c r="DU1069">
        <v>1547.465185185185</v>
      </c>
      <c r="DV1069">
        <v>0.8266219629629629</v>
      </c>
      <c r="DW1069">
        <v>1510.555925925926</v>
      </c>
      <c r="DX1069">
        <v>23.85112962962963</v>
      </c>
      <c r="DY1069">
        <v>2.227666296296297</v>
      </c>
      <c r="DZ1069">
        <v>2.153047037037037</v>
      </c>
      <c r="EA1069">
        <v>19.16267407407407</v>
      </c>
      <c r="EB1069">
        <v>18.61715555555556</v>
      </c>
      <c r="EC1069">
        <v>2000.012222222222</v>
      </c>
      <c r="ED1069">
        <v>0.9799942592592591</v>
      </c>
      <c r="EE1069">
        <v>0.02000609259259259</v>
      </c>
      <c r="EF1069">
        <v>0</v>
      </c>
      <c r="EG1069">
        <v>334.3564814814815</v>
      </c>
      <c r="EH1069">
        <v>5.000560000000001</v>
      </c>
      <c r="EI1069">
        <v>6666.112222222222</v>
      </c>
      <c r="EJ1069">
        <v>17294.96296296296</v>
      </c>
      <c r="EK1069">
        <v>37.09</v>
      </c>
      <c r="EL1069">
        <v>38</v>
      </c>
      <c r="EM1069">
        <v>36.891</v>
      </c>
      <c r="EN1069">
        <v>36.97666666666666</v>
      </c>
      <c r="EO1069">
        <v>38.36096296296297</v>
      </c>
      <c r="EP1069">
        <v>1955.101851851852</v>
      </c>
      <c r="EQ1069">
        <v>39.91037037037037</v>
      </c>
      <c r="ER1069">
        <v>0</v>
      </c>
      <c r="ES1069">
        <v>1658955970.5</v>
      </c>
      <c r="ET1069">
        <v>0</v>
      </c>
      <c r="EU1069">
        <v>334.3565599999999</v>
      </c>
      <c r="EV1069">
        <v>0.6399999796166103</v>
      </c>
      <c r="EW1069">
        <v>2.143076988031574</v>
      </c>
      <c r="EX1069">
        <v>6666.1112</v>
      </c>
      <c r="EY1069">
        <v>15</v>
      </c>
      <c r="EZ1069">
        <v>0</v>
      </c>
      <c r="FA1069" t="s">
        <v>419</v>
      </c>
      <c r="FB1069">
        <v>1655239120</v>
      </c>
      <c r="FC1069">
        <v>1655239135</v>
      </c>
      <c r="FD1069">
        <v>0</v>
      </c>
      <c r="FE1069">
        <v>-0.075</v>
      </c>
      <c r="FF1069">
        <v>-0.027</v>
      </c>
      <c r="FG1069">
        <v>1.986</v>
      </c>
      <c r="FH1069">
        <v>0.139</v>
      </c>
      <c r="FI1069">
        <v>420</v>
      </c>
      <c r="FJ1069">
        <v>22</v>
      </c>
      <c r="FK1069">
        <v>0.12</v>
      </c>
      <c r="FL1069">
        <v>0.02</v>
      </c>
      <c r="FM1069">
        <v>-33.03552439024391</v>
      </c>
      <c r="FN1069">
        <v>-2.652572822299731</v>
      </c>
      <c r="FO1069">
        <v>0.2856648520518384</v>
      </c>
      <c r="FP1069">
        <v>0</v>
      </c>
      <c r="FQ1069">
        <v>334.3005294117647</v>
      </c>
      <c r="FR1069">
        <v>1.07810541778265</v>
      </c>
      <c r="FS1069">
        <v>0.1990473244488428</v>
      </c>
      <c r="FT1069">
        <v>0</v>
      </c>
      <c r="FU1069">
        <v>0.8315344146341463</v>
      </c>
      <c r="FV1069">
        <v>-0.07963544947735211</v>
      </c>
      <c r="FW1069">
        <v>0.009721872907422656</v>
      </c>
      <c r="FX1069">
        <v>1</v>
      </c>
      <c r="FY1069">
        <v>1</v>
      </c>
      <c r="FZ1069">
        <v>3</v>
      </c>
      <c r="GA1069" t="s">
        <v>420</v>
      </c>
      <c r="GB1069">
        <v>2.98062</v>
      </c>
      <c r="GC1069">
        <v>2.72835</v>
      </c>
      <c r="GD1069">
        <v>0.201417</v>
      </c>
      <c r="GE1069">
        <v>0.205723</v>
      </c>
      <c r="GF1069">
        <v>0.109322</v>
      </c>
      <c r="GG1069">
        <v>0.107604</v>
      </c>
      <c r="GH1069">
        <v>23973.7</v>
      </c>
      <c r="GI1069">
        <v>23495.7</v>
      </c>
      <c r="GJ1069">
        <v>30545.6</v>
      </c>
      <c r="GK1069">
        <v>29823.3</v>
      </c>
      <c r="GL1069">
        <v>37538.7</v>
      </c>
      <c r="GM1069">
        <v>35041.8</v>
      </c>
      <c r="GN1069">
        <v>46723.4</v>
      </c>
      <c r="GO1069">
        <v>44354.4</v>
      </c>
      <c r="GP1069">
        <v>1.88498</v>
      </c>
      <c r="GQ1069">
        <v>1.86227</v>
      </c>
      <c r="GR1069">
        <v>0.124957</v>
      </c>
      <c r="GS1069">
        <v>0</v>
      </c>
      <c r="GT1069">
        <v>25.614</v>
      </c>
      <c r="GU1069">
        <v>999.9</v>
      </c>
      <c r="GV1069">
        <v>53.1</v>
      </c>
      <c r="GW1069">
        <v>32.1</v>
      </c>
      <c r="GX1069">
        <v>28.2454</v>
      </c>
      <c r="GY1069">
        <v>63.0552</v>
      </c>
      <c r="GZ1069">
        <v>24.5713</v>
      </c>
      <c r="HA1069">
        <v>1</v>
      </c>
      <c r="HB1069">
        <v>-0.0931555</v>
      </c>
      <c r="HC1069">
        <v>0.0493927</v>
      </c>
      <c r="HD1069">
        <v>20.1946</v>
      </c>
      <c r="HE1069">
        <v>5.22762</v>
      </c>
      <c r="HF1069">
        <v>11.968</v>
      </c>
      <c r="HG1069">
        <v>4.97</v>
      </c>
      <c r="HH1069">
        <v>3.28965</v>
      </c>
      <c r="HI1069">
        <v>8834.5</v>
      </c>
      <c r="HJ1069">
        <v>9999</v>
      </c>
      <c r="HK1069">
        <v>9999</v>
      </c>
      <c r="HL1069">
        <v>290.1</v>
      </c>
      <c r="HM1069">
        <v>4.97293</v>
      </c>
      <c r="HN1069">
        <v>1.87741</v>
      </c>
      <c r="HO1069">
        <v>1.87546</v>
      </c>
      <c r="HP1069">
        <v>1.87835</v>
      </c>
      <c r="HQ1069">
        <v>1.875</v>
      </c>
      <c r="HR1069">
        <v>1.87865</v>
      </c>
      <c r="HS1069">
        <v>1.87565</v>
      </c>
      <c r="HT1069">
        <v>1.87683</v>
      </c>
      <c r="HU1069">
        <v>0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4.35</v>
      </c>
      <c r="II1069">
        <v>0.3375</v>
      </c>
      <c r="IJ1069">
        <v>1.541952822118649</v>
      </c>
      <c r="IK1069">
        <v>0.003202726084708442</v>
      </c>
      <c r="IL1069">
        <v>-1.448271390364826E-06</v>
      </c>
      <c r="IM1069">
        <v>3.765748828769889E-10</v>
      </c>
      <c r="IN1069">
        <v>-0.02072656761999695</v>
      </c>
      <c r="IO1069">
        <v>0.006539777670035186</v>
      </c>
      <c r="IP1069">
        <v>0.0002256768223539976</v>
      </c>
      <c r="IQ1069">
        <v>4.51151419958819E-06</v>
      </c>
      <c r="IR1069">
        <v>-0</v>
      </c>
      <c r="IS1069">
        <v>2097</v>
      </c>
      <c r="IT1069">
        <v>1</v>
      </c>
      <c r="IU1069">
        <v>27</v>
      </c>
      <c r="IV1069">
        <v>61947.5</v>
      </c>
      <c r="IW1069">
        <v>61947.3</v>
      </c>
      <c r="IX1069">
        <v>3.12866</v>
      </c>
      <c r="IY1069">
        <v>2.52319</v>
      </c>
      <c r="IZ1069">
        <v>1.39893</v>
      </c>
      <c r="JA1069">
        <v>2.34131</v>
      </c>
      <c r="JB1069">
        <v>1.44897</v>
      </c>
      <c r="JC1069">
        <v>2.40601</v>
      </c>
      <c r="JD1069">
        <v>37.4338</v>
      </c>
      <c r="JE1069">
        <v>24.0787</v>
      </c>
      <c r="JF1069">
        <v>18</v>
      </c>
      <c r="JG1069">
        <v>490.326</v>
      </c>
      <c r="JH1069">
        <v>447.404</v>
      </c>
      <c r="JI1069">
        <v>24.9998</v>
      </c>
      <c r="JJ1069">
        <v>25.8425</v>
      </c>
      <c r="JK1069">
        <v>30</v>
      </c>
      <c r="JL1069">
        <v>25.67</v>
      </c>
      <c r="JM1069">
        <v>25.7491</v>
      </c>
      <c r="JN1069">
        <v>62.7429</v>
      </c>
      <c r="JO1069">
        <v>23.8748</v>
      </c>
      <c r="JP1069">
        <v>41.2882</v>
      </c>
      <c r="JQ1069">
        <v>25</v>
      </c>
      <c r="JR1069">
        <v>1556.96</v>
      </c>
      <c r="JS1069">
        <v>23.7968</v>
      </c>
      <c r="JT1069">
        <v>100.976</v>
      </c>
      <c r="JU1069">
        <v>101.987</v>
      </c>
    </row>
    <row r="1070" spans="1:281">
      <c r="A1070">
        <v>1054</v>
      </c>
      <c r="B1070">
        <v>1658955975.5</v>
      </c>
      <c r="C1070">
        <v>13886.5</v>
      </c>
      <c r="D1070" t="s">
        <v>2541</v>
      </c>
      <c r="E1070" t="s">
        <v>2542</v>
      </c>
      <c r="F1070">
        <v>5</v>
      </c>
      <c r="G1070" t="s">
        <v>415</v>
      </c>
      <c r="H1070" t="s">
        <v>2356</v>
      </c>
      <c r="I1070">
        <v>1658955967.714286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1581.25539669734</v>
      </c>
      <c r="AK1070">
        <v>1555.655090909091</v>
      </c>
      <c r="AL1070">
        <v>3.400473731224713</v>
      </c>
      <c r="AM1070">
        <v>64.99472105749936</v>
      </c>
      <c r="AN1070">
        <f>(AP1070 - AO1070 + DI1070*1E3/(8.314*(DK1070+273.15)) * AR1070/DH1070 * AQ1070) * DH1070/(100*CV1070) * 1000/(1000 - AP1070)</f>
        <v>0</v>
      </c>
      <c r="AO1070">
        <v>23.86102942568746</v>
      </c>
      <c r="AP1070">
        <v>24.69108303030302</v>
      </c>
      <c r="AQ1070">
        <v>1.410991184566721E-05</v>
      </c>
      <c r="AR1070">
        <v>81.69477458721613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1658955967.714286</v>
      </c>
      <c r="DB1070">
        <v>1493.023928571428</v>
      </c>
      <c r="DC1070">
        <v>1526.327142857143</v>
      </c>
      <c r="DD1070">
        <v>24.68431071428571</v>
      </c>
      <c r="DE1070">
        <v>23.85907857142857</v>
      </c>
      <c r="DF1070">
        <v>1488.680357142857</v>
      </c>
      <c r="DG1070">
        <v>24.34692857142857</v>
      </c>
      <c r="DH1070">
        <v>500.0753214285715</v>
      </c>
      <c r="DI1070">
        <v>90.26998928571429</v>
      </c>
      <c r="DJ1070">
        <v>0.1000312535714286</v>
      </c>
      <c r="DK1070">
        <v>26.81286071428571</v>
      </c>
      <c r="DL1070">
        <v>27.66555714285714</v>
      </c>
      <c r="DM1070">
        <v>999.9000000000002</v>
      </c>
      <c r="DN1070">
        <v>0</v>
      </c>
      <c r="DO1070">
        <v>0</v>
      </c>
      <c r="DP1070">
        <v>9988.348928571429</v>
      </c>
      <c r="DQ1070">
        <v>0</v>
      </c>
      <c r="DR1070">
        <v>18.46776785714286</v>
      </c>
      <c r="DS1070">
        <v>-33.30385357142857</v>
      </c>
      <c r="DT1070">
        <v>1530.810357142857</v>
      </c>
      <c r="DU1070">
        <v>1563.634285714286</v>
      </c>
      <c r="DV1070">
        <v>0.8252393928571429</v>
      </c>
      <c r="DW1070">
        <v>1526.327142857143</v>
      </c>
      <c r="DX1070">
        <v>23.85907857142857</v>
      </c>
      <c r="DY1070">
        <v>2.2282525</v>
      </c>
      <c r="DZ1070">
        <v>2.153758571428571</v>
      </c>
      <c r="EA1070">
        <v>19.1669</v>
      </c>
      <c r="EB1070">
        <v>18.62243928571428</v>
      </c>
      <c r="EC1070">
        <v>1999.999285714285</v>
      </c>
      <c r="ED1070">
        <v>0.9799939999999997</v>
      </c>
      <c r="EE1070">
        <v>0.0200063</v>
      </c>
      <c r="EF1070">
        <v>0</v>
      </c>
      <c r="EG1070">
        <v>334.3789285714286</v>
      </c>
      <c r="EH1070">
        <v>5.000560000000001</v>
      </c>
      <c r="EI1070">
        <v>6666.254642857142</v>
      </c>
      <c r="EJ1070">
        <v>17294.84642857143</v>
      </c>
      <c r="EK1070">
        <v>37.11364285714286</v>
      </c>
      <c r="EL1070">
        <v>38</v>
      </c>
      <c r="EM1070">
        <v>36.88821428571428</v>
      </c>
      <c r="EN1070">
        <v>36.973</v>
      </c>
      <c r="EO1070">
        <v>38.37271428571429</v>
      </c>
      <c r="EP1070">
        <v>1955.088928571429</v>
      </c>
      <c r="EQ1070">
        <v>39.91035714285714</v>
      </c>
      <c r="ER1070">
        <v>0</v>
      </c>
      <c r="ES1070">
        <v>1658955975.3</v>
      </c>
      <c r="ET1070">
        <v>0</v>
      </c>
      <c r="EU1070">
        <v>334.38136</v>
      </c>
      <c r="EV1070">
        <v>0.7666153730816275</v>
      </c>
      <c r="EW1070">
        <v>2.164615452550636</v>
      </c>
      <c r="EX1070">
        <v>6666.2648</v>
      </c>
      <c r="EY1070">
        <v>15</v>
      </c>
      <c r="EZ1070">
        <v>0</v>
      </c>
      <c r="FA1070" t="s">
        <v>419</v>
      </c>
      <c r="FB1070">
        <v>1655239120</v>
      </c>
      <c r="FC1070">
        <v>1655239135</v>
      </c>
      <c r="FD1070">
        <v>0</v>
      </c>
      <c r="FE1070">
        <v>-0.075</v>
      </c>
      <c r="FF1070">
        <v>-0.027</v>
      </c>
      <c r="FG1070">
        <v>1.986</v>
      </c>
      <c r="FH1070">
        <v>0.139</v>
      </c>
      <c r="FI1070">
        <v>420</v>
      </c>
      <c r="FJ1070">
        <v>22</v>
      </c>
      <c r="FK1070">
        <v>0.12</v>
      </c>
      <c r="FL1070">
        <v>0.02</v>
      </c>
      <c r="FM1070">
        <v>-33.22723414634147</v>
      </c>
      <c r="FN1070">
        <v>-1.402053658536534</v>
      </c>
      <c r="FO1070">
        <v>0.1552087007395103</v>
      </c>
      <c r="FP1070">
        <v>0</v>
      </c>
      <c r="FQ1070">
        <v>334.347705882353</v>
      </c>
      <c r="FR1070">
        <v>0.4500840264972663</v>
      </c>
      <c r="FS1070">
        <v>0.1877143526763269</v>
      </c>
      <c r="FT1070">
        <v>1</v>
      </c>
      <c r="FU1070">
        <v>0.8281647560975609</v>
      </c>
      <c r="FV1070">
        <v>-0.02494287804878348</v>
      </c>
      <c r="FW1070">
        <v>0.007279927102893165</v>
      </c>
      <c r="FX1070">
        <v>1</v>
      </c>
      <c r="FY1070">
        <v>2</v>
      </c>
      <c r="FZ1070">
        <v>3</v>
      </c>
      <c r="GA1070" t="s">
        <v>481</v>
      </c>
      <c r="GB1070">
        <v>2.98032</v>
      </c>
      <c r="GC1070">
        <v>2.72824</v>
      </c>
      <c r="GD1070">
        <v>0.202736</v>
      </c>
      <c r="GE1070">
        <v>0.207051</v>
      </c>
      <c r="GF1070">
        <v>0.109334</v>
      </c>
      <c r="GG1070">
        <v>0.107601</v>
      </c>
      <c r="GH1070">
        <v>23933.3</v>
      </c>
      <c r="GI1070">
        <v>23456.2</v>
      </c>
      <c r="GJ1070">
        <v>30544.6</v>
      </c>
      <c r="GK1070">
        <v>29823</v>
      </c>
      <c r="GL1070">
        <v>37537.5</v>
      </c>
      <c r="GM1070">
        <v>35041.8</v>
      </c>
      <c r="GN1070">
        <v>46722.4</v>
      </c>
      <c r="GO1070">
        <v>44354.1</v>
      </c>
      <c r="GP1070">
        <v>1.88495</v>
      </c>
      <c r="GQ1070">
        <v>1.8624</v>
      </c>
      <c r="GR1070">
        <v>0.125412</v>
      </c>
      <c r="GS1070">
        <v>0</v>
      </c>
      <c r="GT1070">
        <v>25.6118</v>
      </c>
      <c r="GU1070">
        <v>999.9</v>
      </c>
      <c r="GV1070">
        <v>53.1</v>
      </c>
      <c r="GW1070">
        <v>32.1</v>
      </c>
      <c r="GX1070">
        <v>28.2474</v>
      </c>
      <c r="GY1070">
        <v>63.1552</v>
      </c>
      <c r="GZ1070">
        <v>25.2564</v>
      </c>
      <c r="HA1070">
        <v>1</v>
      </c>
      <c r="HB1070">
        <v>-0.09293949999999999</v>
      </c>
      <c r="HC1070">
        <v>0.0482462</v>
      </c>
      <c r="HD1070">
        <v>20.1948</v>
      </c>
      <c r="HE1070">
        <v>5.22747</v>
      </c>
      <c r="HF1070">
        <v>11.968</v>
      </c>
      <c r="HG1070">
        <v>4.97005</v>
      </c>
      <c r="HH1070">
        <v>3.28965</v>
      </c>
      <c r="HI1070">
        <v>8834.700000000001</v>
      </c>
      <c r="HJ1070">
        <v>9999</v>
      </c>
      <c r="HK1070">
        <v>9999</v>
      </c>
      <c r="HL1070">
        <v>290.1</v>
      </c>
      <c r="HM1070">
        <v>4.97294</v>
      </c>
      <c r="HN1070">
        <v>1.87742</v>
      </c>
      <c r="HO1070">
        <v>1.87547</v>
      </c>
      <c r="HP1070">
        <v>1.87835</v>
      </c>
      <c r="HQ1070">
        <v>1.87501</v>
      </c>
      <c r="HR1070">
        <v>1.87864</v>
      </c>
      <c r="HS1070">
        <v>1.87564</v>
      </c>
      <c r="HT1070">
        <v>1.87683</v>
      </c>
      <c r="HU1070">
        <v>0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4.38</v>
      </c>
      <c r="II1070">
        <v>0.3375</v>
      </c>
      <c r="IJ1070">
        <v>1.541952822118649</v>
      </c>
      <c r="IK1070">
        <v>0.003202726084708442</v>
      </c>
      <c r="IL1070">
        <v>-1.448271390364826E-06</v>
      </c>
      <c r="IM1070">
        <v>3.765748828769889E-10</v>
      </c>
      <c r="IN1070">
        <v>-0.02072656761999695</v>
      </c>
      <c r="IO1070">
        <v>0.006539777670035186</v>
      </c>
      <c r="IP1070">
        <v>0.0002256768223539976</v>
      </c>
      <c r="IQ1070">
        <v>4.51151419958819E-06</v>
      </c>
      <c r="IR1070">
        <v>-0</v>
      </c>
      <c r="IS1070">
        <v>2097</v>
      </c>
      <c r="IT1070">
        <v>1</v>
      </c>
      <c r="IU1070">
        <v>27</v>
      </c>
      <c r="IV1070">
        <v>61947.6</v>
      </c>
      <c r="IW1070">
        <v>61947.3</v>
      </c>
      <c r="IX1070">
        <v>3.15796</v>
      </c>
      <c r="IY1070">
        <v>2.54028</v>
      </c>
      <c r="IZ1070">
        <v>1.39893</v>
      </c>
      <c r="JA1070">
        <v>2.34253</v>
      </c>
      <c r="JB1070">
        <v>1.44897</v>
      </c>
      <c r="JC1070">
        <v>2.40723</v>
      </c>
      <c r="JD1070">
        <v>37.4578</v>
      </c>
      <c r="JE1070">
        <v>24.0787</v>
      </c>
      <c r="JF1070">
        <v>18</v>
      </c>
      <c r="JG1070">
        <v>490.313</v>
      </c>
      <c r="JH1070">
        <v>447.482</v>
      </c>
      <c r="JI1070">
        <v>24.9997</v>
      </c>
      <c r="JJ1070">
        <v>25.8425</v>
      </c>
      <c r="JK1070">
        <v>30.0001</v>
      </c>
      <c r="JL1070">
        <v>25.67</v>
      </c>
      <c r="JM1070">
        <v>25.7491</v>
      </c>
      <c r="JN1070">
        <v>63.2453</v>
      </c>
      <c r="JO1070">
        <v>23.8748</v>
      </c>
      <c r="JP1070">
        <v>41.2882</v>
      </c>
      <c r="JQ1070">
        <v>25</v>
      </c>
      <c r="JR1070">
        <v>1570.32</v>
      </c>
      <c r="JS1070">
        <v>23.793</v>
      </c>
      <c r="JT1070">
        <v>100.974</v>
      </c>
      <c r="JU1070">
        <v>101.986</v>
      </c>
    </row>
    <row r="1071" spans="1:281">
      <c r="A1071">
        <v>1055</v>
      </c>
      <c r="B1071">
        <v>1658955980.5</v>
      </c>
      <c r="C1071">
        <v>13891.5</v>
      </c>
      <c r="D1071" t="s">
        <v>2543</v>
      </c>
      <c r="E1071" t="s">
        <v>2544</v>
      </c>
      <c r="F1071">
        <v>5</v>
      </c>
      <c r="G1071" t="s">
        <v>415</v>
      </c>
      <c r="H1071" t="s">
        <v>2356</v>
      </c>
      <c r="I1071">
        <v>1658955973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1598.494756967536</v>
      </c>
      <c r="AK1071">
        <v>1572.857151515151</v>
      </c>
      <c r="AL1071">
        <v>3.474083511517277</v>
      </c>
      <c r="AM1071">
        <v>64.99472105749936</v>
      </c>
      <c r="AN1071">
        <f>(AP1071 - AO1071 + DI1071*1E3/(8.314*(DK1071+273.15)) * AR1071/DH1071 * AQ1071) * DH1071/(100*CV1071) * 1000/(1000 - AP1071)</f>
        <v>0</v>
      </c>
      <c r="AO1071">
        <v>23.85984744212916</v>
      </c>
      <c r="AP1071">
        <v>24.69170848484847</v>
      </c>
      <c r="AQ1071">
        <v>5.266916047328595E-06</v>
      </c>
      <c r="AR1071">
        <v>81.69477458721613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1658955973</v>
      </c>
      <c r="DB1071">
        <v>1510.600740740741</v>
      </c>
      <c r="DC1071">
        <v>1544.050740740741</v>
      </c>
      <c r="DD1071">
        <v>24.68952592592593</v>
      </c>
      <c r="DE1071">
        <v>23.86028518518519</v>
      </c>
      <c r="DF1071">
        <v>1506.232592592592</v>
      </c>
      <c r="DG1071">
        <v>24.35200740740741</v>
      </c>
      <c r="DH1071">
        <v>500.0917777777779</v>
      </c>
      <c r="DI1071">
        <v>90.26972592592593</v>
      </c>
      <c r="DJ1071">
        <v>0.1000471444444444</v>
      </c>
      <c r="DK1071">
        <v>26.80148518518519</v>
      </c>
      <c r="DL1071">
        <v>27.66081851851852</v>
      </c>
      <c r="DM1071">
        <v>999.9000000000001</v>
      </c>
      <c r="DN1071">
        <v>0</v>
      </c>
      <c r="DO1071">
        <v>0</v>
      </c>
      <c r="DP1071">
        <v>9983.447037037038</v>
      </c>
      <c r="DQ1071">
        <v>0</v>
      </c>
      <c r="DR1071">
        <v>18.46521481481482</v>
      </c>
      <c r="DS1071">
        <v>-33.44996296296296</v>
      </c>
      <c r="DT1071">
        <v>1548.84037037037</v>
      </c>
      <c r="DU1071">
        <v>1581.792222222223</v>
      </c>
      <c r="DV1071">
        <v>0.8292361111111112</v>
      </c>
      <c r="DW1071">
        <v>1544.050740740741</v>
      </c>
      <c r="DX1071">
        <v>23.86028518518519</v>
      </c>
      <c r="DY1071">
        <v>2.228715925925925</v>
      </c>
      <c r="DZ1071">
        <v>2.153861851851852</v>
      </c>
      <c r="EA1071">
        <v>19.17023703703704</v>
      </c>
      <c r="EB1071">
        <v>18.62321111111111</v>
      </c>
      <c r="EC1071">
        <v>1999.99037037037</v>
      </c>
      <c r="ED1071">
        <v>0.9799939629629628</v>
      </c>
      <c r="EE1071">
        <v>0.02000632962962963</v>
      </c>
      <c r="EF1071">
        <v>0</v>
      </c>
      <c r="EG1071">
        <v>334.3794444444445</v>
      </c>
      <c r="EH1071">
        <v>5.000560000000001</v>
      </c>
      <c r="EI1071">
        <v>6666.537407407408</v>
      </c>
      <c r="EJ1071">
        <v>17294.77037037037</v>
      </c>
      <c r="EK1071">
        <v>37.05077777777778</v>
      </c>
      <c r="EL1071">
        <v>37.99533333333333</v>
      </c>
      <c r="EM1071">
        <v>36.8864074074074</v>
      </c>
      <c r="EN1071">
        <v>36.96966666666667</v>
      </c>
      <c r="EO1071">
        <v>38.37722222222222</v>
      </c>
      <c r="EP1071">
        <v>1955.08037037037</v>
      </c>
      <c r="EQ1071">
        <v>39.91</v>
      </c>
      <c r="ER1071">
        <v>0</v>
      </c>
      <c r="ES1071">
        <v>1658955980.7</v>
      </c>
      <c r="ET1071">
        <v>0</v>
      </c>
      <c r="EU1071">
        <v>334.3846923076923</v>
      </c>
      <c r="EV1071">
        <v>-0.4763077018697143</v>
      </c>
      <c r="EW1071">
        <v>3.925812043397328</v>
      </c>
      <c r="EX1071">
        <v>6666.601153846155</v>
      </c>
      <c r="EY1071">
        <v>15</v>
      </c>
      <c r="EZ1071">
        <v>0</v>
      </c>
      <c r="FA1071" t="s">
        <v>419</v>
      </c>
      <c r="FB1071">
        <v>1655239120</v>
      </c>
      <c r="FC1071">
        <v>1655239135</v>
      </c>
      <c r="FD1071">
        <v>0</v>
      </c>
      <c r="FE1071">
        <v>-0.075</v>
      </c>
      <c r="FF1071">
        <v>-0.027</v>
      </c>
      <c r="FG1071">
        <v>1.986</v>
      </c>
      <c r="FH1071">
        <v>0.139</v>
      </c>
      <c r="FI1071">
        <v>420</v>
      </c>
      <c r="FJ1071">
        <v>22</v>
      </c>
      <c r="FK1071">
        <v>0.12</v>
      </c>
      <c r="FL1071">
        <v>0.02</v>
      </c>
      <c r="FM1071">
        <v>-33.36392682926829</v>
      </c>
      <c r="FN1071">
        <v>-1.577793031358817</v>
      </c>
      <c r="FO1071">
        <v>0.1725684339679239</v>
      </c>
      <c r="FP1071">
        <v>0</v>
      </c>
      <c r="FQ1071">
        <v>334.3562941176471</v>
      </c>
      <c r="FR1071">
        <v>0.359327722645163</v>
      </c>
      <c r="FS1071">
        <v>0.2005032681869156</v>
      </c>
      <c r="FT1071">
        <v>1</v>
      </c>
      <c r="FU1071">
        <v>0.826507243902439</v>
      </c>
      <c r="FV1071">
        <v>0.04375691289198679</v>
      </c>
      <c r="FW1071">
        <v>0.004629057238371688</v>
      </c>
      <c r="FX1071">
        <v>1</v>
      </c>
      <c r="FY1071">
        <v>2</v>
      </c>
      <c r="FZ1071">
        <v>3</v>
      </c>
      <c r="GA1071" t="s">
        <v>481</v>
      </c>
      <c r="GB1071">
        <v>2.98063</v>
      </c>
      <c r="GC1071">
        <v>2.72821</v>
      </c>
      <c r="GD1071">
        <v>0.204055</v>
      </c>
      <c r="GE1071">
        <v>0.208361</v>
      </c>
      <c r="GF1071">
        <v>0.10933</v>
      </c>
      <c r="GG1071">
        <v>0.1076</v>
      </c>
      <c r="GH1071">
        <v>23894</v>
      </c>
      <c r="GI1071">
        <v>23417.4</v>
      </c>
      <c r="GJ1071">
        <v>30545</v>
      </c>
      <c r="GK1071">
        <v>29823</v>
      </c>
      <c r="GL1071">
        <v>37537.9</v>
      </c>
      <c r="GM1071">
        <v>35041.9</v>
      </c>
      <c r="GN1071">
        <v>46722.6</v>
      </c>
      <c r="GO1071">
        <v>44354</v>
      </c>
      <c r="GP1071">
        <v>1.88482</v>
      </c>
      <c r="GQ1071">
        <v>1.86245</v>
      </c>
      <c r="GR1071">
        <v>0.125747</v>
      </c>
      <c r="GS1071">
        <v>0</v>
      </c>
      <c r="GT1071">
        <v>25.6092</v>
      </c>
      <c r="GU1071">
        <v>999.9</v>
      </c>
      <c r="GV1071">
        <v>53.1</v>
      </c>
      <c r="GW1071">
        <v>32.1</v>
      </c>
      <c r="GX1071">
        <v>28.2477</v>
      </c>
      <c r="GY1071">
        <v>63.1353</v>
      </c>
      <c r="GZ1071">
        <v>24.5954</v>
      </c>
      <c r="HA1071">
        <v>1</v>
      </c>
      <c r="HB1071">
        <v>-0.0929827</v>
      </c>
      <c r="HC1071">
        <v>0.0469989</v>
      </c>
      <c r="HD1071">
        <v>20.1947</v>
      </c>
      <c r="HE1071">
        <v>5.22747</v>
      </c>
      <c r="HF1071">
        <v>11.968</v>
      </c>
      <c r="HG1071">
        <v>4.9698</v>
      </c>
      <c r="HH1071">
        <v>3.28965</v>
      </c>
      <c r="HI1071">
        <v>8834.700000000001</v>
      </c>
      <c r="HJ1071">
        <v>9999</v>
      </c>
      <c r="HK1071">
        <v>9999</v>
      </c>
      <c r="HL1071">
        <v>290.1</v>
      </c>
      <c r="HM1071">
        <v>4.97292</v>
      </c>
      <c r="HN1071">
        <v>1.87743</v>
      </c>
      <c r="HO1071">
        <v>1.87548</v>
      </c>
      <c r="HP1071">
        <v>1.87836</v>
      </c>
      <c r="HQ1071">
        <v>1.87502</v>
      </c>
      <c r="HR1071">
        <v>1.87866</v>
      </c>
      <c r="HS1071">
        <v>1.87567</v>
      </c>
      <c r="HT1071">
        <v>1.87684</v>
      </c>
      <c r="HU1071">
        <v>0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4.41</v>
      </c>
      <c r="II1071">
        <v>0.3375</v>
      </c>
      <c r="IJ1071">
        <v>1.541952822118649</v>
      </c>
      <c r="IK1071">
        <v>0.003202726084708442</v>
      </c>
      <c r="IL1071">
        <v>-1.448271390364826E-06</v>
      </c>
      <c r="IM1071">
        <v>3.765748828769889E-10</v>
      </c>
      <c r="IN1071">
        <v>-0.02072656761999695</v>
      </c>
      <c r="IO1071">
        <v>0.006539777670035186</v>
      </c>
      <c r="IP1071">
        <v>0.0002256768223539976</v>
      </c>
      <c r="IQ1071">
        <v>4.51151419958819E-06</v>
      </c>
      <c r="IR1071">
        <v>-0</v>
      </c>
      <c r="IS1071">
        <v>2097</v>
      </c>
      <c r="IT1071">
        <v>1</v>
      </c>
      <c r="IU1071">
        <v>27</v>
      </c>
      <c r="IV1071">
        <v>61947.7</v>
      </c>
      <c r="IW1071">
        <v>61947.4</v>
      </c>
      <c r="IX1071">
        <v>3.18237</v>
      </c>
      <c r="IY1071">
        <v>2.51831</v>
      </c>
      <c r="IZ1071">
        <v>1.39893</v>
      </c>
      <c r="JA1071">
        <v>2.34253</v>
      </c>
      <c r="JB1071">
        <v>1.44897</v>
      </c>
      <c r="JC1071">
        <v>2.46216</v>
      </c>
      <c r="JD1071">
        <v>37.4578</v>
      </c>
      <c r="JE1071">
        <v>24.0875</v>
      </c>
      <c r="JF1071">
        <v>18</v>
      </c>
      <c r="JG1071">
        <v>490.245</v>
      </c>
      <c r="JH1071">
        <v>447.513</v>
      </c>
      <c r="JI1071">
        <v>24.9997</v>
      </c>
      <c r="JJ1071">
        <v>25.8425</v>
      </c>
      <c r="JK1071">
        <v>30.0001</v>
      </c>
      <c r="JL1071">
        <v>25.67</v>
      </c>
      <c r="JM1071">
        <v>25.7491</v>
      </c>
      <c r="JN1071">
        <v>63.8002</v>
      </c>
      <c r="JO1071">
        <v>23.8748</v>
      </c>
      <c r="JP1071">
        <v>41.2882</v>
      </c>
      <c r="JQ1071">
        <v>25</v>
      </c>
      <c r="JR1071">
        <v>1590.35</v>
      </c>
      <c r="JS1071">
        <v>23.7916</v>
      </c>
      <c r="JT1071">
        <v>100.975</v>
      </c>
      <c r="JU1071">
        <v>101.986</v>
      </c>
    </row>
    <row r="1072" spans="1:281">
      <c r="A1072">
        <v>1056</v>
      </c>
      <c r="B1072">
        <v>1658955985.5</v>
      </c>
      <c r="C1072">
        <v>13896.5</v>
      </c>
      <c r="D1072" t="s">
        <v>2545</v>
      </c>
      <c r="E1072" t="s">
        <v>2546</v>
      </c>
      <c r="F1072">
        <v>5</v>
      </c>
      <c r="G1072" t="s">
        <v>415</v>
      </c>
      <c r="H1072" t="s">
        <v>2356</v>
      </c>
      <c r="I1072">
        <v>1658955977.714286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1615.549714805984</v>
      </c>
      <c r="AK1072">
        <v>1589.808969696969</v>
      </c>
      <c r="AL1072">
        <v>3.399272143269255</v>
      </c>
      <c r="AM1072">
        <v>64.99472105749936</v>
      </c>
      <c r="AN1072">
        <f>(AP1072 - AO1072 + DI1072*1E3/(8.314*(DK1072+273.15)) * AR1072/DH1072 * AQ1072) * DH1072/(100*CV1072) * 1000/(1000 - AP1072)</f>
        <v>0</v>
      </c>
      <c r="AO1072">
        <v>23.86112162591297</v>
      </c>
      <c r="AP1072">
        <v>24.69023090909091</v>
      </c>
      <c r="AQ1072">
        <v>-9.254863776724905E-06</v>
      </c>
      <c r="AR1072">
        <v>81.69477458721613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1658955977.714286</v>
      </c>
      <c r="DB1072">
        <v>1526.305</v>
      </c>
      <c r="DC1072">
        <v>1559.844642857143</v>
      </c>
      <c r="DD1072">
        <v>24.69069285714286</v>
      </c>
      <c r="DE1072">
        <v>23.86072500000001</v>
      </c>
      <c r="DF1072">
        <v>1521.915357142857</v>
      </c>
      <c r="DG1072">
        <v>24.35314999999999</v>
      </c>
      <c r="DH1072">
        <v>500.0756071428571</v>
      </c>
      <c r="DI1072">
        <v>90.26920000000003</v>
      </c>
      <c r="DJ1072">
        <v>0.09999699999999999</v>
      </c>
      <c r="DK1072">
        <v>26.79488571428572</v>
      </c>
      <c r="DL1072">
        <v>27.66291071428572</v>
      </c>
      <c r="DM1072">
        <v>999.9000000000002</v>
      </c>
      <c r="DN1072">
        <v>0</v>
      </c>
      <c r="DO1072">
        <v>0</v>
      </c>
      <c r="DP1072">
        <v>9984.193928571429</v>
      </c>
      <c r="DQ1072">
        <v>0</v>
      </c>
      <c r="DR1072">
        <v>18.46574285714286</v>
      </c>
      <c r="DS1072">
        <v>-33.53839285714285</v>
      </c>
      <c r="DT1072">
        <v>1564.945357142857</v>
      </c>
      <c r="DU1072">
        <v>1597.9725</v>
      </c>
      <c r="DV1072">
        <v>0.8299622500000001</v>
      </c>
      <c r="DW1072">
        <v>1559.844642857143</v>
      </c>
      <c r="DX1072">
        <v>23.86072500000001</v>
      </c>
      <c r="DY1072">
        <v>2.228808571428571</v>
      </c>
      <c r="DZ1072">
        <v>2.153888928571429</v>
      </c>
      <c r="EA1072">
        <v>19.17090714285715</v>
      </c>
      <c r="EB1072">
        <v>18.62341428571429</v>
      </c>
      <c r="EC1072">
        <v>2000.000357142857</v>
      </c>
      <c r="ED1072">
        <v>0.9799939999999997</v>
      </c>
      <c r="EE1072">
        <v>0.0200063</v>
      </c>
      <c r="EF1072">
        <v>0</v>
      </c>
      <c r="EG1072">
        <v>334.3393571428571</v>
      </c>
      <c r="EH1072">
        <v>5.000560000000001</v>
      </c>
      <c r="EI1072">
        <v>6666.765714285714</v>
      </c>
      <c r="EJ1072">
        <v>17294.85714285714</v>
      </c>
      <c r="EK1072">
        <v>37.00207142857143</v>
      </c>
      <c r="EL1072">
        <v>37.9955</v>
      </c>
      <c r="EM1072">
        <v>36.88592857142857</v>
      </c>
      <c r="EN1072">
        <v>36.964</v>
      </c>
      <c r="EO1072">
        <v>38.37042857142857</v>
      </c>
      <c r="EP1072">
        <v>1955.09</v>
      </c>
      <c r="EQ1072">
        <v>39.91035714285714</v>
      </c>
      <c r="ER1072">
        <v>0</v>
      </c>
      <c r="ES1072">
        <v>1658955985.5</v>
      </c>
      <c r="ET1072">
        <v>0</v>
      </c>
      <c r="EU1072">
        <v>334.3666538461538</v>
      </c>
      <c r="EV1072">
        <v>-0.1501880385177765</v>
      </c>
      <c r="EW1072">
        <v>2.090598334641645</v>
      </c>
      <c r="EX1072">
        <v>6666.808076923076</v>
      </c>
      <c r="EY1072">
        <v>15</v>
      </c>
      <c r="EZ1072">
        <v>0</v>
      </c>
      <c r="FA1072" t="s">
        <v>419</v>
      </c>
      <c r="FB1072">
        <v>1655239120</v>
      </c>
      <c r="FC1072">
        <v>1655239135</v>
      </c>
      <c r="FD1072">
        <v>0</v>
      </c>
      <c r="FE1072">
        <v>-0.075</v>
      </c>
      <c r="FF1072">
        <v>-0.027</v>
      </c>
      <c r="FG1072">
        <v>1.986</v>
      </c>
      <c r="FH1072">
        <v>0.139</v>
      </c>
      <c r="FI1072">
        <v>420</v>
      </c>
      <c r="FJ1072">
        <v>22</v>
      </c>
      <c r="FK1072">
        <v>0.12</v>
      </c>
      <c r="FL1072">
        <v>0.02</v>
      </c>
      <c r="FM1072">
        <v>-33.48281</v>
      </c>
      <c r="FN1072">
        <v>-1.217567729831089</v>
      </c>
      <c r="FO1072">
        <v>0.1406694206286506</v>
      </c>
      <c r="FP1072">
        <v>0</v>
      </c>
      <c r="FQ1072">
        <v>334.3868823529412</v>
      </c>
      <c r="FR1072">
        <v>-0.3607945045683298</v>
      </c>
      <c r="FS1072">
        <v>0.1790873537601606</v>
      </c>
      <c r="FT1072">
        <v>1</v>
      </c>
      <c r="FU1072">
        <v>0.828973025</v>
      </c>
      <c r="FV1072">
        <v>0.01288267542213659</v>
      </c>
      <c r="FW1072">
        <v>0.002250286676042626</v>
      </c>
      <c r="FX1072">
        <v>1</v>
      </c>
      <c r="FY1072">
        <v>2</v>
      </c>
      <c r="FZ1072">
        <v>3</v>
      </c>
      <c r="GA1072" t="s">
        <v>481</v>
      </c>
      <c r="GB1072">
        <v>2.98024</v>
      </c>
      <c r="GC1072">
        <v>2.72823</v>
      </c>
      <c r="GD1072">
        <v>0.205351</v>
      </c>
      <c r="GE1072">
        <v>0.209669</v>
      </c>
      <c r="GF1072">
        <v>0.109328</v>
      </c>
      <c r="GG1072">
        <v>0.107601</v>
      </c>
      <c r="GH1072">
        <v>23855.1</v>
      </c>
      <c r="GI1072">
        <v>23378.8</v>
      </c>
      <c r="GJ1072">
        <v>30544.9</v>
      </c>
      <c r="GK1072">
        <v>29823.1</v>
      </c>
      <c r="GL1072">
        <v>37538</v>
      </c>
      <c r="GM1072">
        <v>35042.1</v>
      </c>
      <c r="GN1072">
        <v>46722.6</v>
      </c>
      <c r="GO1072">
        <v>44354.2</v>
      </c>
      <c r="GP1072">
        <v>1.885</v>
      </c>
      <c r="GQ1072">
        <v>1.8624</v>
      </c>
      <c r="GR1072">
        <v>0.126541</v>
      </c>
      <c r="GS1072">
        <v>0</v>
      </c>
      <c r="GT1072">
        <v>25.6054</v>
      </c>
      <c r="GU1072">
        <v>999.9</v>
      </c>
      <c r="GV1072">
        <v>53.1</v>
      </c>
      <c r="GW1072">
        <v>32.1</v>
      </c>
      <c r="GX1072">
        <v>28.2463</v>
      </c>
      <c r="GY1072">
        <v>63.4152</v>
      </c>
      <c r="GZ1072">
        <v>25.1362</v>
      </c>
      <c r="HA1072">
        <v>1</v>
      </c>
      <c r="HB1072">
        <v>-0.0930945</v>
      </c>
      <c r="HC1072">
        <v>0.0461057</v>
      </c>
      <c r="HD1072">
        <v>20.1946</v>
      </c>
      <c r="HE1072">
        <v>5.22702</v>
      </c>
      <c r="HF1072">
        <v>11.968</v>
      </c>
      <c r="HG1072">
        <v>4.96985</v>
      </c>
      <c r="HH1072">
        <v>3.28958</v>
      </c>
      <c r="HI1072">
        <v>8834.9</v>
      </c>
      <c r="HJ1072">
        <v>9999</v>
      </c>
      <c r="HK1072">
        <v>9999</v>
      </c>
      <c r="HL1072">
        <v>290.1</v>
      </c>
      <c r="HM1072">
        <v>4.97293</v>
      </c>
      <c r="HN1072">
        <v>1.87742</v>
      </c>
      <c r="HO1072">
        <v>1.87547</v>
      </c>
      <c r="HP1072">
        <v>1.87834</v>
      </c>
      <c r="HQ1072">
        <v>1.87501</v>
      </c>
      <c r="HR1072">
        <v>1.87866</v>
      </c>
      <c r="HS1072">
        <v>1.87569</v>
      </c>
      <c r="HT1072">
        <v>1.87683</v>
      </c>
      <c r="HU1072">
        <v>0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4.42</v>
      </c>
      <c r="II1072">
        <v>0.3375</v>
      </c>
      <c r="IJ1072">
        <v>1.541952822118649</v>
      </c>
      <c r="IK1072">
        <v>0.003202726084708442</v>
      </c>
      <c r="IL1072">
        <v>-1.448271390364826E-06</v>
      </c>
      <c r="IM1072">
        <v>3.765748828769889E-10</v>
      </c>
      <c r="IN1072">
        <v>-0.02072656761999695</v>
      </c>
      <c r="IO1072">
        <v>0.006539777670035186</v>
      </c>
      <c r="IP1072">
        <v>0.0002256768223539976</v>
      </c>
      <c r="IQ1072">
        <v>4.51151419958819E-06</v>
      </c>
      <c r="IR1072">
        <v>-0</v>
      </c>
      <c r="IS1072">
        <v>2097</v>
      </c>
      <c r="IT1072">
        <v>1</v>
      </c>
      <c r="IU1072">
        <v>27</v>
      </c>
      <c r="IV1072">
        <v>61947.8</v>
      </c>
      <c r="IW1072">
        <v>61947.5</v>
      </c>
      <c r="IX1072">
        <v>3.21045</v>
      </c>
      <c r="IY1072">
        <v>2.5415</v>
      </c>
      <c r="IZ1072">
        <v>1.39893</v>
      </c>
      <c r="JA1072">
        <v>2.34253</v>
      </c>
      <c r="JB1072">
        <v>1.44897</v>
      </c>
      <c r="JC1072">
        <v>2.35107</v>
      </c>
      <c r="JD1072">
        <v>37.4578</v>
      </c>
      <c r="JE1072">
        <v>24.0787</v>
      </c>
      <c r="JF1072">
        <v>18</v>
      </c>
      <c r="JG1072">
        <v>490.328</v>
      </c>
      <c r="JH1072">
        <v>447.478</v>
      </c>
      <c r="JI1072">
        <v>24.9997</v>
      </c>
      <c r="JJ1072">
        <v>25.8409</v>
      </c>
      <c r="JK1072">
        <v>30.0001</v>
      </c>
      <c r="JL1072">
        <v>25.6684</v>
      </c>
      <c r="JM1072">
        <v>25.7486</v>
      </c>
      <c r="JN1072">
        <v>64.2902</v>
      </c>
      <c r="JO1072">
        <v>24.1488</v>
      </c>
      <c r="JP1072">
        <v>41.2882</v>
      </c>
      <c r="JQ1072">
        <v>25</v>
      </c>
      <c r="JR1072">
        <v>1603.71</v>
      </c>
      <c r="JS1072">
        <v>23.787</v>
      </c>
      <c r="JT1072">
        <v>100.974</v>
      </c>
      <c r="JU1072">
        <v>101.986</v>
      </c>
    </row>
    <row r="1073" spans="1:281">
      <c r="A1073">
        <v>1057</v>
      </c>
      <c r="B1073">
        <v>1658956694.5</v>
      </c>
      <c r="C1073">
        <v>14605.5</v>
      </c>
      <c r="D1073" t="s">
        <v>2547</v>
      </c>
      <c r="E1073" t="s">
        <v>2548</v>
      </c>
      <c r="F1073">
        <v>5</v>
      </c>
      <c r="G1073" t="s">
        <v>415</v>
      </c>
      <c r="H1073" t="s">
        <v>2549</v>
      </c>
      <c r="I1073">
        <v>1658956686.5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428.1272919044096</v>
      </c>
      <c r="AK1073">
        <v>401.3791393939393</v>
      </c>
      <c r="AL1073">
        <v>0.0001048037702498363</v>
      </c>
      <c r="AM1073">
        <v>64.98812827202251</v>
      </c>
      <c r="AN1073">
        <f>(AP1073 - AO1073 + DI1073*1E3/(8.314*(DK1073+273.15)) * AR1073/DH1073 * AQ1073) * DH1073/(100*CV1073) * 1000/(1000 - AP1073)</f>
        <v>0</v>
      </c>
      <c r="AO1073">
        <v>18.4642634810915</v>
      </c>
      <c r="AP1073">
        <v>23.8881309090909</v>
      </c>
      <c r="AQ1073">
        <v>-5.554018469772351E-05</v>
      </c>
      <c r="AR1073">
        <v>81.77155176035039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1658956686.5</v>
      </c>
      <c r="DB1073">
        <v>391.8145483870968</v>
      </c>
      <c r="DC1073">
        <v>420.2234516129031</v>
      </c>
      <c r="DD1073">
        <v>23.89542258064516</v>
      </c>
      <c r="DE1073">
        <v>18.47302903225806</v>
      </c>
      <c r="DF1073">
        <v>389.2233225806452</v>
      </c>
      <c r="DG1073">
        <v>23.57737741935484</v>
      </c>
      <c r="DH1073">
        <v>500.0769032258065</v>
      </c>
      <c r="DI1073">
        <v>90.24738064516127</v>
      </c>
      <c r="DJ1073">
        <v>0.09997678064516126</v>
      </c>
      <c r="DK1073">
        <v>26.5772129032258</v>
      </c>
      <c r="DL1073">
        <v>27.41133870967742</v>
      </c>
      <c r="DM1073">
        <v>999.9000000000003</v>
      </c>
      <c r="DN1073">
        <v>0</v>
      </c>
      <c r="DO1073">
        <v>0</v>
      </c>
      <c r="DP1073">
        <v>9998.263225806453</v>
      </c>
      <c r="DQ1073">
        <v>0</v>
      </c>
      <c r="DR1073">
        <v>18.64212258064516</v>
      </c>
      <c r="DS1073">
        <v>-28.40875806451613</v>
      </c>
      <c r="DT1073">
        <v>401.4063225806452</v>
      </c>
      <c r="DU1073">
        <v>428.1322258064517</v>
      </c>
      <c r="DV1073">
        <v>5.422394193548388</v>
      </c>
      <c r="DW1073">
        <v>420.2234516129031</v>
      </c>
      <c r="DX1073">
        <v>18.47302903225806</v>
      </c>
      <c r="DY1073">
        <v>2.156499677419354</v>
      </c>
      <c r="DZ1073">
        <v>1.667142258064516</v>
      </c>
      <c r="EA1073">
        <v>18.64276451612903</v>
      </c>
      <c r="EB1073">
        <v>14.59382580645161</v>
      </c>
      <c r="EC1073">
        <v>1999.994193548387</v>
      </c>
      <c r="ED1073">
        <v>0.9799933870967742</v>
      </c>
      <c r="EE1073">
        <v>0.0200067</v>
      </c>
      <c r="EF1073">
        <v>0</v>
      </c>
      <c r="EG1073">
        <v>789.0725806451613</v>
      </c>
      <c r="EH1073">
        <v>5.000560000000002</v>
      </c>
      <c r="EI1073">
        <v>15639.09677419355</v>
      </c>
      <c r="EJ1073">
        <v>17294.80322580645</v>
      </c>
      <c r="EK1073">
        <v>36.86464516129031</v>
      </c>
      <c r="EL1073">
        <v>37.754</v>
      </c>
      <c r="EM1073">
        <v>36.66306451612902</v>
      </c>
      <c r="EN1073">
        <v>36.73964516129032</v>
      </c>
      <c r="EO1073">
        <v>38.15293548387096</v>
      </c>
      <c r="EP1073">
        <v>1955.083548387097</v>
      </c>
      <c r="EQ1073">
        <v>39.91064516129033</v>
      </c>
      <c r="ER1073">
        <v>0</v>
      </c>
      <c r="ES1073">
        <v>1658956694.7</v>
      </c>
      <c r="ET1073">
        <v>0</v>
      </c>
      <c r="EU1073">
        <v>788.9324615384614</v>
      </c>
      <c r="EV1073">
        <v>-9.912615377429375</v>
      </c>
      <c r="EW1073">
        <v>-186.6427351785737</v>
      </c>
      <c r="EX1073">
        <v>15636.73461538461</v>
      </c>
      <c r="EY1073">
        <v>15</v>
      </c>
      <c r="EZ1073">
        <v>0</v>
      </c>
      <c r="FA1073" t="s">
        <v>419</v>
      </c>
      <c r="FB1073">
        <v>1655239120</v>
      </c>
      <c r="FC1073">
        <v>1655239135</v>
      </c>
      <c r="FD1073">
        <v>0</v>
      </c>
      <c r="FE1073">
        <v>-0.075</v>
      </c>
      <c r="FF1073">
        <v>-0.027</v>
      </c>
      <c r="FG1073">
        <v>1.986</v>
      </c>
      <c r="FH1073">
        <v>0.139</v>
      </c>
      <c r="FI1073">
        <v>420</v>
      </c>
      <c r="FJ1073">
        <v>22</v>
      </c>
      <c r="FK1073">
        <v>0.12</v>
      </c>
      <c r="FL1073">
        <v>0.02</v>
      </c>
      <c r="FM1073">
        <v>-28.40225</v>
      </c>
      <c r="FN1073">
        <v>-0.289891181988665</v>
      </c>
      <c r="FO1073">
        <v>0.04244494080570755</v>
      </c>
      <c r="FP1073">
        <v>1</v>
      </c>
      <c r="FQ1073">
        <v>789.4170588235293</v>
      </c>
      <c r="FR1073">
        <v>-9.572773106235227</v>
      </c>
      <c r="FS1073">
        <v>0.9579459011243675</v>
      </c>
      <c r="FT1073">
        <v>0</v>
      </c>
      <c r="FU1073">
        <v>5.422705</v>
      </c>
      <c r="FV1073">
        <v>0.01851242026265262</v>
      </c>
      <c r="FW1073">
        <v>0.005180055501633164</v>
      </c>
      <c r="FX1073">
        <v>1</v>
      </c>
      <c r="FY1073">
        <v>2</v>
      </c>
      <c r="FZ1073">
        <v>3</v>
      </c>
      <c r="GA1073" t="s">
        <v>481</v>
      </c>
      <c r="GB1073">
        <v>2.98056</v>
      </c>
      <c r="GC1073">
        <v>2.72769</v>
      </c>
      <c r="GD1073">
        <v>0.08140989999999999</v>
      </c>
      <c r="GE1073">
        <v>0.0867029</v>
      </c>
      <c r="GF1073">
        <v>0.106891</v>
      </c>
      <c r="GG1073">
        <v>0.0899831</v>
      </c>
      <c r="GH1073">
        <v>27584.3</v>
      </c>
      <c r="GI1073">
        <v>27022</v>
      </c>
      <c r="GJ1073">
        <v>30554.5</v>
      </c>
      <c r="GK1073">
        <v>29829.3</v>
      </c>
      <c r="GL1073">
        <v>37643.6</v>
      </c>
      <c r="GM1073">
        <v>35742.6</v>
      </c>
      <c r="GN1073">
        <v>46735.7</v>
      </c>
      <c r="GO1073">
        <v>44362.8</v>
      </c>
      <c r="GP1073">
        <v>1.89078</v>
      </c>
      <c r="GQ1073">
        <v>1.8496</v>
      </c>
      <c r="GR1073">
        <v>0.159934</v>
      </c>
      <c r="GS1073">
        <v>0</v>
      </c>
      <c r="GT1073">
        <v>24.797</v>
      </c>
      <c r="GU1073">
        <v>999.9</v>
      </c>
      <c r="GV1073">
        <v>50</v>
      </c>
      <c r="GW1073">
        <v>32.1</v>
      </c>
      <c r="GX1073">
        <v>26.6056</v>
      </c>
      <c r="GY1073">
        <v>62.9253</v>
      </c>
      <c r="GZ1073">
        <v>25.3085</v>
      </c>
      <c r="HA1073">
        <v>1</v>
      </c>
      <c r="HB1073">
        <v>-0.105038</v>
      </c>
      <c r="HC1073">
        <v>-0.06805559999999999</v>
      </c>
      <c r="HD1073">
        <v>20.1944</v>
      </c>
      <c r="HE1073">
        <v>5.23137</v>
      </c>
      <c r="HF1073">
        <v>11.968</v>
      </c>
      <c r="HG1073">
        <v>4.97065</v>
      </c>
      <c r="HH1073">
        <v>3.29008</v>
      </c>
      <c r="HI1073">
        <v>8849.5</v>
      </c>
      <c r="HJ1073">
        <v>9999</v>
      </c>
      <c r="HK1073">
        <v>9999</v>
      </c>
      <c r="HL1073">
        <v>290.3</v>
      </c>
      <c r="HM1073">
        <v>4.97291</v>
      </c>
      <c r="HN1073">
        <v>1.87733</v>
      </c>
      <c r="HO1073">
        <v>1.87547</v>
      </c>
      <c r="HP1073">
        <v>1.8783</v>
      </c>
      <c r="HQ1073">
        <v>1.875</v>
      </c>
      <c r="HR1073">
        <v>1.87855</v>
      </c>
      <c r="HS1073">
        <v>1.87563</v>
      </c>
      <c r="HT1073">
        <v>1.87683</v>
      </c>
      <c r="HU1073">
        <v>0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2.591</v>
      </c>
      <c r="II1073">
        <v>0.3179</v>
      </c>
      <c r="IJ1073">
        <v>1.541952822118649</v>
      </c>
      <c r="IK1073">
        <v>0.003202726084708442</v>
      </c>
      <c r="IL1073">
        <v>-1.448271390364826E-06</v>
      </c>
      <c r="IM1073">
        <v>3.765748828769889E-10</v>
      </c>
      <c r="IN1073">
        <v>-0.02072656761999695</v>
      </c>
      <c r="IO1073">
        <v>0.006539777670035186</v>
      </c>
      <c r="IP1073">
        <v>0.0002256768223539976</v>
      </c>
      <c r="IQ1073">
        <v>4.51151419958819E-06</v>
      </c>
      <c r="IR1073">
        <v>-0</v>
      </c>
      <c r="IS1073">
        <v>2097</v>
      </c>
      <c r="IT1073">
        <v>1</v>
      </c>
      <c r="IU1073">
        <v>27</v>
      </c>
      <c r="IV1073">
        <v>61959.6</v>
      </c>
      <c r="IW1073">
        <v>61959.3</v>
      </c>
      <c r="IX1073">
        <v>1.09863</v>
      </c>
      <c r="IY1073">
        <v>2.53784</v>
      </c>
      <c r="IZ1073">
        <v>1.39893</v>
      </c>
      <c r="JA1073">
        <v>2.34253</v>
      </c>
      <c r="JB1073">
        <v>1.44897</v>
      </c>
      <c r="JC1073">
        <v>2.48169</v>
      </c>
      <c r="JD1073">
        <v>37.4098</v>
      </c>
      <c r="JE1073">
        <v>24.0787</v>
      </c>
      <c r="JF1073">
        <v>18</v>
      </c>
      <c r="JG1073">
        <v>492.467</v>
      </c>
      <c r="JH1073">
        <v>438.523</v>
      </c>
      <c r="JI1073">
        <v>24.9999</v>
      </c>
      <c r="JJ1073">
        <v>25.6819</v>
      </c>
      <c r="JK1073">
        <v>30</v>
      </c>
      <c r="JL1073">
        <v>25.5252</v>
      </c>
      <c r="JM1073">
        <v>25.6084</v>
      </c>
      <c r="JN1073">
        <v>21.9369</v>
      </c>
      <c r="JO1073">
        <v>34.9903</v>
      </c>
      <c r="JP1073">
        <v>15.2437</v>
      </c>
      <c r="JQ1073">
        <v>25</v>
      </c>
      <c r="JR1073">
        <v>413.555</v>
      </c>
      <c r="JS1073">
        <v>18.5347</v>
      </c>
      <c r="JT1073">
        <v>101.004</v>
      </c>
      <c r="JU1073">
        <v>102.007</v>
      </c>
    </row>
    <row r="1074" spans="1:281">
      <c r="A1074">
        <v>1058</v>
      </c>
      <c r="B1074">
        <v>1658956699.5</v>
      </c>
      <c r="C1074">
        <v>14610.5</v>
      </c>
      <c r="D1074" t="s">
        <v>2550</v>
      </c>
      <c r="E1074" t="s">
        <v>2551</v>
      </c>
      <c r="F1074">
        <v>5</v>
      </c>
      <c r="G1074" t="s">
        <v>415</v>
      </c>
      <c r="H1074" t="s">
        <v>2549</v>
      </c>
      <c r="I1074">
        <v>1658956691.655172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427.9663887251683</v>
      </c>
      <c r="AK1074">
        <v>401.2477454545453</v>
      </c>
      <c r="AL1074">
        <v>-0.03749506749548701</v>
      </c>
      <c r="AM1074">
        <v>64.98812827202251</v>
      </c>
      <c r="AN1074">
        <f>(AP1074 - AO1074 + DI1074*1E3/(8.314*(DK1074+273.15)) * AR1074/DH1074 * AQ1074) * DH1074/(100*CV1074) * 1000/(1000 - AP1074)</f>
        <v>0</v>
      </c>
      <c r="AO1074">
        <v>18.45439787936632</v>
      </c>
      <c r="AP1074">
        <v>23.88554909090908</v>
      </c>
      <c r="AQ1074">
        <v>-3.006414646485004E-05</v>
      </c>
      <c r="AR1074">
        <v>81.77155176035039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1658956691.655172</v>
      </c>
      <c r="DB1074">
        <v>391.7794137931035</v>
      </c>
      <c r="DC1074">
        <v>420.0500689655172</v>
      </c>
      <c r="DD1074">
        <v>23.89000689655173</v>
      </c>
      <c r="DE1074">
        <v>18.46247931034483</v>
      </c>
      <c r="DF1074">
        <v>389.1882413793105</v>
      </c>
      <c r="DG1074">
        <v>23.57208275862069</v>
      </c>
      <c r="DH1074">
        <v>500.0806896551724</v>
      </c>
      <c r="DI1074">
        <v>90.24746551724138</v>
      </c>
      <c r="DJ1074">
        <v>0.09987735172413792</v>
      </c>
      <c r="DK1074">
        <v>26.57655172413793</v>
      </c>
      <c r="DL1074">
        <v>27.41244482758621</v>
      </c>
      <c r="DM1074">
        <v>999.9000000000002</v>
      </c>
      <c r="DN1074">
        <v>0</v>
      </c>
      <c r="DO1074">
        <v>0</v>
      </c>
      <c r="DP1074">
        <v>9992.412068965517</v>
      </c>
      <c r="DQ1074">
        <v>0</v>
      </c>
      <c r="DR1074">
        <v>18.6454</v>
      </c>
      <c r="DS1074">
        <v>-28.27052068965517</v>
      </c>
      <c r="DT1074">
        <v>401.3680689655173</v>
      </c>
      <c r="DU1074">
        <v>427.9509655172413</v>
      </c>
      <c r="DV1074">
        <v>5.427519999999999</v>
      </c>
      <c r="DW1074">
        <v>420.0500689655172</v>
      </c>
      <c r="DX1074">
        <v>18.46247931034483</v>
      </c>
      <c r="DY1074">
        <v>2.156012413793103</v>
      </c>
      <c r="DZ1074">
        <v>1.666191379310345</v>
      </c>
      <c r="EA1074">
        <v>18.63915172413794</v>
      </c>
      <c r="EB1074">
        <v>14.58499655172414</v>
      </c>
      <c r="EC1074">
        <v>1999.983793103449</v>
      </c>
      <c r="ED1074">
        <v>0.9799934137931035</v>
      </c>
      <c r="EE1074">
        <v>0.0200066724137931</v>
      </c>
      <c r="EF1074">
        <v>0</v>
      </c>
      <c r="EG1074">
        <v>788.2557586206896</v>
      </c>
      <c r="EH1074">
        <v>5.000560000000001</v>
      </c>
      <c r="EI1074">
        <v>15623.3275862069</v>
      </c>
      <c r="EJ1074">
        <v>17294.71379310345</v>
      </c>
      <c r="EK1074">
        <v>36.99751724137931</v>
      </c>
      <c r="EL1074">
        <v>37.75427586206897</v>
      </c>
      <c r="EM1074">
        <v>36.65917241379309</v>
      </c>
      <c r="EN1074">
        <v>36.74110344827585</v>
      </c>
      <c r="EO1074">
        <v>38.15058620689654</v>
      </c>
      <c r="EP1074">
        <v>1955.073793103448</v>
      </c>
      <c r="EQ1074">
        <v>39.91</v>
      </c>
      <c r="ER1074">
        <v>0</v>
      </c>
      <c r="ES1074">
        <v>1658956699.5</v>
      </c>
      <c r="ET1074">
        <v>0</v>
      </c>
      <c r="EU1074">
        <v>788.1776923076924</v>
      </c>
      <c r="EV1074">
        <v>-9.234598279324141</v>
      </c>
      <c r="EW1074">
        <v>-175.9042732181349</v>
      </c>
      <c r="EX1074">
        <v>15622.23076923077</v>
      </c>
      <c r="EY1074">
        <v>15</v>
      </c>
      <c r="EZ1074">
        <v>0</v>
      </c>
      <c r="FA1074" t="s">
        <v>419</v>
      </c>
      <c r="FB1074">
        <v>1655239120</v>
      </c>
      <c r="FC1074">
        <v>1655239135</v>
      </c>
      <c r="FD1074">
        <v>0</v>
      </c>
      <c r="FE1074">
        <v>-0.075</v>
      </c>
      <c r="FF1074">
        <v>-0.027</v>
      </c>
      <c r="FG1074">
        <v>1.986</v>
      </c>
      <c r="FH1074">
        <v>0.139</v>
      </c>
      <c r="FI1074">
        <v>420</v>
      </c>
      <c r="FJ1074">
        <v>22</v>
      </c>
      <c r="FK1074">
        <v>0.12</v>
      </c>
      <c r="FL1074">
        <v>0.02</v>
      </c>
      <c r="FM1074">
        <v>-28.3770275</v>
      </c>
      <c r="FN1074">
        <v>0.3706367729831572</v>
      </c>
      <c r="FO1074">
        <v>0.1521171637053164</v>
      </c>
      <c r="FP1074">
        <v>1</v>
      </c>
      <c r="FQ1074">
        <v>788.8372941176469</v>
      </c>
      <c r="FR1074">
        <v>-9.635569139684186</v>
      </c>
      <c r="FS1074">
        <v>0.9684878610618894</v>
      </c>
      <c r="FT1074">
        <v>0</v>
      </c>
      <c r="FU1074">
        <v>5.42418925</v>
      </c>
      <c r="FV1074">
        <v>0.05508213883676492</v>
      </c>
      <c r="FW1074">
        <v>0.006258864668412306</v>
      </c>
      <c r="FX1074">
        <v>1</v>
      </c>
      <c r="FY1074">
        <v>2</v>
      </c>
      <c r="FZ1074">
        <v>3</v>
      </c>
      <c r="GA1074" t="s">
        <v>481</v>
      </c>
      <c r="GB1074">
        <v>2.98049</v>
      </c>
      <c r="GC1074">
        <v>2.72829</v>
      </c>
      <c r="GD1074">
        <v>0.0813691</v>
      </c>
      <c r="GE1074">
        <v>0.08624039999999999</v>
      </c>
      <c r="GF1074">
        <v>0.106887</v>
      </c>
      <c r="GG1074">
        <v>0.0900077</v>
      </c>
      <c r="GH1074">
        <v>27585.5</v>
      </c>
      <c r="GI1074">
        <v>27035.5</v>
      </c>
      <c r="GJ1074">
        <v>30554.4</v>
      </c>
      <c r="GK1074">
        <v>29829.1</v>
      </c>
      <c r="GL1074">
        <v>37643.6</v>
      </c>
      <c r="GM1074">
        <v>35741.5</v>
      </c>
      <c r="GN1074">
        <v>46735.5</v>
      </c>
      <c r="GO1074">
        <v>44362.7</v>
      </c>
      <c r="GP1074">
        <v>1.89065</v>
      </c>
      <c r="GQ1074">
        <v>1.84938</v>
      </c>
      <c r="GR1074">
        <v>0.159621</v>
      </c>
      <c r="GS1074">
        <v>0</v>
      </c>
      <c r="GT1074">
        <v>24.798</v>
      </c>
      <c r="GU1074">
        <v>999.9</v>
      </c>
      <c r="GV1074">
        <v>50</v>
      </c>
      <c r="GW1074">
        <v>32.1</v>
      </c>
      <c r="GX1074">
        <v>26.6077</v>
      </c>
      <c r="GY1074">
        <v>62.9353</v>
      </c>
      <c r="GZ1074">
        <v>25.2003</v>
      </c>
      <c r="HA1074">
        <v>1</v>
      </c>
      <c r="HB1074">
        <v>-0.104715</v>
      </c>
      <c r="HC1074">
        <v>-0.06824620000000001</v>
      </c>
      <c r="HD1074">
        <v>20.1939</v>
      </c>
      <c r="HE1074">
        <v>5.22837</v>
      </c>
      <c r="HF1074">
        <v>11.968</v>
      </c>
      <c r="HG1074">
        <v>4.97015</v>
      </c>
      <c r="HH1074">
        <v>3.28945</v>
      </c>
      <c r="HI1074">
        <v>8849.700000000001</v>
      </c>
      <c r="HJ1074">
        <v>9999</v>
      </c>
      <c r="HK1074">
        <v>9999</v>
      </c>
      <c r="HL1074">
        <v>290.3</v>
      </c>
      <c r="HM1074">
        <v>4.97292</v>
      </c>
      <c r="HN1074">
        <v>1.87731</v>
      </c>
      <c r="HO1074">
        <v>1.87546</v>
      </c>
      <c r="HP1074">
        <v>1.87832</v>
      </c>
      <c r="HQ1074">
        <v>1.875</v>
      </c>
      <c r="HR1074">
        <v>1.87859</v>
      </c>
      <c r="HS1074">
        <v>1.87563</v>
      </c>
      <c r="HT1074">
        <v>1.87683</v>
      </c>
      <c r="HU1074">
        <v>0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2.591</v>
      </c>
      <c r="II1074">
        <v>0.3179</v>
      </c>
      <c r="IJ1074">
        <v>1.541952822118649</v>
      </c>
      <c r="IK1074">
        <v>0.003202726084708442</v>
      </c>
      <c r="IL1074">
        <v>-1.448271390364826E-06</v>
      </c>
      <c r="IM1074">
        <v>3.765748828769889E-10</v>
      </c>
      <c r="IN1074">
        <v>-0.02072656761999695</v>
      </c>
      <c r="IO1074">
        <v>0.006539777670035186</v>
      </c>
      <c r="IP1074">
        <v>0.0002256768223539976</v>
      </c>
      <c r="IQ1074">
        <v>4.51151419958819E-06</v>
      </c>
      <c r="IR1074">
        <v>-0</v>
      </c>
      <c r="IS1074">
        <v>2097</v>
      </c>
      <c r="IT1074">
        <v>1</v>
      </c>
      <c r="IU1074">
        <v>27</v>
      </c>
      <c r="IV1074">
        <v>61959.7</v>
      </c>
      <c r="IW1074">
        <v>61959.4</v>
      </c>
      <c r="IX1074">
        <v>1.07178</v>
      </c>
      <c r="IY1074">
        <v>2.55127</v>
      </c>
      <c r="IZ1074">
        <v>1.39893</v>
      </c>
      <c r="JA1074">
        <v>2.34253</v>
      </c>
      <c r="JB1074">
        <v>1.44897</v>
      </c>
      <c r="JC1074">
        <v>2.34741</v>
      </c>
      <c r="JD1074">
        <v>37.4098</v>
      </c>
      <c r="JE1074">
        <v>24.07</v>
      </c>
      <c r="JF1074">
        <v>18</v>
      </c>
      <c r="JG1074">
        <v>492.399</v>
      </c>
      <c r="JH1074">
        <v>438.373</v>
      </c>
      <c r="JI1074">
        <v>24.9999</v>
      </c>
      <c r="JJ1074">
        <v>25.6819</v>
      </c>
      <c r="JK1074">
        <v>30.0001</v>
      </c>
      <c r="JL1074">
        <v>25.5252</v>
      </c>
      <c r="JM1074">
        <v>25.6067</v>
      </c>
      <c r="JN1074">
        <v>21.4364</v>
      </c>
      <c r="JO1074">
        <v>34.7142</v>
      </c>
      <c r="JP1074">
        <v>15.2437</v>
      </c>
      <c r="JQ1074">
        <v>25</v>
      </c>
      <c r="JR1074">
        <v>400.187</v>
      </c>
      <c r="JS1074">
        <v>18.5347</v>
      </c>
      <c r="JT1074">
        <v>101.004</v>
      </c>
      <c r="JU1074">
        <v>102.006</v>
      </c>
    </row>
    <row r="1075" spans="1:281">
      <c r="A1075">
        <v>1059</v>
      </c>
      <c r="B1075">
        <v>1658956704.5</v>
      </c>
      <c r="C1075">
        <v>14615.5</v>
      </c>
      <c r="D1075" t="s">
        <v>2552</v>
      </c>
      <c r="E1075" t="s">
        <v>2553</v>
      </c>
      <c r="F1075">
        <v>5</v>
      </c>
      <c r="G1075" t="s">
        <v>415</v>
      </c>
      <c r="H1075" t="s">
        <v>2549</v>
      </c>
      <c r="I1075">
        <v>1658956696.732143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419.6847663364315</v>
      </c>
      <c r="AK1075">
        <v>397.5309878787878</v>
      </c>
      <c r="AL1075">
        <v>-0.9780826514323228</v>
      </c>
      <c r="AM1075">
        <v>64.98812827202251</v>
      </c>
      <c r="AN1075">
        <f>(AP1075 - AO1075 + DI1075*1E3/(8.314*(DK1075+273.15)) * AR1075/DH1075 * AQ1075) * DH1075/(100*CV1075) * 1000/(1000 - AP1075)</f>
        <v>0</v>
      </c>
      <c r="AO1075">
        <v>18.48122331573298</v>
      </c>
      <c r="AP1075">
        <v>23.90153818181818</v>
      </c>
      <c r="AQ1075">
        <v>0.0002258800878961733</v>
      </c>
      <c r="AR1075">
        <v>81.77155176035039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1658956696.732143</v>
      </c>
      <c r="DB1075">
        <v>391.2039285714285</v>
      </c>
      <c r="DC1075">
        <v>417.1757499999999</v>
      </c>
      <c r="DD1075">
        <v>23.89008214285715</v>
      </c>
      <c r="DE1075">
        <v>18.46736428571429</v>
      </c>
      <c r="DF1075">
        <v>388.6140357142856</v>
      </c>
      <c r="DG1075">
        <v>23.57216428571428</v>
      </c>
      <c r="DH1075">
        <v>500.0466071428572</v>
      </c>
      <c r="DI1075">
        <v>90.24680714285715</v>
      </c>
      <c r="DJ1075">
        <v>0.09985791785714286</v>
      </c>
      <c r="DK1075">
        <v>26.57651071428571</v>
      </c>
      <c r="DL1075">
        <v>27.41646071428572</v>
      </c>
      <c r="DM1075">
        <v>999.9000000000002</v>
      </c>
      <c r="DN1075">
        <v>0</v>
      </c>
      <c r="DO1075">
        <v>0</v>
      </c>
      <c r="DP1075">
        <v>9986.942142857142</v>
      </c>
      <c r="DQ1075">
        <v>0</v>
      </c>
      <c r="DR1075">
        <v>18.6454</v>
      </c>
      <c r="DS1075">
        <v>-25.97162142857143</v>
      </c>
      <c r="DT1075">
        <v>400.7786428571429</v>
      </c>
      <c r="DU1075">
        <v>425.0246785714286</v>
      </c>
      <c r="DV1075">
        <v>5.422717142857143</v>
      </c>
      <c r="DW1075">
        <v>417.1757499999999</v>
      </c>
      <c r="DX1075">
        <v>18.46736428571429</v>
      </c>
      <c r="DY1075">
        <v>2.156003928571429</v>
      </c>
      <c r="DZ1075">
        <v>1.666620357142857</v>
      </c>
      <c r="EA1075">
        <v>18.63909285714286</v>
      </c>
      <c r="EB1075">
        <v>14.58897142857143</v>
      </c>
      <c r="EC1075">
        <v>1999.987857142857</v>
      </c>
      <c r="ED1075">
        <v>0.9799933214285714</v>
      </c>
      <c r="EE1075">
        <v>0.02000676785714285</v>
      </c>
      <c r="EF1075">
        <v>0</v>
      </c>
      <c r="EG1075">
        <v>787.5576071428574</v>
      </c>
      <c r="EH1075">
        <v>5.000560000000001</v>
      </c>
      <c r="EI1075">
        <v>15609.21071428572</v>
      </c>
      <c r="EJ1075">
        <v>17294.75</v>
      </c>
      <c r="EK1075">
        <v>36.9305</v>
      </c>
      <c r="EL1075">
        <v>37.7455</v>
      </c>
      <c r="EM1075">
        <v>36.68046428571428</v>
      </c>
      <c r="EN1075">
        <v>36.75428571428571</v>
      </c>
      <c r="EO1075">
        <v>38.14707142857142</v>
      </c>
      <c r="EP1075">
        <v>1955.077857142857</v>
      </c>
      <c r="EQ1075">
        <v>39.91</v>
      </c>
      <c r="ER1075">
        <v>0</v>
      </c>
      <c r="ES1075">
        <v>1658956704.3</v>
      </c>
      <c r="ET1075">
        <v>0</v>
      </c>
      <c r="EU1075">
        <v>787.5317692307692</v>
      </c>
      <c r="EV1075">
        <v>-7.594735054184601</v>
      </c>
      <c r="EW1075">
        <v>-158.7692308648222</v>
      </c>
      <c r="EX1075">
        <v>15608.91538461539</v>
      </c>
      <c r="EY1075">
        <v>15</v>
      </c>
      <c r="EZ1075">
        <v>0</v>
      </c>
      <c r="FA1075" t="s">
        <v>419</v>
      </c>
      <c r="FB1075">
        <v>1655239120</v>
      </c>
      <c r="FC1075">
        <v>1655239135</v>
      </c>
      <c r="FD1075">
        <v>0</v>
      </c>
      <c r="FE1075">
        <v>-0.075</v>
      </c>
      <c r="FF1075">
        <v>-0.027</v>
      </c>
      <c r="FG1075">
        <v>1.986</v>
      </c>
      <c r="FH1075">
        <v>0.139</v>
      </c>
      <c r="FI1075">
        <v>420</v>
      </c>
      <c r="FJ1075">
        <v>22</v>
      </c>
      <c r="FK1075">
        <v>0.12</v>
      </c>
      <c r="FL1075">
        <v>0.02</v>
      </c>
      <c r="FM1075">
        <v>-26.94274878048781</v>
      </c>
      <c r="FN1075">
        <v>20.92964320557488</v>
      </c>
      <c r="FO1075">
        <v>2.773978613975096</v>
      </c>
      <c r="FP1075">
        <v>0</v>
      </c>
      <c r="FQ1075">
        <v>787.9563235294119</v>
      </c>
      <c r="FR1075">
        <v>-8.461589000831003</v>
      </c>
      <c r="FS1075">
        <v>0.8560689472160177</v>
      </c>
      <c r="FT1075">
        <v>0</v>
      </c>
      <c r="FU1075">
        <v>5.423978536585365</v>
      </c>
      <c r="FV1075">
        <v>-0.03441721254354768</v>
      </c>
      <c r="FW1075">
        <v>0.006989653873622907</v>
      </c>
      <c r="FX1075">
        <v>1</v>
      </c>
      <c r="FY1075">
        <v>1</v>
      </c>
      <c r="FZ1075">
        <v>3</v>
      </c>
      <c r="GA1075" t="s">
        <v>420</v>
      </c>
      <c r="GB1075">
        <v>2.98057</v>
      </c>
      <c r="GC1075">
        <v>2.72837</v>
      </c>
      <c r="GD1075">
        <v>0.0806941</v>
      </c>
      <c r="GE1075">
        <v>0.0842176</v>
      </c>
      <c r="GF1075">
        <v>0.106935</v>
      </c>
      <c r="GG1075">
        <v>0.090072</v>
      </c>
      <c r="GH1075">
        <v>27605.4</v>
      </c>
      <c r="GI1075">
        <v>27095.3</v>
      </c>
      <c r="GJ1075">
        <v>30554.1</v>
      </c>
      <c r="GK1075">
        <v>29829.1</v>
      </c>
      <c r="GL1075">
        <v>37640.8</v>
      </c>
      <c r="GM1075">
        <v>35738.6</v>
      </c>
      <c r="GN1075">
        <v>46734.7</v>
      </c>
      <c r="GO1075">
        <v>44362.5</v>
      </c>
      <c r="GP1075">
        <v>1.8907</v>
      </c>
      <c r="GQ1075">
        <v>1.8494</v>
      </c>
      <c r="GR1075">
        <v>0.160325</v>
      </c>
      <c r="GS1075">
        <v>0</v>
      </c>
      <c r="GT1075">
        <v>24.8001</v>
      </c>
      <c r="GU1075">
        <v>999.9</v>
      </c>
      <c r="GV1075">
        <v>50</v>
      </c>
      <c r="GW1075">
        <v>32.1</v>
      </c>
      <c r="GX1075">
        <v>26.6046</v>
      </c>
      <c r="GY1075">
        <v>63.1853</v>
      </c>
      <c r="GZ1075">
        <v>25.633</v>
      </c>
      <c r="HA1075">
        <v>1</v>
      </c>
      <c r="HB1075">
        <v>-0.105132</v>
      </c>
      <c r="HC1075">
        <v>-0.0679194</v>
      </c>
      <c r="HD1075">
        <v>20.1938</v>
      </c>
      <c r="HE1075">
        <v>5.22942</v>
      </c>
      <c r="HF1075">
        <v>11.968</v>
      </c>
      <c r="HG1075">
        <v>4.97045</v>
      </c>
      <c r="HH1075">
        <v>3.28965</v>
      </c>
      <c r="HI1075">
        <v>8849.700000000001</v>
      </c>
      <c r="HJ1075">
        <v>9999</v>
      </c>
      <c r="HK1075">
        <v>9999</v>
      </c>
      <c r="HL1075">
        <v>290.3</v>
      </c>
      <c r="HM1075">
        <v>4.97292</v>
      </c>
      <c r="HN1075">
        <v>1.87736</v>
      </c>
      <c r="HO1075">
        <v>1.87547</v>
      </c>
      <c r="HP1075">
        <v>1.87833</v>
      </c>
      <c r="HQ1075">
        <v>1.87502</v>
      </c>
      <c r="HR1075">
        <v>1.87861</v>
      </c>
      <c r="HS1075">
        <v>1.87564</v>
      </c>
      <c r="HT1075">
        <v>1.87683</v>
      </c>
      <c r="HU1075">
        <v>0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2.582</v>
      </c>
      <c r="II1075">
        <v>0.3182</v>
      </c>
      <c r="IJ1075">
        <v>1.541952822118649</v>
      </c>
      <c r="IK1075">
        <v>0.003202726084708442</v>
      </c>
      <c r="IL1075">
        <v>-1.448271390364826E-06</v>
      </c>
      <c r="IM1075">
        <v>3.765748828769889E-10</v>
      </c>
      <c r="IN1075">
        <v>-0.02072656761999695</v>
      </c>
      <c r="IO1075">
        <v>0.006539777670035186</v>
      </c>
      <c r="IP1075">
        <v>0.0002256768223539976</v>
      </c>
      <c r="IQ1075">
        <v>4.51151419958819E-06</v>
      </c>
      <c r="IR1075">
        <v>-0</v>
      </c>
      <c r="IS1075">
        <v>2097</v>
      </c>
      <c r="IT1075">
        <v>1</v>
      </c>
      <c r="IU1075">
        <v>27</v>
      </c>
      <c r="IV1075">
        <v>61959.7</v>
      </c>
      <c r="IW1075">
        <v>61959.5</v>
      </c>
      <c r="IX1075">
        <v>1.04126</v>
      </c>
      <c r="IY1075">
        <v>2.54272</v>
      </c>
      <c r="IZ1075">
        <v>1.39893</v>
      </c>
      <c r="JA1075">
        <v>2.34253</v>
      </c>
      <c r="JB1075">
        <v>1.44897</v>
      </c>
      <c r="JC1075">
        <v>2.44507</v>
      </c>
      <c r="JD1075">
        <v>37.4098</v>
      </c>
      <c r="JE1075">
        <v>24.0787</v>
      </c>
      <c r="JF1075">
        <v>18</v>
      </c>
      <c r="JG1075">
        <v>492.427</v>
      </c>
      <c r="JH1075">
        <v>438.388</v>
      </c>
      <c r="JI1075">
        <v>25</v>
      </c>
      <c r="JJ1075">
        <v>25.6819</v>
      </c>
      <c r="JK1075">
        <v>30.0001</v>
      </c>
      <c r="JL1075">
        <v>25.5252</v>
      </c>
      <c r="JM1075">
        <v>25.6067</v>
      </c>
      <c r="JN1075">
        <v>20.7493</v>
      </c>
      <c r="JO1075">
        <v>34.7142</v>
      </c>
      <c r="JP1075">
        <v>14.8697</v>
      </c>
      <c r="JQ1075">
        <v>25</v>
      </c>
      <c r="JR1075">
        <v>380.131</v>
      </c>
      <c r="JS1075">
        <v>18.5347</v>
      </c>
      <c r="JT1075">
        <v>101.002</v>
      </c>
      <c r="JU1075">
        <v>102.006</v>
      </c>
    </row>
    <row r="1076" spans="1:281">
      <c r="A1076">
        <v>1060</v>
      </c>
      <c r="B1076">
        <v>1658956709.5</v>
      </c>
      <c r="C1076">
        <v>14620.5</v>
      </c>
      <c r="D1076" t="s">
        <v>2554</v>
      </c>
      <c r="E1076" t="s">
        <v>2555</v>
      </c>
      <c r="F1076">
        <v>5</v>
      </c>
      <c r="G1076" t="s">
        <v>415</v>
      </c>
      <c r="H1076" t="s">
        <v>2549</v>
      </c>
      <c r="I1076">
        <v>1658956702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404.7889799194563</v>
      </c>
      <c r="AK1076">
        <v>388.254303030303</v>
      </c>
      <c r="AL1076">
        <v>-2.033581449517362</v>
      </c>
      <c r="AM1076">
        <v>64.98812827202251</v>
      </c>
      <c r="AN1076">
        <f>(AP1076 - AO1076 + DI1076*1E3/(8.314*(DK1076+273.15)) * AR1076/DH1076 * AQ1076) * DH1076/(100*CV1076) * 1000/(1000 - AP1076)</f>
        <v>0</v>
      </c>
      <c r="AO1076">
        <v>18.47806196951491</v>
      </c>
      <c r="AP1076">
        <v>23.90469272727272</v>
      </c>
      <c r="AQ1076">
        <v>0.0001768077363033216</v>
      </c>
      <c r="AR1076">
        <v>81.77155176035039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1658956702</v>
      </c>
      <c r="DB1076">
        <v>388.2506666666667</v>
      </c>
      <c r="DC1076">
        <v>409.2343333333334</v>
      </c>
      <c r="DD1076">
        <v>23.89623333333334</v>
      </c>
      <c r="DE1076">
        <v>18.4716037037037</v>
      </c>
      <c r="DF1076">
        <v>385.6673333333333</v>
      </c>
      <c r="DG1076">
        <v>23.57816666666667</v>
      </c>
      <c r="DH1076">
        <v>500.0850740740741</v>
      </c>
      <c r="DI1076">
        <v>90.24674074074073</v>
      </c>
      <c r="DJ1076">
        <v>0.09994692592592593</v>
      </c>
      <c r="DK1076">
        <v>26.5763</v>
      </c>
      <c r="DL1076">
        <v>27.42424444444444</v>
      </c>
      <c r="DM1076">
        <v>999.9000000000001</v>
      </c>
      <c r="DN1076">
        <v>0</v>
      </c>
      <c r="DO1076">
        <v>0</v>
      </c>
      <c r="DP1076">
        <v>9985.463333333333</v>
      </c>
      <c r="DQ1076">
        <v>0</v>
      </c>
      <c r="DR1076">
        <v>18.6454</v>
      </c>
      <c r="DS1076">
        <v>-20.98355555555556</v>
      </c>
      <c r="DT1076">
        <v>397.7555185185185</v>
      </c>
      <c r="DU1076">
        <v>416.9356296296297</v>
      </c>
      <c r="DV1076">
        <v>5.424624444444444</v>
      </c>
      <c r="DW1076">
        <v>409.2343333333334</v>
      </c>
      <c r="DX1076">
        <v>18.4716037037037</v>
      </c>
      <c r="DY1076">
        <v>2.156557037037037</v>
      </c>
      <c r="DZ1076">
        <v>1.667001851851852</v>
      </c>
      <c r="EA1076">
        <v>18.6431962962963</v>
      </c>
      <c r="EB1076">
        <v>14.59251111111111</v>
      </c>
      <c r="EC1076">
        <v>1999.997777777778</v>
      </c>
      <c r="ED1076">
        <v>0.9799931111111112</v>
      </c>
      <c r="EE1076">
        <v>0.02000698518518518</v>
      </c>
      <c r="EF1076">
        <v>0</v>
      </c>
      <c r="EG1076">
        <v>786.7122962962965</v>
      </c>
      <c r="EH1076">
        <v>5.000560000000001</v>
      </c>
      <c r="EI1076">
        <v>15592.80370370371</v>
      </c>
      <c r="EJ1076">
        <v>17294.80740740741</v>
      </c>
      <c r="EK1076">
        <v>36.98351851851852</v>
      </c>
      <c r="EL1076">
        <v>37.74066666666667</v>
      </c>
      <c r="EM1076">
        <v>36.68485185185185</v>
      </c>
      <c r="EN1076">
        <v>36.74985185185185</v>
      </c>
      <c r="EO1076">
        <v>38.14796296296296</v>
      </c>
      <c r="EP1076">
        <v>1955.087407407407</v>
      </c>
      <c r="EQ1076">
        <v>39.91037037037037</v>
      </c>
      <c r="ER1076">
        <v>0</v>
      </c>
      <c r="ES1076">
        <v>1658956709.7</v>
      </c>
      <c r="ET1076">
        <v>0</v>
      </c>
      <c r="EU1076">
        <v>786.59348</v>
      </c>
      <c r="EV1076">
        <v>-10.8893076927214</v>
      </c>
      <c r="EW1076">
        <v>-211.8076922801764</v>
      </c>
      <c r="EX1076">
        <v>15590.716</v>
      </c>
      <c r="EY1076">
        <v>15</v>
      </c>
      <c r="EZ1076">
        <v>0</v>
      </c>
      <c r="FA1076" t="s">
        <v>419</v>
      </c>
      <c r="FB1076">
        <v>1655239120</v>
      </c>
      <c r="FC1076">
        <v>1655239135</v>
      </c>
      <c r="FD1076">
        <v>0</v>
      </c>
      <c r="FE1076">
        <v>-0.075</v>
      </c>
      <c r="FF1076">
        <v>-0.027</v>
      </c>
      <c r="FG1076">
        <v>1.986</v>
      </c>
      <c r="FH1076">
        <v>0.139</v>
      </c>
      <c r="FI1076">
        <v>420</v>
      </c>
      <c r="FJ1076">
        <v>22</v>
      </c>
      <c r="FK1076">
        <v>0.12</v>
      </c>
      <c r="FL1076">
        <v>0.02</v>
      </c>
      <c r="FM1076">
        <v>-23.0526925</v>
      </c>
      <c r="FN1076">
        <v>58.64883489681053</v>
      </c>
      <c r="FO1076">
        <v>6.028725511929843</v>
      </c>
      <c r="FP1076">
        <v>0</v>
      </c>
      <c r="FQ1076">
        <v>787.1154117647059</v>
      </c>
      <c r="FR1076">
        <v>-9.215278841749399</v>
      </c>
      <c r="FS1076">
        <v>0.9382583714661352</v>
      </c>
      <c r="FT1076">
        <v>0</v>
      </c>
      <c r="FU1076">
        <v>5.4245965</v>
      </c>
      <c r="FV1076">
        <v>-0.002359699812377367</v>
      </c>
      <c r="FW1076">
        <v>0.008160640155649547</v>
      </c>
      <c r="FX1076">
        <v>1</v>
      </c>
      <c r="FY1076">
        <v>1</v>
      </c>
      <c r="FZ1076">
        <v>3</v>
      </c>
      <c r="GA1076" t="s">
        <v>420</v>
      </c>
      <c r="GB1076">
        <v>2.98067</v>
      </c>
      <c r="GC1076">
        <v>2.72818</v>
      </c>
      <c r="GD1076">
        <v>0.0791577</v>
      </c>
      <c r="GE1076">
        <v>0.0817152</v>
      </c>
      <c r="GF1076">
        <v>0.106941</v>
      </c>
      <c r="GG1076">
        <v>0.09001720000000001</v>
      </c>
      <c r="GH1076">
        <v>27651.4</v>
      </c>
      <c r="GI1076">
        <v>27169.3</v>
      </c>
      <c r="GJ1076">
        <v>30553.9</v>
      </c>
      <c r="GK1076">
        <v>29829</v>
      </c>
      <c r="GL1076">
        <v>37640.4</v>
      </c>
      <c r="GM1076">
        <v>35740.4</v>
      </c>
      <c r="GN1076">
        <v>46734.6</v>
      </c>
      <c r="GO1076">
        <v>44362.2</v>
      </c>
      <c r="GP1076">
        <v>1.89058</v>
      </c>
      <c r="GQ1076">
        <v>1.84932</v>
      </c>
      <c r="GR1076">
        <v>0.161376</v>
      </c>
      <c r="GS1076">
        <v>0</v>
      </c>
      <c r="GT1076">
        <v>24.8027</v>
      </c>
      <c r="GU1076">
        <v>999.9</v>
      </c>
      <c r="GV1076">
        <v>50</v>
      </c>
      <c r="GW1076">
        <v>32.1</v>
      </c>
      <c r="GX1076">
        <v>26.6041</v>
      </c>
      <c r="GY1076">
        <v>62.9853</v>
      </c>
      <c r="GZ1076">
        <v>25.0441</v>
      </c>
      <c r="HA1076">
        <v>1</v>
      </c>
      <c r="HB1076">
        <v>-0.104797</v>
      </c>
      <c r="HC1076">
        <v>-0.067274</v>
      </c>
      <c r="HD1076">
        <v>20.1937</v>
      </c>
      <c r="HE1076">
        <v>5.22897</v>
      </c>
      <c r="HF1076">
        <v>11.968</v>
      </c>
      <c r="HG1076">
        <v>4.9703</v>
      </c>
      <c r="HH1076">
        <v>3.28965</v>
      </c>
      <c r="HI1076">
        <v>8849.9</v>
      </c>
      <c r="HJ1076">
        <v>9999</v>
      </c>
      <c r="HK1076">
        <v>9999</v>
      </c>
      <c r="HL1076">
        <v>290.3</v>
      </c>
      <c r="HM1076">
        <v>4.97292</v>
      </c>
      <c r="HN1076">
        <v>1.87738</v>
      </c>
      <c r="HO1076">
        <v>1.8755</v>
      </c>
      <c r="HP1076">
        <v>1.87834</v>
      </c>
      <c r="HQ1076">
        <v>1.87502</v>
      </c>
      <c r="HR1076">
        <v>1.87863</v>
      </c>
      <c r="HS1076">
        <v>1.87566</v>
      </c>
      <c r="HT1076">
        <v>1.87683</v>
      </c>
      <c r="HU1076">
        <v>0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2.56</v>
      </c>
      <c r="II1076">
        <v>0.3183</v>
      </c>
      <c r="IJ1076">
        <v>1.541952822118649</v>
      </c>
      <c r="IK1076">
        <v>0.003202726084708442</v>
      </c>
      <c r="IL1076">
        <v>-1.448271390364826E-06</v>
      </c>
      <c r="IM1076">
        <v>3.765748828769889E-10</v>
      </c>
      <c r="IN1076">
        <v>-0.02072656761999695</v>
      </c>
      <c r="IO1076">
        <v>0.006539777670035186</v>
      </c>
      <c r="IP1076">
        <v>0.0002256768223539976</v>
      </c>
      <c r="IQ1076">
        <v>4.51151419958819E-06</v>
      </c>
      <c r="IR1076">
        <v>-0</v>
      </c>
      <c r="IS1076">
        <v>2097</v>
      </c>
      <c r="IT1076">
        <v>1</v>
      </c>
      <c r="IU1076">
        <v>27</v>
      </c>
      <c r="IV1076">
        <v>61959.8</v>
      </c>
      <c r="IW1076">
        <v>61959.6</v>
      </c>
      <c r="IX1076">
        <v>1.00342</v>
      </c>
      <c r="IY1076">
        <v>2.54395</v>
      </c>
      <c r="IZ1076">
        <v>1.39893</v>
      </c>
      <c r="JA1076">
        <v>2.34253</v>
      </c>
      <c r="JB1076">
        <v>1.44897</v>
      </c>
      <c r="JC1076">
        <v>2.36206</v>
      </c>
      <c r="JD1076">
        <v>37.4098</v>
      </c>
      <c r="JE1076">
        <v>24.0787</v>
      </c>
      <c r="JF1076">
        <v>18</v>
      </c>
      <c r="JG1076">
        <v>492.358</v>
      </c>
      <c r="JH1076">
        <v>438.342</v>
      </c>
      <c r="JI1076">
        <v>25</v>
      </c>
      <c r="JJ1076">
        <v>25.6819</v>
      </c>
      <c r="JK1076">
        <v>30</v>
      </c>
      <c r="JL1076">
        <v>25.5252</v>
      </c>
      <c r="JM1076">
        <v>25.6067</v>
      </c>
      <c r="JN1076">
        <v>20.0835</v>
      </c>
      <c r="JO1076">
        <v>34.7142</v>
      </c>
      <c r="JP1076">
        <v>14.8697</v>
      </c>
      <c r="JQ1076">
        <v>25</v>
      </c>
      <c r="JR1076">
        <v>366.758</v>
      </c>
      <c r="JS1076">
        <v>18.5347</v>
      </c>
      <c r="JT1076">
        <v>101.002</v>
      </c>
      <c r="JU1076">
        <v>102.005</v>
      </c>
    </row>
    <row r="1077" spans="1:281">
      <c r="A1077">
        <v>1061</v>
      </c>
      <c r="B1077">
        <v>1658956714.5</v>
      </c>
      <c r="C1077">
        <v>14625.5</v>
      </c>
      <c r="D1077" t="s">
        <v>2556</v>
      </c>
      <c r="E1077" t="s">
        <v>2557</v>
      </c>
      <c r="F1077">
        <v>5</v>
      </c>
      <c r="G1077" t="s">
        <v>415</v>
      </c>
      <c r="H1077" t="s">
        <v>2549</v>
      </c>
      <c r="I1077">
        <v>1658956706.714286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388.3569113380498</v>
      </c>
      <c r="AK1077">
        <v>375.4651454545454</v>
      </c>
      <c r="AL1077">
        <v>-2.653449426565804</v>
      </c>
      <c r="AM1077">
        <v>64.98812827202251</v>
      </c>
      <c r="AN1077">
        <f>(AP1077 - AO1077 + DI1077*1E3/(8.314*(DK1077+273.15)) * AR1077/DH1077 * AQ1077) * DH1077/(100*CV1077) * 1000/(1000 - AP1077)</f>
        <v>0</v>
      </c>
      <c r="AO1077">
        <v>18.46775132952392</v>
      </c>
      <c r="AP1077">
        <v>23.90853151515151</v>
      </c>
      <c r="AQ1077">
        <v>7.907699384856174E-05</v>
      </c>
      <c r="AR1077">
        <v>81.77155176035039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1658956706.714286</v>
      </c>
      <c r="DB1077">
        <v>381.9289642857143</v>
      </c>
      <c r="DC1077">
        <v>397.0104642857142</v>
      </c>
      <c r="DD1077">
        <v>23.90201428571429</v>
      </c>
      <c r="DE1077">
        <v>18.47478214285714</v>
      </c>
      <c r="DF1077">
        <v>379.3598214285715</v>
      </c>
      <c r="DG1077">
        <v>23.58380357142857</v>
      </c>
      <c r="DH1077">
        <v>500.06925</v>
      </c>
      <c r="DI1077">
        <v>90.24673928571427</v>
      </c>
      <c r="DJ1077">
        <v>0.09999608214285713</v>
      </c>
      <c r="DK1077">
        <v>26.57418571428571</v>
      </c>
      <c r="DL1077">
        <v>27.43201428571429</v>
      </c>
      <c r="DM1077">
        <v>999.9000000000002</v>
      </c>
      <c r="DN1077">
        <v>0</v>
      </c>
      <c r="DO1077">
        <v>0</v>
      </c>
      <c r="DP1077">
        <v>9990.581428571428</v>
      </c>
      <c r="DQ1077">
        <v>0</v>
      </c>
      <c r="DR1077">
        <v>18.6454</v>
      </c>
      <c r="DS1077">
        <v>-15.08147285714286</v>
      </c>
      <c r="DT1077">
        <v>391.2812857142858</v>
      </c>
      <c r="DU1077">
        <v>404.4831428571429</v>
      </c>
      <c r="DV1077">
        <v>5.42723</v>
      </c>
      <c r="DW1077">
        <v>397.0104642857142</v>
      </c>
      <c r="DX1077">
        <v>18.47478214285714</v>
      </c>
      <c r="DY1077">
        <v>2.157078571428571</v>
      </c>
      <c r="DZ1077">
        <v>1.667288571428571</v>
      </c>
      <c r="EA1077">
        <v>18.64706071428571</v>
      </c>
      <c r="EB1077">
        <v>14.59516785714285</v>
      </c>
      <c r="EC1077">
        <v>2000.007142857143</v>
      </c>
      <c r="ED1077">
        <v>0.9799932142857143</v>
      </c>
      <c r="EE1077">
        <v>0.02000687857142857</v>
      </c>
      <c r="EF1077">
        <v>0</v>
      </c>
      <c r="EG1077">
        <v>785.4825357142856</v>
      </c>
      <c r="EH1077">
        <v>5.000560000000001</v>
      </c>
      <c r="EI1077">
        <v>15567.83214285715</v>
      </c>
      <c r="EJ1077">
        <v>17294.88571428571</v>
      </c>
      <c r="EK1077">
        <v>36.91714285714286</v>
      </c>
      <c r="EL1077">
        <v>37.73871428571429</v>
      </c>
      <c r="EM1077">
        <v>36.70285714285713</v>
      </c>
      <c r="EN1077">
        <v>36.74539285714286</v>
      </c>
      <c r="EO1077">
        <v>38.15378571428571</v>
      </c>
      <c r="EP1077">
        <v>1955.096785714286</v>
      </c>
      <c r="EQ1077">
        <v>39.91035714285714</v>
      </c>
      <c r="ER1077">
        <v>0</v>
      </c>
      <c r="ES1077">
        <v>1658956714.5</v>
      </c>
      <c r="ET1077">
        <v>0</v>
      </c>
      <c r="EU1077">
        <v>785.27092</v>
      </c>
      <c r="EV1077">
        <v>-21.61215380196256</v>
      </c>
      <c r="EW1077">
        <v>-427.1999993533067</v>
      </c>
      <c r="EX1077">
        <v>15563.74</v>
      </c>
      <c r="EY1077">
        <v>15</v>
      </c>
      <c r="EZ1077">
        <v>0</v>
      </c>
      <c r="FA1077" t="s">
        <v>419</v>
      </c>
      <c r="FB1077">
        <v>1655239120</v>
      </c>
      <c r="FC1077">
        <v>1655239135</v>
      </c>
      <c r="FD1077">
        <v>0</v>
      </c>
      <c r="FE1077">
        <v>-0.075</v>
      </c>
      <c r="FF1077">
        <v>-0.027</v>
      </c>
      <c r="FG1077">
        <v>1.986</v>
      </c>
      <c r="FH1077">
        <v>0.139</v>
      </c>
      <c r="FI1077">
        <v>420</v>
      </c>
      <c r="FJ1077">
        <v>22</v>
      </c>
      <c r="FK1077">
        <v>0.12</v>
      </c>
      <c r="FL1077">
        <v>0.02</v>
      </c>
      <c r="FM1077">
        <v>-18.98571951219512</v>
      </c>
      <c r="FN1077">
        <v>74.27566536585358</v>
      </c>
      <c r="FO1077">
        <v>7.413340274849266</v>
      </c>
      <c r="FP1077">
        <v>0</v>
      </c>
      <c r="FQ1077">
        <v>786.181794117647</v>
      </c>
      <c r="FR1077">
        <v>-13.76236821589374</v>
      </c>
      <c r="FS1077">
        <v>1.441029366141806</v>
      </c>
      <c r="FT1077">
        <v>0</v>
      </c>
      <c r="FU1077">
        <v>5.427626097560975</v>
      </c>
      <c r="FV1077">
        <v>0.04079331010452529</v>
      </c>
      <c r="FW1077">
        <v>0.009940306438336979</v>
      </c>
      <c r="FX1077">
        <v>1</v>
      </c>
      <c r="FY1077">
        <v>1</v>
      </c>
      <c r="FZ1077">
        <v>3</v>
      </c>
      <c r="GA1077" t="s">
        <v>420</v>
      </c>
      <c r="GB1077">
        <v>2.98071</v>
      </c>
      <c r="GC1077">
        <v>2.72829</v>
      </c>
      <c r="GD1077">
        <v>0.0770719</v>
      </c>
      <c r="GE1077">
        <v>0.0790425</v>
      </c>
      <c r="GF1077">
        <v>0.106952</v>
      </c>
      <c r="GG1077">
        <v>0.0900096</v>
      </c>
      <c r="GH1077">
        <v>27714.4</v>
      </c>
      <c r="GI1077">
        <v>27248.4</v>
      </c>
      <c r="GJ1077">
        <v>30554.2</v>
      </c>
      <c r="GK1077">
        <v>29829</v>
      </c>
      <c r="GL1077">
        <v>37640.2</v>
      </c>
      <c r="GM1077">
        <v>35740.5</v>
      </c>
      <c r="GN1077">
        <v>46735.1</v>
      </c>
      <c r="GO1077">
        <v>44362.2</v>
      </c>
      <c r="GP1077">
        <v>1.89065</v>
      </c>
      <c r="GQ1077">
        <v>1.84905</v>
      </c>
      <c r="GR1077">
        <v>0.16059</v>
      </c>
      <c r="GS1077">
        <v>0</v>
      </c>
      <c r="GT1077">
        <v>24.8033</v>
      </c>
      <c r="GU1077">
        <v>999.9</v>
      </c>
      <c r="GV1077">
        <v>50</v>
      </c>
      <c r="GW1077">
        <v>32.1</v>
      </c>
      <c r="GX1077">
        <v>26.6044</v>
      </c>
      <c r="GY1077">
        <v>63.2053</v>
      </c>
      <c r="GZ1077">
        <v>25.0441</v>
      </c>
      <c r="HA1077">
        <v>1</v>
      </c>
      <c r="HB1077">
        <v>-0.104942</v>
      </c>
      <c r="HC1077">
        <v>-0.0679848</v>
      </c>
      <c r="HD1077">
        <v>20.194</v>
      </c>
      <c r="HE1077">
        <v>5.22912</v>
      </c>
      <c r="HF1077">
        <v>11.968</v>
      </c>
      <c r="HG1077">
        <v>4.97</v>
      </c>
      <c r="HH1077">
        <v>3.28965</v>
      </c>
      <c r="HI1077">
        <v>8849.9</v>
      </c>
      <c r="HJ1077">
        <v>9999</v>
      </c>
      <c r="HK1077">
        <v>9999</v>
      </c>
      <c r="HL1077">
        <v>290.3</v>
      </c>
      <c r="HM1077">
        <v>4.97292</v>
      </c>
      <c r="HN1077">
        <v>1.87735</v>
      </c>
      <c r="HO1077">
        <v>1.87546</v>
      </c>
      <c r="HP1077">
        <v>1.87834</v>
      </c>
      <c r="HQ1077">
        <v>1.875</v>
      </c>
      <c r="HR1077">
        <v>1.87862</v>
      </c>
      <c r="HS1077">
        <v>1.87565</v>
      </c>
      <c r="HT1077">
        <v>1.87683</v>
      </c>
      <c r="HU1077">
        <v>0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2.531</v>
      </c>
      <c r="II1077">
        <v>0.3183</v>
      </c>
      <c r="IJ1077">
        <v>1.541952822118649</v>
      </c>
      <c r="IK1077">
        <v>0.003202726084708442</v>
      </c>
      <c r="IL1077">
        <v>-1.448271390364826E-06</v>
      </c>
      <c r="IM1077">
        <v>3.765748828769889E-10</v>
      </c>
      <c r="IN1077">
        <v>-0.02072656761999695</v>
      </c>
      <c r="IO1077">
        <v>0.006539777670035186</v>
      </c>
      <c r="IP1077">
        <v>0.0002256768223539976</v>
      </c>
      <c r="IQ1077">
        <v>4.51151419958819E-06</v>
      </c>
      <c r="IR1077">
        <v>-0</v>
      </c>
      <c r="IS1077">
        <v>2097</v>
      </c>
      <c r="IT1077">
        <v>1</v>
      </c>
      <c r="IU1077">
        <v>27</v>
      </c>
      <c r="IV1077">
        <v>61959.9</v>
      </c>
      <c r="IW1077">
        <v>61959.7</v>
      </c>
      <c r="IX1077">
        <v>0.970459</v>
      </c>
      <c r="IY1077">
        <v>2.55127</v>
      </c>
      <c r="IZ1077">
        <v>1.39893</v>
      </c>
      <c r="JA1077">
        <v>2.34253</v>
      </c>
      <c r="JB1077">
        <v>1.44897</v>
      </c>
      <c r="JC1077">
        <v>2.44141</v>
      </c>
      <c r="JD1077">
        <v>37.4098</v>
      </c>
      <c r="JE1077">
        <v>24.0787</v>
      </c>
      <c r="JF1077">
        <v>18</v>
      </c>
      <c r="JG1077">
        <v>492.399</v>
      </c>
      <c r="JH1077">
        <v>438.175</v>
      </c>
      <c r="JI1077">
        <v>24.9999</v>
      </c>
      <c r="JJ1077">
        <v>25.6819</v>
      </c>
      <c r="JK1077">
        <v>30.0002</v>
      </c>
      <c r="JL1077">
        <v>25.5252</v>
      </c>
      <c r="JM1077">
        <v>25.6067</v>
      </c>
      <c r="JN1077">
        <v>19.344</v>
      </c>
      <c r="JO1077">
        <v>34.7142</v>
      </c>
      <c r="JP1077">
        <v>14.4865</v>
      </c>
      <c r="JQ1077">
        <v>25</v>
      </c>
      <c r="JR1077">
        <v>346.693</v>
      </c>
      <c r="JS1077">
        <v>18.5347</v>
      </c>
      <c r="JT1077">
        <v>101.003</v>
      </c>
      <c r="JU1077">
        <v>102.006</v>
      </c>
    </row>
    <row r="1078" spans="1:281">
      <c r="A1078">
        <v>1062</v>
      </c>
      <c r="B1078">
        <v>1658956719.5</v>
      </c>
      <c r="C1078">
        <v>14630.5</v>
      </c>
      <c r="D1078" t="s">
        <v>2558</v>
      </c>
      <c r="E1078" t="s">
        <v>2559</v>
      </c>
      <c r="F1078">
        <v>5</v>
      </c>
      <c r="G1078" t="s">
        <v>415</v>
      </c>
      <c r="H1078" t="s">
        <v>2549</v>
      </c>
      <c r="I1078">
        <v>1658956712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371.5030636397274</v>
      </c>
      <c r="AK1078">
        <v>360.905224242424</v>
      </c>
      <c r="AL1078">
        <v>-2.957709993667667</v>
      </c>
      <c r="AM1078">
        <v>64.98812827202251</v>
      </c>
      <c r="AN1078">
        <f>(AP1078 - AO1078 + DI1078*1E3/(8.314*(DK1078+273.15)) * AR1078/DH1078 * AQ1078) * DH1078/(100*CV1078) * 1000/(1000 - AP1078)</f>
        <v>0</v>
      </c>
      <c r="AO1078">
        <v>18.46252628229014</v>
      </c>
      <c r="AP1078">
        <v>23.90881151515151</v>
      </c>
      <c r="AQ1078">
        <v>3.460923199014883E-05</v>
      </c>
      <c r="AR1078">
        <v>81.77155176035039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1658956712</v>
      </c>
      <c r="DB1078">
        <v>370.9181481481482</v>
      </c>
      <c r="DC1078">
        <v>380.4871851851851</v>
      </c>
      <c r="DD1078">
        <v>23.90749259259259</v>
      </c>
      <c r="DE1078">
        <v>18.46755555555556</v>
      </c>
      <c r="DF1078">
        <v>368.3740740740741</v>
      </c>
      <c r="DG1078">
        <v>23.58914444444445</v>
      </c>
      <c r="DH1078">
        <v>500.0935555555556</v>
      </c>
      <c r="DI1078">
        <v>90.24711111111112</v>
      </c>
      <c r="DJ1078">
        <v>0.09998659629629628</v>
      </c>
      <c r="DK1078">
        <v>26.57136666666667</v>
      </c>
      <c r="DL1078">
        <v>27.43871111111111</v>
      </c>
      <c r="DM1078">
        <v>999.9000000000001</v>
      </c>
      <c r="DN1078">
        <v>0</v>
      </c>
      <c r="DO1078">
        <v>0</v>
      </c>
      <c r="DP1078">
        <v>9994.145555555555</v>
      </c>
      <c r="DQ1078">
        <v>0</v>
      </c>
      <c r="DR1078">
        <v>18.6454</v>
      </c>
      <c r="DS1078">
        <v>-9.569077037037037</v>
      </c>
      <c r="DT1078">
        <v>380.002851851852</v>
      </c>
      <c r="DU1078">
        <v>387.6459629629629</v>
      </c>
      <c r="DV1078">
        <v>5.439924814814815</v>
      </c>
      <c r="DW1078">
        <v>380.4871851851851</v>
      </c>
      <c r="DX1078">
        <v>18.46755555555556</v>
      </c>
      <c r="DY1078">
        <v>2.157581111111111</v>
      </c>
      <c r="DZ1078">
        <v>1.666643703703704</v>
      </c>
      <c r="EA1078">
        <v>18.65078518518519</v>
      </c>
      <c r="EB1078">
        <v>14.58918148148148</v>
      </c>
      <c r="EC1078">
        <v>2000.023703703704</v>
      </c>
      <c r="ED1078">
        <v>0.9799932222222223</v>
      </c>
      <c r="EE1078">
        <v>0.02000687037037037</v>
      </c>
      <c r="EF1078">
        <v>0</v>
      </c>
      <c r="EG1078">
        <v>783.0373703703705</v>
      </c>
      <c r="EH1078">
        <v>5.000560000000001</v>
      </c>
      <c r="EI1078">
        <v>15521.08148148148</v>
      </c>
      <c r="EJ1078">
        <v>17295.02592592593</v>
      </c>
      <c r="EK1078">
        <v>36.98355555555555</v>
      </c>
      <c r="EL1078">
        <v>37.75214814814815</v>
      </c>
      <c r="EM1078">
        <v>36.68722222222222</v>
      </c>
      <c r="EN1078">
        <v>36.74288888888889</v>
      </c>
      <c r="EO1078">
        <v>38.14796296296296</v>
      </c>
      <c r="EP1078">
        <v>1955.112222222222</v>
      </c>
      <c r="EQ1078">
        <v>39.91148148148148</v>
      </c>
      <c r="ER1078">
        <v>0</v>
      </c>
      <c r="ES1078">
        <v>1658956719.3</v>
      </c>
      <c r="ET1078">
        <v>0</v>
      </c>
      <c r="EU1078">
        <v>782.93828</v>
      </c>
      <c r="EV1078">
        <v>-35.88807697432699</v>
      </c>
      <c r="EW1078">
        <v>-697.6769241836478</v>
      </c>
      <c r="EX1078">
        <v>15519.216</v>
      </c>
      <c r="EY1078">
        <v>15</v>
      </c>
      <c r="EZ1078">
        <v>0</v>
      </c>
      <c r="FA1078" t="s">
        <v>419</v>
      </c>
      <c r="FB1078">
        <v>1655239120</v>
      </c>
      <c r="FC1078">
        <v>1655239135</v>
      </c>
      <c r="FD1078">
        <v>0</v>
      </c>
      <c r="FE1078">
        <v>-0.075</v>
      </c>
      <c r="FF1078">
        <v>-0.027</v>
      </c>
      <c r="FG1078">
        <v>1.986</v>
      </c>
      <c r="FH1078">
        <v>0.139</v>
      </c>
      <c r="FI1078">
        <v>420</v>
      </c>
      <c r="FJ1078">
        <v>22</v>
      </c>
      <c r="FK1078">
        <v>0.12</v>
      </c>
      <c r="FL1078">
        <v>0.02</v>
      </c>
      <c r="FM1078">
        <v>-12.7773135</v>
      </c>
      <c r="FN1078">
        <v>62.14210581613513</v>
      </c>
      <c r="FO1078">
        <v>6.134090949246901</v>
      </c>
      <c r="FP1078">
        <v>0</v>
      </c>
      <c r="FQ1078">
        <v>784.2751470588236</v>
      </c>
      <c r="FR1078">
        <v>-26.3340107057425</v>
      </c>
      <c r="FS1078">
        <v>2.698723076397352</v>
      </c>
      <c r="FT1078">
        <v>0</v>
      </c>
      <c r="FU1078">
        <v>5.43251225</v>
      </c>
      <c r="FV1078">
        <v>0.1386368105065341</v>
      </c>
      <c r="FW1078">
        <v>0.01401029255360144</v>
      </c>
      <c r="FX1078">
        <v>0</v>
      </c>
      <c r="FY1078">
        <v>0</v>
      </c>
      <c r="FZ1078">
        <v>3</v>
      </c>
      <c r="GA1078" t="s">
        <v>426</v>
      </c>
      <c r="GB1078">
        <v>2.98074</v>
      </c>
      <c r="GC1078">
        <v>2.72844</v>
      </c>
      <c r="GD1078">
        <v>0.0746872</v>
      </c>
      <c r="GE1078">
        <v>0.0762881</v>
      </c>
      <c r="GF1078">
        <v>0.10695</v>
      </c>
      <c r="GG1078">
        <v>0.0899519</v>
      </c>
      <c r="GH1078">
        <v>27785.4</v>
      </c>
      <c r="GI1078">
        <v>27329.9</v>
      </c>
      <c r="GJ1078">
        <v>30553.6</v>
      </c>
      <c r="GK1078">
        <v>29829.1</v>
      </c>
      <c r="GL1078">
        <v>37639.5</v>
      </c>
      <c r="GM1078">
        <v>35742.8</v>
      </c>
      <c r="GN1078">
        <v>46734.4</v>
      </c>
      <c r="GO1078">
        <v>44362.4</v>
      </c>
      <c r="GP1078">
        <v>1.89093</v>
      </c>
      <c r="GQ1078">
        <v>1.84915</v>
      </c>
      <c r="GR1078">
        <v>0.160865</v>
      </c>
      <c r="GS1078">
        <v>0</v>
      </c>
      <c r="GT1078">
        <v>24.8023</v>
      </c>
      <c r="GU1078">
        <v>999.9</v>
      </c>
      <c r="GV1078">
        <v>50</v>
      </c>
      <c r="GW1078">
        <v>32.1</v>
      </c>
      <c r="GX1078">
        <v>26.6054</v>
      </c>
      <c r="GY1078">
        <v>63.2453</v>
      </c>
      <c r="GZ1078">
        <v>24.996</v>
      </c>
      <c r="HA1078">
        <v>1</v>
      </c>
      <c r="HB1078">
        <v>-0.104802</v>
      </c>
      <c r="HC1078">
        <v>-0.0678295</v>
      </c>
      <c r="HD1078">
        <v>20.1938</v>
      </c>
      <c r="HE1078">
        <v>5.22987</v>
      </c>
      <c r="HF1078">
        <v>11.968</v>
      </c>
      <c r="HG1078">
        <v>4.97035</v>
      </c>
      <c r="HH1078">
        <v>3.28953</v>
      </c>
      <c r="HI1078">
        <v>8850.1</v>
      </c>
      <c r="HJ1078">
        <v>9999</v>
      </c>
      <c r="HK1078">
        <v>9999</v>
      </c>
      <c r="HL1078">
        <v>290.3</v>
      </c>
      <c r="HM1078">
        <v>4.97292</v>
      </c>
      <c r="HN1078">
        <v>1.87733</v>
      </c>
      <c r="HO1078">
        <v>1.87546</v>
      </c>
      <c r="HP1078">
        <v>1.87832</v>
      </c>
      <c r="HQ1078">
        <v>1.87502</v>
      </c>
      <c r="HR1078">
        <v>1.8786</v>
      </c>
      <c r="HS1078">
        <v>1.87564</v>
      </c>
      <c r="HT1078">
        <v>1.87683</v>
      </c>
      <c r="HU1078">
        <v>0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2.498</v>
      </c>
      <c r="II1078">
        <v>0.3183</v>
      </c>
      <c r="IJ1078">
        <v>1.541952822118649</v>
      </c>
      <c r="IK1078">
        <v>0.003202726084708442</v>
      </c>
      <c r="IL1078">
        <v>-1.448271390364826E-06</v>
      </c>
      <c r="IM1078">
        <v>3.765748828769889E-10</v>
      </c>
      <c r="IN1078">
        <v>-0.02072656761999695</v>
      </c>
      <c r="IO1078">
        <v>0.006539777670035186</v>
      </c>
      <c r="IP1078">
        <v>0.0002256768223539976</v>
      </c>
      <c r="IQ1078">
        <v>4.51151419958819E-06</v>
      </c>
      <c r="IR1078">
        <v>-0</v>
      </c>
      <c r="IS1078">
        <v>2097</v>
      </c>
      <c r="IT1078">
        <v>1</v>
      </c>
      <c r="IU1078">
        <v>27</v>
      </c>
      <c r="IV1078">
        <v>61960</v>
      </c>
      <c r="IW1078">
        <v>61959.7</v>
      </c>
      <c r="IX1078">
        <v>0.932617</v>
      </c>
      <c r="IY1078">
        <v>2.5415</v>
      </c>
      <c r="IZ1078">
        <v>1.39893</v>
      </c>
      <c r="JA1078">
        <v>2.34253</v>
      </c>
      <c r="JB1078">
        <v>1.44897</v>
      </c>
      <c r="JC1078">
        <v>2.42188</v>
      </c>
      <c r="JD1078">
        <v>37.4098</v>
      </c>
      <c r="JE1078">
        <v>24.0787</v>
      </c>
      <c r="JF1078">
        <v>18</v>
      </c>
      <c r="JG1078">
        <v>492.546</v>
      </c>
      <c r="JH1078">
        <v>438.236</v>
      </c>
      <c r="JI1078">
        <v>24.9999</v>
      </c>
      <c r="JJ1078">
        <v>25.6819</v>
      </c>
      <c r="JK1078">
        <v>30</v>
      </c>
      <c r="JL1078">
        <v>25.5246</v>
      </c>
      <c r="JM1078">
        <v>25.6067</v>
      </c>
      <c r="JN1078">
        <v>18.6592</v>
      </c>
      <c r="JO1078">
        <v>34.4435</v>
      </c>
      <c r="JP1078">
        <v>14.4865</v>
      </c>
      <c r="JQ1078">
        <v>25</v>
      </c>
      <c r="JR1078">
        <v>333.335</v>
      </c>
      <c r="JS1078">
        <v>18.5347</v>
      </c>
      <c r="JT1078">
        <v>101.001</v>
      </c>
      <c r="JU1078">
        <v>102.006</v>
      </c>
    </row>
    <row r="1079" spans="1:281">
      <c r="A1079">
        <v>1063</v>
      </c>
      <c r="B1079">
        <v>1658956724.5</v>
      </c>
      <c r="C1079">
        <v>14635.5</v>
      </c>
      <c r="D1079" t="s">
        <v>2560</v>
      </c>
      <c r="E1079" t="s">
        <v>2561</v>
      </c>
      <c r="F1079">
        <v>5</v>
      </c>
      <c r="G1079" t="s">
        <v>415</v>
      </c>
      <c r="H1079" t="s">
        <v>2549</v>
      </c>
      <c r="I1079">
        <v>1658956716.714286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354.6182977481112</v>
      </c>
      <c r="AK1079">
        <v>345.6208181818181</v>
      </c>
      <c r="AL1079">
        <v>-3.074119893531708</v>
      </c>
      <c r="AM1079">
        <v>64.98812827202251</v>
      </c>
      <c r="AN1079">
        <f>(AP1079 - AO1079 + DI1079*1E3/(8.314*(DK1079+273.15)) * AR1079/DH1079 * AQ1079) * DH1079/(100*CV1079) * 1000/(1000 - AP1079)</f>
        <v>0</v>
      </c>
      <c r="AO1079">
        <v>18.47191283896417</v>
      </c>
      <c r="AP1079">
        <v>23.91755090909092</v>
      </c>
      <c r="AQ1079">
        <v>-9.679189451990418E-05</v>
      </c>
      <c r="AR1079">
        <v>81.77155176035039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1658956716.714286</v>
      </c>
      <c r="DB1079">
        <v>358.4686428571428</v>
      </c>
      <c r="DC1079">
        <v>365.0144642857143</v>
      </c>
      <c r="DD1079">
        <v>23.9079</v>
      </c>
      <c r="DE1079">
        <v>18.47178928571429</v>
      </c>
      <c r="DF1079">
        <v>355.953142857143</v>
      </c>
      <c r="DG1079">
        <v>23.58953928571429</v>
      </c>
      <c r="DH1079">
        <v>500.0667500000001</v>
      </c>
      <c r="DI1079">
        <v>90.24769999999999</v>
      </c>
      <c r="DJ1079">
        <v>0.09997411071428572</v>
      </c>
      <c r="DK1079">
        <v>26.56917857142857</v>
      </c>
      <c r="DL1079">
        <v>27.43876071428571</v>
      </c>
      <c r="DM1079">
        <v>999.9000000000002</v>
      </c>
      <c r="DN1079">
        <v>0</v>
      </c>
      <c r="DO1079">
        <v>0</v>
      </c>
      <c r="DP1079">
        <v>10000.87535714286</v>
      </c>
      <c r="DQ1079">
        <v>0</v>
      </c>
      <c r="DR1079">
        <v>18.6454</v>
      </c>
      <c r="DS1079">
        <v>-6.545874285714286</v>
      </c>
      <c r="DT1079">
        <v>367.2485714285714</v>
      </c>
      <c r="DU1079">
        <v>371.8834999999999</v>
      </c>
      <c r="DV1079">
        <v>5.436096428571429</v>
      </c>
      <c r="DW1079">
        <v>365.0144642857143</v>
      </c>
      <c r="DX1079">
        <v>18.47178928571429</v>
      </c>
      <c r="DY1079">
        <v>2.157632142857143</v>
      </c>
      <c r="DZ1079">
        <v>1.667037857142857</v>
      </c>
      <c r="EA1079">
        <v>18.65116071428571</v>
      </c>
      <c r="EB1079">
        <v>14.592825</v>
      </c>
      <c r="EC1079">
        <v>2000.047857142857</v>
      </c>
      <c r="ED1079">
        <v>0.9799935357142857</v>
      </c>
      <c r="EE1079">
        <v>0.02000654642857142</v>
      </c>
      <c r="EF1079">
        <v>0</v>
      </c>
      <c r="EG1079">
        <v>779.8426785714283</v>
      </c>
      <c r="EH1079">
        <v>5.000560000000001</v>
      </c>
      <c r="EI1079">
        <v>15459.34642857143</v>
      </c>
      <c r="EJ1079">
        <v>17295.24642857143</v>
      </c>
      <c r="EK1079">
        <v>36.96175</v>
      </c>
      <c r="EL1079">
        <v>37.75657142857143</v>
      </c>
      <c r="EM1079">
        <v>36.68942857142857</v>
      </c>
      <c r="EN1079">
        <v>36.74528571428571</v>
      </c>
      <c r="EO1079">
        <v>38.14935714285713</v>
      </c>
      <c r="EP1079">
        <v>1955.135714285714</v>
      </c>
      <c r="EQ1079">
        <v>39.91214285714285</v>
      </c>
      <c r="ER1079">
        <v>0</v>
      </c>
      <c r="ES1079">
        <v>1658956724.7</v>
      </c>
      <c r="ET1079">
        <v>0</v>
      </c>
      <c r="EU1079">
        <v>779.4359615384615</v>
      </c>
      <c r="EV1079">
        <v>-47.07558978017934</v>
      </c>
      <c r="EW1079">
        <v>-901.7367528292572</v>
      </c>
      <c r="EX1079">
        <v>15451.30769230769</v>
      </c>
      <c r="EY1079">
        <v>15</v>
      </c>
      <c r="EZ1079">
        <v>0</v>
      </c>
      <c r="FA1079" t="s">
        <v>419</v>
      </c>
      <c r="FB1079">
        <v>1655239120</v>
      </c>
      <c r="FC1079">
        <v>1655239135</v>
      </c>
      <c r="FD1079">
        <v>0</v>
      </c>
      <c r="FE1079">
        <v>-0.075</v>
      </c>
      <c r="FF1079">
        <v>-0.027</v>
      </c>
      <c r="FG1079">
        <v>1.986</v>
      </c>
      <c r="FH1079">
        <v>0.139</v>
      </c>
      <c r="FI1079">
        <v>420</v>
      </c>
      <c r="FJ1079">
        <v>22</v>
      </c>
      <c r="FK1079">
        <v>0.12</v>
      </c>
      <c r="FL1079">
        <v>0.02</v>
      </c>
      <c r="FM1079">
        <v>-9.1309875</v>
      </c>
      <c r="FN1079">
        <v>43.11307587242034</v>
      </c>
      <c r="FO1079">
        <v>4.271405979992859</v>
      </c>
      <c r="FP1079">
        <v>0</v>
      </c>
      <c r="FQ1079">
        <v>782.0691176470589</v>
      </c>
      <c r="FR1079">
        <v>-37.34374328044385</v>
      </c>
      <c r="FS1079">
        <v>3.729511273491522</v>
      </c>
      <c r="FT1079">
        <v>0</v>
      </c>
      <c r="FU1079">
        <v>5.43636525</v>
      </c>
      <c r="FV1079">
        <v>0.04468378986864968</v>
      </c>
      <c r="FW1079">
        <v>0.01332183958533879</v>
      </c>
      <c r="FX1079">
        <v>1</v>
      </c>
      <c r="FY1079">
        <v>1</v>
      </c>
      <c r="FZ1079">
        <v>3</v>
      </c>
      <c r="GA1079" t="s">
        <v>420</v>
      </c>
      <c r="GB1079">
        <v>2.98042</v>
      </c>
      <c r="GC1079">
        <v>2.72856</v>
      </c>
      <c r="GD1079">
        <v>0.07214810000000001</v>
      </c>
      <c r="GE1079">
        <v>0.0734701</v>
      </c>
      <c r="GF1079">
        <v>0.106996</v>
      </c>
      <c r="GG1079">
        <v>0.0902493</v>
      </c>
      <c r="GH1079">
        <v>27861.4</v>
      </c>
      <c r="GI1079">
        <v>27413.5</v>
      </c>
      <c r="GJ1079">
        <v>30553.3</v>
      </c>
      <c r="GK1079">
        <v>29829.2</v>
      </c>
      <c r="GL1079">
        <v>37637.1</v>
      </c>
      <c r="GM1079">
        <v>35731</v>
      </c>
      <c r="GN1079">
        <v>46734</v>
      </c>
      <c r="GO1079">
        <v>44362.7</v>
      </c>
      <c r="GP1079">
        <v>1.89095</v>
      </c>
      <c r="GQ1079">
        <v>1.84915</v>
      </c>
      <c r="GR1079">
        <v>0.160877</v>
      </c>
      <c r="GS1079">
        <v>0</v>
      </c>
      <c r="GT1079">
        <v>24.8012</v>
      </c>
      <c r="GU1079">
        <v>999.9</v>
      </c>
      <c r="GV1079">
        <v>49.9</v>
      </c>
      <c r="GW1079">
        <v>32.1</v>
      </c>
      <c r="GX1079">
        <v>26.5491</v>
      </c>
      <c r="GY1079">
        <v>63.3753</v>
      </c>
      <c r="GZ1079">
        <v>25.621</v>
      </c>
      <c r="HA1079">
        <v>1</v>
      </c>
      <c r="HB1079">
        <v>-0.104942</v>
      </c>
      <c r="HC1079">
        <v>-0.0682734</v>
      </c>
      <c r="HD1079">
        <v>20.1939</v>
      </c>
      <c r="HE1079">
        <v>5.22942</v>
      </c>
      <c r="HF1079">
        <v>11.968</v>
      </c>
      <c r="HG1079">
        <v>4.97045</v>
      </c>
      <c r="HH1079">
        <v>3.2895</v>
      </c>
      <c r="HI1079">
        <v>8850.1</v>
      </c>
      <c r="HJ1079">
        <v>9999</v>
      </c>
      <c r="HK1079">
        <v>9999</v>
      </c>
      <c r="HL1079">
        <v>290.3</v>
      </c>
      <c r="HM1079">
        <v>4.97292</v>
      </c>
      <c r="HN1079">
        <v>1.87731</v>
      </c>
      <c r="HO1079">
        <v>1.87546</v>
      </c>
      <c r="HP1079">
        <v>1.87827</v>
      </c>
      <c r="HQ1079">
        <v>1.875</v>
      </c>
      <c r="HR1079">
        <v>1.87856</v>
      </c>
      <c r="HS1079">
        <v>1.87562</v>
      </c>
      <c r="HT1079">
        <v>1.87683</v>
      </c>
      <c r="HU1079">
        <v>0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2.462</v>
      </c>
      <c r="II1079">
        <v>0.3187</v>
      </c>
      <c r="IJ1079">
        <v>1.541952822118649</v>
      </c>
      <c r="IK1079">
        <v>0.003202726084708442</v>
      </c>
      <c r="IL1079">
        <v>-1.448271390364826E-06</v>
      </c>
      <c r="IM1079">
        <v>3.765748828769889E-10</v>
      </c>
      <c r="IN1079">
        <v>-0.02072656761999695</v>
      </c>
      <c r="IO1079">
        <v>0.006539777670035186</v>
      </c>
      <c r="IP1079">
        <v>0.0002256768223539976</v>
      </c>
      <c r="IQ1079">
        <v>4.51151419958819E-06</v>
      </c>
      <c r="IR1079">
        <v>-0</v>
      </c>
      <c r="IS1079">
        <v>2097</v>
      </c>
      <c r="IT1079">
        <v>1</v>
      </c>
      <c r="IU1079">
        <v>27</v>
      </c>
      <c r="IV1079">
        <v>61960.1</v>
      </c>
      <c r="IW1079">
        <v>61959.8</v>
      </c>
      <c r="IX1079">
        <v>0.899658</v>
      </c>
      <c r="IY1079">
        <v>2.55737</v>
      </c>
      <c r="IZ1079">
        <v>1.39893</v>
      </c>
      <c r="JA1079">
        <v>2.34253</v>
      </c>
      <c r="JB1079">
        <v>1.44897</v>
      </c>
      <c r="JC1079">
        <v>2.3877</v>
      </c>
      <c r="JD1079">
        <v>37.4098</v>
      </c>
      <c r="JE1079">
        <v>24.07</v>
      </c>
      <c r="JF1079">
        <v>18</v>
      </c>
      <c r="JG1079">
        <v>492.548</v>
      </c>
      <c r="JH1079">
        <v>438.236</v>
      </c>
      <c r="JI1079">
        <v>24.9999</v>
      </c>
      <c r="JJ1079">
        <v>25.6819</v>
      </c>
      <c r="JK1079">
        <v>30.0002</v>
      </c>
      <c r="JL1079">
        <v>25.5231</v>
      </c>
      <c r="JM1079">
        <v>25.6067</v>
      </c>
      <c r="JN1079">
        <v>17.9157</v>
      </c>
      <c r="JO1079">
        <v>34.4435</v>
      </c>
      <c r="JP1079">
        <v>14.1109</v>
      </c>
      <c r="JQ1079">
        <v>25</v>
      </c>
      <c r="JR1079">
        <v>313.297</v>
      </c>
      <c r="JS1079">
        <v>18.5185</v>
      </c>
      <c r="JT1079">
        <v>101</v>
      </c>
      <c r="JU1079">
        <v>102.006</v>
      </c>
    </row>
    <row r="1080" spans="1:281">
      <c r="A1080">
        <v>1064</v>
      </c>
      <c r="B1080">
        <v>1658956729.5</v>
      </c>
      <c r="C1080">
        <v>14640.5</v>
      </c>
      <c r="D1080" t="s">
        <v>2562</v>
      </c>
      <c r="E1080" t="s">
        <v>2563</v>
      </c>
      <c r="F1080">
        <v>5</v>
      </c>
      <c r="G1080" t="s">
        <v>415</v>
      </c>
      <c r="H1080" t="s">
        <v>2549</v>
      </c>
      <c r="I1080">
        <v>1658956722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337.7659985520551</v>
      </c>
      <c r="AK1080">
        <v>330.0362727272727</v>
      </c>
      <c r="AL1080">
        <v>-3.11823557193551</v>
      </c>
      <c r="AM1080">
        <v>64.98812827202251</v>
      </c>
      <c r="AN1080">
        <f>(AP1080 - AO1080 + DI1080*1E3/(8.314*(DK1080+273.15)) * AR1080/DH1080 * AQ1080) * DH1080/(100*CV1080) * 1000/(1000 - AP1080)</f>
        <v>0</v>
      </c>
      <c r="AO1080">
        <v>18.54380036500318</v>
      </c>
      <c r="AP1080">
        <v>23.95049878787879</v>
      </c>
      <c r="AQ1080">
        <v>0.006589618606584031</v>
      </c>
      <c r="AR1080">
        <v>81.77155176035039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1658956722</v>
      </c>
      <c r="DB1080">
        <v>343.219037037037</v>
      </c>
      <c r="DC1080">
        <v>347.5095555555556</v>
      </c>
      <c r="DD1080">
        <v>23.91864074074074</v>
      </c>
      <c r="DE1080">
        <v>18.49681481481482</v>
      </c>
      <c r="DF1080">
        <v>340.7390740740741</v>
      </c>
      <c r="DG1080">
        <v>23.60003333333333</v>
      </c>
      <c r="DH1080">
        <v>500.088</v>
      </c>
      <c r="DI1080">
        <v>90.24842962962964</v>
      </c>
      <c r="DJ1080">
        <v>0.100035262962963</v>
      </c>
      <c r="DK1080">
        <v>26.56914814814815</v>
      </c>
      <c r="DL1080">
        <v>27.43396296296296</v>
      </c>
      <c r="DM1080">
        <v>999.9000000000001</v>
      </c>
      <c r="DN1080">
        <v>0</v>
      </c>
      <c r="DO1080">
        <v>0</v>
      </c>
      <c r="DP1080">
        <v>10007.50222222222</v>
      </c>
      <c r="DQ1080">
        <v>0</v>
      </c>
      <c r="DR1080">
        <v>18.6454</v>
      </c>
      <c r="DS1080">
        <v>-4.290631851851852</v>
      </c>
      <c r="DT1080">
        <v>351.6291851851852</v>
      </c>
      <c r="DU1080">
        <v>354.0579259259259</v>
      </c>
      <c r="DV1080">
        <v>5.421812592592592</v>
      </c>
      <c r="DW1080">
        <v>347.5095555555556</v>
      </c>
      <c r="DX1080">
        <v>18.49681481481482</v>
      </c>
      <c r="DY1080">
        <v>2.15861962962963</v>
      </c>
      <c r="DZ1080">
        <v>1.669310740740741</v>
      </c>
      <c r="EA1080">
        <v>18.65847037037037</v>
      </c>
      <c r="EB1080">
        <v>14.61391111111111</v>
      </c>
      <c r="EC1080">
        <v>2000.052222222222</v>
      </c>
      <c r="ED1080">
        <v>0.9799936666666667</v>
      </c>
      <c r="EE1080">
        <v>0.02000641111111111</v>
      </c>
      <c r="EF1080">
        <v>0</v>
      </c>
      <c r="EG1080">
        <v>775.6554444444445</v>
      </c>
      <c r="EH1080">
        <v>5.000560000000001</v>
      </c>
      <c r="EI1080">
        <v>15377.53703703704</v>
      </c>
      <c r="EJ1080">
        <v>17295.2962962963</v>
      </c>
      <c r="EK1080">
        <v>37.03674074074074</v>
      </c>
      <c r="EL1080">
        <v>37.75451851851852</v>
      </c>
      <c r="EM1080">
        <v>36.66633333333333</v>
      </c>
      <c r="EN1080">
        <v>36.74055555555555</v>
      </c>
      <c r="EO1080">
        <v>38.15259259259259</v>
      </c>
      <c r="EP1080">
        <v>1955.139629629629</v>
      </c>
      <c r="EQ1080">
        <v>39.91259259259259</v>
      </c>
      <c r="ER1080">
        <v>0</v>
      </c>
      <c r="ES1080">
        <v>1658956729.5</v>
      </c>
      <c r="ET1080">
        <v>0</v>
      </c>
      <c r="EU1080">
        <v>775.5930384615384</v>
      </c>
      <c r="EV1080">
        <v>-50.25124779298794</v>
      </c>
      <c r="EW1080">
        <v>-989.8940157281244</v>
      </c>
      <c r="EX1080">
        <v>15376.41538461539</v>
      </c>
      <c r="EY1080">
        <v>15</v>
      </c>
      <c r="EZ1080">
        <v>0</v>
      </c>
      <c r="FA1080" t="s">
        <v>419</v>
      </c>
      <c r="FB1080">
        <v>1655239120</v>
      </c>
      <c r="FC1080">
        <v>1655239135</v>
      </c>
      <c r="FD1080">
        <v>0</v>
      </c>
      <c r="FE1080">
        <v>-0.075</v>
      </c>
      <c r="FF1080">
        <v>-0.027</v>
      </c>
      <c r="FG1080">
        <v>1.986</v>
      </c>
      <c r="FH1080">
        <v>0.139</v>
      </c>
      <c r="FI1080">
        <v>420</v>
      </c>
      <c r="FJ1080">
        <v>22</v>
      </c>
      <c r="FK1080">
        <v>0.12</v>
      </c>
      <c r="FL1080">
        <v>0.02</v>
      </c>
      <c r="FM1080">
        <v>-5.57146</v>
      </c>
      <c r="FN1080">
        <v>25.34341148217637</v>
      </c>
      <c r="FO1080">
        <v>2.483564924196668</v>
      </c>
      <c r="FP1080">
        <v>0</v>
      </c>
      <c r="FQ1080">
        <v>777.9365588235294</v>
      </c>
      <c r="FR1080">
        <v>-47.62901447148875</v>
      </c>
      <c r="FS1080">
        <v>4.683921033337335</v>
      </c>
      <c r="FT1080">
        <v>0</v>
      </c>
      <c r="FU1080">
        <v>5.4264855</v>
      </c>
      <c r="FV1080">
        <v>-0.1816018761726213</v>
      </c>
      <c r="FW1080">
        <v>0.02422185035768331</v>
      </c>
      <c r="FX1080">
        <v>0</v>
      </c>
      <c r="FY1080">
        <v>0</v>
      </c>
      <c r="FZ1080">
        <v>3</v>
      </c>
      <c r="GA1080" t="s">
        <v>426</v>
      </c>
      <c r="GB1080">
        <v>2.98088</v>
      </c>
      <c r="GC1080">
        <v>2.72854</v>
      </c>
      <c r="GD1080">
        <v>0.0695147</v>
      </c>
      <c r="GE1080">
        <v>0.0705988</v>
      </c>
      <c r="GF1080">
        <v>0.107092</v>
      </c>
      <c r="GG1080">
        <v>0.09025229999999999</v>
      </c>
      <c r="GH1080">
        <v>27940.9</v>
      </c>
      <c r="GI1080">
        <v>27497.9</v>
      </c>
      <c r="GJ1080">
        <v>30553.7</v>
      </c>
      <c r="GK1080">
        <v>29828.7</v>
      </c>
      <c r="GL1080">
        <v>37633.3</v>
      </c>
      <c r="GM1080">
        <v>35730.2</v>
      </c>
      <c r="GN1080">
        <v>46734.7</v>
      </c>
      <c r="GO1080">
        <v>44362.2</v>
      </c>
      <c r="GP1080">
        <v>1.8912</v>
      </c>
      <c r="GQ1080">
        <v>1.849</v>
      </c>
      <c r="GR1080">
        <v>0.160333</v>
      </c>
      <c r="GS1080">
        <v>0</v>
      </c>
      <c r="GT1080">
        <v>24.7991</v>
      </c>
      <c r="GU1080">
        <v>999.9</v>
      </c>
      <c r="GV1080">
        <v>49.9</v>
      </c>
      <c r="GW1080">
        <v>32.1</v>
      </c>
      <c r="GX1080">
        <v>26.5525</v>
      </c>
      <c r="GY1080">
        <v>63.0853</v>
      </c>
      <c r="GZ1080">
        <v>25.0921</v>
      </c>
      <c r="HA1080">
        <v>1</v>
      </c>
      <c r="HB1080">
        <v>-0.104868</v>
      </c>
      <c r="HC1080">
        <v>-0.0688317</v>
      </c>
      <c r="HD1080">
        <v>20.194</v>
      </c>
      <c r="HE1080">
        <v>5.22957</v>
      </c>
      <c r="HF1080">
        <v>11.968</v>
      </c>
      <c r="HG1080">
        <v>4.9704</v>
      </c>
      <c r="HH1080">
        <v>3.2895</v>
      </c>
      <c r="HI1080">
        <v>8850.299999999999</v>
      </c>
      <c r="HJ1080">
        <v>9999</v>
      </c>
      <c r="HK1080">
        <v>9999</v>
      </c>
      <c r="HL1080">
        <v>290.3</v>
      </c>
      <c r="HM1080">
        <v>4.97291</v>
      </c>
      <c r="HN1080">
        <v>1.87732</v>
      </c>
      <c r="HO1080">
        <v>1.87546</v>
      </c>
      <c r="HP1080">
        <v>1.8783</v>
      </c>
      <c r="HQ1080">
        <v>1.875</v>
      </c>
      <c r="HR1080">
        <v>1.87857</v>
      </c>
      <c r="HS1080">
        <v>1.87563</v>
      </c>
      <c r="HT1080">
        <v>1.87683</v>
      </c>
      <c r="HU1080">
        <v>0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2.427</v>
      </c>
      <c r="II1080">
        <v>0.3194</v>
      </c>
      <c r="IJ1080">
        <v>1.541952822118649</v>
      </c>
      <c r="IK1080">
        <v>0.003202726084708442</v>
      </c>
      <c r="IL1080">
        <v>-1.448271390364826E-06</v>
      </c>
      <c r="IM1080">
        <v>3.765748828769889E-10</v>
      </c>
      <c r="IN1080">
        <v>-0.02072656761999695</v>
      </c>
      <c r="IO1080">
        <v>0.006539777670035186</v>
      </c>
      <c r="IP1080">
        <v>0.0002256768223539976</v>
      </c>
      <c r="IQ1080">
        <v>4.51151419958819E-06</v>
      </c>
      <c r="IR1080">
        <v>-0</v>
      </c>
      <c r="IS1080">
        <v>2097</v>
      </c>
      <c r="IT1080">
        <v>1</v>
      </c>
      <c r="IU1080">
        <v>27</v>
      </c>
      <c r="IV1080">
        <v>61960.2</v>
      </c>
      <c r="IW1080">
        <v>61959.9</v>
      </c>
      <c r="IX1080">
        <v>0.860596</v>
      </c>
      <c r="IY1080">
        <v>2.54028</v>
      </c>
      <c r="IZ1080">
        <v>1.39893</v>
      </c>
      <c r="JA1080">
        <v>2.34253</v>
      </c>
      <c r="JB1080">
        <v>1.44897</v>
      </c>
      <c r="JC1080">
        <v>2.44141</v>
      </c>
      <c r="JD1080">
        <v>37.4098</v>
      </c>
      <c r="JE1080">
        <v>24.0787</v>
      </c>
      <c r="JF1080">
        <v>18</v>
      </c>
      <c r="JG1080">
        <v>492.689</v>
      </c>
      <c r="JH1080">
        <v>438.145</v>
      </c>
      <c r="JI1080">
        <v>24.9998</v>
      </c>
      <c r="JJ1080">
        <v>25.6819</v>
      </c>
      <c r="JK1080">
        <v>30</v>
      </c>
      <c r="JL1080">
        <v>25.5236</v>
      </c>
      <c r="JM1080">
        <v>25.6067</v>
      </c>
      <c r="JN1080">
        <v>17.2237</v>
      </c>
      <c r="JO1080">
        <v>34.4435</v>
      </c>
      <c r="JP1080">
        <v>14.1109</v>
      </c>
      <c r="JQ1080">
        <v>25</v>
      </c>
      <c r="JR1080">
        <v>299.94</v>
      </c>
      <c r="JS1080">
        <v>18.4888</v>
      </c>
      <c r="JT1080">
        <v>101.002</v>
      </c>
      <c r="JU1080">
        <v>102.005</v>
      </c>
    </row>
    <row r="1081" spans="1:281">
      <c r="A1081">
        <v>1065</v>
      </c>
      <c r="B1081">
        <v>1658956734.5</v>
      </c>
      <c r="C1081">
        <v>14645.5</v>
      </c>
      <c r="D1081" t="s">
        <v>2564</v>
      </c>
      <c r="E1081" t="s">
        <v>2565</v>
      </c>
      <c r="F1081">
        <v>5</v>
      </c>
      <c r="G1081" t="s">
        <v>415</v>
      </c>
      <c r="H1081" t="s">
        <v>2549</v>
      </c>
      <c r="I1081">
        <v>1658956726.714286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320.8669705919467</v>
      </c>
      <c r="AK1081">
        <v>314.4231393939394</v>
      </c>
      <c r="AL1081">
        <v>-3.120048749660764</v>
      </c>
      <c r="AM1081">
        <v>64.98812827202251</v>
      </c>
      <c r="AN1081">
        <f>(AP1081 - AO1081 + DI1081*1E3/(8.314*(DK1081+273.15)) * AR1081/DH1081 * AQ1081) * DH1081/(100*CV1081) * 1000/(1000 - AP1081)</f>
        <v>0</v>
      </c>
      <c r="AO1081">
        <v>18.53224332297859</v>
      </c>
      <c r="AP1081">
        <v>23.96513878787879</v>
      </c>
      <c r="AQ1081">
        <v>0.001846350254665236</v>
      </c>
      <c r="AR1081">
        <v>81.77155176035039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1658956726.714286</v>
      </c>
      <c r="DB1081">
        <v>329.0515357142857</v>
      </c>
      <c r="DC1081">
        <v>331.8749642857142</v>
      </c>
      <c r="DD1081">
        <v>23.93505714285715</v>
      </c>
      <c r="DE1081">
        <v>18.51857857142857</v>
      </c>
      <c r="DF1081">
        <v>326.6050357142858</v>
      </c>
      <c r="DG1081">
        <v>23.61606428571429</v>
      </c>
      <c r="DH1081">
        <v>500.0854642857143</v>
      </c>
      <c r="DI1081">
        <v>90.24837142857142</v>
      </c>
      <c r="DJ1081">
        <v>0.09999741785714285</v>
      </c>
      <c r="DK1081">
        <v>26.56905357142858</v>
      </c>
      <c r="DL1081">
        <v>27.42994642857142</v>
      </c>
      <c r="DM1081">
        <v>999.9000000000002</v>
      </c>
      <c r="DN1081">
        <v>0</v>
      </c>
      <c r="DO1081">
        <v>0</v>
      </c>
      <c r="DP1081">
        <v>10015.29392857143</v>
      </c>
      <c r="DQ1081">
        <v>0</v>
      </c>
      <c r="DR1081">
        <v>18.6454</v>
      </c>
      <c r="DS1081">
        <v>-2.82355207142857</v>
      </c>
      <c r="DT1081">
        <v>337.1201428571429</v>
      </c>
      <c r="DU1081">
        <v>338.1364642857143</v>
      </c>
      <c r="DV1081">
        <v>5.416481071428572</v>
      </c>
      <c r="DW1081">
        <v>331.8749642857142</v>
      </c>
      <c r="DX1081">
        <v>18.51857857142857</v>
      </c>
      <c r="DY1081">
        <v>2.160100714285714</v>
      </c>
      <c r="DZ1081">
        <v>1.6712725</v>
      </c>
      <c r="EA1081">
        <v>18.66942857142857</v>
      </c>
      <c r="EB1081">
        <v>14.63211428571428</v>
      </c>
      <c r="EC1081">
        <v>2000.042142857143</v>
      </c>
      <c r="ED1081">
        <v>0.9799936428571429</v>
      </c>
      <c r="EE1081">
        <v>0.02000643571428571</v>
      </c>
      <c r="EF1081">
        <v>0</v>
      </c>
      <c r="EG1081">
        <v>771.6967857142857</v>
      </c>
      <c r="EH1081">
        <v>5.000560000000001</v>
      </c>
      <c r="EI1081">
        <v>15299.44642857143</v>
      </c>
      <c r="EJ1081">
        <v>17295.20714285714</v>
      </c>
      <c r="EK1081">
        <v>36.99078571428571</v>
      </c>
      <c r="EL1081">
        <v>37.7455</v>
      </c>
      <c r="EM1081">
        <v>36.66482142857143</v>
      </c>
      <c r="EN1081">
        <v>36.74307142857143</v>
      </c>
      <c r="EO1081">
        <v>38.16053571428571</v>
      </c>
      <c r="EP1081">
        <v>1955.129642857143</v>
      </c>
      <c r="EQ1081">
        <v>39.91250000000001</v>
      </c>
      <c r="ER1081">
        <v>0</v>
      </c>
      <c r="ES1081">
        <v>1658956734.3</v>
      </c>
      <c r="ET1081">
        <v>0</v>
      </c>
      <c r="EU1081">
        <v>771.5586153846156</v>
      </c>
      <c r="EV1081">
        <v>-50.20184618325698</v>
      </c>
      <c r="EW1081">
        <v>-1004.317949435439</v>
      </c>
      <c r="EX1081">
        <v>15296.95</v>
      </c>
      <c r="EY1081">
        <v>15</v>
      </c>
      <c r="EZ1081">
        <v>0</v>
      </c>
      <c r="FA1081" t="s">
        <v>419</v>
      </c>
      <c r="FB1081">
        <v>1655239120</v>
      </c>
      <c r="FC1081">
        <v>1655239135</v>
      </c>
      <c r="FD1081">
        <v>0</v>
      </c>
      <c r="FE1081">
        <v>-0.075</v>
      </c>
      <c r="FF1081">
        <v>-0.027</v>
      </c>
      <c r="FG1081">
        <v>1.986</v>
      </c>
      <c r="FH1081">
        <v>0.139</v>
      </c>
      <c r="FI1081">
        <v>420</v>
      </c>
      <c r="FJ1081">
        <v>22</v>
      </c>
      <c r="FK1081">
        <v>0.12</v>
      </c>
      <c r="FL1081">
        <v>0.02</v>
      </c>
      <c r="FM1081">
        <v>-3.98871075</v>
      </c>
      <c r="FN1081">
        <v>19.71090022514073</v>
      </c>
      <c r="FO1081">
        <v>1.912052056776158</v>
      </c>
      <c r="FP1081">
        <v>0</v>
      </c>
      <c r="FQ1081">
        <v>774.5716470588236</v>
      </c>
      <c r="FR1081">
        <v>-50.36055005881774</v>
      </c>
      <c r="FS1081">
        <v>4.943784201234291</v>
      </c>
      <c r="FT1081">
        <v>0</v>
      </c>
      <c r="FU1081">
        <v>5.42413425</v>
      </c>
      <c r="FV1081">
        <v>-0.1303032270169015</v>
      </c>
      <c r="FW1081">
        <v>0.02364378902455151</v>
      </c>
      <c r="FX1081">
        <v>0</v>
      </c>
      <c r="FY1081">
        <v>0</v>
      </c>
      <c r="FZ1081">
        <v>3</v>
      </c>
      <c r="GA1081" t="s">
        <v>426</v>
      </c>
      <c r="GB1081">
        <v>2.98069</v>
      </c>
      <c r="GC1081">
        <v>2.72857</v>
      </c>
      <c r="GD1081">
        <v>0.0668223</v>
      </c>
      <c r="GE1081">
        <v>0.0676626</v>
      </c>
      <c r="GF1081">
        <v>0.107131</v>
      </c>
      <c r="GG1081">
        <v>0.0902309</v>
      </c>
      <c r="GH1081">
        <v>28021.9</v>
      </c>
      <c r="GI1081">
        <v>27584.8</v>
      </c>
      <c r="GJ1081">
        <v>30554</v>
      </c>
      <c r="GK1081">
        <v>29828.6</v>
      </c>
      <c r="GL1081">
        <v>37631.6</v>
      </c>
      <c r="GM1081">
        <v>35731.1</v>
      </c>
      <c r="GN1081">
        <v>46734.9</v>
      </c>
      <c r="GO1081">
        <v>44362.5</v>
      </c>
      <c r="GP1081">
        <v>1.89072</v>
      </c>
      <c r="GQ1081">
        <v>1.84897</v>
      </c>
      <c r="GR1081">
        <v>0.159137</v>
      </c>
      <c r="GS1081">
        <v>0</v>
      </c>
      <c r="GT1081">
        <v>24.7991</v>
      </c>
      <c r="GU1081">
        <v>999.9</v>
      </c>
      <c r="GV1081">
        <v>49.9</v>
      </c>
      <c r="GW1081">
        <v>32.1</v>
      </c>
      <c r="GX1081">
        <v>26.5527</v>
      </c>
      <c r="GY1081">
        <v>62.9753</v>
      </c>
      <c r="GZ1081">
        <v>25.3245</v>
      </c>
      <c r="HA1081">
        <v>1</v>
      </c>
      <c r="HB1081">
        <v>-0.104647</v>
      </c>
      <c r="HC1081">
        <v>-0.0695643</v>
      </c>
      <c r="HD1081">
        <v>20.194</v>
      </c>
      <c r="HE1081">
        <v>5.22957</v>
      </c>
      <c r="HF1081">
        <v>11.968</v>
      </c>
      <c r="HG1081">
        <v>4.97015</v>
      </c>
      <c r="HH1081">
        <v>3.28948</v>
      </c>
      <c r="HI1081">
        <v>8850.299999999999</v>
      </c>
      <c r="HJ1081">
        <v>9999</v>
      </c>
      <c r="HK1081">
        <v>9999</v>
      </c>
      <c r="HL1081">
        <v>290.3</v>
      </c>
      <c r="HM1081">
        <v>4.97291</v>
      </c>
      <c r="HN1081">
        <v>1.87734</v>
      </c>
      <c r="HO1081">
        <v>1.87546</v>
      </c>
      <c r="HP1081">
        <v>1.87833</v>
      </c>
      <c r="HQ1081">
        <v>1.87501</v>
      </c>
      <c r="HR1081">
        <v>1.87859</v>
      </c>
      <c r="HS1081">
        <v>1.87564</v>
      </c>
      <c r="HT1081">
        <v>1.87683</v>
      </c>
      <c r="HU1081">
        <v>0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2.39</v>
      </c>
      <c r="II1081">
        <v>0.3198</v>
      </c>
      <c r="IJ1081">
        <v>1.541952822118649</v>
      </c>
      <c r="IK1081">
        <v>0.003202726084708442</v>
      </c>
      <c r="IL1081">
        <v>-1.448271390364826E-06</v>
      </c>
      <c r="IM1081">
        <v>3.765748828769889E-10</v>
      </c>
      <c r="IN1081">
        <v>-0.02072656761999695</v>
      </c>
      <c r="IO1081">
        <v>0.006539777670035186</v>
      </c>
      <c r="IP1081">
        <v>0.0002256768223539976</v>
      </c>
      <c r="IQ1081">
        <v>4.51151419958819E-06</v>
      </c>
      <c r="IR1081">
        <v>-0</v>
      </c>
      <c r="IS1081">
        <v>2097</v>
      </c>
      <c r="IT1081">
        <v>1</v>
      </c>
      <c r="IU1081">
        <v>27</v>
      </c>
      <c r="IV1081">
        <v>61960.2</v>
      </c>
      <c r="IW1081">
        <v>61960</v>
      </c>
      <c r="IX1081">
        <v>0.827637</v>
      </c>
      <c r="IY1081">
        <v>2.5647</v>
      </c>
      <c r="IZ1081">
        <v>1.39893</v>
      </c>
      <c r="JA1081">
        <v>2.34253</v>
      </c>
      <c r="JB1081">
        <v>1.44897</v>
      </c>
      <c r="JC1081">
        <v>2.35352</v>
      </c>
      <c r="JD1081">
        <v>37.4098</v>
      </c>
      <c r="JE1081">
        <v>24.0787</v>
      </c>
      <c r="JF1081">
        <v>18</v>
      </c>
      <c r="JG1081">
        <v>492.425</v>
      </c>
      <c r="JH1081">
        <v>438.13</v>
      </c>
      <c r="JI1081">
        <v>24.9998</v>
      </c>
      <c r="JJ1081">
        <v>25.6819</v>
      </c>
      <c r="JK1081">
        <v>30.0003</v>
      </c>
      <c r="JL1081">
        <v>25.5231</v>
      </c>
      <c r="JM1081">
        <v>25.6067</v>
      </c>
      <c r="JN1081">
        <v>16.4684</v>
      </c>
      <c r="JO1081">
        <v>34.4435</v>
      </c>
      <c r="JP1081">
        <v>14.1109</v>
      </c>
      <c r="JQ1081">
        <v>25</v>
      </c>
      <c r="JR1081">
        <v>279.904</v>
      </c>
      <c r="JS1081">
        <v>18.4642</v>
      </c>
      <c r="JT1081">
        <v>101.002</v>
      </c>
      <c r="JU1081">
        <v>102.005</v>
      </c>
    </row>
    <row r="1082" spans="1:281">
      <c r="A1082">
        <v>1066</v>
      </c>
      <c r="B1082">
        <v>1658956739.5</v>
      </c>
      <c r="C1082">
        <v>14650.5</v>
      </c>
      <c r="D1082" t="s">
        <v>2566</v>
      </c>
      <c r="E1082" t="s">
        <v>2567</v>
      </c>
      <c r="F1082">
        <v>5</v>
      </c>
      <c r="G1082" t="s">
        <v>415</v>
      </c>
      <c r="H1082" t="s">
        <v>2549</v>
      </c>
      <c r="I1082">
        <v>1658956732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303.9666547794789</v>
      </c>
      <c r="AK1082">
        <v>298.6487090909091</v>
      </c>
      <c r="AL1082">
        <v>-3.149632785086804</v>
      </c>
      <c r="AM1082">
        <v>64.98812827202251</v>
      </c>
      <c r="AN1082">
        <f>(AP1082 - AO1082 + DI1082*1E3/(8.314*(DK1082+273.15)) * AR1082/DH1082 * AQ1082) * DH1082/(100*CV1082) * 1000/(1000 - AP1082)</f>
        <v>0</v>
      </c>
      <c r="AO1082">
        <v>18.53108415398142</v>
      </c>
      <c r="AP1082">
        <v>23.97438545454546</v>
      </c>
      <c r="AQ1082">
        <v>0.0005185410203226608</v>
      </c>
      <c r="AR1082">
        <v>81.77155176035039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1658956732</v>
      </c>
      <c r="DB1082">
        <v>312.9478888888888</v>
      </c>
      <c r="DC1082">
        <v>314.3486666666667</v>
      </c>
      <c r="DD1082">
        <v>23.95725185185186</v>
      </c>
      <c r="DE1082">
        <v>18.53471111111111</v>
      </c>
      <c r="DF1082">
        <v>310.5399259259259</v>
      </c>
      <c r="DG1082">
        <v>23.63772592592592</v>
      </c>
      <c r="DH1082">
        <v>500.0887407407408</v>
      </c>
      <c r="DI1082">
        <v>90.24785925925926</v>
      </c>
      <c r="DJ1082">
        <v>0.09998543333333333</v>
      </c>
      <c r="DK1082">
        <v>26.57267037037037</v>
      </c>
      <c r="DL1082">
        <v>27.41811111111111</v>
      </c>
      <c r="DM1082">
        <v>999.9000000000001</v>
      </c>
      <c r="DN1082">
        <v>0</v>
      </c>
      <c r="DO1082">
        <v>0</v>
      </c>
      <c r="DP1082">
        <v>10009.97814814815</v>
      </c>
      <c r="DQ1082">
        <v>0</v>
      </c>
      <c r="DR1082">
        <v>18.6454</v>
      </c>
      <c r="DS1082">
        <v>-1.400946766666667</v>
      </c>
      <c r="DT1082">
        <v>320.6290370370371</v>
      </c>
      <c r="DU1082">
        <v>320.2852962962963</v>
      </c>
      <c r="DV1082">
        <v>5.422550000000001</v>
      </c>
      <c r="DW1082">
        <v>314.3486666666667</v>
      </c>
      <c r="DX1082">
        <v>18.53471111111111</v>
      </c>
      <c r="DY1082">
        <v>2.162091851851851</v>
      </c>
      <c r="DZ1082">
        <v>1.672717777777778</v>
      </c>
      <c r="EA1082">
        <v>18.68415925925926</v>
      </c>
      <c r="EB1082">
        <v>14.64553703703704</v>
      </c>
      <c r="EC1082">
        <v>2000.023333333334</v>
      </c>
      <c r="ED1082">
        <v>0.9799936666666667</v>
      </c>
      <c r="EE1082">
        <v>0.02000641111111112</v>
      </c>
      <c r="EF1082">
        <v>0</v>
      </c>
      <c r="EG1082">
        <v>767.3068888888889</v>
      </c>
      <c r="EH1082">
        <v>5.000560000000001</v>
      </c>
      <c r="EI1082">
        <v>15212.56666666667</v>
      </c>
      <c r="EJ1082">
        <v>17295.04814814815</v>
      </c>
      <c r="EK1082">
        <v>36.99977777777777</v>
      </c>
      <c r="EL1082">
        <v>37.74992592592593</v>
      </c>
      <c r="EM1082">
        <v>36.65014814814815</v>
      </c>
      <c r="EN1082">
        <v>36.74518518518519</v>
      </c>
      <c r="EO1082">
        <v>38.1502962962963</v>
      </c>
      <c r="EP1082">
        <v>1955.111481481482</v>
      </c>
      <c r="EQ1082">
        <v>39.91185185185185</v>
      </c>
      <c r="ER1082">
        <v>0</v>
      </c>
      <c r="ES1082">
        <v>1658956739.7</v>
      </c>
      <c r="ET1082">
        <v>0</v>
      </c>
      <c r="EU1082">
        <v>766.8782799999999</v>
      </c>
      <c r="EV1082">
        <v>-48.61292307658105</v>
      </c>
      <c r="EW1082">
        <v>-960.5999999046142</v>
      </c>
      <c r="EX1082">
        <v>15203.7</v>
      </c>
      <c r="EY1082">
        <v>15</v>
      </c>
      <c r="EZ1082">
        <v>0</v>
      </c>
      <c r="FA1082" t="s">
        <v>419</v>
      </c>
      <c r="FB1082">
        <v>1655239120</v>
      </c>
      <c r="FC1082">
        <v>1655239135</v>
      </c>
      <c r="FD1082">
        <v>0</v>
      </c>
      <c r="FE1082">
        <v>-0.075</v>
      </c>
      <c r="FF1082">
        <v>-0.027</v>
      </c>
      <c r="FG1082">
        <v>1.986</v>
      </c>
      <c r="FH1082">
        <v>0.139</v>
      </c>
      <c r="FI1082">
        <v>420</v>
      </c>
      <c r="FJ1082">
        <v>22</v>
      </c>
      <c r="FK1082">
        <v>0.12</v>
      </c>
      <c r="FL1082">
        <v>0.02</v>
      </c>
      <c r="FM1082">
        <v>-2.366529724390244</v>
      </c>
      <c r="FN1082">
        <v>16.47993249616724</v>
      </c>
      <c r="FO1082">
        <v>1.627553073058444</v>
      </c>
      <c r="FP1082">
        <v>0</v>
      </c>
      <c r="FQ1082">
        <v>770.0821176470588</v>
      </c>
      <c r="FR1082">
        <v>-49.88919785932172</v>
      </c>
      <c r="FS1082">
        <v>4.898094604115472</v>
      </c>
      <c r="FT1082">
        <v>0</v>
      </c>
      <c r="FU1082">
        <v>5.423038780487804</v>
      </c>
      <c r="FV1082">
        <v>0.04716397212543244</v>
      </c>
      <c r="FW1082">
        <v>0.02224017834144171</v>
      </c>
      <c r="FX1082">
        <v>1</v>
      </c>
      <c r="FY1082">
        <v>1</v>
      </c>
      <c r="FZ1082">
        <v>3</v>
      </c>
      <c r="GA1082" t="s">
        <v>420</v>
      </c>
      <c r="GB1082">
        <v>2.98057</v>
      </c>
      <c r="GC1082">
        <v>2.72837</v>
      </c>
      <c r="GD1082">
        <v>0.0640554</v>
      </c>
      <c r="GE1082">
        <v>0.0646613</v>
      </c>
      <c r="GF1082">
        <v>0.107158</v>
      </c>
      <c r="GG1082">
        <v>0.09020599999999999</v>
      </c>
      <c r="GH1082">
        <v>28104.6</v>
      </c>
      <c r="GI1082">
        <v>27673.5</v>
      </c>
      <c r="GJ1082">
        <v>30553.5</v>
      </c>
      <c r="GK1082">
        <v>29828.6</v>
      </c>
      <c r="GL1082">
        <v>37630</v>
      </c>
      <c r="GM1082">
        <v>35731.6</v>
      </c>
      <c r="GN1082">
        <v>46734.6</v>
      </c>
      <c r="GO1082">
        <v>44362.1</v>
      </c>
      <c r="GP1082">
        <v>1.89075</v>
      </c>
      <c r="GQ1082">
        <v>1.8491</v>
      </c>
      <c r="GR1082">
        <v>0.159483</v>
      </c>
      <c r="GS1082">
        <v>0</v>
      </c>
      <c r="GT1082">
        <v>24.7991</v>
      </c>
      <c r="GU1082">
        <v>999.9</v>
      </c>
      <c r="GV1082">
        <v>49.9</v>
      </c>
      <c r="GW1082">
        <v>32.1</v>
      </c>
      <c r="GX1082">
        <v>26.5524</v>
      </c>
      <c r="GY1082">
        <v>63.3153</v>
      </c>
      <c r="GZ1082">
        <v>25.3245</v>
      </c>
      <c r="HA1082">
        <v>1</v>
      </c>
      <c r="HB1082">
        <v>-0.104797</v>
      </c>
      <c r="HC1082">
        <v>-0.0696623</v>
      </c>
      <c r="HD1082">
        <v>20.194</v>
      </c>
      <c r="HE1082">
        <v>5.22987</v>
      </c>
      <c r="HF1082">
        <v>11.968</v>
      </c>
      <c r="HG1082">
        <v>4.97025</v>
      </c>
      <c r="HH1082">
        <v>3.28945</v>
      </c>
      <c r="HI1082">
        <v>8850.5</v>
      </c>
      <c r="HJ1082">
        <v>9999</v>
      </c>
      <c r="HK1082">
        <v>9999</v>
      </c>
      <c r="HL1082">
        <v>290.3</v>
      </c>
      <c r="HM1082">
        <v>4.9729</v>
      </c>
      <c r="HN1082">
        <v>1.87733</v>
      </c>
      <c r="HO1082">
        <v>1.87547</v>
      </c>
      <c r="HP1082">
        <v>1.8783</v>
      </c>
      <c r="HQ1082">
        <v>1.87502</v>
      </c>
      <c r="HR1082">
        <v>1.87858</v>
      </c>
      <c r="HS1082">
        <v>1.87565</v>
      </c>
      <c r="HT1082">
        <v>1.87683</v>
      </c>
      <c r="HU1082">
        <v>0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2.352</v>
      </c>
      <c r="II1082">
        <v>0.32</v>
      </c>
      <c r="IJ1082">
        <v>1.541952822118649</v>
      </c>
      <c r="IK1082">
        <v>0.003202726084708442</v>
      </c>
      <c r="IL1082">
        <v>-1.448271390364826E-06</v>
      </c>
      <c r="IM1082">
        <v>3.765748828769889E-10</v>
      </c>
      <c r="IN1082">
        <v>-0.02072656761999695</v>
      </c>
      <c r="IO1082">
        <v>0.006539777670035186</v>
      </c>
      <c r="IP1082">
        <v>0.0002256768223539976</v>
      </c>
      <c r="IQ1082">
        <v>4.51151419958819E-06</v>
      </c>
      <c r="IR1082">
        <v>-0</v>
      </c>
      <c r="IS1082">
        <v>2097</v>
      </c>
      <c r="IT1082">
        <v>1</v>
      </c>
      <c r="IU1082">
        <v>27</v>
      </c>
      <c r="IV1082">
        <v>61960.3</v>
      </c>
      <c r="IW1082">
        <v>61960.1</v>
      </c>
      <c r="IX1082">
        <v>0.788574</v>
      </c>
      <c r="IY1082">
        <v>2.54883</v>
      </c>
      <c r="IZ1082">
        <v>1.39893</v>
      </c>
      <c r="JA1082">
        <v>2.34253</v>
      </c>
      <c r="JB1082">
        <v>1.44897</v>
      </c>
      <c r="JC1082">
        <v>2.47803</v>
      </c>
      <c r="JD1082">
        <v>37.4098</v>
      </c>
      <c r="JE1082">
        <v>24.0787</v>
      </c>
      <c r="JF1082">
        <v>18</v>
      </c>
      <c r="JG1082">
        <v>492.439</v>
      </c>
      <c r="JH1082">
        <v>438.206</v>
      </c>
      <c r="JI1082">
        <v>24.9999</v>
      </c>
      <c r="JJ1082">
        <v>25.6819</v>
      </c>
      <c r="JK1082">
        <v>30</v>
      </c>
      <c r="JL1082">
        <v>25.5231</v>
      </c>
      <c r="JM1082">
        <v>25.6067</v>
      </c>
      <c r="JN1082">
        <v>15.7681</v>
      </c>
      <c r="JO1082">
        <v>34.4435</v>
      </c>
      <c r="JP1082">
        <v>13.7293</v>
      </c>
      <c r="JQ1082">
        <v>25</v>
      </c>
      <c r="JR1082">
        <v>266.529</v>
      </c>
      <c r="JS1082">
        <v>18.4415</v>
      </c>
      <c r="JT1082">
        <v>101.001</v>
      </c>
      <c r="JU1082">
        <v>102.005</v>
      </c>
    </row>
    <row r="1083" spans="1:281">
      <c r="A1083">
        <v>1067</v>
      </c>
      <c r="B1083">
        <v>1658956744.5</v>
      </c>
      <c r="C1083">
        <v>14655.5</v>
      </c>
      <c r="D1083" t="s">
        <v>2568</v>
      </c>
      <c r="E1083" t="s">
        <v>2569</v>
      </c>
      <c r="F1083">
        <v>5</v>
      </c>
      <c r="G1083" t="s">
        <v>415</v>
      </c>
      <c r="H1083" t="s">
        <v>2549</v>
      </c>
      <c r="I1083">
        <v>1658956736.714286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287.083033669254</v>
      </c>
      <c r="AK1083">
        <v>282.9075454545454</v>
      </c>
      <c r="AL1083">
        <v>-3.145958227364664</v>
      </c>
      <c r="AM1083">
        <v>64.98812827202251</v>
      </c>
      <c r="AN1083">
        <f>(AP1083 - AO1083 + DI1083*1E3/(8.314*(DK1083+273.15)) * AR1083/DH1083 * AQ1083) * DH1083/(100*CV1083) * 1000/(1000 - AP1083)</f>
        <v>0</v>
      </c>
      <c r="AO1083">
        <v>18.51723926070287</v>
      </c>
      <c r="AP1083">
        <v>23.97571939393938</v>
      </c>
      <c r="AQ1083">
        <v>0.0001772272643871631</v>
      </c>
      <c r="AR1083">
        <v>81.77155176035039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1658956736.714286</v>
      </c>
      <c r="DB1083">
        <v>298.5015714285714</v>
      </c>
      <c r="DC1083">
        <v>298.7127857142858</v>
      </c>
      <c r="DD1083">
        <v>23.96916785714286</v>
      </c>
      <c r="DE1083">
        <v>18.52645</v>
      </c>
      <c r="DF1083">
        <v>296.1286428571428</v>
      </c>
      <c r="DG1083">
        <v>23.64935357142857</v>
      </c>
      <c r="DH1083">
        <v>500.0941071428571</v>
      </c>
      <c r="DI1083">
        <v>90.24717142857143</v>
      </c>
      <c r="DJ1083">
        <v>0.09998088214285715</v>
      </c>
      <c r="DK1083">
        <v>26.57075</v>
      </c>
      <c r="DL1083">
        <v>27.41343928571428</v>
      </c>
      <c r="DM1083">
        <v>999.9000000000002</v>
      </c>
      <c r="DN1083">
        <v>0</v>
      </c>
      <c r="DO1083">
        <v>0</v>
      </c>
      <c r="DP1083">
        <v>10007.88714285714</v>
      </c>
      <c r="DQ1083">
        <v>0</v>
      </c>
      <c r="DR1083">
        <v>18.6454</v>
      </c>
      <c r="DS1083">
        <v>-0.2112878464285714</v>
      </c>
      <c r="DT1083">
        <v>305.832</v>
      </c>
      <c r="DU1083">
        <v>304.3516071428571</v>
      </c>
      <c r="DV1083">
        <v>5.442726785714285</v>
      </c>
      <c r="DW1083">
        <v>298.7127857142858</v>
      </c>
      <c r="DX1083">
        <v>18.52645</v>
      </c>
      <c r="DY1083">
        <v>2.163151071428572</v>
      </c>
      <c r="DZ1083">
        <v>1.67196</v>
      </c>
      <c r="EA1083">
        <v>18.69198571428571</v>
      </c>
      <c r="EB1083">
        <v>14.63851428571428</v>
      </c>
      <c r="EC1083">
        <v>2000.014642857143</v>
      </c>
      <c r="ED1083">
        <v>0.9799937500000001</v>
      </c>
      <c r="EE1083">
        <v>0.02000632499999999</v>
      </c>
      <c r="EF1083">
        <v>0</v>
      </c>
      <c r="EG1083">
        <v>763.5814285714285</v>
      </c>
      <c r="EH1083">
        <v>5.000560000000001</v>
      </c>
      <c r="EI1083">
        <v>15139.51071428571</v>
      </c>
      <c r="EJ1083">
        <v>17294.97142857143</v>
      </c>
      <c r="EK1083">
        <v>36.89707142857143</v>
      </c>
      <c r="EL1083">
        <v>37.75882142857143</v>
      </c>
      <c r="EM1083">
        <v>36.65821428571428</v>
      </c>
      <c r="EN1083">
        <v>36.74082142857143</v>
      </c>
      <c r="EO1083">
        <v>38.15385714285714</v>
      </c>
      <c r="EP1083">
        <v>1955.103214285714</v>
      </c>
      <c r="EQ1083">
        <v>39.91142857142857</v>
      </c>
      <c r="ER1083">
        <v>0</v>
      </c>
      <c r="ES1083">
        <v>1658956744.5</v>
      </c>
      <c r="ET1083">
        <v>0</v>
      </c>
      <c r="EU1083">
        <v>763.09568</v>
      </c>
      <c r="EV1083">
        <v>-45.45738455340736</v>
      </c>
      <c r="EW1083">
        <v>-891.4384601549814</v>
      </c>
      <c r="EX1083">
        <v>15129.712</v>
      </c>
      <c r="EY1083">
        <v>15</v>
      </c>
      <c r="EZ1083">
        <v>0</v>
      </c>
      <c r="FA1083" t="s">
        <v>419</v>
      </c>
      <c r="FB1083">
        <v>1655239120</v>
      </c>
      <c r="FC1083">
        <v>1655239135</v>
      </c>
      <c r="FD1083">
        <v>0</v>
      </c>
      <c r="FE1083">
        <v>-0.075</v>
      </c>
      <c r="FF1083">
        <v>-0.027</v>
      </c>
      <c r="FG1083">
        <v>1.986</v>
      </c>
      <c r="FH1083">
        <v>0.139</v>
      </c>
      <c r="FI1083">
        <v>420</v>
      </c>
      <c r="FJ1083">
        <v>22</v>
      </c>
      <c r="FK1083">
        <v>0.12</v>
      </c>
      <c r="FL1083">
        <v>0.02</v>
      </c>
      <c r="FM1083">
        <v>-1.034470065853659</v>
      </c>
      <c r="FN1083">
        <v>15.23936779233449</v>
      </c>
      <c r="FO1083">
        <v>1.503490190317267</v>
      </c>
      <c r="FP1083">
        <v>0</v>
      </c>
      <c r="FQ1083">
        <v>766.2205294117648</v>
      </c>
      <c r="FR1083">
        <v>-47.74209320302564</v>
      </c>
      <c r="FS1083">
        <v>4.690078089374313</v>
      </c>
      <c r="FT1083">
        <v>0</v>
      </c>
      <c r="FU1083">
        <v>5.428133902439025</v>
      </c>
      <c r="FV1083">
        <v>0.2477481533101048</v>
      </c>
      <c r="FW1083">
        <v>0.02494756490175084</v>
      </c>
      <c r="FX1083">
        <v>0</v>
      </c>
      <c r="FY1083">
        <v>0</v>
      </c>
      <c r="FZ1083">
        <v>3</v>
      </c>
      <c r="GA1083" t="s">
        <v>426</v>
      </c>
      <c r="GB1083">
        <v>2.98056</v>
      </c>
      <c r="GC1083">
        <v>2.72837</v>
      </c>
      <c r="GD1083">
        <v>0.061228</v>
      </c>
      <c r="GE1083">
        <v>0.0616039</v>
      </c>
      <c r="GF1083">
        <v>0.107162</v>
      </c>
      <c r="GG1083">
        <v>0.0901679</v>
      </c>
      <c r="GH1083">
        <v>28189.6</v>
      </c>
      <c r="GI1083">
        <v>27763.8</v>
      </c>
      <c r="GJ1083">
        <v>30553.6</v>
      </c>
      <c r="GK1083">
        <v>29828.4</v>
      </c>
      <c r="GL1083">
        <v>37629.4</v>
      </c>
      <c r="GM1083">
        <v>35732.7</v>
      </c>
      <c r="GN1083">
        <v>46734.4</v>
      </c>
      <c r="GO1083">
        <v>44361.9</v>
      </c>
      <c r="GP1083">
        <v>1.89067</v>
      </c>
      <c r="GQ1083">
        <v>1.84892</v>
      </c>
      <c r="GR1083">
        <v>0.160359</v>
      </c>
      <c r="GS1083">
        <v>0</v>
      </c>
      <c r="GT1083">
        <v>24.7982</v>
      </c>
      <c r="GU1083">
        <v>999.9</v>
      </c>
      <c r="GV1083">
        <v>49.8</v>
      </c>
      <c r="GW1083">
        <v>32.1</v>
      </c>
      <c r="GX1083">
        <v>26.4979</v>
      </c>
      <c r="GY1083">
        <v>63.1753</v>
      </c>
      <c r="GZ1083">
        <v>25.3125</v>
      </c>
      <c r="HA1083">
        <v>1</v>
      </c>
      <c r="HB1083">
        <v>-0.104782</v>
      </c>
      <c r="HC1083">
        <v>-0.0700136</v>
      </c>
      <c r="HD1083">
        <v>20.1941</v>
      </c>
      <c r="HE1083">
        <v>5.22942</v>
      </c>
      <c r="HF1083">
        <v>11.968</v>
      </c>
      <c r="HG1083">
        <v>4.9704</v>
      </c>
      <c r="HH1083">
        <v>3.28948</v>
      </c>
      <c r="HI1083">
        <v>8850.5</v>
      </c>
      <c r="HJ1083">
        <v>9999</v>
      </c>
      <c r="HK1083">
        <v>9999</v>
      </c>
      <c r="HL1083">
        <v>290.3</v>
      </c>
      <c r="HM1083">
        <v>4.9729</v>
      </c>
      <c r="HN1083">
        <v>1.87732</v>
      </c>
      <c r="HO1083">
        <v>1.87546</v>
      </c>
      <c r="HP1083">
        <v>1.87834</v>
      </c>
      <c r="HQ1083">
        <v>1.875</v>
      </c>
      <c r="HR1083">
        <v>1.87862</v>
      </c>
      <c r="HS1083">
        <v>1.87565</v>
      </c>
      <c r="HT1083">
        <v>1.87683</v>
      </c>
      <c r="HU1083">
        <v>0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2.314</v>
      </c>
      <c r="II1083">
        <v>0.32</v>
      </c>
      <c r="IJ1083">
        <v>1.541952822118649</v>
      </c>
      <c r="IK1083">
        <v>0.003202726084708442</v>
      </c>
      <c r="IL1083">
        <v>-1.448271390364826E-06</v>
      </c>
      <c r="IM1083">
        <v>3.765748828769889E-10</v>
      </c>
      <c r="IN1083">
        <v>-0.02072656761999695</v>
      </c>
      <c r="IO1083">
        <v>0.006539777670035186</v>
      </c>
      <c r="IP1083">
        <v>0.0002256768223539976</v>
      </c>
      <c r="IQ1083">
        <v>4.51151419958819E-06</v>
      </c>
      <c r="IR1083">
        <v>-0</v>
      </c>
      <c r="IS1083">
        <v>2097</v>
      </c>
      <c r="IT1083">
        <v>1</v>
      </c>
      <c r="IU1083">
        <v>27</v>
      </c>
      <c r="IV1083">
        <v>61960.4</v>
      </c>
      <c r="IW1083">
        <v>61960.2</v>
      </c>
      <c r="IX1083">
        <v>0.753174</v>
      </c>
      <c r="IY1083">
        <v>2.56592</v>
      </c>
      <c r="IZ1083">
        <v>1.39893</v>
      </c>
      <c r="JA1083">
        <v>2.34253</v>
      </c>
      <c r="JB1083">
        <v>1.44897</v>
      </c>
      <c r="JC1083">
        <v>2.34131</v>
      </c>
      <c r="JD1083">
        <v>37.4098</v>
      </c>
      <c r="JE1083">
        <v>24.07</v>
      </c>
      <c r="JF1083">
        <v>18</v>
      </c>
      <c r="JG1083">
        <v>492.398</v>
      </c>
      <c r="JH1083">
        <v>438.099</v>
      </c>
      <c r="JI1083">
        <v>24.9999</v>
      </c>
      <c r="JJ1083">
        <v>25.6819</v>
      </c>
      <c r="JK1083">
        <v>30</v>
      </c>
      <c r="JL1083">
        <v>25.5231</v>
      </c>
      <c r="JM1083">
        <v>25.6067</v>
      </c>
      <c r="JN1083">
        <v>15.0008</v>
      </c>
      <c r="JO1083">
        <v>34.731</v>
      </c>
      <c r="JP1083">
        <v>13.7293</v>
      </c>
      <c r="JQ1083">
        <v>25</v>
      </c>
      <c r="JR1083">
        <v>246.47</v>
      </c>
      <c r="JS1083">
        <v>18.4206</v>
      </c>
      <c r="JT1083">
        <v>101.001</v>
      </c>
      <c r="JU1083">
        <v>102.004</v>
      </c>
    </row>
    <row r="1084" spans="1:281">
      <c r="A1084">
        <v>1068</v>
      </c>
      <c r="B1084">
        <v>1658956749.5</v>
      </c>
      <c r="C1084">
        <v>14660.5</v>
      </c>
      <c r="D1084" t="s">
        <v>2570</v>
      </c>
      <c r="E1084" t="s">
        <v>2571</v>
      </c>
      <c r="F1084">
        <v>5</v>
      </c>
      <c r="G1084" t="s">
        <v>415</v>
      </c>
      <c r="H1084" t="s">
        <v>2549</v>
      </c>
      <c r="I1084">
        <v>1658956742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270.1550316122732</v>
      </c>
      <c r="AK1084">
        <v>267.1338606060606</v>
      </c>
      <c r="AL1084">
        <v>-3.150449320286601</v>
      </c>
      <c r="AM1084">
        <v>64.98812827202251</v>
      </c>
      <c r="AN1084">
        <f>(AP1084 - AO1084 + DI1084*1E3/(8.314*(DK1084+273.15)) * AR1084/DH1084 * AQ1084) * DH1084/(100*CV1084) * 1000/(1000 - AP1084)</f>
        <v>0</v>
      </c>
      <c r="AO1084">
        <v>18.50969767435665</v>
      </c>
      <c r="AP1084">
        <v>23.98028787878788</v>
      </c>
      <c r="AQ1084">
        <v>0.000284517921011841</v>
      </c>
      <c r="AR1084">
        <v>81.77155176035039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1658956742</v>
      </c>
      <c r="DB1084">
        <v>282.2584814814815</v>
      </c>
      <c r="DC1084">
        <v>281.1851111111111</v>
      </c>
      <c r="DD1084">
        <v>23.97571851851852</v>
      </c>
      <c r="DE1084">
        <v>18.51599259259259</v>
      </c>
      <c r="DF1084">
        <v>279.9254814814815</v>
      </c>
      <c r="DG1084">
        <v>23.65573333333333</v>
      </c>
      <c r="DH1084">
        <v>500.0785925925925</v>
      </c>
      <c r="DI1084">
        <v>90.24711111111111</v>
      </c>
      <c r="DJ1084">
        <v>0.1000258407407407</v>
      </c>
      <c r="DK1084">
        <v>26.57223333333333</v>
      </c>
      <c r="DL1084">
        <v>27.40268888888889</v>
      </c>
      <c r="DM1084">
        <v>999.9000000000001</v>
      </c>
      <c r="DN1084">
        <v>0</v>
      </c>
      <c r="DO1084">
        <v>0</v>
      </c>
      <c r="DP1084">
        <v>9999.772962962963</v>
      </c>
      <c r="DQ1084">
        <v>0</v>
      </c>
      <c r="DR1084">
        <v>18.6454</v>
      </c>
      <c r="DS1084">
        <v>1.073312159259259</v>
      </c>
      <c r="DT1084">
        <v>289.192037037037</v>
      </c>
      <c r="DU1084">
        <v>286.4901481481481</v>
      </c>
      <c r="DV1084">
        <v>5.459723703703704</v>
      </c>
      <c r="DW1084">
        <v>281.1851111111111</v>
      </c>
      <c r="DX1084">
        <v>18.51599259259259</v>
      </c>
      <c r="DY1084">
        <v>2.163739629629629</v>
      </c>
      <c r="DZ1084">
        <v>1.671015555555555</v>
      </c>
      <c r="EA1084">
        <v>18.69632962962963</v>
      </c>
      <c r="EB1084">
        <v>14.62976296296296</v>
      </c>
      <c r="EC1084">
        <v>1999.981851851852</v>
      </c>
      <c r="ED1084">
        <v>0.9799936666666667</v>
      </c>
      <c r="EE1084">
        <v>0.0200064111111111</v>
      </c>
      <c r="EF1084">
        <v>0</v>
      </c>
      <c r="EG1084">
        <v>759.7147777777781</v>
      </c>
      <c r="EH1084">
        <v>5.000560000000001</v>
      </c>
      <c r="EI1084">
        <v>15063.58888888889</v>
      </c>
      <c r="EJ1084">
        <v>17294.68888888889</v>
      </c>
      <c r="EK1084">
        <v>36.94877777777778</v>
      </c>
      <c r="EL1084">
        <v>37.76148148148148</v>
      </c>
      <c r="EM1084">
        <v>36.65948148148148</v>
      </c>
      <c r="EN1084">
        <v>36.73581481481482</v>
      </c>
      <c r="EO1084">
        <v>38.15492592592592</v>
      </c>
      <c r="EP1084">
        <v>1955.071111111111</v>
      </c>
      <c r="EQ1084">
        <v>39.91074074074074</v>
      </c>
      <c r="ER1084">
        <v>0</v>
      </c>
      <c r="ES1084">
        <v>1658956749.3</v>
      </c>
      <c r="ET1084">
        <v>0</v>
      </c>
      <c r="EU1084">
        <v>759.6202400000001</v>
      </c>
      <c r="EV1084">
        <v>-41.35230777100561</v>
      </c>
      <c r="EW1084">
        <v>-809.9076934805097</v>
      </c>
      <c r="EX1084">
        <v>15061.68</v>
      </c>
      <c r="EY1084">
        <v>15</v>
      </c>
      <c r="EZ1084">
        <v>0</v>
      </c>
      <c r="FA1084" t="s">
        <v>419</v>
      </c>
      <c r="FB1084">
        <v>1655239120</v>
      </c>
      <c r="FC1084">
        <v>1655239135</v>
      </c>
      <c r="FD1084">
        <v>0</v>
      </c>
      <c r="FE1084">
        <v>-0.075</v>
      </c>
      <c r="FF1084">
        <v>-0.027</v>
      </c>
      <c r="FG1084">
        <v>1.986</v>
      </c>
      <c r="FH1084">
        <v>0.139</v>
      </c>
      <c r="FI1084">
        <v>420</v>
      </c>
      <c r="FJ1084">
        <v>22</v>
      </c>
      <c r="FK1084">
        <v>0.12</v>
      </c>
      <c r="FL1084">
        <v>0.02</v>
      </c>
      <c r="FM1084">
        <v>0.2186277390243903</v>
      </c>
      <c r="FN1084">
        <v>14.6438869630662</v>
      </c>
      <c r="FO1084">
        <v>1.4445296302225</v>
      </c>
      <c r="FP1084">
        <v>0</v>
      </c>
      <c r="FQ1084">
        <v>762.0721470588236</v>
      </c>
      <c r="FR1084">
        <v>-44.15980139797726</v>
      </c>
      <c r="FS1084">
        <v>4.341838409302142</v>
      </c>
      <c r="FT1084">
        <v>0</v>
      </c>
      <c r="FU1084">
        <v>5.447837073170732</v>
      </c>
      <c r="FV1084">
        <v>0.1968215331010411</v>
      </c>
      <c r="FW1084">
        <v>0.0197711061960164</v>
      </c>
      <c r="FX1084">
        <v>0</v>
      </c>
      <c r="FY1084">
        <v>0</v>
      </c>
      <c r="FZ1084">
        <v>3</v>
      </c>
      <c r="GA1084" t="s">
        <v>426</v>
      </c>
      <c r="GB1084">
        <v>2.98061</v>
      </c>
      <c r="GC1084">
        <v>2.7284</v>
      </c>
      <c r="GD1084">
        <v>0.0583456</v>
      </c>
      <c r="GE1084">
        <v>0.058477</v>
      </c>
      <c r="GF1084">
        <v>0.107167</v>
      </c>
      <c r="GG1084">
        <v>0.09004669999999999</v>
      </c>
      <c r="GH1084">
        <v>28276.2</v>
      </c>
      <c r="GI1084">
        <v>27855.9</v>
      </c>
      <c r="GJ1084">
        <v>30553.7</v>
      </c>
      <c r="GK1084">
        <v>29827.8</v>
      </c>
      <c r="GL1084">
        <v>37629.4</v>
      </c>
      <c r="GM1084">
        <v>35736.8</v>
      </c>
      <c r="GN1084">
        <v>46734.9</v>
      </c>
      <c r="GO1084">
        <v>44361.2</v>
      </c>
      <c r="GP1084">
        <v>1.89083</v>
      </c>
      <c r="GQ1084">
        <v>1.84903</v>
      </c>
      <c r="GR1084">
        <v>0.158187</v>
      </c>
      <c r="GS1084">
        <v>0</v>
      </c>
      <c r="GT1084">
        <v>24.7955</v>
      </c>
      <c r="GU1084">
        <v>999.9</v>
      </c>
      <c r="GV1084">
        <v>49.8</v>
      </c>
      <c r="GW1084">
        <v>32.1</v>
      </c>
      <c r="GX1084">
        <v>26.5007</v>
      </c>
      <c r="GY1084">
        <v>63.2753</v>
      </c>
      <c r="GZ1084">
        <v>25.625</v>
      </c>
      <c r="HA1084">
        <v>1</v>
      </c>
      <c r="HB1084">
        <v>-0.104718</v>
      </c>
      <c r="HC1084">
        <v>-0.06948799999999999</v>
      </c>
      <c r="HD1084">
        <v>20.194</v>
      </c>
      <c r="HE1084">
        <v>5.23032</v>
      </c>
      <c r="HF1084">
        <v>11.968</v>
      </c>
      <c r="HG1084">
        <v>4.97035</v>
      </c>
      <c r="HH1084">
        <v>3.28955</v>
      </c>
      <c r="HI1084">
        <v>8850.799999999999</v>
      </c>
      <c r="HJ1084">
        <v>9999</v>
      </c>
      <c r="HK1084">
        <v>9999</v>
      </c>
      <c r="HL1084">
        <v>290.3</v>
      </c>
      <c r="HM1084">
        <v>4.97292</v>
      </c>
      <c r="HN1084">
        <v>1.87732</v>
      </c>
      <c r="HO1084">
        <v>1.87546</v>
      </c>
      <c r="HP1084">
        <v>1.87827</v>
      </c>
      <c r="HQ1084">
        <v>1.875</v>
      </c>
      <c r="HR1084">
        <v>1.87859</v>
      </c>
      <c r="HS1084">
        <v>1.87565</v>
      </c>
      <c r="HT1084">
        <v>1.87683</v>
      </c>
      <c r="HU1084">
        <v>0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2.276</v>
      </c>
      <c r="II1084">
        <v>0.3201</v>
      </c>
      <c r="IJ1084">
        <v>1.541952822118649</v>
      </c>
      <c r="IK1084">
        <v>0.003202726084708442</v>
      </c>
      <c r="IL1084">
        <v>-1.448271390364826E-06</v>
      </c>
      <c r="IM1084">
        <v>3.765748828769889E-10</v>
      </c>
      <c r="IN1084">
        <v>-0.02072656761999695</v>
      </c>
      <c r="IO1084">
        <v>0.006539777670035186</v>
      </c>
      <c r="IP1084">
        <v>0.0002256768223539976</v>
      </c>
      <c r="IQ1084">
        <v>4.51151419958819E-06</v>
      </c>
      <c r="IR1084">
        <v>-0</v>
      </c>
      <c r="IS1084">
        <v>2097</v>
      </c>
      <c r="IT1084">
        <v>1</v>
      </c>
      <c r="IU1084">
        <v>27</v>
      </c>
      <c r="IV1084">
        <v>61960.5</v>
      </c>
      <c r="IW1084">
        <v>61960.2</v>
      </c>
      <c r="IX1084">
        <v>0.715332</v>
      </c>
      <c r="IY1084">
        <v>2.55737</v>
      </c>
      <c r="IZ1084">
        <v>1.39893</v>
      </c>
      <c r="JA1084">
        <v>2.34253</v>
      </c>
      <c r="JB1084">
        <v>1.44897</v>
      </c>
      <c r="JC1084">
        <v>2.45483</v>
      </c>
      <c r="JD1084">
        <v>37.4098</v>
      </c>
      <c r="JE1084">
        <v>24.0787</v>
      </c>
      <c r="JF1084">
        <v>18</v>
      </c>
      <c r="JG1084">
        <v>492.48</v>
      </c>
      <c r="JH1084">
        <v>438.16</v>
      </c>
      <c r="JI1084">
        <v>25</v>
      </c>
      <c r="JJ1084">
        <v>25.6831</v>
      </c>
      <c r="JK1084">
        <v>30.0002</v>
      </c>
      <c r="JL1084">
        <v>25.5231</v>
      </c>
      <c r="JM1084">
        <v>25.6067</v>
      </c>
      <c r="JN1084">
        <v>14.2879</v>
      </c>
      <c r="JO1084">
        <v>34.731</v>
      </c>
      <c r="JP1084">
        <v>13.3563</v>
      </c>
      <c r="JQ1084">
        <v>25</v>
      </c>
      <c r="JR1084">
        <v>233.106</v>
      </c>
      <c r="JS1084">
        <v>18.4038</v>
      </c>
      <c r="JT1084">
        <v>101.002</v>
      </c>
      <c r="JU1084">
        <v>102.002</v>
      </c>
    </row>
    <row r="1085" spans="1:281">
      <c r="A1085">
        <v>1069</v>
      </c>
      <c r="B1085">
        <v>1658956754</v>
      </c>
      <c r="C1085">
        <v>14665</v>
      </c>
      <c r="D1085" t="s">
        <v>2572</v>
      </c>
      <c r="E1085" t="s">
        <v>2573</v>
      </c>
      <c r="F1085">
        <v>5</v>
      </c>
      <c r="G1085" t="s">
        <v>415</v>
      </c>
      <c r="H1085" t="s">
        <v>2549</v>
      </c>
      <c r="I1085">
        <v>1658956746.444444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255.0212969910055</v>
      </c>
      <c r="AK1085">
        <v>253.044696969697</v>
      </c>
      <c r="AL1085">
        <v>-3.134991744018384</v>
      </c>
      <c r="AM1085">
        <v>64.98812827202251</v>
      </c>
      <c r="AN1085">
        <f>(AP1085 - AO1085 + DI1085*1E3/(8.314*(DK1085+273.15)) * AR1085/DH1085 * AQ1085) * DH1085/(100*CV1085) * 1000/(1000 - AP1085)</f>
        <v>0</v>
      </c>
      <c r="AO1085">
        <v>18.46580547511975</v>
      </c>
      <c r="AP1085">
        <v>23.96654242424242</v>
      </c>
      <c r="AQ1085">
        <v>-0.0003665667477730091</v>
      </c>
      <c r="AR1085">
        <v>81.77155176035039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1658956746.444444</v>
      </c>
      <c r="DB1085">
        <v>268.6087777777778</v>
      </c>
      <c r="DC1085">
        <v>266.4710740740741</v>
      </c>
      <c r="DD1085">
        <v>23.97564814814815</v>
      </c>
      <c r="DE1085">
        <v>18.4949</v>
      </c>
      <c r="DF1085">
        <v>266.3098148148148</v>
      </c>
      <c r="DG1085">
        <v>23.65566296296297</v>
      </c>
      <c r="DH1085">
        <v>500.0855555555555</v>
      </c>
      <c r="DI1085">
        <v>90.24714814814816</v>
      </c>
      <c r="DJ1085">
        <v>0.1000034074074074</v>
      </c>
      <c r="DK1085">
        <v>26.57084814814814</v>
      </c>
      <c r="DL1085">
        <v>27.40086296296296</v>
      </c>
      <c r="DM1085">
        <v>999.9000000000001</v>
      </c>
      <c r="DN1085">
        <v>0</v>
      </c>
      <c r="DO1085">
        <v>0</v>
      </c>
      <c r="DP1085">
        <v>10006.34407407407</v>
      </c>
      <c r="DQ1085">
        <v>0</v>
      </c>
      <c r="DR1085">
        <v>18.6454</v>
      </c>
      <c r="DS1085">
        <v>2.137709518518518</v>
      </c>
      <c r="DT1085">
        <v>275.207</v>
      </c>
      <c r="DU1085">
        <v>271.4927777777777</v>
      </c>
      <c r="DV1085">
        <v>5.48074925925926</v>
      </c>
      <c r="DW1085">
        <v>266.4710740740741</v>
      </c>
      <c r="DX1085">
        <v>18.4949</v>
      </c>
      <c r="DY1085">
        <v>2.163734074074074</v>
      </c>
      <c r="DZ1085">
        <v>1.669112962962963</v>
      </c>
      <c r="EA1085">
        <v>18.69629259259259</v>
      </c>
      <c r="EB1085">
        <v>14.6121037037037</v>
      </c>
      <c r="EC1085">
        <v>1999.961111111111</v>
      </c>
      <c r="ED1085">
        <v>0.9799935555555556</v>
      </c>
      <c r="EE1085">
        <v>0.02000652592592592</v>
      </c>
      <c r="EF1085">
        <v>0</v>
      </c>
      <c r="EG1085">
        <v>756.8328518518517</v>
      </c>
      <c r="EH1085">
        <v>5.000560000000001</v>
      </c>
      <c r="EI1085">
        <v>15006.56296296296</v>
      </c>
      <c r="EJ1085">
        <v>17294.5037037037</v>
      </c>
      <c r="EK1085">
        <v>36.97196296296296</v>
      </c>
      <c r="EL1085">
        <v>37.75688888888889</v>
      </c>
      <c r="EM1085">
        <v>36.66181481481481</v>
      </c>
      <c r="EN1085">
        <v>36.73348148148148</v>
      </c>
      <c r="EO1085">
        <v>38.15722222222222</v>
      </c>
      <c r="EP1085">
        <v>1955.050740740741</v>
      </c>
      <c r="EQ1085">
        <v>39.91037037037037</v>
      </c>
      <c r="ER1085">
        <v>0</v>
      </c>
      <c r="ES1085">
        <v>1658956754.1</v>
      </c>
      <c r="ET1085">
        <v>0</v>
      </c>
      <c r="EU1085">
        <v>756.4988000000001</v>
      </c>
      <c r="EV1085">
        <v>-36.51284622315514</v>
      </c>
      <c r="EW1085">
        <v>-715.607693425208</v>
      </c>
      <c r="EX1085">
        <v>15000.704</v>
      </c>
      <c r="EY1085">
        <v>15</v>
      </c>
      <c r="EZ1085">
        <v>0</v>
      </c>
      <c r="FA1085" t="s">
        <v>419</v>
      </c>
      <c r="FB1085">
        <v>1655239120</v>
      </c>
      <c r="FC1085">
        <v>1655239135</v>
      </c>
      <c r="FD1085">
        <v>0</v>
      </c>
      <c r="FE1085">
        <v>-0.075</v>
      </c>
      <c r="FF1085">
        <v>-0.027</v>
      </c>
      <c r="FG1085">
        <v>1.986</v>
      </c>
      <c r="FH1085">
        <v>0.139</v>
      </c>
      <c r="FI1085">
        <v>420</v>
      </c>
      <c r="FJ1085">
        <v>22</v>
      </c>
      <c r="FK1085">
        <v>0.12</v>
      </c>
      <c r="FL1085">
        <v>0.02</v>
      </c>
      <c r="FM1085">
        <v>1.195424568292683</v>
      </c>
      <c r="FN1085">
        <v>14.31518609059233</v>
      </c>
      <c r="FO1085">
        <v>1.41173878934196</v>
      </c>
      <c r="FP1085">
        <v>0</v>
      </c>
      <c r="FQ1085">
        <v>759.5314705882353</v>
      </c>
      <c r="FR1085">
        <v>-41.38300994178419</v>
      </c>
      <c r="FS1085">
        <v>4.07504520534504</v>
      </c>
      <c r="FT1085">
        <v>0</v>
      </c>
      <c r="FU1085">
        <v>5.464821219512196</v>
      </c>
      <c r="FV1085">
        <v>0.2489682229965151</v>
      </c>
      <c r="FW1085">
        <v>0.02544626247845732</v>
      </c>
      <c r="FX1085">
        <v>0</v>
      </c>
      <c r="FY1085">
        <v>0</v>
      </c>
      <c r="FZ1085">
        <v>3</v>
      </c>
      <c r="GA1085" t="s">
        <v>426</v>
      </c>
      <c r="GB1085">
        <v>2.98067</v>
      </c>
      <c r="GC1085">
        <v>2.72859</v>
      </c>
      <c r="GD1085">
        <v>0.055715</v>
      </c>
      <c r="GE1085">
        <v>0.0556075</v>
      </c>
      <c r="GF1085">
        <v>0.10713</v>
      </c>
      <c r="GG1085">
        <v>0.08994099999999999</v>
      </c>
      <c r="GH1085">
        <v>28355.2</v>
      </c>
      <c r="GI1085">
        <v>27940.9</v>
      </c>
      <c r="GJ1085">
        <v>30553.6</v>
      </c>
      <c r="GK1085">
        <v>29828</v>
      </c>
      <c r="GL1085">
        <v>37630.7</v>
      </c>
      <c r="GM1085">
        <v>35741.1</v>
      </c>
      <c r="GN1085">
        <v>46734.8</v>
      </c>
      <c r="GO1085">
        <v>44361.6</v>
      </c>
      <c r="GP1085">
        <v>1.89077</v>
      </c>
      <c r="GQ1085">
        <v>1.84892</v>
      </c>
      <c r="GR1085">
        <v>0.158429</v>
      </c>
      <c r="GS1085">
        <v>0</v>
      </c>
      <c r="GT1085">
        <v>24.7949</v>
      </c>
      <c r="GU1085">
        <v>999.9</v>
      </c>
      <c r="GV1085">
        <v>49.8</v>
      </c>
      <c r="GW1085">
        <v>32.1</v>
      </c>
      <c r="GX1085">
        <v>26.4985</v>
      </c>
      <c r="GY1085">
        <v>63.3453</v>
      </c>
      <c r="GZ1085">
        <v>25</v>
      </c>
      <c r="HA1085">
        <v>1</v>
      </c>
      <c r="HB1085">
        <v>-0.104784</v>
      </c>
      <c r="HC1085">
        <v>-0.0687364</v>
      </c>
      <c r="HD1085">
        <v>20.1942</v>
      </c>
      <c r="HE1085">
        <v>5.23047</v>
      </c>
      <c r="HF1085">
        <v>11.968</v>
      </c>
      <c r="HG1085">
        <v>4.9709</v>
      </c>
      <c r="HH1085">
        <v>3.28965</v>
      </c>
      <c r="HI1085">
        <v>8850.799999999999</v>
      </c>
      <c r="HJ1085">
        <v>9999</v>
      </c>
      <c r="HK1085">
        <v>9999</v>
      </c>
      <c r="HL1085">
        <v>290.3</v>
      </c>
      <c r="HM1085">
        <v>4.97291</v>
      </c>
      <c r="HN1085">
        <v>1.8773</v>
      </c>
      <c r="HO1085">
        <v>1.87546</v>
      </c>
      <c r="HP1085">
        <v>1.87826</v>
      </c>
      <c r="HQ1085">
        <v>1.875</v>
      </c>
      <c r="HR1085">
        <v>1.87858</v>
      </c>
      <c r="HS1085">
        <v>1.87562</v>
      </c>
      <c r="HT1085">
        <v>1.87682</v>
      </c>
      <c r="HU1085">
        <v>0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2.241</v>
      </c>
      <c r="II1085">
        <v>0.3197</v>
      </c>
      <c r="IJ1085">
        <v>1.541952822118649</v>
      </c>
      <c r="IK1085">
        <v>0.003202726084708442</v>
      </c>
      <c r="IL1085">
        <v>-1.448271390364826E-06</v>
      </c>
      <c r="IM1085">
        <v>3.765748828769889E-10</v>
      </c>
      <c r="IN1085">
        <v>-0.02072656761999695</v>
      </c>
      <c r="IO1085">
        <v>0.006539777670035186</v>
      </c>
      <c r="IP1085">
        <v>0.0002256768223539976</v>
      </c>
      <c r="IQ1085">
        <v>4.51151419958819E-06</v>
      </c>
      <c r="IR1085">
        <v>-0</v>
      </c>
      <c r="IS1085">
        <v>2097</v>
      </c>
      <c r="IT1085">
        <v>1</v>
      </c>
      <c r="IU1085">
        <v>27</v>
      </c>
      <c r="IV1085">
        <v>61960.6</v>
      </c>
      <c r="IW1085">
        <v>61960.3</v>
      </c>
      <c r="IX1085">
        <v>0.681152</v>
      </c>
      <c r="IY1085">
        <v>2.55493</v>
      </c>
      <c r="IZ1085">
        <v>1.39893</v>
      </c>
      <c r="JA1085">
        <v>2.34253</v>
      </c>
      <c r="JB1085">
        <v>1.44897</v>
      </c>
      <c r="JC1085">
        <v>2.40967</v>
      </c>
      <c r="JD1085">
        <v>37.4098</v>
      </c>
      <c r="JE1085">
        <v>24.0875</v>
      </c>
      <c r="JF1085">
        <v>18</v>
      </c>
      <c r="JG1085">
        <v>492.453</v>
      </c>
      <c r="JH1085">
        <v>438.082</v>
      </c>
      <c r="JI1085">
        <v>25.0001</v>
      </c>
      <c r="JJ1085">
        <v>25.6841</v>
      </c>
      <c r="JK1085">
        <v>30</v>
      </c>
      <c r="JL1085">
        <v>25.5231</v>
      </c>
      <c r="JM1085">
        <v>25.6046</v>
      </c>
      <c r="JN1085">
        <v>13.6348</v>
      </c>
      <c r="JO1085">
        <v>34.731</v>
      </c>
      <c r="JP1085">
        <v>13.3563</v>
      </c>
      <c r="JQ1085">
        <v>25</v>
      </c>
      <c r="JR1085">
        <v>219.749</v>
      </c>
      <c r="JS1085">
        <v>18.3947</v>
      </c>
      <c r="JT1085">
        <v>101.002</v>
      </c>
      <c r="JU1085">
        <v>102.003</v>
      </c>
    </row>
    <row r="1086" spans="1:281">
      <c r="A1086">
        <v>1070</v>
      </c>
      <c r="B1086">
        <v>1658956759</v>
      </c>
      <c r="C1086">
        <v>14670</v>
      </c>
      <c r="D1086" t="s">
        <v>2574</v>
      </c>
      <c r="E1086" t="s">
        <v>2575</v>
      </c>
      <c r="F1086">
        <v>5</v>
      </c>
      <c r="G1086" t="s">
        <v>415</v>
      </c>
      <c r="H1086" t="s">
        <v>2549</v>
      </c>
      <c r="I1086">
        <v>1658956751.462963</v>
      </c>
      <c r="J1086">
        <f>(K1086)/1000</f>
        <v>0</v>
      </c>
      <c r="K1086">
        <f>IF(CZ1086, AN1086, AH1086)</f>
        <v>0</v>
      </c>
      <c r="L1086">
        <f>IF(CZ1086, AI1086, AG1086)</f>
        <v>0</v>
      </c>
      <c r="M1086">
        <f>DB1086 - IF(AU1086&gt;1, L1086*CV1086*100.0/(AW1086*DP1086), 0)</f>
        <v>0</v>
      </c>
      <c r="N1086">
        <f>((T1086-J1086/2)*M1086-L1086)/(T1086+J1086/2)</f>
        <v>0</v>
      </c>
      <c r="O1086">
        <f>N1086*(DI1086+DJ1086)/1000.0</f>
        <v>0</v>
      </c>
      <c r="P1086">
        <f>(DB1086 - IF(AU1086&gt;1, L1086*CV1086*100.0/(AW1086*DP1086), 0))*(DI1086+DJ1086)/1000.0</f>
        <v>0</v>
      </c>
      <c r="Q1086">
        <f>2.0/((1/S1086-1/R1086)+SIGN(S1086)*SQRT((1/S1086-1/R1086)*(1/S1086-1/R1086) + 4*CW1086/((CW1086+1)*(CW1086+1))*(2*1/S1086*1/R1086-1/R1086*1/R1086)))</f>
        <v>0</v>
      </c>
      <c r="R1086">
        <f>IF(LEFT(CX1086,1)&lt;&gt;"0",IF(LEFT(CX1086,1)="1",3.0,CY1086),$D$5+$E$5*(DP1086*DI1086/($K$5*1000))+$F$5*(DP1086*DI1086/($K$5*1000))*MAX(MIN(CV1086,$J$5),$I$5)*MAX(MIN(CV1086,$J$5),$I$5)+$G$5*MAX(MIN(CV1086,$J$5),$I$5)*(DP1086*DI1086/($K$5*1000))+$H$5*(DP1086*DI1086/($K$5*1000))*(DP1086*DI1086/($K$5*1000)))</f>
        <v>0</v>
      </c>
      <c r="S1086">
        <f>J1086*(1000-(1000*0.61365*exp(17.502*W1086/(240.97+W1086))/(DI1086+DJ1086)+DD1086)/2)/(1000*0.61365*exp(17.502*W1086/(240.97+W1086))/(DI1086+DJ1086)-DD1086)</f>
        <v>0</v>
      </c>
      <c r="T1086">
        <f>1/((CW1086+1)/(Q1086/1.6)+1/(R1086/1.37)) + CW1086/((CW1086+1)/(Q1086/1.6) + CW1086/(R1086/1.37))</f>
        <v>0</v>
      </c>
      <c r="U1086">
        <f>(CR1086*CU1086)</f>
        <v>0</v>
      </c>
      <c r="V1086">
        <f>(DK1086+(U1086+2*0.95*5.67E-8*(((DK1086+$B$7)+273)^4-(DK1086+273)^4)-44100*J1086)/(1.84*29.3*R1086+8*0.95*5.67E-8*(DK1086+273)^3))</f>
        <v>0</v>
      </c>
      <c r="W1086">
        <f>($C$7*DL1086+$D$7*DM1086+$E$7*V1086)</f>
        <v>0</v>
      </c>
      <c r="X1086">
        <f>0.61365*exp(17.502*W1086/(240.97+W1086))</f>
        <v>0</v>
      </c>
      <c r="Y1086">
        <f>(Z1086/AA1086*100)</f>
        <v>0</v>
      </c>
      <c r="Z1086">
        <f>DD1086*(DI1086+DJ1086)/1000</f>
        <v>0</v>
      </c>
      <c r="AA1086">
        <f>0.61365*exp(17.502*DK1086/(240.97+DK1086))</f>
        <v>0</v>
      </c>
      <c r="AB1086">
        <f>(X1086-DD1086*(DI1086+DJ1086)/1000)</f>
        <v>0</v>
      </c>
      <c r="AC1086">
        <f>(-J1086*44100)</f>
        <v>0</v>
      </c>
      <c r="AD1086">
        <f>2*29.3*R1086*0.92*(DK1086-W1086)</f>
        <v>0</v>
      </c>
      <c r="AE1086">
        <f>2*0.95*5.67E-8*(((DK1086+$B$7)+273)^4-(W1086+273)^4)</f>
        <v>0</v>
      </c>
      <c r="AF1086">
        <f>U1086+AE1086+AC1086+AD1086</f>
        <v>0</v>
      </c>
      <c r="AG1086">
        <f>DH1086*AU1086*(DC1086-DB1086*(1000-AU1086*DE1086)/(1000-AU1086*DD1086))/(100*CV1086)</f>
        <v>0</v>
      </c>
      <c r="AH1086">
        <f>1000*DH1086*AU1086*(DD1086-DE1086)/(100*CV1086*(1000-AU1086*DD1086))</f>
        <v>0</v>
      </c>
      <c r="AI1086">
        <f>(AJ1086 - AK1086 - DI1086*1E3/(8.314*(DK1086+273.15)) * AM1086/DH1086 * AL1086) * DH1086/(100*CV1086) * (1000 - DE1086)/1000</f>
        <v>0</v>
      </c>
      <c r="AJ1086">
        <v>238.1907722444705</v>
      </c>
      <c r="AK1086">
        <v>237.4493393939393</v>
      </c>
      <c r="AL1086">
        <v>-3.117781192200582</v>
      </c>
      <c r="AM1086">
        <v>64.98812827202251</v>
      </c>
      <c r="AN1086">
        <f>(AP1086 - AO1086 + DI1086*1E3/(8.314*(DK1086+273.15)) * AR1086/DH1086 * AQ1086) * DH1086/(100*CV1086) * 1000/(1000 - AP1086)</f>
        <v>0</v>
      </c>
      <c r="AO1086">
        <v>18.44346320927097</v>
      </c>
      <c r="AP1086">
        <v>23.95511818181818</v>
      </c>
      <c r="AQ1086">
        <v>-0.000167439787464762</v>
      </c>
      <c r="AR1086">
        <v>81.77155176035039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MAX(0,($B$13+$C$13*DP1086)/(1+$D$13*DP1086)*DI1086/(DK1086+273)*$E$13)</f>
        <v>0</v>
      </c>
      <c r="AX1086" t="s">
        <v>417</v>
      </c>
      <c r="AY1086" t="s">
        <v>417</v>
      </c>
      <c r="AZ1086">
        <v>0</v>
      </c>
      <c r="BA1086">
        <v>0</v>
      </c>
      <c r="BB1086">
        <f>1-AZ1086/BA1086</f>
        <v>0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>
        <f>1-BF1086/BG1086</f>
        <v>0</v>
      </c>
      <c r="BI1086">
        <v>0.5</v>
      </c>
      <c r="BJ1086">
        <f>CS1086</f>
        <v>0</v>
      </c>
      <c r="BK1086">
        <f>L1086</f>
        <v>0</v>
      </c>
      <c r="BL1086">
        <f>BH1086*BI1086*BJ1086</f>
        <v>0</v>
      </c>
      <c r="BM1086">
        <f>(BK1086-BC1086)/BJ1086</f>
        <v>0</v>
      </c>
      <c r="BN1086">
        <f>(BA1086-BG1086)/BG1086</f>
        <v>0</v>
      </c>
      <c r="BO1086">
        <f>AZ1086/(BB1086+AZ1086/BG1086)</f>
        <v>0</v>
      </c>
      <c r="BP1086" t="s">
        <v>417</v>
      </c>
      <c r="BQ1086">
        <v>0</v>
      </c>
      <c r="BR1086">
        <f>IF(BQ1086&lt;&gt;0, BQ1086, BO1086)</f>
        <v>0</v>
      </c>
      <c r="BS1086">
        <f>1-BR1086/BG1086</f>
        <v>0</v>
      </c>
      <c r="BT1086">
        <f>(BG1086-BF1086)/(BG1086-BR1086)</f>
        <v>0</v>
      </c>
      <c r="BU1086">
        <f>(BA1086-BG1086)/(BA1086-BR1086)</f>
        <v>0</v>
      </c>
      <c r="BV1086">
        <f>(BG1086-BF1086)/(BG1086-AZ1086)</f>
        <v>0</v>
      </c>
      <c r="BW1086">
        <f>(BA1086-BG1086)/(BA1086-AZ1086)</f>
        <v>0</v>
      </c>
      <c r="BX1086">
        <f>(BT1086*BR1086/BF1086)</f>
        <v>0</v>
      </c>
      <c r="BY1086">
        <f>(1-BX1086)</f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>$B$11*DQ1086+$C$11*DR1086+$F$11*EC1086*(1-EF1086)</f>
        <v>0</v>
      </c>
      <c r="CS1086">
        <f>CR1086*CT1086</f>
        <v>0</v>
      </c>
      <c r="CT1086">
        <f>($B$11*$D$9+$C$11*$D$9+$F$11*((EP1086+EH1086)/MAX(EP1086+EH1086+EQ1086, 0.1)*$I$9+EQ1086/MAX(EP1086+EH1086+EQ1086, 0.1)*$J$9))/($B$11+$C$11+$F$11)</f>
        <v>0</v>
      </c>
      <c r="CU1086">
        <f>($B$11*$K$9+$C$11*$K$9+$F$11*((EP1086+EH1086)/MAX(EP1086+EH1086+EQ1086, 0.1)*$P$9+EQ1086/MAX(EP1086+EH1086+EQ1086, 0.1)*$Q$9))/($B$11+$C$11+$F$11)</f>
        <v>0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1658956751.462963</v>
      </c>
      <c r="DB1086">
        <v>253.2344814814815</v>
      </c>
      <c r="DC1086">
        <v>249.8732962962963</v>
      </c>
      <c r="DD1086">
        <v>23.97035185185185</v>
      </c>
      <c r="DE1086">
        <v>18.47</v>
      </c>
      <c r="DF1086">
        <v>250.9742592592593</v>
      </c>
      <c r="DG1086">
        <v>23.65049259259259</v>
      </c>
      <c r="DH1086">
        <v>500.0683333333334</v>
      </c>
      <c r="DI1086">
        <v>90.24744074074076</v>
      </c>
      <c r="DJ1086">
        <v>0.09998687777777777</v>
      </c>
      <c r="DK1086">
        <v>26.57272222222223</v>
      </c>
      <c r="DL1086">
        <v>27.39709629629629</v>
      </c>
      <c r="DM1086">
        <v>999.9000000000001</v>
      </c>
      <c r="DN1086">
        <v>0</v>
      </c>
      <c r="DO1086">
        <v>0</v>
      </c>
      <c r="DP1086">
        <v>10010.07148148148</v>
      </c>
      <c r="DQ1086">
        <v>0</v>
      </c>
      <c r="DR1086">
        <v>18.6454</v>
      </c>
      <c r="DS1086">
        <v>3.361163333333334</v>
      </c>
      <c r="DT1086">
        <v>259.4536296296296</v>
      </c>
      <c r="DU1086">
        <v>254.5756666666667</v>
      </c>
      <c r="DV1086">
        <v>5.50034814814815</v>
      </c>
      <c r="DW1086">
        <v>249.8732962962963</v>
      </c>
      <c r="DX1086">
        <v>18.47</v>
      </c>
      <c r="DY1086">
        <v>2.163262592592593</v>
      </c>
      <c r="DZ1086">
        <v>1.66687037037037</v>
      </c>
      <c r="EA1086">
        <v>18.69281111111111</v>
      </c>
      <c r="EB1086">
        <v>14.59128518518519</v>
      </c>
      <c r="EC1086">
        <v>1999.949629629629</v>
      </c>
      <c r="ED1086">
        <v>0.9799935555555556</v>
      </c>
      <c r="EE1086">
        <v>0.02000652592592593</v>
      </c>
      <c r="EF1086">
        <v>0</v>
      </c>
      <c r="EG1086">
        <v>753.9258518518517</v>
      </c>
      <c r="EH1086">
        <v>5.000560000000001</v>
      </c>
      <c r="EI1086">
        <v>14950.21851851852</v>
      </c>
      <c r="EJ1086">
        <v>17294.4</v>
      </c>
      <c r="EK1086">
        <v>36.98588888888889</v>
      </c>
      <c r="EL1086">
        <v>37.75</v>
      </c>
      <c r="EM1086">
        <v>36.65944444444444</v>
      </c>
      <c r="EN1086">
        <v>36.73818518518518</v>
      </c>
      <c r="EO1086">
        <v>38.15718518518518</v>
      </c>
      <c r="EP1086">
        <v>1955.03962962963</v>
      </c>
      <c r="EQ1086">
        <v>39.91</v>
      </c>
      <c r="ER1086">
        <v>0</v>
      </c>
      <c r="ES1086">
        <v>1658956758.9</v>
      </c>
      <c r="ET1086">
        <v>0</v>
      </c>
      <c r="EU1086">
        <v>753.78404</v>
      </c>
      <c r="EV1086">
        <v>-30.40130765082231</v>
      </c>
      <c r="EW1086">
        <v>-612.4307682751362</v>
      </c>
      <c r="EX1086">
        <v>14947.536</v>
      </c>
      <c r="EY1086">
        <v>15</v>
      </c>
      <c r="EZ1086">
        <v>0</v>
      </c>
      <c r="FA1086" t="s">
        <v>419</v>
      </c>
      <c r="FB1086">
        <v>1655239120</v>
      </c>
      <c r="FC1086">
        <v>1655239135</v>
      </c>
      <c r="FD1086">
        <v>0</v>
      </c>
      <c r="FE1086">
        <v>-0.075</v>
      </c>
      <c r="FF1086">
        <v>-0.027</v>
      </c>
      <c r="FG1086">
        <v>1.986</v>
      </c>
      <c r="FH1086">
        <v>0.139</v>
      </c>
      <c r="FI1086">
        <v>420</v>
      </c>
      <c r="FJ1086">
        <v>22</v>
      </c>
      <c r="FK1086">
        <v>0.12</v>
      </c>
      <c r="FL1086">
        <v>0.02</v>
      </c>
      <c r="FM1086">
        <v>2.5829919</v>
      </c>
      <c r="FN1086">
        <v>14.48359127954972</v>
      </c>
      <c r="FO1086">
        <v>1.393646589131168</v>
      </c>
      <c r="FP1086">
        <v>0</v>
      </c>
      <c r="FQ1086">
        <v>756.1290588235294</v>
      </c>
      <c r="FR1086">
        <v>-35.40660047910882</v>
      </c>
      <c r="FS1086">
        <v>3.500858205213458</v>
      </c>
      <c r="FT1086">
        <v>0</v>
      </c>
      <c r="FU1086">
        <v>5.487558249999999</v>
      </c>
      <c r="FV1086">
        <v>0.2636644277673528</v>
      </c>
      <c r="FW1086">
        <v>0.02641539247176727</v>
      </c>
      <c r="FX1086">
        <v>0</v>
      </c>
      <c r="FY1086">
        <v>0</v>
      </c>
      <c r="FZ1086">
        <v>3</v>
      </c>
      <c r="GA1086" t="s">
        <v>426</v>
      </c>
      <c r="GB1086">
        <v>2.98042</v>
      </c>
      <c r="GC1086">
        <v>2.72839</v>
      </c>
      <c r="GD1086">
        <v>0.0527384</v>
      </c>
      <c r="GE1086">
        <v>0.0523386</v>
      </c>
      <c r="GF1086">
        <v>0.107096</v>
      </c>
      <c r="GG1086">
        <v>0.0899224</v>
      </c>
      <c r="GH1086">
        <v>28445</v>
      </c>
      <c r="GI1086">
        <v>28037.9</v>
      </c>
      <c r="GJ1086">
        <v>30554.1</v>
      </c>
      <c r="GK1086">
        <v>29828.2</v>
      </c>
      <c r="GL1086">
        <v>37632.2</v>
      </c>
      <c r="GM1086">
        <v>35741.7</v>
      </c>
      <c r="GN1086">
        <v>46735.1</v>
      </c>
      <c r="GO1086">
        <v>44361.7</v>
      </c>
      <c r="GP1086">
        <v>1.89055</v>
      </c>
      <c r="GQ1086">
        <v>1.84888</v>
      </c>
      <c r="GR1086">
        <v>0.160046</v>
      </c>
      <c r="GS1086">
        <v>0</v>
      </c>
      <c r="GT1086">
        <v>24.7949</v>
      </c>
      <c r="GU1086">
        <v>999.9</v>
      </c>
      <c r="GV1086">
        <v>49.8</v>
      </c>
      <c r="GW1086">
        <v>32.1</v>
      </c>
      <c r="GX1086">
        <v>26.4998</v>
      </c>
      <c r="GY1086">
        <v>62.9053</v>
      </c>
      <c r="GZ1086">
        <v>25.6571</v>
      </c>
      <c r="HA1086">
        <v>1</v>
      </c>
      <c r="HB1086">
        <v>-0.104881</v>
      </c>
      <c r="HC1086">
        <v>-0.06843680000000001</v>
      </c>
      <c r="HD1086">
        <v>20.1941</v>
      </c>
      <c r="HE1086">
        <v>5.23017</v>
      </c>
      <c r="HF1086">
        <v>11.968</v>
      </c>
      <c r="HG1086">
        <v>4.97045</v>
      </c>
      <c r="HH1086">
        <v>3.28958</v>
      </c>
      <c r="HI1086">
        <v>8851</v>
      </c>
      <c r="HJ1086">
        <v>9999</v>
      </c>
      <c r="HK1086">
        <v>9999</v>
      </c>
      <c r="HL1086">
        <v>290.3</v>
      </c>
      <c r="HM1086">
        <v>4.97291</v>
      </c>
      <c r="HN1086">
        <v>1.87732</v>
      </c>
      <c r="HO1086">
        <v>1.87546</v>
      </c>
      <c r="HP1086">
        <v>1.87824</v>
      </c>
      <c r="HQ1086">
        <v>1.87501</v>
      </c>
      <c r="HR1086">
        <v>1.87859</v>
      </c>
      <c r="HS1086">
        <v>1.87567</v>
      </c>
      <c r="HT1086">
        <v>1.87683</v>
      </c>
      <c r="HU1086">
        <v>0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2.202</v>
      </c>
      <c r="II1086">
        <v>0.3195</v>
      </c>
      <c r="IJ1086">
        <v>1.541952822118649</v>
      </c>
      <c r="IK1086">
        <v>0.003202726084708442</v>
      </c>
      <c r="IL1086">
        <v>-1.448271390364826E-06</v>
      </c>
      <c r="IM1086">
        <v>3.765748828769889E-10</v>
      </c>
      <c r="IN1086">
        <v>-0.02072656761999695</v>
      </c>
      <c r="IO1086">
        <v>0.006539777670035186</v>
      </c>
      <c r="IP1086">
        <v>0.0002256768223539976</v>
      </c>
      <c r="IQ1086">
        <v>4.51151419958819E-06</v>
      </c>
      <c r="IR1086">
        <v>-0</v>
      </c>
      <c r="IS1086">
        <v>2097</v>
      </c>
      <c r="IT1086">
        <v>1</v>
      </c>
      <c r="IU1086">
        <v>27</v>
      </c>
      <c r="IV1086">
        <v>61960.7</v>
      </c>
      <c r="IW1086">
        <v>61960.4</v>
      </c>
      <c r="IX1086">
        <v>0.64209</v>
      </c>
      <c r="IY1086">
        <v>2.57446</v>
      </c>
      <c r="IZ1086">
        <v>1.39893</v>
      </c>
      <c r="JA1086">
        <v>2.34253</v>
      </c>
      <c r="JB1086">
        <v>1.44897</v>
      </c>
      <c r="JC1086">
        <v>2.39868</v>
      </c>
      <c r="JD1086">
        <v>37.4098</v>
      </c>
      <c r="JE1086">
        <v>24.07</v>
      </c>
      <c r="JF1086">
        <v>18</v>
      </c>
      <c r="JG1086">
        <v>492.33</v>
      </c>
      <c r="JH1086">
        <v>438.052</v>
      </c>
      <c r="JI1086">
        <v>25</v>
      </c>
      <c r="JJ1086">
        <v>25.6841</v>
      </c>
      <c r="JK1086">
        <v>30.0001</v>
      </c>
      <c r="JL1086">
        <v>25.5231</v>
      </c>
      <c r="JM1086">
        <v>25.6046</v>
      </c>
      <c r="JN1086">
        <v>12.838</v>
      </c>
      <c r="JO1086">
        <v>34.731</v>
      </c>
      <c r="JP1086">
        <v>12.981</v>
      </c>
      <c r="JQ1086">
        <v>25</v>
      </c>
      <c r="JR1086">
        <v>199.714</v>
      </c>
      <c r="JS1086">
        <v>18.3843</v>
      </c>
      <c r="JT1086">
        <v>101.003</v>
      </c>
      <c r="JU1086">
        <v>102.004</v>
      </c>
    </row>
    <row r="1087" spans="1:281">
      <c r="A1087">
        <v>1071</v>
      </c>
      <c r="B1087">
        <v>1658956764</v>
      </c>
      <c r="C1087">
        <v>14675</v>
      </c>
      <c r="D1087" t="s">
        <v>2576</v>
      </c>
      <c r="E1087" t="s">
        <v>2577</v>
      </c>
      <c r="F1087">
        <v>5</v>
      </c>
      <c r="G1087" t="s">
        <v>415</v>
      </c>
      <c r="H1087" t="s">
        <v>2549</v>
      </c>
      <c r="I1087">
        <v>1658956756.481482</v>
      </c>
      <c r="J1087">
        <f>(K1087)/1000</f>
        <v>0</v>
      </c>
      <c r="K1087">
        <f>IF(CZ1087, AN1087, AH1087)</f>
        <v>0</v>
      </c>
      <c r="L1087">
        <f>IF(CZ1087, AI1087, AG1087)</f>
        <v>0</v>
      </c>
      <c r="M1087">
        <f>DB1087 - IF(AU1087&gt;1, L1087*CV1087*100.0/(AW1087*DP1087), 0)</f>
        <v>0</v>
      </c>
      <c r="N1087">
        <f>((T1087-J1087/2)*M1087-L1087)/(T1087+J1087/2)</f>
        <v>0</v>
      </c>
      <c r="O1087">
        <f>N1087*(DI1087+DJ1087)/1000.0</f>
        <v>0</v>
      </c>
      <c r="P1087">
        <f>(DB1087 - IF(AU1087&gt;1, L1087*CV1087*100.0/(AW1087*DP1087), 0))*(DI1087+DJ1087)/1000.0</f>
        <v>0</v>
      </c>
      <c r="Q1087">
        <f>2.0/((1/S1087-1/R1087)+SIGN(S1087)*SQRT((1/S1087-1/R1087)*(1/S1087-1/R1087) + 4*CW1087/((CW1087+1)*(CW1087+1))*(2*1/S1087*1/R1087-1/R1087*1/R1087)))</f>
        <v>0</v>
      </c>
      <c r="R1087">
        <f>IF(LEFT(CX1087,1)&lt;&gt;"0",IF(LEFT(CX1087,1)="1",3.0,CY1087),$D$5+$E$5*(DP1087*DI1087/($K$5*1000))+$F$5*(DP1087*DI1087/($K$5*1000))*MAX(MIN(CV1087,$J$5),$I$5)*MAX(MIN(CV1087,$J$5),$I$5)+$G$5*MAX(MIN(CV1087,$J$5),$I$5)*(DP1087*DI1087/($K$5*1000))+$H$5*(DP1087*DI1087/($K$5*1000))*(DP1087*DI1087/($K$5*1000)))</f>
        <v>0</v>
      </c>
      <c r="S1087">
        <f>J1087*(1000-(1000*0.61365*exp(17.502*W1087/(240.97+W1087))/(DI1087+DJ1087)+DD1087)/2)/(1000*0.61365*exp(17.502*W1087/(240.97+W1087))/(DI1087+DJ1087)-DD1087)</f>
        <v>0</v>
      </c>
      <c r="T1087">
        <f>1/((CW1087+1)/(Q1087/1.6)+1/(R1087/1.37)) + CW1087/((CW1087+1)/(Q1087/1.6) + CW1087/(R1087/1.37))</f>
        <v>0</v>
      </c>
      <c r="U1087">
        <f>(CR1087*CU1087)</f>
        <v>0</v>
      </c>
      <c r="V1087">
        <f>(DK1087+(U1087+2*0.95*5.67E-8*(((DK1087+$B$7)+273)^4-(DK1087+273)^4)-44100*J1087)/(1.84*29.3*R1087+8*0.95*5.67E-8*(DK1087+273)^3))</f>
        <v>0</v>
      </c>
      <c r="W1087">
        <f>($C$7*DL1087+$D$7*DM1087+$E$7*V1087)</f>
        <v>0</v>
      </c>
      <c r="X1087">
        <f>0.61365*exp(17.502*W1087/(240.97+W1087))</f>
        <v>0</v>
      </c>
      <c r="Y1087">
        <f>(Z1087/AA1087*100)</f>
        <v>0</v>
      </c>
      <c r="Z1087">
        <f>DD1087*(DI1087+DJ1087)/1000</f>
        <v>0</v>
      </c>
      <c r="AA1087">
        <f>0.61365*exp(17.502*DK1087/(240.97+DK1087))</f>
        <v>0</v>
      </c>
      <c r="AB1087">
        <f>(X1087-DD1087*(DI1087+DJ1087)/1000)</f>
        <v>0</v>
      </c>
      <c r="AC1087">
        <f>(-J1087*44100)</f>
        <v>0</v>
      </c>
      <c r="AD1087">
        <f>2*29.3*R1087*0.92*(DK1087-W1087)</f>
        <v>0</v>
      </c>
      <c r="AE1087">
        <f>2*0.95*5.67E-8*(((DK1087+$B$7)+273)^4-(W1087+273)^4)</f>
        <v>0</v>
      </c>
      <c r="AF1087">
        <f>U1087+AE1087+AC1087+AD1087</f>
        <v>0</v>
      </c>
      <c r="AG1087">
        <f>DH1087*AU1087*(DC1087-DB1087*(1000-AU1087*DE1087)/(1000-AU1087*DD1087))/(100*CV1087)</f>
        <v>0</v>
      </c>
      <c r="AH1087">
        <f>1000*DH1087*AU1087*(DD1087-DE1087)/(100*CV1087*(1000-AU1087*DD1087))</f>
        <v>0</v>
      </c>
      <c r="AI1087">
        <f>(AJ1087 - AK1087 - DI1087*1E3/(8.314*(DK1087+273.15)) * AM1087/DH1087 * AL1087) * DH1087/(100*CV1087) * (1000 - DE1087)/1000</f>
        <v>0</v>
      </c>
      <c r="AJ1087">
        <v>221.20114347319</v>
      </c>
      <c r="AK1087">
        <v>221.7221272727272</v>
      </c>
      <c r="AL1087">
        <v>-3.150780221793786</v>
      </c>
      <c r="AM1087">
        <v>64.98812827202251</v>
      </c>
      <c r="AN1087">
        <f>(AP1087 - AO1087 + DI1087*1E3/(8.314*(DK1087+273.15)) * AR1087/DH1087 * AQ1087) * DH1087/(100*CV1087) * 1000/(1000 - AP1087)</f>
        <v>0</v>
      </c>
      <c r="AO1087">
        <v>18.43466548083884</v>
      </c>
      <c r="AP1087">
        <v>23.95535212121211</v>
      </c>
      <c r="AQ1087">
        <v>0.0001230104259873068</v>
      </c>
      <c r="AR1087">
        <v>81.77155176035039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MAX(0,($B$13+$C$13*DP1087)/(1+$D$13*DP1087)*DI1087/(DK1087+273)*$E$13)</f>
        <v>0</v>
      </c>
      <c r="AX1087" t="s">
        <v>417</v>
      </c>
      <c r="AY1087" t="s">
        <v>417</v>
      </c>
      <c r="AZ1087">
        <v>0</v>
      </c>
      <c r="BA1087">
        <v>0</v>
      </c>
      <c r="BB1087">
        <f>1-AZ1087/BA1087</f>
        <v>0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>
        <f>1-BF1087/BG1087</f>
        <v>0</v>
      </c>
      <c r="BI1087">
        <v>0.5</v>
      </c>
      <c r="BJ1087">
        <f>CS1087</f>
        <v>0</v>
      </c>
      <c r="BK1087">
        <f>L1087</f>
        <v>0</v>
      </c>
      <c r="BL1087">
        <f>BH1087*BI1087*BJ1087</f>
        <v>0</v>
      </c>
      <c r="BM1087">
        <f>(BK1087-BC1087)/BJ1087</f>
        <v>0</v>
      </c>
      <c r="BN1087">
        <f>(BA1087-BG1087)/BG1087</f>
        <v>0</v>
      </c>
      <c r="BO1087">
        <f>AZ1087/(BB1087+AZ1087/BG1087)</f>
        <v>0</v>
      </c>
      <c r="BP1087" t="s">
        <v>417</v>
      </c>
      <c r="BQ1087">
        <v>0</v>
      </c>
      <c r="BR1087">
        <f>IF(BQ1087&lt;&gt;0, BQ1087, BO1087)</f>
        <v>0</v>
      </c>
      <c r="BS1087">
        <f>1-BR1087/BG1087</f>
        <v>0</v>
      </c>
      <c r="BT1087">
        <f>(BG1087-BF1087)/(BG1087-BR1087)</f>
        <v>0</v>
      </c>
      <c r="BU1087">
        <f>(BA1087-BG1087)/(BA1087-BR1087)</f>
        <v>0</v>
      </c>
      <c r="BV1087">
        <f>(BG1087-BF1087)/(BG1087-AZ1087)</f>
        <v>0</v>
      </c>
      <c r="BW1087">
        <f>(BA1087-BG1087)/(BA1087-AZ1087)</f>
        <v>0</v>
      </c>
      <c r="BX1087">
        <f>(BT1087*BR1087/BF1087)</f>
        <v>0</v>
      </c>
      <c r="BY1087">
        <f>(1-BX1087)</f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>$B$11*DQ1087+$C$11*DR1087+$F$11*EC1087*(1-EF1087)</f>
        <v>0</v>
      </c>
      <c r="CS1087">
        <f>CR1087*CT1087</f>
        <v>0</v>
      </c>
      <c r="CT1087">
        <f>($B$11*$D$9+$C$11*$D$9+$F$11*((EP1087+EH1087)/MAX(EP1087+EH1087+EQ1087, 0.1)*$I$9+EQ1087/MAX(EP1087+EH1087+EQ1087, 0.1)*$J$9))/($B$11+$C$11+$F$11)</f>
        <v>0</v>
      </c>
      <c r="CU1087">
        <f>($B$11*$K$9+$C$11*$K$9+$F$11*((EP1087+EH1087)/MAX(EP1087+EH1087+EQ1087, 0.1)*$P$9+EQ1087/MAX(EP1087+EH1087+EQ1087, 0.1)*$Q$9))/($B$11+$C$11+$F$11)</f>
        <v>0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1658956756.481482</v>
      </c>
      <c r="DB1087">
        <v>237.8936296296296</v>
      </c>
      <c r="DC1087">
        <v>233.2517037037037</v>
      </c>
      <c r="DD1087">
        <v>23.9627962962963</v>
      </c>
      <c r="DE1087">
        <v>18.44480740740741</v>
      </c>
      <c r="DF1087">
        <v>235.6725555555555</v>
      </c>
      <c r="DG1087">
        <v>23.64312592592593</v>
      </c>
      <c r="DH1087">
        <v>500.0847407407408</v>
      </c>
      <c r="DI1087">
        <v>90.24803333333335</v>
      </c>
      <c r="DJ1087">
        <v>0.09999634074074076</v>
      </c>
      <c r="DK1087">
        <v>26.57247407407408</v>
      </c>
      <c r="DL1087">
        <v>27.40745555555556</v>
      </c>
      <c r="DM1087">
        <v>999.9000000000001</v>
      </c>
      <c r="DN1087">
        <v>0</v>
      </c>
      <c r="DO1087">
        <v>0</v>
      </c>
      <c r="DP1087">
        <v>10008.8662962963</v>
      </c>
      <c r="DQ1087">
        <v>0</v>
      </c>
      <c r="DR1087">
        <v>18.6454</v>
      </c>
      <c r="DS1087">
        <v>4.64191037037037</v>
      </c>
      <c r="DT1087">
        <v>243.7341111111111</v>
      </c>
      <c r="DU1087">
        <v>237.634925925926</v>
      </c>
      <c r="DV1087">
        <v>5.517987407407407</v>
      </c>
      <c r="DW1087">
        <v>233.2517037037037</v>
      </c>
      <c r="DX1087">
        <v>18.44480740740741</v>
      </c>
      <c r="DY1087">
        <v>2.162595555555555</v>
      </c>
      <c r="DZ1087">
        <v>1.664607407407408</v>
      </c>
      <c r="EA1087">
        <v>18.68788888888889</v>
      </c>
      <c r="EB1087">
        <v>14.57026296296296</v>
      </c>
      <c r="EC1087">
        <v>1999.979259259259</v>
      </c>
      <c r="ED1087">
        <v>0.9799937777777777</v>
      </c>
      <c r="EE1087">
        <v>0.0200062962962963</v>
      </c>
      <c r="EF1087">
        <v>0</v>
      </c>
      <c r="EG1087">
        <v>751.5584074074075</v>
      </c>
      <c r="EH1087">
        <v>5.000560000000001</v>
      </c>
      <c r="EI1087">
        <v>14903.00740740741</v>
      </c>
      <c r="EJ1087">
        <v>17294.65555555556</v>
      </c>
      <c r="EK1087">
        <v>37.053</v>
      </c>
      <c r="EL1087">
        <v>37.74762962962963</v>
      </c>
      <c r="EM1087">
        <v>36.64792592592593</v>
      </c>
      <c r="EN1087">
        <v>36.73822222222222</v>
      </c>
      <c r="EO1087">
        <v>38.17096296296296</v>
      </c>
      <c r="EP1087">
        <v>1955.068888888889</v>
      </c>
      <c r="EQ1087">
        <v>39.91037037037037</v>
      </c>
      <c r="ER1087">
        <v>0</v>
      </c>
      <c r="ES1087">
        <v>1658956763.7</v>
      </c>
      <c r="ET1087">
        <v>0</v>
      </c>
      <c r="EU1087">
        <v>751.5208799999999</v>
      </c>
      <c r="EV1087">
        <v>-25.74215384770838</v>
      </c>
      <c r="EW1087">
        <v>-516.1615384297269</v>
      </c>
      <c r="EX1087">
        <v>14902.468</v>
      </c>
      <c r="EY1087">
        <v>15</v>
      </c>
      <c r="EZ1087">
        <v>0</v>
      </c>
      <c r="FA1087" t="s">
        <v>419</v>
      </c>
      <c r="FB1087">
        <v>1655239120</v>
      </c>
      <c r="FC1087">
        <v>1655239135</v>
      </c>
      <c r="FD1087">
        <v>0</v>
      </c>
      <c r="FE1087">
        <v>-0.075</v>
      </c>
      <c r="FF1087">
        <v>-0.027</v>
      </c>
      <c r="FG1087">
        <v>1.986</v>
      </c>
      <c r="FH1087">
        <v>0.139</v>
      </c>
      <c r="FI1087">
        <v>420</v>
      </c>
      <c r="FJ1087">
        <v>22</v>
      </c>
      <c r="FK1087">
        <v>0.12</v>
      </c>
      <c r="FL1087">
        <v>0.02</v>
      </c>
      <c r="FM1087">
        <v>3.897307804878049</v>
      </c>
      <c r="FN1087">
        <v>15.21728738675958</v>
      </c>
      <c r="FO1087">
        <v>1.50156353079457</v>
      </c>
      <c r="FP1087">
        <v>0</v>
      </c>
      <c r="FQ1087">
        <v>752.881382352941</v>
      </c>
      <c r="FR1087">
        <v>-28.49174944072994</v>
      </c>
      <c r="FS1087">
        <v>2.818849901213419</v>
      </c>
      <c r="FT1087">
        <v>0</v>
      </c>
      <c r="FU1087">
        <v>5.504914146341463</v>
      </c>
      <c r="FV1087">
        <v>0.2048830662020838</v>
      </c>
      <c r="FW1087">
        <v>0.02238935166934733</v>
      </c>
      <c r="FX1087">
        <v>0</v>
      </c>
      <c r="FY1087">
        <v>0</v>
      </c>
      <c r="FZ1087">
        <v>3</v>
      </c>
      <c r="GA1087" t="s">
        <v>426</v>
      </c>
      <c r="GB1087">
        <v>2.98069</v>
      </c>
      <c r="GC1087">
        <v>2.7283</v>
      </c>
      <c r="GD1087">
        <v>0.0496739</v>
      </c>
      <c r="GE1087">
        <v>0.0489681</v>
      </c>
      <c r="GF1087">
        <v>0.107097</v>
      </c>
      <c r="GG1087">
        <v>0.0898369</v>
      </c>
      <c r="GH1087">
        <v>28536.7</v>
      </c>
      <c r="GI1087">
        <v>28137.4</v>
      </c>
      <c r="GJ1087">
        <v>30553.6</v>
      </c>
      <c r="GK1087">
        <v>29827.9</v>
      </c>
      <c r="GL1087">
        <v>37631.5</v>
      </c>
      <c r="GM1087">
        <v>35744.6</v>
      </c>
      <c r="GN1087">
        <v>46734.5</v>
      </c>
      <c r="GO1087">
        <v>44361.4</v>
      </c>
      <c r="GP1087">
        <v>1.89083</v>
      </c>
      <c r="GQ1087">
        <v>1.84865</v>
      </c>
      <c r="GR1087">
        <v>0.161402</v>
      </c>
      <c r="GS1087">
        <v>0</v>
      </c>
      <c r="GT1087">
        <v>24.7949</v>
      </c>
      <c r="GU1087">
        <v>999.9</v>
      </c>
      <c r="GV1087">
        <v>49.8</v>
      </c>
      <c r="GW1087">
        <v>32.1</v>
      </c>
      <c r="GX1087">
        <v>26.4971</v>
      </c>
      <c r="GY1087">
        <v>63.1253</v>
      </c>
      <c r="GZ1087">
        <v>25.1282</v>
      </c>
      <c r="HA1087">
        <v>1</v>
      </c>
      <c r="HB1087">
        <v>-0.104629</v>
      </c>
      <c r="HC1087">
        <v>-0.0683851</v>
      </c>
      <c r="HD1087">
        <v>20.1941</v>
      </c>
      <c r="HE1087">
        <v>5.23047</v>
      </c>
      <c r="HF1087">
        <v>11.968</v>
      </c>
      <c r="HG1087">
        <v>4.97075</v>
      </c>
      <c r="HH1087">
        <v>3.28965</v>
      </c>
      <c r="HI1087">
        <v>8851</v>
      </c>
      <c r="HJ1087">
        <v>9999</v>
      </c>
      <c r="HK1087">
        <v>9999</v>
      </c>
      <c r="HL1087">
        <v>290.3</v>
      </c>
      <c r="HM1087">
        <v>4.97291</v>
      </c>
      <c r="HN1087">
        <v>1.87733</v>
      </c>
      <c r="HO1087">
        <v>1.87547</v>
      </c>
      <c r="HP1087">
        <v>1.87827</v>
      </c>
      <c r="HQ1087">
        <v>1.87501</v>
      </c>
      <c r="HR1087">
        <v>1.87856</v>
      </c>
      <c r="HS1087">
        <v>1.87563</v>
      </c>
      <c r="HT1087">
        <v>1.87682</v>
      </c>
      <c r="HU1087">
        <v>0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2.161</v>
      </c>
      <c r="II1087">
        <v>0.3195</v>
      </c>
      <c r="IJ1087">
        <v>1.541952822118649</v>
      </c>
      <c r="IK1087">
        <v>0.003202726084708442</v>
      </c>
      <c r="IL1087">
        <v>-1.448271390364826E-06</v>
      </c>
      <c r="IM1087">
        <v>3.765748828769889E-10</v>
      </c>
      <c r="IN1087">
        <v>-0.02072656761999695</v>
      </c>
      <c r="IO1087">
        <v>0.006539777670035186</v>
      </c>
      <c r="IP1087">
        <v>0.0002256768223539976</v>
      </c>
      <c r="IQ1087">
        <v>4.51151419958819E-06</v>
      </c>
      <c r="IR1087">
        <v>-0</v>
      </c>
      <c r="IS1087">
        <v>2097</v>
      </c>
      <c r="IT1087">
        <v>1</v>
      </c>
      <c r="IU1087">
        <v>27</v>
      </c>
      <c r="IV1087">
        <v>61960.7</v>
      </c>
      <c r="IW1087">
        <v>61960.5</v>
      </c>
      <c r="IX1087">
        <v>0.606689</v>
      </c>
      <c r="IY1087">
        <v>2.55371</v>
      </c>
      <c r="IZ1087">
        <v>1.39893</v>
      </c>
      <c r="JA1087">
        <v>2.34253</v>
      </c>
      <c r="JB1087">
        <v>1.44897</v>
      </c>
      <c r="JC1087">
        <v>2.45605</v>
      </c>
      <c r="JD1087">
        <v>37.4098</v>
      </c>
      <c r="JE1087">
        <v>24.0875</v>
      </c>
      <c r="JF1087">
        <v>18</v>
      </c>
      <c r="JG1087">
        <v>492.48</v>
      </c>
      <c r="JH1087">
        <v>437.915</v>
      </c>
      <c r="JI1087">
        <v>25</v>
      </c>
      <c r="JJ1087">
        <v>25.6841</v>
      </c>
      <c r="JK1087">
        <v>30.0002</v>
      </c>
      <c r="JL1087">
        <v>25.5231</v>
      </c>
      <c r="JM1087">
        <v>25.6046</v>
      </c>
      <c r="JN1087">
        <v>12.1209</v>
      </c>
      <c r="JO1087">
        <v>34.731</v>
      </c>
      <c r="JP1087">
        <v>12.981</v>
      </c>
      <c r="JQ1087">
        <v>25</v>
      </c>
      <c r="JR1087">
        <v>186.357</v>
      </c>
      <c r="JS1087">
        <v>18.3778</v>
      </c>
      <c r="JT1087">
        <v>101.001</v>
      </c>
      <c r="JU1087">
        <v>102.003</v>
      </c>
    </row>
    <row r="1088" spans="1:281">
      <c r="A1088">
        <v>1072</v>
      </c>
      <c r="B1088">
        <v>1658956769</v>
      </c>
      <c r="C1088">
        <v>14680</v>
      </c>
      <c r="D1088" t="s">
        <v>2578</v>
      </c>
      <c r="E1088" t="s">
        <v>2579</v>
      </c>
      <c r="F1088">
        <v>5</v>
      </c>
      <c r="G1088" t="s">
        <v>415</v>
      </c>
      <c r="H1088" t="s">
        <v>2549</v>
      </c>
      <c r="I1088">
        <v>1658956761.5</v>
      </c>
      <c r="J1088">
        <f>(K1088)/1000</f>
        <v>0</v>
      </c>
      <c r="K1088">
        <f>IF(CZ1088, AN1088, AH1088)</f>
        <v>0</v>
      </c>
      <c r="L1088">
        <f>IF(CZ1088, AI1088, AG1088)</f>
        <v>0</v>
      </c>
      <c r="M1088">
        <f>DB1088 - IF(AU1088&gt;1, L1088*CV1088*100.0/(AW1088*DP1088), 0)</f>
        <v>0</v>
      </c>
      <c r="N1088">
        <f>((T1088-J1088/2)*M1088-L1088)/(T1088+J1088/2)</f>
        <v>0</v>
      </c>
      <c r="O1088">
        <f>N1088*(DI1088+DJ1088)/1000.0</f>
        <v>0</v>
      </c>
      <c r="P1088">
        <f>(DB1088 - IF(AU1088&gt;1, L1088*CV1088*100.0/(AW1088*DP1088), 0))*(DI1088+DJ1088)/1000.0</f>
        <v>0</v>
      </c>
      <c r="Q1088">
        <f>2.0/((1/S1088-1/R1088)+SIGN(S1088)*SQRT((1/S1088-1/R1088)*(1/S1088-1/R1088) + 4*CW1088/((CW1088+1)*(CW1088+1))*(2*1/S1088*1/R1088-1/R1088*1/R1088)))</f>
        <v>0</v>
      </c>
      <c r="R1088">
        <f>IF(LEFT(CX1088,1)&lt;&gt;"0",IF(LEFT(CX1088,1)="1",3.0,CY1088),$D$5+$E$5*(DP1088*DI1088/($K$5*1000))+$F$5*(DP1088*DI1088/($K$5*1000))*MAX(MIN(CV1088,$J$5),$I$5)*MAX(MIN(CV1088,$J$5),$I$5)+$G$5*MAX(MIN(CV1088,$J$5),$I$5)*(DP1088*DI1088/($K$5*1000))+$H$5*(DP1088*DI1088/($K$5*1000))*(DP1088*DI1088/($K$5*1000)))</f>
        <v>0</v>
      </c>
      <c r="S1088">
        <f>J1088*(1000-(1000*0.61365*exp(17.502*W1088/(240.97+W1088))/(DI1088+DJ1088)+DD1088)/2)/(1000*0.61365*exp(17.502*W1088/(240.97+W1088))/(DI1088+DJ1088)-DD1088)</f>
        <v>0</v>
      </c>
      <c r="T1088">
        <f>1/((CW1088+1)/(Q1088/1.6)+1/(R1088/1.37)) + CW1088/((CW1088+1)/(Q1088/1.6) + CW1088/(R1088/1.37))</f>
        <v>0</v>
      </c>
      <c r="U1088">
        <f>(CR1088*CU1088)</f>
        <v>0</v>
      </c>
      <c r="V1088">
        <f>(DK1088+(U1088+2*0.95*5.67E-8*(((DK1088+$B$7)+273)^4-(DK1088+273)^4)-44100*J1088)/(1.84*29.3*R1088+8*0.95*5.67E-8*(DK1088+273)^3))</f>
        <v>0</v>
      </c>
      <c r="W1088">
        <f>($C$7*DL1088+$D$7*DM1088+$E$7*V1088)</f>
        <v>0</v>
      </c>
      <c r="X1088">
        <f>0.61365*exp(17.502*W1088/(240.97+W1088))</f>
        <v>0</v>
      </c>
      <c r="Y1088">
        <f>(Z1088/AA1088*100)</f>
        <v>0</v>
      </c>
      <c r="Z1088">
        <f>DD1088*(DI1088+DJ1088)/1000</f>
        <v>0</v>
      </c>
      <c r="AA1088">
        <f>0.61365*exp(17.502*DK1088/(240.97+DK1088))</f>
        <v>0</v>
      </c>
      <c r="AB1088">
        <f>(X1088-DD1088*(DI1088+DJ1088)/1000)</f>
        <v>0</v>
      </c>
      <c r="AC1088">
        <f>(-J1088*44100)</f>
        <v>0</v>
      </c>
      <c r="AD1088">
        <f>2*29.3*R1088*0.92*(DK1088-W1088)</f>
        <v>0</v>
      </c>
      <c r="AE1088">
        <f>2*0.95*5.67E-8*(((DK1088+$B$7)+273)^4-(W1088+273)^4)</f>
        <v>0</v>
      </c>
      <c r="AF1088">
        <f>U1088+AE1088+AC1088+AD1088</f>
        <v>0</v>
      </c>
      <c r="AG1088">
        <f>DH1088*AU1088*(DC1088-DB1088*(1000-AU1088*DE1088)/(1000-AU1088*DD1088))/(100*CV1088)</f>
        <v>0</v>
      </c>
      <c r="AH1088">
        <f>1000*DH1088*AU1088*(DD1088-DE1088)/(100*CV1088*(1000-AU1088*DD1088))</f>
        <v>0</v>
      </c>
      <c r="AI1088">
        <f>(AJ1088 - AK1088 - DI1088*1E3/(8.314*(DK1088+273.15)) * AM1088/DH1088 * AL1088) * DH1088/(100*CV1088) * (1000 - DE1088)/1000</f>
        <v>0</v>
      </c>
      <c r="AJ1088">
        <v>204.4483327371873</v>
      </c>
      <c r="AK1088">
        <v>206.0770727272727</v>
      </c>
      <c r="AL1088">
        <v>-3.122870594767011</v>
      </c>
      <c r="AM1088">
        <v>64.98812827202251</v>
      </c>
      <c r="AN1088">
        <f>(AP1088 - AO1088 + DI1088*1E3/(8.314*(DK1088+273.15)) * AR1088/DH1088 * AQ1088) * DH1088/(100*CV1088) * 1000/(1000 - AP1088)</f>
        <v>0</v>
      </c>
      <c r="AO1088">
        <v>18.41152500770827</v>
      </c>
      <c r="AP1088">
        <v>23.94918363636364</v>
      </c>
      <c r="AQ1088">
        <v>-0.0001174911128936457</v>
      </c>
      <c r="AR1088">
        <v>81.77155176035039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MAX(0,($B$13+$C$13*DP1088)/(1+$D$13*DP1088)*DI1088/(DK1088+273)*$E$13)</f>
        <v>0</v>
      </c>
      <c r="AX1088" t="s">
        <v>417</v>
      </c>
      <c r="AY1088" t="s">
        <v>417</v>
      </c>
      <c r="AZ1088">
        <v>0</v>
      </c>
      <c r="BA1088">
        <v>0</v>
      </c>
      <c r="BB1088">
        <f>1-AZ1088/BA1088</f>
        <v>0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>
        <f>1-BF1088/BG1088</f>
        <v>0</v>
      </c>
      <c r="BI1088">
        <v>0.5</v>
      </c>
      <c r="BJ1088">
        <f>CS1088</f>
        <v>0</v>
      </c>
      <c r="BK1088">
        <f>L1088</f>
        <v>0</v>
      </c>
      <c r="BL1088">
        <f>BH1088*BI1088*BJ1088</f>
        <v>0</v>
      </c>
      <c r="BM1088">
        <f>(BK1088-BC1088)/BJ1088</f>
        <v>0</v>
      </c>
      <c r="BN1088">
        <f>(BA1088-BG1088)/BG1088</f>
        <v>0</v>
      </c>
      <c r="BO1088">
        <f>AZ1088/(BB1088+AZ1088/BG1088)</f>
        <v>0</v>
      </c>
      <c r="BP1088" t="s">
        <v>417</v>
      </c>
      <c r="BQ1088">
        <v>0</v>
      </c>
      <c r="BR1088">
        <f>IF(BQ1088&lt;&gt;0, BQ1088, BO1088)</f>
        <v>0</v>
      </c>
      <c r="BS1088">
        <f>1-BR1088/BG1088</f>
        <v>0</v>
      </c>
      <c r="BT1088">
        <f>(BG1088-BF1088)/(BG1088-BR1088)</f>
        <v>0</v>
      </c>
      <c r="BU1088">
        <f>(BA1088-BG1088)/(BA1088-BR1088)</f>
        <v>0</v>
      </c>
      <c r="BV1088">
        <f>(BG1088-BF1088)/(BG1088-AZ1088)</f>
        <v>0</v>
      </c>
      <c r="BW1088">
        <f>(BA1088-BG1088)/(BA1088-AZ1088)</f>
        <v>0</v>
      </c>
      <c r="BX1088">
        <f>(BT1088*BR1088/BF1088)</f>
        <v>0</v>
      </c>
      <c r="BY1088">
        <f>(1-BX1088)</f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>$B$11*DQ1088+$C$11*DR1088+$F$11*EC1088*(1-EF1088)</f>
        <v>0</v>
      </c>
      <c r="CS1088">
        <f>CR1088*CT1088</f>
        <v>0</v>
      </c>
      <c r="CT1088">
        <f>($B$11*$D$9+$C$11*$D$9+$F$11*((EP1088+EH1088)/MAX(EP1088+EH1088+EQ1088, 0.1)*$I$9+EQ1088/MAX(EP1088+EH1088+EQ1088, 0.1)*$J$9))/($B$11+$C$11+$F$11)</f>
        <v>0</v>
      </c>
      <c r="CU1088">
        <f>($B$11*$K$9+$C$11*$K$9+$F$11*((EP1088+EH1088)/MAX(EP1088+EH1088+EQ1088, 0.1)*$P$9+EQ1088/MAX(EP1088+EH1088+EQ1088, 0.1)*$Q$9))/($B$11+$C$11+$F$11)</f>
        <v>0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1658956761.5</v>
      </c>
      <c r="DB1088">
        <v>222.5485925925926</v>
      </c>
      <c r="DC1088">
        <v>216.6458148148148</v>
      </c>
      <c r="DD1088">
        <v>23.9555</v>
      </c>
      <c r="DE1088">
        <v>18.42785925925926</v>
      </c>
      <c r="DF1088">
        <v>220.3672962962963</v>
      </c>
      <c r="DG1088">
        <v>23.63599629629629</v>
      </c>
      <c r="DH1088">
        <v>500.0901851851852</v>
      </c>
      <c r="DI1088">
        <v>90.24886296296297</v>
      </c>
      <c r="DJ1088">
        <v>0.1000126222222222</v>
      </c>
      <c r="DK1088">
        <v>26.57272222222223</v>
      </c>
      <c r="DL1088">
        <v>27.41696296296297</v>
      </c>
      <c r="DM1088">
        <v>999.9000000000001</v>
      </c>
      <c r="DN1088">
        <v>0</v>
      </c>
      <c r="DO1088">
        <v>0</v>
      </c>
      <c r="DP1088">
        <v>10007.75703703704</v>
      </c>
      <c r="DQ1088">
        <v>0</v>
      </c>
      <c r="DR1088">
        <v>18.6454</v>
      </c>
      <c r="DS1088">
        <v>5.902754814814816</v>
      </c>
      <c r="DT1088">
        <v>228.0107037037037</v>
      </c>
      <c r="DU1088">
        <v>220.7131851851852</v>
      </c>
      <c r="DV1088">
        <v>5.527622962962965</v>
      </c>
      <c r="DW1088">
        <v>216.6458148148148</v>
      </c>
      <c r="DX1088">
        <v>18.42785925925926</v>
      </c>
      <c r="DY1088">
        <v>2.161956296296296</v>
      </c>
      <c r="DZ1088">
        <v>1.663093703703703</v>
      </c>
      <c r="EA1088">
        <v>18.68315925925926</v>
      </c>
      <c r="EB1088">
        <v>14.55618148148148</v>
      </c>
      <c r="EC1088">
        <v>2000.012962962963</v>
      </c>
      <c r="ED1088">
        <v>0.9799937777777777</v>
      </c>
      <c r="EE1088">
        <v>0.0200062962962963</v>
      </c>
      <c r="EF1088">
        <v>0</v>
      </c>
      <c r="EG1088">
        <v>749.5097407407409</v>
      </c>
      <c r="EH1088">
        <v>5.000560000000001</v>
      </c>
      <c r="EI1088">
        <v>14863.94074074074</v>
      </c>
      <c r="EJ1088">
        <v>17294.95185185185</v>
      </c>
      <c r="EK1088">
        <v>36.9997037037037</v>
      </c>
      <c r="EL1088">
        <v>37.74296296296296</v>
      </c>
      <c r="EM1088">
        <v>36.65262962962962</v>
      </c>
      <c r="EN1088">
        <v>36.74288888888889</v>
      </c>
      <c r="EO1088">
        <v>38.1687037037037</v>
      </c>
      <c r="EP1088">
        <v>1955.101481481482</v>
      </c>
      <c r="EQ1088">
        <v>39.91148148148148</v>
      </c>
      <c r="ER1088">
        <v>0</v>
      </c>
      <c r="ES1088">
        <v>1658956769.1</v>
      </c>
      <c r="ET1088">
        <v>0</v>
      </c>
      <c r="EU1088">
        <v>749.4700000000001</v>
      </c>
      <c r="EV1088">
        <v>-21.84882050560413</v>
      </c>
      <c r="EW1088">
        <v>-416.9641026293105</v>
      </c>
      <c r="EX1088">
        <v>14863.25384615385</v>
      </c>
      <c r="EY1088">
        <v>15</v>
      </c>
      <c r="EZ1088">
        <v>0</v>
      </c>
      <c r="FA1088" t="s">
        <v>419</v>
      </c>
      <c r="FB1088">
        <v>1655239120</v>
      </c>
      <c r="FC1088">
        <v>1655239135</v>
      </c>
      <c r="FD1088">
        <v>0</v>
      </c>
      <c r="FE1088">
        <v>-0.075</v>
      </c>
      <c r="FF1088">
        <v>-0.027</v>
      </c>
      <c r="FG1088">
        <v>1.986</v>
      </c>
      <c r="FH1088">
        <v>0.139</v>
      </c>
      <c r="FI1088">
        <v>420</v>
      </c>
      <c r="FJ1088">
        <v>22</v>
      </c>
      <c r="FK1088">
        <v>0.12</v>
      </c>
      <c r="FL1088">
        <v>0.02</v>
      </c>
      <c r="FM1088">
        <v>5.136258536585366</v>
      </c>
      <c r="FN1088">
        <v>15.2319549825784</v>
      </c>
      <c r="FO1088">
        <v>1.50308701749881</v>
      </c>
      <c r="FP1088">
        <v>0</v>
      </c>
      <c r="FQ1088">
        <v>750.7435294117648</v>
      </c>
      <c r="FR1088">
        <v>-24.52473643553108</v>
      </c>
      <c r="FS1088">
        <v>2.434872206276884</v>
      </c>
      <c r="FT1088">
        <v>0</v>
      </c>
      <c r="FU1088">
        <v>5.522061463414635</v>
      </c>
      <c r="FV1088">
        <v>0.1224700348432135</v>
      </c>
      <c r="FW1088">
        <v>0.01311920944245516</v>
      </c>
      <c r="FX1088">
        <v>0</v>
      </c>
      <c r="FY1088">
        <v>0</v>
      </c>
      <c r="FZ1088">
        <v>3</v>
      </c>
      <c r="GA1088" t="s">
        <v>426</v>
      </c>
      <c r="GB1088">
        <v>2.98069</v>
      </c>
      <c r="GC1088">
        <v>2.72841</v>
      </c>
      <c r="GD1088">
        <v>0.0465625</v>
      </c>
      <c r="GE1088">
        <v>0.045576</v>
      </c>
      <c r="GF1088">
        <v>0.107077</v>
      </c>
      <c r="GG1088">
        <v>0.0898137</v>
      </c>
      <c r="GH1088">
        <v>28630.1</v>
      </c>
      <c r="GI1088">
        <v>28238.3</v>
      </c>
      <c r="GJ1088">
        <v>30553.6</v>
      </c>
      <c r="GK1088">
        <v>29828.5</v>
      </c>
      <c r="GL1088">
        <v>37632.2</v>
      </c>
      <c r="GM1088">
        <v>35745.6</v>
      </c>
      <c r="GN1088">
        <v>46734.6</v>
      </c>
      <c r="GO1088">
        <v>44361.8</v>
      </c>
      <c r="GP1088">
        <v>1.8908</v>
      </c>
      <c r="GQ1088">
        <v>1.84853</v>
      </c>
      <c r="GR1088">
        <v>0.159554</v>
      </c>
      <c r="GS1088">
        <v>0</v>
      </c>
      <c r="GT1088">
        <v>24.797</v>
      </c>
      <c r="GU1088">
        <v>999.9</v>
      </c>
      <c r="GV1088">
        <v>49.7</v>
      </c>
      <c r="GW1088">
        <v>32.1</v>
      </c>
      <c r="GX1088">
        <v>26.4474</v>
      </c>
      <c r="GY1088">
        <v>63.1053</v>
      </c>
      <c r="GZ1088">
        <v>25.3165</v>
      </c>
      <c r="HA1088">
        <v>1</v>
      </c>
      <c r="HB1088">
        <v>-0.104715</v>
      </c>
      <c r="HC1088">
        <v>-0.06890250000000001</v>
      </c>
      <c r="HD1088">
        <v>20.1941</v>
      </c>
      <c r="HE1088">
        <v>5.23032</v>
      </c>
      <c r="HF1088">
        <v>11.968</v>
      </c>
      <c r="HG1088">
        <v>4.9706</v>
      </c>
      <c r="HH1088">
        <v>3.28958</v>
      </c>
      <c r="HI1088">
        <v>8851.200000000001</v>
      </c>
      <c r="HJ1088">
        <v>9999</v>
      </c>
      <c r="HK1088">
        <v>9999</v>
      </c>
      <c r="HL1088">
        <v>290.3</v>
      </c>
      <c r="HM1088">
        <v>4.97289</v>
      </c>
      <c r="HN1088">
        <v>1.87732</v>
      </c>
      <c r="HO1088">
        <v>1.87546</v>
      </c>
      <c r="HP1088">
        <v>1.87828</v>
      </c>
      <c r="HQ1088">
        <v>1.87501</v>
      </c>
      <c r="HR1088">
        <v>1.87857</v>
      </c>
      <c r="HS1088">
        <v>1.87563</v>
      </c>
      <c r="HT1088">
        <v>1.87683</v>
      </c>
      <c r="HU1088">
        <v>0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2.121</v>
      </c>
      <c r="II1088">
        <v>0.3194</v>
      </c>
      <c r="IJ1088">
        <v>1.541952822118649</v>
      </c>
      <c r="IK1088">
        <v>0.003202726084708442</v>
      </c>
      <c r="IL1088">
        <v>-1.448271390364826E-06</v>
      </c>
      <c r="IM1088">
        <v>3.765748828769889E-10</v>
      </c>
      <c r="IN1088">
        <v>-0.02072656761999695</v>
      </c>
      <c r="IO1088">
        <v>0.006539777670035186</v>
      </c>
      <c r="IP1088">
        <v>0.0002256768223539976</v>
      </c>
      <c r="IQ1088">
        <v>4.51151419958819E-06</v>
      </c>
      <c r="IR1088">
        <v>-0</v>
      </c>
      <c r="IS1088">
        <v>2097</v>
      </c>
      <c r="IT1088">
        <v>1</v>
      </c>
      <c r="IU1088">
        <v>27</v>
      </c>
      <c r="IV1088">
        <v>61960.8</v>
      </c>
      <c r="IW1088">
        <v>61960.6</v>
      </c>
      <c r="IX1088">
        <v>0.566406</v>
      </c>
      <c r="IY1088">
        <v>2.58423</v>
      </c>
      <c r="IZ1088">
        <v>1.39893</v>
      </c>
      <c r="JA1088">
        <v>2.34253</v>
      </c>
      <c r="JB1088">
        <v>1.44897</v>
      </c>
      <c r="JC1088">
        <v>2.33521</v>
      </c>
      <c r="JD1088">
        <v>37.4098</v>
      </c>
      <c r="JE1088">
        <v>24.07</v>
      </c>
      <c r="JF1088">
        <v>18</v>
      </c>
      <c r="JG1088">
        <v>492.466</v>
      </c>
      <c r="JH1088">
        <v>437.839</v>
      </c>
      <c r="JI1088">
        <v>24.9999</v>
      </c>
      <c r="JJ1088">
        <v>25.6841</v>
      </c>
      <c r="JK1088">
        <v>30.0001</v>
      </c>
      <c r="JL1088">
        <v>25.5231</v>
      </c>
      <c r="JM1088">
        <v>25.6046</v>
      </c>
      <c r="JN1088">
        <v>11.309</v>
      </c>
      <c r="JO1088">
        <v>34.731</v>
      </c>
      <c r="JP1088">
        <v>12.5974</v>
      </c>
      <c r="JQ1088">
        <v>25</v>
      </c>
      <c r="JR1088">
        <v>166.322</v>
      </c>
      <c r="JS1088">
        <v>18.3679</v>
      </c>
      <c r="JT1088">
        <v>101.002</v>
      </c>
      <c r="JU1088">
        <v>102.004</v>
      </c>
    </row>
    <row r="1089" spans="1:281">
      <c r="A1089">
        <v>1073</v>
      </c>
      <c r="B1089">
        <v>1658956774</v>
      </c>
      <c r="C1089">
        <v>14685</v>
      </c>
      <c r="D1089" t="s">
        <v>2580</v>
      </c>
      <c r="E1089" t="s">
        <v>2581</v>
      </c>
      <c r="F1089">
        <v>5</v>
      </c>
      <c r="G1089" t="s">
        <v>415</v>
      </c>
      <c r="H1089" t="s">
        <v>2549</v>
      </c>
      <c r="I1089">
        <v>1658956766.214286</v>
      </c>
      <c r="J1089">
        <f>(K1089)/1000</f>
        <v>0</v>
      </c>
      <c r="K1089">
        <f>IF(CZ1089, AN1089, AH1089)</f>
        <v>0</v>
      </c>
      <c r="L1089">
        <f>IF(CZ1089, AI1089, AG1089)</f>
        <v>0</v>
      </c>
      <c r="M1089">
        <f>DB1089 - IF(AU1089&gt;1, L1089*CV1089*100.0/(AW1089*DP1089), 0)</f>
        <v>0</v>
      </c>
      <c r="N1089">
        <f>((T1089-J1089/2)*M1089-L1089)/(T1089+J1089/2)</f>
        <v>0</v>
      </c>
      <c r="O1089">
        <f>N1089*(DI1089+DJ1089)/1000.0</f>
        <v>0</v>
      </c>
      <c r="P1089">
        <f>(DB1089 - IF(AU1089&gt;1, L1089*CV1089*100.0/(AW1089*DP1089), 0))*(DI1089+DJ1089)/1000.0</f>
        <v>0</v>
      </c>
      <c r="Q1089">
        <f>2.0/((1/S1089-1/R1089)+SIGN(S1089)*SQRT((1/S1089-1/R1089)*(1/S1089-1/R1089) + 4*CW1089/((CW1089+1)*(CW1089+1))*(2*1/S1089*1/R1089-1/R1089*1/R1089)))</f>
        <v>0</v>
      </c>
      <c r="R1089">
        <f>IF(LEFT(CX1089,1)&lt;&gt;"0",IF(LEFT(CX1089,1)="1",3.0,CY1089),$D$5+$E$5*(DP1089*DI1089/($K$5*1000))+$F$5*(DP1089*DI1089/($K$5*1000))*MAX(MIN(CV1089,$J$5),$I$5)*MAX(MIN(CV1089,$J$5),$I$5)+$G$5*MAX(MIN(CV1089,$J$5),$I$5)*(DP1089*DI1089/($K$5*1000))+$H$5*(DP1089*DI1089/($K$5*1000))*(DP1089*DI1089/($K$5*1000)))</f>
        <v>0</v>
      </c>
      <c r="S1089">
        <f>J1089*(1000-(1000*0.61365*exp(17.502*W1089/(240.97+W1089))/(DI1089+DJ1089)+DD1089)/2)/(1000*0.61365*exp(17.502*W1089/(240.97+W1089))/(DI1089+DJ1089)-DD1089)</f>
        <v>0</v>
      </c>
      <c r="T1089">
        <f>1/((CW1089+1)/(Q1089/1.6)+1/(R1089/1.37)) + CW1089/((CW1089+1)/(Q1089/1.6) + CW1089/(R1089/1.37))</f>
        <v>0</v>
      </c>
      <c r="U1089">
        <f>(CR1089*CU1089)</f>
        <v>0</v>
      </c>
      <c r="V1089">
        <f>(DK1089+(U1089+2*0.95*5.67E-8*(((DK1089+$B$7)+273)^4-(DK1089+273)^4)-44100*J1089)/(1.84*29.3*R1089+8*0.95*5.67E-8*(DK1089+273)^3))</f>
        <v>0</v>
      </c>
      <c r="W1089">
        <f>($C$7*DL1089+$D$7*DM1089+$E$7*V1089)</f>
        <v>0</v>
      </c>
      <c r="X1089">
        <f>0.61365*exp(17.502*W1089/(240.97+W1089))</f>
        <v>0</v>
      </c>
      <c r="Y1089">
        <f>(Z1089/AA1089*100)</f>
        <v>0</v>
      </c>
      <c r="Z1089">
        <f>DD1089*(DI1089+DJ1089)/1000</f>
        <v>0</v>
      </c>
      <c r="AA1089">
        <f>0.61365*exp(17.502*DK1089/(240.97+DK1089))</f>
        <v>0</v>
      </c>
      <c r="AB1089">
        <f>(X1089-DD1089*(DI1089+DJ1089)/1000)</f>
        <v>0</v>
      </c>
      <c r="AC1089">
        <f>(-J1089*44100)</f>
        <v>0</v>
      </c>
      <c r="AD1089">
        <f>2*29.3*R1089*0.92*(DK1089-W1089)</f>
        <v>0</v>
      </c>
      <c r="AE1089">
        <f>2*0.95*5.67E-8*(((DK1089+$B$7)+273)^4-(W1089+273)^4)</f>
        <v>0</v>
      </c>
      <c r="AF1089">
        <f>U1089+AE1089+AC1089+AD1089</f>
        <v>0</v>
      </c>
      <c r="AG1089">
        <f>DH1089*AU1089*(DC1089-DB1089*(1000-AU1089*DE1089)/(1000-AU1089*DD1089))/(100*CV1089)</f>
        <v>0</v>
      </c>
      <c r="AH1089">
        <f>1000*DH1089*AU1089*(DD1089-DE1089)/(100*CV1089*(1000-AU1089*DD1089))</f>
        <v>0</v>
      </c>
      <c r="AI1089">
        <f>(AJ1089 - AK1089 - DI1089*1E3/(8.314*(DK1089+273.15)) * AM1089/DH1089 * AL1089) * DH1089/(100*CV1089) * (1000 - DE1089)/1000</f>
        <v>0</v>
      </c>
      <c r="AJ1089">
        <v>187.6482803943001</v>
      </c>
      <c r="AK1089">
        <v>190.4960787878788</v>
      </c>
      <c r="AL1089">
        <v>-3.123781797681219</v>
      </c>
      <c r="AM1089">
        <v>64.98812827202251</v>
      </c>
      <c r="AN1089">
        <f>(AP1089 - AO1089 + DI1089*1E3/(8.314*(DK1089+273.15)) * AR1089/DH1089 * AQ1089) * DH1089/(100*CV1089) * 1000/(1000 - AP1089)</f>
        <v>0</v>
      </c>
      <c r="AO1089">
        <v>18.40799186408657</v>
      </c>
      <c r="AP1089">
        <v>23.95169272727273</v>
      </c>
      <c r="AQ1089">
        <v>-1.495701432111533E-05</v>
      </c>
      <c r="AR1089">
        <v>81.77155176035039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MAX(0,($B$13+$C$13*DP1089)/(1+$D$13*DP1089)*DI1089/(DK1089+273)*$E$13)</f>
        <v>0</v>
      </c>
      <c r="AX1089" t="s">
        <v>417</v>
      </c>
      <c r="AY1089" t="s">
        <v>417</v>
      </c>
      <c r="AZ1089">
        <v>0</v>
      </c>
      <c r="BA1089">
        <v>0</v>
      </c>
      <c r="BB1089">
        <f>1-AZ1089/BA1089</f>
        <v>0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>
        <f>1-BF1089/BG1089</f>
        <v>0</v>
      </c>
      <c r="BI1089">
        <v>0.5</v>
      </c>
      <c r="BJ1089">
        <f>CS1089</f>
        <v>0</v>
      </c>
      <c r="BK1089">
        <f>L1089</f>
        <v>0</v>
      </c>
      <c r="BL1089">
        <f>BH1089*BI1089*BJ1089</f>
        <v>0</v>
      </c>
      <c r="BM1089">
        <f>(BK1089-BC1089)/BJ1089</f>
        <v>0</v>
      </c>
      <c r="BN1089">
        <f>(BA1089-BG1089)/BG1089</f>
        <v>0</v>
      </c>
      <c r="BO1089">
        <f>AZ1089/(BB1089+AZ1089/BG1089)</f>
        <v>0</v>
      </c>
      <c r="BP1089" t="s">
        <v>417</v>
      </c>
      <c r="BQ1089">
        <v>0</v>
      </c>
      <c r="BR1089">
        <f>IF(BQ1089&lt;&gt;0, BQ1089, BO1089)</f>
        <v>0</v>
      </c>
      <c r="BS1089">
        <f>1-BR1089/BG1089</f>
        <v>0</v>
      </c>
      <c r="BT1089">
        <f>(BG1089-BF1089)/(BG1089-BR1089)</f>
        <v>0</v>
      </c>
      <c r="BU1089">
        <f>(BA1089-BG1089)/(BA1089-BR1089)</f>
        <v>0</v>
      </c>
      <c r="BV1089">
        <f>(BG1089-BF1089)/(BG1089-AZ1089)</f>
        <v>0</v>
      </c>
      <c r="BW1089">
        <f>(BA1089-BG1089)/(BA1089-AZ1089)</f>
        <v>0</v>
      </c>
      <c r="BX1089">
        <f>(BT1089*BR1089/BF1089)</f>
        <v>0</v>
      </c>
      <c r="BY1089">
        <f>(1-BX1089)</f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>$B$11*DQ1089+$C$11*DR1089+$F$11*EC1089*(1-EF1089)</f>
        <v>0</v>
      </c>
      <c r="CS1089">
        <f>CR1089*CT1089</f>
        <v>0</v>
      </c>
      <c r="CT1089">
        <f>($B$11*$D$9+$C$11*$D$9+$F$11*((EP1089+EH1089)/MAX(EP1089+EH1089+EQ1089, 0.1)*$I$9+EQ1089/MAX(EP1089+EH1089+EQ1089, 0.1)*$J$9))/($B$11+$C$11+$F$11)</f>
        <v>0</v>
      </c>
      <c r="CU1089">
        <f>($B$11*$K$9+$C$11*$K$9+$F$11*((EP1089+EH1089)/MAX(EP1089+EH1089+EQ1089, 0.1)*$P$9+EQ1089/MAX(EP1089+EH1089+EQ1089, 0.1)*$Q$9))/($B$11+$C$11+$F$11)</f>
        <v>0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1658956766.214286</v>
      </c>
      <c r="DB1089">
        <v>208.1525357142857</v>
      </c>
      <c r="DC1089">
        <v>201.0613571428571</v>
      </c>
      <c r="DD1089">
        <v>23.95163571428572</v>
      </c>
      <c r="DE1089">
        <v>18.41617857142857</v>
      </c>
      <c r="DF1089">
        <v>206.0091428571428</v>
      </c>
      <c r="DG1089">
        <v>23.63223214285714</v>
      </c>
      <c r="DH1089">
        <v>500.0895357142857</v>
      </c>
      <c r="DI1089">
        <v>90.24840714285713</v>
      </c>
      <c r="DJ1089">
        <v>0.10000915</v>
      </c>
      <c r="DK1089">
        <v>26.575375</v>
      </c>
      <c r="DL1089">
        <v>27.42404285714286</v>
      </c>
      <c r="DM1089">
        <v>999.9000000000002</v>
      </c>
      <c r="DN1089">
        <v>0</v>
      </c>
      <c r="DO1089">
        <v>0</v>
      </c>
      <c r="DP1089">
        <v>10002.65535714286</v>
      </c>
      <c r="DQ1089">
        <v>0</v>
      </c>
      <c r="DR1089">
        <v>18.6454</v>
      </c>
      <c r="DS1089">
        <v>7.09123607142857</v>
      </c>
      <c r="DT1089">
        <v>213.2604642857143</v>
      </c>
      <c r="DU1089">
        <v>204.8336785714286</v>
      </c>
      <c r="DV1089">
        <v>5.535453214285714</v>
      </c>
      <c r="DW1089">
        <v>201.0613571428571</v>
      </c>
      <c r="DX1089">
        <v>18.41617857142857</v>
      </c>
      <c r="DY1089">
        <v>2.161596785714285</v>
      </c>
      <c r="DZ1089">
        <v>1.662030714285714</v>
      </c>
      <c r="EA1089">
        <v>18.6805</v>
      </c>
      <c r="EB1089">
        <v>14.54627142857143</v>
      </c>
      <c r="EC1089">
        <v>2000.047142857143</v>
      </c>
      <c r="ED1089">
        <v>0.9799939642857144</v>
      </c>
      <c r="EE1089">
        <v>0.02000610357142857</v>
      </c>
      <c r="EF1089">
        <v>0</v>
      </c>
      <c r="EG1089">
        <v>747.9737142857142</v>
      </c>
      <c r="EH1089">
        <v>5.000560000000001</v>
      </c>
      <c r="EI1089">
        <v>14834.41428571429</v>
      </c>
      <c r="EJ1089">
        <v>17295.24642857143</v>
      </c>
      <c r="EK1089">
        <v>36.98407142857143</v>
      </c>
      <c r="EL1089">
        <v>37.74321428571428</v>
      </c>
      <c r="EM1089">
        <v>36.65832142857143</v>
      </c>
      <c r="EN1089">
        <v>36.74307142857143</v>
      </c>
      <c r="EO1089">
        <v>38.16942857142856</v>
      </c>
      <c r="EP1089">
        <v>1955.135357142857</v>
      </c>
      <c r="EQ1089">
        <v>39.91178571428571</v>
      </c>
      <c r="ER1089">
        <v>0</v>
      </c>
      <c r="ES1089">
        <v>1658956773.9</v>
      </c>
      <c r="ET1089">
        <v>0</v>
      </c>
      <c r="EU1089">
        <v>747.9226923076923</v>
      </c>
      <c r="EV1089">
        <v>-18.24355554301041</v>
      </c>
      <c r="EW1089">
        <v>-334.3760683016613</v>
      </c>
      <c r="EX1089">
        <v>14833.00384615385</v>
      </c>
      <c r="EY1089">
        <v>15</v>
      </c>
      <c r="EZ1089">
        <v>0</v>
      </c>
      <c r="FA1089" t="s">
        <v>419</v>
      </c>
      <c r="FB1089">
        <v>1655239120</v>
      </c>
      <c r="FC1089">
        <v>1655239135</v>
      </c>
      <c r="FD1089">
        <v>0</v>
      </c>
      <c r="FE1089">
        <v>-0.075</v>
      </c>
      <c r="FF1089">
        <v>-0.027</v>
      </c>
      <c r="FG1089">
        <v>1.986</v>
      </c>
      <c r="FH1089">
        <v>0.139</v>
      </c>
      <c r="FI1089">
        <v>420</v>
      </c>
      <c r="FJ1089">
        <v>22</v>
      </c>
      <c r="FK1089">
        <v>0.12</v>
      </c>
      <c r="FL1089">
        <v>0.02</v>
      </c>
      <c r="FM1089">
        <v>6.143544390243902</v>
      </c>
      <c r="FN1089">
        <v>15.06148013937282</v>
      </c>
      <c r="FO1089">
        <v>1.486388552758319</v>
      </c>
      <c r="FP1089">
        <v>0</v>
      </c>
      <c r="FQ1089">
        <v>749.183911764706</v>
      </c>
      <c r="FR1089">
        <v>-20.75750955187951</v>
      </c>
      <c r="FS1089">
        <v>2.070925501651621</v>
      </c>
      <c r="FT1089">
        <v>0</v>
      </c>
      <c r="FU1089">
        <v>5.529077073170732</v>
      </c>
      <c r="FV1089">
        <v>0.09928996515678978</v>
      </c>
      <c r="FW1089">
        <v>0.01091365876006906</v>
      </c>
      <c r="FX1089">
        <v>1</v>
      </c>
      <c r="FY1089">
        <v>1</v>
      </c>
      <c r="FZ1089">
        <v>3</v>
      </c>
      <c r="GA1089" t="s">
        <v>420</v>
      </c>
      <c r="GB1089">
        <v>2.98063</v>
      </c>
      <c r="GC1089">
        <v>2.72817</v>
      </c>
      <c r="GD1089">
        <v>0.0433803</v>
      </c>
      <c r="GE1089">
        <v>0.0420602</v>
      </c>
      <c r="GF1089">
        <v>0.107087</v>
      </c>
      <c r="GG1089">
        <v>0.0897664</v>
      </c>
      <c r="GH1089">
        <v>28725.8</v>
      </c>
      <c r="GI1089">
        <v>28342.1</v>
      </c>
      <c r="GJ1089">
        <v>30553.8</v>
      </c>
      <c r="GK1089">
        <v>29828.2</v>
      </c>
      <c r="GL1089">
        <v>37631.4</v>
      </c>
      <c r="GM1089">
        <v>35746.9</v>
      </c>
      <c r="GN1089">
        <v>46734.5</v>
      </c>
      <c r="GO1089">
        <v>44361.4</v>
      </c>
      <c r="GP1089">
        <v>1.8909</v>
      </c>
      <c r="GQ1089">
        <v>1.84848</v>
      </c>
      <c r="GR1089">
        <v>0.160582</v>
      </c>
      <c r="GS1089">
        <v>0</v>
      </c>
      <c r="GT1089">
        <v>24.7998</v>
      </c>
      <c r="GU1089">
        <v>999.9</v>
      </c>
      <c r="GV1089">
        <v>49.7</v>
      </c>
      <c r="GW1089">
        <v>32.1</v>
      </c>
      <c r="GX1089">
        <v>26.4428</v>
      </c>
      <c r="GY1089">
        <v>63.2953</v>
      </c>
      <c r="GZ1089">
        <v>25.4567</v>
      </c>
      <c r="HA1089">
        <v>1</v>
      </c>
      <c r="HB1089">
        <v>-0.104685</v>
      </c>
      <c r="HC1089">
        <v>-0.06887260000000001</v>
      </c>
      <c r="HD1089">
        <v>20.194</v>
      </c>
      <c r="HE1089">
        <v>5.22927</v>
      </c>
      <c r="HF1089">
        <v>11.968</v>
      </c>
      <c r="HG1089">
        <v>4.97065</v>
      </c>
      <c r="HH1089">
        <v>3.2895</v>
      </c>
      <c r="HI1089">
        <v>8851.200000000001</v>
      </c>
      <c r="HJ1089">
        <v>9999</v>
      </c>
      <c r="HK1089">
        <v>9999</v>
      </c>
      <c r="HL1089">
        <v>290.3</v>
      </c>
      <c r="HM1089">
        <v>4.97291</v>
      </c>
      <c r="HN1089">
        <v>1.87733</v>
      </c>
      <c r="HO1089">
        <v>1.87546</v>
      </c>
      <c r="HP1089">
        <v>1.87834</v>
      </c>
      <c r="HQ1089">
        <v>1.87501</v>
      </c>
      <c r="HR1089">
        <v>1.87862</v>
      </c>
      <c r="HS1089">
        <v>1.87566</v>
      </c>
      <c r="HT1089">
        <v>1.87683</v>
      </c>
      <c r="HU1089">
        <v>0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2.08</v>
      </c>
      <c r="II1089">
        <v>0.3194</v>
      </c>
      <c r="IJ1089">
        <v>1.541952822118649</v>
      </c>
      <c r="IK1089">
        <v>0.003202726084708442</v>
      </c>
      <c r="IL1089">
        <v>-1.448271390364826E-06</v>
      </c>
      <c r="IM1089">
        <v>3.765748828769889E-10</v>
      </c>
      <c r="IN1089">
        <v>-0.02072656761999695</v>
      </c>
      <c r="IO1089">
        <v>0.006539777670035186</v>
      </c>
      <c r="IP1089">
        <v>0.0002256768223539976</v>
      </c>
      <c r="IQ1089">
        <v>4.51151419958819E-06</v>
      </c>
      <c r="IR1089">
        <v>-0</v>
      </c>
      <c r="IS1089">
        <v>2097</v>
      </c>
      <c r="IT1089">
        <v>1</v>
      </c>
      <c r="IU1089">
        <v>27</v>
      </c>
      <c r="IV1089">
        <v>61960.9</v>
      </c>
      <c r="IW1089">
        <v>61960.7</v>
      </c>
      <c r="IX1089">
        <v>0.528564</v>
      </c>
      <c r="IY1089">
        <v>2.56836</v>
      </c>
      <c r="IZ1089">
        <v>1.39893</v>
      </c>
      <c r="JA1089">
        <v>2.34253</v>
      </c>
      <c r="JB1089">
        <v>1.44897</v>
      </c>
      <c r="JC1089">
        <v>2.48291</v>
      </c>
      <c r="JD1089">
        <v>37.4098</v>
      </c>
      <c r="JE1089">
        <v>24.0875</v>
      </c>
      <c r="JF1089">
        <v>18</v>
      </c>
      <c r="JG1089">
        <v>492.521</v>
      </c>
      <c r="JH1089">
        <v>437.809</v>
      </c>
      <c r="JI1089">
        <v>24.9999</v>
      </c>
      <c r="JJ1089">
        <v>25.6841</v>
      </c>
      <c r="JK1089">
        <v>30.0001</v>
      </c>
      <c r="JL1089">
        <v>25.5231</v>
      </c>
      <c r="JM1089">
        <v>25.6046</v>
      </c>
      <c r="JN1089">
        <v>10.5727</v>
      </c>
      <c r="JO1089">
        <v>34.731</v>
      </c>
      <c r="JP1089">
        <v>12.5974</v>
      </c>
      <c r="JQ1089">
        <v>25</v>
      </c>
      <c r="JR1089">
        <v>152.947</v>
      </c>
      <c r="JS1089">
        <v>18.3526</v>
      </c>
      <c r="JT1089">
        <v>101.002</v>
      </c>
      <c r="JU1089">
        <v>102.003</v>
      </c>
    </row>
    <row r="1090" spans="1:281">
      <c r="A1090">
        <v>1074</v>
      </c>
      <c r="B1090">
        <v>1658956779</v>
      </c>
      <c r="C1090">
        <v>14690</v>
      </c>
      <c r="D1090" t="s">
        <v>2582</v>
      </c>
      <c r="E1090" t="s">
        <v>2583</v>
      </c>
      <c r="F1090">
        <v>5</v>
      </c>
      <c r="G1090" t="s">
        <v>415</v>
      </c>
      <c r="H1090" t="s">
        <v>2549</v>
      </c>
      <c r="I1090">
        <v>1658956771.5</v>
      </c>
      <c r="J1090">
        <f>(K1090)/1000</f>
        <v>0</v>
      </c>
      <c r="K1090">
        <f>IF(CZ1090, AN1090, AH1090)</f>
        <v>0</v>
      </c>
      <c r="L1090">
        <f>IF(CZ1090, AI1090, AG1090)</f>
        <v>0</v>
      </c>
      <c r="M1090">
        <f>DB1090 - IF(AU1090&gt;1, L1090*CV1090*100.0/(AW1090*DP1090), 0)</f>
        <v>0</v>
      </c>
      <c r="N1090">
        <f>((T1090-J1090/2)*M1090-L1090)/(T1090+J1090/2)</f>
        <v>0</v>
      </c>
      <c r="O1090">
        <f>N1090*(DI1090+DJ1090)/1000.0</f>
        <v>0</v>
      </c>
      <c r="P1090">
        <f>(DB1090 - IF(AU1090&gt;1, L1090*CV1090*100.0/(AW1090*DP1090), 0))*(DI1090+DJ1090)/1000.0</f>
        <v>0</v>
      </c>
      <c r="Q1090">
        <f>2.0/((1/S1090-1/R1090)+SIGN(S1090)*SQRT((1/S1090-1/R1090)*(1/S1090-1/R1090) + 4*CW1090/((CW1090+1)*(CW1090+1))*(2*1/S1090*1/R1090-1/R1090*1/R1090)))</f>
        <v>0</v>
      </c>
      <c r="R1090">
        <f>IF(LEFT(CX1090,1)&lt;&gt;"0",IF(LEFT(CX1090,1)="1",3.0,CY1090),$D$5+$E$5*(DP1090*DI1090/($K$5*1000))+$F$5*(DP1090*DI1090/($K$5*1000))*MAX(MIN(CV1090,$J$5),$I$5)*MAX(MIN(CV1090,$J$5),$I$5)+$G$5*MAX(MIN(CV1090,$J$5),$I$5)*(DP1090*DI1090/($K$5*1000))+$H$5*(DP1090*DI1090/($K$5*1000))*(DP1090*DI1090/($K$5*1000)))</f>
        <v>0</v>
      </c>
      <c r="S1090">
        <f>J1090*(1000-(1000*0.61365*exp(17.502*W1090/(240.97+W1090))/(DI1090+DJ1090)+DD1090)/2)/(1000*0.61365*exp(17.502*W1090/(240.97+W1090))/(DI1090+DJ1090)-DD1090)</f>
        <v>0</v>
      </c>
      <c r="T1090">
        <f>1/((CW1090+1)/(Q1090/1.6)+1/(R1090/1.37)) + CW1090/((CW1090+1)/(Q1090/1.6) + CW1090/(R1090/1.37))</f>
        <v>0</v>
      </c>
      <c r="U1090">
        <f>(CR1090*CU1090)</f>
        <v>0</v>
      </c>
      <c r="V1090">
        <f>(DK1090+(U1090+2*0.95*5.67E-8*(((DK1090+$B$7)+273)^4-(DK1090+273)^4)-44100*J1090)/(1.84*29.3*R1090+8*0.95*5.67E-8*(DK1090+273)^3))</f>
        <v>0</v>
      </c>
      <c r="W1090">
        <f>($C$7*DL1090+$D$7*DM1090+$E$7*V1090)</f>
        <v>0</v>
      </c>
      <c r="X1090">
        <f>0.61365*exp(17.502*W1090/(240.97+W1090))</f>
        <v>0</v>
      </c>
      <c r="Y1090">
        <f>(Z1090/AA1090*100)</f>
        <v>0</v>
      </c>
      <c r="Z1090">
        <f>DD1090*(DI1090+DJ1090)/1000</f>
        <v>0</v>
      </c>
      <c r="AA1090">
        <f>0.61365*exp(17.502*DK1090/(240.97+DK1090))</f>
        <v>0</v>
      </c>
      <c r="AB1090">
        <f>(X1090-DD1090*(DI1090+DJ1090)/1000)</f>
        <v>0</v>
      </c>
      <c r="AC1090">
        <f>(-J1090*44100)</f>
        <v>0</v>
      </c>
      <c r="AD1090">
        <f>2*29.3*R1090*0.92*(DK1090-W1090)</f>
        <v>0</v>
      </c>
      <c r="AE1090">
        <f>2*0.95*5.67E-8*(((DK1090+$B$7)+273)^4-(W1090+273)^4)</f>
        <v>0</v>
      </c>
      <c r="AF1090">
        <f>U1090+AE1090+AC1090+AD1090</f>
        <v>0</v>
      </c>
      <c r="AG1090">
        <f>DH1090*AU1090*(DC1090-DB1090*(1000-AU1090*DE1090)/(1000-AU1090*DD1090))/(100*CV1090)</f>
        <v>0</v>
      </c>
      <c r="AH1090">
        <f>1000*DH1090*AU1090*(DD1090-DE1090)/(100*CV1090*(1000-AU1090*DD1090))</f>
        <v>0</v>
      </c>
      <c r="AI1090">
        <f>(AJ1090 - AK1090 - DI1090*1E3/(8.314*(DK1090+273.15)) * AM1090/DH1090 * AL1090) * DH1090/(100*CV1090) * (1000 - DE1090)/1000</f>
        <v>0</v>
      </c>
      <c r="AJ1090">
        <v>170.7413733539615</v>
      </c>
      <c r="AK1090">
        <v>174.8370545454545</v>
      </c>
      <c r="AL1090">
        <v>-3.137158365069268</v>
      </c>
      <c r="AM1090">
        <v>64.98812827202251</v>
      </c>
      <c r="AN1090">
        <f>(AP1090 - AO1090 + DI1090*1E3/(8.314*(DK1090+273.15)) * AR1090/DH1090 * AQ1090) * DH1090/(100*CV1090) * 1000/(1000 - AP1090)</f>
        <v>0</v>
      </c>
      <c r="AO1090">
        <v>18.39020003189146</v>
      </c>
      <c r="AP1090">
        <v>23.95098303030302</v>
      </c>
      <c r="AQ1090">
        <v>-3.773092157995273E-05</v>
      </c>
      <c r="AR1090">
        <v>81.77155176035039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MAX(0,($B$13+$C$13*DP1090)/(1+$D$13*DP1090)*DI1090/(DK1090+273)*$E$13)</f>
        <v>0</v>
      </c>
      <c r="AX1090" t="s">
        <v>417</v>
      </c>
      <c r="AY1090" t="s">
        <v>417</v>
      </c>
      <c r="AZ1090">
        <v>0</v>
      </c>
      <c r="BA1090">
        <v>0</v>
      </c>
      <c r="BB1090">
        <f>1-AZ1090/BA1090</f>
        <v>0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>
        <f>1-BF1090/BG1090</f>
        <v>0</v>
      </c>
      <c r="BI1090">
        <v>0.5</v>
      </c>
      <c r="BJ1090">
        <f>CS1090</f>
        <v>0</v>
      </c>
      <c r="BK1090">
        <f>L1090</f>
        <v>0</v>
      </c>
      <c r="BL1090">
        <f>BH1090*BI1090*BJ1090</f>
        <v>0</v>
      </c>
      <c r="BM1090">
        <f>(BK1090-BC1090)/BJ1090</f>
        <v>0</v>
      </c>
      <c r="BN1090">
        <f>(BA1090-BG1090)/BG1090</f>
        <v>0</v>
      </c>
      <c r="BO1090">
        <f>AZ1090/(BB1090+AZ1090/BG1090)</f>
        <v>0</v>
      </c>
      <c r="BP1090" t="s">
        <v>417</v>
      </c>
      <c r="BQ1090">
        <v>0</v>
      </c>
      <c r="BR1090">
        <f>IF(BQ1090&lt;&gt;0, BQ1090, BO1090)</f>
        <v>0</v>
      </c>
      <c r="BS1090">
        <f>1-BR1090/BG1090</f>
        <v>0</v>
      </c>
      <c r="BT1090">
        <f>(BG1090-BF1090)/(BG1090-BR1090)</f>
        <v>0</v>
      </c>
      <c r="BU1090">
        <f>(BA1090-BG1090)/(BA1090-BR1090)</f>
        <v>0</v>
      </c>
      <c r="BV1090">
        <f>(BG1090-BF1090)/(BG1090-AZ1090)</f>
        <v>0</v>
      </c>
      <c r="BW1090">
        <f>(BA1090-BG1090)/(BA1090-AZ1090)</f>
        <v>0</v>
      </c>
      <c r="BX1090">
        <f>(BT1090*BR1090/BF1090)</f>
        <v>0</v>
      </c>
      <c r="BY1090">
        <f>(1-BX1090)</f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>$B$11*DQ1090+$C$11*DR1090+$F$11*EC1090*(1-EF1090)</f>
        <v>0</v>
      </c>
      <c r="CS1090">
        <f>CR1090*CT1090</f>
        <v>0</v>
      </c>
      <c r="CT1090">
        <f>($B$11*$D$9+$C$11*$D$9+$F$11*((EP1090+EH1090)/MAX(EP1090+EH1090+EQ1090, 0.1)*$I$9+EQ1090/MAX(EP1090+EH1090+EQ1090, 0.1)*$J$9))/($B$11+$C$11+$F$11)</f>
        <v>0</v>
      </c>
      <c r="CU1090">
        <f>($B$11*$K$9+$C$11*$K$9+$F$11*((EP1090+EH1090)/MAX(EP1090+EH1090+EQ1090, 0.1)*$P$9+EQ1090/MAX(EP1090+EH1090+EQ1090, 0.1)*$Q$9))/($B$11+$C$11+$F$11)</f>
        <v>0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1658956771.5</v>
      </c>
      <c r="DB1090">
        <v>192.0155555555556</v>
      </c>
      <c r="DC1090">
        <v>183.597925925926</v>
      </c>
      <c r="DD1090">
        <v>23.95008888888889</v>
      </c>
      <c r="DE1090">
        <v>18.40173333333334</v>
      </c>
      <c r="DF1090">
        <v>189.9151481481481</v>
      </c>
      <c r="DG1090">
        <v>23.63071851851852</v>
      </c>
      <c r="DH1090">
        <v>500.089925925926</v>
      </c>
      <c r="DI1090">
        <v>90.24724074074075</v>
      </c>
      <c r="DJ1090">
        <v>0.0999901962962963</v>
      </c>
      <c r="DK1090">
        <v>26.57874444444444</v>
      </c>
      <c r="DL1090">
        <v>27.42387777777778</v>
      </c>
      <c r="DM1090">
        <v>999.9000000000001</v>
      </c>
      <c r="DN1090">
        <v>0</v>
      </c>
      <c r="DO1090">
        <v>0</v>
      </c>
      <c r="DP1090">
        <v>10002.89296296296</v>
      </c>
      <c r="DQ1090">
        <v>0</v>
      </c>
      <c r="DR1090">
        <v>18.6454</v>
      </c>
      <c r="DS1090">
        <v>8.417592592592595</v>
      </c>
      <c r="DT1090">
        <v>196.7271111111111</v>
      </c>
      <c r="DU1090">
        <v>187.0398518518519</v>
      </c>
      <c r="DV1090">
        <v>5.54835</v>
      </c>
      <c r="DW1090">
        <v>183.597925925926</v>
      </c>
      <c r="DX1090">
        <v>18.40173333333334</v>
      </c>
      <c r="DY1090">
        <v>2.161428518518519</v>
      </c>
      <c r="DZ1090">
        <v>1.660705925925926</v>
      </c>
      <c r="EA1090">
        <v>18.67925555555556</v>
      </c>
      <c r="EB1090">
        <v>14.53392592592593</v>
      </c>
      <c r="EC1090">
        <v>2000.044814814815</v>
      </c>
      <c r="ED1090">
        <v>0.9799937777777779</v>
      </c>
      <c r="EE1090">
        <v>0.02000629629629629</v>
      </c>
      <c r="EF1090">
        <v>0</v>
      </c>
      <c r="EG1090">
        <v>746.6527777777778</v>
      </c>
      <c r="EH1090">
        <v>5.000560000000001</v>
      </c>
      <c r="EI1090">
        <v>14807.45925925926</v>
      </c>
      <c r="EJ1090">
        <v>17295.22222222222</v>
      </c>
      <c r="EK1090">
        <v>36.97655555555556</v>
      </c>
      <c r="EL1090">
        <v>37.74525925925926</v>
      </c>
      <c r="EM1090">
        <v>36.66185185185185</v>
      </c>
      <c r="EN1090">
        <v>36.73585185185186</v>
      </c>
      <c r="EO1090">
        <v>38.15033333333333</v>
      </c>
      <c r="EP1090">
        <v>1955.132592592593</v>
      </c>
      <c r="EQ1090">
        <v>39.91222222222222</v>
      </c>
      <c r="ER1090">
        <v>0</v>
      </c>
      <c r="ES1090">
        <v>1658956778.7</v>
      </c>
      <c r="ET1090">
        <v>0</v>
      </c>
      <c r="EU1090">
        <v>746.7091538461539</v>
      </c>
      <c r="EV1090">
        <v>-12.66933333811785</v>
      </c>
      <c r="EW1090">
        <v>-267.3538463009067</v>
      </c>
      <c r="EX1090">
        <v>14808.82692307692</v>
      </c>
      <c r="EY1090">
        <v>15</v>
      </c>
      <c r="EZ1090">
        <v>0</v>
      </c>
      <c r="FA1090" t="s">
        <v>419</v>
      </c>
      <c r="FB1090">
        <v>1655239120</v>
      </c>
      <c r="FC1090">
        <v>1655239135</v>
      </c>
      <c r="FD1090">
        <v>0</v>
      </c>
      <c r="FE1090">
        <v>-0.075</v>
      </c>
      <c r="FF1090">
        <v>-0.027</v>
      </c>
      <c r="FG1090">
        <v>1.986</v>
      </c>
      <c r="FH1090">
        <v>0.139</v>
      </c>
      <c r="FI1090">
        <v>420</v>
      </c>
      <c r="FJ1090">
        <v>22</v>
      </c>
      <c r="FK1090">
        <v>0.12</v>
      </c>
      <c r="FL1090">
        <v>0.02</v>
      </c>
      <c r="FM1090">
        <v>7.61464</v>
      </c>
      <c r="FN1090">
        <v>15.05794626641652</v>
      </c>
      <c r="FO1090">
        <v>1.450052476988333</v>
      </c>
      <c r="FP1090">
        <v>0</v>
      </c>
      <c r="FQ1090">
        <v>747.5309117647058</v>
      </c>
      <c r="FR1090">
        <v>-15.58941177015356</v>
      </c>
      <c r="FS1090">
        <v>1.570944514833398</v>
      </c>
      <c r="FT1090">
        <v>0</v>
      </c>
      <c r="FU1090">
        <v>5.540863</v>
      </c>
      <c r="FV1090">
        <v>0.1407010131331852</v>
      </c>
      <c r="FW1090">
        <v>0.01430817497097372</v>
      </c>
      <c r="FX1090">
        <v>0</v>
      </c>
      <c r="FY1090">
        <v>0</v>
      </c>
      <c r="FZ1090">
        <v>3</v>
      </c>
      <c r="GA1090" t="s">
        <v>426</v>
      </c>
      <c r="GB1090">
        <v>2.98072</v>
      </c>
      <c r="GC1090">
        <v>2.72847</v>
      </c>
      <c r="GD1090">
        <v>0.0401167</v>
      </c>
      <c r="GE1090">
        <v>0.0384294</v>
      </c>
      <c r="GF1090">
        <v>0.107082</v>
      </c>
      <c r="GG1090">
        <v>0.08973250000000001</v>
      </c>
      <c r="GH1090">
        <v>28824.3</v>
      </c>
      <c r="GI1090">
        <v>28449</v>
      </c>
      <c r="GJ1090">
        <v>30554.2</v>
      </c>
      <c r="GK1090">
        <v>29827.7</v>
      </c>
      <c r="GL1090">
        <v>37632.3</v>
      </c>
      <c r="GM1090">
        <v>35747.7</v>
      </c>
      <c r="GN1090">
        <v>46735.6</v>
      </c>
      <c r="GO1090">
        <v>44360.9</v>
      </c>
      <c r="GP1090">
        <v>1.89088</v>
      </c>
      <c r="GQ1090">
        <v>1.84843</v>
      </c>
      <c r="GR1090">
        <v>0.159487</v>
      </c>
      <c r="GS1090">
        <v>0</v>
      </c>
      <c r="GT1090">
        <v>24.8024</v>
      </c>
      <c r="GU1090">
        <v>999.9</v>
      </c>
      <c r="GV1090">
        <v>49.7</v>
      </c>
      <c r="GW1090">
        <v>32.1</v>
      </c>
      <c r="GX1090">
        <v>26.4457</v>
      </c>
      <c r="GY1090">
        <v>63.2453</v>
      </c>
      <c r="GZ1090">
        <v>25.0761</v>
      </c>
      <c r="HA1090">
        <v>1</v>
      </c>
      <c r="HB1090">
        <v>-0.10467</v>
      </c>
      <c r="HC1090">
        <v>-0.0687908</v>
      </c>
      <c r="HD1090">
        <v>20.194</v>
      </c>
      <c r="HE1090">
        <v>5.22987</v>
      </c>
      <c r="HF1090">
        <v>11.968</v>
      </c>
      <c r="HG1090">
        <v>4.97065</v>
      </c>
      <c r="HH1090">
        <v>3.2895</v>
      </c>
      <c r="HI1090">
        <v>8851.200000000001</v>
      </c>
      <c r="HJ1090">
        <v>9999</v>
      </c>
      <c r="HK1090">
        <v>9999</v>
      </c>
      <c r="HL1090">
        <v>290.3</v>
      </c>
      <c r="HM1090">
        <v>4.97293</v>
      </c>
      <c r="HN1090">
        <v>1.87731</v>
      </c>
      <c r="HO1090">
        <v>1.87546</v>
      </c>
      <c r="HP1090">
        <v>1.87833</v>
      </c>
      <c r="HQ1090">
        <v>1.875</v>
      </c>
      <c r="HR1090">
        <v>1.87858</v>
      </c>
      <c r="HS1090">
        <v>1.87565</v>
      </c>
      <c r="HT1090">
        <v>1.87683</v>
      </c>
      <c r="HU1090">
        <v>0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2.038</v>
      </c>
      <c r="II1090">
        <v>0.3194</v>
      </c>
      <c r="IJ1090">
        <v>1.541952822118649</v>
      </c>
      <c r="IK1090">
        <v>0.003202726084708442</v>
      </c>
      <c r="IL1090">
        <v>-1.448271390364826E-06</v>
      </c>
      <c r="IM1090">
        <v>3.765748828769889E-10</v>
      </c>
      <c r="IN1090">
        <v>-0.02072656761999695</v>
      </c>
      <c r="IO1090">
        <v>0.006539777670035186</v>
      </c>
      <c r="IP1090">
        <v>0.0002256768223539976</v>
      </c>
      <c r="IQ1090">
        <v>4.51151419958819E-06</v>
      </c>
      <c r="IR1090">
        <v>-0</v>
      </c>
      <c r="IS1090">
        <v>2097</v>
      </c>
      <c r="IT1090">
        <v>1</v>
      </c>
      <c r="IU1090">
        <v>27</v>
      </c>
      <c r="IV1090">
        <v>61961</v>
      </c>
      <c r="IW1090">
        <v>61960.7</v>
      </c>
      <c r="IX1090">
        <v>0.488281</v>
      </c>
      <c r="IY1090">
        <v>2.57812</v>
      </c>
      <c r="IZ1090">
        <v>1.39893</v>
      </c>
      <c r="JA1090">
        <v>2.34253</v>
      </c>
      <c r="JB1090">
        <v>1.44897</v>
      </c>
      <c r="JC1090">
        <v>2.36816</v>
      </c>
      <c r="JD1090">
        <v>37.4098</v>
      </c>
      <c r="JE1090">
        <v>24.0787</v>
      </c>
      <c r="JF1090">
        <v>18</v>
      </c>
      <c r="JG1090">
        <v>492.507</v>
      </c>
      <c r="JH1090">
        <v>437.779</v>
      </c>
      <c r="JI1090">
        <v>24.9999</v>
      </c>
      <c r="JJ1090">
        <v>25.6841</v>
      </c>
      <c r="JK1090">
        <v>30.0002</v>
      </c>
      <c r="JL1090">
        <v>25.5231</v>
      </c>
      <c r="JM1090">
        <v>25.6046</v>
      </c>
      <c r="JN1090">
        <v>9.755280000000001</v>
      </c>
      <c r="JO1090">
        <v>34.731</v>
      </c>
      <c r="JP1090">
        <v>12.5974</v>
      </c>
      <c r="JQ1090">
        <v>25</v>
      </c>
      <c r="JR1090">
        <v>132.914</v>
      </c>
      <c r="JS1090">
        <v>18.3414</v>
      </c>
      <c r="JT1090">
        <v>101.004</v>
      </c>
      <c r="JU1090">
        <v>102.002</v>
      </c>
    </row>
    <row r="1091" spans="1:281">
      <c r="A1091">
        <v>1075</v>
      </c>
      <c r="B1091">
        <v>1658956784</v>
      </c>
      <c r="C1091">
        <v>14695</v>
      </c>
      <c r="D1091" t="s">
        <v>2584</v>
      </c>
      <c r="E1091" t="s">
        <v>2585</v>
      </c>
      <c r="F1091">
        <v>5</v>
      </c>
      <c r="G1091" t="s">
        <v>415</v>
      </c>
      <c r="H1091" t="s">
        <v>2549</v>
      </c>
      <c r="I1091">
        <v>1658956776.214286</v>
      </c>
      <c r="J1091">
        <f>(K1091)/1000</f>
        <v>0</v>
      </c>
      <c r="K1091">
        <f>IF(CZ1091, AN1091, AH1091)</f>
        <v>0</v>
      </c>
      <c r="L1091">
        <f>IF(CZ1091, AI1091, AG1091)</f>
        <v>0</v>
      </c>
      <c r="M1091">
        <f>DB1091 - IF(AU1091&gt;1, L1091*CV1091*100.0/(AW1091*DP1091), 0)</f>
        <v>0</v>
      </c>
      <c r="N1091">
        <f>((T1091-J1091/2)*M1091-L1091)/(T1091+J1091/2)</f>
        <v>0</v>
      </c>
      <c r="O1091">
        <f>N1091*(DI1091+DJ1091)/1000.0</f>
        <v>0</v>
      </c>
      <c r="P1091">
        <f>(DB1091 - IF(AU1091&gt;1, L1091*CV1091*100.0/(AW1091*DP1091), 0))*(DI1091+DJ1091)/1000.0</f>
        <v>0</v>
      </c>
      <c r="Q1091">
        <f>2.0/((1/S1091-1/R1091)+SIGN(S1091)*SQRT((1/S1091-1/R1091)*(1/S1091-1/R1091) + 4*CW1091/((CW1091+1)*(CW1091+1))*(2*1/S1091*1/R1091-1/R1091*1/R1091)))</f>
        <v>0</v>
      </c>
      <c r="R1091">
        <f>IF(LEFT(CX1091,1)&lt;&gt;"0",IF(LEFT(CX1091,1)="1",3.0,CY1091),$D$5+$E$5*(DP1091*DI1091/($K$5*1000))+$F$5*(DP1091*DI1091/($K$5*1000))*MAX(MIN(CV1091,$J$5),$I$5)*MAX(MIN(CV1091,$J$5),$I$5)+$G$5*MAX(MIN(CV1091,$J$5),$I$5)*(DP1091*DI1091/($K$5*1000))+$H$5*(DP1091*DI1091/($K$5*1000))*(DP1091*DI1091/($K$5*1000)))</f>
        <v>0</v>
      </c>
      <c r="S1091">
        <f>J1091*(1000-(1000*0.61365*exp(17.502*W1091/(240.97+W1091))/(DI1091+DJ1091)+DD1091)/2)/(1000*0.61365*exp(17.502*W1091/(240.97+W1091))/(DI1091+DJ1091)-DD1091)</f>
        <v>0</v>
      </c>
      <c r="T1091">
        <f>1/((CW1091+1)/(Q1091/1.6)+1/(R1091/1.37)) + CW1091/((CW1091+1)/(Q1091/1.6) + CW1091/(R1091/1.37))</f>
        <v>0</v>
      </c>
      <c r="U1091">
        <f>(CR1091*CU1091)</f>
        <v>0</v>
      </c>
      <c r="V1091">
        <f>(DK1091+(U1091+2*0.95*5.67E-8*(((DK1091+$B$7)+273)^4-(DK1091+273)^4)-44100*J1091)/(1.84*29.3*R1091+8*0.95*5.67E-8*(DK1091+273)^3))</f>
        <v>0</v>
      </c>
      <c r="W1091">
        <f>($C$7*DL1091+$D$7*DM1091+$E$7*V1091)</f>
        <v>0</v>
      </c>
      <c r="X1091">
        <f>0.61365*exp(17.502*W1091/(240.97+W1091))</f>
        <v>0</v>
      </c>
      <c r="Y1091">
        <f>(Z1091/AA1091*100)</f>
        <v>0</v>
      </c>
      <c r="Z1091">
        <f>DD1091*(DI1091+DJ1091)/1000</f>
        <v>0</v>
      </c>
      <c r="AA1091">
        <f>0.61365*exp(17.502*DK1091/(240.97+DK1091))</f>
        <v>0</v>
      </c>
      <c r="AB1091">
        <f>(X1091-DD1091*(DI1091+DJ1091)/1000)</f>
        <v>0</v>
      </c>
      <c r="AC1091">
        <f>(-J1091*44100)</f>
        <v>0</v>
      </c>
      <c r="AD1091">
        <f>2*29.3*R1091*0.92*(DK1091-W1091)</f>
        <v>0</v>
      </c>
      <c r="AE1091">
        <f>2*0.95*5.67E-8*(((DK1091+$B$7)+273)^4-(W1091+273)^4)</f>
        <v>0</v>
      </c>
      <c r="AF1091">
        <f>U1091+AE1091+AC1091+AD1091</f>
        <v>0</v>
      </c>
      <c r="AG1091">
        <f>DH1091*AU1091*(DC1091-DB1091*(1000-AU1091*DE1091)/(1000-AU1091*DD1091))/(100*CV1091)</f>
        <v>0</v>
      </c>
      <c r="AH1091">
        <f>1000*DH1091*AU1091*(DD1091-DE1091)/(100*CV1091*(1000-AU1091*DD1091))</f>
        <v>0</v>
      </c>
      <c r="AI1091">
        <f>(AJ1091 - AK1091 - DI1091*1E3/(8.314*(DK1091+273.15)) * AM1091/DH1091 * AL1091) * DH1091/(100*CV1091) * (1000 - DE1091)/1000</f>
        <v>0</v>
      </c>
      <c r="AJ1091">
        <v>153.7297113255059</v>
      </c>
      <c r="AK1091">
        <v>159.1916363636364</v>
      </c>
      <c r="AL1091">
        <v>-3.124553226007648</v>
      </c>
      <c r="AM1091">
        <v>64.98812827202251</v>
      </c>
      <c r="AN1091">
        <f>(AP1091 - AO1091 + DI1091*1E3/(8.314*(DK1091+273.15)) * AR1091/DH1091 * AQ1091) * DH1091/(100*CV1091) * 1000/(1000 - AP1091)</f>
        <v>0</v>
      </c>
      <c r="AO1091">
        <v>18.38607116803438</v>
      </c>
      <c r="AP1091">
        <v>23.95393272727273</v>
      </c>
      <c r="AQ1091">
        <v>-2.521140055234227E-05</v>
      </c>
      <c r="AR1091">
        <v>81.77155176035039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MAX(0,($B$13+$C$13*DP1091)/(1+$D$13*DP1091)*DI1091/(DK1091+273)*$E$13)</f>
        <v>0</v>
      </c>
      <c r="AX1091" t="s">
        <v>417</v>
      </c>
      <c r="AY1091" t="s">
        <v>417</v>
      </c>
      <c r="AZ1091">
        <v>0</v>
      </c>
      <c r="BA1091">
        <v>0</v>
      </c>
      <c r="BB1091">
        <f>1-AZ1091/BA1091</f>
        <v>0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>
        <f>1-BF1091/BG1091</f>
        <v>0</v>
      </c>
      <c r="BI1091">
        <v>0.5</v>
      </c>
      <c r="BJ1091">
        <f>CS1091</f>
        <v>0</v>
      </c>
      <c r="BK1091">
        <f>L1091</f>
        <v>0</v>
      </c>
      <c r="BL1091">
        <f>BH1091*BI1091*BJ1091</f>
        <v>0</v>
      </c>
      <c r="BM1091">
        <f>(BK1091-BC1091)/BJ1091</f>
        <v>0</v>
      </c>
      <c r="BN1091">
        <f>(BA1091-BG1091)/BG1091</f>
        <v>0</v>
      </c>
      <c r="BO1091">
        <f>AZ1091/(BB1091+AZ1091/BG1091)</f>
        <v>0</v>
      </c>
      <c r="BP1091" t="s">
        <v>417</v>
      </c>
      <c r="BQ1091">
        <v>0</v>
      </c>
      <c r="BR1091">
        <f>IF(BQ1091&lt;&gt;0, BQ1091, BO1091)</f>
        <v>0</v>
      </c>
      <c r="BS1091">
        <f>1-BR1091/BG1091</f>
        <v>0</v>
      </c>
      <c r="BT1091">
        <f>(BG1091-BF1091)/(BG1091-BR1091)</f>
        <v>0</v>
      </c>
      <c r="BU1091">
        <f>(BA1091-BG1091)/(BA1091-BR1091)</f>
        <v>0</v>
      </c>
      <c r="BV1091">
        <f>(BG1091-BF1091)/(BG1091-AZ1091)</f>
        <v>0</v>
      </c>
      <c r="BW1091">
        <f>(BA1091-BG1091)/(BA1091-AZ1091)</f>
        <v>0</v>
      </c>
      <c r="BX1091">
        <f>(BT1091*BR1091/BF1091)</f>
        <v>0</v>
      </c>
      <c r="BY1091">
        <f>(1-BX1091)</f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>$B$11*DQ1091+$C$11*DR1091+$F$11*EC1091*(1-EF1091)</f>
        <v>0</v>
      </c>
      <c r="CS1091">
        <f>CR1091*CT1091</f>
        <v>0</v>
      </c>
      <c r="CT1091">
        <f>($B$11*$D$9+$C$11*$D$9+$F$11*((EP1091+EH1091)/MAX(EP1091+EH1091+EQ1091, 0.1)*$I$9+EQ1091/MAX(EP1091+EH1091+EQ1091, 0.1)*$J$9))/($B$11+$C$11+$F$11)</f>
        <v>0</v>
      </c>
      <c r="CU1091">
        <f>($B$11*$K$9+$C$11*$K$9+$F$11*((EP1091+EH1091)/MAX(EP1091+EH1091+EQ1091, 0.1)*$P$9+EQ1091/MAX(EP1091+EH1091+EQ1091, 0.1)*$Q$9))/($B$11+$C$11+$F$11)</f>
        <v>0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1658956776.214286</v>
      </c>
      <c r="DB1091">
        <v>177.63375</v>
      </c>
      <c r="DC1091">
        <v>167.9490357142857</v>
      </c>
      <c r="DD1091">
        <v>23.95021428571429</v>
      </c>
      <c r="DE1091">
        <v>18.39352142857143</v>
      </c>
      <c r="DF1091">
        <v>175.5722857142857</v>
      </c>
      <c r="DG1091">
        <v>23.63084642857143</v>
      </c>
      <c r="DH1091">
        <v>500.0719285714285</v>
      </c>
      <c r="DI1091">
        <v>90.24712142857143</v>
      </c>
      <c r="DJ1091">
        <v>0.09999287142857141</v>
      </c>
      <c r="DK1091">
        <v>26.58162142857143</v>
      </c>
      <c r="DL1091">
        <v>27.42411785714285</v>
      </c>
      <c r="DM1091">
        <v>999.9000000000002</v>
      </c>
      <c r="DN1091">
        <v>0</v>
      </c>
      <c r="DO1091">
        <v>0</v>
      </c>
      <c r="DP1091">
        <v>10000.69821428572</v>
      </c>
      <c r="DQ1091">
        <v>0</v>
      </c>
      <c r="DR1091">
        <v>18.6454</v>
      </c>
      <c r="DS1091">
        <v>9.684731428571428</v>
      </c>
      <c r="DT1091">
        <v>181.9925</v>
      </c>
      <c r="DU1091">
        <v>171.0962142857143</v>
      </c>
      <c r="DV1091">
        <v>5.556693214285714</v>
      </c>
      <c r="DW1091">
        <v>167.9490357142857</v>
      </c>
      <c r="DX1091">
        <v>18.39352142857143</v>
      </c>
      <c r="DY1091">
        <v>2.161436785714286</v>
      </c>
      <c r="DZ1091">
        <v>1.6599625</v>
      </c>
      <c r="EA1091">
        <v>18.67931785714286</v>
      </c>
      <c r="EB1091">
        <v>14.52698571428571</v>
      </c>
      <c r="EC1091">
        <v>2000.016071428571</v>
      </c>
      <c r="ED1091">
        <v>0.9799938571428571</v>
      </c>
      <c r="EE1091">
        <v>0.02000621428571428</v>
      </c>
      <c r="EF1091">
        <v>0</v>
      </c>
      <c r="EG1091">
        <v>745.8944285714286</v>
      </c>
      <c r="EH1091">
        <v>5.000560000000001</v>
      </c>
      <c r="EI1091">
        <v>14789.93571428571</v>
      </c>
      <c r="EJ1091">
        <v>17294.97142857143</v>
      </c>
      <c r="EK1091">
        <v>36.99521428571428</v>
      </c>
      <c r="EL1091">
        <v>37.74542857142858</v>
      </c>
      <c r="EM1091">
        <v>36.665</v>
      </c>
      <c r="EN1091">
        <v>36.73857142857143</v>
      </c>
      <c r="EO1091">
        <v>38.14714285714285</v>
      </c>
      <c r="EP1091">
        <v>1955.105</v>
      </c>
      <c r="EQ1091">
        <v>39.91107142857143</v>
      </c>
      <c r="ER1091">
        <v>0</v>
      </c>
      <c r="ES1091">
        <v>1658956784.1</v>
      </c>
      <c r="ET1091">
        <v>0</v>
      </c>
      <c r="EU1091">
        <v>745.73008</v>
      </c>
      <c r="EV1091">
        <v>-8.10546154816072</v>
      </c>
      <c r="EW1091">
        <v>-175.5384617650866</v>
      </c>
      <c r="EX1091">
        <v>14787.824</v>
      </c>
      <c r="EY1091">
        <v>15</v>
      </c>
      <c r="EZ1091">
        <v>0</v>
      </c>
      <c r="FA1091" t="s">
        <v>419</v>
      </c>
      <c r="FB1091">
        <v>1655239120</v>
      </c>
      <c r="FC1091">
        <v>1655239135</v>
      </c>
      <c r="FD1091">
        <v>0</v>
      </c>
      <c r="FE1091">
        <v>-0.075</v>
      </c>
      <c r="FF1091">
        <v>-0.027</v>
      </c>
      <c r="FG1091">
        <v>1.986</v>
      </c>
      <c r="FH1091">
        <v>0.139</v>
      </c>
      <c r="FI1091">
        <v>420</v>
      </c>
      <c r="FJ1091">
        <v>22</v>
      </c>
      <c r="FK1091">
        <v>0.12</v>
      </c>
      <c r="FL1091">
        <v>0.02</v>
      </c>
      <c r="FM1091">
        <v>8.973445853658536</v>
      </c>
      <c r="FN1091">
        <v>15.98961344947736</v>
      </c>
      <c r="FO1091">
        <v>1.577866922428049</v>
      </c>
      <c r="FP1091">
        <v>0</v>
      </c>
      <c r="FQ1091">
        <v>746.3522352941176</v>
      </c>
      <c r="FR1091">
        <v>-10.54676852014006</v>
      </c>
      <c r="FS1091">
        <v>1.086009670058339</v>
      </c>
      <c r="FT1091">
        <v>0</v>
      </c>
      <c r="FU1091">
        <v>5.552132195121951</v>
      </c>
      <c r="FV1091">
        <v>0.1165185365853608</v>
      </c>
      <c r="FW1091">
        <v>0.01216600090860871</v>
      </c>
      <c r="FX1091">
        <v>0</v>
      </c>
      <c r="FY1091">
        <v>0</v>
      </c>
      <c r="FZ1091">
        <v>3</v>
      </c>
      <c r="GA1091" t="s">
        <v>426</v>
      </c>
      <c r="GB1091">
        <v>2.98041</v>
      </c>
      <c r="GC1091">
        <v>2.72827</v>
      </c>
      <c r="GD1091">
        <v>0.0367856</v>
      </c>
      <c r="GE1091">
        <v>0.0347295</v>
      </c>
      <c r="GF1091">
        <v>0.107097</v>
      </c>
      <c r="GG1091">
        <v>0.0897058</v>
      </c>
      <c r="GH1091">
        <v>28923.9</v>
      </c>
      <c r="GI1091">
        <v>28558.7</v>
      </c>
      <c r="GJ1091">
        <v>30553.8</v>
      </c>
      <c r="GK1091">
        <v>29827.9</v>
      </c>
      <c r="GL1091">
        <v>37630.9</v>
      </c>
      <c r="GM1091">
        <v>35748.7</v>
      </c>
      <c r="GN1091">
        <v>46735</v>
      </c>
      <c r="GO1091">
        <v>44361.2</v>
      </c>
      <c r="GP1091">
        <v>1.89083</v>
      </c>
      <c r="GQ1091">
        <v>1.8483</v>
      </c>
      <c r="GR1091">
        <v>0.161223</v>
      </c>
      <c r="GS1091">
        <v>0</v>
      </c>
      <c r="GT1091">
        <v>24.8056</v>
      </c>
      <c r="GU1091">
        <v>999.9</v>
      </c>
      <c r="GV1091">
        <v>49.7</v>
      </c>
      <c r="GW1091">
        <v>32.1</v>
      </c>
      <c r="GX1091">
        <v>26.4444</v>
      </c>
      <c r="GY1091">
        <v>63.0453</v>
      </c>
      <c r="GZ1091">
        <v>25.6811</v>
      </c>
      <c r="HA1091">
        <v>1</v>
      </c>
      <c r="HB1091">
        <v>-0.104665</v>
      </c>
      <c r="HC1091">
        <v>-0.06870370000000001</v>
      </c>
      <c r="HD1091">
        <v>20.1941</v>
      </c>
      <c r="HE1091">
        <v>5.22882</v>
      </c>
      <c r="HF1091">
        <v>11.968</v>
      </c>
      <c r="HG1091">
        <v>4.97065</v>
      </c>
      <c r="HH1091">
        <v>3.2895</v>
      </c>
      <c r="HI1091">
        <v>8851.4</v>
      </c>
      <c r="HJ1091">
        <v>9999</v>
      </c>
      <c r="HK1091">
        <v>9999</v>
      </c>
      <c r="HL1091">
        <v>290.3</v>
      </c>
      <c r="HM1091">
        <v>4.97291</v>
      </c>
      <c r="HN1091">
        <v>1.87731</v>
      </c>
      <c r="HO1091">
        <v>1.87546</v>
      </c>
      <c r="HP1091">
        <v>1.87828</v>
      </c>
      <c r="HQ1091">
        <v>1.875</v>
      </c>
      <c r="HR1091">
        <v>1.87857</v>
      </c>
      <c r="HS1091">
        <v>1.87564</v>
      </c>
      <c r="HT1091">
        <v>1.87683</v>
      </c>
      <c r="HU1091">
        <v>0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1.996</v>
      </c>
      <c r="II1091">
        <v>0.3195</v>
      </c>
      <c r="IJ1091">
        <v>1.541952822118649</v>
      </c>
      <c r="IK1091">
        <v>0.003202726084708442</v>
      </c>
      <c r="IL1091">
        <v>-1.448271390364826E-06</v>
      </c>
      <c r="IM1091">
        <v>3.765748828769889E-10</v>
      </c>
      <c r="IN1091">
        <v>-0.02072656761999695</v>
      </c>
      <c r="IO1091">
        <v>0.006539777670035186</v>
      </c>
      <c r="IP1091">
        <v>0.0002256768223539976</v>
      </c>
      <c r="IQ1091">
        <v>4.51151419958819E-06</v>
      </c>
      <c r="IR1091">
        <v>-0</v>
      </c>
      <c r="IS1091">
        <v>2097</v>
      </c>
      <c r="IT1091">
        <v>1</v>
      </c>
      <c r="IU1091">
        <v>27</v>
      </c>
      <c r="IV1091">
        <v>61961.1</v>
      </c>
      <c r="IW1091">
        <v>61960.8</v>
      </c>
      <c r="IX1091">
        <v>0.45166</v>
      </c>
      <c r="IY1091">
        <v>2.58301</v>
      </c>
      <c r="IZ1091">
        <v>1.39893</v>
      </c>
      <c r="JA1091">
        <v>2.34253</v>
      </c>
      <c r="JB1091">
        <v>1.44897</v>
      </c>
      <c r="JC1091">
        <v>2.44507</v>
      </c>
      <c r="JD1091">
        <v>37.4338</v>
      </c>
      <c r="JE1091">
        <v>24.0787</v>
      </c>
      <c r="JF1091">
        <v>18</v>
      </c>
      <c r="JG1091">
        <v>492.48</v>
      </c>
      <c r="JH1091">
        <v>437.703</v>
      </c>
      <c r="JI1091">
        <v>25</v>
      </c>
      <c r="JJ1091">
        <v>25.6861</v>
      </c>
      <c r="JK1091">
        <v>30.0002</v>
      </c>
      <c r="JL1091">
        <v>25.5231</v>
      </c>
      <c r="JM1091">
        <v>25.6046</v>
      </c>
      <c r="JN1091">
        <v>9.01796</v>
      </c>
      <c r="JO1091">
        <v>34.731</v>
      </c>
      <c r="JP1091">
        <v>12.219</v>
      </c>
      <c r="JQ1091">
        <v>25</v>
      </c>
      <c r="JR1091">
        <v>119.557</v>
      </c>
      <c r="JS1091">
        <v>18.3258</v>
      </c>
      <c r="JT1091">
        <v>101.002</v>
      </c>
      <c r="JU1091">
        <v>102.003</v>
      </c>
    </row>
    <row r="1092" spans="1:281">
      <c r="A1092">
        <v>1076</v>
      </c>
      <c r="B1092">
        <v>1658956789</v>
      </c>
      <c r="C1092">
        <v>14700</v>
      </c>
      <c r="D1092" t="s">
        <v>2586</v>
      </c>
      <c r="E1092" t="s">
        <v>2587</v>
      </c>
      <c r="F1092">
        <v>5</v>
      </c>
      <c r="G1092" t="s">
        <v>415</v>
      </c>
      <c r="H1092" t="s">
        <v>2549</v>
      </c>
      <c r="I1092">
        <v>1658956781.5</v>
      </c>
      <c r="J1092">
        <f>(K1092)/1000</f>
        <v>0</v>
      </c>
      <c r="K1092">
        <f>IF(CZ1092, AN1092, AH1092)</f>
        <v>0</v>
      </c>
      <c r="L1092">
        <f>IF(CZ1092, AI1092, AG1092)</f>
        <v>0</v>
      </c>
      <c r="M1092">
        <f>DB1092 - IF(AU1092&gt;1, L1092*CV1092*100.0/(AW1092*DP1092), 0)</f>
        <v>0</v>
      </c>
      <c r="N1092">
        <f>((T1092-J1092/2)*M1092-L1092)/(T1092+J1092/2)</f>
        <v>0</v>
      </c>
      <c r="O1092">
        <f>N1092*(DI1092+DJ1092)/1000.0</f>
        <v>0</v>
      </c>
      <c r="P1092">
        <f>(DB1092 - IF(AU1092&gt;1, L1092*CV1092*100.0/(AW1092*DP1092), 0))*(DI1092+DJ1092)/1000.0</f>
        <v>0</v>
      </c>
      <c r="Q1092">
        <f>2.0/((1/S1092-1/R1092)+SIGN(S1092)*SQRT((1/S1092-1/R1092)*(1/S1092-1/R1092) + 4*CW1092/((CW1092+1)*(CW1092+1))*(2*1/S1092*1/R1092-1/R1092*1/R1092)))</f>
        <v>0</v>
      </c>
      <c r="R1092">
        <f>IF(LEFT(CX1092,1)&lt;&gt;"0",IF(LEFT(CX1092,1)="1",3.0,CY1092),$D$5+$E$5*(DP1092*DI1092/($K$5*1000))+$F$5*(DP1092*DI1092/($K$5*1000))*MAX(MIN(CV1092,$J$5),$I$5)*MAX(MIN(CV1092,$J$5),$I$5)+$G$5*MAX(MIN(CV1092,$J$5),$I$5)*(DP1092*DI1092/($K$5*1000))+$H$5*(DP1092*DI1092/($K$5*1000))*(DP1092*DI1092/($K$5*1000)))</f>
        <v>0</v>
      </c>
      <c r="S1092">
        <f>J1092*(1000-(1000*0.61365*exp(17.502*W1092/(240.97+W1092))/(DI1092+DJ1092)+DD1092)/2)/(1000*0.61365*exp(17.502*W1092/(240.97+W1092))/(DI1092+DJ1092)-DD1092)</f>
        <v>0</v>
      </c>
      <c r="T1092">
        <f>1/((CW1092+1)/(Q1092/1.6)+1/(R1092/1.37)) + CW1092/((CW1092+1)/(Q1092/1.6) + CW1092/(R1092/1.37))</f>
        <v>0</v>
      </c>
      <c r="U1092">
        <f>(CR1092*CU1092)</f>
        <v>0</v>
      </c>
      <c r="V1092">
        <f>(DK1092+(U1092+2*0.95*5.67E-8*(((DK1092+$B$7)+273)^4-(DK1092+273)^4)-44100*J1092)/(1.84*29.3*R1092+8*0.95*5.67E-8*(DK1092+273)^3))</f>
        <v>0</v>
      </c>
      <c r="W1092">
        <f>($C$7*DL1092+$D$7*DM1092+$E$7*V1092)</f>
        <v>0</v>
      </c>
      <c r="X1092">
        <f>0.61365*exp(17.502*W1092/(240.97+W1092))</f>
        <v>0</v>
      </c>
      <c r="Y1092">
        <f>(Z1092/AA1092*100)</f>
        <v>0</v>
      </c>
      <c r="Z1092">
        <f>DD1092*(DI1092+DJ1092)/1000</f>
        <v>0</v>
      </c>
      <c r="AA1092">
        <f>0.61365*exp(17.502*DK1092/(240.97+DK1092))</f>
        <v>0</v>
      </c>
      <c r="AB1092">
        <f>(X1092-DD1092*(DI1092+DJ1092)/1000)</f>
        <v>0</v>
      </c>
      <c r="AC1092">
        <f>(-J1092*44100)</f>
        <v>0</v>
      </c>
      <c r="AD1092">
        <f>2*29.3*R1092*0.92*(DK1092-W1092)</f>
        <v>0</v>
      </c>
      <c r="AE1092">
        <f>2*0.95*5.67E-8*(((DK1092+$B$7)+273)^4-(W1092+273)^4)</f>
        <v>0</v>
      </c>
      <c r="AF1092">
        <f>U1092+AE1092+AC1092+AD1092</f>
        <v>0</v>
      </c>
      <c r="AG1092">
        <f>DH1092*AU1092*(DC1092-DB1092*(1000-AU1092*DE1092)/(1000-AU1092*DD1092))/(100*CV1092)</f>
        <v>0</v>
      </c>
      <c r="AH1092">
        <f>1000*DH1092*AU1092*(DD1092-DE1092)/(100*CV1092*(1000-AU1092*DD1092))</f>
        <v>0</v>
      </c>
      <c r="AI1092">
        <f>(AJ1092 - AK1092 - DI1092*1E3/(8.314*(DK1092+273.15)) * AM1092/DH1092 * AL1092) * DH1092/(100*CV1092) * (1000 - DE1092)/1000</f>
        <v>0</v>
      </c>
      <c r="AJ1092">
        <v>136.8479905914132</v>
      </c>
      <c r="AK1092">
        <v>143.5495818181818</v>
      </c>
      <c r="AL1092">
        <v>-3.121938940170942</v>
      </c>
      <c r="AM1092">
        <v>64.98812827202251</v>
      </c>
      <c r="AN1092">
        <f>(AP1092 - AO1092 + DI1092*1E3/(8.314*(DK1092+273.15)) * AR1092/DH1092 * AQ1092) * DH1092/(100*CV1092) * 1000/(1000 - AP1092)</f>
        <v>0</v>
      </c>
      <c r="AO1092">
        <v>18.36973864860308</v>
      </c>
      <c r="AP1092">
        <v>23.95138484848485</v>
      </c>
      <c r="AQ1092">
        <v>1.677791439213517E-05</v>
      </c>
      <c r="AR1092">
        <v>81.77155176035039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MAX(0,($B$13+$C$13*DP1092)/(1+$D$13*DP1092)*DI1092/(DK1092+273)*$E$13)</f>
        <v>0</v>
      </c>
      <c r="AX1092" t="s">
        <v>417</v>
      </c>
      <c r="AY1092" t="s">
        <v>417</v>
      </c>
      <c r="AZ1092">
        <v>0</v>
      </c>
      <c r="BA1092">
        <v>0</v>
      </c>
      <c r="BB1092">
        <f>1-AZ1092/BA1092</f>
        <v>0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>
        <f>1-BF1092/BG1092</f>
        <v>0</v>
      </c>
      <c r="BI1092">
        <v>0.5</v>
      </c>
      <c r="BJ1092">
        <f>CS1092</f>
        <v>0</v>
      </c>
      <c r="BK1092">
        <f>L1092</f>
        <v>0</v>
      </c>
      <c r="BL1092">
        <f>BH1092*BI1092*BJ1092</f>
        <v>0</v>
      </c>
      <c r="BM1092">
        <f>(BK1092-BC1092)/BJ1092</f>
        <v>0</v>
      </c>
      <c r="BN1092">
        <f>(BA1092-BG1092)/BG1092</f>
        <v>0</v>
      </c>
      <c r="BO1092">
        <f>AZ1092/(BB1092+AZ1092/BG1092)</f>
        <v>0</v>
      </c>
      <c r="BP1092" t="s">
        <v>417</v>
      </c>
      <c r="BQ1092">
        <v>0</v>
      </c>
      <c r="BR1092">
        <f>IF(BQ1092&lt;&gt;0, BQ1092, BO1092)</f>
        <v>0</v>
      </c>
      <c r="BS1092">
        <f>1-BR1092/BG1092</f>
        <v>0</v>
      </c>
      <c r="BT1092">
        <f>(BG1092-BF1092)/(BG1092-BR1092)</f>
        <v>0</v>
      </c>
      <c r="BU1092">
        <f>(BA1092-BG1092)/(BA1092-BR1092)</f>
        <v>0</v>
      </c>
      <c r="BV1092">
        <f>(BG1092-BF1092)/(BG1092-AZ1092)</f>
        <v>0</v>
      </c>
      <c r="BW1092">
        <f>(BA1092-BG1092)/(BA1092-AZ1092)</f>
        <v>0</v>
      </c>
      <c r="BX1092">
        <f>(BT1092*BR1092/BF1092)</f>
        <v>0</v>
      </c>
      <c r="BY1092">
        <f>(1-BX1092)</f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>$B$11*DQ1092+$C$11*DR1092+$F$11*EC1092*(1-EF1092)</f>
        <v>0</v>
      </c>
      <c r="CS1092">
        <f>CR1092*CT1092</f>
        <v>0</v>
      </c>
      <c r="CT1092">
        <f>($B$11*$D$9+$C$11*$D$9+$F$11*((EP1092+EH1092)/MAX(EP1092+EH1092+EQ1092, 0.1)*$I$9+EQ1092/MAX(EP1092+EH1092+EQ1092, 0.1)*$J$9))/($B$11+$C$11+$F$11)</f>
        <v>0</v>
      </c>
      <c r="CU1092">
        <f>($B$11*$K$9+$C$11*$K$9+$F$11*((EP1092+EH1092)/MAX(EP1092+EH1092+EQ1092, 0.1)*$P$9+EQ1092/MAX(EP1092+EH1092+EQ1092, 0.1)*$Q$9))/($B$11+$C$11+$F$11)</f>
        <v>0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1658956781.5</v>
      </c>
      <c r="DB1092">
        <v>161.4863703703704</v>
      </c>
      <c r="DC1092">
        <v>150.3772962962963</v>
      </c>
      <c r="DD1092">
        <v>23.95220740740741</v>
      </c>
      <c r="DE1092">
        <v>18.38064814814815</v>
      </c>
      <c r="DF1092">
        <v>159.4691851851852</v>
      </c>
      <c r="DG1092">
        <v>23.63278148148148</v>
      </c>
      <c r="DH1092">
        <v>500.0717407407407</v>
      </c>
      <c r="DI1092">
        <v>90.2476037037037</v>
      </c>
      <c r="DJ1092">
        <v>0.09997670000000002</v>
      </c>
      <c r="DK1092">
        <v>26.58009259259259</v>
      </c>
      <c r="DL1092">
        <v>27.43448518518518</v>
      </c>
      <c r="DM1092">
        <v>999.9000000000001</v>
      </c>
      <c r="DN1092">
        <v>0</v>
      </c>
      <c r="DO1092">
        <v>0</v>
      </c>
      <c r="DP1092">
        <v>10003.47925925926</v>
      </c>
      <c r="DQ1092">
        <v>0</v>
      </c>
      <c r="DR1092">
        <v>18.6454</v>
      </c>
      <c r="DS1092">
        <v>11.10903148148148</v>
      </c>
      <c r="DT1092">
        <v>165.4492222222222</v>
      </c>
      <c r="DU1092">
        <v>153.1932962962963</v>
      </c>
      <c r="DV1092">
        <v>5.571546296296297</v>
      </c>
      <c r="DW1092">
        <v>150.3772962962963</v>
      </c>
      <c r="DX1092">
        <v>18.38064814814815</v>
      </c>
      <c r="DY1092">
        <v>2.161627777777777</v>
      </c>
      <c r="DZ1092">
        <v>1.65881037037037</v>
      </c>
      <c r="EA1092">
        <v>18.68073703703703</v>
      </c>
      <c r="EB1092">
        <v>14.51624444444444</v>
      </c>
      <c r="EC1092">
        <v>1999.995925925926</v>
      </c>
      <c r="ED1092">
        <v>0.9799938888888888</v>
      </c>
      <c r="EE1092">
        <v>0.02000618148148148</v>
      </c>
      <c r="EF1092">
        <v>0</v>
      </c>
      <c r="EG1092">
        <v>745.2811111111112</v>
      </c>
      <c r="EH1092">
        <v>5.000560000000001</v>
      </c>
      <c r="EI1092">
        <v>14777.17777777778</v>
      </c>
      <c r="EJ1092">
        <v>17294.81111111111</v>
      </c>
      <c r="EK1092">
        <v>37.07151851851852</v>
      </c>
      <c r="EL1092">
        <v>37.74525925925926</v>
      </c>
      <c r="EM1092">
        <v>36.65722222222222</v>
      </c>
      <c r="EN1092">
        <v>36.75440740740741</v>
      </c>
      <c r="EO1092">
        <v>38.13633333333333</v>
      </c>
      <c r="EP1092">
        <v>1955.085185185186</v>
      </c>
      <c r="EQ1092">
        <v>39.91074074074074</v>
      </c>
      <c r="ER1092">
        <v>0</v>
      </c>
      <c r="ES1092">
        <v>1658956788.9</v>
      </c>
      <c r="ET1092">
        <v>0</v>
      </c>
      <c r="EU1092">
        <v>745.2272800000001</v>
      </c>
      <c r="EV1092">
        <v>-5.326846140314784</v>
      </c>
      <c r="EW1092">
        <v>-94.11538443467416</v>
      </c>
      <c r="EX1092">
        <v>14776.86</v>
      </c>
      <c r="EY1092">
        <v>15</v>
      </c>
      <c r="EZ1092">
        <v>0</v>
      </c>
      <c r="FA1092" t="s">
        <v>419</v>
      </c>
      <c r="FB1092">
        <v>1655239120</v>
      </c>
      <c r="FC1092">
        <v>1655239135</v>
      </c>
      <c r="FD1092">
        <v>0</v>
      </c>
      <c r="FE1092">
        <v>-0.075</v>
      </c>
      <c r="FF1092">
        <v>-0.027</v>
      </c>
      <c r="FG1092">
        <v>1.986</v>
      </c>
      <c r="FH1092">
        <v>0.139</v>
      </c>
      <c r="FI1092">
        <v>420</v>
      </c>
      <c r="FJ1092">
        <v>22</v>
      </c>
      <c r="FK1092">
        <v>0.12</v>
      </c>
      <c r="FL1092">
        <v>0.02</v>
      </c>
      <c r="FM1092">
        <v>10.2957612195122</v>
      </c>
      <c r="FN1092">
        <v>16.24668020905924</v>
      </c>
      <c r="FO1092">
        <v>1.602321733453838</v>
      </c>
      <c r="FP1092">
        <v>0</v>
      </c>
      <c r="FQ1092">
        <v>745.6496470588236</v>
      </c>
      <c r="FR1092">
        <v>-7.251184107676713</v>
      </c>
      <c r="FS1092">
        <v>0.7708790964313922</v>
      </c>
      <c r="FT1092">
        <v>0</v>
      </c>
      <c r="FU1092">
        <v>5.563301219512196</v>
      </c>
      <c r="FV1092">
        <v>0.1554495470383486</v>
      </c>
      <c r="FW1092">
        <v>0.01577820404555072</v>
      </c>
      <c r="FX1092">
        <v>0</v>
      </c>
      <c r="FY1092">
        <v>0</v>
      </c>
      <c r="FZ1092">
        <v>3</v>
      </c>
      <c r="GA1092" t="s">
        <v>426</v>
      </c>
      <c r="GB1092">
        <v>2.98078</v>
      </c>
      <c r="GC1092">
        <v>2.72835</v>
      </c>
      <c r="GD1092">
        <v>0.0333823</v>
      </c>
      <c r="GE1092">
        <v>0.0309783</v>
      </c>
      <c r="GF1092">
        <v>0.107088</v>
      </c>
      <c r="GG1092">
        <v>0.08965239999999999</v>
      </c>
      <c r="GH1092">
        <v>29025.8</v>
      </c>
      <c r="GI1092">
        <v>28669.8</v>
      </c>
      <c r="GJ1092">
        <v>30553.5</v>
      </c>
      <c r="GK1092">
        <v>29827.9</v>
      </c>
      <c r="GL1092">
        <v>37630.4</v>
      </c>
      <c r="GM1092">
        <v>35750.7</v>
      </c>
      <c r="GN1092">
        <v>46734.2</v>
      </c>
      <c r="GO1092">
        <v>44361.4</v>
      </c>
      <c r="GP1092">
        <v>1.891</v>
      </c>
      <c r="GQ1092">
        <v>1.84827</v>
      </c>
      <c r="GR1092">
        <v>0.161573</v>
      </c>
      <c r="GS1092">
        <v>0</v>
      </c>
      <c r="GT1092">
        <v>24.8076</v>
      </c>
      <c r="GU1092">
        <v>999.9</v>
      </c>
      <c r="GV1092">
        <v>49.7</v>
      </c>
      <c r="GW1092">
        <v>32.1</v>
      </c>
      <c r="GX1092">
        <v>26.4446</v>
      </c>
      <c r="GY1092">
        <v>63.2953</v>
      </c>
      <c r="GZ1092">
        <v>25.0801</v>
      </c>
      <c r="HA1092">
        <v>1</v>
      </c>
      <c r="HB1092">
        <v>-0.104545</v>
      </c>
      <c r="HC1092">
        <v>-0.0686547</v>
      </c>
      <c r="HD1092">
        <v>20.1939</v>
      </c>
      <c r="HE1092">
        <v>5.22912</v>
      </c>
      <c r="HF1092">
        <v>11.968</v>
      </c>
      <c r="HG1092">
        <v>4.9704</v>
      </c>
      <c r="HH1092">
        <v>3.28943</v>
      </c>
      <c r="HI1092">
        <v>8851.4</v>
      </c>
      <c r="HJ1092">
        <v>9999</v>
      </c>
      <c r="HK1092">
        <v>9999</v>
      </c>
      <c r="HL1092">
        <v>290.3</v>
      </c>
      <c r="HM1092">
        <v>4.9729</v>
      </c>
      <c r="HN1092">
        <v>1.8773</v>
      </c>
      <c r="HO1092">
        <v>1.87546</v>
      </c>
      <c r="HP1092">
        <v>1.87824</v>
      </c>
      <c r="HQ1092">
        <v>1.875</v>
      </c>
      <c r="HR1092">
        <v>1.87856</v>
      </c>
      <c r="HS1092">
        <v>1.87562</v>
      </c>
      <c r="HT1092">
        <v>1.87683</v>
      </c>
      <c r="HU1092">
        <v>0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1.953</v>
      </c>
      <c r="II1092">
        <v>0.3194</v>
      </c>
      <c r="IJ1092">
        <v>1.541952822118649</v>
      </c>
      <c r="IK1092">
        <v>0.003202726084708442</v>
      </c>
      <c r="IL1092">
        <v>-1.448271390364826E-06</v>
      </c>
      <c r="IM1092">
        <v>3.765748828769889E-10</v>
      </c>
      <c r="IN1092">
        <v>-0.02072656761999695</v>
      </c>
      <c r="IO1092">
        <v>0.006539777670035186</v>
      </c>
      <c r="IP1092">
        <v>0.0002256768223539976</v>
      </c>
      <c r="IQ1092">
        <v>4.51151419958819E-06</v>
      </c>
      <c r="IR1092">
        <v>-0</v>
      </c>
      <c r="IS1092">
        <v>2097</v>
      </c>
      <c r="IT1092">
        <v>1</v>
      </c>
      <c r="IU1092">
        <v>27</v>
      </c>
      <c r="IV1092">
        <v>61961.2</v>
      </c>
      <c r="IW1092">
        <v>61960.9</v>
      </c>
      <c r="IX1092">
        <v>0.412598</v>
      </c>
      <c r="IY1092">
        <v>2.62939</v>
      </c>
      <c r="IZ1092">
        <v>1.39893</v>
      </c>
      <c r="JA1092">
        <v>2.34253</v>
      </c>
      <c r="JB1092">
        <v>1.44897</v>
      </c>
      <c r="JC1092">
        <v>2.43652</v>
      </c>
      <c r="JD1092">
        <v>37.4338</v>
      </c>
      <c r="JE1092">
        <v>24.0787</v>
      </c>
      <c r="JF1092">
        <v>18</v>
      </c>
      <c r="JG1092">
        <v>492.576</v>
      </c>
      <c r="JH1092">
        <v>437.688</v>
      </c>
      <c r="JI1092">
        <v>24.9999</v>
      </c>
      <c r="JJ1092">
        <v>25.6863</v>
      </c>
      <c r="JK1092">
        <v>30.0002</v>
      </c>
      <c r="JL1092">
        <v>25.5231</v>
      </c>
      <c r="JM1092">
        <v>25.6046</v>
      </c>
      <c r="JN1092">
        <v>8.21177</v>
      </c>
      <c r="JO1092">
        <v>34.731</v>
      </c>
      <c r="JP1092">
        <v>12.219</v>
      </c>
      <c r="JQ1092">
        <v>25</v>
      </c>
      <c r="JR1092">
        <v>99.47190000000001</v>
      </c>
      <c r="JS1092">
        <v>18.4127</v>
      </c>
      <c r="JT1092">
        <v>101.001</v>
      </c>
      <c r="JU1092">
        <v>102.003</v>
      </c>
    </row>
    <row r="1093" spans="1:281">
      <c r="A1093">
        <v>1077</v>
      </c>
      <c r="B1093">
        <v>1658956794</v>
      </c>
      <c r="C1093">
        <v>14705</v>
      </c>
      <c r="D1093" t="s">
        <v>2588</v>
      </c>
      <c r="E1093" t="s">
        <v>2589</v>
      </c>
      <c r="F1093">
        <v>5</v>
      </c>
      <c r="G1093" t="s">
        <v>415</v>
      </c>
      <c r="H1093" t="s">
        <v>2549</v>
      </c>
      <c r="I1093">
        <v>1658956786.214286</v>
      </c>
      <c r="J1093">
        <f>(K1093)/1000</f>
        <v>0</v>
      </c>
      <c r="K1093">
        <f>IF(CZ1093, AN1093, AH1093)</f>
        <v>0</v>
      </c>
      <c r="L1093">
        <f>IF(CZ1093, AI1093, AG1093)</f>
        <v>0</v>
      </c>
      <c r="M1093">
        <f>DB1093 - IF(AU1093&gt;1, L1093*CV1093*100.0/(AW1093*DP1093), 0)</f>
        <v>0</v>
      </c>
      <c r="N1093">
        <f>((T1093-J1093/2)*M1093-L1093)/(T1093+J1093/2)</f>
        <v>0</v>
      </c>
      <c r="O1093">
        <f>N1093*(DI1093+DJ1093)/1000.0</f>
        <v>0</v>
      </c>
      <c r="P1093">
        <f>(DB1093 - IF(AU1093&gt;1, L1093*CV1093*100.0/(AW1093*DP1093), 0))*(DI1093+DJ1093)/1000.0</f>
        <v>0</v>
      </c>
      <c r="Q1093">
        <f>2.0/((1/S1093-1/R1093)+SIGN(S1093)*SQRT((1/S1093-1/R1093)*(1/S1093-1/R1093) + 4*CW1093/((CW1093+1)*(CW1093+1))*(2*1/S1093*1/R1093-1/R1093*1/R1093)))</f>
        <v>0</v>
      </c>
      <c r="R1093">
        <f>IF(LEFT(CX1093,1)&lt;&gt;"0",IF(LEFT(CX1093,1)="1",3.0,CY1093),$D$5+$E$5*(DP1093*DI1093/($K$5*1000))+$F$5*(DP1093*DI1093/($K$5*1000))*MAX(MIN(CV1093,$J$5),$I$5)*MAX(MIN(CV1093,$J$5),$I$5)+$G$5*MAX(MIN(CV1093,$J$5),$I$5)*(DP1093*DI1093/($K$5*1000))+$H$5*(DP1093*DI1093/($K$5*1000))*(DP1093*DI1093/($K$5*1000)))</f>
        <v>0</v>
      </c>
      <c r="S1093">
        <f>J1093*(1000-(1000*0.61365*exp(17.502*W1093/(240.97+W1093))/(DI1093+DJ1093)+DD1093)/2)/(1000*0.61365*exp(17.502*W1093/(240.97+W1093))/(DI1093+DJ1093)-DD1093)</f>
        <v>0</v>
      </c>
      <c r="T1093">
        <f>1/((CW1093+1)/(Q1093/1.6)+1/(R1093/1.37)) + CW1093/((CW1093+1)/(Q1093/1.6) + CW1093/(R1093/1.37))</f>
        <v>0</v>
      </c>
      <c r="U1093">
        <f>(CR1093*CU1093)</f>
        <v>0</v>
      </c>
      <c r="V1093">
        <f>(DK1093+(U1093+2*0.95*5.67E-8*(((DK1093+$B$7)+273)^4-(DK1093+273)^4)-44100*J1093)/(1.84*29.3*R1093+8*0.95*5.67E-8*(DK1093+273)^3))</f>
        <v>0</v>
      </c>
      <c r="W1093">
        <f>($C$7*DL1093+$D$7*DM1093+$E$7*V1093)</f>
        <v>0</v>
      </c>
      <c r="X1093">
        <f>0.61365*exp(17.502*W1093/(240.97+W1093))</f>
        <v>0</v>
      </c>
      <c r="Y1093">
        <f>(Z1093/AA1093*100)</f>
        <v>0</v>
      </c>
      <c r="Z1093">
        <f>DD1093*(DI1093+DJ1093)/1000</f>
        <v>0</v>
      </c>
      <c r="AA1093">
        <f>0.61365*exp(17.502*DK1093/(240.97+DK1093))</f>
        <v>0</v>
      </c>
      <c r="AB1093">
        <f>(X1093-DD1093*(DI1093+DJ1093)/1000)</f>
        <v>0</v>
      </c>
      <c r="AC1093">
        <f>(-J1093*44100)</f>
        <v>0</v>
      </c>
      <c r="AD1093">
        <f>2*29.3*R1093*0.92*(DK1093-W1093)</f>
        <v>0</v>
      </c>
      <c r="AE1093">
        <f>2*0.95*5.67E-8*(((DK1093+$B$7)+273)^4-(W1093+273)^4)</f>
        <v>0</v>
      </c>
      <c r="AF1093">
        <f>U1093+AE1093+AC1093+AD1093</f>
        <v>0</v>
      </c>
      <c r="AG1093">
        <f>DH1093*AU1093*(DC1093-DB1093*(1000-AU1093*DE1093)/(1000-AU1093*DD1093))/(100*CV1093)</f>
        <v>0</v>
      </c>
      <c r="AH1093">
        <f>1000*DH1093*AU1093*(DD1093-DE1093)/(100*CV1093*(1000-AU1093*DD1093))</f>
        <v>0</v>
      </c>
      <c r="AI1093">
        <f>(AJ1093 - AK1093 - DI1093*1E3/(8.314*(DK1093+273.15)) * AM1093/DH1093 * AL1093) * DH1093/(100*CV1093) * (1000 - DE1093)/1000</f>
        <v>0</v>
      </c>
      <c r="AJ1093">
        <v>120.3261806432651</v>
      </c>
      <c r="AK1093">
        <v>128.067103030303</v>
      </c>
      <c r="AL1093">
        <v>-3.080312914791647</v>
      </c>
      <c r="AM1093">
        <v>64.98812827202251</v>
      </c>
      <c r="AN1093">
        <f>(AP1093 - AO1093 + DI1093*1E3/(8.314*(DK1093+273.15)) * AR1093/DH1093 * AQ1093) * DH1093/(100*CV1093) * 1000/(1000 - AP1093)</f>
        <v>0</v>
      </c>
      <c r="AO1093">
        <v>18.36138937725921</v>
      </c>
      <c r="AP1093">
        <v>23.95129515151514</v>
      </c>
      <c r="AQ1093">
        <v>1.049924179416862E-05</v>
      </c>
      <c r="AR1093">
        <v>81.77155176035039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MAX(0,($B$13+$C$13*DP1093)/(1+$D$13*DP1093)*DI1093/(DK1093+273)*$E$13)</f>
        <v>0</v>
      </c>
      <c r="AX1093" t="s">
        <v>417</v>
      </c>
      <c r="AY1093" t="s">
        <v>417</v>
      </c>
      <c r="AZ1093">
        <v>0</v>
      </c>
      <c r="BA1093">
        <v>0</v>
      </c>
      <c r="BB1093">
        <f>1-AZ1093/BA1093</f>
        <v>0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>
        <f>1-BF1093/BG1093</f>
        <v>0</v>
      </c>
      <c r="BI1093">
        <v>0.5</v>
      </c>
      <c r="BJ1093">
        <f>CS1093</f>
        <v>0</v>
      </c>
      <c r="BK1093">
        <f>L1093</f>
        <v>0</v>
      </c>
      <c r="BL1093">
        <f>BH1093*BI1093*BJ1093</f>
        <v>0</v>
      </c>
      <c r="BM1093">
        <f>(BK1093-BC1093)/BJ1093</f>
        <v>0</v>
      </c>
      <c r="BN1093">
        <f>(BA1093-BG1093)/BG1093</f>
        <v>0</v>
      </c>
      <c r="BO1093">
        <f>AZ1093/(BB1093+AZ1093/BG1093)</f>
        <v>0</v>
      </c>
      <c r="BP1093" t="s">
        <v>417</v>
      </c>
      <c r="BQ1093">
        <v>0</v>
      </c>
      <c r="BR1093">
        <f>IF(BQ1093&lt;&gt;0, BQ1093, BO1093)</f>
        <v>0</v>
      </c>
      <c r="BS1093">
        <f>1-BR1093/BG1093</f>
        <v>0</v>
      </c>
      <c r="BT1093">
        <f>(BG1093-BF1093)/(BG1093-BR1093)</f>
        <v>0</v>
      </c>
      <c r="BU1093">
        <f>(BA1093-BG1093)/(BA1093-BR1093)</f>
        <v>0</v>
      </c>
      <c r="BV1093">
        <f>(BG1093-BF1093)/(BG1093-AZ1093)</f>
        <v>0</v>
      </c>
      <c r="BW1093">
        <f>(BA1093-BG1093)/(BA1093-AZ1093)</f>
        <v>0</v>
      </c>
      <c r="BX1093">
        <f>(BT1093*BR1093/BF1093)</f>
        <v>0</v>
      </c>
      <c r="BY1093">
        <f>(1-BX1093)</f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>$B$11*DQ1093+$C$11*DR1093+$F$11*EC1093*(1-EF1093)</f>
        <v>0</v>
      </c>
      <c r="CS1093">
        <f>CR1093*CT1093</f>
        <v>0</v>
      </c>
      <c r="CT1093">
        <f>($B$11*$D$9+$C$11*$D$9+$F$11*((EP1093+EH1093)/MAX(EP1093+EH1093+EQ1093, 0.1)*$I$9+EQ1093/MAX(EP1093+EH1093+EQ1093, 0.1)*$J$9))/($B$11+$C$11+$F$11)</f>
        <v>0</v>
      </c>
      <c r="CU1093">
        <f>($B$11*$K$9+$C$11*$K$9+$F$11*((EP1093+EH1093)/MAX(EP1093+EH1093+EQ1093, 0.1)*$P$9+EQ1093/MAX(EP1093+EH1093+EQ1093, 0.1)*$Q$9))/($B$11+$C$11+$F$11)</f>
        <v>0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1658956786.214286</v>
      </c>
      <c r="DB1093">
        <v>147.1024642857143</v>
      </c>
      <c r="DC1093">
        <v>134.8215</v>
      </c>
      <c r="DD1093">
        <v>23.95197857142858</v>
      </c>
      <c r="DE1093">
        <v>18.37188571428572</v>
      </c>
      <c r="DF1093">
        <v>145.1253571428571</v>
      </c>
      <c r="DG1093">
        <v>23.63255714285714</v>
      </c>
      <c r="DH1093">
        <v>500.0684285714286</v>
      </c>
      <c r="DI1093">
        <v>90.24859285714287</v>
      </c>
      <c r="DJ1093">
        <v>0.09999613571428571</v>
      </c>
      <c r="DK1093">
        <v>26.57912857142857</v>
      </c>
      <c r="DL1093">
        <v>27.44329642857144</v>
      </c>
      <c r="DM1093">
        <v>999.9000000000002</v>
      </c>
      <c r="DN1093">
        <v>0</v>
      </c>
      <c r="DO1093">
        <v>0</v>
      </c>
      <c r="DP1093">
        <v>10001.8175</v>
      </c>
      <c r="DQ1093">
        <v>0</v>
      </c>
      <c r="DR1093">
        <v>18.6454</v>
      </c>
      <c r="DS1093">
        <v>12.28098571428572</v>
      </c>
      <c r="DT1093">
        <v>150.7123214285714</v>
      </c>
      <c r="DU1093">
        <v>137.3449642857143</v>
      </c>
      <c r="DV1093">
        <v>5.580081071428572</v>
      </c>
      <c r="DW1093">
        <v>134.8215</v>
      </c>
      <c r="DX1093">
        <v>18.37188571428572</v>
      </c>
      <c r="DY1093">
        <v>2.161631428571428</v>
      </c>
      <c r="DZ1093">
        <v>1.658037857142857</v>
      </c>
      <c r="EA1093">
        <v>18.68076071428571</v>
      </c>
      <c r="EB1093">
        <v>14.50903214285714</v>
      </c>
      <c r="EC1093">
        <v>1999.996785714286</v>
      </c>
      <c r="ED1093">
        <v>0.9799939642857144</v>
      </c>
      <c r="EE1093">
        <v>0.02000610357142857</v>
      </c>
      <c r="EF1093">
        <v>0</v>
      </c>
      <c r="EG1093">
        <v>745.0177499999999</v>
      </c>
      <c r="EH1093">
        <v>5.000560000000001</v>
      </c>
      <c r="EI1093">
        <v>14771.76785714286</v>
      </c>
      <c r="EJ1093">
        <v>17294.82142857143</v>
      </c>
      <c r="EK1093">
        <v>36.99978571428571</v>
      </c>
      <c r="EL1093">
        <v>37.7365</v>
      </c>
      <c r="EM1093">
        <v>36.67832142857143</v>
      </c>
      <c r="EN1093">
        <v>36.78103571428571</v>
      </c>
      <c r="EO1093">
        <v>38.14035714285713</v>
      </c>
      <c r="EP1093">
        <v>1955.085714285715</v>
      </c>
      <c r="EQ1093">
        <v>39.91107142857143</v>
      </c>
      <c r="ER1093">
        <v>0</v>
      </c>
      <c r="ES1093">
        <v>1658956793.7</v>
      </c>
      <c r="ET1093">
        <v>0</v>
      </c>
      <c r="EU1093">
        <v>744.9527599999998</v>
      </c>
      <c r="EV1093">
        <v>-2.305153828522045</v>
      </c>
      <c r="EW1093">
        <v>-40.53846155373704</v>
      </c>
      <c r="EX1093">
        <v>14771.344</v>
      </c>
      <c r="EY1093">
        <v>15</v>
      </c>
      <c r="EZ1093">
        <v>0</v>
      </c>
      <c r="FA1093" t="s">
        <v>419</v>
      </c>
      <c r="FB1093">
        <v>1655239120</v>
      </c>
      <c r="FC1093">
        <v>1655239135</v>
      </c>
      <c r="FD1093">
        <v>0</v>
      </c>
      <c r="FE1093">
        <v>-0.075</v>
      </c>
      <c r="FF1093">
        <v>-0.027</v>
      </c>
      <c r="FG1093">
        <v>1.986</v>
      </c>
      <c r="FH1093">
        <v>0.139</v>
      </c>
      <c r="FI1093">
        <v>420</v>
      </c>
      <c r="FJ1093">
        <v>22</v>
      </c>
      <c r="FK1093">
        <v>0.12</v>
      </c>
      <c r="FL1093">
        <v>0.02</v>
      </c>
      <c r="FM1093">
        <v>11.32098512195122</v>
      </c>
      <c r="FN1093">
        <v>15.37897881533099</v>
      </c>
      <c r="FO1093">
        <v>1.519699536306231</v>
      </c>
      <c r="FP1093">
        <v>0</v>
      </c>
      <c r="FQ1093">
        <v>745.2412058823529</v>
      </c>
      <c r="FR1093">
        <v>-3.860886167583843</v>
      </c>
      <c r="FS1093">
        <v>0.4586986566499375</v>
      </c>
      <c r="FT1093">
        <v>0</v>
      </c>
      <c r="FU1093">
        <v>5.57302268292683</v>
      </c>
      <c r="FV1093">
        <v>0.1301496167247393</v>
      </c>
      <c r="FW1093">
        <v>0.01330798073858271</v>
      </c>
      <c r="FX1093">
        <v>0</v>
      </c>
      <c r="FY1093">
        <v>0</v>
      </c>
      <c r="FZ1093">
        <v>3</v>
      </c>
      <c r="GA1093" t="s">
        <v>426</v>
      </c>
      <c r="GB1093">
        <v>2.98049</v>
      </c>
      <c r="GC1093">
        <v>2.72838</v>
      </c>
      <c r="GD1093">
        <v>0.0299418</v>
      </c>
      <c r="GE1093">
        <v>0.0271871</v>
      </c>
      <c r="GF1093">
        <v>0.107088</v>
      </c>
      <c r="GG1093">
        <v>0.0896467</v>
      </c>
      <c r="GH1093">
        <v>29129.2</v>
      </c>
      <c r="GI1093">
        <v>28781.9</v>
      </c>
      <c r="GJ1093">
        <v>30553.5</v>
      </c>
      <c r="GK1093">
        <v>29827.9</v>
      </c>
      <c r="GL1093">
        <v>37630.3</v>
      </c>
      <c r="GM1093">
        <v>35750.5</v>
      </c>
      <c r="GN1093">
        <v>46734.4</v>
      </c>
      <c r="GO1093">
        <v>44361.1</v>
      </c>
      <c r="GP1093">
        <v>1.891</v>
      </c>
      <c r="GQ1093">
        <v>1.84827</v>
      </c>
      <c r="GR1093">
        <v>0.16176</v>
      </c>
      <c r="GS1093">
        <v>0</v>
      </c>
      <c r="GT1093">
        <v>24.8095</v>
      </c>
      <c r="GU1093">
        <v>999.9</v>
      </c>
      <c r="GV1093">
        <v>49.6</v>
      </c>
      <c r="GW1093">
        <v>32.1</v>
      </c>
      <c r="GX1093">
        <v>26.3952</v>
      </c>
      <c r="GY1093">
        <v>63.0653</v>
      </c>
      <c r="GZ1093">
        <v>25.5849</v>
      </c>
      <c r="HA1093">
        <v>1</v>
      </c>
      <c r="HB1093">
        <v>-0.104573</v>
      </c>
      <c r="HC1093">
        <v>-0.06862749999999999</v>
      </c>
      <c r="HD1093">
        <v>20.1942</v>
      </c>
      <c r="HE1093">
        <v>5.22957</v>
      </c>
      <c r="HF1093">
        <v>11.968</v>
      </c>
      <c r="HG1093">
        <v>4.97015</v>
      </c>
      <c r="HH1093">
        <v>3.2895</v>
      </c>
      <c r="HI1093">
        <v>8851.6</v>
      </c>
      <c r="HJ1093">
        <v>9999</v>
      </c>
      <c r="HK1093">
        <v>9999</v>
      </c>
      <c r="HL1093">
        <v>290.3</v>
      </c>
      <c r="HM1093">
        <v>4.97291</v>
      </c>
      <c r="HN1093">
        <v>1.87729</v>
      </c>
      <c r="HO1093">
        <v>1.87545</v>
      </c>
      <c r="HP1093">
        <v>1.87826</v>
      </c>
      <c r="HQ1093">
        <v>1.875</v>
      </c>
      <c r="HR1093">
        <v>1.87854</v>
      </c>
      <c r="HS1093">
        <v>1.87561</v>
      </c>
      <c r="HT1093">
        <v>1.87682</v>
      </c>
      <c r="HU1093">
        <v>0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1.91</v>
      </c>
      <c r="II1093">
        <v>0.3194</v>
      </c>
      <c r="IJ1093">
        <v>1.541952822118649</v>
      </c>
      <c r="IK1093">
        <v>0.003202726084708442</v>
      </c>
      <c r="IL1093">
        <v>-1.448271390364826E-06</v>
      </c>
      <c r="IM1093">
        <v>3.765748828769889E-10</v>
      </c>
      <c r="IN1093">
        <v>-0.02072656761999695</v>
      </c>
      <c r="IO1093">
        <v>0.006539777670035186</v>
      </c>
      <c r="IP1093">
        <v>0.0002256768223539976</v>
      </c>
      <c r="IQ1093">
        <v>4.51151419958819E-06</v>
      </c>
      <c r="IR1093">
        <v>-0</v>
      </c>
      <c r="IS1093">
        <v>2097</v>
      </c>
      <c r="IT1093">
        <v>1</v>
      </c>
      <c r="IU1093">
        <v>27</v>
      </c>
      <c r="IV1093">
        <v>61961.2</v>
      </c>
      <c r="IW1093">
        <v>61961</v>
      </c>
      <c r="IX1093">
        <v>0.373535</v>
      </c>
      <c r="IY1093">
        <v>2.60132</v>
      </c>
      <c r="IZ1093">
        <v>1.39893</v>
      </c>
      <c r="JA1093">
        <v>2.34253</v>
      </c>
      <c r="JB1093">
        <v>1.44897</v>
      </c>
      <c r="JC1093">
        <v>2.38647</v>
      </c>
      <c r="JD1093">
        <v>37.4338</v>
      </c>
      <c r="JE1093">
        <v>24.0787</v>
      </c>
      <c r="JF1093">
        <v>18</v>
      </c>
      <c r="JG1093">
        <v>492.576</v>
      </c>
      <c r="JH1093">
        <v>437.688</v>
      </c>
      <c r="JI1093">
        <v>24.9999</v>
      </c>
      <c r="JJ1093">
        <v>25.6863</v>
      </c>
      <c r="JK1093">
        <v>30.0001</v>
      </c>
      <c r="JL1093">
        <v>25.5231</v>
      </c>
      <c r="JM1093">
        <v>25.6046</v>
      </c>
      <c r="JN1093">
        <v>7.44701</v>
      </c>
      <c r="JO1093">
        <v>34.731</v>
      </c>
      <c r="JP1093">
        <v>11.8483</v>
      </c>
      <c r="JQ1093">
        <v>25</v>
      </c>
      <c r="JR1093">
        <v>86.1156</v>
      </c>
      <c r="JS1093">
        <v>18.4435</v>
      </c>
      <c r="JT1093">
        <v>101.001</v>
      </c>
      <c r="JU1093">
        <v>102.002</v>
      </c>
    </row>
    <row r="1094" spans="1:281">
      <c r="A1094">
        <v>1078</v>
      </c>
      <c r="B1094">
        <v>1658956799</v>
      </c>
      <c r="C1094">
        <v>14710</v>
      </c>
      <c r="D1094" t="s">
        <v>2590</v>
      </c>
      <c r="E1094" t="s">
        <v>2591</v>
      </c>
      <c r="F1094">
        <v>5</v>
      </c>
      <c r="G1094" t="s">
        <v>415</v>
      </c>
      <c r="H1094" t="s">
        <v>2549</v>
      </c>
      <c r="I1094">
        <v>1658956791.5</v>
      </c>
      <c r="J1094">
        <f>(K1094)/1000</f>
        <v>0</v>
      </c>
      <c r="K1094">
        <f>IF(CZ1094, AN1094, AH1094)</f>
        <v>0</v>
      </c>
      <c r="L1094">
        <f>IF(CZ1094, AI1094, AG1094)</f>
        <v>0</v>
      </c>
      <c r="M1094">
        <f>DB1094 - IF(AU1094&gt;1, L1094*CV1094*100.0/(AW1094*DP1094), 0)</f>
        <v>0</v>
      </c>
      <c r="N1094">
        <f>((T1094-J1094/2)*M1094-L1094)/(T1094+J1094/2)</f>
        <v>0</v>
      </c>
      <c r="O1094">
        <f>N1094*(DI1094+DJ1094)/1000.0</f>
        <v>0</v>
      </c>
      <c r="P1094">
        <f>(DB1094 - IF(AU1094&gt;1, L1094*CV1094*100.0/(AW1094*DP1094), 0))*(DI1094+DJ1094)/1000.0</f>
        <v>0</v>
      </c>
      <c r="Q1094">
        <f>2.0/((1/S1094-1/R1094)+SIGN(S1094)*SQRT((1/S1094-1/R1094)*(1/S1094-1/R1094) + 4*CW1094/((CW1094+1)*(CW1094+1))*(2*1/S1094*1/R1094-1/R1094*1/R1094)))</f>
        <v>0</v>
      </c>
      <c r="R1094">
        <f>IF(LEFT(CX1094,1)&lt;&gt;"0",IF(LEFT(CX1094,1)="1",3.0,CY1094),$D$5+$E$5*(DP1094*DI1094/($K$5*1000))+$F$5*(DP1094*DI1094/($K$5*1000))*MAX(MIN(CV1094,$J$5),$I$5)*MAX(MIN(CV1094,$J$5),$I$5)+$G$5*MAX(MIN(CV1094,$J$5),$I$5)*(DP1094*DI1094/($K$5*1000))+$H$5*(DP1094*DI1094/($K$5*1000))*(DP1094*DI1094/($K$5*1000)))</f>
        <v>0</v>
      </c>
      <c r="S1094">
        <f>J1094*(1000-(1000*0.61365*exp(17.502*W1094/(240.97+W1094))/(DI1094+DJ1094)+DD1094)/2)/(1000*0.61365*exp(17.502*W1094/(240.97+W1094))/(DI1094+DJ1094)-DD1094)</f>
        <v>0</v>
      </c>
      <c r="T1094">
        <f>1/((CW1094+1)/(Q1094/1.6)+1/(R1094/1.37)) + CW1094/((CW1094+1)/(Q1094/1.6) + CW1094/(R1094/1.37))</f>
        <v>0</v>
      </c>
      <c r="U1094">
        <f>(CR1094*CU1094)</f>
        <v>0</v>
      </c>
      <c r="V1094">
        <f>(DK1094+(U1094+2*0.95*5.67E-8*(((DK1094+$B$7)+273)^4-(DK1094+273)^4)-44100*J1094)/(1.84*29.3*R1094+8*0.95*5.67E-8*(DK1094+273)^3))</f>
        <v>0</v>
      </c>
      <c r="W1094">
        <f>($C$7*DL1094+$D$7*DM1094+$E$7*V1094)</f>
        <v>0</v>
      </c>
      <c r="X1094">
        <f>0.61365*exp(17.502*W1094/(240.97+W1094))</f>
        <v>0</v>
      </c>
      <c r="Y1094">
        <f>(Z1094/AA1094*100)</f>
        <v>0</v>
      </c>
      <c r="Z1094">
        <f>DD1094*(DI1094+DJ1094)/1000</f>
        <v>0</v>
      </c>
      <c r="AA1094">
        <f>0.61365*exp(17.502*DK1094/(240.97+DK1094))</f>
        <v>0</v>
      </c>
      <c r="AB1094">
        <f>(X1094-DD1094*(DI1094+DJ1094)/1000)</f>
        <v>0</v>
      </c>
      <c r="AC1094">
        <f>(-J1094*44100)</f>
        <v>0</v>
      </c>
      <c r="AD1094">
        <f>2*29.3*R1094*0.92*(DK1094-W1094)</f>
        <v>0</v>
      </c>
      <c r="AE1094">
        <f>2*0.95*5.67E-8*(((DK1094+$B$7)+273)^4-(W1094+273)^4)</f>
        <v>0</v>
      </c>
      <c r="AF1094">
        <f>U1094+AE1094+AC1094+AD1094</f>
        <v>0</v>
      </c>
      <c r="AG1094">
        <f>DH1094*AU1094*(DC1094-DB1094*(1000-AU1094*DE1094)/(1000-AU1094*DD1094))/(100*CV1094)</f>
        <v>0</v>
      </c>
      <c r="AH1094">
        <f>1000*DH1094*AU1094*(DD1094-DE1094)/(100*CV1094*(1000-AU1094*DD1094))</f>
        <v>0</v>
      </c>
      <c r="AI1094">
        <f>(AJ1094 - AK1094 - DI1094*1E3/(8.314*(DK1094+273.15)) * AM1094/DH1094 * AL1094) * DH1094/(100*CV1094) * (1000 - DE1094)/1000</f>
        <v>0</v>
      </c>
      <c r="AJ1094">
        <v>103.2356340405824</v>
      </c>
      <c r="AK1094">
        <v>112.5497636363636</v>
      </c>
      <c r="AL1094">
        <v>-3.113957965288272</v>
      </c>
      <c r="AM1094">
        <v>64.98812827202251</v>
      </c>
      <c r="AN1094">
        <f>(AP1094 - AO1094 + DI1094*1E3/(8.314*(DK1094+273.15)) * AR1094/DH1094 * AQ1094) * DH1094/(100*CV1094) * 1000/(1000 - AP1094)</f>
        <v>0</v>
      </c>
      <c r="AO1094">
        <v>18.35707684438393</v>
      </c>
      <c r="AP1094">
        <v>23.95425757575757</v>
      </c>
      <c r="AQ1094">
        <v>2.787483379409178E-05</v>
      </c>
      <c r="AR1094">
        <v>81.77155176035039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MAX(0,($B$13+$C$13*DP1094)/(1+$D$13*DP1094)*DI1094/(DK1094+273)*$E$13)</f>
        <v>0</v>
      </c>
      <c r="AX1094" t="s">
        <v>417</v>
      </c>
      <c r="AY1094" t="s">
        <v>417</v>
      </c>
      <c r="AZ1094">
        <v>0</v>
      </c>
      <c r="BA1094">
        <v>0</v>
      </c>
      <c r="BB1094">
        <f>1-AZ1094/BA1094</f>
        <v>0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>
        <f>1-BF1094/BG1094</f>
        <v>0</v>
      </c>
      <c r="BI1094">
        <v>0.5</v>
      </c>
      <c r="BJ1094">
        <f>CS1094</f>
        <v>0</v>
      </c>
      <c r="BK1094">
        <f>L1094</f>
        <v>0</v>
      </c>
      <c r="BL1094">
        <f>BH1094*BI1094*BJ1094</f>
        <v>0</v>
      </c>
      <c r="BM1094">
        <f>(BK1094-BC1094)/BJ1094</f>
        <v>0</v>
      </c>
      <c r="BN1094">
        <f>(BA1094-BG1094)/BG1094</f>
        <v>0</v>
      </c>
      <c r="BO1094">
        <f>AZ1094/(BB1094+AZ1094/BG1094)</f>
        <v>0</v>
      </c>
      <c r="BP1094" t="s">
        <v>417</v>
      </c>
      <c r="BQ1094">
        <v>0</v>
      </c>
      <c r="BR1094">
        <f>IF(BQ1094&lt;&gt;0, BQ1094, BO1094)</f>
        <v>0</v>
      </c>
      <c r="BS1094">
        <f>1-BR1094/BG1094</f>
        <v>0</v>
      </c>
      <c r="BT1094">
        <f>(BG1094-BF1094)/(BG1094-BR1094)</f>
        <v>0</v>
      </c>
      <c r="BU1094">
        <f>(BA1094-BG1094)/(BA1094-BR1094)</f>
        <v>0</v>
      </c>
      <c r="BV1094">
        <f>(BG1094-BF1094)/(BG1094-AZ1094)</f>
        <v>0</v>
      </c>
      <c r="BW1094">
        <f>(BA1094-BG1094)/(BA1094-AZ1094)</f>
        <v>0</v>
      </c>
      <c r="BX1094">
        <f>(BT1094*BR1094/BF1094)</f>
        <v>0</v>
      </c>
      <c r="BY1094">
        <f>(1-BX1094)</f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>$B$11*DQ1094+$C$11*DR1094+$F$11*EC1094*(1-EF1094)</f>
        <v>0</v>
      </c>
      <c r="CS1094">
        <f>CR1094*CT1094</f>
        <v>0</v>
      </c>
      <c r="CT1094">
        <f>($B$11*$D$9+$C$11*$D$9+$F$11*((EP1094+EH1094)/MAX(EP1094+EH1094+EQ1094, 0.1)*$I$9+EQ1094/MAX(EP1094+EH1094+EQ1094, 0.1)*$J$9))/($B$11+$C$11+$F$11)</f>
        <v>0</v>
      </c>
      <c r="CU1094">
        <f>($B$11*$K$9+$C$11*$K$9+$F$11*((EP1094+EH1094)/MAX(EP1094+EH1094+EQ1094, 0.1)*$P$9+EQ1094/MAX(EP1094+EH1094+EQ1094, 0.1)*$Q$9))/($B$11+$C$11+$F$11)</f>
        <v>0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1658956791.5</v>
      </c>
      <c r="DB1094">
        <v>131.0489259259259</v>
      </c>
      <c r="DC1094">
        <v>117.3588222222222</v>
      </c>
      <c r="DD1094">
        <v>23.95296666666666</v>
      </c>
      <c r="DE1094">
        <v>18.3613962962963</v>
      </c>
      <c r="DF1094">
        <v>129.116962962963</v>
      </c>
      <c r="DG1094">
        <v>23.63352592592593</v>
      </c>
      <c r="DH1094">
        <v>500.075037037037</v>
      </c>
      <c r="DI1094">
        <v>90.24865555555553</v>
      </c>
      <c r="DJ1094">
        <v>0.09998025555555555</v>
      </c>
      <c r="DK1094">
        <v>26.57768888888889</v>
      </c>
      <c r="DL1094">
        <v>27.45659259259259</v>
      </c>
      <c r="DM1094">
        <v>999.9000000000001</v>
      </c>
      <c r="DN1094">
        <v>0</v>
      </c>
      <c r="DO1094">
        <v>0</v>
      </c>
      <c r="DP1094">
        <v>10002.17777777778</v>
      </c>
      <c r="DQ1094">
        <v>0</v>
      </c>
      <c r="DR1094">
        <v>18.6454</v>
      </c>
      <c r="DS1094">
        <v>13.69016296296296</v>
      </c>
      <c r="DT1094">
        <v>134.264962962963</v>
      </c>
      <c r="DU1094">
        <v>119.5540555555556</v>
      </c>
      <c r="DV1094">
        <v>5.591558148148148</v>
      </c>
      <c r="DW1094">
        <v>117.3588222222222</v>
      </c>
      <c r="DX1094">
        <v>18.3613962962963</v>
      </c>
      <c r="DY1094">
        <v>2.161722962962963</v>
      </c>
      <c r="DZ1094">
        <v>1.657092222222222</v>
      </c>
      <c r="EA1094">
        <v>18.68143333333333</v>
      </c>
      <c r="EB1094">
        <v>14.50021111111111</v>
      </c>
      <c r="EC1094">
        <v>2000.008148148148</v>
      </c>
      <c r="ED1094">
        <v>0.9799942222222222</v>
      </c>
      <c r="EE1094">
        <v>0.02000583703703704</v>
      </c>
      <c r="EF1094">
        <v>0</v>
      </c>
      <c r="EG1094">
        <v>744.9357037037038</v>
      </c>
      <c r="EH1094">
        <v>5.000560000000001</v>
      </c>
      <c r="EI1094">
        <v>14770.35925925926</v>
      </c>
      <c r="EJ1094">
        <v>17294.91481481481</v>
      </c>
      <c r="EK1094">
        <v>37.02296296296296</v>
      </c>
      <c r="EL1094">
        <v>37.736</v>
      </c>
      <c r="EM1094">
        <v>36.67103703703703</v>
      </c>
      <c r="EN1094">
        <v>36.7752962962963</v>
      </c>
      <c r="EO1094">
        <v>38.14559259259259</v>
      </c>
      <c r="EP1094">
        <v>1955.097037037037</v>
      </c>
      <c r="EQ1094">
        <v>39.9111111111111</v>
      </c>
      <c r="ER1094">
        <v>0</v>
      </c>
      <c r="ES1094">
        <v>1658956799.1</v>
      </c>
      <c r="ET1094">
        <v>0</v>
      </c>
      <c r="EU1094">
        <v>744.920076923077</v>
      </c>
      <c r="EV1094">
        <v>1.335931620344268</v>
      </c>
      <c r="EW1094">
        <v>8.09572649324905</v>
      </c>
      <c r="EX1094">
        <v>14770.32307692308</v>
      </c>
      <c r="EY1094">
        <v>15</v>
      </c>
      <c r="EZ1094">
        <v>0</v>
      </c>
      <c r="FA1094" t="s">
        <v>419</v>
      </c>
      <c r="FB1094">
        <v>1655239120</v>
      </c>
      <c r="FC1094">
        <v>1655239135</v>
      </c>
      <c r="FD1094">
        <v>0</v>
      </c>
      <c r="FE1094">
        <v>-0.075</v>
      </c>
      <c r="FF1094">
        <v>-0.027</v>
      </c>
      <c r="FG1094">
        <v>1.986</v>
      </c>
      <c r="FH1094">
        <v>0.139</v>
      </c>
      <c r="FI1094">
        <v>420</v>
      </c>
      <c r="FJ1094">
        <v>22</v>
      </c>
      <c r="FK1094">
        <v>0.12</v>
      </c>
      <c r="FL1094">
        <v>0.02</v>
      </c>
      <c r="FM1094">
        <v>12.849455</v>
      </c>
      <c r="FN1094">
        <v>15.52263714821763</v>
      </c>
      <c r="FO1094">
        <v>1.499899522459755</v>
      </c>
      <c r="FP1094">
        <v>0</v>
      </c>
      <c r="FQ1094">
        <v>744.9817352941177</v>
      </c>
      <c r="FR1094">
        <v>-1.216699765728406</v>
      </c>
      <c r="FS1094">
        <v>0.2985432581546869</v>
      </c>
      <c r="FT1094">
        <v>0</v>
      </c>
      <c r="FU1094">
        <v>5.583747499999999</v>
      </c>
      <c r="FV1094">
        <v>0.1210012007504547</v>
      </c>
      <c r="FW1094">
        <v>0.01226199917427817</v>
      </c>
      <c r="FX1094">
        <v>0</v>
      </c>
      <c r="FY1094">
        <v>0</v>
      </c>
      <c r="FZ1094">
        <v>3</v>
      </c>
      <c r="GA1094" t="s">
        <v>426</v>
      </c>
      <c r="GB1094">
        <v>2.98074</v>
      </c>
      <c r="GC1094">
        <v>2.72853</v>
      </c>
      <c r="GD1094">
        <v>0.0264153</v>
      </c>
      <c r="GE1094">
        <v>0.0231594</v>
      </c>
      <c r="GF1094">
        <v>0.107094</v>
      </c>
      <c r="GG1094">
        <v>0.0895997</v>
      </c>
      <c r="GH1094">
        <v>29234.7</v>
      </c>
      <c r="GI1094">
        <v>28901.2</v>
      </c>
      <c r="GJ1094">
        <v>30553.1</v>
      </c>
      <c r="GK1094">
        <v>29827.9</v>
      </c>
      <c r="GL1094">
        <v>37629.4</v>
      </c>
      <c r="GM1094">
        <v>35751.9</v>
      </c>
      <c r="GN1094">
        <v>46733.8</v>
      </c>
      <c r="GO1094">
        <v>44361</v>
      </c>
      <c r="GP1094">
        <v>1.89085</v>
      </c>
      <c r="GQ1094">
        <v>1.8482</v>
      </c>
      <c r="GR1094">
        <v>0.161178</v>
      </c>
      <c r="GS1094">
        <v>0</v>
      </c>
      <c r="GT1094">
        <v>24.8095</v>
      </c>
      <c r="GU1094">
        <v>999.9</v>
      </c>
      <c r="GV1094">
        <v>49.6</v>
      </c>
      <c r="GW1094">
        <v>32.1</v>
      </c>
      <c r="GX1094">
        <v>26.3907</v>
      </c>
      <c r="GY1094">
        <v>62.8653</v>
      </c>
      <c r="GZ1094">
        <v>25.2484</v>
      </c>
      <c r="HA1094">
        <v>1</v>
      </c>
      <c r="HB1094">
        <v>-0.104619</v>
      </c>
      <c r="HC1094">
        <v>-0.0680311</v>
      </c>
      <c r="HD1094">
        <v>20.1941</v>
      </c>
      <c r="HE1094">
        <v>5.23002</v>
      </c>
      <c r="HF1094">
        <v>11.968</v>
      </c>
      <c r="HG1094">
        <v>4.97055</v>
      </c>
      <c r="HH1094">
        <v>3.28965</v>
      </c>
      <c r="HI1094">
        <v>8851.6</v>
      </c>
      <c r="HJ1094">
        <v>9999</v>
      </c>
      <c r="HK1094">
        <v>9999</v>
      </c>
      <c r="HL1094">
        <v>290.3</v>
      </c>
      <c r="HM1094">
        <v>4.97292</v>
      </c>
      <c r="HN1094">
        <v>1.87734</v>
      </c>
      <c r="HO1094">
        <v>1.87546</v>
      </c>
      <c r="HP1094">
        <v>1.87836</v>
      </c>
      <c r="HQ1094">
        <v>1.875</v>
      </c>
      <c r="HR1094">
        <v>1.87862</v>
      </c>
      <c r="HS1094">
        <v>1.87564</v>
      </c>
      <c r="HT1094">
        <v>1.87683</v>
      </c>
      <c r="HU1094">
        <v>0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1.867</v>
      </c>
      <c r="II1094">
        <v>0.3195</v>
      </c>
      <c r="IJ1094">
        <v>1.541952822118649</v>
      </c>
      <c r="IK1094">
        <v>0.003202726084708442</v>
      </c>
      <c r="IL1094">
        <v>-1.448271390364826E-06</v>
      </c>
      <c r="IM1094">
        <v>3.765748828769889E-10</v>
      </c>
      <c r="IN1094">
        <v>-0.02072656761999695</v>
      </c>
      <c r="IO1094">
        <v>0.006539777670035186</v>
      </c>
      <c r="IP1094">
        <v>0.0002256768223539976</v>
      </c>
      <c r="IQ1094">
        <v>4.51151419958819E-06</v>
      </c>
      <c r="IR1094">
        <v>-0</v>
      </c>
      <c r="IS1094">
        <v>2097</v>
      </c>
      <c r="IT1094">
        <v>1</v>
      </c>
      <c r="IU1094">
        <v>27</v>
      </c>
      <c r="IV1094">
        <v>61961.3</v>
      </c>
      <c r="IW1094">
        <v>61961.1</v>
      </c>
      <c r="IX1094">
        <v>0.338135</v>
      </c>
      <c r="IY1094">
        <v>2.58057</v>
      </c>
      <c r="IZ1094">
        <v>1.39893</v>
      </c>
      <c r="JA1094">
        <v>2.34253</v>
      </c>
      <c r="JB1094">
        <v>1.44897</v>
      </c>
      <c r="JC1094">
        <v>2.47192</v>
      </c>
      <c r="JD1094">
        <v>37.4338</v>
      </c>
      <c r="JE1094">
        <v>24.0787</v>
      </c>
      <c r="JF1094">
        <v>18</v>
      </c>
      <c r="JG1094">
        <v>492.494</v>
      </c>
      <c r="JH1094">
        <v>437.642</v>
      </c>
      <c r="JI1094">
        <v>24.9999</v>
      </c>
      <c r="JJ1094">
        <v>25.6863</v>
      </c>
      <c r="JK1094">
        <v>30.0001</v>
      </c>
      <c r="JL1094">
        <v>25.5231</v>
      </c>
      <c r="JM1094">
        <v>25.6046</v>
      </c>
      <c r="JN1094">
        <v>6.60767</v>
      </c>
      <c r="JO1094">
        <v>34.4558</v>
      </c>
      <c r="JP1094">
        <v>11.8483</v>
      </c>
      <c r="JQ1094">
        <v>25</v>
      </c>
      <c r="JR1094">
        <v>66.0805</v>
      </c>
      <c r="JS1094">
        <v>18.473</v>
      </c>
      <c r="JT1094">
        <v>101</v>
      </c>
      <c r="JU1094">
        <v>102.002</v>
      </c>
    </row>
    <row r="1095" spans="1:281">
      <c r="A1095">
        <v>1079</v>
      </c>
      <c r="B1095">
        <v>1658956804</v>
      </c>
      <c r="C1095">
        <v>14715</v>
      </c>
      <c r="D1095" t="s">
        <v>2592</v>
      </c>
      <c r="E1095" t="s">
        <v>2593</v>
      </c>
      <c r="F1095">
        <v>5</v>
      </c>
      <c r="G1095" t="s">
        <v>415</v>
      </c>
      <c r="H1095" t="s">
        <v>2549</v>
      </c>
      <c r="I1095">
        <v>1658956796.214286</v>
      </c>
      <c r="J1095">
        <f>(K1095)/1000</f>
        <v>0</v>
      </c>
      <c r="K1095">
        <f>IF(CZ1095, AN1095, AH1095)</f>
        <v>0</v>
      </c>
      <c r="L1095">
        <f>IF(CZ1095, AI1095, AG1095)</f>
        <v>0</v>
      </c>
      <c r="M1095">
        <f>DB1095 - IF(AU1095&gt;1, L1095*CV1095*100.0/(AW1095*DP1095), 0)</f>
        <v>0</v>
      </c>
      <c r="N1095">
        <f>((T1095-J1095/2)*M1095-L1095)/(T1095+J1095/2)</f>
        <v>0</v>
      </c>
      <c r="O1095">
        <f>N1095*(DI1095+DJ1095)/1000.0</f>
        <v>0</v>
      </c>
      <c r="P1095">
        <f>(DB1095 - IF(AU1095&gt;1, L1095*CV1095*100.0/(AW1095*DP1095), 0))*(DI1095+DJ1095)/1000.0</f>
        <v>0</v>
      </c>
      <c r="Q1095">
        <f>2.0/((1/S1095-1/R1095)+SIGN(S1095)*SQRT((1/S1095-1/R1095)*(1/S1095-1/R1095) + 4*CW1095/((CW1095+1)*(CW1095+1))*(2*1/S1095*1/R1095-1/R1095*1/R1095)))</f>
        <v>0</v>
      </c>
      <c r="R1095">
        <f>IF(LEFT(CX1095,1)&lt;&gt;"0",IF(LEFT(CX1095,1)="1",3.0,CY1095),$D$5+$E$5*(DP1095*DI1095/($K$5*1000))+$F$5*(DP1095*DI1095/($K$5*1000))*MAX(MIN(CV1095,$J$5),$I$5)*MAX(MIN(CV1095,$J$5),$I$5)+$G$5*MAX(MIN(CV1095,$J$5),$I$5)*(DP1095*DI1095/($K$5*1000))+$H$5*(DP1095*DI1095/($K$5*1000))*(DP1095*DI1095/($K$5*1000)))</f>
        <v>0</v>
      </c>
      <c r="S1095">
        <f>J1095*(1000-(1000*0.61365*exp(17.502*W1095/(240.97+W1095))/(DI1095+DJ1095)+DD1095)/2)/(1000*0.61365*exp(17.502*W1095/(240.97+W1095))/(DI1095+DJ1095)-DD1095)</f>
        <v>0</v>
      </c>
      <c r="T1095">
        <f>1/((CW1095+1)/(Q1095/1.6)+1/(R1095/1.37)) + CW1095/((CW1095+1)/(Q1095/1.6) + CW1095/(R1095/1.37))</f>
        <v>0</v>
      </c>
      <c r="U1095">
        <f>(CR1095*CU1095)</f>
        <v>0</v>
      </c>
      <c r="V1095">
        <f>(DK1095+(U1095+2*0.95*5.67E-8*(((DK1095+$B$7)+273)^4-(DK1095+273)^4)-44100*J1095)/(1.84*29.3*R1095+8*0.95*5.67E-8*(DK1095+273)^3))</f>
        <v>0</v>
      </c>
      <c r="W1095">
        <f>($C$7*DL1095+$D$7*DM1095+$E$7*V1095)</f>
        <v>0</v>
      </c>
      <c r="X1095">
        <f>0.61365*exp(17.502*W1095/(240.97+W1095))</f>
        <v>0</v>
      </c>
      <c r="Y1095">
        <f>(Z1095/AA1095*100)</f>
        <v>0</v>
      </c>
      <c r="Z1095">
        <f>DD1095*(DI1095+DJ1095)/1000</f>
        <v>0</v>
      </c>
      <c r="AA1095">
        <f>0.61365*exp(17.502*DK1095/(240.97+DK1095))</f>
        <v>0</v>
      </c>
      <c r="AB1095">
        <f>(X1095-DD1095*(DI1095+DJ1095)/1000)</f>
        <v>0</v>
      </c>
      <c r="AC1095">
        <f>(-J1095*44100)</f>
        <v>0</v>
      </c>
      <c r="AD1095">
        <f>2*29.3*R1095*0.92*(DK1095-W1095)</f>
        <v>0</v>
      </c>
      <c r="AE1095">
        <f>2*0.95*5.67E-8*(((DK1095+$B$7)+273)^4-(W1095+273)^4)</f>
        <v>0</v>
      </c>
      <c r="AF1095">
        <f>U1095+AE1095+AC1095+AD1095</f>
        <v>0</v>
      </c>
      <c r="AG1095">
        <f>DH1095*AU1095*(DC1095-DB1095*(1000-AU1095*DE1095)/(1000-AU1095*DD1095))/(100*CV1095)</f>
        <v>0</v>
      </c>
      <c r="AH1095">
        <f>1000*DH1095*AU1095*(DD1095-DE1095)/(100*CV1095*(1000-AU1095*DD1095))</f>
        <v>0</v>
      </c>
      <c r="AI1095">
        <f>(AJ1095 - AK1095 - DI1095*1E3/(8.314*(DK1095+273.15)) * AM1095/DH1095 * AL1095) * DH1095/(100*CV1095) * (1000 - DE1095)/1000</f>
        <v>0</v>
      </c>
      <c r="AJ1095">
        <v>86.06882838123386</v>
      </c>
      <c r="AK1095">
        <v>96.87712787878786</v>
      </c>
      <c r="AL1095">
        <v>-3.133638215098922</v>
      </c>
      <c r="AM1095">
        <v>64.98812827202251</v>
      </c>
      <c r="AN1095">
        <f>(AP1095 - AO1095 + DI1095*1E3/(8.314*(DK1095+273.15)) * AR1095/DH1095 * AQ1095) * DH1095/(100*CV1095) * 1000/(1000 - AP1095)</f>
        <v>0</v>
      </c>
      <c r="AO1095">
        <v>18.35269640194766</v>
      </c>
      <c r="AP1095">
        <v>23.95694303030303</v>
      </c>
      <c r="AQ1095">
        <v>-8.048931836341464E-06</v>
      </c>
      <c r="AR1095">
        <v>81.77155176035039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MAX(0,($B$13+$C$13*DP1095)/(1+$D$13*DP1095)*DI1095/(DK1095+273)*$E$13)</f>
        <v>0</v>
      </c>
      <c r="AX1095" t="s">
        <v>417</v>
      </c>
      <c r="AY1095" t="s">
        <v>417</v>
      </c>
      <c r="AZ1095">
        <v>0</v>
      </c>
      <c r="BA1095">
        <v>0</v>
      </c>
      <c r="BB1095">
        <f>1-AZ1095/BA1095</f>
        <v>0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>
        <f>1-BF1095/BG1095</f>
        <v>0</v>
      </c>
      <c r="BI1095">
        <v>0.5</v>
      </c>
      <c r="BJ1095">
        <f>CS1095</f>
        <v>0</v>
      </c>
      <c r="BK1095">
        <f>L1095</f>
        <v>0</v>
      </c>
      <c r="BL1095">
        <f>BH1095*BI1095*BJ1095</f>
        <v>0</v>
      </c>
      <c r="BM1095">
        <f>(BK1095-BC1095)/BJ1095</f>
        <v>0</v>
      </c>
      <c r="BN1095">
        <f>(BA1095-BG1095)/BG1095</f>
        <v>0</v>
      </c>
      <c r="BO1095">
        <f>AZ1095/(BB1095+AZ1095/BG1095)</f>
        <v>0</v>
      </c>
      <c r="BP1095" t="s">
        <v>417</v>
      </c>
      <c r="BQ1095">
        <v>0</v>
      </c>
      <c r="BR1095">
        <f>IF(BQ1095&lt;&gt;0, BQ1095, BO1095)</f>
        <v>0</v>
      </c>
      <c r="BS1095">
        <f>1-BR1095/BG1095</f>
        <v>0</v>
      </c>
      <c r="BT1095">
        <f>(BG1095-BF1095)/(BG1095-BR1095)</f>
        <v>0</v>
      </c>
      <c r="BU1095">
        <f>(BA1095-BG1095)/(BA1095-BR1095)</f>
        <v>0</v>
      </c>
      <c r="BV1095">
        <f>(BG1095-BF1095)/(BG1095-AZ1095)</f>
        <v>0</v>
      </c>
      <c r="BW1095">
        <f>(BA1095-BG1095)/(BA1095-AZ1095)</f>
        <v>0</v>
      </c>
      <c r="BX1095">
        <f>(BT1095*BR1095/BF1095)</f>
        <v>0</v>
      </c>
      <c r="BY1095">
        <f>(1-BX1095)</f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>$B$11*DQ1095+$C$11*DR1095+$F$11*EC1095*(1-EF1095)</f>
        <v>0</v>
      </c>
      <c r="CS1095">
        <f>CR1095*CT1095</f>
        <v>0</v>
      </c>
      <c r="CT1095">
        <f>($B$11*$D$9+$C$11*$D$9+$F$11*((EP1095+EH1095)/MAX(EP1095+EH1095+EQ1095, 0.1)*$I$9+EQ1095/MAX(EP1095+EH1095+EQ1095, 0.1)*$J$9))/($B$11+$C$11+$F$11)</f>
        <v>0</v>
      </c>
      <c r="CU1095">
        <f>($B$11*$K$9+$C$11*$K$9+$F$11*((EP1095+EH1095)/MAX(EP1095+EH1095+EQ1095, 0.1)*$P$9+EQ1095/MAX(EP1095+EH1095+EQ1095, 0.1)*$Q$9))/($B$11+$C$11+$F$11)</f>
        <v>0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1658956796.214286</v>
      </c>
      <c r="DB1095">
        <v>116.7375428571429</v>
      </c>
      <c r="DC1095">
        <v>101.6888821428571</v>
      </c>
      <c r="DD1095">
        <v>23.95316428571428</v>
      </c>
      <c r="DE1095">
        <v>18.35910357142857</v>
      </c>
      <c r="DF1095">
        <v>114.8465464285714</v>
      </c>
      <c r="DG1095">
        <v>23.633725</v>
      </c>
      <c r="DH1095">
        <v>500.0940357142857</v>
      </c>
      <c r="DI1095">
        <v>90.24861071428572</v>
      </c>
      <c r="DJ1095">
        <v>0.1000309535714286</v>
      </c>
      <c r="DK1095">
        <v>26.58262857142858</v>
      </c>
      <c r="DL1095">
        <v>27.44714642857143</v>
      </c>
      <c r="DM1095">
        <v>999.9000000000002</v>
      </c>
      <c r="DN1095">
        <v>0</v>
      </c>
      <c r="DO1095">
        <v>0</v>
      </c>
      <c r="DP1095">
        <v>9994.689642857144</v>
      </c>
      <c r="DQ1095">
        <v>0</v>
      </c>
      <c r="DR1095">
        <v>18.6454</v>
      </c>
      <c r="DS1095">
        <v>15.04873571428571</v>
      </c>
      <c r="DT1095">
        <v>119.6024392857143</v>
      </c>
      <c r="DU1095">
        <v>103.5906428571429</v>
      </c>
      <c r="DV1095">
        <v>5.594060000000001</v>
      </c>
      <c r="DW1095">
        <v>101.6888821428571</v>
      </c>
      <c r="DX1095">
        <v>18.35910357142857</v>
      </c>
      <c r="DY1095">
        <v>2.161740714285714</v>
      </c>
      <c r="DZ1095">
        <v>1.656884285714286</v>
      </c>
      <c r="EA1095">
        <v>18.68155714285714</v>
      </c>
      <c r="EB1095">
        <v>14.49826428571429</v>
      </c>
      <c r="EC1095">
        <v>2000.028571428571</v>
      </c>
      <c r="ED1095">
        <v>0.9799942857142858</v>
      </c>
      <c r="EE1095">
        <v>0.02000577142857143</v>
      </c>
      <c r="EF1095">
        <v>0</v>
      </c>
      <c r="EG1095">
        <v>745.13425</v>
      </c>
      <c r="EH1095">
        <v>5.000560000000001</v>
      </c>
      <c r="EI1095">
        <v>14773.29285714285</v>
      </c>
      <c r="EJ1095">
        <v>17295.07142857143</v>
      </c>
      <c r="EK1095">
        <v>37.07557142857143</v>
      </c>
      <c r="EL1095">
        <v>37.7365</v>
      </c>
      <c r="EM1095">
        <v>36.665</v>
      </c>
      <c r="EN1095">
        <v>36.76089285714285</v>
      </c>
      <c r="EO1095">
        <v>38.14264285714285</v>
      </c>
      <c r="EP1095">
        <v>1955.116785714286</v>
      </c>
      <c r="EQ1095">
        <v>39.91178571428571</v>
      </c>
      <c r="ER1095">
        <v>0</v>
      </c>
      <c r="ES1095">
        <v>1658956803.9</v>
      </c>
      <c r="ET1095">
        <v>0</v>
      </c>
      <c r="EU1095">
        <v>745.1385769230769</v>
      </c>
      <c r="EV1095">
        <v>4.285914531331964</v>
      </c>
      <c r="EW1095">
        <v>66.02051291760397</v>
      </c>
      <c r="EX1095">
        <v>14773.31923076923</v>
      </c>
      <c r="EY1095">
        <v>15</v>
      </c>
      <c r="EZ1095">
        <v>0</v>
      </c>
      <c r="FA1095" t="s">
        <v>419</v>
      </c>
      <c r="FB1095">
        <v>1655239120</v>
      </c>
      <c r="FC1095">
        <v>1655239135</v>
      </c>
      <c r="FD1095">
        <v>0</v>
      </c>
      <c r="FE1095">
        <v>-0.075</v>
      </c>
      <c r="FF1095">
        <v>-0.027</v>
      </c>
      <c r="FG1095">
        <v>1.986</v>
      </c>
      <c r="FH1095">
        <v>0.139</v>
      </c>
      <c r="FI1095">
        <v>420</v>
      </c>
      <c r="FJ1095">
        <v>22</v>
      </c>
      <c r="FK1095">
        <v>0.12</v>
      </c>
      <c r="FL1095">
        <v>0.02</v>
      </c>
      <c r="FM1095">
        <v>14.242635</v>
      </c>
      <c r="FN1095">
        <v>17.18809305816134</v>
      </c>
      <c r="FO1095">
        <v>1.663007691586242</v>
      </c>
      <c r="FP1095">
        <v>0</v>
      </c>
      <c r="FQ1095">
        <v>745.0284411764706</v>
      </c>
      <c r="FR1095">
        <v>1.882215434339437</v>
      </c>
      <c r="FS1095">
        <v>0.343777304043018</v>
      </c>
      <c r="FT1095">
        <v>0</v>
      </c>
      <c r="FU1095">
        <v>5.591941</v>
      </c>
      <c r="FV1095">
        <v>0.05922619136959676</v>
      </c>
      <c r="FW1095">
        <v>0.008295710578365204</v>
      </c>
      <c r="FX1095">
        <v>1</v>
      </c>
      <c r="FY1095">
        <v>1</v>
      </c>
      <c r="FZ1095">
        <v>3</v>
      </c>
      <c r="GA1095" t="s">
        <v>420</v>
      </c>
      <c r="GB1095">
        <v>2.98056</v>
      </c>
      <c r="GC1095">
        <v>2.72831</v>
      </c>
      <c r="GD1095">
        <v>0.0227936</v>
      </c>
      <c r="GE1095">
        <v>0.0190779</v>
      </c>
      <c r="GF1095">
        <v>0.107109</v>
      </c>
      <c r="GG1095">
        <v>0.08973009999999999</v>
      </c>
      <c r="GH1095">
        <v>29343.5</v>
      </c>
      <c r="GI1095">
        <v>29021.9</v>
      </c>
      <c r="GJ1095">
        <v>30553</v>
      </c>
      <c r="GK1095">
        <v>29827.8</v>
      </c>
      <c r="GL1095">
        <v>37627.9</v>
      </c>
      <c r="GM1095">
        <v>35746.4</v>
      </c>
      <c r="GN1095">
        <v>46733.2</v>
      </c>
      <c r="GO1095">
        <v>44361</v>
      </c>
      <c r="GP1095">
        <v>1.89097</v>
      </c>
      <c r="GQ1095">
        <v>1.84813</v>
      </c>
      <c r="GR1095">
        <v>0.15939</v>
      </c>
      <c r="GS1095">
        <v>0</v>
      </c>
      <c r="GT1095">
        <v>24.8095</v>
      </c>
      <c r="GU1095">
        <v>999.9</v>
      </c>
      <c r="GV1095">
        <v>49.6</v>
      </c>
      <c r="GW1095">
        <v>32.1</v>
      </c>
      <c r="GX1095">
        <v>26.3912</v>
      </c>
      <c r="GY1095">
        <v>63.2653</v>
      </c>
      <c r="GZ1095">
        <v>25.2003</v>
      </c>
      <c r="HA1095">
        <v>1</v>
      </c>
      <c r="HB1095">
        <v>-0.104581</v>
      </c>
      <c r="HC1095">
        <v>-0.068671</v>
      </c>
      <c r="HD1095">
        <v>20.1943</v>
      </c>
      <c r="HE1095">
        <v>5.22942</v>
      </c>
      <c r="HF1095">
        <v>11.968</v>
      </c>
      <c r="HG1095">
        <v>4.97095</v>
      </c>
      <c r="HH1095">
        <v>3.28965</v>
      </c>
      <c r="HI1095">
        <v>8851.799999999999</v>
      </c>
      <c r="HJ1095">
        <v>9999</v>
      </c>
      <c r="HK1095">
        <v>9999</v>
      </c>
      <c r="HL1095">
        <v>290.3</v>
      </c>
      <c r="HM1095">
        <v>4.97291</v>
      </c>
      <c r="HN1095">
        <v>1.87736</v>
      </c>
      <c r="HO1095">
        <v>1.87547</v>
      </c>
      <c r="HP1095">
        <v>1.87835</v>
      </c>
      <c r="HQ1095">
        <v>1.875</v>
      </c>
      <c r="HR1095">
        <v>1.87864</v>
      </c>
      <c r="HS1095">
        <v>1.87562</v>
      </c>
      <c r="HT1095">
        <v>1.87683</v>
      </c>
      <c r="HU1095">
        <v>0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1.822</v>
      </c>
      <c r="II1095">
        <v>0.3196</v>
      </c>
      <c r="IJ1095">
        <v>1.541952822118649</v>
      </c>
      <c r="IK1095">
        <v>0.003202726084708442</v>
      </c>
      <c r="IL1095">
        <v>-1.448271390364826E-06</v>
      </c>
      <c r="IM1095">
        <v>3.765748828769889E-10</v>
      </c>
      <c r="IN1095">
        <v>-0.02072656761999695</v>
      </c>
      <c r="IO1095">
        <v>0.006539777670035186</v>
      </c>
      <c r="IP1095">
        <v>0.0002256768223539976</v>
      </c>
      <c r="IQ1095">
        <v>4.51151419958819E-06</v>
      </c>
      <c r="IR1095">
        <v>-0</v>
      </c>
      <c r="IS1095">
        <v>2097</v>
      </c>
      <c r="IT1095">
        <v>1</v>
      </c>
      <c r="IU1095">
        <v>27</v>
      </c>
      <c r="IV1095">
        <v>61961.4</v>
      </c>
      <c r="IW1095">
        <v>61961.2</v>
      </c>
      <c r="IX1095">
        <v>0.294189</v>
      </c>
      <c r="IY1095">
        <v>2.61353</v>
      </c>
      <c r="IZ1095">
        <v>1.39893</v>
      </c>
      <c r="JA1095">
        <v>2.34253</v>
      </c>
      <c r="JB1095">
        <v>1.44897</v>
      </c>
      <c r="JC1095">
        <v>2.32788</v>
      </c>
      <c r="JD1095">
        <v>37.4338</v>
      </c>
      <c r="JE1095">
        <v>24.0787</v>
      </c>
      <c r="JF1095">
        <v>18</v>
      </c>
      <c r="JG1095">
        <v>492.562</v>
      </c>
      <c r="JH1095">
        <v>437.597</v>
      </c>
      <c r="JI1095">
        <v>24.9999</v>
      </c>
      <c r="JJ1095">
        <v>25.6866</v>
      </c>
      <c r="JK1095">
        <v>30.0001</v>
      </c>
      <c r="JL1095">
        <v>25.5231</v>
      </c>
      <c r="JM1095">
        <v>25.6046</v>
      </c>
      <c r="JN1095">
        <v>5.85713</v>
      </c>
      <c r="JO1095">
        <v>34.1801</v>
      </c>
      <c r="JP1095">
        <v>11.4761</v>
      </c>
      <c r="JQ1095">
        <v>25</v>
      </c>
      <c r="JR1095">
        <v>52.7241</v>
      </c>
      <c r="JS1095">
        <v>18.4957</v>
      </c>
      <c r="JT1095">
        <v>100.999</v>
      </c>
      <c r="JU1095">
        <v>102.002</v>
      </c>
    </row>
    <row r="1096" spans="1:281">
      <c r="A1096">
        <v>1080</v>
      </c>
      <c r="B1096">
        <v>1658956809</v>
      </c>
      <c r="C1096">
        <v>14720</v>
      </c>
      <c r="D1096" t="s">
        <v>2594</v>
      </c>
      <c r="E1096" t="s">
        <v>2595</v>
      </c>
      <c r="F1096">
        <v>5</v>
      </c>
      <c r="G1096" t="s">
        <v>415</v>
      </c>
      <c r="H1096" t="s">
        <v>2549</v>
      </c>
      <c r="I1096">
        <v>1658956801.5</v>
      </c>
      <c r="J1096">
        <f>(K1096)/1000</f>
        <v>0</v>
      </c>
      <c r="K1096">
        <f>IF(CZ1096, AN1096, AH1096)</f>
        <v>0</v>
      </c>
      <c r="L1096">
        <f>IF(CZ1096, AI1096, AG1096)</f>
        <v>0</v>
      </c>
      <c r="M1096">
        <f>DB1096 - IF(AU1096&gt;1, L1096*CV1096*100.0/(AW1096*DP1096), 0)</f>
        <v>0</v>
      </c>
      <c r="N1096">
        <f>((T1096-J1096/2)*M1096-L1096)/(T1096+J1096/2)</f>
        <v>0</v>
      </c>
      <c r="O1096">
        <f>N1096*(DI1096+DJ1096)/1000.0</f>
        <v>0</v>
      </c>
      <c r="P1096">
        <f>(DB1096 - IF(AU1096&gt;1, L1096*CV1096*100.0/(AW1096*DP1096), 0))*(DI1096+DJ1096)/1000.0</f>
        <v>0</v>
      </c>
      <c r="Q1096">
        <f>2.0/((1/S1096-1/R1096)+SIGN(S1096)*SQRT((1/S1096-1/R1096)*(1/S1096-1/R1096) + 4*CW1096/((CW1096+1)*(CW1096+1))*(2*1/S1096*1/R1096-1/R1096*1/R1096)))</f>
        <v>0</v>
      </c>
      <c r="R1096">
        <f>IF(LEFT(CX1096,1)&lt;&gt;"0",IF(LEFT(CX1096,1)="1",3.0,CY1096),$D$5+$E$5*(DP1096*DI1096/($K$5*1000))+$F$5*(DP1096*DI1096/($K$5*1000))*MAX(MIN(CV1096,$J$5),$I$5)*MAX(MIN(CV1096,$J$5),$I$5)+$G$5*MAX(MIN(CV1096,$J$5),$I$5)*(DP1096*DI1096/($K$5*1000))+$H$5*(DP1096*DI1096/($K$5*1000))*(DP1096*DI1096/($K$5*1000)))</f>
        <v>0</v>
      </c>
      <c r="S1096">
        <f>J1096*(1000-(1000*0.61365*exp(17.502*W1096/(240.97+W1096))/(DI1096+DJ1096)+DD1096)/2)/(1000*0.61365*exp(17.502*W1096/(240.97+W1096))/(DI1096+DJ1096)-DD1096)</f>
        <v>0</v>
      </c>
      <c r="T1096">
        <f>1/((CW1096+1)/(Q1096/1.6)+1/(R1096/1.37)) + CW1096/((CW1096+1)/(Q1096/1.6) + CW1096/(R1096/1.37))</f>
        <v>0</v>
      </c>
      <c r="U1096">
        <f>(CR1096*CU1096)</f>
        <v>0</v>
      </c>
      <c r="V1096">
        <f>(DK1096+(U1096+2*0.95*5.67E-8*(((DK1096+$B$7)+273)^4-(DK1096+273)^4)-44100*J1096)/(1.84*29.3*R1096+8*0.95*5.67E-8*(DK1096+273)^3))</f>
        <v>0</v>
      </c>
      <c r="W1096">
        <f>($C$7*DL1096+$D$7*DM1096+$E$7*V1096)</f>
        <v>0</v>
      </c>
      <c r="X1096">
        <f>0.61365*exp(17.502*W1096/(240.97+W1096))</f>
        <v>0</v>
      </c>
      <c r="Y1096">
        <f>(Z1096/AA1096*100)</f>
        <v>0</v>
      </c>
      <c r="Z1096">
        <f>DD1096*(DI1096+DJ1096)/1000</f>
        <v>0</v>
      </c>
      <c r="AA1096">
        <f>0.61365*exp(17.502*DK1096/(240.97+DK1096))</f>
        <v>0</v>
      </c>
      <c r="AB1096">
        <f>(X1096-DD1096*(DI1096+DJ1096)/1000)</f>
        <v>0</v>
      </c>
      <c r="AC1096">
        <f>(-J1096*44100)</f>
        <v>0</v>
      </c>
      <c r="AD1096">
        <f>2*29.3*R1096*0.92*(DK1096-W1096)</f>
        <v>0</v>
      </c>
      <c r="AE1096">
        <f>2*0.95*5.67E-8*(((DK1096+$B$7)+273)^4-(W1096+273)^4)</f>
        <v>0</v>
      </c>
      <c r="AF1096">
        <f>U1096+AE1096+AC1096+AD1096</f>
        <v>0</v>
      </c>
      <c r="AG1096">
        <f>DH1096*AU1096*(DC1096-DB1096*(1000-AU1096*DE1096)/(1000-AU1096*DD1096))/(100*CV1096)</f>
        <v>0</v>
      </c>
      <c r="AH1096">
        <f>1000*DH1096*AU1096*(DD1096-DE1096)/(100*CV1096*(1000-AU1096*DD1096))</f>
        <v>0</v>
      </c>
      <c r="AI1096">
        <f>(AJ1096 - AK1096 - DI1096*1E3/(8.314*(DK1096+273.15)) * AM1096/DH1096 * AL1096) * DH1096/(100*CV1096) * (1000 - DE1096)/1000</f>
        <v>0</v>
      </c>
      <c r="AJ1096">
        <v>68.98517349214021</v>
      </c>
      <c r="AK1096">
        <v>81.09831999999996</v>
      </c>
      <c r="AL1096">
        <v>-3.164277460676739</v>
      </c>
      <c r="AM1096">
        <v>64.98812827202251</v>
      </c>
      <c r="AN1096">
        <f>(AP1096 - AO1096 + DI1096*1E3/(8.314*(DK1096+273.15)) * AR1096/DH1096 * AQ1096) * DH1096/(100*CV1096) * 1000/(1000 - AP1096)</f>
        <v>0</v>
      </c>
      <c r="AO1096">
        <v>18.39060768264648</v>
      </c>
      <c r="AP1096">
        <v>23.97665454545454</v>
      </c>
      <c r="AQ1096">
        <v>0.000102112557702086</v>
      </c>
      <c r="AR1096">
        <v>81.77155176035039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MAX(0,($B$13+$C$13*DP1096)/(1+$D$13*DP1096)*DI1096/(DK1096+273)*$E$13)</f>
        <v>0</v>
      </c>
      <c r="AX1096" t="s">
        <v>417</v>
      </c>
      <c r="AY1096" t="s">
        <v>417</v>
      </c>
      <c r="AZ1096">
        <v>0</v>
      </c>
      <c r="BA1096">
        <v>0</v>
      </c>
      <c r="BB1096">
        <f>1-AZ1096/BA1096</f>
        <v>0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>
        <f>1-BF1096/BG1096</f>
        <v>0</v>
      </c>
      <c r="BI1096">
        <v>0.5</v>
      </c>
      <c r="BJ1096">
        <f>CS1096</f>
        <v>0</v>
      </c>
      <c r="BK1096">
        <f>L1096</f>
        <v>0</v>
      </c>
      <c r="BL1096">
        <f>BH1096*BI1096*BJ1096</f>
        <v>0</v>
      </c>
      <c r="BM1096">
        <f>(BK1096-BC1096)/BJ1096</f>
        <v>0</v>
      </c>
      <c r="BN1096">
        <f>(BA1096-BG1096)/BG1096</f>
        <v>0</v>
      </c>
      <c r="BO1096">
        <f>AZ1096/(BB1096+AZ1096/BG1096)</f>
        <v>0</v>
      </c>
      <c r="BP1096" t="s">
        <v>417</v>
      </c>
      <c r="BQ1096">
        <v>0</v>
      </c>
      <c r="BR1096">
        <f>IF(BQ1096&lt;&gt;0, BQ1096, BO1096)</f>
        <v>0</v>
      </c>
      <c r="BS1096">
        <f>1-BR1096/BG1096</f>
        <v>0</v>
      </c>
      <c r="BT1096">
        <f>(BG1096-BF1096)/(BG1096-BR1096)</f>
        <v>0</v>
      </c>
      <c r="BU1096">
        <f>(BA1096-BG1096)/(BA1096-BR1096)</f>
        <v>0</v>
      </c>
      <c r="BV1096">
        <f>(BG1096-BF1096)/(BG1096-AZ1096)</f>
        <v>0</v>
      </c>
      <c r="BW1096">
        <f>(BA1096-BG1096)/(BA1096-AZ1096)</f>
        <v>0</v>
      </c>
      <c r="BX1096">
        <f>(BT1096*BR1096/BF1096)</f>
        <v>0</v>
      </c>
      <c r="BY1096">
        <f>(1-BX1096)</f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>$B$11*DQ1096+$C$11*DR1096+$F$11*EC1096*(1-EF1096)</f>
        <v>0</v>
      </c>
      <c r="CS1096">
        <f>CR1096*CT1096</f>
        <v>0</v>
      </c>
      <c r="CT1096">
        <f>($B$11*$D$9+$C$11*$D$9+$F$11*((EP1096+EH1096)/MAX(EP1096+EH1096+EQ1096, 0.1)*$I$9+EQ1096/MAX(EP1096+EH1096+EQ1096, 0.1)*$J$9))/($B$11+$C$11+$F$11)</f>
        <v>0</v>
      </c>
      <c r="CU1096">
        <f>($B$11*$K$9+$C$11*$K$9+$F$11*((EP1096+EH1096)/MAX(EP1096+EH1096+EQ1096, 0.1)*$P$9+EQ1096/MAX(EP1096+EH1096+EQ1096, 0.1)*$Q$9))/($B$11+$C$11+$F$11)</f>
        <v>0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1658956801.5</v>
      </c>
      <c r="DB1096">
        <v>100.647337037037</v>
      </c>
      <c r="DC1096">
        <v>83.95947777777776</v>
      </c>
      <c r="DD1096">
        <v>23.95901111111111</v>
      </c>
      <c r="DE1096">
        <v>18.37051851851852</v>
      </c>
      <c r="DF1096">
        <v>98.80292222222222</v>
      </c>
      <c r="DG1096">
        <v>23.63943703703703</v>
      </c>
      <c r="DH1096">
        <v>500.086888888889</v>
      </c>
      <c r="DI1096">
        <v>90.24902592592595</v>
      </c>
      <c r="DJ1096">
        <v>0.1000361370370371</v>
      </c>
      <c r="DK1096">
        <v>26.58437777777777</v>
      </c>
      <c r="DL1096">
        <v>27.4411925925926</v>
      </c>
      <c r="DM1096">
        <v>999.9000000000001</v>
      </c>
      <c r="DN1096">
        <v>0</v>
      </c>
      <c r="DO1096">
        <v>0</v>
      </c>
      <c r="DP1096">
        <v>9994.282222222222</v>
      </c>
      <c r="DQ1096">
        <v>0</v>
      </c>
      <c r="DR1096">
        <v>18.6454</v>
      </c>
      <c r="DS1096">
        <v>16.68794074074074</v>
      </c>
      <c r="DT1096">
        <v>103.1178851851852</v>
      </c>
      <c r="DU1096">
        <v>85.53038888888889</v>
      </c>
      <c r="DV1096">
        <v>5.588501111111111</v>
      </c>
      <c r="DW1096">
        <v>83.95947777777776</v>
      </c>
      <c r="DX1096">
        <v>18.37051851851852</v>
      </c>
      <c r="DY1096">
        <v>2.162278518518518</v>
      </c>
      <c r="DZ1096">
        <v>1.657921481481482</v>
      </c>
      <c r="EA1096">
        <v>18.68553333333334</v>
      </c>
      <c r="EB1096">
        <v>14.50794444444445</v>
      </c>
      <c r="EC1096">
        <v>2000.022592592593</v>
      </c>
      <c r="ED1096">
        <v>0.9799943333333334</v>
      </c>
      <c r="EE1096">
        <v>0.02000572222222223</v>
      </c>
      <c r="EF1096">
        <v>0</v>
      </c>
      <c r="EG1096">
        <v>745.6006296296297</v>
      </c>
      <c r="EH1096">
        <v>5.000560000000001</v>
      </c>
      <c r="EI1096">
        <v>14781.11851851852</v>
      </c>
      <c r="EJ1096">
        <v>17295.02592592593</v>
      </c>
      <c r="EK1096">
        <v>37.208</v>
      </c>
      <c r="EL1096">
        <v>37.743</v>
      </c>
      <c r="EM1096">
        <v>36.63644444444444</v>
      </c>
      <c r="EN1096">
        <v>36.73577777777778</v>
      </c>
      <c r="EO1096">
        <v>38.1387037037037</v>
      </c>
      <c r="EP1096">
        <v>1955.111111111111</v>
      </c>
      <c r="EQ1096">
        <v>39.91148148148148</v>
      </c>
      <c r="ER1096">
        <v>0</v>
      </c>
      <c r="ES1096">
        <v>1658956808.7</v>
      </c>
      <c r="ET1096">
        <v>0</v>
      </c>
      <c r="EU1096">
        <v>745.5541923076923</v>
      </c>
      <c r="EV1096">
        <v>7.124068371350512</v>
      </c>
      <c r="EW1096">
        <v>119.1897437246559</v>
      </c>
      <c r="EX1096">
        <v>14780.57307692308</v>
      </c>
      <c r="EY1096">
        <v>15</v>
      </c>
      <c r="EZ1096">
        <v>0</v>
      </c>
      <c r="FA1096" t="s">
        <v>419</v>
      </c>
      <c r="FB1096">
        <v>1655239120</v>
      </c>
      <c r="FC1096">
        <v>1655239135</v>
      </c>
      <c r="FD1096">
        <v>0</v>
      </c>
      <c r="FE1096">
        <v>-0.075</v>
      </c>
      <c r="FF1096">
        <v>-0.027</v>
      </c>
      <c r="FG1096">
        <v>1.986</v>
      </c>
      <c r="FH1096">
        <v>0.139</v>
      </c>
      <c r="FI1096">
        <v>420</v>
      </c>
      <c r="FJ1096">
        <v>22</v>
      </c>
      <c r="FK1096">
        <v>0.12</v>
      </c>
      <c r="FL1096">
        <v>0.02</v>
      </c>
      <c r="FM1096">
        <v>15.6720625</v>
      </c>
      <c r="FN1096">
        <v>18.5773046904315</v>
      </c>
      <c r="FO1096">
        <v>1.790488194555817</v>
      </c>
      <c r="FP1096">
        <v>0</v>
      </c>
      <c r="FQ1096">
        <v>745.3321470588235</v>
      </c>
      <c r="FR1096">
        <v>5.231184109618526</v>
      </c>
      <c r="FS1096">
        <v>0.5859671809898889</v>
      </c>
      <c r="FT1096">
        <v>0</v>
      </c>
      <c r="FU1096">
        <v>5.58940075</v>
      </c>
      <c r="FV1096">
        <v>-0.05506953095686928</v>
      </c>
      <c r="FW1096">
        <v>0.01119622244051536</v>
      </c>
      <c r="FX1096">
        <v>1</v>
      </c>
      <c r="FY1096">
        <v>1</v>
      </c>
      <c r="FZ1096">
        <v>3</v>
      </c>
      <c r="GA1096" t="s">
        <v>420</v>
      </c>
      <c r="GB1096">
        <v>2.98058</v>
      </c>
      <c r="GC1096">
        <v>2.72819</v>
      </c>
      <c r="GD1096">
        <v>0.019079</v>
      </c>
      <c r="GE1096">
        <v>0.0149781</v>
      </c>
      <c r="GF1096">
        <v>0.107176</v>
      </c>
      <c r="GG1096">
        <v>0.0898307</v>
      </c>
      <c r="GH1096">
        <v>29454.8</v>
      </c>
      <c r="GI1096">
        <v>29143.2</v>
      </c>
      <c r="GJ1096">
        <v>30552.8</v>
      </c>
      <c r="GK1096">
        <v>29827.9</v>
      </c>
      <c r="GL1096">
        <v>37624.6</v>
      </c>
      <c r="GM1096">
        <v>35742.1</v>
      </c>
      <c r="GN1096">
        <v>46733</v>
      </c>
      <c r="GO1096">
        <v>44360.9</v>
      </c>
      <c r="GP1096">
        <v>1.891</v>
      </c>
      <c r="GQ1096">
        <v>1.84802</v>
      </c>
      <c r="GR1096">
        <v>0.160933</v>
      </c>
      <c r="GS1096">
        <v>0</v>
      </c>
      <c r="GT1096">
        <v>24.8088</v>
      </c>
      <c r="GU1096">
        <v>999.9</v>
      </c>
      <c r="GV1096">
        <v>49.6</v>
      </c>
      <c r="GW1096">
        <v>32.1</v>
      </c>
      <c r="GX1096">
        <v>26.3928</v>
      </c>
      <c r="GY1096">
        <v>63.3053</v>
      </c>
      <c r="GZ1096">
        <v>25.5809</v>
      </c>
      <c r="HA1096">
        <v>1</v>
      </c>
      <c r="HB1096">
        <v>-0.104235</v>
      </c>
      <c r="HC1096">
        <v>-0.06819169999999999</v>
      </c>
      <c r="HD1096">
        <v>20.1944</v>
      </c>
      <c r="HE1096">
        <v>5.22957</v>
      </c>
      <c r="HF1096">
        <v>11.968</v>
      </c>
      <c r="HG1096">
        <v>4.97045</v>
      </c>
      <c r="HH1096">
        <v>3.28965</v>
      </c>
      <c r="HI1096">
        <v>8851.799999999999</v>
      </c>
      <c r="HJ1096">
        <v>9999</v>
      </c>
      <c r="HK1096">
        <v>9999</v>
      </c>
      <c r="HL1096">
        <v>290.3</v>
      </c>
      <c r="HM1096">
        <v>4.97291</v>
      </c>
      <c r="HN1096">
        <v>1.87734</v>
      </c>
      <c r="HO1096">
        <v>1.87547</v>
      </c>
      <c r="HP1096">
        <v>1.87834</v>
      </c>
      <c r="HQ1096">
        <v>1.87502</v>
      </c>
      <c r="HR1096">
        <v>1.87862</v>
      </c>
      <c r="HS1096">
        <v>1.87564</v>
      </c>
      <c r="HT1096">
        <v>1.87683</v>
      </c>
      <c r="HU1096">
        <v>0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1.777</v>
      </c>
      <c r="II1096">
        <v>0.3201</v>
      </c>
      <c r="IJ1096">
        <v>1.541952822118649</v>
      </c>
      <c r="IK1096">
        <v>0.003202726084708442</v>
      </c>
      <c r="IL1096">
        <v>-1.448271390364826E-06</v>
      </c>
      <c r="IM1096">
        <v>3.765748828769889E-10</v>
      </c>
      <c r="IN1096">
        <v>-0.02072656761999695</v>
      </c>
      <c r="IO1096">
        <v>0.006539777670035186</v>
      </c>
      <c r="IP1096">
        <v>0.0002256768223539976</v>
      </c>
      <c r="IQ1096">
        <v>4.51151419958819E-06</v>
      </c>
      <c r="IR1096">
        <v>-0</v>
      </c>
      <c r="IS1096">
        <v>2097</v>
      </c>
      <c r="IT1096">
        <v>1</v>
      </c>
      <c r="IU1096">
        <v>27</v>
      </c>
      <c r="IV1096">
        <v>61961.5</v>
      </c>
      <c r="IW1096">
        <v>61961.2</v>
      </c>
      <c r="IX1096">
        <v>0.258789</v>
      </c>
      <c r="IY1096">
        <v>2.60132</v>
      </c>
      <c r="IZ1096">
        <v>1.39893</v>
      </c>
      <c r="JA1096">
        <v>2.34375</v>
      </c>
      <c r="JB1096">
        <v>1.44897</v>
      </c>
      <c r="JC1096">
        <v>2.46826</v>
      </c>
      <c r="JD1096">
        <v>37.4338</v>
      </c>
      <c r="JE1096">
        <v>24.0787</v>
      </c>
      <c r="JF1096">
        <v>18</v>
      </c>
      <c r="JG1096">
        <v>492.576</v>
      </c>
      <c r="JH1096">
        <v>437.538</v>
      </c>
      <c r="JI1096">
        <v>24.9999</v>
      </c>
      <c r="JJ1096">
        <v>25.6882</v>
      </c>
      <c r="JK1096">
        <v>30.0001</v>
      </c>
      <c r="JL1096">
        <v>25.5231</v>
      </c>
      <c r="JM1096">
        <v>25.6048</v>
      </c>
      <c r="JN1096">
        <v>5.0959</v>
      </c>
      <c r="JO1096">
        <v>34.1801</v>
      </c>
      <c r="JP1096">
        <v>11.4761</v>
      </c>
      <c r="JQ1096">
        <v>25</v>
      </c>
      <c r="JR1096">
        <v>32.6886</v>
      </c>
      <c r="JS1096">
        <v>18.5006</v>
      </c>
      <c r="JT1096">
        <v>100.998</v>
      </c>
      <c r="JU1096">
        <v>102.002</v>
      </c>
    </row>
    <row r="1097" spans="1:281">
      <c r="A1097">
        <v>1081</v>
      </c>
      <c r="B1097">
        <v>1658956906</v>
      </c>
      <c r="C1097">
        <v>14817</v>
      </c>
      <c r="D1097" t="s">
        <v>2596</v>
      </c>
      <c r="E1097" t="s">
        <v>2597</v>
      </c>
      <c r="F1097">
        <v>5</v>
      </c>
      <c r="G1097" t="s">
        <v>415</v>
      </c>
      <c r="H1097" t="s">
        <v>2549</v>
      </c>
      <c r="I1097">
        <v>1658956898</v>
      </c>
      <c r="J1097">
        <f>(K1097)/1000</f>
        <v>0</v>
      </c>
      <c r="K1097">
        <f>IF(CZ1097, AN1097, AH1097)</f>
        <v>0</v>
      </c>
      <c r="L1097">
        <f>IF(CZ1097, AI1097, AG1097)</f>
        <v>0</v>
      </c>
      <c r="M1097">
        <f>DB1097 - IF(AU1097&gt;1, L1097*CV1097*100.0/(AW1097*DP1097), 0)</f>
        <v>0</v>
      </c>
      <c r="N1097">
        <f>((T1097-J1097/2)*M1097-L1097)/(T1097+J1097/2)</f>
        <v>0</v>
      </c>
      <c r="O1097">
        <f>N1097*(DI1097+DJ1097)/1000.0</f>
        <v>0</v>
      </c>
      <c r="P1097">
        <f>(DB1097 - IF(AU1097&gt;1, L1097*CV1097*100.0/(AW1097*DP1097), 0))*(DI1097+DJ1097)/1000.0</f>
        <v>0</v>
      </c>
      <c r="Q1097">
        <f>2.0/((1/S1097-1/R1097)+SIGN(S1097)*SQRT((1/S1097-1/R1097)*(1/S1097-1/R1097) + 4*CW1097/((CW1097+1)*(CW1097+1))*(2*1/S1097*1/R1097-1/R1097*1/R1097)))</f>
        <v>0</v>
      </c>
      <c r="R1097">
        <f>IF(LEFT(CX1097,1)&lt;&gt;"0",IF(LEFT(CX1097,1)="1",3.0,CY1097),$D$5+$E$5*(DP1097*DI1097/($K$5*1000))+$F$5*(DP1097*DI1097/($K$5*1000))*MAX(MIN(CV1097,$J$5),$I$5)*MAX(MIN(CV1097,$J$5),$I$5)+$G$5*MAX(MIN(CV1097,$J$5),$I$5)*(DP1097*DI1097/($K$5*1000))+$H$5*(DP1097*DI1097/($K$5*1000))*(DP1097*DI1097/($K$5*1000)))</f>
        <v>0</v>
      </c>
      <c r="S1097">
        <f>J1097*(1000-(1000*0.61365*exp(17.502*W1097/(240.97+W1097))/(DI1097+DJ1097)+DD1097)/2)/(1000*0.61365*exp(17.502*W1097/(240.97+W1097))/(DI1097+DJ1097)-DD1097)</f>
        <v>0</v>
      </c>
      <c r="T1097">
        <f>1/((CW1097+1)/(Q1097/1.6)+1/(R1097/1.37)) + CW1097/((CW1097+1)/(Q1097/1.6) + CW1097/(R1097/1.37))</f>
        <v>0</v>
      </c>
      <c r="U1097">
        <f>(CR1097*CU1097)</f>
        <v>0</v>
      </c>
      <c r="V1097">
        <f>(DK1097+(U1097+2*0.95*5.67E-8*(((DK1097+$B$7)+273)^4-(DK1097+273)^4)-44100*J1097)/(1.84*29.3*R1097+8*0.95*5.67E-8*(DK1097+273)^3))</f>
        <v>0</v>
      </c>
      <c r="W1097">
        <f>($C$7*DL1097+$D$7*DM1097+$E$7*V1097)</f>
        <v>0</v>
      </c>
      <c r="X1097">
        <f>0.61365*exp(17.502*W1097/(240.97+W1097))</f>
        <v>0</v>
      </c>
      <c r="Y1097">
        <f>(Z1097/AA1097*100)</f>
        <v>0</v>
      </c>
      <c r="Z1097">
        <f>DD1097*(DI1097+DJ1097)/1000</f>
        <v>0</v>
      </c>
      <c r="AA1097">
        <f>0.61365*exp(17.502*DK1097/(240.97+DK1097))</f>
        <v>0</v>
      </c>
      <c r="AB1097">
        <f>(X1097-DD1097*(DI1097+DJ1097)/1000)</f>
        <v>0</v>
      </c>
      <c r="AC1097">
        <f>(-J1097*44100)</f>
        <v>0</v>
      </c>
      <c r="AD1097">
        <f>2*29.3*R1097*0.92*(DK1097-W1097)</f>
        <v>0</v>
      </c>
      <c r="AE1097">
        <f>2*0.95*5.67E-8*(((DK1097+$B$7)+273)^4-(W1097+273)^4)</f>
        <v>0</v>
      </c>
      <c r="AF1097">
        <f>U1097+AE1097+AC1097+AD1097</f>
        <v>0</v>
      </c>
      <c r="AG1097">
        <f>DH1097*AU1097*(DC1097-DB1097*(1000-AU1097*DE1097)/(1000-AU1097*DD1097))/(100*CV1097)</f>
        <v>0</v>
      </c>
      <c r="AH1097">
        <f>1000*DH1097*AU1097*(DD1097-DE1097)/(100*CV1097*(1000-AU1097*DD1097))</f>
        <v>0</v>
      </c>
      <c r="AI1097">
        <f>(AJ1097 - AK1097 - DI1097*1E3/(8.314*(DK1097+273.15)) * AM1097/DH1097 * AL1097) * DH1097/(100*CV1097) * (1000 - DE1097)/1000</f>
        <v>0</v>
      </c>
      <c r="AJ1097">
        <v>428.0729097124499</v>
      </c>
      <c r="AK1097">
        <v>400.6717575757575</v>
      </c>
      <c r="AL1097">
        <v>-0.02221803147407099</v>
      </c>
      <c r="AM1097">
        <v>64.98812827202251</v>
      </c>
      <c r="AN1097">
        <f>(AP1097 - AO1097 + DI1097*1E3/(8.314*(DK1097+273.15)) * AR1097/DH1097 * AQ1097) * DH1097/(100*CV1097) * 1000/(1000 - AP1097)</f>
        <v>0</v>
      </c>
      <c r="AO1097">
        <v>18.22021598309674</v>
      </c>
      <c r="AP1097">
        <v>24.00879575757576</v>
      </c>
      <c r="AQ1097">
        <v>-0.001397259699185635</v>
      </c>
      <c r="AR1097">
        <v>81.77155176035039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MAX(0,($B$13+$C$13*DP1097)/(1+$D$13*DP1097)*DI1097/(DK1097+273)*$E$13)</f>
        <v>0</v>
      </c>
      <c r="AX1097" t="s">
        <v>417</v>
      </c>
      <c r="AY1097" t="s">
        <v>417</v>
      </c>
      <c r="AZ1097">
        <v>0</v>
      </c>
      <c r="BA1097">
        <v>0</v>
      </c>
      <c r="BB1097">
        <f>1-AZ1097/BA1097</f>
        <v>0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>
        <f>1-BF1097/BG1097</f>
        <v>0</v>
      </c>
      <c r="BI1097">
        <v>0.5</v>
      </c>
      <c r="BJ1097">
        <f>CS1097</f>
        <v>0</v>
      </c>
      <c r="BK1097">
        <f>L1097</f>
        <v>0</v>
      </c>
      <c r="BL1097">
        <f>BH1097*BI1097*BJ1097</f>
        <v>0</v>
      </c>
      <c r="BM1097">
        <f>(BK1097-BC1097)/BJ1097</f>
        <v>0</v>
      </c>
      <c r="BN1097">
        <f>(BA1097-BG1097)/BG1097</f>
        <v>0</v>
      </c>
      <c r="BO1097">
        <f>AZ1097/(BB1097+AZ1097/BG1097)</f>
        <v>0</v>
      </c>
      <c r="BP1097" t="s">
        <v>417</v>
      </c>
      <c r="BQ1097">
        <v>0</v>
      </c>
      <c r="BR1097">
        <f>IF(BQ1097&lt;&gt;0, BQ1097, BO1097)</f>
        <v>0</v>
      </c>
      <c r="BS1097">
        <f>1-BR1097/BG1097</f>
        <v>0</v>
      </c>
      <c r="BT1097">
        <f>(BG1097-BF1097)/(BG1097-BR1097)</f>
        <v>0</v>
      </c>
      <c r="BU1097">
        <f>(BA1097-BG1097)/(BA1097-BR1097)</f>
        <v>0</v>
      </c>
      <c r="BV1097">
        <f>(BG1097-BF1097)/(BG1097-AZ1097)</f>
        <v>0</v>
      </c>
      <c r="BW1097">
        <f>(BA1097-BG1097)/(BA1097-AZ1097)</f>
        <v>0</v>
      </c>
      <c r="BX1097">
        <f>(BT1097*BR1097/BF1097)</f>
        <v>0</v>
      </c>
      <c r="BY1097">
        <f>(1-BX1097)</f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>$B$11*DQ1097+$C$11*DR1097+$F$11*EC1097*(1-EF1097)</f>
        <v>0</v>
      </c>
      <c r="CS1097">
        <f>CR1097*CT1097</f>
        <v>0</v>
      </c>
      <c r="CT1097">
        <f>($B$11*$D$9+$C$11*$D$9+$F$11*((EP1097+EH1097)/MAX(EP1097+EH1097+EQ1097, 0.1)*$I$9+EQ1097/MAX(EP1097+EH1097+EQ1097, 0.1)*$J$9))/($B$11+$C$11+$F$11)</f>
        <v>0</v>
      </c>
      <c r="CU1097">
        <f>($B$11*$K$9+$C$11*$K$9+$F$11*((EP1097+EH1097)/MAX(EP1097+EH1097+EQ1097, 0.1)*$P$9+EQ1097/MAX(EP1097+EH1097+EQ1097, 0.1)*$Q$9))/($B$11+$C$11+$F$11)</f>
        <v>0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1658956898</v>
      </c>
      <c r="DB1097">
        <v>391.1225161290323</v>
      </c>
      <c r="DC1097">
        <v>420.2892580645162</v>
      </c>
      <c r="DD1097">
        <v>24.04874193548388</v>
      </c>
      <c r="DE1097">
        <v>18.24981935483871</v>
      </c>
      <c r="DF1097">
        <v>388.5329032258065</v>
      </c>
      <c r="DG1097">
        <v>23.72698387096775</v>
      </c>
      <c r="DH1097">
        <v>500.0777741935484</v>
      </c>
      <c r="DI1097">
        <v>90.24751612903223</v>
      </c>
      <c r="DJ1097">
        <v>0.1000262677419355</v>
      </c>
      <c r="DK1097">
        <v>26.57695161290323</v>
      </c>
      <c r="DL1097">
        <v>27.36880645161289</v>
      </c>
      <c r="DM1097">
        <v>999.9000000000003</v>
      </c>
      <c r="DN1097">
        <v>0</v>
      </c>
      <c r="DO1097">
        <v>0</v>
      </c>
      <c r="DP1097">
        <v>9999.78193548387</v>
      </c>
      <c r="DQ1097">
        <v>0</v>
      </c>
      <c r="DR1097">
        <v>18.85540322580645</v>
      </c>
      <c r="DS1097">
        <v>-29.16661935483871</v>
      </c>
      <c r="DT1097">
        <v>400.7604193548387</v>
      </c>
      <c r="DU1097">
        <v>428.1020967741935</v>
      </c>
      <c r="DV1097">
        <v>5.798918064516129</v>
      </c>
      <c r="DW1097">
        <v>420.2892580645162</v>
      </c>
      <c r="DX1097">
        <v>18.24981935483871</v>
      </c>
      <c r="DY1097">
        <v>2.170339032258064</v>
      </c>
      <c r="DZ1097">
        <v>1.647001290322581</v>
      </c>
      <c r="EA1097">
        <v>18.74502580645161</v>
      </c>
      <c r="EB1097">
        <v>14.40571612903226</v>
      </c>
      <c r="EC1097">
        <v>1999.991290322581</v>
      </c>
      <c r="ED1097">
        <v>0.9799934838709677</v>
      </c>
      <c r="EE1097">
        <v>0.0200066</v>
      </c>
      <c r="EF1097">
        <v>0</v>
      </c>
      <c r="EG1097">
        <v>759.1587741935481</v>
      </c>
      <c r="EH1097">
        <v>5.000560000000002</v>
      </c>
      <c r="EI1097">
        <v>15064.33225806451</v>
      </c>
      <c r="EJ1097">
        <v>17294.75806451613</v>
      </c>
      <c r="EK1097">
        <v>37.09451612903225</v>
      </c>
      <c r="EL1097">
        <v>37.74593548387097</v>
      </c>
      <c r="EM1097">
        <v>36.67309677419355</v>
      </c>
      <c r="EN1097">
        <v>36.79612903225806</v>
      </c>
      <c r="EO1097">
        <v>38.17919354838708</v>
      </c>
      <c r="EP1097">
        <v>1955.08064516129</v>
      </c>
      <c r="EQ1097">
        <v>39.91064516129033</v>
      </c>
      <c r="ER1097">
        <v>0</v>
      </c>
      <c r="ES1097">
        <v>1658956905.9</v>
      </c>
      <c r="ET1097">
        <v>0</v>
      </c>
      <c r="EU1097">
        <v>759.1932307692307</v>
      </c>
      <c r="EV1097">
        <v>2.507897446360904</v>
      </c>
      <c r="EW1097">
        <v>62.10940171082184</v>
      </c>
      <c r="EX1097">
        <v>15065.01923076923</v>
      </c>
      <c r="EY1097">
        <v>15</v>
      </c>
      <c r="EZ1097">
        <v>0</v>
      </c>
      <c r="FA1097" t="s">
        <v>419</v>
      </c>
      <c r="FB1097">
        <v>1655239120</v>
      </c>
      <c r="FC1097">
        <v>1655239135</v>
      </c>
      <c r="FD1097">
        <v>0</v>
      </c>
      <c r="FE1097">
        <v>-0.075</v>
      </c>
      <c r="FF1097">
        <v>-0.027</v>
      </c>
      <c r="FG1097">
        <v>1.986</v>
      </c>
      <c r="FH1097">
        <v>0.139</v>
      </c>
      <c r="FI1097">
        <v>420</v>
      </c>
      <c r="FJ1097">
        <v>22</v>
      </c>
      <c r="FK1097">
        <v>0.12</v>
      </c>
      <c r="FL1097">
        <v>0.02</v>
      </c>
      <c r="FM1097">
        <v>-29.1636</v>
      </c>
      <c r="FN1097">
        <v>-0.003325328330167708</v>
      </c>
      <c r="FO1097">
        <v>0.02786271702472695</v>
      </c>
      <c r="FP1097">
        <v>1</v>
      </c>
      <c r="FQ1097">
        <v>759.0150000000001</v>
      </c>
      <c r="FR1097">
        <v>2.679083276414381</v>
      </c>
      <c r="FS1097">
        <v>0.3211825575807572</v>
      </c>
      <c r="FT1097">
        <v>0</v>
      </c>
      <c r="FU1097">
        <v>5.78842575</v>
      </c>
      <c r="FV1097">
        <v>0.1654114446528928</v>
      </c>
      <c r="FW1097">
        <v>0.02201639524167154</v>
      </c>
      <c r="FX1097">
        <v>0</v>
      </c>
      <c r="FY1097">
        <v>1</v>
      </c>
      <c r="FZ1097">
        <v>3</v>
      </c>
      <c r="GA1097" t="s">
        <v>420</v>
      </c>
      <c r="GB1097">
        <v>2.98054</v>
      </c>
      <c r="GC1097">
        <v>2.72827</v>
      </c>
      <c r="GD1097">
        <v>0.0812924</v>
      </c>
      <c r="GE1097">
        <v>0.08670360000000001</v>
      </c>
      <c r="GF1097">
        <v>0.10726</v>
      </c>
      <c r="GG1097">
        <v>0.0891431</v>
      </c>
      <c r="GH1097">
        <v>27585.9</v>
      </c>
      <c r="GI1097">
        <v>27021.2</v>
      </c>
      <c r="GJ1097">
        <v>30552.4</v>
      </c>
      <c r="GK1097">
        <v>29828.5</v>
      </c>
      <c r="GL1097">
        <v>37625.5</v>
      </c>
      <c r="GM1097">
        <v>35775.2</v>
      </c>
      <c r="GN1097">
        <v>46732.9</v>
      </c>
      <c r="GO1097">
        <v>44361.7</v>
      </c>
      <c r="GP1097">
        <v>1.89093</v>
      </c>
      <c r="GQ1097">
        <v>1.84878</v>
      </c>
      <c r="GR1097">
        <v>0.15375</v>
      </c>
      <c r="GS1097">
        <v>0</v>
      </c>
      <c r="GT1097">
        <v>24.82</v>
      </c>
      <c r="GU1097">
        <v>999.9</v>
      </c>
      <c r="GV1097">
        <v>49.3</v>
      </c>
      <c r="GW1097">
        <v>32.1</v>
      </c>
      <c r="GX1097">
        <v>26.2324</v>
      </c>
      <c r="GY1097">
        <v>63.2053</v>
      </c>
      <c r="GZ1097">
        <v>25.4808</v>
      </c>
      <c r="HA1097">
        <v>1</v>
      </c>
      <c r="HB1097">
        <v>-0.103631</v>
      </c>
      <c r="HC1097">
        <v>-0.0575871</v>
      </c>
      <c r="HD1097">
        <v>20.1948</v>
      </c>
      <c r="HE1097">
        <v>5.23376</v>
      </c>
      <c r="HF1097">
        <v>11.968</v>
      </c>
      <c r="HG1097">
        <v>4.9709</v>
      </c>
      <c r="HH1097">
        <v>3.29025</v>
      </c>
      <c r="HI1097">
        <v>8854</v>
      </c>
      <c r="HJ1097">
        <v>9999</v>
      </c>
      <c r="HK1097">
        <v>9999</v>
      </c>
      <c r="HL1097">
        <v>290.4</v>
      </c>
      <c r="HM1097">
        <v>4.97291</v>
      </c>
      <c r="HN1097">
        <v>1.87732</v>
      </c>
      <c r="HO1097">
        <v>1.87547</v>
      </c>
      <c r="HP1097">
        <v>1.87835</v>
      </c>
      <c r="HQ1097">
        <v>1.875</v>
      </c>
      <c r="HR1097">
        <v>1.87863</v>
      </c>
      <c r="HS1097">
        <v>1.87564</v>
      </c>
      <c r="HT1097">
        <v>1.87683</v>
      </c>
      <c r="HU1097">
        <v>0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2.59</v>
      </c>
      <c r="II1097">
        <v>0.3207</v>
      </c>
      <c r="IJ1097">
        <v>1.541952822118649</v>
      </c>
      <c r="IK1097">
        <v>0.003202726084708442</v>
      </c>
      <c r="IL1097">
        <v>-1.448271390364826E-06</v>
      </c>
      <c r="IM1097">
        <v>3.765748828769889E-10</v>
      </c>
      <c r="IN1097">
        <v>-0.02072656761999695</v>
      </c>
      <c r="IO1097">
        <v>0.006539777670035186</v>
      </c>
      <c r="IP1097">
        <v>0.0002256768223539976</v>
      </c>
      <c r="IQ1097">
        <v>4.51151419958819E-06</v>
      </c>
      <c r="IR1097">
        <v>-0</v>
      </c>
      <c r="IS1097">
        <v>2097</v>
      </c>
      <c r="IT1097">
        <v>1</v>
      </c>
      <c r="IU1097">
        <v>27</v>
      </c>
      <c r="IV1097">
        <v>61963.1</v>
      </c>
      <c r="IW1097">
        <v>61962.8</v>
      </c>
      <c r="IX1097">
        <v>1.09741</v>
      </c>
      <c r="IY1097">
        <v>2.55981</v>
      </c>
      <c r="IZ1097">
        <v>1.39893</v>
      </c>
      <c r="JA1097">
        <v>2.34253</v>
      </c>
      <c r="JB1097">
        <v>1.44897</v>
      </c>
      <c r="JC1097">
        <v>2.4707</v>
      </c>
      <c r="JD1097">
        <v>37.4578</v>
      </c>
      <c r="JE1097">
        <v>24.0875</v>
      </c>
      <c r="JF1097">
        <v>18</v>
      </c>
      <c r="JG1097">
        <v>492.549</v>
      </c>
      <c r="JH1097">
        <v>437.991</v>
      </c>
      <c r="JI1097">
        <v>25</v>
      </c>
      <c r="JJ1097">
        <v>25.6927</v>
      </c>
      <c r="JK1097">
        <v>30.0002</v>
      </c>
      <c r="JL1097">
        <v>25.5252</v>
      </c>
      <c r="JM1097">
        <v>25.6046</v>
      </c>
      <c r="JN1097">
        <v>22.0126</v>
      </c>
      <c r="JO1097">
        <v>35.1098</v>
      </c>
      <c r="JP1097">
        <v>8.448309999999999</v>
      </c>
      <c r="JQ1097">
        <v>25</v>
      </c>
      <c r="JR1097">
        <v>420.242</v>
      </c>
      <c r="JS1097">
        <v>18.1574</v>
      </c>
      <c r="JT1097">
        <v>100.998</v>
      </c>
      <c r="JU1097">
        <v>102.004</v>
      </c>
    </row>
    <row r="1098" spans="1:281">
      <c r="A1098">
        <v>1082</v>
      </c>
      <c r="B1098">
        <v>1658956911</v>
      </c>
      <c r="C1098">
        <v>14822</v>
      </c>
      <c r="D1098" t="s">
        <v>2598</v>
      </c>
      <c r="E1098" t="s">
        <v>2599</v>
      </c>
      <c r="F1098">
        <v>5</v>
      </c>
      <c r="G1098" t="s">
        <v>415</v>
      </c>
      <c r="H1098" t="s">
        <v>2549</v>
      </c>
      <c r="I1098">
        <v>1658956903.155172</v>
      </c>
      <c r="J1098">
        <f>(K1098)/1000</f>
        <v>0</v>
      </c>
      <c r="K1098">
        <f>IF(CZ1098, AN1098, AH1098)</f>
        <v>0</v>
      </c>
      <c r="L1098">
        <f>IF(CZ1098, AI1098, AG1098)</f>
        <v>0</v>
      </c>
      <c r="M1098">
        <f>DB1098 - IF(AU1098&gt;1, L1098*CV1098*100.0/(AW1098*DP1098), 0)</f>
        <v>0</v>
      </c>
      <c r="N1098">
        <f>((T1098-J1098/2)*M1098-L1098)/(T1098+J1098/2)</f>
        <v>0</v>
      </c>
      <c r="O1098">
        <f>N1098*(DI1098+DJ1098)/1000.0</f>
        <v>0</v>
      </c>
      <c r="P1098">
        <f>(DB1098 - IF(AU1098&gt;1, L1098*CV1098*100.0/(AW1098*DP1098), 0))*(DI1098+DJ1098)/1000.0</f>
        <v>0</v>
      </c>
      <c r="Q1098">
        <f>2.0/((1/S1098-1/R1098)+SIGN(S1098)*SQRT((1/S1098-1/R1098)*(1/S1098-1/R1098) + 4*CW1098/((CW1098+1)*(CW1098+1))*(2*1/S1098*1/R1098-1/R1098*1/R1098)))</f>
        <v>0</v>
      </c>
      <c r="R1098">
        <f>IF(LEFT(CX1098,1)&lt;&gt;"0",IF(LEFT(CX1098,1)="1",3.0,CY1098),$D$5+$E$5*(DP1098*DI1098/($K$5*1000))+$F$5*(DP1098*DI1098/($K$5*1000))*MAX(MIN(CV1098,$J$5),$I$5)*MAX(MIN(CV1098,$J$5),$I$5)+$G$5*MAX(MIN(CV1098,$J$5),$I$5)*(DP1098*DI1098/($K$5*1000))+$H$5*(DP1098*DI1098/($K$5*1000))*(DP1098*DI1098/($K$5*1000)))</f>
        <v>0</v>
      </c>
      <c r="S1098">
        <f>J1098*(1000-(1000*0.61365*exp(17.502*W1098/(240.97+W1098))/(DI1098+DJ1098)+DD1098)/2)/(1000*0.61365*exp(17.502*W1098/(240.97+W1098))/(DI1098+DJ1098)-DD1098)</f>
        <v>0</v>
      </c>
      <c r="T1098">
        <f>1/((CW1098+1)/(Q1098/1.6)+1/(R1098/1.37)) + CW1098/((CW1098+1)/(Q1098/1.6) + CW1098/(R1098/1.37))</f>
        <v>0</v>
      </c>
      <c r="U1098">
        <f>(CR1098*CU1098)</f>
        <v>0</v>
      </c>
      <c r="V1098">
        <f>(DK1098+(U1098+2*0.95*5.67E-8*(((DK1098+$B$7)+273)^4-(DK1098+273)^4)-44100*J1098)/(1.84*29.3*R1098+8*0.95*5.67E-8*(DK1098+273)^3))</f>
        <v>0</v>
      </c>
      <c r="W1098">
        <f>($C$7*DL1098+$D$7*DM1098+$E$7*V1098)</f>
        <v>0</v>
      </c>
      <c r="X1098">
        <f>0.61365*exp(17.502*W1098/(240.97+W1098))</f>
        <v>0</v>
      </c>
      <c r="Y1098">
        <f>(Z1098/AA1098*100)</f>
        <v>0</v>
      </c>
      <c r="Z1098">
        <f>DD1098*(DI1098+DJ1098)/1000</f>
        <v>0</v>
      </c>
      <c r="AA1098">
        <f>0.61365*exp(17.502*DK1098/(240.97+DK1098))</f>
        <v>0</v>
      </c>
      <c r="AB1098">
        <f>(X1098-DD1098*(DI1098+DJ1098)/1000)</f>
        <v>0</v>
      </c>
      <c r="AC1098">
        <f>(-J1098*44100)</f>
        <v>0</v>
      </c>
      <c r="AD1098">
        <f>2*29.3*R1098*0.92*(DK1098-W1098)</f>
        <v>0</v>
      </c>
      <c r="AE1098">
        <f>2*0.95*5.67E-8*(((DK1098+$B$7)+273)^4-(W1098+273)^4)</f>
        <v>0</v>
      </c>
      <c r="AF1098">
        <f>U1098+AE1098+AC1098+AD1098</f>
        <v>0</v>
      </c>
      <c r="AG1098">
        <f>DH1098*AU1098*(DC1098-DB1098*(1000-AU1098*DE1098)/(1000-AU1098*DD1098))/(100*CV1098)</f>
        <v>0</v>
      </c>
      <c r="AH1098">
        <f>1000*DH1098*AU1098*(DD1098-DE1098)/(100*CV1098*(1000-AU1098*DD1098))</f>
        <v>0</v>
      </c>
      <c r="AI1098">
        <f>(AJ1098 - AK1098 - DI1098*1E3/(8.314*(DK1098+273.15)) * AM1098/DH1098 * AL1098) * DH1098/(100*CV1098) * (1000 - DE1098)/1000</f>
        <v>0</v>
      </c>
      <c r="AJ1098">
        <v>428.0898185005789</v>
      </c>
      <c r="AK1098">
        <v>400.6566969696968</v>
      </c>
      <c r="AL1098">
        <v>-0.000598413519902308</v>
      </c>
      <c r="AM1098">
        <v>64.98812827202251</v>
      </c>
      <c r="AN1098">
        <f>(AP1098 - AO1098 + DI1098*1E3/(8.314*(DK1098+273.15)) * AR1098/DH1098 * AQ1098) * DH1098/(100*CV1098) * 1000/(1000 - AP1098)</f>
        <v>0</v>
      </c>
      <c r="AO1098">
        <v>18.21456969978296</v>
      </c>
      <c r="AP1098">
        <v>23.9989606060606</v>
      </c>
      <c r="AQ1098">
        <v>-0.0006140563258442066</v>
      </c>
      <c r="AR1098">
        <v>81.77155176035039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MAX(0,($B$13+$C$13*DP1098)/(1+$D$13*DP1098)*DI1098/(DK1098+273)*$E$13)</f>
        <v>0</v>
      </c>
      <c r="AX1098" t="s">
        <v>417</v>
      </c>
      <c r="AY1098" t="s">
        <v>417</v>
      </c>
      <c r="AZ1098">
        <v>0</v>
      </c>
      <c r="BA1098">
        <v>0</v>
      </c>
      <c r="BB1098">
        <f>1-AZ1098/BA1098</f>
        <v>0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>
        <f>1-BF1098/BG1098</f>
        <v>0</v>
      </c>
      <c r="BI1098">
        <v>0.5</v>
      </c>
      <c r="BJ1098">
        <f>CS1098</f>
        <v>0</v>
      </c>
      <c r="BK1098">
        <f>L1098</f>
        <v>0</v>
      </c>
      <c r="BL1098">
        <f>BH1098*BI1098*BJ1098</f>
        <v>0</v>
      </c>
      <c r="BM1098">
        <f>(BK1098-BC1098)/BJ1098</f>
        <v>0</v>
      </c>
      <c r="BN1098">
        <f>(BA1098-BG1098)/BG1098</f>
        <v>0</v>
      </c>
      <c r="BO1098">
        <f>AZ1098/(BB1098+AZ1098/BG1098)</f>
        <v>0</v>
      </c>
      <c r="BP1098" t="s">
        <v>417</v>
      </c>
      <c r="BQ1098">
        <v>0</v>
      </c>
      <c r="BR1098">
        <f>IF(BQ1098&lt;&gt;0, BQ1098, BO1098)</f>
        <v>0</v>
      </c>
      <c r="BS1098">
        <f>1-BR1098/BG1098</f>
        <v>0</v>
      </c>
      <c r="BT1098">
        <f>(BG1098-BF1098)/(BG1098-BR1098)</f>
        <v>0</v>
      </c>
      <c r="BU1098">
        <f>(BA1098-BG1098)/(BA1098-BR1098)</f>
        <v>0</v>
      </c>
      <c r="BV1098">
        <f>(BG1098-BF1098)/(BG1098-AZ1098)</f>
        <v>0</v>
      </c>
      <c r="BW1098">
        <f>(BA1098-BG1098)/(BA1098-AZ1098)</f>
        <v>0</v>
      </c>
      <c r="BX1098">
        <f>(BT1098*BR1098/BF1098)</f>
        <v>0</v>
      </c>
      <c r="BY1098">
        <f>(1-BX1098)</f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>$B$11*DQ1098+$C$11*DR1098+$F$11*EC1098*(1-EF1098)</f>
        <v>0</v>
      </c>
      <c r="CS1098">
        <f>CR1098*CT1098</f>
        <v>0</v>
      </c>
      <c r="CT1098">
        <f>($B$11*$D$9+$C$11*$D$9+$F$11*((EP1098+EH1098)/MAX(EP1098+EH1098+EQ1098, 0.1)*$I$9+EQ1098/MAX(EP1098+EH1098+EQ1098, 0.1)*$J$9))/($B$11+$C$11+$F$11)</f>
        <v>0</v>
      </c>
      <c r="CU1098">
        <f>($B$11*$K$9+$C$11*$K$9+$F$11*((EP1098+EH1098)/MAX(EP1098+EH1098+EQ1098, 0.1)*$P$9+EQ1098/MAX(EP1098+EH1098+EQ1098, 0.1)*$Q$9))/($B$11+$C$11+$F$11)</f>
        <v>0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1658956903.155172</v>
      </c>
      <c r="DB1098">
        <v>391.097275862069</v>
      </c>
      <c r="DC1098">
        <v>420.3800344827586</v>
      </c>
      <c r="DD1098">
        <v>24.02113448275862</v>
      </c>
      <c r="DE1098">
        <v>18.22287586206896</v>
      </c>
      <c r="DF1098">
        <v>388.5075172413793</v>
      </c>
      <c r="DG1098">
        <v>23.70004827586207</v>
      </c>
      <c r="DH1098">
        <v>500.0750344827586</v>
      </c>
      <c r="DI1098">
        <v>90.24646896551725</v>
      </c>
      <c r="DJ1098">
        <v>0.09988738965517241</v>
      </c>
      <c r="DK1098">
        <v>26.57543103448275</v>
      </c>
      <c r="DL1098">
        <v>27.35617241379311</v>
      </c>
      <c r="DM1098">
        <v>999.9000000000002</v>
      </c>
      <c r="DN1098">
        <v>0</v>
      </c>
      <c r="DO1098">
        <v>0</v>
      </c>
      <c r="DP1098">
        <v>9997.953103448275</v>
      </c>
      <c r="DQ1098">
        <v>0</v>
      </c>
      <c r="DR1098">
        <v>18.9471275862069</v>
      </c>
      <c r="DS1098">
        <v>-29.28273448275862</v>
      </c>
      <c r="DT1098">
        <v>400.7231034482759</v>
      </c>
      <c r="DU1098">
        <v>428.1828275862069</v>
      </c>
      <c r="DV1098">
        <v>5.798249655172413</v>
      </c>
      <c r="DW1098">
        <v>420.3800344827586</v>
      </c>
      <c r="DX1098">
        <v>18.22287586206896</v>
      </c>
      <c r="DY1098">
        <v>2.167822413793103</v>
      </c>
      <c r="DZ1098">
        <v>1.644550344827586</v>
      </c>
      <c r="EA1098">
        <v>18.72647931034483</v>
      </c>
      <c r="EB1098">
        <v>14.38271379310345</v>
      </c>
      <c r="EC1098">
        <v>2000</v>
      </c>
      <c r="ED1098">
        <v>0.9799935172413793</v>
      </c>
      <c r="EE1098">
        <v>0.02000656551724138</v>
      </c>
      <c r="EF1098">
        <v>0</v>
      </c>
      <c r="EG1098">
        <v>759.3471034482759</v>
      </c>
      <c r="EH1098">
        <v>5.000560000000001</v>
      </c>
      <c r="EI1098">
        <v>15068.78275862069</v>
      </c>
      <c r="EJ1098">
        <v>17294.83793103448</v>
      </c>
      <c r="EK1098">
        <v>37.09679310344827</v>
      </c>
      <c r="EL1098">
        <v>37.74565517241379</v>
      </c>
      <c r="EM1098">
        <v>36.67862068965517</v>
      </c>
      <c r="EN1098">
        <v>36.82306896551724</v>
      </c>
      <c r="EO1098">
        <v>38.19803448275861</v>
      </c>
      <c r="EP1098">
        <v>1955.089310344827</v>
      </c>
      <c r="EQ1098">
        <v>39.91068965517242</v>
      </c>
      <c r="ER1098">
        <v>0</v>
      </c>
      <c r="ES1098">
        <v>1658956910.7</v>
      </c>
      <c r="ET1098">
        <v>0</v>
      </c>
      <c r="EU1098">
        <v>759.3611538461539</v>
      </c>
      <c r="EV1098">
        <v>1.663111124037968</v>
      </c>
      <c r="EW1098">
        <v>39.1692307568804</v>
      </c>
      <c r="EX1098">
        <v>15068.96538461539</v>
      </c>
      <c r="EY1098">
        <v>15</v>
      </c>
      <c r="EZ1098">
        <v>0</v>
      </c>
      <c r="FA1098" t="s">
        <v>419</v>
      </c>
      <c r="FB1098">
        <v>1655239120</v>
      </c>
      <c r="FC1098">
        <v>1655239135</v>
      </c>
      <c r="FD1098">
        <v>0</v>
      </c>
      <c r="FE1098">
        <v>-0.075</v>
      </c>
      <c r="FF1098">
        <v>-0.027</v>
      </c>
      <c r="FG1098">
        <v>1.986</v>
      </c>
      <c r="FH1098">
        <v>0.139</v>
      </c>
      <c r="FI1098">
        <v>420</v>
      </c>
      <c r="FJ1098">
        <v>22</v>
      </c>
      <c r="FK1098">
        <v>0.12</v>
      </c>
      <c r="FL1098">
        <v>0.02</v>
      </c>
      <c r="FM1098">
        <v>-29.21975250000001</v>
      </c>
      <c r="FN1098">
        <v>-0.8610833020638062</v>
      </c>
      <c r="FO1098">
        <v>0.1938065414111452</v>
      </c>
      <c r="FP1098">
        <v>0</v>
      </c>
      <c r="FQ1098">
        <v>759.2379705882353</v>
      </c>
      <c r="FR1098">
        <v>2.166829646539526</v>
      </c>
      <c r="FS1098">
        <v>0.2797415283156288</v>
      </c>
      <c r="FT1098">
        <v>0</v>
      </c>
      <c r="FU1098">
        <v>5.796898000000001</v>
      </c>
      <c r="FV1098">
        <v>-0.02213853658538173</v>
      </c>
      <c r="FW1098">
        <v>0.008407856801825219</v>
      </c>
      <c r="FX1098">
        <v>1</v>
      </c>
      <c r="FY1098">
        <v>1</v>
      </c>
      <c r="FZ1098">
        <v>3</v>
      </c>
      <c r="GA1098" t="s">
        <v>420</v>
      </c>
      <c r="GB1098">
        <v>2.98057</v>
      </c>
      <c r="GC1098">
        <v>2.72806</v>
      </c>
      <c r="GD1098">
        <v>0.0813014</v>
      </c>
      <c r="GE1098">
        <v>0.0870466</v>
      </c>
      <c r="GF1098">
        <v>0.107227</v>
      </c>
      <c r="GG1098">
        <v>0.0891337</v>
      </c>
      <c r="GH1098">
        <v>27585.7</v>
      </c>
      <c r="GI1098">
        <v>27010.9</v>
      </c>
      <c r="GJ1098">
        <v>30552.5</v>
      </c>
      <c r="GK1098">
        <v>29828.3</v>
      </c>
      <c r="GL1098">
        <v>37627.1</v>
      </c>
      <c r="GM1098">
        <v>35775.5</v>
      </c>
      <c r="GN1098">
        <v>46733.1</v>
      </c>
      <c r="GO1098">
        <v>44361.6</v>
      </c>
      <c r="GP1098">
        <v>1.8909</v>
      </c>
      <c r="GQ1098">
        <v>1.84892</v>
      </c>
      <c r="GR1098">
        <v>0.153974</v>
      </c>
      <c r="GS1098">
        <v>0</v>
      </c>
      <c r="GT1098">
        <v>24.82</v>
      </c>
      <c r="GU1098">
        <v>999.9</v>
      </c>
      <c r="GV1098">
        <v>49.3</v>
      </c>
      <c r="GW1098">
        <v>32.1</v>
      </c>
      <c r="GX1098">
        <v>26.2317</v>
      </c>
      <c r="GY1098">
        <v>62.9753</v>
      </c>
      <c r="GZ1098">
        <v>24.976</v>
      </c>
      <c r="HA1098">
        <v>1</v>
      </c>
      <c r="HB1098">
        <v>-0.103999</v>
      </c>
      <c r="HC1098">
        <v>-0.0573611</v>
      </c>
      <c r="HD1098">
        <v>20.1941</v>
      </c>
      <c r="HE1098">
        <v>5.22882</v>
      </c>
      <c r="HF1098">
        <v>11.968</v>
      </c>
      <c r="HG1098">
        <v>4.96995</v>
      </c>
      <c r="HH1098">
        <v>3.2894</v>
      </c>
      <c r="HI1098">
        <v>8854</v>
      </c>
      <c r="HJ1098">
        <v>9999</v>
      </c>
      <c r="HK1098">
        <v>9999</v>
      </c>
      <c r="HL1098">
        <v>290.4</v>
      </c>
      <c r="HM1098">
        <v>4.97291</v>
      </c>
      <c r="HN1098">
        <v>1.87739</v>
      </c>
      <c r="HO1098">
        <v>1.87548</v>
      </c>
      <c r="HP1098">
        <v>1.87836</v>
      </c>
      <c r="HQ1098">
        <v>1.87502</v>
      </c>
      <c r="HR1098">
        <v>1.87865</v>
      </c>
      <c r="HS1098">
        <v>1.8757</v>
      </c>
      <c r="HT1098">
        <v>1.87683</v>
      </c>
      <c r="HU1098">
        <v>0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2.59</v>
      </c>
      <c r="II1098">
        <v>0.3206</v>
      </c>
      <c r="IJ1098">
        <v>1.541952822118649</v>
      </c>
      <c r="IK1098">
        <v>0.003202726084708442</v>
      </c>
      <c r="IL1098">
        <v>-1.448271390364826E-06</v>
      </c>
      <c r="IM1098">
        <v>3.765748828769889E-10</v>
      </c>
      <c r="IN1098">
        <v>-0.02072656761999695</v>
      </c>
      <c r="IO1098">
        <v>0.006539777670035186</v>
      </c>
      <c r="IP1098">
        <v>0.0002256768223539976</v>
      </c>
      <c r="IQ1098">
        <v>4.51151419958819E-06</v>
      </c>
      <c r="IR1098">
        <v>-0</v>
      </c>
      <c r="IS1098">
        <v>2097</v>
      </c>
      <c r="IT1098">
        <v>1</v>
      </c>
      <c r="IU1098">
        <v>27</v>
      </c>
      <c r="IV1098">
        <v>61963.2</v>
      </c>
      <c r="IW1098">
        <v>61962.9</v>
      </c>
      <c r="IX1098">
        <v>1.12183</v>
      </c>
      <c r="IY1098">
        <v>2.56104</v>
      </c>
      <c r="IZ1098">
        <v>1.39893</v>
      </c>
      <c r="JA1098">
        <v>2.34253</v>
      </c>
      <c r="JB1098">
        <v>1.44897</v>
      </c>
      <c r="JC1098">
        <v>2.37793</v>
      </c>
      <c r="JD1098">
        <v>37.4578</v>
      </c>
      <c r="JE1098">
        <v>24.0787</v>
      </c>
      <c r="JF1098">
        <v>18</v>
      </c>
      <c r="JG1098">
        <v>492.536</v>
      </c>
      <c r="JH1098">
        <v>438.082</v>
      </c>
      <c r="JI1098">
        <v>25</v>
      </c>
      <c r="JJ1098">
        <v>25.6927</v>
      </c>
      <c r="JK1098">
        <v>30.0001</v>
      </c>
      <c r="JL1098">
        <v>25.5252</v>
      </c>
      <c r="JM1098">
        <v>25.6046</v>
      </c>
      <c r="JN1098">
        <v>22.5468</v>
      </c>
      <c r="JO1098">
        <v>35.1098</v>
      </c>
      <c r="JP1098">
        <v>8.06781</v>
      </c>
      <c r="JQ1098">
        <v>25</v>
      </c>
      <c r="JR1098">
        <v>440.287</v>
      </c>
      <c r="JS1098">
        <v>18.1437</v>
      </c>
      <c r="JT1098">
        <v>100.998</v>
      </c>
      <c r="JU1098">
        <v>102.004</v>
      </c>
    </row>
    <row r="1099" spans="1:281">
      <c r="A1099">
        <v>1083</v>
      </c>
      <c r="B1099">
        <v>1658956916</v>
      </c>
      <c r="C1099">
        <v>14827</v>
      </c>
      <c r="D1099" t="s">
        <v>2600</v>
      </c>
      <c r="E1099" t="s">
        <v>2601</v>
      </c>
      <c r="F1099">
        <v>5</v>
      </c>
      <c r="G1099" t="s">
        <v>415</v>
      </c>
      <c r="H1099" t="s">
        <v>2549</v>
      </c>
      <c r="I1099">
        <v>1658956908.232143</v>
      </c>
      <c r="J1099">
        <f>(K1099)/1000</f>
        <v>0</v>
      </c>
      <c r="K1099">
        <f>IF(CZ1099, AN1099, AH1099)</f>
        <v>0</v>
      </c>
      <c r="L1099">
        <f>IF(CZ1099, AI1099, AG1099)</f>
        <v>0</v>
      </c>
      <c r="M1099">
        <f>DB1099 - IF(AU1099&gt;1, L1099*CV1099*100.0/(AW1099*DP1099), 0)</f>
        <v>0</v>
      </c>
      <c r="N1099">
        <f>((T1099-J1099/2)*M1099-L1099)/(T1099+J1099/2)</f>
        <v>0</v>
      </c>
      <c r="O1099">
        <f>N1099*(DI1099+DJ1099)/1000.0</f>
        <v>0</v>
      </c>
      <c r="P1099">
        <f>(DB1099 - IF(AU1099&gt;1, L1099*CV1099*100.0/(AW1099*DP1099), 0))*(DI1099+DJ1099)/1000.0</f>
        <v>0</v>
      </c>
      <c r="Q1099">
        <f>2.0/((1/S1099-1/R1099)+SIGN(S1099)*SQRT((1/S1099-1/R1099)*(1/S1099-1/R1099) + 4*CW1099/((CW1099+1)*(CW1099+1))*(2*1/S1099*1/R1099-1/R1099*1/R1099)))</f>
        <v>0</v>
      </c>
      <c r="R1099">
        <f>IF(LEFT(CX1099,1)&lt;&gt;"0",IF(LEFT(CX1099,1)="1",3.0,CY1099),$D$5+$E$5*(DP1099*DI1099/($K$5*1000))+$F$5*(DP1099*DI1099/($K$5*1000))*MAX(MIN(CV1099,$J$5),$I$5)*MAX(MIN(CV1099,$J$5),$I$5)+$G$5*MAX(MIN(CV1099,$J$5),$I$5)*(DP1099*DI1099/($K$5*1000))+$H$5*(DP1099*DI1099/($K$5*1000))*(DP1099*DI1099/($K$5*1000)))</f>
        <v>0</v>
      </c>
      <c r="S1099">
        <f>J1099*(1000-(1000*0.61365*exp(17.502*W1099/(240.97+W1099))/(DI1099+DJ1099)+DD1099)/2)/(1000*0.61365*exp(17.502*W1099/(240.97+W1099))/(DI1099+DJ1099)-DD1099)</f>
        <v>0</v>
      </c>
      <c r="T1099">
        <f>1/((CW1099+1)/(Q1099/1.6)+1/(R1099/1.37)) + CW1099/((CW1099+1)/(Q1099/1.6) + CW1099/(R1099/1.37))</f>
        <v>0</v>
      </c>
      <c r="U1099">
        <f>(CR1099*CU1099)</f>
        <v>0</v>
      </c>
      <c r="V1099">
        <f>(DK1099+(U1099+2*0.95*5.67E-8*(((DK1099+$B$7)+273)^4-(DK1099+273)^4)-44100*J1099)/(1.84*29.3*R1099+8*0.95*5.67E-8*(DK1099+273)^3))</f>
        <v>0</v>
      </c>
      <c r="W1099">
        <f>($C$7*DL1099+$D$7*DM1099+$E$7*V1099)</f>
        <v>0</v>
      </c>
      <c r="X1099">
        <f>0.61365*exp(17.502*W1099/(240.97+W1099))</f>
        <v>0</v>
      </c>
      <c r="Y1099">
        <f>(Z1099/AA1099*100)</f>
        <v>0</v>
      </c>
      <c r="Z1099">
        <f>DD1099*(DI1099+DJ1099)/1000</f>
        <v>0</v>
      </c>
      <c r="AA1099">
        <f>0.61365*exp(17.502*DK1099/(240.97+DK1099))</f>
        <v>0</v>
      </c>
      <c r="AB1099">
        <f>(X1099-DD1099*(DI1099+DJ1099)/1000)</f>
        <v>0</v>
      </c>
      <c r="AC1099">
        <f>(-J1099*44100)</f>
        <v>0</v>
      </c>
      <c r="AD1099">
        <f>2*29.3*R1099*0.92*(DK1099-W1099)</f>
        <v>0</v>
      </c>
      <c r="AE1099">
        <f>2*0.95*5.67E-8*(((DK1099+$B$7)+273)^4-(W1099+273)^4)</f>
        <v>0</v>
      </c>
      <c r="AF1099">
        <f>U1099+AE1099+AC1099+AD1099</f>
        <v>0</v>
      </c>
      <c r="AG1099">
        <f>DH1099*AU1099*(DC1099-DB1099*(1000-AU1099*DE1099)/(1000-AU1099*DD1099))/(100*CV1099)</f>
        <v>0</v>
      </c>
      <c r="AH1099">
        <f>1000*DH1099*AU1099*(DD1099-DE1099)/(100*CV1099*(1000-AU1099*DD1099))</f>
        <v>0</v>
      </c>
      <c r="AI1099">
        <f>(AJ1099 - AK1099 - DI1099*1E3/(8.314*(DK1099+273.15)) * AM1099/DH1099 * AL1099) * DH1099/(100*CV1099) * (1000 - DE1099)/1000</f>
        <v>0</v>
      </c>
      <c r="AJ1099">
        <v>435.2306159819387</v>
      </c>
      <c r="AK1099">
        <v>403.6702060606061</v>
      </c>
      <c r="AL1099">
        <v>0.8259601319931213</v>
      </c>
      <c r="AM1099">
        <v>64.98812827202251</v>
      </c>
      <c r="AN1099">
        <f>(AP1099 - AO1099 + DI1099*1E3/(8.314*(DK1099+273.15)) * AR1099/DH1099 * AQ1099) * DH1099/(100*CV1099) * 1000/(1000 - AP1099)</f>
        <v>0</v>
      </c>
      <c r="AO1099">
        <v>18.21172165465993</v>
      </c>
      <c r="AP1099">
        <v>24.00107151515151</v>
      </c>
      <c r="AQ1099">
        <v>0.0001852247469603418</v>
      </c>
      <c r="AR1099">
        <v>81.77155176035039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MAX(0,($B$13+$C$13*DP1099)/(1+$D$13*DP1099)*DI1099/(DK1099+273)*$E$13)</f>
        <v>0</v>
      </c>
      <c r="AX1099" t="s">
        <v>417</v>
      </c>
      <c r="AY1099" t="s">
        <v>417</v>
      </c>
      <c r="AZ1099">
        <v>0</v>
      </c>
      <c r="BA1099">
        <v>0</v>
      </c>
      <c r="BB1099">
        <f>1-AZ1099/BA1099</f>
        <v>0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>
        <f>1-BF1099/BG1099</f>
        <v>0</v>
      </c>
      <c r="BI1099">
        <v>0.5</v>
      </c>
      <c r="BJ1099">
        <f>CS1099</f>
        <v>0</v>
      </c>
      <c r="BK1099">
        <f>L1099</f>
        <v>0</v>
      </c>
      <c r="BL1099">
        <f>BH1099*BI1099*BJ1099</f>
        <v>0</v>
      </c>
      <c r="BM1099">
        <f>(BK1099-BC1099)/BJ1099</f>
        <v>0</v>
      </c>
      <c r="BN1099">
        <f>(BA1099-BG1099)/BG1099</f>
        <v>0</v>
      </c>
      <c r="BO1099">
        <f>AZ1099/(BB1099+AZ1099/BG1099)</f>
        <v>0</v>
      </c>
      <c r="BP1099" t="s">
        <v>417</v>
      </c>
      <c r="BQ1099">
        <v>0</v>
      </c>
      <c r="BR1099">
        <f>IF(BQ1099&lt;&gt;0, BQ1099, BO1099)</f>
        <v>0</v>
      </c>
      <c r="BS1099">
        <f>1-BR1099/BG1099</f>
        <v>0</v>
      </c>
      <c r="BT1099">
        <f>(BG1099-BF1099)/(BG1099-BR1099)</f>
        <v>0</v>
      </c>
      <c r="BU1099">
        <f>(BA1099-BG1099)/(BA1099-BR1099)</f>
        <v>0</v>
      </c>
      <c r="BV1099">
        <f>(BG1099-BF1099)/(BG1099-AZ1099)</f>
        <v>0</v>
      </c>
      <c r="BW1099">
        <f>(BA1099-BG1099)/(BA1099-AZ1099)</f>
        <v>0</v>
      </c>
      <c r="BX1099">
        <f>(BT1099*BR1099/BF1099)</f>
        <v>0</v>
      </c>
      <c r="BY1099">
        <f>(1-BX1099)</f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>$B$11*DQ1099+$C$11*DR1099+$F$11*EC1099*(1-EF1099)</f>
        <v>0</v>
      </c>
      <c r="CS1099">
        <f>CR1099*CT1099</f>
        <v>0</v>
      </c>
      <c r="CT1099">
        <f>($B$11*$D$9+$C$11*$D$9+$F$11*((EP1099+EH1099)/MAX(EP1099+EH1099+EQ1099, 0.1)*$I$9+EQ1099/MAX(EP1099+EH1099+EQ1099, 0.1)*$J$9))/($B$11+$C$11+$F$11)</f>
        <v>0</v>
      </c>
      <c r="CU1099">
        <f>($B$11*$K$9+$C$11*$K$9+$F$11*((EP1099+EH1099)/MAX(EP1099+EH1099+EQ1099, 0.1)*$P$9+EQ1099/MAX(EP1099+EH1099+EQ1099, 0.1)*$Q$9))/($B$11+$C$11+$F$11)</f>
        <v>0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1658956908.232143</v>
      </c>
      <c r="DB1099">
        <v>391.4658928571428</v>
      </c>
      <c r="DC1099">
        <v>422.8484285714286</v>
      </c>
      <c r="DD1099">
        <v>24.00626428571429</v>
      </c>
      <c r="DE1099">
        <v>18.21501071428572</v>
      </c>
      <c r="DF1099">
        <v>388.8753571428571</v>
      </c>
      <c r="DG1099">
        <v>23.68553571428571</v>
      </c>
      <c r="DH1099">
        <v>500.0571071428571</v>
      </c>
      <c r="DI1099">
        <v>90.24654642857146</v>
      </c>
      <c r="DJ1099">
        <v>0.09985294285714286</v>
      </c>
      <c r="DK1099">
        <v>26.57516071428572</v>
      </c>
      <c r="DL1099">
        <v>27.33922857142857</v>
      </c>
      <c r="DM1099">
        <v>999.9000000000002</v>
      </c>
      <c r="DN1099">
        <v>0</v>
      </c>
      <c r="DO1099">
        <v>0</v>
      </c>
      <c r="DP1099">
        <v>9997.191071428571</v>
      </c>
      <c r="DQ1099">
        <v>0</v>
      </c>
      <c r="DR1099">
        <v>18.95071071428572</v>
      </c>
      <c r="DS1099">
        <v>-31.38247142857143</v>
      </c>
      <c r="DT1099">
        <v>401.0947499999999</v>
      </c>
      <c r="DU1099">
        <v>430.6936785714286</v>
      </c>
      <c r="DV1099">
        <v>5.791248214285715</v>
      </c>
      <c r="DW1099">
        <v>422.8484285714286</v>
      </c>
      <c r="DX1099">
        <v>18.21501071428572</v>
      </c>
      <c r="DY1099">
        <v>2.166481785714286</v>
      </c>
      <c r="DZ1099">
        <v>1.643841071428571</v>
      </c>
      <c r="EA1099">
        <v>18.71658571428571</v>
      </c>
      <c r="EB1099">
        <v>14.37605</v>
      </c>
      <c r="EC1099">
        <v>1999.991428571429</v>
      </c>
      <c r="ED1099">
        <v>0.9799934285714286</v>
      </c>
      <c r="EE1099">
        <v>0.02000665714285714</v>
      </c>
      <c r="EF1099">
        <v>0</v>
      </c>
      <c r="EG1099">
        <v>759.4124642857143</v>
      </c>
      <c r="EH1099">
        <v>5.000560000000001</v>
      </c>
      <c r="EI1099">
        <v>15070.03214285714</v>
      </c>
      <c r="EJ1099">
        <v>17294.76428571429</v>
      </c>
      <c r="EK1099">
        <v>37.10471428571429</v>
      </c>
      <c r="EL1099">
        <v>37.75</v>
      </c>
      <c r="EM1099">
        <v>36.68282142857142</v>
      </c>
      <c r="EN1099">
        <v>36.80560714285714</v>
      </c>
      <c r="EO1099">
        <v>38.2185</v>
      </c>
      <c r="EP1099">
        <v>1955.080714285714</v>
      </c>
      <c r="EQ1099">
        <v>39.91071428571428</v>
      </c>
      <c r="ER1099">
        <v>0</v>
      </c>
      <c r="ES1099">
        <v>1658956916.1</v>
      </c>
      <c r="ET1099">
        <v>0</v>
      </c>
      <c r="EU1099">
        <v>759.4414400000002</v>
      </c>
      <c r="EV1099">
        <v>0.5192307749569464</v>
      </c>
      <c r="EW1099">
        <v>-12.06153852405356</v>
      </c>
      <c r="EX1099">
        <v>15070.224</v>
      </c>
      <c r="EY1099">
        <v>15</v>
      </c>
      <c r="EZ1099">
        <v>0</v>
      </c>
      <c r="FA1099" t="s">
        <v>419</v>
      </c>
      <c r="FB1099">
        <v>1655239120</v>
      </c>
      <c r="FC1099">
        <v>1655239135</v>
      </c>
      <c r="FD1099">
        <v>0</v>
      </c>
      <c r="FE1099">
        <v>-0.075</v>
      </c>
      <c r="FF1099">
        <v>-0.027</v>
      </c>
      <c r="FG1099">
        <v>1.986</v>
      </c>
      <c r="FH1099">
        <v>0.139</v>
      </c>
      <c r="FI1099">
        <v>420</v>
      </c>
      <c r="FJ1099">
        <v>22</v>
      </c>
      <c r="FK1099">
        <v>0.12</v>
      </c>
      <c r="FL1099">
        <v>0.02</v>
      </c>
      <c r="FM1099">
        <v>-30.72611463414634</v>
      </c>
      <c r="FN1099">
        <v>-21.91603066202098</v>
      </c>
      <c r="FO1099">
        <v>2.866801260992772</v>
      </c>
      <c r="FP1099">
        <v>0</v>
      </c>
      <c r="FQ1099">
        <v>759.3727058823529</v>
      </c>
      <c r="FR1099">
        <v>0.9153552358002263</v>
      </c>
      <c r="FS1099">
        <v>0.2091615656702617</v>
      </c>
      <c r="FT1099">
        <v>1</v>
      </c>
      <c r="FU1099">
        <v>5.795810731707316</v>
      </c>
      <c r="FV1099">
        <v>-0.0793950522648009</v>
      </c>
      <c r="FW1099">
        <v>0.008964254322706621</v>
      </c>
      <c r="FX1099">
        <v>1</v>
      </c>
      <c r="FY1099">
        <v>2</v>
      </c>
      <c r="FZ1099">
        <v>3</v>
      </c>
      <c r="GA1099" t="s">
        <v>481</v>
      </c>
      <c r="GB1099">
        <v>2.98083</v>
      </c>
      <c r="GC1099">
        <v>2.72826</v>
      </c>
      <c r="GD1099">
        <v>0.0818593</v>
      </c>
      <c r="GE1099">
        <v>0.0889426</v>
      </c>
      <c r="GF1099">
        <v>0.107232</v>
      </c>
      <c r="GG1099">
        <v>0.0891198</v>
      </c>
      <c r="GH1099">
        <v>27568.7</v>
      </c>
      <c r="GI1099">
        <v>26954.7</v>
      </c>
      <c r="GJ1099">
        <v>30552.2</v>
      </c>
      <c r="GK1099">
        <v>29828.2</v>
      </c>
      <c r="GL1099">
        <v>37626.4</v>
      </c>
      <c r="GM1099">
        <v>35775.9</v>
      </c>
      <c r="GN1099">
        <v>46732.4</v>
      </c>
      <c r="GO1099">
        <v>44361.3</v>
      </c>
      <c r="GP1099">
        <v>1.89093</v>
      </c>
      <c r="GQ1099">
        <v>1.84878</v>
      </c>
      <c r="GR1099">
        <v>0.151776</v>
      </c>
      <c r="GS1099">
        <v>0</v>
      </c>
      <c r="GT1099">
        <v>24.82</v>
      </c>
      <c r="GU1099">
        <v>999.9</v>
      </c>
      <c r="GV1099">
        <v>49.3</v>
      </c>
      <c r="GW1099">
        <v>32.1</v>
      </c>
      <c r="GX1099">
        <v>26.2349</v>
      </c>
      <c r="GY1099">
        <v>63.1953</v>
      </c>
      <c r="GZ1099">
        <v>24.98</v>
      </c>
      <c r="HA1099">
        <v>1</v>
      </c>
      <c r="HB1099">
        <v>-0.103796</v>
      </c>
      <c r="HC1099">
        <v>-0.0571351</v>
      </c>
      <c r="HD1099">
        <v>20.194</v>
      </c>
      <c r="HE1099">
        <v>5.22957</v>
      </c>
      <c r="HF1099">
        <v>11.968</v>
      </c>
      <c r="HG1099">
        <v>4.97005</v>
      </c>
      <c r="HH1099">
        <v>3.28948</v>
      </c>
      <c r="HI1099">
        <v>8854.200000000001</v>
      </c>
      <c r="HJ1099">
        <v>9999</v>
      </c>
      <c r="HK1099">
        <v>9999</v>
      </c>
      <c r="HL1099">
        <v>290.4</v>
      </c>
      <c r="HM1099">
        <v>4.97291</v>
      </c>
      <c r="HN1099">
        <v>1.87732</v>
      </c>
      <c r="HO1099">
        <v>1.87546</v>
      </c>
      <c r="HP1099">
        <v>1.87827</v>
      </c>
      <c r="HQ1099">
        <v>1.87501</v>
      </c>
      <c r="HR1099">
        <v>1.87859</v>
      </c>
      <c r="HS1099">
        <v>1.87562</v>
      </c>
      <c r="HT1099">
        <v>1.87683</v>
      </c>
      <c r="HU1099">
        <v>0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2.598</v>
      </c>
      <c r="II1099">
        <v>0.3206</v>
      </c>
      <c r="IJ1099">
        <v>1.541952822118649</v>
      </c>
      <c r="IK1099">
        <v>0.003202726084708442</v>
      </c>
      <c r="IL1099">
        <v>-1.448271390364826E-06</v>
      </c>
      <c r="IM1099">
        <v>3.765748828769889E-10</v>
      </c>
      <c r="IN1099">
        <v>-0.02072656761999695</v>
      </c>
      <c r="IO1099">
        <v>0.006539777670035186</v>
      </c>
      <c r="IP1099">
        <v>0.0002256768223539976</v>
      </c>
      <c r="IQ1099">
        <v>4.51151419958819E-06</v>
      </c>
      <c r="IR1099">
        <v>-0</v>
      </c>
      <c r="IS1099">
        <v>2097</v>
      </c>
      <c r="IT1099">
        <v>1</v>
      </c>
      <c r="IU1099">
        <v>27</v>
      </c>
      <c r="IV1099">
        <v>61963.3</v>
      </c>
      <c r="IW1099">
        <v>61963</v>
      </c>
      <c r="IX1099">
        <v>1.15479</v>
      </c>
      <c r="IY1099">
        <v>2.56836</v>
      </c>
      <c r="IZ1099">
        <v>1.39893</v>
      </c>
      <c r="JA1099">
        <v>2.34253</v>
      </c>
      <c r="JB1099">
        <v>1.44897</v>
      </c>
      <c r="JC1099">
        <v>2.42065</v>
      </c>
      <c r="JD1099">
        <v>37.4578</v>
      </c>
      <c r="JE1099">
        <v>24.0787</v>
      </c>
      <c r="JF1099">
        <v>18</v>
      </c>
      <c r="JG1099">
        <v>492.549</v>
      </c>
      <c r="JH1099">
        <v>437.991</v>
      </c>
      <c r="JI1099">
        <v>25</v>
      </c>
      <c r="JJ1099">
        <v>25.6927</v>
      </c>
      <c r="JK1099">
        <v>30.0001</v>
      </c>
      <c r="JL1099">
        <v>25.5252</v>
      </c>
      <c r="JM1099">
        <v>25.6046</v>
      </c>
      <c r="JN1099">
        <v>23.1531</v>
      </c>
      <c r="JO1099">
        <v>35.1098</v>
      </c>
      <c r="JP1099">
        <v>8.06781</v>
      </c>
      <c r="JQ1099">
        <v>25</v>
      </c>
      <c r="JR1099">
        <v>460.324</v>
      </c>
      <c r="JS1099">
        <v>18.1212</v>
      </c>
      <c r="JT1099">
        <v>100.997</v>
      </c>
      <c r="JU1099">
        <v>102.003</v>
      </c>
    </row>
    <row r="1100" spans="1:281">
      <c r="A1100">
        <v>1084</v>
      </c>
      <c r="B1100">
        <v>1658956921</v>
      </c>
      <c r="C1100">
        <v>14832</v>
      </c>
      <c r="D1100" t="s">
        <v>2602</v>
      </c>
      <c r="E1100" t="s">
        <v>2603</v>
      </c>
      <c r="F1100">
        <v>5</v>
      </c>
      <c r="G1100" t="s">
        <v>415</v>
      </c>
      <c r="H1100" t="s">
        <v>2549</v>
      </c>
      <c r="I1100">
        <v>1658956913.5</v>
      </c>
      <c r="J1100">
        <f>(K1100)/1000</f>
        <v>0</v>
      </c>
      <c r="K1100">
        <f>IF(CZ1100, AN1100, AH1100)</f>
        <v>0</v>
      </c>
      <c r="L1100">
        <f>IF(CZ1100, AI1100, AG1100)</f>
        <v>0</v>
      </c>
      <c r="M1100">
        <f>DB1100 - IF(AU1100&gt;1, L1100*CV1100*100.0/(AW1100*DP1100), 0)</f>
        <v>0</v>
      </c>
      <c r="N1100">
        <f>((T1100-J1100/2)*M1100-L1100)/(T1100+J1100/2)</f>
        <v>0</v>
      </c>
      <c r="O1100">
        <f>N1100*(DI1100+DJ1100)/1000.0</f>
        <v>0</v>
      </c>
      <c r="P1100">
        <f>(DB1100 - IF(AU1100&gt;1, L1100*CV1100*100.0/(AW1100*DP1100), 0))*(DI1100+DJ1100)/1000.0</f>
        <v>0</v>
      </c>
      <c r="Q1100">
        <f>2.0/((1/S1100-1/R1100)+SIGN(S1100)*SQRT((1/S1100-1/R1100)*(1/S1100-1/R1100) + 4*CW1100/((CW1100+1)*(CW1100+1))*(2*1/S1100*1/R1100-1/R1100*1/R1100)))</f>
        <v>0</v>
      </c>
      <c r="R1100">
        <f>IF(LEFT(CX1100,1)&lt;&gt;"0",IF(LEFT(CX1100,1)="1",3.0,CY1100),$D$5+$E$5*(DP1100*DI1100/($K$5*1000))+$F$5*(DP1100*DI1100/($K$5*1000))*MAX(MIN(CV1100,$J$5),$I$5)*MAX(MIN(CV1100,$J$5),$I$5)+$G$5*MAX(MIN(CV1100,$J$5),$I$5)*(DP1100*DI1100/($K$5*1000))+$H$5*(DP1100*DI1100/($K$5*1000))*(DP1100*DI1100/($K$5*1000)))</f>
        <v>0</v>
      </c>
      <c r="S1100">
        <f>J1100*(1000-(1000*0.61365*exp(17.502*W1100/(240.97+W1100))/(DI1100+DJ1100)+DD1100)/2)/(1000*0.61365*exp(17.502*W1100/(240.97+W1100))/(DI1100+DJ1100)-DD1100)</f>
        <v>0</v>
      </c>
      <c r="T1100">
        <f>1/((CW1100+1)/(Q1100/1.6)+1/(R1100/1.37)) + CW1100/((CW1100+1)/(Q1100/1.6) + CW1100/(R1100/1.37))</f>
        <v>0</v>
      </c>
      <c r="U1100">
        <f>(CR1100*CU1100)</f>
        <v>0</v>
      </c>
      <c r="V1100">
        <f>(DK1100+(U1100+2*0.95*5.67E-8*(((DK1100+$B$7)+273)^4-(DK1100+273)^4)-44100*J1100)/(1.84*29.3*R1100+8*0.95*5.67E-8*(DK1100+273)^3))</f>
        <v>0</v>
      </c>
      <c r="W1100">
        <f>($C$7*DL1100+$D$7*DM1100+$E$7*V1100)</f>
        <v>0</v>
      </c>
      <c r="X1100">
        <f>0.61365*exp(17.502*W1100/(240.97+W1100))</f>
        <v>0</v>
      </c>
      <c r="Y1100">
        <f>(Z1100/AA1100*100)</f>
        <v>0</v>
      </c>
      <c r="Z1100">
        <f>DD1100*(DI1100+DJ1100)/1000</f>
        <v>0</v>
      </c>
      <c r="AA1100">
        <f>0.61365*exp(17.502*DK1100/(240.97+DK1100))</f>
        <v>0</v>
      </c>
      <c r="AB1100">
        <f>(X1100-DD1100*(DI1100+DJ1100)/1000)</f>
        <v>0</v>
      </c>
      <c r="AC1100">
        <f>(-J1100*44100)</f>
        <v>0</v>
      </c>
      <c r="AD1100">
        <f>2*29.3*R1100*0.92*(DK1100-W1100)</f>
        <v>0</v>
      </c>
      <c r="AE1100">
        <f>2*0.95*5.67E-8*(((DK1100+$B$7)+273)^4-(W1100+273)^4)</f>
        <v>0</v>
      </c>
      <c r="AF1100">
        <f>U1100+AE1100+AC1100+AD1100</f>
        <v>0</v>
      </c>
      <c r="AG1100">
        <f>DH1100*AU1100*(DC1100-DB1100*(1000-AU1100*DE1100)/(1000-AU1100*DD1100))/(100*CV1100)</f>
        <v>0</v>
      </c>
      <c r="AH1100">
        <f>1000*DH1100*AU1100*(DD1100-DE1100)/(100*CV1100*(1000-AU1100*DD1100))</f>
        <v>0</v>
      </c>
      <c r="AI1100">
        <f>(AJ1100 - AK1100 - DI1100*1E3/(8.314*(DK1100+273.15)) * AM1100/DH1100 * AL1100) * DH1100/(100*CV1100) * (1000 - DE1100)/1000</f>
        <v>0</v>
      </c>
      <c r="AJ1100">
        <v>450.0868856171503</v>
      </c>
      <c r="AK1100">
        <v>412.6415272727272</v>
      </c>
      <c r="AL1100">
        <v>1.978074894652106</v>
      </c>
      <c r="AM1100">
        <v>64.98812827202251</v>
      </c>
      <c r="AN1100">
        <f>(AP1100 - AO1100 + DI1100*1E3/(8.314*(DK1100+273.15)) * AR1100/DH1100 * AQ1100) * DH1100/(100*CV1100) * 1000/(1000 - AP1100)</f>
        <v>0</v>
      </c>
      <c r="AO1100">
        <v>18.2111615369924</v>
      </c>
      <c r="AP1100">
        <v>24.00004787878787</v>
      </c>
      <c r="AQ1100">
        <v>-0.000162556902286545</v>
      </c>
      <c r="AR1100">
        <v>81.77155176035039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MAX(0,($B$13+$C$13*DP1100)/(1+$D$13*DP1100)*DI1100/(DK1100+273)*$E$13)</f>
        <v>0</v>
      </c>
      <c r="AX1100" t="s">
        <v>417</v>
      </c>
      <c r="AY1100" t="s">
        <v>417</v>
      </c>
      <c r="AZ1100">
        <v>0</v>
      </c>
      <c r="BA1100">
        <v>0</v>
      </c>
      <c r="BB1100">
        <f>1-AZ1100/BA1100</f>
        <v>0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>
        <f>1-BF1100/BG1100</f>
        <v>0</v>
      </c>
      <c r="BI1100">
        <v>0.5</v>
      </c>
      <c r="BJ1100">
        <f>CS1100</f>
        <v>0</v>
      </c>
      <c r="BK1100">
        <f>L1100</f>
        <v>0</v>
      </c>
      <c r="BL1100">
        <f>BH1100*BI1100*BJ1100</f>
        <v>0</v>
      </c>
      <c r="BM1100">
        <f>(BK1100-BC1100)/BJ1100</f>
        <v>0</v>
      </c>
      <c r="BN1100">
        <f>(BA1100-BG1100)/BG1100</f>
        <v>0</v>
      </c>
      <c r="BO1100">
        <f>AZ1100/(BB1100+AZ1100/BG1100)</f>
        <v>0</v>
      </c>
      <c r="BP1100" t="s">
        <v>417</v>
      </c>
      <c r="BQ1100">
        <v>0</v>
      </c>
      <c r="BR1100">
        <f>IF(BQ1100&lt;&gt;0, BQ1100, BO1100)</f>
        <v>0</v>
      </c>
      <c r="BS1100">
        <f>1-BR1100/BG1100</f>
        <v>0</v>
      </c>
      <c r="BT1100">
        <f>(BG1100-BF1100)/(BG1100-BR1100)</f>
        <v>0</v>
      </c>
      <c r="BU1100">
        <f>(BA1100-BG1100)/(BA1100-BR1100)</f>
        <v>0</v>
      </c>
      <c r="BV1100">
        <f>(BG1100-BF1100)/(BG1100-AZ1100)</f>
        <v>0</v>
      </c>
      <c r="BW1100">
        <f>(BA1100-BG1100)/(BA1100-AZ1100)</f>
        <v>0</v>
      </c>
      <c r="BX1100">
        <f>(BT1100*BR1100/BF1100)</f>
        <v>0</v>
      </c>
      <c r="BY1100">
        <f>(1-BX1100)</f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>$B$11*DQ1100+$C$11*DR1100+$F$11*EC1100*(1-EF1100)</f>
        <v>0</v>
      </c>
      <c r="CS1100">
        <f>CR1100*CT1100</f>
        <v>0</v>
      </c>
      <c r="CT1100">
        <f>($B$11*$D$9+$C$11*$D$9+$F$11*((EP1100+EH1100)/MAX(EP1100+EH1100+EQ1100, 0.1)*$I$9+EQ1100/MAX(EP1100+EH1100+EQ1100, 0.1)*$J$9))/($B$11+$C$11+$F$11)</f>
        <v>0</v>
      </c>
      <c r="CU1100">
        <f>($B$11*$K$9+$C$11*$K$9+$F$11*((EP1100+EH1100)/MAX(EP1100+EH1100+EQ1100, 0.1)*$P$9+EQ1100/MAX(EP1100+EH1100+EQ1100, 0.1)*$Q$9))/($B$11+$C$11+$F$11)</f>
        <v>0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1658956913.5</v>
      </c>
      <c r="DB1100">
        <v>394.0555925925926</v>
      </c>
      <c r="DC1100">
        <v>430.3438518518519</v>
      </c>
      <c r="DD1100">
        <v>24.00058518518519</v>
      </c>
      <c r="DE1100">
        <v>18.20903333333333</v>
      </c>
      <c r="DF1100">
        <v>391.459111111111</v>
      </c>
      <c r="DG1100">
        <v>23.67998518518518</v>
      </c>
      <c r="DH1100">
        <v>500.0595555555556</v>
      </c>
      <c r="DI1100">
        <v>90.24594444444445</v>
      </c>
      <c r="DJ1100">
        <v>0.09986398888888888</v>
      </c>
      <c r="DK1100">
        <v>26.57694074074074</v>
      </c>
      <c r="DL1100">
        <v>27.32386666666666</v>
      </c>
      <c r="DM1100">
        <v>999.9000000000001</v>
      </c>
      <c r="DN1100">
        <v>0</v>
      </c>
      <c r="DO1100">
        <v>0</v>
      </c>
      <c r="DP1100">
        <v>9988.79777777778</v>
      </c>
      <c r="DQ1100">
        <v>0</v>
      </c>
      <c r="DR1100">
        <v>18.73225185185185</v>
      </c>
      <c r="DS1100">
        <v>-36.28831851851852</v>
      </c>
      <c r="DT1100">
        <v>403.7456666666666</v>
      </c>
      <c r="DU1100">
        <v>438.3253333333334</v>
      </c>
      <c r="DV1100">
        <v>5.791550740740741</v>
      </c>
      <c r="DW1100">
        <v>430.3438518518519</v>
      </c>
      <c r="DX1100">
        <v>18.20903333333333</v>
      </c>
      <c r="DY1100">
        <v>2.165955185185185</v>
      </c>
      <c r="DZ1100">
        <v>1.643290740740741</v>
      </c>
      <c r="EA1100">
        <v>18.7127037037037</v>
      </c>
      <c r="EB1100">
        <v>14.37086666666667</v>
      </c>
      <c r="EC1100">
        <v>2000.01962962963</v>
      </c>
      <c r="ED1100">
        <v>0.9799935555555556</v>
      </c>
      <c r="EE1100">
        <v>0.02000652592592592</v>
      </c>
      <c r="EF1100">
        <v>0</v>
      </c>
      <c r="EG1100">
        <v>759.3537777777776</v>
      </c>
      <c r="EH1100">
        <v>5.000560000000001</v>
      </c>
      <c r="EI1100">
        <v>15069.24444444445</v>
      </c>
      <c r="EJ1100">
        <v>17295.01481481481</v>
      </c>
      <c r="EK1100">
        <v>37.15481481481481</v>
      </c>
      <c r="EL1100">
        <v>37.75</v>
      </c>
      <c r="EM1100">
        <v>36.69888888888889</v>
      </c>
      <c r="EN1100">
        <v>36.80537037037037</v>
      </c>
      <c r="EO1100">
        <v>38.23351851851852</v>
      </c>
      <c r="EP1100">
        <v>1955.108518518519</v>
      </c>
      <c r="EQ1100">
        <v>39.9111111111111</v>
      </c>
      <c r="ER1100">
        <v>0</v>
      </c>
      <c r="ES1100">
        <v>1658956920.9</v>
      </c>
      <c r="ET1100">
        <v>0</v>
      </c>
      <c r="EU1100">
        <v>759.3633599999999</v>
      </c>
      <c r="EV1100">
        <v>-1.349615387250088</v>
      </c>
      <c r="EW1100">
        <v>-27.20769224775349</v>
      </c>
      <c r="EX1100">
        <v>15069.132</v>
      </c>
      <c r="EY1100">
        <v>15</v>
      </c>
      <c r="EZ1100">
        <v>0</v>
      </c>
      <c r="FA1100" t="s">
        <v>419</v>
      </c>
      <c r="FB1100">
        <v>1655239120</v>
      </c>
      <c r="FC1100">
        <v>1655239135</v>
      </c>
      <c r="FD1100">
        <v>0</v>
      </c>
      <c r="FE1100">
        <v>-0.075</v>
      </c>
      <c r="FF1100">
        <v>-0.027</v>
      </c>
      <c r="FG1100">
        <v>1.986</v>
      </c>
      <c r="FH1100">
        <v>0.139</v>
      </c>
      <c r="FI1100">
        <v>420</v>
      </c>
      <c r="FJ1100">
        <v>22</v>
      </c>
      <c r="FK1100">
        <v>0.12</v>
      </c>
      <c r="FL1100">
        <v>0.02</v>
      </c>
      <c r="FM1100">
        <v>-33.36183414634147</v>
      </c>
      <c r="FN1100">
        <v>-48.96374006968648</v>
      </c>
      <c r="FO1100">
        <v>5.388213269160379</v>
      </c>
      <c r="FP1100">
        <v>0</v>
      </c>
      <c r="FQ1100">
        <v>759.358205882353</v>
      </c>
      <c r="FR1100">
        <v>-0.7297631758597993</v>
      </c>
      <c r="FS1100">
        <v>0.2364029186905325</v>
      </c>
      <c r="FT1100">
        <v>1</v>
      </c>
      <c r="FU1100">
        <v>5.791861951219512</v>
      </c>
      <c r="FV1100">
        <v>-0.02599108013937346</v>
      </c>
      <c r="FW1100">
        <v>0.004485541117810837</v>
      </c>
      <c r="FX1100">
        <v>1</v>
      </c>
      <c r="FY1100">
        <v>2</v>
      </c>
      <c r="FZ1100">
        <v>3</v>
      </c>
      <c r="GA1100" t="s">
        <v>481</v>
      </c>
      <c r="GB1100">
        <v>2.98064</v>
      </c>
      <c r="GC1100">
        <v>2.72805</v>
      </c>
      <c r="GD1100">
        <v>0.0833193</v>
      </c>
      <c r="GE1100">
        <v>0.09133579999999999</v>
      </c>
      <c r="GF1100">
        <v>0.107234</v>
      </c>
      <c r="GG1100">
        <v>0.0889826</v>
      </c>
      <c r="GH1100">
        <v>27525</v>
      </c>
      <c r="GI1100">
        <v>26884.2</v>
      </c>
      <c r="GJ1100">
        <v>30552.4</v>
      </c>
      <c r="GK1100">
        <v>29828.6</v>
      </c>
      <c r="GL1100">
        <v>37626.9</v>
      </c>
      <c r="GM1100">
        <v>35782</v>
      </c>
      <c r="GN1100">
        <v>46733.1</v>
      </c>
      <c r="GO1100">
        <v>44361.8</v>
      </c>
      <c r="GP1100">
        <v>1.8909</v>
      </c>
      <c r="GQ1100">
        <v>1.84875</v>
      </c>
      <c r="GR1100">
        <v>0.153475</v>
      </c>
      <c r="GS1100">
        <v>0</v>
      </c>
      <c r="GT1100">
        <v>24.82</v>
      </c>
      <c r="GU1100">
        <v>999.9</v>
      </c>
      <c r="GV1100">
        <v>49.3</v>
      </c>
      <c r="GW1100">
        <v>32.1</v>
      </c>
      <c r="GX1100">
        <v>26.2351</v>
      </c>
      <c r="GY1100">
        <v>63.2053</v>
      </c>
      <c r="GZ1100">
        <v>25.1843</v>
      </c>
      <c r="HA1100">
        <v>1</v>
      </c>
      <c r="HB1100">
        <v>-0.103613</v>
      </c>
      <c r="HC1100">
        <v>-0.0561302</v>
      </c>
      <c r="HD1100">
        <v>20.1935</v>
      </c>
      <c r="HE1100">
        <v>5.22657</v>
      </c>
      <c r="HF1100">
        <v>11.968</v>
      </c>
      <c r="HG1100">
        <v>4.96885</v>
      </c>
      <c r="HH1100">
        <v>3.289</v>
      </c>
      <c r="HI1100">
        <v>8854.200000000001</v>
      </c>
      <c r="HJ1100">
        <v>9999</v>
      </c>
      <c r="HK1100">
        <v>9999</v>
      </c>
      <c r="HL1100">
        <v>290.4</v>
      </c>
      <c r="HM1100">
        <v>4.97293</v>
      </c>
      <c r="HN1100">
        <v>1.87736</v>
      </c>
      <c r="HO1100">
        <v>1.87547</v>
      </c>
      <c r="HP1100">
        <v>1.87831</v>
      </c>
      <c r="HQ1100">
        <v>1.87502</v>
      </c>
      <c r="HR1100">
        <v>1.87865</v>
      </c>
      <c r="HS1100">
        <v>1.87565</v>
      </c>
      <c r="HT1100">
        <v>1.87683</v>
      </c>
      <c r="HU1100">
        <v>0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2.618</v>
      </c>
      <c r="II1100">
        <v>0.3206</v>
      </c>
      <c r="IJ1100">
        <v>1.541952822118649</v>
      </c>
      <c r="IK1100">
        <v>0.003202726084708442</v>
      </c>
      <c r="IL1100">
        <v>-1.448271390364826E-06</v>
      </c>
      <c r="IM1100">
        <v>3.765748828769889E-10</v>
      </c>
      <c r="IN1100">
        <v>-0.02072656761999695</v>
      </c>
      <c r="IO1100">
        <v>0.006539777670035186</v>
      </c>
      <c r="IP1100">
        <v>0.0002256768223539976</v>
      </c>
      <c r="IQ1100">
        <v>4.51151419958819E-06</v>
      </c>
      <c r="IR1100">
        <v>-0</v>
      </c>
      <c r="IS1100">
        <v>2097</v>
      </c>
      <c r="IT1100">
        <v>1</v>
      </c>
      <c r="IU1100">
        <v>27</v>
      </c>
      <c r="IV1100">
        <v>61963.3</v>
      </c>
      <c r="IW1100">
        <v>61963.1</v>
      </c>
      <c r="IX1100">
        <v>1.18774</v>
      </c>
      <c r="IY1100">
        <v>2.55005</v>
      </c>
      <c r="IZ1100">
        <v>1.39893</v>
      </c>
      <c r="JA1100">
        <v>2.34253</v>
      </c>
      <c r="JB1100">
        <v>1.44897</v>
      </c>
      <c r="JC1100">
        <v>2.4585</v>
      </c>
      <c r="JD1100">
        <v>37.4338</v>
      </c>
      <c r="JE1100">
        <v>24.0875</v>
      </c>
      <c r="JF1100">
        <v>18</v>
      </c>
      <c r="JG1100">
        <v>492.536</v>
      </c>
      <c r="JH1100">
        <v>437.976</v>
      </c>
      <c r="JI1100">
        <v>25.0001</v>
      </c>
      <c r="JJ1100">
        <v>25.6927</v>
      </c>
      <c r="JK1100">
        <v>30.0002</v>
      </c>
      <c r="JL1100">
        <v>25.5252</v>
      </c>
      <c r="JM1100">
        <v>25.6046</v>
      </c>
      <c r="JN1100">
        <v>23.8681</v>
      </c>
      <c r="JO1100">
        <v>35.6939</v>
      </c>
      <c r="JP1100">
        <v>7.66383</v>
      </c>
      <c r="JQ1100">
        <v>25</v>
      </c>
      <c r="JR1100">
        <v>473.682</v>
      </c>
      <c r="JS1100">
        <v>17.9336</v>
      </c>
      <c r="JT1100">
        <v>100.998</v>
      </c>
      <c r="JU1100">
        <v>102.004</v>
      </c>
    </row>
    <row r="1101" spans="1:281">
      <c r="A1101">
        <v>1085</v>
      </c>
      <c r="B1101">
        <v>1658956926</v>
      </c>
      <c r="C1101">
        <v>14837</v>
      </c>
      <c r="D1101" t="s">
        <v>2604</v>
      </c>
      <c r="E1101" t="s">
        <v>2605</v>
      </c>
      <c r="F1101">
        <v>5</v>
      </c>
      <c r="G1101" t="s">
        <v>415</v>
      </c>
      <c r="H1101" t="s">
        <v>2549</v>
      </c>
      <c r="I1101">
        <v>1658956918.214286</v>
      </c>
      <c r="J1101">
        <f>(K1101)/1000</f>
        <v>0</v>
      </c>
      <c r="K1101">
        <f>IF(CZ1101, AN1101, AH1101)</f>
        <v>0</v>
      </c>
      <c r="L1101">
        <f>IF(CZ1101, AI1101, AG1101)</f>
        <v>0</v>
      </c>
      <c r="M1101">
        <f>DB1101 - IF(AU1101&gt;1, L1101*CV1101*100.0/(AW1101*DP1101), 0)</f>
        <v>0</v>
      </c>
      <c r="N1101">
        <f>((T1101-J1101/2)*M1101-L1101)/(T1101+J1101/2)</f>
        <v>0</v>
      </c>
      <c r="O1101">
        <f>N1101*(DI1101+DJ1101)/1000.0</f>
        <v>0</v>
      </c>
      <c r="P1101">
        <f>(DB1101 - IF(AU1101&gt;1, L1101*CV1101*100.0/(AW1101*DP1101), 0))*(DI1101+DJ1101)/1000.0</f>
        <v>0</v>
      </c>
      <c r="Q1101">
        <f>2.0/((1/S1101-1/R1101)+SIGN(S1101)*SQRT((1/S1101-1/R1101)*(1/S1101-1/R1101) + 4*CW1101/((CW1101+1)*(CW1101+1))*(2*1/S1101*1/R1101-1/R1101*1/R1101)))</f>
        <v>0</v>
      </c>
      <c r="R1101">
        <f>IF(LEFT(CX1101,1)&lt;&gt;"0",IF(LEFT(CX1101,1)="1",3.0,CY1101),$D$5+$E$5*(DP1101*DI1101/($K$5*1000))+$F$5*(DP1101*DI1101/($K$5*1000))*MAX(MIN(CV1101,$J$5),$I$5)*MAX(MIN(CV1101,$J$5),$I$5)+$G$5*MAX(MIN(CV1101,$J$5),$I$5)*(DP1101*DI1101/($K$5*1000))+$H$5*(DP1101*DI1101/($K$5*1000))*(DP1101*DI1101/($K$5*1000)))</f>
        <v>0</v>
      </c>
      <c r="S1101">
        <f>J1101*(1000-(1000*0.61365*exp(17.502*W1101/(240.97+W1101))/(DI1101+DJ1101)+DD1101)/2)/(1000*0.61365*exp(17.502*W1101/(240.97+W1101))/(DI1101+DJ1101)-DD1101)</f>
        <v>0</v>
      </c>
      <c r="T1101">
        <f>1/((CW1101+1)/(Q1101/1.6)+1/(R1101/1.37)) + CW1101/((CW1101+1)/(Q1101/1.6) + CW1101/(R1101/1.37))</f>
        <v>0</v>
      </c>
      <c r="U1101">
        <f>(CR1101*CU1101)</f>
        <v>0</v>
      </c>
      <c r="V1101">
        <f>(DK1101+(U1101+2*0.95*5.67E-8*(((DK1101+$B$7)+273)^4-(DK1101+273)^4)-44100*J1101)/(1.84*29.3*R1101+8*0.95*5.67E-8*(DK1101+273)^3))</f>
        <v>0</v>
      </c>
      <c r="W1101">
        <f>($C$7*DL1101+$D$7*DM1101+$E$7*V1101)</f>
        <v>0</v>
      </c>
      <c r="X1101">
        <f>0.61365*exp(17.502*W1101/(240.97+W1101))</f>
        <v>0</v>
      </c>
      <c r="Y1101">
        <f>(Z1101/AA1101*100)</f>
        <v>0</v>
      </c>
      <c r="Z1101">
        <f>DD1101*(DI1101+DJ1101)/1000</f>
        <v>0</v>
      </c>
      <c r="AA1101">
        <f>0.61365*exp(17.502*DK1101/(240.97+DK1101))</f>
        <v>0</v>
      </c>
      <c r="AB1101">
        <f>(X1101-DD1101*(DI1101+DJ1101)/1000)</f>
        <v>0</v>
      </c>
      <c r="AC1101">
        <f>(-J1101*44100)</f>
        <v>0</v>
      </c>
      <c r="AD1101">
        <f>2*29.3*R1101*0.92*(DK1101-W1101)</f>
        <v>0</v>
      </c>
      <c r="AE1101">
        <f>2*0.95*5.67E-8*(((DK1101+$B$7)+273)^4-(W1101+273)^4)</f>
        <v>0</v>
      </c>
      <c r="AF1101">
        <f>U1101+AE1101+AC1101+AD1101</f>
        <v>0</v>
      </c>
      <c r="AG1101">
        <f>DH1101*AU1101*(DC1101-DB1101*(1000-AU1101*DE1101)/(1000-AU1101*DD1101))/(100*CV1101)</f>
        <v>0</v>
      </c>
      <c r="AH1101">
        <f>1000*DH1101*AU1101*(DD1101-DE1101)/(100*CV1101*(1000-AU1101*DD1101))</f>
        <v>0</v>
      </c>
      <c r="AI1101">
        <f>(AJ1101 - AK1101 - DI1101*1E3/(8.314*(DK1101+273.15)) * AM1101/DH1101 * AL1101) * DH1101/(100*CV1101) * (1000 - DE1101)/1000</f>
        <v>0</v>
      </c>
      <c r="AJ1101">
        <v>466.5322226548203</v>
      </c>
      <c r="AK1101">
        <v>425.2339636363633</v>
      </c>
      <c r="AL1101">
        <v>2.620179893436995</v>
      </c>
      <c r="AM1101">
        <v>64.98812827202251</v>
      </c>
      <c r="AN1101">
        <f>(AP1101 - AO1101 + DI1101*1E3/(8.314*(DK1101+273.15)) * AR1101/DH1101 * AQ1101) * DH1101/(100*CV1101) * 1000/(1000 - AP1101)</f>
        <v>0</v>
      </c>
      <c r="AO1101">
        <v>18.12545078226534</v>
      </c>
      <c r="AP1101">
        <v>23.97184727272727</v>
      </c>
      <c r="AQ1101">
        <v>-0.000358944217348384</v>
      </c>
      <c r="AR1101">
        <v>81.77155176035039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MAX(0,($B$13+$C$13*DP1101)/(1+$D$13*DP1101)*DI1101/(DK1101+273)*$E$13)</f>
        <v>0</v>
      </c>
      <c r="AX1101" t="s">
        <v>417</v>
      </c>
      <c r="AY1101" t="s">
        <v>417</v>
      </c>
      <c r="AZ1101">
        <v>0</v>
      </c>
      <c r="BA1101">
        <v>0</v>
      </c>
      <c r="BB1101">
        <f>1-AZ1101/BA1101</f>
        <v>0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>
        <f>1-BF1101/BG1101</f>
        <v>0</v>
      </c>
      <c r="BI1101">
        <v>0.5</v>
      </c>
      <c r="BJ1101">
        <f>CS1101</f>
        <v>0</v>
      </c>
      <c r="BK1101">
        <f>L1101</f>
        <v>0</v>
      </c>
      <c r="BL1101">
        <f>BH1101*BI1101*BJ1101</f>
        <v>0</v>
      </c>
      <c r="BM1101">
        <f>(BK1101-BC1101)/BJ1101</f>
        <v>0</v>
      </c>
      <c r="BN1101">
        <f>(BA1101-BG1101)/BG1101</f>
        <v>0</v>
      </c>
      <c r="BO1101">
        <f>AZ1101/(BB1101+AZ1101/BG1101)</f>
        <v>0</v>
      </c>
      <c r="BP1101" t="s">
        <v>417</v>
      </c>
      <c r="BQ1101">
        <v>0</v>
      </c>
      <c r="BR1101">
        <f>IF(BQ1101&lt;&gt;0, BQ1101, BO1101)</f>
        <v>0</v>
      </c>
      <c r="BS1101">
        <f>1-BR1101/BG1101</f>
        <v>0</v>
      </c>
      <c r="BT1101">
        <f>(BG1101-BF1101)/(BG1101-BR1101)</f>
        <v>0</v>
      </c>
      <c r="BU1101">
        <f>(BA1101-BG1101)/(BA1101-BR1101)</f>
        <v>0</v>
      </c>
      <c r="BV1101">
        <f>(BG1101-BF1101)/(BG1101-AZ1101)</f>
        <v>0</v>
      </c>
      <c r="BW1101">
        <f>(BA1101-BG1101)/(BA1101-AZ1101)</f>
        <v>0</v>
      </c>
      <c r="BX1101">
        <f>(BT1101*BR1101/BF1101)</f>
        <v>0</v>
      </c>
      <c r="BY1101">
        <f>(1-BX1101)</f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>$B$11*DQ1101+$C$11*DR1101+$F$11*EC1101*(1-EF1101)</f>
        <v>0</v>
      </c>
      <c r="CS1101">
        <f>CR1101*CT1101</f>
        <v>0</v>
      </c>
      <c r="CT1101">
        <f>($B$11*$D$9+$C$11*$D$9+$F$11*((EP1101+EH1101)/MAX(EP1101+EH1101+EQ1101, 0.1)*$I$9+EQ1101/MAX(EP1101+EH1101+EQ1101, 0.1)*$J$9))/($B$11+$C$11+$F$11)</f>
        <v>0</v>
      </c>
      <c r="CU1101">
        <f>($B$11*$K$9+$C$11*$K$9+$F$11*((EP1101+EH1101)/MAX(EP1101+EH1101+EQ1101, 0.1)*$P$9+EQ1101/MAX(EP1101+EH1101+EQ1101, 0.1)*$Q$9))/($B$11+$C$11+$F$11)</f>
        <v>0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1658956918.214286</v>
      </c>
      <c r="DB1101">
        <v>400.0075357142858</v>
      </c>
      <c r="DC1101">
        <v>442.2694999999999</v>
      </c>
      <c r="DD1101">
        <v>23.9956</v>
      </c>
      <c r="DE1101">
        <v>18.17612142857143</v>
      </c>
      <c r="DF1101">
        <v>397.3979285714286</v>
      </c>
      <c r="DG1101">
        <v>23.67512857142858</v>
      </c>
      <c r="DH1101">
        <v>500.0617142857142</v>
      </c>
      <c r="DI1101">
        <v>90.24583928571427</v>
      </c>
      <c r="DJ1101">
        <v>0.09991731428571431</v>
      </c>
      <c r="DK1101">
        <v>26.57465714285714</v>
      </c>
      <c r="DL1101">
        <v>27.32586071428571</v>
      </c>
      <c r="DM1101">
        <v>999.9000000000002</v>
      </c>
      <c r="DN1101">
        <v>0</v>
      </c>
      <c r="DO1101">
        <v>0</v>
      </c>
      <c r="DP1101">
        <v>9992.415714285715</v>
      </c>
      <c r="DQ1101">
        <v>0</v>
      </c>
      <c r="DR1101">
        <v>18.64915</v>
      </c>
      <c r="DS1101">
        <v>-42.26197500000001</v>
      </c>
      <c r="DT1101">
        <v>409.8419285714285</v>
      </c>
      <c r="DU1101">
        <v>450.4564642857143</v>
      </c>
      <c r="DV1101">
        <v>5.819487857142856</v>
      </c>
      <c r="DW1101">
        <v>442.2694999999999</v>
      </c>
      <c r="DX1101">
        <v>18.17612142857143</v>
      </c>
      <c r="DY1101">
        <v>2.165502857142857</v>
      </c>
      <c r="DZ1101">
        <v>1.640318928571429</v>
      </c>
      <c r="EA1101">
        <v>18.70937142857143</v>
      </c>
      <c r="EB1101">
        <v>14.34283928571429</v>
      </c>
      <c r="EC1101">
        <v>2000.003928571429</v>
      </c>
      <c r="ED1101">
        <v>0.9799934285714286</v>
      </c>
      <c r="EE1101">
        <v>0.02000665714285714</v>
      </c>
      <c r="EF1101">
        <v>0</v>
      </c>
      <c r="EG1101">
        <v>759.4900714285715</v>
      </c>
      <c r="EH1101">
        <v>5.000560000000001</v>
      </c>
      <c r="EI1101">
        <v>15070.95714285715</v>
      </c>
      <c r="EJ1101">
        <v>17294.88214285714</v>
      </c>
      <c r="EK1101">
        <v>37.15367857142856</v>
      </c>
      <c r="EL1101">
        <v>37.75</v>
      </c>
      <c r="EM1101">
        <v>36.65825</v>
      </c>
      <c r="EN1101">
        <v>36.79896428571429</v>
      </c>
      <c r="EO1101">
        <v>38.19392857142856</v>
      </c>
      <c r="EP1101">
        <v>1955.092857142857</v>
      </c>
      <c r="EQ1101">
        <v>39.91107142857143</v>
      </c>
      <c r="ER1101">
        <v>0</v>
      </c>
      <c r="ES1101">
        <v>1658956926.3</v>
      </c>
      <c r="ET1101">
        <v>0</v>
      </c>
      <c r="EU1101">
        <v>759.5296153846155</v>
      </c>
      <c r="EV1101">
        <v>3.515350424110333</v>
      </c>
      <c r="EW1101">
        <v>64.19829062469239</v>
      </c>
      <c r="EX1101">
        <v>15071.71538461538</v>
      </c>
      <c r="EY1101">
        <v>15</v>
      </c>
      <c r="EZ1101">
        <v>0</v>
      </c>
      <c r="FA1101" t="s">
        <v>419</v>
      </c>
      <c r="FB1101">
        <v>1655239120</v>
      </c>
      <c r="FC1101">
        <v>1655239135</v>
      </c>
      <c r="FD1101">
        <v>0</v>
      </c>
      <c r="FE1101">
        <v>-0.075</v>
      </c>
      <c r="FF1101">
        <v>-0.027</v>
      </c>
      <c r="FG1101">
        <v>1.986</v>
      </c>
      <c r="FH1101">
        <v>0.139</v>
      </c>
      <c r="FI1101">
        <v>420</v>
      </c>
      <c r="FJ1101">
        <v>22</v>
      </c>
      <c r="FK1101">
        <v>0.12</v>
      </c>
      <c r="FL1101">
        <v>0.02</v>
      </c>
      <c r="FM1101">
        <v>-37.88613902439025</v>
      </c>
      <c r="FN1101">
        <v>-73.79347944250878</v>
      </c>
      <c r="FO1101">
        <v>7.40555855372324</v>
      </c>
      <c r="FP1101">
        <v>0</v>
      </c>
      <c r="FQ1101">
        <v>759.4401176470589</v>
      </c>
      <c r="FR1101">
        <v>0.2095951118888706</v>
      </c>
      <c r="FS1101">
        <v>0.2866632339324072</v>
      </c>
      <c r="FT1101">
        <v>1</v>
      </c>
      <c r="FU1101">
        <v>5.80602731707317</v>
      </c>
      <c r="FV1101">
        <v>0.2286215331010376</v>
      </c>
      <c r="FW1101">
        <v>0.03128579573469605</v>
      </c>
      <c r="FX1101">
        <v>0</v>
      </c>
      <c r="FY1101">
        <v>1</v>
      </c>
      <c r="FZ1101">
        <v>3</v>
      </c>
      <c r="GA1101" t="s">
        <v>420</v>
      </c>
      <c r="GB1101">
        <v>2.98071</v>
      </c>
      <c r="GC1101">
        <v>2.72865</v>
      </c>
      <c r="GD1101">
        <v>0.0852885</v>
      </c>
      <c r="GE1101">
        <v>0.09381399999999999</v>
      </c>
      <c r="GF1101">
        <v>0.107136</v>
      </c>
      <c r="GG1101">
        <v>0.08862680000000001</v>
      </c>
      <c r="GH1101">
        <v>27466.2</v>
      </c>
      <c r="GI1101">
        <v>26810.6</v>
      </c>
      <c r="GJ1101">
        <v>30552.7</v>
      </c>
      <c r="GK1101">
        <v>29828.2</v>
      </c>
      <c r="GL1101">
        <v>37631.9</v>
      </c>
      <c r="GM1101">
        <v>35796.1</v>
      </c>
      <c r="GN1101">
        <v>46733.8</v>
      </c>
      <c r="GO1101">
        <v>44361.5</v>
      </c>
      <c r="GP1101">
        <v>1.89093</v>
      </c>
      <c r="GQ1101">
        <v>1.84853</v>
      </c>
      <c r="GR1101">
        <v>0.154123</v>
      </c>
      <c r="GS1101">
        <v>0</v>
      </c>
      <c r="GT1101">
        <v>24.82</v>
      </c>
      <c r="GU1101">
        <v>999.9</v>
      </c>
      <c r="GV1101">
        <v>49.2</v>
      </c>
      <c r="GW1101">
        <v>32.1</v>
      </c>
      <c r="GX1101">
        <v>26.1796</v>
      </c>
      <c r="GY1101">
        <v>63.0053</v>
      </c>
      <c r="GZ1101">
        <v>25.5008</v>
      </c>
      <c r="HA1101">
        <v>1</v>
      </c>
      <c r="HB1101">
        <v>-0.103877</v>
      </c>
      <c r="HC1101">
        <v>-0.0555283</v>
      </c>
      <c r="HD1101">
        <v>20.194</v>
      </c>
      <c r="HE1101">
        <v>5.23092</v>
      </c>
      <c r="HF1101">
        <v>11.968</v>
      </c>
      <c r="HG1101">
        <v>4.9703</v>
      </c>
      <c r="HH1101">
        <v>3.28958</v>
      </c>
      <c r="HI1101">
        <v>8854.200000000001</v>
      </c>
      <c r="HJ1101">
        <v>9999</v>
      </c>
      <c r="HK1101">
        <v>9999</v>
      </c>
      <c r="HL1101">
        <v>290.4</v>
      </c>
      <c r="HM1101">
        <v>4.97291</v>
      </c>
      <c r="HN1101">
        <v>1.87734</v>
      </c>
      <c r="HO1101">
        <v>1.87547</v>
      </c>
      <c r="HP1101">
        <v>1.87833</v>
      </c>
      <c r="HQ1101">
        <v>1.875</v>
      </c>
      <c r="HR1101">
        <v>1.87863</v>
      </c>
      <c r="HS1101">
        <v>1.87564</v>
      </c>
      <c r="HT1101">
        <v>1.87683</v>
      </c>
      <c r="HU1101">
        <v>0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2.646</v>
      </c>
      <c r="II1101">
        <v>0.3198</v>
      </c>
      <c r="IJ1101">
        <v>1.541952822118649</v>
      </c>
      <c r="IK1101">
        <v>0.003202726084708442</v>
      </c>
      <c r="IL1101">
        <v>-1.448271390364826E-06</v>
      </c>
      <c r="IM1101">
        <v>3.765748828769889E-10</v>
      </c>
      <c r="IN1101">
        <v>-0.02072656761999695</v>
      </c>
      <c r="IO1101">
        <v>0.006539777670035186</v>
      </c>
      <c r="IP1101">
        <v>0.0002256768223539976</v>
      </c>
      <c r="IQ1101">
        <v>4.51151419958819E-06</v>
      </c>
      <c r="IR1101">
        <v>-0</v>
      </c>
      <c r="IS1101">
        <v>2097</v>
      </c>
      <c r="IT1101">
        <v>1</v>
      </c>
      <c r="IU1101">
        <v>27</v>
      </c>
      <c r="IV1101">
        <v>61963.4</v>
      </c>
      <c r="IW1101">
        <v>61963.2</v>
      </c>
      <c r="IX1101">
        <v>1.22314</v>
      </c>
      <c r="IY1101">
        <v>2.57202</v>
      </c>
      <c r="IZ1101">
        <v>1.39893</v>
      </c>
      <c r="JA1101">
        <v>2.34253</v>
      </c>
      <c r="JB1101">
        <v>1.44897</v>
      </c>
      <c r="JC1101">
        <v>2.33765</v>
      </c>
      <c r="JD1101">
        <v>37.4578</v>
      </c>
      <c r="JE1101">
        <v>24.0787</v>
      </c>
      <c r="JF1101">
        <v>18</v>
      </c>
      <c r="JG1101">
        <v>492.549</v>
      </c>
      <c r="JH1101">
        <v>437.84</v>
      </c>
      <c r="JI1101">
        <v>25.0001</v>
      </c>
      <c r="JJ1101">
        <v>25.6927</v>
      </c>
      <c r="JK1101">
        <v>30.0001</v>
      </c>
      <c r="JL1101">
        <v>25.5252</v>
      </c>
      <c r="JM1101">
        <v>25.6046</v>
      </c>
      <c r="JN1101">
        <v>24.5105</v>
      </c>
      <c r="JO1101">
        <v>36.2481</v>
      </c>
      <c r="JP1101">
        <v>7.66383</v>
      </c>
      <c r="JQ1101">
        <v>25</v>
      </c>
      <c r="JR1101">
        <v>493.718</v>
      </c>
      <c r="JS1101">
        <v>17.8893</v>
      </c>
      <c r="JT1101">
        <v>100.999</v>
      </c>
      <c r="JU1101">
        <v>102.003</v>
      </c>
    </row>
    <row r="1102" spans="1:281">
      <c r="A1102">
        <v>1086</v>
      </c>
      <c r="B1102">
        <v>1658956931</v>
      </c>
      <c r="C1102">
        <v>14842</v>
      </c>
      <c r="D1102" t="s">
        <v>2606</v>
      </c>
      <c r="E1102" t="s">
        <v>2607</v>
      </c>
      <c r="F1102">
        <v>5</v>
      </c>
      <c r="G1102" t="s">
        <v>415</v>
      </c>
      <c r="H1102" t="s">
        <v>2549</v>
      </c>
      <c r="I1102">
        <v>1658956923.5</v>
      </c>
      <c r="J1102">
        <f>(K1102)/1000</f>
        <v>0</v>
      </c>
      <c r="K1102">
        <f>IF(CZ1102, AN1102, AH1102)</f>
        <v>0</v>
      </c>
      <c r="L1102">
        <f>IF(CZ1102, AI1102, AG1102)</f>
        <v>0</v>
      </c>
      <c r="M1102">
        <f>DB1102 - IF(AU1102&gt;1, L1102*CV1102*100.0/(AW1102*DP1102), 0)</f>
        <v>0</v>
      </c>
      <c r="N1102">
        <f>((T1102-J1102/2)*M1102-L1102)/(T1102+J1102/2)</f>
        <v>0</v>
      </c>
      <c r="O1102">
        <f>N1102*(DI1102+DJ1102)/1000.0</f>
        <v>0</v>
      </c>
      <c r="P1102">
        <f>(DB1102 - IF(AU1102&gt;1, L1102*CV1102*100.0/(AW1102*DP1102), 0))*(DI1102+DJ1102)/1000.0</f>
        <v>0</v>
      </c>
      <c r="Q1102">
        <f>2.0/((1/S1102-1/R1102)+SIGN(S1102)*SQRT((1/S1102-1/R1102)*(1/S1102-1/R1102) + 4*CW1102/((CW1102+1)*(CW1102+1))*(2*1/S1102*1/R1102-1/R1102*1/R1102)))</f>
        <v>0</v>
      </c>
      <c r="R1102">
        <f>IF(LEFT(CX1102,1)&lt;&gt;"0",IF(LEFT(CX1102,1)="1",3.0,CY1102),$D$5+$E$5*(DP1102*DI1102/($K$5*1000))+$F$5*(DP1102*DI1102/($K$5*1000))*MAX(MIN(CV1102,$J$5),$I$5)*MAX(MIN(CV1102,$J$5),$I$5)+$G$5*MAX(MIN(CV1102,$J$5),$I$5)*(DP1102*DI1102/($K$5*1000))+$H$5*(DP1102*DI1102/($K$5*1000))*(DP1102*DI1102/($K$5*1000)))</f>
        <v>0</v>
      </c>
      <c r="S1102">
        <f>J1102*(1000-(1000*0.61365*exp(17.502*W1102/(240.97+W1102))/(DI1102+DJ1102)+DD1102)/2)/(1000*0.61365*exp(17.502*W1102/(240.97+W1102))/(DI1102+DJ1102)-DD1102)</f>
        <v>0</v>
      </c>
      <c r="T1102">
        <f>1/((CW1102+1)/(Q1102/1.6)+1/(R1102/1.37)) + CW1102/((CW1102+1)/(Q1102/1.6) + CW1102/(R1102/1.37))</f>
        <v>0</v>
      </c>
      <c r="U1102">
        <f>(CR1102*CU1102)</f>
        <v>0</v>
      </c>
      <c r="V1102">
        <f>(DK1102+(U1102+2*0.95*5.67E-8*(((DK1102+$B$7)+273)^4-(DK1102+273)^4)-44100*J1102)/(1.84*29.3*R1102+8*0.95*5.67E-8*(DK1102+273)^3))</f>
        <v>0</v>
      </c>
      <c r="W1102">
        <f>($C$7*DL1102+$D$7*DM1102+$E$7*V1102)</f>
        <v>0</v>
      </c>
      <c r="X1102">
        <f>0.61365*exp(17.502*W1102/(240.97+W1102))</f>
        <v>0</v>
      </c>
      <c r="Y1102">
        <f>(Z1102/AA1102*100)</f>
        <v>0</v>
      </c>
      <c r="Z1102">
        <f>DD1102*(DI1102+DJ1102)/1000</f>
        <v>0</v>
      </c>
      <c r="AA1102">
        <f>0.61365*exp(17.502*DK1102/(240.97+DK1102))</f>
        <v>0</v>
      </c>
      <c r="AB1102">
        <f>(X1102-DD1102*(DI1102+DJ1102)/1000)</f>
        <v>0</v>
      </c>
      <c r="AC1102">
        <f>(-J1102*44100)</f>
        <v>0</v>
      </c>
      <c r="AD1102">
        <f>2*29.3*R1102*0.92*(DK1102-W1102)</f>
        <v>0</v>
      </c>
      <c r="AE1102">
        <f>2*0.95*5.67E-8*(((DK1102+$B$7)+273)^4-(W1102+273)^4)</f>
        <v>0</v>
      </c>
      <c r="AF1102">
        <f>U1102+AE1102+AC1102+AD1102</f>
        <v>0</v>
      </c>
      <c r="AG1102">
        <f>DH1102*AU1102*(DC1102-DB1102*(1000-AU1102*DE1102)/(1000-AU1102*DD1102))/(100*CV1102)</f>
        <v>0</v>
      </c>
      <c r="AH1102">
        <f>1000*DH1102*AU1102*(DD1102-DE1102)/(100*CV1102*(1000-AU1102*DD1102))</f>
        <v>0</v>
      </c>
      <c r="AI1102">
        <f>(AJ1102 - AK1102 - DI1102*1E3/(8.314*(DK1102+273.15)) * AM1102/DH1102 * AL1102) * DH1102/(100*CV1102) * (1000 - DE1102)/1000</f>
        <v>0</v>
      </c>
      <c r="AJ1102">
        <v>483.5939264388462</v>
      </c>
      <c r="AK1102">
        <v>439.7642727272728</v>
      </c>
      <c r="AL1102">
        <v>2.965997443802163</v>
      </c>
      <c r="AM1102">
        <v>64.98812827202251</v>
      </c>
      <c r="AN1102">
        <f>(AP1102 - AO1102 + DI1102*1E3/(8.314*(DK1102+273.15)) * AR1102/DH1102 * AQ1102) * DH1102/(100*CV1102) * 1000/(1000 - AP1102)</f>
        <v>0</v>
      </c>
      <c r="AO1102">
        <v>18.04782376214</v>
      </c>
      <c r="AP1102">
        <v>23.93372484848484</v>
      </c>
      <c r="AQ1102">
        <v>-0.008543089708460348</v>
      </c>
      <c r="AR1102">
        <v>81.77155176035039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MAX(0,($B$13+$C$13*DP1102)/(1+$D$13*DP1102)*DI1102/(DK1102+273)*$E$13)</f>
        <v>0</v>
      </c>
      <c r="AX1102" t="s">
        <v>417</v>
      </c>
      <c r="AY1102" t="s">
        <v>417</v>
      </c>
      <c r="AZ1102">
        <v>0</v>
      </c>
      <c r="BA1102">
        <v>0</v>
      </c>
      <c r="BB1102">
        <f>1-AZ1102/BA1102</f>
        <v>0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>
        <f>1-BF1102/BG1102</f>
        <v>0</v>
      </c>
      <c r="BI1102">
        <v>0.5</v>
      </c>
      <c r="BJ1102">
        <f>CS1102</f>
        <v>0</v>
      </c>
      <c r="BK1102">
        <f>L1102</f>
        <v>0</v>
      </c>
      <c r="BL1102">
        <f>BH1102*BI1102*BJ1102</f>
        <v>0</v>
      </c>
      <c r="BM1102">
        <f>(BK1102-BC1102)/BJ1102</f>
        <v>0</v>
      </c>
      <c r="BN1102">
        <f>(BA1102-BG1102)/BG1102</f>
        <v>0</v>
      </c>
      <c r="BO1102">
        <f>AZ1102/(BB1102+AZ1102/BG1102)</f>
        <v>0</v>
      </c>
      <c r="BP1102" t="s">
        <v>417</v>
      </c>
      <c r="BQ1102">
        <v>0</v>
      </c>
      <c r="BR1102">
        <f>IF(BQ1102&lt;&gt;0, BQ1102, BO1102)</f>
        <v>0</v>
      </c>
      <c r="BS1102">
        <f>1-BR1102/BG1102</f>
        <v>0</v>
      </c>
      <c r="BT1102">
        <f>(BG1102-BF1102)/(BG1102-BR1102)</f>
        <v>0</v>
      </c>
      <c r="BU1102">
        <f>(BA1102-BG1102)/(BA1102-BR1102)</f>
        <v>0</v>
      </c>
      <c r="BV1102">
        <f>(BG1102-BF1102)/(BG1102-AZ1102)</f>
        <v>0</v>
      </c>
      <c r="BW1102">
        <f>(BA1102-BG1102)/(BA1102-AZ1102)</f>
        <v>0</v>
      </c>
      <c r="BX1102">
        <f>(BT1102*BR1102/BF1102)</f>
        <v>0</v>
      </c>
      <c r="BY1102">
        <f>(1-BX1102)</f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>$B$11*DQ1102+$C$11*DR1102+$F$11*EC1102*(1-EF1102)</f>
        <v>0</v>
      </c>
      <c r="CS1102">
        <f>CR1102*CT1102</f>
        <v>0</v>
      </c>
      <c r="CT1102">
        <f>($B$11*$D$9+$C$11*$D$9+$F$11*((EP1102+EH1102)/MAX(EP1102+EH1102+EQ1102, 0.1)*$I$9+EQ1102/MAX(EP1102+EH1102+EQ1102, 0.1)*$J$9))/($B$11+$C$11+$F$11)</f>
        <v>0</v>
      </c>
      <c r="CU1102">
        <f>($B$11*$K$9+$C$11*$K$9+$F$11*((EP1102+EH1102)/MAX(EP1102+EH1102+EQ1102, 0.1)*$P$9+EQ1102/MAX(EP1102+EH1102+EQ1102, 0.1)*$Q$9))/($B$11+$C$11+$F$11)</f>
        <v>0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1658956923.5</v>
      </c>
      <c r="DB1102">
        <v>410.7160370370371</v>
      </c>
      <c r="DC1102">
        <v>458.8538518518518</v>
      </c>
      <c r="DD1102">
        <v>23.97856666666667</v>
      </c>
      <c r="DE1102">
        <v>18.11715925925926</v>
      </c>
      <c r="DF1102">
        <v>408.0827407407407</v>
      </c>
      <c r="DG1102">
        <v>23.65851851851852</v>
      </c>
      <c r="DH1102">
        <v>500.0686666666666</v>
      </c>
      <c r="DI1102">
        <v>90.24591851851852</v>
      </c>
      <c r="DJ1102">
        <v>0.1000080074074074</v>
      </c>
      <c r="DK1102">
        <v>26.5716037037037</v>
      </c>
      <c r="DL1102">
        <v>27.33054444444445</v>
      </c>
      <c r="DM1102">
        <v>999.9000000000001</v>
      </c>
      <c r="DN1102">
        <v>0</v>
      </c>
      <c r="DO1102">
        <v>0</v>
      </c>
      <c r="DP1102">
        <v>9995.019629629629</v>
      </c>
      <c r="DQ1102">
        <v>0</v>
      </c>
      <c r="DR1102">
        <v>18.6454</v>
      </c>
      <c r="DS1102">
        <v>-48.13785185185185</v>
      </c>
      <c r="DT1102">
        <v>420.8061851851853</v>
      </c>
      <c r="DU1102">
        <v>467.3192592592593</v>
      </c>
      <c r="DV1102">
        <v>5.861415185185186</v>
      </c>
      <c r="DW1102">
        <v>458.8538518518518</v>
      </c>
      <c r="DX1102">
        <v>18.11715925925926</v>
      </c>
      <c r="DY1102">
        <v>2.163968518518519</v>
      </c>
      <c r="DZ1102">
        <v>1.635000370370371</v>
      </c>
      <c r="EA1102">
        <v>18.69802962962963</v>
      </c>
      <c r="EB1102">
        <v>14.29258888888889</v>
      </c>
      <c r="EC1102">
        <v>2000.012222222223</v>
      </c>
      <c r="ED1102">
        <v>0.9799935555555556</v>
      </c>
      <c r="EE1102">
        <v>0.02000652592592593</v>
      </c>
      <c r="EF1102">
        <v>0</v>
      </c>
      <c r="EG1102">
        <v>760.1122592592592</v>
      </c>
      <c r="EH1102">
        <v>5.000560000000001</v>
      </c>
      <c r="EI1102">
        <v>15083.55185185185</v>
      </c>
      <c r="EJ1102">
        <v>17294.97037037037</v>
      </c>
      <c r="EK1102">
        <v>37.19181481481481</v>
      </c>
      <c r="EL1102">
        <v>37.75</v>
      </c>
      <c r="EM1102">
        <v>36.70118518518519</v>
      </c>
      <c r="EN1102">
        <v>36.81703703703704</v>
      </c>
      <c r="EO1102">
        <v>38.19644444444445</v>
      </c>
      <c r="EP1102">
        <v>1955.101111111111</v>
      </c>
      <c r="EQ1102">
        <v>39.9111111111111</v>
      </c>
      <c r="ER1102">
        <v>0</v>
      </c>
      <c r="ES1102">
        <v>1658956931.1</v>
      </c>
      <c r="ET1102">
        <v>0</v>
      </c>
      <c r="EU1102">
        <v>760.1839615384616</v>
      </c>
      <c r="EV1102">
        <v>12.82567520987547</v>
      </c>
      <c r="EW1102">
        <v>246.1333332906059</v>
      </c>
      <c r="EX1102">
        <v>15084.56923076923</v>
      </c>
      <c r="EY1102">
        <v>15</v>
      </c>
      <c r="EZ1102">
        <v>0</v>
      </c>
      <c r="FA1102" t="s">
        <v>419</v>
      </c>
      <c r="FB1102">
        <v>1655239120</v>
      </c>
      <c r="FC1102">
        <v>1655239135</v>
      </c>
      <c r="FD1102">
        <v>0</v>
      </c>
      <c r="FE1102">
        <v>-0.075</v>
      </c>
      <c r="FF1102">
        <v>-0.027</v>
      </c>
      <c r="FG1102">
        <v>1.986</v>
      </c>
      <c r="FH1102">
        <v>0.139</v>
      </c>
      <c r="FI1102">
        <v>420</v>
      </c>
      <c r="FJ1102">
        <v>22</v>
      </c>
      <c r="FK1102">
        <v>0.12</v>
      </c>
      <c r="FL1102">
        <v>0.02</v>
      </c>
      <c r="FM1102">
        <v>-44.39018048780488</v>
      </c>
      <c r="FN1102">
        <v>-67.38894982578398</v>
      </c>
      <c r="FO1102">
        <v>6.798292579443521</v>
      </c>
      <c r="FP1102">
        <v>0</v>
      </c>
      <c r="FQ1102">
        <v>759.9270000000001</v>
      </c>
      <c r="FR1102">
        <v>7.284155847756473</v>
      </c>
      <c r="FS1102">
        <v>0.8960370265458881</v>
      </c>
      <c r="FT1102">
        <v>0</v>
      </c>
      <c r="FU1102">
        <v>5.840201463414634</v>
      </c>
      <c r="FV1102">
        <v>0.5065921254355216</v>
      </c>
      <c r="FW1102">
        <v>0.05276653797214421</v>
      </c>
      <c r="FX1102">
        <v>0</v>
      </c>
      <c r="FY1102">
        <v>0</v>
      </c>
      <c r="FZ1102">
        <v>3</v>
      </c>
      <c r="GA1102" t="s">
        <v>426</v>
      </c>
      <c r="GB1102">
        <v>2.98062</v>
      </c>
      <c r="GC1102">
        <v>2.72843</v>
      </c>
      <c r="GD1102">
        <v>0.0875015</v>
      </c>
      <c r="GE1102">
        <v>0.0962756</v>
      </c>
      <c r="GF1102">
        <v>0.107016</v>
      </c>
      <c r="GG1102">
        <v>0.08841549999999999</v>
      </c>
      <c r="GH1102">
        <v>27400.3</v>
      </c>
      <c r="GI1102">
        <v>26737.6</v>
      </c>
      <c r="GJ1102">
        <v>30553.3</v>
      </c>
      <c r="GK1102">
        <v>29828.1</v>
      </c>
      <c r="GL1102">
        <v>37637.5</v>
      </c>
      <c r="GM1102">
        <v>35804.5</v>
      </c>
      <c r="GN1102">
        <v>46734.2</v>
      </c>
      <c r="GO1102">
        <v>44361.2</v>
      </c>
      <c r="GP1102">
        <v>1.89085</v>
      </c>
      <c r="GQ1102">
        <v>1.84857</v>
      </c>
      <c r="GR1102">
        <v>0.15337</v>
      </c>
      <c r="GS1102">
        <v>0</v>
      </c>
      <c r="GT1102">
        <v>24.8198</v>
      </c>
      <c r="GU1102">
        <v>999.9</v>
      </c>
      <c r="GV1102">
        <v>49.2</v>
      </c>
      <c r="GW1102">
        <v>32.1</v>
      </c>
      <c r="GX1102">
        <v>26.1774</v>
      </c>
      <c r="GY1102">
        <v>63.1953</v>
      </c>
      <c r="GZ1102">
        <v>25.5449</v>
      </c>
      <c r="HA1102">
        <v>1</v>
      </c>
      <c r="HB1102">
        <v>-0.103897</v>
      </c>
      <c r="HC1102">
        <v>-0.0548557</v>
      </c>
      <c r="HD1102">
        <v>20.194</v>
      </c>
      <c r="HE1102">
        <v>5.23077</v>
      </c>
      <c r="HF1102">
        <v>11.968</v>
      </c>
      <c r="HG1102">
        <v>4.9703</v>
      </c>
      <c r="HH1102">
        <v>3.28958</v>
      </c>
      <c r="HI1102">
        <v>8854.4</v>
      </c>
      <c r="HJ1102">
        <v>9999</v>
      </c>
      <c r="HK1102">
        <v>9999</v>
      </c>
      <c r="HL1102">
        <v>290.4</v>
      </c>
      <c r="HM1102">
        <v>4.97291</v>
      </c>
      <c r="HN1102">
        <v>1.87736</v>
      </c>
      <c r="HO1102">
        <v>1.87547</v>
      </c>
      <c r="HP1102">
        <v>1.87833</v>
      </c>
      <c r="HQ1102">
        <v>1.875</v>
      </c>
      <c r="HR1102">
        <v>1.87859</v>
      </c>
      <c r="HS1102">
        <v>1.87565</v>
      </c>
      <c r="HT1102">
        <v>1.87683</v>
      </c>
      <c r="HU1102">
        <v>0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2.677</v>
      </c>
      <c r="II1102">
        <v>0.3189</v>
      </c>
      <c r="IJ1102">
        <v>1.541952822118649</v>
      </c>
      <c r="IK1102">
        <v>0.003202726084708442</v>
      </c>
      <c r="IL1102">
        <v>-1.448271390364826E-06</v>
      </c>
      <c r="IM1102">
        <v>3.765748828769889E-10</v>
      </c>
      <c r="IN1102">
        <v>-0.02072656761999695</v>
      </c>
      <c r="IO1102">
        <v>0.006539777670035186</v>
      </c>
      <c r="IP1102">
        <v>0.0002256768223539976</v>
      </c>
      <c r="IQ1102">
        <v>4.51151419958819E-06</v>
      </c>
      <c r="IR1102">
        <v>-0</v>
      </c>
      <c r="IS1102">
        <v>2097</v>
      </c>
      <c r="IT1102">
        <v>1</v>
      </c>
      <c r="IU1102">
        <v>27</v>
      </c>
      <c r="IV1102">
        <v>61963.5</v>
      </c>
      <c r="IW1102">
        <v>61963.3</v>
      </c>
      <c r="IX1102">
        <v>1.2561</v>
      </c>
      <c r="IY1102">
        <v>2.55615</v>
      </c>
      <c r="IZ1102">
        <v>1.39893</v>
      </c>
      <c r="JA1102">
        <v>2.34253</v>
      </c>
      <c r="JB1102">
        <v>1.44897</v>
      </c>
      <c r="JC1102">
        <v>2.4646</v>
      </c>
      <c r="JD1102">
        <v>37.4338</v>
      </c>
      <c r="JE1102">
        <v>24.0875</v>
      </c>
      <c r="JF1102">
        <v>18</v>
      </c>
      <c r="JG1102">
        <v>492.508</v>
      </c>
      <c r="JH1102">
        <v>437.87</v>
      </c>
      <c r="JI1102">
        <v>25.0001</v>
      </c>
      <c r="JJ1102">
        <v>25.6927</v>
      </c>
      <c r="JK1102">
        <v>30</v>
      </c>
      <c r="JL1102">
        <v>25.5252</v>
      </c>
      <c r="JM1102">
        <v>25.6046</v>
      </c>
      <c r="JN1102">
        <v>25.2272</v>
      </c>
      <c r="JO1102">
        <v>36.5307</v>
      </c>
      <c r="JP1102">
        <v>7.28714</v>
      </c>
      <c r="JQ1102">
        <v>25</v>
      </c>
      <c r="JR1102">
        <v>507.09</v>
      </c>
      <c r="JS1102">
        <v>17.853</v>
      </c>
      <c r="JT1102">
        <v>101.001</v>
      </c>
      <c r="JU1102">
        <v>102.003</v>
      </c>
    </row>
    <row r="1103" spans="1:281">
      <c r="A1103">
        <v>1087</v>
      </c>
      <c r="B1103">
        <v>1658956936</v>
      </c>
      <c r="C1103">
        <v>14847</v>
      </c>
      <c r="D1103" t="s">
        <v>2608</v>
      </c>
      <c r="E1103" t="s">
        <v>2609</v>
      </c>
      <c r="F1103">
        <v>5</v>
      </c>
      <c r="G1103" t="s">
        <v>415</v>
      </c>
      <c r="H1103" t="s">
        <v>2549</v>
      </c>
      <c r="I1103">
        <v>1658956928.214286</v>
      </c>
      <c r="J1103">
        <f>(K1103)/1000</f>
        <v>0</v>
      </c>
      <c r="K1103">
        <f>IF(CZ1103, AN1103, AH1103)</f>
        <v>0</v>
      </c>
      <c r="L1103">
        <f>IF(CZ1103, AI1103, AG1103)</f>
        <v>0</v>
      </c>
      <c r="M1103">
        <f>DB1103 - IF(AU1103&gt;1, L1103*CV1103*100.0/(AW1103*DP1103), 0)</f>
        <v>0</v>
      </c>
      <c r="N1103">
        <f>((T1103-J1103/2)*M1103-L1103)/(T1103+J1103/2)</f>
        <v>0</v>
      </c>
      <c r="O1103">
        <f>N1103*(DI1103+DJ1103)/1000.0</f>
        <v>0</v>
      </c>
      <c r="P1103">
        <f>(DB1103 - IF(AU1103&gt;1, L1103*CV1103*100.0/(AW1103*DP1103), 0))*(DI1103+DJ1103)/1000.0</f>
        <v>0</v>
      </c>
      <c r="Q1103">
        <f>2.0/((1/S1103-1/R1103)+SIGN(S1103)*SQRT((1/S1103-1/R1103)*(1/S1103-1/R1103) + 4*CW1103/((CW1103+1)*(CW1103+1))*(2*1/S1103*1/R1103-1/R1103*1/R1103)))</f>
        <v>0</v>
      </c>
      <c r="R1103">
        <f>IF(LEFT(CX1103,1)&lt;&gt;"0",IF(LEFT(CX1103,1)="1",3.0,CY1103),$D$5+$E$5*(DP1103*DI1103/($K$5*1000))+$F$5*(DP1103*DI1103/($K$5*1000))*MAX(MIN(CV1103,$J$5),$I$5)*MAX(MIN(CV1103,$J$5),$I$5)+$G$5*MAX(MIN(CV1103,$J$5),$I$5)*(DP1103*DI1103/($K$5*1000))+$H$5*(DP1103*DI1103/($K$5*1000))*(DP1103*DI1103/($K$5*1000)))</f>
        <v>0</v>
      </c>
      <c r="S1103">
        <f>J1103*(1000-(1000*0.61365*exp(17.502*W1103/(240.97+W1103))/(DI1103+DJ1103)+DD1103)/2)/(1000*0.61365*exp(17.502*W1103/(240.97+W1103))/(DI1103+DJ1103)-DD1103)</f>
        <v>0</v>
      </c>
      <c r="T1103">
        <f>1/((CW1103+1)/(Q1103/1.6)+1/(R1103/1.37)) + CW1103/((CW1103+1)/(Q1103/1.6) + CW1103/(R1103/1.37))</f>
        <v>0</v>
      </c>
      <c r="U1103">
        <f>(CR1103*CU1103)</f>
        <v>0</v>
      </c>
      <c r="V1103">
        <f>(DK1103+(U1103+2*0.95*5.67E-8*(((DK1103+$B$7)+273)^4-(DK1103+273)^4)-44100*J1103)/(1.84*29.3*R1103+8*0.95*5.67E-8*(DK1103+273)^3))</f>
        <v>0</v>
      </c>
      <c r="W1103">
        <f>($C$7*DL1103+$D$7*DM1103+$E$7*V1103)</f>
        <v>0</v>
      </c>
      <c r="X1103">
        <f>0.61365*exp(17.502*W1103/(240.97+W1103))</f>
        <v>0</v>
      </c>
      <c r="Y1103">
        <f>(Z1103/AA1103*100)</f>
        <v>0</v>
      </c>
      <c r="Z1103">
        <f>DD1103*(DI1103+DJ1103)/1000</f>
        <v>0</v>
      </c>
      <c r="AA1103">
        <f>0.61365*exp(17.502*DK1103/(240.97+DK1103))</f>
        <v>0</v>
      </c>
      <c r="AB1103">
        <f>(X1103-DD1103*(DI1103+DJ1103)/1000)</f>
        <v>0</v>
      </c>
      <c r="AC1103">
        <f>(-J1103*44100)</f>
        <v>0</v>
      </c>
      <c r="AD1103">
        <f>2*29.3*R1103*0.92*(DK1103-W1103)</f>
        <v>0</v>
      </c>
      <c r="AE1103">
        <f>2*0.95*5.67E-8*(((DK1103+$B$7)+273)^4-(W1103+273)^4)</f>
        <v>0</v>
      </c>
      <c r="AF1103">
        <f>U1103+AE1103+AC1103+AD1103</f>
        <v>0</v>
      </c>
      <c r="AG1103">
        <f>DH1103*AU1103*(DC1103-DB1103*(1000-AU1103*DE1103)/(1000-AU1103*DD1103))/(100*CV1103)</f>
        <v>0</v>
      </c>
      <c r="AH1103">
        <f>1000*DH1103*AU1103*(DD1103-DE1103)/(100*CV1103*(1000-AU1103*DD1103))</f>
        <v>0</v>
      </c>
      <c r="AI1103">
        <f>(AJ1103 - AK1103 - DI1103*1E3/(8.314*(DK1103+273.15)) * AM1103/DH1103 * AL1103) * DH1103/(100*CV1103) * (1000 - DE1103)/1000</f>
        <v>0</v>
      </c>
      <c r="AJ1103">
        <v>500.5683503997817</v>
      </c>
      <c r="AK1103">
        <v>455.199696969697</v>
      </c>
      <c r="AL1103">
        <v>3.113561837011885</v>
      </c>
      <c r="AM1103">
        <v>64.98812827202251</v>
      </c>
      <c r="AN1103">
        <f>(AP1103 - AO1103 + DI1103*1E3/(8.314*(DK1103+273.15)) * AR1103/DH1103 * AQ1103) * DH1103/(100*CV1103) * 1000/(1000 - AP1103)</f>
        <v>0</v>
      </c>
      <c r="AO1103">
        <v>17.96488217944144</v>
      </c>
      <c r="AP1103">
        <v>23.88845212121211</v>
      </c>
      <c r="AQ1103">
        <v>-0.007069565345481151</v>
      </c>
      <c r="AR1103">
        <v>81.77155176035039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MAX(0,($B$13+$C$13*DP1103)/(1+$D$13*DP1103)*DI1103/(DK1103+273)*$E$13)</f>
        <v>0</v>
      </c>
      <c r="AX1103" t="s">
        <v>417</v>
      </c>
      <c r="AY1103" t="s">
        <v>417</v>
      </c>
      <c r="AZ1103">
        <v>0</v>
      </c>
      <c r="BA1103">
        <v>0</v>
      </c>
      <c r="BB1103">
        <f>1-AZ1103/BA1103</f>
        <v>0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>
        <f>1-BF1103/BG1103</f>
        <v>0</v>
      </c>
      <c r="BI1103">
        <v>0.5</v>
      </c>
      <c r="BJ1103">
        <f>CS1103</f>
        <v>0</v>
      </c>
      <c r="BK1103">
        <f>L1103</f>
        <v>0</v>
      </c>
      <c r="BL1103">
        <f>BH1103*BI1103*BJ1103</f>
        <v>0</v>
      </c>
      <c r="BM1103">
        <f>(BK1103-BC1103)/BJ1103</f>
        <v>0</v>
      </c>
      <c r="BN1103">
        <f>(BA1103-BG1103)/BG1103</f>
        <v>0</v>
      </c>
      <c r="BO1103">
        <f>AZ1103/(BB1103+AZ1103/BG1103)</f>
        <v>0</v>
      </c>
      <c r="BP1103" t="s">
        <v>417</v>
      </c>
      <c r="BQ1103">
        <v>0</v>
      </c>
      <c r="BR1103">
        <f>IF(BQ1103&lt;&gt;0, BQ1103, BO1103)</f>
        <v>0</v>
      </c>
      <c r="BS1103">
        <f>1-BR1103/BG1103</f>
        <v>0</v>
      </c>
      <c r="BT1103">
        <f>(BG1103-BF1103)/(BG1103-BR1103)</f>
        <v>0</v>
      </c>
      <c r="BU1103">
        <f>(BA1103-BG1103)/(BA1103-BR1103)</f>
        <v>0</v>
      </c>
      <c r="BV1103">
        <f>(BG1103-BF1103)/(BG1103-AZ1103)</f>
        <v>0</v>
      </c>
      <c r="BW1103">
        <f>(BA1103-BG1103)/(BA1103-AZ1103)</f>
        <v>0</v>
      </c>
      <c r="BX1103">
        <f>(BT1103*BR1103/BF1103)</f>
        <v>0</v>
      </c>
      <c r="BY1103">
        <f>(1-BX1103)</f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>$B$11*DQ1103+$C$11*DR1103+$F$11*EC1103*(1-EF1103)</f>
        <v>0</v>
      </c>
      <c r="CS1103">
        <f>CR1103*CT1103</f>
        <v>0</v>
      </c>
      <c r="CT1103">
        <f>($B$11*$D$9+$C$11*$D$9+$F$11*((EP1103+EH1103)/MAX(EP1103+EH1103+EQ1103, 0.1)*$I$9+EQ1103/MAX(EP1103+EH1103+EQ1103, 0.1)*$J$9))/($B$11+$C$11+$F$11)</f>
        <v>0</v>
      </c>
      <c r="CU1103">
        <f>($B$11*$K$9+$C$11*$K$9+$F$11*((EP1103+EH1103)/MAX(EP1103+EH1103+EQ1103, 0.1)*$P$9+EQ1103/MAX(EP1103+EH1103+EQ1103, 0.1)*$Q$9))/($B$11+$C$11+$F$11)</f>
        <v>0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1658956928.214286</v>
      </c>
      <c r="DB1103">
        <v>423.0962857142857</v>
      </c>
      <c r="DC1103">
        <v>474.4690357142857</v>
      </c>
      <c r="DD1103">
        <v>23.95052142857143</v>
      </c>
      <c r="DE1103">
        <v>18.03585714285714</v>
      </c>
      <c r="DF1103">
        <v>420.4358928571428</v>
      </c>
      <c r="DG1103">
        <v>23.63116428571428</v>
      </c>
      <c r="DH1103">
        <v>500.0943928571428</v>
      </c>
      <c r="DI1103">
        <v>90.24561071428572</v>
      </c>
      <c r="DJ1103">
        <v>0.1000173821428571</v>
      </c>
      <c r="DK1103">
        <v>26.56829642857142</v>
      </c>
      <c r="DL1103">
        <v>27.33522857142857</v>
      </c>
      <c r="DM1103">
        <v>999.9000000000002</v>
      </c>
      <c r="DN1103">
        <v>0</v>
      </c>
      <c r="DO1103">
        <v>0</v>
      </c>
      <c r="DP1103">
        <v>9996.648214285715</v>
      </c>
      <c r="DQ1103">
        <v>0</v>
      </c>
      <c r="DR1103">
        <v>18.6454</v>
      </c>
      <c r="DS1103">
        <v>-51.3728</v>
      </c>
      <c r="DT1103">
        <v>433.4778928571428</v>
      </c>
      <c r="DU1103">
        <v>483.1824285714286</v>
      </c>
      <c r="DV1103">
        <v>5.914678928571427</v>
      </c>
      <c r="DW1103">
        <v>474.4690357142857</v>
      </c>
      <c r="DX1103">
        <v>18.03585714285714</v>
      </c>
      <c r="DY1103">
        <v>2.161430714285714</v>
      </c>
      <c r="DZ1103">
        <v>1.6276575</v>
      </c>
      <c r="EA1103">
        <v>18.67926428571429</v>
      </c>
      <c r="EB1103">
        <v>14.22303571428571</v>
      </c>
      <c r="EC1103">
        <v>1999.995</v>
      </c>
      <c r="ED1103">
        <v>0.9799934285714286</v>
      </c>
      <c r="EE1103">
        <v>0.02000665714285714</v>
      </c>
      <c r="EF1103">
        <v>0</v>
      </c>
      <c r="EG1103">
        <v>761.437892857143</v>
      </c>
      <c r="EH1103">
        <v>5.000560000000001</v>
      </c>
      <c r="EI1103">
        <v>15108.81071428572</v>
      </c>
      <c r="EJ1103">
        <v>17294.81785714285</v>
      </c>
      <c r="EK1103">
        <v>37.19392857142857</v>
      </c>
      <c r="EL1103">
        <v>37.75</v>
      </c>
      <c r="EM1103">
        <v>36.65153571428571</v>
      </c>
      <c r="EN1103">
        <v>36.81242857142858</v>
      </c>
      <c r="EO1103">
        <v>38.19174999999999</v>
      </c>
      <c r="EP1103">
        <v>1955.083928571429</v>
      </c>
      <c r="EQ1103">
        <v>39.91107142857143</v>
      </c>
      <c r="ER1103">
        <v>0</v>
      </c>
      <c r="ES1103">
        <v>1658956935.9</v>
      </c>
      <c r="ET1103">
        <v>0</v>
      </c>
      <c r="EU1103">
        <v>761.5058846153847</v>
      </c>
      <c r="EV1103">
        <v>20.25316240777551</v>
      </c>
      <c r="EW1103">
        <v>418.7794874566972</v>
      </c>
      <c r="EX1103">
        <v>15110.59615384615</v>
      </c>
      <c r="EY1103">
        <v>15</v>
      </c>
      <c r="EZ1103">
        <v>0</v>
      </c>
      <c r="FA1103" t="s">
        <v>419</v>
      </c>
      <c r="FB1103">
        <v>1655239120</v>
      </c>
      <c r="FC1103">
        <v>1655239135</v>
      </c>
      <c r="FD1103">
        <v>0</v>
      </c>
      <c r="FE1103">
        <v>-0.075</v>
      </c>
      <c r="FF1103">
        <v>-0.027</v>
      </c>
      <c r="FG1103">
        <v>1.986</v>
      </c>
      <c r="FH1103">
        <v>0.139</v>
      </c>
      <c r="FI1103">
        <v>420</v>
      </c>
      <c r="FJ1103">
        <v>22</v>
      </c>
      <c r="FK1103">
        <v>0.12</v>
      </c>
      <c r="FL1103">
        <v>0.02</v>
      </c>
      <c r="FM1103">
        <v>-49.007285</v>
      </c>
      <c r="FN1103">
        <v>-44.1614499061912</v>
      </c>
      <c r="FO1103">
        <v>4.374899003494252</v>
      </c>
      <c r="FP1103">
        <v>0</v>
      </c>
      <c r="FQ1103">
        <v>760.6894117647059</v>
      </c>
      <c r="FR1103">
        <v>14.74386555744858</v>
      </c>
      <c r="FS1103">
        <v>1.549895786205284</v>
      </c>
      <c r="FT1103">
        <v>0</v>
      </c>
      <c r="FU1103">
        <v>5.879903000000001</v>
      </c>
      <c r="FV1103">
        <v>0.6322453283301911</v>
      </c>
      <c r="FW1103">
        <v>0.06214500073215869</v>
      </c>
      <c r="FX1103">
        <v>0</v>
      </c>
      <c r="FY1103">
        <v>0</v>
      </c>
      <c r="FZ1103">
        <v>3</v>
      </c>
      <c r="GA1103" t="s">
        <v>426</v>
      </c>
      <c r="GB1103">
        <v>2.98061</v>
      </c>
      <c r="GC1103">
        <v>2.72821</v>
      </c>
      <c r="GD1103">
        <v>0.0898007</v>
      </c>
      <c r="GE1103">
        <v>0.0986963</v>
      </c>
      <c r="GF1103">
        <v>0.106865</v>
      </c>
      <c r="GG1103">
        <v>0.0879636</v>
      </c>
      <c r="GH1103">
        <v>27331.7</v>
      </c>
      <c r="GI1103">
        <v>26666</v>
      </c>
      <c r="GJ1103">
        <v>30553.8</v>
      </c>
      <c r="GK1103">
        <v>29828.1</v>
      </c>
      <c r="GL1103">
        <v>37644.9</v>
      </c>
      <c r="GM1103">
        <v>35822.8</v>
      </c>
      <c r="GN1103">
        <v>46735.1</v>
      </c>
      <c r="GO1103">
        <v>44361.5</v>
      </c>
      <c r="GP1103">
        <v>1.8911</v>
      </c>
      <c r="GQ1103">
        <v>1.84883</v>
      </c>
      <c r="GR1103">
        <v>0.153236</v>
      </c>
      <c r="GS1103">
        <v>0</v>
      </c>
      <c r="GT1103">
        <v>24.8197</v>
      </c>
      <c r="GU1103">
        <v>999.9</v>
      </c>
      <c r="GV1103">
        <v>49.2</v>
      </c>
      <c r="GW1103">
        <v>32.1</v>
      </c>
      <c r="GX1103">
        <v>26.1807</v>
      </c>
      <c r="GY1103">
        <v>63.2653</v>
      </c>
      <c r="GZ1103">
        <v>24.9519</v>
      </c>
      <c r="HA1103">
        <v>1</v>
      </c>
      <c r="HB1103">
        <v>-0.103476</v>
      </c>
      <c r="HC1103">
        <v>-0.0549292</v>
      </c>
      <c r="HD1103">
        <v>20.1939</v>
      </c>
      <c r="HE1103">
        <v>5.23032</v>
      </c>
      <c r="HF1103">
        <v>11.968</v>
      </c>
      <c r="HG1103">
        <v>4.97035</v>
      </c>
      <c r="HH1103">
        <v>3.2895</v>
      </c>
      <c r="HI1103">
        <v>8854.4</v>
      </c>
      <c r="HJ1103">
        <v>9999</v>
      </c>
      <c r="HK1103">
        <v>9999</v>
      </c>
      <c r="HL1103">
        <v>290.4</v>
      </c>
      <c r="HM1103">
        <v>4.97292</v>
      </c>
      <c r="HN1103">
        <v>1.87731</v>
      </c>
      <c r="HO1103">
        <v>1.87546</v>
      </c>
      <c r="HP1103">
        <v>1.8783</v>
      </c>
      <c r="HQ1103">
        <v>1.875</v>
      </c>
      <c r="HR1103">
        <v>1.87859</v>
      </c>
      <c r="HS1103">
        <v>1.87563</v>
      </c>
      <c r="HT1103">
        <v>1.87683</v>
      </c>
      <c r="HU1103">
        <v>0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2.71</v>
      </c>
      <c r="II1103">
        <v>0.3177</v>
      </c>
      <c r="IJ1103">
        <v>1.541952822118649</v>
      </c>
      <c r="IK1103">
        <v>0.003202726084708442</v>
      </c>
      <c r="IL1103">
        <v>-1.448271390364826E-06</v>
      </c>
      <c r="IM1103">
        <v>3.765748828769889E-10</v>
      </c>
      <c r="IN1103">
        <v>-0.02072656761999695</v>
      </c>
      <c r="IO1103">
        <v>0.006539777670035186</v>
      </c>
      <c r="IP1103">
        <v>0.0002256768223539976</v>
      </c>
      <c r="IQ1103">
        <v>4.51151419958819E-06</v>
      </c>
      <c r="IR1103">
        <v>-0</v>
      </c>
      <c r="IS1103">
        <v>2097</v>
      </c>
      <c r="IT1103">
        <v>1</v>
      </c>
      <c r="IU1103">
        <v>27</v>
      </c>
      <c r="IV1103">
        <v>61963.6</v>
      </c>
      <c r="IW1103">
        <v>61963.3</v>
      </c>
      <c r="IX1103">
        <v>1.28784</v>
      </c>
      <c r="IY1103">
        <v>2.55005</v>
      </c>
      <c r="IZ1103">
        <v>1.39893</v>
      </c>
      <c r="JA1103">
        <v>2.34253</v>
      </c>
      <c r="JB1103">
        <v>1.44897</v>
      </c>
      <c r="JC1103">
        <v>2.39136</v>
      </c>
      <c r="JD1103">
        <v>37.4338</v>
      </c>
      <c r="JE1103">
        <v>24.0787</v>
      </c>
      <c r="JF1103">
        <v>18</v>
      </c>
      <c r="JG1103">
        <v>492.645</v>
      </c>
      <c r="JH1103">
        <v>438.022</v>
      </c>
      <c r="JI1103">
        <v>24.9999</v>
      </c>
      <c r="JJ1103">
        <v>25.6927</v>
      </c>
      <c r="JK1103">
        <v>30.0002</v>
      </c>
      <c r="JL1103">
        <v>25.5252</v>
      </c>
      <c r="JM1103">
        <v>25.6046</v>
      </c>
      <c r="JN1103">
        <v>25.865</v>
      </c>
      <c r="JO1103">
        <v>36.5307</v>
      </c>
      <c r="JP1103">
        <v>7.28714</v>
      </c>
      <c r="JQ1103">
        <v>25</v>
      </c>
      <c r="JR1103">
        <v>520.448</v>
      </c>
      <c r="JS1103">
        <v>17.844</v>
      </c>
      <c r="JT1103">
        <v>101.003</v>
      </c>
      <c r="JU1103">
        <v>102.003</v>
      </c>
    </row>
    <row r="1104" spans="1:281">
      <c r="A1104">
        <v>1088</v>
      </c>
      <c r="B1104">
        <v>1658956941</v>
      </c>
      <c r="C1104">
        <v>14852</v>
      </c>
      <c r="D1104" t="s">
        <v>2610</v>
      </c>
      <c r="E1104" t="s">
        <v>2611</v>
      </c>
      <c r="F1104">
        <v>5</v>
      </c>
      <c r="G1104" t="s">
        <v>415</v>
      </c>
      <c r="H1104" t="s">
        <v>2549</v>
      </c>
      <c r="I1104">
        <v>1658956933.5</v>
      </c>
      <c r="J1104">
        <f>(K1104)/1000</f>
        <v>0</v>
      </c>
      <c r="K1104">
        <f>IF(CZ1104, AN1104, AH1104)</f>
        <v>0</v>
      </c>
      <c r="L1104">
        <f>IF(CZ1104, AI1104, AG1104)</f>
        <v>0</v>
      </c>
      <c r="M1104">
        <f>DB1104 - IF(AU1104&gt;1, L1104*CV1104*100.0/(AW1104*DP1104), 0)</f>
        <v>0</v>
      </c>
      <c r="N1104">
        <f>((T1104-J1104/2)*M1104-L1104)/(T1104+J1104/2)</f>
        <v>0</v>
      </c>
      <c r="O1104">
        <f>N1104*(DI1104+DJ1104)/1000.0</f>
        <v>0</v>
      </c>
      <c r="P1104">
        <f>(DB1104 - IF(AU1104&gt;1, L1104*CV1104*100.0/(AW1104*DP1104), 0))*(DI1104+DJ1104)/1000.0</f>
        <v>0</v>
      </c>
      <c r="Q1104">
        <f>2.0/((1/S1104-1/R1104)+SIGN(S1104)*SQRT((1/S1104-1/R1104)*(1/S1104-1/R1104) + 4*CW1104/((CW1104+1)*(CW1104+1))*(2*1/S1104*1/R1104-1/R1104*1/R1104)))</f>
        <v>0</v>
      </c>
      <c r="R1104">
        <f>IF(LEFT(CX1104,1)&lt;&gt;"0",IF(LEFT(CX1104,1)="1",3.0,CY1104),$D$5+$E$5*(DP1104*DI1104/($K$5*1000))+$F$5*(DP1104*DI1104/($K$5*1000))*MAX(MIN(CV1104,$J$5),$I$5)*MAX(MIN(CV1104,$J$5),$I$5)+$G$5*MAX(MIN(CV1104,$J$5),$I$5)*(DP1104*DI1104/($K$5*1000))+$H$5*(DP1104*DI1104/($K$5*1000))*(DP1104*DI1104/($K$5*1000)))</f>
        <v>0</v>
      </c>
      <c r="S1104">
        <f>J1104*(1000-(1000*0.61365*exp(17.502*W1104/(240.97+W1104))/(DI1104+DJ1104)+DD1104)/2)/(1000*0.61365*exp(17.502*W1104/(240.97+W1104))/(DI1104+DJ1104)-DD1104)</f>
        <v>0</v>
      </c>
      <c r="T1104">
        <f>1/((CW1104+1)/(Q1104/1.6)+1/(R1104/1.37)) + CW1104/((CW1104+1)/(Q1104/1.6) + CW1104/(R1104/1.37))</f>
        <v>0</v>
      </c>
      <c r="U1104">
        <f>(CR1104*CU1104)</f>
        <v>0</v>
      </c>
      <c r="V1104">
        <f>(DK1104+(U1104+2*0.95*5.67E-8*(((DK1104+$B$7)+273)^4-(DK1104+273)^4)-44100*J1104)/(1.84*29.3*R1104+8*0.95*5.67E-8*(DK1104+273)^3))</f>
        <v>0</v>
      </c>
      <c r="W1104">
        <f>($C$7*DL1104+$D$7*DM1104+$E$7*V1104)</f>
        <v>0</v>
      </c>
      <c r="X1104">
        <f>0.61365*exp(17.502*W1104/(240.97+W1104))</f>
        <v>0</v>
      </c>
      <c r="Y1104">
        <f>(Z1104/AA1104*100)</f>
        <v>0</v>
      </c>
      <c r="Z1104">
        <f>DD1104*(DI1104+DJ1104)/1000</f>
        <v>0</v>
      </c>
      <c r="AA1104">
        <f>0.61365*exp(17.502*DK1104/(240.97+DK1104))</f>
        <v>0</v>
      </c>
      <c r="AB1104">
        <f>(X1104-DD1104*(DI1104+DJ1104)/1000)</f>
        <v>0</v>
      </c>
      <c r="AC1104">
        <f>(-J1104*44100)</f>
        <v>0</v>
      </c>
      <c r="AD1104">
        <f>2*29.3*R1104*0.92*(DK1104-W1104)</f>
        <v>0</v>
      </c>
      <c r="AE1104">
        <f>2*0.95*5.67E-8*(((DK1104+$B$7)+273)^4-(W1104+273)^4)</f>
        <v>0</v>
      </c>
      <c r="AF1104">
        <f>U1104+AE1104+AC1104+AD1104</f>
        <v>0</v>
      </c>
      <c r="AG1104">
        <f>DH1104*AU1104*(DC1104-DB1104*(1000-AU1104*DE1104)/(1000-AU1104*DD1104))/(100*CV1104)</f>
        <v>0</v>
      </c>
      <c r="AH1104">
        <f>1000*DH1104*AU1104*(DD1104-DE1104)/(100*CV1104*(1000-AU1104*DD1104))</f>
        <v>0</v>
      </c>
      <c r="AI1104">
        <f>(AJ1104 - AK1104 - DI1104*1E3/(8.314*(DK1104+273.15)) * AM1104/DH1104 * AL1104) * DH1104/(100*CV1104) * (1000 - DE1104)/1000</f>
        <v>0</v>
      </c>
      <c r="AJ1104">
        <v>517.5319319876103</v>
      </c>
      <c r="AK1104">
        <v>470.9714303030303</v>
      </c>
      <c r="AL1104">
        <v>3.157962190319673</v>
      </c>
      <c r="AM1104">
        <v>64.98812827202251</v>
      </c>
      <c r="AN1104">
        <f>(AP1104 - AO1104 + DI1104*1E3/(8.314*(DK1104+273.15)) * AR1104/DH1104 * AQ1104) * DH1104/(100*CV1104) * 1000/(1000 - AP1104)</f>
        <v>0</v>
      </c>
      <c r="AO1104">
        <v>17.86647154696509</v>
      </c>
      <c r="AP1104">
        <v>23.83574787878788</v>
      </c>
      <c r="AQ1104">
        <v>-0.0134184767165507</v>
      </c>
      <c r="AR1104">
        <v>81.77155176035039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MAX(0,($B$13+$C$13*DP1104)/(1+$D$13*DP1104)*DI1104/(DK1104+273)*$E$13)</f>
        <v>0</v>
      </c>
      <c r="AX1104" t="s">
        <v>417</v>
      </c>
      <c r="AY1104" t="s">
        <v>417</v>
      </c>
      <c r="AZ1104">
        <v>0</v>
      </c>
      <c r="BA1104">
        <v>0</v>
      </c>
      <c r="BB1104">
        <f>1-AZ1104/BA1104</f>
        <v>0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>
        <f>1-BF1104/BG1104</f>
        <v>0</v>
      </c>
      <c r="BI1104">
        <v>0.5</v>
      </c>
      <c r="BJ1104">
        <f>CS1104</f>
        <v>0</v>
      </c>
      <c r="BK1104">
        <f>L1104</f>
        <v>0</v>
      </c>
      <c r="BL1104">
        <f>BH1104*BI1104*BJ1104</f>
        <v>0</v>
      </c>
      <c r="BM1104">
        <f>(BK1104-BC1104)/BJ1104</f>
        <v>0</v>
      </c>
      <c r="BN1104">
        <f>(BA1104-BG1104)/BG1104</f>
        <v>0</v>
      </c>
      <c r="BO1104">
        <f>AZ1104/(BB1104+AZ1104/BG1104)</f>
        <v>0</v>
      </c>
      <c r="BP1104" t="s">
        <v>417</v>
      </c>
      <c r="BQ1104">
        <v>0</v>
      </c>
      <c r="BR1104">
        <f>IF(BQ1104&lt;&gt;0, BQ1104, BO1104)</f>
        <v>0</v>
      </c>
      <c r="BS1104">
        <f>1-BR1104/BG1104</f>
        <v>0</v>
      </c>
      <c r="BT1104">
        <f>(BG1104-BF1104)/(BG1104-BR1104)</f>
        <v>0</v>
      </c>
      <c r="BU1104">
        <f>(BA1104-BG1104)/(BA1104-BR1104)</f>
        <v>0</v>
      </c>
      <c r="BV1104">
        <f>(BG1104-BF1104)/(BG1104-AZ1104)</f>
        <v>0</v>
      </c>
      <c r="BW1104">
        <f>(BA1104-BG1104)/(BA1104-AZ1104)</f>
        <v>0</v>
      </c>
      <c r="BX1104">
        <f>(BT1104*BR1104/BF1104)</f>
        <v>0</v>
      </c>
      <c r="BY1104">
        <f>(1-BX1104)</f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>$B$11*DQ1104+$C$11*DR1104+$F$11*EC1104*(1-EF1104)</f>
        <v>0</v>
      </c>
      <c r="CS1104">
        <f>CR1104*CT1104</f>
        <v>0</v>
      </c>
      <c r="CT1104">
        <f>($B$11*$D$9+$C$11*$D$9+$F$11*((EP1104+EH1104)/MAX(EP1104+EH1104+EQ1104, 0.1)*$I$9+EQ1104/MAX(EP1104+EH1104+EQ1104, 0.1)*$J$9))/($B$11+$C$11+$F$11)</f>
        <v>0</v>
      </c>
      <c r="CU1104">
        <f>($B$11*$K$9+$C$11*$K$9+$F$11*((EP1104+EH1104)/MAX(EP1104+EH1104+EQ1104, 0.1)*$P$9+EQ1104/MAX(EP1104+EH1104+EQ1104, 0.1)*$Q$9))/($B$11+$C$11+$F$11)</f>
        <v>0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1658956933.5</v>
      </c>
      <c r="DB1104">
        <v>438.4102962962963</v>
      </c>
      <c r="DC1104">
        <v>492.1467037037037</v>
      </c>
      <c r="DD1104">
        <v>23.90371111111111</v>
      </c>
      <c r="DE1104">
        <v>17.94843333333333</v>
      </c>
      <c r="DF1104">
        <v>435.7167777777777</v>
      </c>
      <c r="DG1104">
        <v>23.58547777777778</v>
      </c>
      <c r="DH1104">
        <v>500.0858518518518</v>
      </c>
      <c r="DI1104">
        <v>90.24487407407406</v>
      </c>
      <c r="DJ1104">
        <v>0.1000600555555556</v>
      </c>
      <c r="DK1104">
        <v>26.56834074074074</v>
      </c>
      <c r="DL1104">
        <v>27.33425925925926</v>
      </c>
      <c r="DM1104">
        <v>999.9000000000001</v>
      </c>
      <c r="DN1104">
        <v>0</v>
      </c>
      <c r="DO1104">
        <v>0</v>
      </c>
      <c r="DP1104">
        <v>9994.648518518519</v>
      </c>
      <c r="DQ1104">
        <v>0</v>
      </c>
      <c r="DR1104">
        <v>18.6454</v>
      </c>
      <c r="DS1104">
        <v>-53.73641481481481</v>
      </c>
      <c r="DT1104">
        <v>449.1460370370371</v>
      </c>
      <c r="DU1104">
        <v>501.1402962962963</v>
      </c>
      <c r="DV1104">
        <v>5.955290370370371</v>
      </c>
      <c r="DW1104">
        <v>492.1467037037037</v>
      </c>
      <c r="DX1104">
        <v>17.94843333333333</v>
      </c>
      <c r="DY1104">
        <v>2.157188888888889</v>
      </c>
      <c r="DZ1104">
        <v>1.619754074074074</v>
      </c>
      <c r="EA1104">
        <v>18.64784444444444</v>
      </c>
      <c r="EB1104">
        <v>14.14790370370371</v>
      </c>
      <c r="EC1104">
        <v>1999.97962962963</v>
      </c>
      <c r="ED1104">
        <v>0.9799934444444445</v>
      </c>
      <c r="EE1104">
        <v>0.02000664074074074</v>
      </c>
      <c r="EF1104">
        <v>0</v>
      </c>
      <c r="EG1104">
        <v>763.4577407407406</v>
      </c>
      <c r="EH1104">
        <v>5.000560000000001</v>
      </c>
      <c r="EI1104">
        <v>15149.31851851852</v>
      </c>
      <c r="EJ1104">
        <v>17294.68148148148</v>
      </c>
      <c r="EK1104">
        <v>37.18033333333333</v>
      </c>
      <c r="EL1104">
        <v>37.75</v>
      </c>
      <c r="EM1104">
        <v>36.73359259259259</v>
      </c>
      <c r="EN1104">
        <v>36.83318518518519</v>
      </c>
      <c r="EO1104">
        <v>38.23585185185185</v>
      </c>
      <c r="EP1104">
        <v>1955.068888888889</v>
      </c>
      <c r="EQ1104">
        <v>39.91074074074074</v>
      </c>
      <c r="ER1104">
        <v>0</v>
      </c>
      <c r="ES1104">
        <v>1658956940.7</v>
      </c>
      <c r="ET1104">
        <v>0</v>
      </c>
      <c r="EU1104">
        <v>763.3581538461539</v>
      </c>
      <c r="EV1104">
        <v>25.79733335999543</v>
      </c>
      <c r="EW1104">
        <v>519.6923081659028</v>
      </c>
      <c r="EX1104">
        <v>15147.46923076923</v>
      </c>
      <c r="EY1104">
        <v>15</v>
      </c>
      <c r="EZ1104">
        <v>0</v>
      </c>
      <c r="FA1104" t="s">
        <v>419</v>
      </c>
      <c r="FB1104">
        <v>1655239120</v>
      </c>
      <c r="FC1104">
        <v>1655239135</v>
      </c>
      <c r="FD1104">
        <v>0</v>
      </c>
      <c r="FE1104">
        <v>-0.075</v>
      </c>
      <c r="FF1104">
        <v>-0.027</v>
      </c>
      <c r="FG1104">
        <v>1.986</v>
      </c>
      <c r="FH1104">
        <v>0.139</v>
      </c>
      <c r="FI1104">
        <v>420</v>
      </c>
      <c r="FJ1104">
        <v>22</v>
      </c>
      <c r="FK1104">
        <v>0.12</v>
      </c>
      <c r="FL1104">
        <v>0.02</v>
      </c>
      <c r="FM1104">
        <v>-52.1309975</v>
      </c>
      <c r="FN1104">
        <v>-27.64253470919319</v>
      </c>
      <c r="FO1104">
        <v>2.729075182409555</v>
      </c>
      <c r="FP1104">
        <v>0</v>
      </c>
      <c r="FQ1104">
        <v>762.2917058823529</v>
      </c>
      <c r="FR1104">
        <v>22.18212377003993</v>
      </c>
      <c r="FS1104">
        <v>2.208823968825826</v>
      </c>
      <c r="FT1104">
        <v>0</v>
      </c>
      <c r="FU1104">
        <v>5.929696250000001</v>
      </c>
      <c r="FV1104">
        <v>0.5164398123827362</v>
      </c>
      <c r="FW1104">
        <v>0.05186575135325328</v>
      </c>
      <c r="FX1104">
        <v>0</v>
      </c>
      <c r="FY1104">
        <v>0</v>
      </c>
      <c r="FZ1104">
        <v>3</v>
      </c>
      <c r="GA1104" t="s">
        <v>426</v>
      </c>
      <c r="GB1104">
        <v>2.98055</v>
      </c>
      <c r="GC1104">
        <v>2.72831</v>
      </c>
      <c r="GD1104">
        <v>0.0921114</v>
      </c>
      <c r="GE1104">
        <v>0.101071</v>
      </c>
      <c r="GF1104">
        <v>0.106716</v>
      </c>
      <c r="GG1104">
        <v>0.087904</v>
      </c>
      <c r="GH1104">
        <v>27262.1</v>
      </c>
      <c r="GI1104">
        <v>26596.1</v>
      </c>
      <c r="GJ1104">
        <v>30553.6</v>
      </c>
      <c r="GK1104">
        <v>29828.5</v>
      </c>
      <c r="GL1104">
        <v>37651.2</v>
      </c>
      <c r="GM1104">
        <v>35825.6</v>
      </c>
      <c r="GN1104">
        <v>46734.8</v>
      </c>
      <c r="GO1104">
        <v>44361.8</v>
      </c>
      <c r="GP1104">
        <v>1.89102</v>
      </c>
      <c r="GQ1104">
        <v>1.8485</v>
      </c>
      <c r="GR1104">
        <v>0.154383</v>
      </c>
      <c r="GS1104">
        <v>0</v>
      </c>
      <c r="GT1104">
        <v>24.82</v>
      </c>
      <c r="GU1104">
        <v>999.9</v>
      </c>
      <c r="GV1104">
        <v>49.2</v>
      </c>
      <c r="GW1104">
        <v>32.1</v>
      </c>
      <c r="GX1104">
        <v>26.1811</v>
      </c>
      <c r="GY1104">
        <v>63.2753</v>
      </c>
      <c r="GZ1104">
        <v>25.5609</v>
      </c>
      <c r="HA1104">
        <v>1</v>
      </c>
      <c r="HB1104">
        <v>-0.103892</v>
      </c>
      <c r="HC1104">
        <v>-0.054439</v>
      </c>
      <c r="HD1104">
        <v>20.1942</v>
      </c>
      <c r="HE1104">
        <v>5.23017</v>
      </c>
      <c r="HF1104">
        <v>11.968</v>
      </c>
      <c r="HG1104">
        <v>4.9701</v>
      </c>
      <c r="HH1104">
        <v>3.28958</v>
      </c>
      <c r="HI1104">
        <v>8854.700000000001</v>
      </c>
      <c r="HJ1104">
        <v>9999</v>
      </c>
      <c r="HK1104">
        <v>9999</v>
      </c>
      <c r="HL1104">
        <v>290.4</v>
      </c>
      <c r="HM1104">
        <v>4.97292</v>
      </c>
      <c r="HN1104">
        <v>1.87738</v>
      </c>
      <c r="HO1104">
        <v>1.87548</v>
      </c>
      <c r="HP1104">
        <v>1.87832</v>
      </c>
      <c r="HQ1104">
        <v>1.87502</v>
      </c>
      <c r="HR1104">
        <v>1.87861</v>
      </c>
      <c r="HS1104">
        <v>1.87567</v>
      </c>
      <c r="HT1104">
        <v>1.87683</v>
      </c>
      <c r="HU1104">
        <v>0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2.743</v>
      </c>
      <c r="II1104">
        <v>0.3165</v>
      </c>
      <c r="IJ1104">
        <v>1.541952822118649</v>
      </c>
      <c r="IK1104">
        <v>0.003202726084708442</v>
      </c>
      <c r="IL1104">
        <v>-1.448271390364826E-06</v>
      </c>
      <c r="IM1104">
        <v>3.765748828769889E-10</v>
      </c>
      <c r="IN1104">
        <v>-0.02072656761999695</v>
      </c>
      <c r="IO1104">
        <v>0.006539777670035186</v>
      </c>
      <c r="IP1104">
        <v>0.0002256768223539976</v>
      </c>
      <c r="IQ1104">
        <v>4.51151419958819E-06</v>
      </c>
      <c r="IR1104">
        <v>-0</v>
      </c>
      <c r="IS1104">
        <v>2097</v>
      </c>
      <c r="IT1104">
        <v>1</v>
      </c>
      <c r="IU1104">
        <v>27</v>
      </c>
      <c r="IV1104">
        <v>61963.7</v>
      </c>
      <c r="IW1104">
        <v>61963.4</v>
      </c>
      <c r="IX1104">
        <v>1.32446</v>
      </c>
      <c r="IY1104">
        <v>2.56714</v>
      </c>
      <c r="IZ1104">
        <v>1.39893</v>
      </c>
      <c r="JA1104">
        <v>2.34253</v>
      </c>
      <c r="JB1104">
        <v>1.44897</v>
      </c>
      <c r="JC1104">
        <v>2.39868</v>
      </c>
      <c r="JD1104">
        <v>37.4338</v>
      </c>
      <c r="JE1104">
        <v>24.0787</v>
      </c>
      <c r="JF1104">
        <v>18</v>
      </c>
      <c r="JG1104">
        <v>492.604</v>
      </c>
      <c r="JH1104">
        <v>437.824</v>
      </c>
      <c r="JI1104">
        <v>25</v>
      </c>
      <c r="JJ1104">
        <v>25.6933</v>
      </c>
      <c r="JK1104">
        <v>30</v>
      </c>
      <c r="JL1104">
        <v>25.5252</v>
      </c>
      <c r="JM1104">
        <v>25.6046</v>
      </c>
      <c r="JN1104">
        <v>26.5798</v>
      </c>
      <c r="JO1104">
        <v>36.5307</v>
      </c>
      <c r="JP1104">
        <v>6.91629</v>
      </c>
      <c r="JQ1104">
        <v>25</v>
      </c>
      <c r="JR1104">
        <v>540.484</v>
      </c>
      <c r="JS1104">
        <v>17.8382</v>
      </c>
      <c r="JT1104">
        <v>101.002</v>
      </c>
      <c r="JU1104">
        <v>102.004</v>
      </c>
    </row>
    <row r="1105" spans="1:281">
      <c r="A1105">
        <v>1089</v>
      </c>
      <c r="B1105">
        <v>1658956946</v>
      </c>
      <c r="C1105">
        <v>14857</v>
      </c>
      <c r="D1105" t="s">
        <v>2612</v>
      </c>
      <c r="E1105" t="s">
        <v>2613</v>
      </c>
      <c r="F1105">
        <v>5</v>
      </c>
      <c r="G1105" t="s">
        <v>415</v>
      </c>
      <c r="H1105" t="s">
        <v>2549</v>
      </c>
      <c r="I1105">
        <v>1658956938.214286</v>
      </c>
      <c r="J1105">
        <f>(K1105)/1000</f>
        <v>0</v>
      </c>
      <c r="K1105">
        <f>IF(CZ1105, AN1105, AH1105)</f>
        <v>0</v>
      </c>
      <c r="L1105">
        <f>IF(CZ1105, AI1105, AG1105)</f>
        <v>0</v>
      </c>
      <c r="M1105">
        <f>DB1105 - IF(AU1105&gt;1, L1105*CV1105*100.0/(AW1105*DP1105), 0)</f>
        <v>0</v>
      </c>
      <c r="N1105">
        <f>((T1105-J1105/2)*M1105-L1105)/(T1105+J1105/2)</f>
        <v>0</v>
      </c>
      <c r="O1105">
        <f>N1105*(DI1105+DJ1105)/1000.0</f>
        <v>0</v>
      </c>
      <c r="P1105">
        <f>(DB1105 - IF(AU1105&gt;1, L1105*CV1105*100.0/(AW1105*DP1105), 0))*(DI1105+DJ1105)/1000.0</f>
        <v>0</v>
      </c>
      <c r="Q1105">
        <f>2.0/((1/S1105-1/R1105)+SIGN(S1105)*SQRT((1/S1105-1/R1105)*(1/S1105-1/R1105) + 4*CW1105/((CW1105+1)*(CW1105+1))*(2*1/S1105*1/R1105-1/R1105*1/R1105)))</f>
        <v>0</v>
      </c>
      <c r="R1105">
        <f>IF(LEFT(CX1105,1)&lt;&gt;"0",IF(LEFT(CX1105,1)="1",3.0,CY1105),$D$5+$E$5*(DP1105*DI1105/($K$5*1000))+$F$5*(DP1105*DI1105/($K$5*1000))*MAX(MIN(CV1105,$J$5),$I$5)*MAX(MIN(CV1105,$J$5),$I$5)+$G$5*MAX(MIN(CV1105,$J$5),$I$5)*(DP1105*DI1105/($K$5*1000))+$H$5*(DP1105*DI1105/($K$5*1000))*(DP1105*DI1105/($K$5*1000)))</f>
        <v>0</v>
      </c>
      <c r="S1105">
        <f>J1105*(1000-(1000*0.61365*exp(17.502*W1105/(240.97+W1105))/(DI1105+DJ1105)+DD1105)/2)/(1000*0.61365*exp(17.502*W1105/(240.97+W1105))/(DI1105+DJ1105)-DD1105)</f>
        <v>0</v>
      </c>
      <c r="T1105">
        <f>1/((CW1105+1)/(Q1105/1.6)+1/(R1105/1.37)) + CW1105/((CW1105+1)/(Q1105/1.6) + CW1105/(R1105/1.37))</f>
        <v>0</v>
      </c>
      <c r="U1105">
        <f>(CR1105*CU1105)</f>
        <v>0</v>
      </c>
      <c r="V1105">
        <f>(DK1105+(U1105+2*0.95*5.67E-8*(((DK1105+$B$7)+273)^4-(DK1105+273)^4)-44100*J1105)/(1.84*29.3*R1105+8*0.95*5.67E-8*(DK1105+273)^3))</f>
        <v>0</v>
      </c>
      <c r="W1105">
        <f>($C$7*DL1105+$D$7*DM1105+$E$7*V1105)</f>
        <v>0</v>
      </c>
      <c r="X1105">
        <f>0.61365*exp(17.502*W1105/(240.97+W1105))</f>
        <v>0</v>
      </c>
      <c r="Y1105">
        <f>(Z1105/AA1105*100)</f>
        <v>0</v>
      </c>
      <c r="Z1105">
        <f>DD1105*(DI1105+DJ1105)/1000</f>
        <v>0</v>
      </c>
      <c r="AA1105">
        <f>0.61365*exp(17.502*DK1105/(240.97+DK1105))</f>
        <v>0</v>
      </c>
      <c r="AB1105">
        <f>(X1105-DD1105*(DI1105+DJ1105)/1000)</f>
        <v>0</v>
      </c>
      <c r="AC1105">
        <f>(-J1105*44100)</f>
        <v>0</v>
      </c>
      <c r="AD1105">
        <f>2*29.3*R1105*0.92*(DK1105-W1105)</f>
        <v>0</v>
      </c>
      <c r="AE1105">
        <f>2*0.95*5.67E-8*(((DK1105+$B$7)+273)^4-(W1105+273)^4)</f>
        <v>0</v>
      </c>
      <c r="AF1105">
        <f>U1105+AE1105+AC1105+AD1105</f>
        <v>0</v>
      </c>
      <c r="AG1105">
        <f>DH1105*AU1105*(DC1105-DB1105*(1000-AU1105*DE1105)/(1000-AU1105*DD1105))/(100*CV1105)</f>
        <v>0</v>
      </c>
      <c r="AH1105">
        <f>1000*DH1105*AU1105*(DD1105-DE1105)/(100*CV1105*(1000-AU1105*DD1105))</f>
        <v>0</v>
      </c>
      <c r="AI1105">
        <f>(AJ1105 - AK1105 - DI1105*1E3/(8.314*(DK1105+273.15)) * AM1105/DH1105 * AL1105) * DH1105/(100*CV1105) * (1000 - DE1105)/1000</f>
        <v>0</v>
      </c>
      <c r="AJ1105">
        <v>534.6375879311449</v>
      </c>
      <c r="AK1105">
        <v>486.9511757575756</v>
      </c>
      <c r="AL1105">
        <v>3.20919019136744</v>
      </c>
      <c r="AM1105">
        <v>64.98812827202251</v>
      </c>
      <c r="AN1105">
        <f>(AP1105 - AO1105 + DI1105*1E3/(8.314*(DK1105+273.15)) * AR1105/DH1105 * AQ1105) * DH1105/(100*CV1105) * 1000/(1000 - AP1105)</f>
        <v>0</v>
      </c>
      <c r="AO1105">
        <v>17.85365739043006</v>
      </c>
      <c r="AP1105">
        <v>23.81180666666667</v>
      </c>
      <c r="AQ1105">
        <v>-0.002620233093135518</v>
      </c>
      <c r="AR1105">
        <v>81.77155176035039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MAX(0,($B$13+$C$13*DP1105)/(1+$D$13*DP1105)*DI1105/(DK1105+273)*$E$13)</f>
        <v>0</v>
      </c>
      <c r="AX1105" t="s">
        <v>417</v>
      </c>
      <c r="AY1105" t="s">
        <v>417</v>
      </c>
      <c r="AZ1105">
        <v>0</v>
      </c>
      <c r="BA1105">
        <v>0</v>
      </c>
      <c r="BB1105">
        <f>1-AZ1105/BA1105</f>
        <v>0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>
        <f>1-BF1105/BG1105</f>
        <v>0</v>
      </c>
      <c r="BI1105">
        <v>0.5</v>
      </c>
      <c r="BJ1105">
        <f>CS1105</f>
        <v>0</v>
      </c>
      <c r="BK1105">
        <f>L1105</f>
        <v>0</v>
      </c>
      <c r="BL1105">
        <f>BH1105*BI1105*BJ1105</f>
        <v>0</v>
      </c>
      <c r="BM1105">
        <f>(BK1105-BC1105)/BJ1105</f>
        <v>0</v>
      </c>
      <c r="BN1105">
        <f>(BA1105-BG1105)/BG1105</f>
        <v>0</v>
      </c>
      <c r="BO1105">
        <f>AZ1105/(BB1105+AZ1105/BG1105)</f>
        <v>0</v>
      </c>
      <c r="BP1105" t="s">
        <v>417</v>
      </c>
      <c r="BQ1105">
        <v>0</v>
      </c>
      <c r="BR1105">
        <f>IF(BQ1105&lt;&gt;0, BQ1105, BO1105)</f>
        <v>0</v>
      </c>
      <c r="BS1105">
        <f>1-BR1105/BG1105</f>
        <v>0</v>
      </c>
      <c r="BT1105">
        <f>(BG1105-BF1105)/(BG1105-BR1105)</f>
        <v>0</v>
      </c>
      <c r="BU1105">
        <f>(BA1105-BG1105)/(BA1105-BR1105)</f>
        <v>0</v>
      </c>
      <c r="BV1105">
        <f>(BG1105-BF1105)/(BG1105-AZ1105)</f>
        <v>0</v>
      </c>
      <c r="BW1105">
        <f>(BA1105-BG1105)/(BA1105-AZ1105)</f>
        <v>0</v>
      </c>
      <c r="BX1105">
        <f>(BT1105*BR1105/BF1105)</f>
        <v>0</v>
      </c>
      <c r="BY1105">
        <f>(1-BX1105)</f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>$B$11*DQ1105+$C$11*DR1105+$F$11*EC1105*(1-EF1105)</f>
        <v>0</v>
      </c>
      <c r="CS1105">
        <f>CR1105*CT1105</f>
        <v>0</v>
      </c>
      <c r="CT1105">
        <f>($B$11*$D$9+$C$11*$D$9+$F$11*((EP1105+EH1105)/MAX(EP1105+EH1105+EQ1105, 0.1)*$I$9+EQ1105/MAX(EP1105+EH1105+EQ1105, 0.1)*$J$9))/($B$11+$C$11+$F$11)</f>
        <v>0</v>
      </c>
      <c r="CU1105">
        <f>($B$11*$K$9+$C$11*$K$9+$F$11*((EP1105+EH1105)/MAX(EP1105+EH1105+EQ1105, 0.1)*$P$9+EQ1105/MAX(EP1105+EH1105+EQ1105, 0.1)*$Q$9))/($B$11+$C$11+$F$11)</f>
        <v>0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1658956938.214286</v>
      </c>
      <c r="DB1105">
        <v>452.7563214285714</v>
      </c>
      <c r="DC1105">
        <v>507.9403214285714</v>
      </c>
      <c r="DD1105">
        <v>23.86378928571429</v>
      </c>
      <c r="DE1105">
        <v>17.89036785714286</v>
      </c>
      <c r="DF1105">
        <v>450.0322142857142</v>
      </c>
      <c r="DG1105">
        <v>23.54651071428571</v>
      </c>
      <c r="DH1105">
        <v>500.0814642857143</v>
      </c>
      <c r="DI1105">
        <v>90.2443107142857</v>
      </c>
      <c r="DJ1105">
        <v>0.09999581428571427</v>
      </c>
      <c r="DK1105">
        <v>26.56606071428572</v>
      </c>
      <c r="DL1105">
        <v>27.33989285714286</v>
      </c>
      <c r="DM1105">
        <v>999.9000000000002</v>
      </c>
      <c r="DN1105">
        <v>0</v>
      </c>
      <c r="DO1105">
        <v>0</v>
      </c>
      <c r="DP1105">
        <v>9992.857142857143</v>
      </c>
      <c r="DQ1105">
        <v>0</v>
      </c>
      <c r="DR1105">
        <v>18.64978928571428</v>
      </c>
      <c r="DS1105">
        <v>-55.18400714285714</v>
      </c>
      <c r="DT1105">
        <v>463.8243571428571</v>
      </c>
      <c r="DU1105">
        <v>517.1923928571429</v>
      </c>
      <c r="DV1105">
        <v>5.973435000000001</v>
      </c>
      <c r="DW1105">
        <v>507.9403214285714</v>
      </c>
      <c r="DX1105">
        <v>17.89036785714286</v>
      </c>
      <c r="DY1105">
        <v>2.153572857142857</v>
      </c>
      <c r="DZ1105">
        <v>1.614503214285714</v>
      </c>
      <c r="EA1105">
        <v>18.62104285714286</v>
      </c>
      <c r="EB1105">
        <v>14.09787857142857</v>
      </c>
      <c r="EC1105">
        <v>1999.991071428571</v>
      </c>
      <c r="ED1105">
        <v>0.9799936428571429</v>
      </c>
      <c r="EE1105">
        <v>0.02000643571428571</v>
      </c>
      <c r="EF1105">
        <v>0</v>
      </c>
      <c r="EG1105">
        <v>765.5900357142855</v>
      </c>
      <c r="EH1105">
        <v>5.000560000000001</v>
      </c>
      <c r="EI1105">
        <v>15192.75714285714</v>
      </c>
      <c r="EJ1105">
        <v>17294.775</v>
      </c>
      <c r="EK1105">
        <v>37.16946428571428</v>
      </c>
      <c r="EL1105">
        <v>37.75</v>
      </c>
      <c r="EM1105">
        <v>36.73628571428571</v>
      </c>
      <c r="EN1105">
        <v>36.83021428571429</v>
      </c>
      <c r="EO1105">
        <v>38.25196428571428</v>
      </c>
      <c r="EP1105">
        <v>1955.080714285714</v>
      </c>
      <c r="EQ1105">
        <v>39.91035714285714</v>
      </c>
      <c r="ER1105">
        <v>0</v>
      </c>
      <c r="ES1105">
        <v>1658956946.1</v>
      </c>
      <c r="ET1105">
        <v>0</v>
      </c>
      <c r="EU1105">
        <v>765.9235199999999</v>
      </c>
      <c r="EV1105">
        <v>28.73453850894747</v>
      </c>
      <c r="EW1105">
        <v>579.5076932421333</v>
      </c>
      <c r="EX1105">
        <v>15199.616</v>
      </c>
      <c r="EY1105">
        <v>15</v>
      </c>
      <c r="EZ1105">
        <v>0</v>
      </c>
      <c r="FA1105" t="s">
        <v>419</v>
      </c>
      <c r="FB1105">
        <v>1655239120</v>
      </c>
      <c r="FC1105">
        <v>1655239135</v>
      </c>
      <c r="FD1105">
        <v>0</v>
      </c>
      <c r="FE1105">
        <v>-0.075</v>
      </c>
      <c r="FF1105">
        <v>-0.027</v>
      </c>
      <c r="FG1105">
        <v>1.986</v>
      </c>
      <c r="FH1105">
        <v>0.139</v>
      </c>
      <c r="FI1105">
        <v>420</v>
      </c>
      <c r="FJ1105">
        <v>22</v>
      </c>
      <c r="FK1105">
        <v>0.12</v>
      </c>
      <c r="FL1105">
        <v>0.02</v>
      </c>
      <c r="FM1105">
        <v>-54.2631756097561</v>
      </c>
      <c r="FN1105">
        <v>-18.91909965156786</v>
      </c>
      <c r="FO1105">
        <v>1.884527783613177</v>
      </c>
      <c r="FP1105">
        <v>0</v>
      </c>
      <c r="FQ1105">
        <v>764.4685882352942</v>
      </c>
      <c r="FR1105">
        <v>26.90725745360517</v>
      </c>
      <c r="FS1105">
        <v>2.655422644078539</v>
      </c>
      <c r="FT1105">
        <v>0</v>
      </c>
      <c r="FU1105">
        <v>5.956877317073171</v>
      </c>
      <c r="FV1105">
        <v>0.258944529616716</v>
      </c>
      <c r="FW1105">
        <v>0.03404152743874575</v>
      </c>
      <c r="FX1105">
        <v>0</v>
      </c>
      <c r="FY1105">
        <v>0</v>
      </c>
      <c r="FZ1105">
        <v>3</v>
      </c>
      <c r="GA1105" t="s">
        <v>426</v>
      </c>
      <c r="GB1105">
        <v>2.98073</v>
      </c>
      <c r="GC1105">
        <v>2.72839</v>
      </c>
      <c r="GD1105">
        <v>0.09440800000000001</v>
      </c>
      <c r="GE1105">
        <v>0.103446</v>
      </c>
      <c r="GF1105">
        <v>0.106648</v>
      </c>
      <c r="GG1105">
        <v>0.08783879999999999</v>
      </c>
      <c r="GH1105">
        <v>27193.1</v>
      </c>
      <c r="GI1105">
        <v>26525.6</v>
      </c>
      <c r="GJ1105">
        <v>30553.6</v>
      </c>
      <c r="GK1105">
        <v>29828.3</v>
      </c>
      <c r="GL1105">
        <v>37654.4</v>
      </c>
      <c r="GM1105">
        <v>35828.1</v>
      </c>
      <c r="GN1105">
        <v>46734.9</v>
      </c>
      <c r="GO1105">
        <v>44361.5</v>
      </c>
      <c r="GP1105">
        <v>1.89125</v>
      </c>
      <c r="GQ1105">
        <v>1.8485</v>
      </c>
      <c r="GR1105">
        <v>0.155076</v>
      </c>
      <c r="GS1105">
        <v>0</v>
      </c>
      <c r="GT1105">
        <v>24.8217</v>
      </c>
      <c r="GU1105">
        <v>999.9</v>
      </c>
      <c r="GV1105">
        <v>49.2</v>
      </c>
      <c r="GW1105">
        <v>32.1</v>
      </c>
      <c r="GX1105">
        <v>26.1799</v>
      </c>
      <c r="GY1105">
        <v>63.1953</v>
      </c>
      <c r="GZ1105">
        <v>25.2324</v>
      </c>
      <c r="HA1105">
        <v>1</v>
      </c>
      <c r="HB1105">
        <v>-0.103516</v>
      </c>
      <c r="HC1105">
        <v>-0.0541667</v>
      </c>
      <c r="HD1105">
        <v>20.1941</v>
      </c>
      <c r="HE1105">
        <v>5.23017</v>
      </c>
      <c r="HF1105">
        <v>11.968</v>
      </c>
      <c r="HG1105">
        <v>4.9702</v>
      </c>
      <c r="HH1105">
        <v>3.2895</v>
      </c>
      <c r="HI1105">
        <v>8854.700000000001</v>
      </c>
      <c r="HJ1105">
        <v>9999</v>
      </c>
      <c r="HK1105">
        <v>9999</v>
      </c>
      <c r="HL1105">
        <v>290.4</v>
      </c>
      <c r="HM1105">
        <v>4.97291</v>
      </c>
      <c r="HN1105">
        <v>1.87736</v>
      </c>
      <c r="HO1105">
        <v>1.87547</v>
      </c>
      <c r="HP1105">
        <v>1.87836</v>
      </c>
      <c r="HQ1105">
        <v>1.87501</v>
      </c>
      <c r="HR1105">
        <v>1.87864</v>
      </c>
      <c r="HS1105">
        <v>1.8757</v>
      </c>
      <c r="HT1105">
        <v>1.87684</v>
      </c>
      <c r="HU1105">
        <v>0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2.776</v>
      </c>
      <c r="II1105">
        <v>0.316</v>
      </c>
      <c r="IJ1105">
        <v>1.541952822118649</v>
      </c>
      <c r="IK1105">
        <v>0.003202726084708442</v>
      </c>
      <c r="IL1105">
        <v>-1.448271390364826E-06</v>
      </c>
      <c r="IM1105">
        <v>3.765748828769889E-10</v>
      </c>
      <c r="IN1105">
        <v>-0.02072656761999695</v>
      </c>
      <c r="IO1105">
        <v>0.006539777670035186</v>
      </c>
      <c r="IP1105">
        <v>0.0002256768223539976</v>
      </c>
      <c r="IQ1105">
        <v>4.51151419958819E-06</v>
      </c>
      <c r="IR1105">
        <v>-0</v>
      </c>
      <c r="IS1105">
        <v>2097</v>
      </c>
      <c r="IT1105">
        <v>1</v>
      </c>
      <c r="IU1105">
        <v>27</v>
      </c>
      <c r="IV1105">
        <v>61963.8</v>
      </c>
      <c r="IW1105">
        <v>61963.5</v>
      </c>
      <c r="IX1105">
        <v>1.3562</v>
      </c>
      <c r="IY1105">
        <v>2.54761</v>
      </c>
      <c r="IZ1105">
        <v>1.39893</v>
      </c>
      <c r="JA1105">
        <v>2.34253</v>
      </c>
      <c r="JB1105">
        <v>1.44897</v>
      </c>
      <c r="JC1105">
        <v>2.48413</v>
      </c>
      <c r="JD1105">
        <v>37.4578</v>
      </c>
      <c r="JE1105">
        <v>24.0875</v>
      </c>
      <c r="JF1105">
        <v>18</v>
      </c>
      <c r="JG1105">
        <v>492.727</v>
      </c>
      <c r="JH1105">
        <v>437.824</v>
      </c>
      <c r="JI1105">
        <v>25</v>
      </c>
      <c r="JJ1105">
        <v>25.6949</v>
      </c>
      <c r="JK1105">
        <v>30.0001</v>
      </c>
      <c r="JL1105">
        <v>25.5252</v>
      </c>
      <c r="JM1105">
        <v>25.6046</v>
      </c>
      <c r="JN1105">
        <v>27.2113</v>
      </c>
      <c r="JO1105">
        <v>36.5307</v>
      </c>
      <c r="JP1105">
        <v>6.91629</v>
      </c>
      <c r="JQ1105">
        <v>25</v>
      </c>
      <c r="JR1105">
        <v>553.881</v>
      </c>
      <c r="JS1105">
        <v>17.8312</v>
      </c>
      <c r="JT1105">
        <v>101.002</v>
      </c>
      <c r="JU1105">
        <v>102.003</v>
      </c>
    </row>
    <row r="1106" spans="1:281">
      <c r="A1106">
        <v>1090</v>
      </c>
      <c r="B1106">
        <v>1658956951</v>
      </c>
      <c r="C1106">
        <v>14862</v>
      </c>
      <c r="D1106" t="s">
        <v>2614</v>
      </c>
      <c r="E1106" t="s">
        <v>2615</v>
      </c>
      <c r="F1106">
        <v>5</v>
      </c>
      <c r="G1106" t="s">
        <v>415</v>
      </c>
      <c r="H1106" t="s">
        <v>2549</v>
      </c>
      <c r="I1106">
        <v>1658956943.5</v>
      </c>
      <c r="J1106">
        <f>(K1106)/1000</f>
        <v>0</v>
      </c>
      <c r="K1106">
        <f>IF(CZ1106, AN1106, AH1106)</f>
        <v>0</v>
      </c>
      <c r="L1106">
        <f>IF(CZ1106, AI1106, AG1106)</f>
        <v>0</v>
      </c>
      <c r="M1106">
        <f>DB1106 - IF(AU1106&gt;1, L1106*CV1106*100.0/(AW1106*DP1106), 0)</f>
        <v>0</v>
      </c>
      <c r="N1106">
        <f>((T1106-J1106/2)*M1106-L1106)/(T1106+J1106/2)</f>
        <v>0</v>
      </c>
      <c r="O1106">
        <f>N1106*(DI1106+DJ1106)/1000.0</f>
        <v>0</v>
      </c>
      <c r="P1106">
        <f>(DB1106 - IF(AU1106&gt;1, L1106*CV1106*100.0/(AW1106*DP1106), 0))*(DI1106+DJ1106)/1000.0</f>
        <v>0</v>
      </c>
      <c r="Q1106">
        <f>2.0/((1/S1106-1/R1106)+SIGN(S1106)*SQRT((1/S1106-1/R1106)*(1/S1106-1/R1106) + 4*CW1106/((CW1106+1)*(CW1106+1))*(2*1/S1106*1/R1106-1/R1106*1/R1106)))</f>
        <v>0</v>
      </c>
      <c r="R1106">
        <f>IF(LEFT(CX1106,1)&lt;&gt;"0",IF(LEFT(CX1106,1)="1",3.0,CY1106),$D$5+$E$5*(DP1106*DI1106/($K$5*1000))+$F$5*(DP1106*DI1106/($K$5*1000))*MAX(MIN(CV1106,$J$5),$I$5)*MAX(MIN(CV1106,$J$5),$I$5)+$G$5*MAX(MIN(CV1106,$J$5),$I$5)*(DP1106*DI1106/($K$5*1000))+$H$5*(DP1106*DI1106/($K$5*1000))*(DP1106*DI1106/($K$5*1000)))</f>
        <v>0</v>
      </c>
      <c r="S1106">
        <f>J1106*(1000-(1000*0.61365*exp(17.502*W1106/(240.97+W1106))/(DI1106+DJ1106)+DD1106)/2)/(1000*0.61365*exp(17.502*W1106/(240.97+W1106))/(DI1106+DJ1106)-DD1106)</f>
        <v>0</v>
      </c>
      <c r="T1106">
        <f>1/((CW1106+1)/(Q1106/1.6)+1/(R1106/1.37)) + CW1106/((CW1106+1)/(Q1106/1.6) + CW1106/(R1106/1.37))</f>
        <v>0</v>
      </c>
      <c r="U1106">
        <f>(CR1106*CU1106)</f>
        <v>0</v>
      </c>
      <c r="V1106">
        <f>(DK1106+(U1106+2*0.95*5.67E-8*(((DK1106+$B$7)+273)^4-(DK1106+273)^4)-44100*J1106)/(1.84*29.3*R1106+8*0.95*5.67E-8*(DK1106+273)^3))</f>
        <v>0</v>
      </c>
      <c r="W1106">
        <f>($C$7*DL1106+$D$7*DM1106+$E$7*V1106)</f>
        <v>0</v>
      </c>
      <c r="X1106">
        <f>0.61365*exp(17.502*W1106/(240.97+W1106))</f>
        <v>0</v>
      </c>
      <c r="Y1106">
        <f>(Z1106/AA1106*100)</f>
        <v>0</v>
      </c>
      <c r="Z1106">
        <f>DD1106*(DI1106+DJ1106)/1000</f>
        <v>0</v>
      </c>
      <c r="AA1106">
        <f>0.61365*exp(17.502*DK1106/(240.97+DK1106))</f>
        <v>0</v>
      </c>
      <c r="AB1106">
        <f>(X1106-DD1106*(DI1106+DJ1106)/1000)</f>
        <v>0</v>
      </c>
      <c r="AC1106">
        <f>(-J1106*44100)</f>
        <v>0</v>
      </c>
      <c r="AD1106">
        <f>2*29.3*R1106*0.92*(DK1106-W1106)</f>
        <v>0</v>
      </c>
      <c r="AE1106">
        <f>2*0.95*5.67E-8*(((DK1106+$B$7)+273)^4-(W1106+273)^4)</f>
        <v>0</v>
      </c>
      <c r="AF1106">
        <f>U1106+AE1106+AC1106+AD1106</f>
        <v>0</v>
      </c>
      <c r="AG1106">
        <f>DH1106*AU1106*(DC1106-DB1106*(1000-AU1106*DE1106)/(1000-AU1106*DD1106))/(100*CV1106)</f>
        <v>0</v>
      </c>
      <c r="AH1106">
        <f>1000*DH1106*AU1106*(DD1106-DE1106)/(100*CV1106*(1000-AU1106*DD1106))</f>
        <v>0</v>
      </c>
      <c r="AI1106">
        <f>(AJ1106 - AK1106 - DI1106*1E3/(8.314*(DK1106+273.15)) * AM1106/DH1106 * AL1106) * DH1106/(100*CV1106) * (1000 - DE1106)/1000</f>
        <v>0</v>
      </c>
      <c r="AJ1106">
        <v>551.7931004335068</v>
      </c>
      <c r="AK1106">
        <v>503.0834121212119</v>
      </c>
      <c r="AL1106">
        <v>3.231474660571795</v>
      </c>
      <c r="AM1106">
        <v>64.98812827202251</v>
      </c>
      <c r="AN1106">
        <f>(AP1106 - AO1106 + DI1106*1E3/(8.314*(DK1106+273.15)) * AR1106/DH1106 * AQ1106) * DH1106/(100*CV1106) * 1000/(1000 - AP1106)</f>
        <v>0</v>
      </c>
      <c r="AO1106">
        <v>17.83870265904783</v>
      </c>
      <c r="AP1106">
        <v>23.79806909090909</v>
      </c>
      <c r="AQ1106">
        <v>-0.0004236511241898302</v>
      </c>
      <c r="AR1106">
        <v>81.77155176035039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MAX(0,($B$13+$C$13*DP1106)/(1+$D$13*DP1106)*DI1106/(DK1106+273)*$E$13)</f>
        <v>0</v>
      </c>
      <c r="AX1106" t="s">
        <v>417</v>
      </c>
      <c r="AY1106" t="s">
        <v>417</v>
      </c>
      <c r="AZ1106">
        <v>0</v>
      </c>
      <c r="BA1106">
        <v>0</v>
      </c>
      <c r="BB1106">
        <f>1-AZ1106/BA1106</f>
        <v>0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>
        <f>1-BF1106/BG1106</f>
        <v>0</v>
      </c>
      <c r="BI1106">
        <v>0.5</v>
      </c>
      <c r="BJ1106">
        <f>CS1106</f>
        <v>0</v>
      </c>
      <c r="BK1106">
        <f>L1106</f>
        <v>0</v>
      </c>
      <c r="BL1106">
        <f>BH1106*BI1106*BJ1106</f>
        <v>0</v>
      </c>
      <c r="BM1106">
        <f>(BK1106-BC1106)/BJ1106</f>
        <v>0</v>
      </c>
      <c r="BN1106">
        <f>(BA1106-BG1106)/BG1106</f>
        <v>0</v>
      </c>
      <c r="BO1106">
        <f>AZ1106/(BB1106+AZ1106/BG1106)</f>
        <v>0</v>
      </c>
      <c r="BP1106" t="s">
        <v>417</v>
      </c>
      <c r="BQ1106">
        <v>0</v>
      </c>
      <c r="BR1106">
        <f>IF(BQ1106&lt;&gt;0, BQ1106, BO1106)</f>
        <v>0</v>
      </c>
      <c r="BS1106">
        <f>1-BR1106/BG1106</f>
        <v>0</v>
      </c>
      <c r="BT1106">
        <f>(BG1106-BF1106)/(BG1106-BR1106)</f>
        <v>0</v>
      </c>
      <c r="BU1106">
        <f>(BA1106-BG1106)/(BA1106-BR1106)</f>
        <v>0</v>
      </c>
      <c r="BV1106">
        <f>(BG1106-BF1106)/(BG1106-AZ1106)</f>
        <v>0</v>
      </c>
      <c r="BW1106">
        <f>(BA1106-BG1106)/(BA1106-AZ1106)</f>
        <v>0</v>
      </c>
      <c r="BX1106">
        <f>(BT1106*BR1106/BF1106)</f>
        <v>0</v>
      </c>
      <c r="BY1106">
        <f>(1-BX1106)</f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>$B$11*DQ1106+$C$11*DR1106+$F$11*EC1106*(1-EF1106)</f>
        <v>0</v>
      </c>
      <c r="CS1106">
        <f>CR1106*CT1106</f>
        <v>0</v>
      </c>
      <c r="CT1106">
        <f>($B$11*$D$9+$C$11*$D$9+$F$11*((EP1106+EH1106)/MAX(EP1106+EH1106+EQ1106, 0.1)*$I$9+EQ1106/MAX(EP1106+EH1106+EQ1106, 0.1)*$J$9))/($B$11+$C$11+$F$11)</f>
        <v>0</v>
      </c>
      <c r="CU1106">
        <f>($B$11*$K$9+$C$11*$K$9+$F$11*((EP1106+EH1106)/MAX(EP1106+EH1106+EQ1106, 0.1)*$P$9+EQ1106/MAX(EP1106+EH1106+EQ1106, 0.1)*$Q$9))/($B$11+$C$11+$F$11)</f>
        <v>0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1658956943.5</v>
      </c>
      <c r="DB1106">
        <v>469.1493703703704</v>
      </c>
      <c r="DC1106">
        <v>525.6762592592592</v>
      </c>
      <c r="DD1106">
        <v>23.82605555555556</v>
      </c>
      <c r="DE1106">
        <v>17.85126666666667</v>
      </c>
      <c r="DF1106">
        <v>466.3908148148149</v>
      </c>
      <c r="DG1106">
        <v>23.50968148148148</v>
      </c>
      <c r="DH1106">
        <v>500.0763333333333</v>
      </c>
      <c r="DI1106">
        <v>90.24473703703704</v>
      </c>
      <c r="DJ1106">
        <v>0.09992434444444445</v>
      </c>
      <c r="DK1106">
        <v>26.56477777777778</v>
      </c>
      <c r="DL1106">
        <v>27.34656296296296</v>
      </c>
      <c r="DM1106">
        <v>999.9000000000001</v>
      </c>
      <c r="DN1106">
        <v>0</v>
      </c>
      <c r="DO1106">
        <v>0</v>
      </c>
      <c r="DP1106">
        <v>10002.19814814815</v>
      </c>
      <c r="DQ1106">
        <v>0</v>
      </c>
      <c r="DR1106">
        <v>18.6566</v>
      </c>
      <c r="DS1106">
        <v>-56.52679259259259</v>
      </c>
      <c r="DT1106">
        <v>480.599962962963</v>
      </c>
      <c r="DU1106">
        <v>535.2306296296296</v>
      </c>
      <c r="DV1106">
        <v>5.974794814814816</v>
      </c>
      <c r="DW1106">
        <v>525.6762592592592</v>
      </c>
      <c r="DX1106">
        <v>17.85126666666667</v>
      </c>
      <c r="DY1106">
        <v>2.150177037037037</v>
      </c>
      <c r="DZ1106">
        <v>1.610982592592593</v>
      </c>
      <c r="EA1106">
        <v>18.59584074074074</v>
      </c>
      <c r="EB1106">
        <v>14.06425925925926</v>
      </c>
      <c r="EC1106">
        <v>1999.998888888889</v>
      </c>
      <c r="ED1106">
        <v>0.9799935555555556</v>
      </c>
      <c r="EE1106">
        <v>0.02000652592592592</v>
      </c>
      <c r="EF1106">
        <v>0</v>
      </c>
      <c r="EG1106">
        <v>768.1541851851852</v>
      </c>
      <c r="EH1106">
        <v>5.000560000000001</v>
      </c>
      <c r="EI1106">
        <v>15243.88518518518</v>
      </c>
      <c r="EJ1106">
        <v>17294.84444444444</v>
      </c>
      <c r="EK1106">
        <v>37.134</v>
      </c>
      <c r="EL1106">
        <v>37.75</v>
      </c>
      <c r="EM1106">
        <v>36.79825925925926</v>
      </c>
      <c r="EN1106">
        <v>36.84940740740741</v>
      </c>
      <c r="EO1106">
        <v>38.2704074074074</v>
      </c>
      <c r="EP1106">
        <v>1955.088148148148</v>
      </c>
      <c r="EQ1106">
        <v>39.91074074074074</v>
      </c>
      <c r="ER1106">
        <v>0</v>
      </c>
      <c r="ES1106">
        <v>1658956950.9</v>
      </c>
      <c r="ET1106">
        <v>0</v>
      </c>
      <c r="EU1106">
        <v>768.2941999999999</v>
      </c>
      <c r="EV1106">
        <v>29.94061534407656</v>
      </c>
      <c r="EW1106">
        <v>594.3999990904217</v>
      </c>
      <c r="EX1106">
        <v>15246.252</v>
      </c>
      <c r="EY1106">
        <v>15</v>
      </c>
      <c r="EZ1106">
        <v>0</v>
      </c>
      <c r="FA1106" t="s">
        <v>419</v>
      </c>
      <c r="FB1106">
        <v>1655239120</v>
      </c>
      <c r="FC1106">
        <v>1655239135</v>
      </c>
      <c r="FD1106">
        <v>0</v>
      </c>
      <c r="FE1106">
        <v>-0.075</v>
      </c>
      <c r="FF1106">
        <v>-0.027</v>
      </c>
      <c r="FG1106">
        <v>1.986</v>
      </c>
      <c r="FH1106">
        <v>0.139</v>
      </c>
      <c r="FI1106">
        <v>420</v>
      </c>
      <c r="FJ1106">
        <v>22</v>
      </c>
      <c r="FK1106">
        <v>0.12</v>
      </c>
      <c r="FL1106">
        <v>0.02</v>
      </c>
      <c r="FM1106">
        <v>-55.47878780487805</v>
      </c>
      <c r="FN1106">
        <v>-16.0009066202091</v>
      </c>
      <c r="FO1106">
        <v>1.582494934018035</v>
      </c>
      <c r="FP1106">
        <v>0</v>
      </c>
      <c r="FQ1106">
        <v>766.3946176470589</v>
      </c>
      <c r="FR1106">
        <v>28.85119940578488</v>
      </c>
      <c r="FS1106">
        <v>2.8408177987282</v>
      </c>
      <c r="FT1106">
        <v>0</v>
      </c>
      <c r="FU1106">
        <v>5.968858536585365</v>
      </c>
      <c r="FV1106">
        <v>0.07365533101046084</v>
      </c>
      <c r="FW1106">
        <v>0.02271808289758062</v>
      </c>
      <c r="FX1106">
        <v>1</v>
      </c>
      <c r="FY1106">
        <v>1</v>
      </c>
      <c r="FZ1106">
        <v>3</v>
      </c>
      <c r="GA1106" t="s">
        <v>420</v>
      </c>
      <c r="GB1106">
        <v>2.9805</v>
      </c>
      <c r="GC1106">
        <v>2.72825</v>
      </c>
      <c r="GD1106">
        <v>0.0966912</v>
      </c>
      <c r="GE1106">
        <v>0.105736</v>
      </c>
      <c r="GF1106">
        <v>0.106606</v>
      </c>
      <c r="GG1106">
        <v>0.0878246</v>
      </c>
      <c r="GH1106">
        <v>27124.8</v>
      </c>
      <c r="GI1106">
        <v>26457.8</v>
      </c>
      <c r="GJ1106">
        <v>30553.8</v>
      </c>
      <c r="GK1106">
        <v>29828.2</v>
      </c>
      <c r="GL1106">
        <v>37656.3</v>
      </c>
      <c r="GM1106">
        <v>35828.7</v>
      </c>
      <c r="GN1106">
        <v>46734.9</v>
      </c>
      <c r="GO1106">
        <v>44361.3</v>
      </c>
      <c r="GP1106">
        <v>1.89115</v>
      </c>
      <c r="GQ1106">
        <v>1.84883</v>
      </c>
      <c r="GR1106">
        <v>0.153355</v>
      </c>
      <c r="GS1106">
        <v>0</v>
      </c>
      <c r="GT1106">
        <v>24.822</v>
      </c>
      <c r="GU1106">
        <v>999.9</v>
      </c>
      <c r="GV1106">
        <v>49.2</v>
      </c>
      <c r="GW1106">
        <v>32.1</v>
      </c>
      <c r="GX1106">
        <v>26.1807</v>
      </c>
      <c r="GY1106">
        <v>63.1453</v>
      </c>
      <c r="GZ1106">
        <v>25.1282</v>
      </c>
      <c r="HA1106">
        <v>1</v>
      </c>
      <c r="HB1106">
        <v>-0.103509</v>
      </c>
      <c r="HC1106">
        <v>-0.0545479</v>
      </c>
      <c r="HD1106">
        <v>20.194</v>
      </c>
      <c r="HE1106">
        <v>5.22852</v>
      </c>
      <c r="HF1106">
        <v>11.968</v>
      </c>
      <c r="HG1106">
        <v>4.96975</v>
      </c>
      <c r="HH1106">
        <v>3.28927</v>
      </c>
      <c r="HI1106">
        <v>8854.9</v>
      </c>
      <c r="HJ1106">
        <v>9999</v>
      </c>
      <c r="HK1106">
        <v>9999</v>
      </c>
      <c r="HL1106">
        <v>290.4</v>
      </c>
      <c r="HM1106">
        <v>4.97291</v>
      </c>
      <c r="HN1106">
        <v>1.87739</v>
      </c>
      <c r="HO1106">
        <v>1.87547</v>
      </c>
      <c r="HP1106">
        <v>1.87836</v>
      </c>
      <c r="HQ1106">
        <v>1.87502</v>
      </c>
      <c r="HR1106">
        <v>1.87865</v>
      </c>
      <c r="HS1106">
        <v>1.87569</v>
      </c>
      <c r="HT1106">
        <v>1.87683</v>
      </c>
      <c r="HU1106">
        <v>0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2.808</v>
      </c>
      <c r="II1106">
        <v>0.3157</v>
      </c>
      <c r="IJ1106">
        <v>1.541952822118649</v>
      </c>
      <c r="IK1106">
        <v>0.003202726084708442</v>
      </c>
      <c r="IL1106">
        <v>-1.448271390364826E-06</v>
      </c>
      <c r="IM1106">
        <v>3.765748828769889E-10</v>
      </c>
      <c r="IN1106">
        <v>-0.02072656761999695</v>
      </c>
      <c r="IO1106">
        <v>0.006539777670035186</v>
      </c>
      <c r="IP1106">
        <v>0.0002256768223539976</v>
      </c>
      <c r="IQ1106">
        <v>4.51151419958819E-06</v>
      </c>
      <c r="IR1106">
        <v>-0</v>
      </c>
      <c r="IS1106">
        <v>2097</v>
      </c>
      <c r="IT1106">
        <v>1</v>
      </c>
      <c r="IU1106">
        <v>27</v>
      </c>
      <c r="IV1106">
        <v>61963.8</v>
      </c>
      <c r="IW1106">
        <v>61963.6</v>
      </c>
      <c r="IX1106">
        <v>1.3916</v>
      </c>
      <c r="IY1106">
        <v>2.55981</v>
      </c>
      <c r="IZ1106">
        <v>1.39893</v>
      </c>
      <c r="JA1106">
        <v>2.34375</v>
      </c>
      <c r="JB1106">
        <v>1.44897</v>
      </c>
      <c r="JC1106">
        <v>2.35229</v>
      </c>
      <c r="JD1106">
        <v>37.4338</v>
      </c>
      <c r="JE1106">
        <v>24.0787</v>
      </c>
      <c r="JF1106">
        <v>18</v>
      </c>
      <c r="JG1106">
        <v>492.672</v>
      </c>
      <c r="JH1106">
        <v>438.023</v>
      </c>
      <c r="JI1106">
        <v>24.9999</v>
      </c>
      <c r="JJ1106">
        <v>25.6949</v>
      </c>
      <c r="JK1106">
        <v>30.0001</v>
      </c>
      <c r="JL1106">
        <v>25.5252</v>
      </c>
      <c r="JM1106">
        <v>25.6048</v>
      </c>
      <c r="JN1106">
        <v>27.9312</v>
      </c>
      <c r="JO1106">
        <v>36.5307</v>
      </c>
      <c r="JP1106">
        <v>6.54603</v>
      </c>
      <c r="JQ1106">
        <v>25</v>
      </c>
      <c r="JR1106">
        <v>574.335</v>
      </c>
      <c r="JS1106">
        <v>17.8192</v>
      </c>
      <c r="JT1106">
        <v>101.002</v>
      </c>
      <c r="JU1106">
        <v>102.003</v>
      </c>
    </row>
    <row r="1107" spans="1:281">
      <c r="A1107">
        <v>1091</v>
      </c>
      <c r="B1107">
        <v>1658956956</v>
      </c>
      <c r="C1107">
        <v>14867</v>
      </c>
      <c r="D1107" t="s">
        <v>2616</v>
      </c>
      <c r="E1107" t="s">
        <v>2617</v>
      </c>
      <c r="F1107">
        <v>5</v>
      </c>
      <c r="G1107" t="s">
        <v>415</v>
      </c>
      <c r="H1107" t="s">
        <v>2549</v>
      </c>
      <c r="I1107">
        <v>1658956948.214286</v>
      </c>
      <c r="J1107">
        <f>(K1107)/1000</f>
        <v>0</v>
      </c>
      <c r="K1107">
        <f>IF(CZ1107, AN1107, AH1107)</f>
        <v>0</v>
      </c>
      <c r="L1107">
        <f>IF(CZ1107, AI1107, AG1107)</f>
        <v>0</v>
      </c>
      <c r="M1107">
        <f>DB1107 - IF(AU1107&gt;1, L1107*CV1107*100.0/(AW1107*DP1107), 0)</f>
        <v>0</v>
      </c>
      <c r="N1107">
        <f>((T1107-J1107/2)*M1107-L1107)/(T1107+J1107/2)</f>
        <v>0</v>
      </c>
      <c r="O1107">
        <f>N1107*(DI1107+DJ1107)/1000.0</f>
        <v>0</v>
      </c>
      <c r="P1107">
        <f>(DB1107 - IF(AU1107&gt;1, L1107*CV1107*100.0/(AW1107*DP1107), 0))*(DI1107+DJ1107)/1000.0</f>
        <v>0</v>
      </c>
      <c r="Q1107">
        <f>2.0/((1/S1107-1/R1107)+SIGN(S1107)*SQRT((1/S1107-1/R1107)*(1/S1107-1/R1107) + 4*CW1107/((CW1107+1)*(CW1107+1))*(2*1/S1107*1/R1107-1/R1107*1/R1107)))</f>
        <v>0</v>
      </c>
      <c r="R1107">
        <f>IF(LEFT(CX1107,1)&lt;&gt;"0",IF(LEFT(CX1107,1)="1",3.0,CY1107),$D$5+$E$5*(DP1107*DI1107/($K$5*1000))+$F$5*(DP1107*DI1107/($K$5*1000))*MAX(MIN(CV1107,$J$5),$I$5)*MAX(MIN(CV1107,$J$5),$I$5)+$G$5*MAX(MIN(CV1107,$J$5),$I$5)*(DP1107*DI1107/($K$5*1000))+$H$5*(DP1107*DI1107/($K$5*1000))*(DP1107*DI1107/($K$5*1000)))</f>
        <v>0</v>
      </c>
      <c r="S1107">
        <f>J1107*(1000-(1000*0.61365*exp(17.502*W1107/(240.97+W1107))/(DI1107+DJ1107)+DD1107)/2)/(1000*0.61365*exp(17.502*W1107/(240.97+W1107))/(DI1107+DJ1107)-DD1107)</f>
        <v>0</v>
      </c>
      <c r="T1107">
        <f>1/((CW1107+1)/(Q1107/1.6)+1/(R1107/1.37)) + CW1107/((CW1107+1)/(Q1107/1.6) + CW1107/(R1107/1.37))</f>
        <v>0</v>
      </c>
      <c r="U1107">
        <f>(CR1107*CU1107)</f>
        <v>0</v>
      </c>
      <c r="V1107">
        <f>(DK1107+(U1107+2*0.95*5.67E-8*(((DK1107+$B$7)+273)^4-(DK1107+273)^4)-44100*J1107)/(1.84*29.3*R1107+8*0.95*5.67E-8*(DK1107+273)^3))</f>
        <v>0</v>
      </c>
      <c r="W1107">
        <f>($C$7*DL1107+$D$7*DM1107+$E$7*V1107)</f>
        <v>0</v>
      </c>
      <c r="X1107">
        <f>0.61365*exp(17.502*W1107/(240.97+W1107))</f>
        <v>0</v>
      </c>
      <c r="Y1107">
        <f>(Z1107/AA1107*100)</f>
        <v>0</v>
      </c>
      <c r="Z1107">
        <f>DD1107*(DI1107+DJ1107)/1000</f>
        <v>0</v>
      </c>
      <c r="AA1107">
        <f>0.61365*exp(17.502*DK1107/(240.97+DK1107))</f>
        <v>0</v>
      </c>
      <c r="AB1107">
        <f>(X1107-DD1107*(DI1107+DJ1107)/1000)</f>
        <v>0</v>
      </c>
      <c r="AC1107">
        <f>(-J1107*44100)</f>
        <v>0</v>
      </c>
      <c r="AD1107">
        <f>2*29.3*R1107*0.92*(DK1107-W1107)</f>
        <v>0</v>
      </c>
      <c r="AE1107">
        <f>2*0.95*5.67E-8*(((DK1107+$B$7)+273)^4-(W1107+273)^4)</f>
        <v>0</v>
      </c>
      <c r="AF1107">
        <f>U1107+AE1107+AC1107+AD1107</f>
        <v>0</v>
      </c>
      <c r="AG1107">
        <f>DH1107*AU1107*(DC1107-DB1107*(1000-AU1107*DE1107)/(1000-AU1107*DD1107))/(100*CV1107)</f>
        <v>0</v>
      </c>
      <c r="AH1107">
        <f>1000*DH1107*AU1107*(DD1107-DE1107)/(100*CV1107*(1000-AU1107*DD1107))</f>
        <v>0</v>
      </c>
      <c r="AI1107">
        <f>(AJ1107 - AK1107 - DI1107*1E3/(8.314*(DK1107+273.15)) * AM1107/DH1107 * AL1107) * DH1107/(100*CV1107) * (1000 - DE1107)/1000</f>
        <v>0</v>
      </c>
      <c r="AJ1107">
        <v>569.1243724227028</v>
      </c>
      <c r="AK1107">
        <v>519.2578727272725</v>
      </c>
      <c r="AL1107">
        <v>3.253332912030355</v>
      </c>
      <c r="AM1107">
        <v>64.98812827202251</v>
      </c>
      <c r="AN1107">
        <f>(AP1107 - AO1107 + DI1107*1E3/(8.314*(DK1107+273.15)) * AR1107/DH1107 * AQ1107) * DH1107/(100*CV1107) * 1000/(1000 - AP1107)</f>
        <v>0</v>
      </c>
      <c r="AO1107">
        <v>17.83321593229808</v>
      </c>
      <c r="AP1107">
        <v>23.79121151515151</v>
      </c>
      <c r="AQ1107">
        <v>-0.0002669647588450021</v>
      </c>
      <c r="AR1107">
        <v>81.77155176035039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MAX(0,($B$13+$C$13*DP1107)/(1+$D$13*DP1107)*DI1107/(DK1107+273)*$E$13)</f>
        <v>0</v>
      </c>
      <c r="AX1107" t="s">
        <v>417</v>
      </c>
      <c r="AY1107" t="s">
        <v>417</v>
      </c>
      <c r="AZ1107">
        <v>0</v>
      </c>
      <c r="BA1107">
        <v>0</v>
      </c>
      <c r="BB1107">
        <f>1-AZ1107/BA1107</f>
        <v>0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>
        <f>1-BF1107/BG1107</f>
        <v>0</v>
      </c>
      <c r="BI1107">
        <v>0.5</v>
      </c>
      <c r="BJ1107">
        <f>CS1107</f>
        <v>0</v>
      </c>
      <c r="BK1107">
        <f>L1107</f>
        <v>0</v>
      </c>
      <c r="BL1107">
        <f>BH1107*BI1107*BJ1107</f>
        <v>0</v>
      </c>
      <c r="BM1107">
        <f>(BK1107-BC1107)/BJ1107</f>
        <v>0</v>
      </c>
      <c r="BN1107">
        <f>(BA1107-BG1107)/BG1107</f>
        <v>0</v>
      </c>
      <c r="BO1107">
        <f>AZ1107/(BB1107+AZ1107/BG1107)</f>
        <v>0</v>
      </c>
      <c r="BP1107" t="s">
        <v>417</v>
      </c>
      <c r="BQ1107">
        <v>0</v>
      </c>
      <c r="BR1107">
        <f>IF(BQ1107&lt;&gt;0, BQ1107, BO1107)</f>
        <v>0</v>
      </c>
      <c r="BS1107">
        <f>1-BR1107/BG1107</f>
        <v>0</v>
      </c>
      <c r="BT1107">
        <f>(BG1107-BF1107)/(BG1107-BR1107)</f>
        <v>0</v>
      </c>
      <c r="BU1107">
        <f>(BA1107-BG1107)/(BA1107-BR1107)</f>
        <v>0</v>
      </c>
      <c r="BV1107">
        <f>(BG1107-BF1107)/(BG1107-AZ1107)</f>
        <v>0</v>
      </c>
      <c r="BW1107">
        <f>(BA1107-BG1107)/(BA1107-AZ1107)</f>
        <v>0</v>
      </c>
      <c r="BX1107">
        <f>(BT1107*BR1107/BF1107)</f>
        <v>0</v>
      </c>
      <c r="BY1107">
        <f>(1-BX1107)</f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>$B$11*DQ1107+$C$11*DR1107+$F$11*EC1107*(1-EF1107)</f>
        <v>0</v>
      </c>
      <c r="CS1107">
        <f>CR1107*CT1107</f>
        <v>0</v>
      </c>
      <c r="CT1107">
        <f>($B$11*$D$9+$C$11*$D$9+$F$11*((EP1107+EH1107)/MAX(EP1107+EH1107+EQ1107, 0.1)*$I$9+EQ1107/MAX(EP1107+EH1107+EQ1107, 0.1)*$J$9))/($B$11+$C$11+$F$11)</f>
        <v>0</v>
      </c>
      <c r="CU1107">
        <f>($B$11*$K$9+$C$11*$K$9+$F$11*((EP1107+EH1107)/MAX(EP1107+EH1107+EQ1107, 0.1)*$P$9+EQ1107/MAX(EP1107+EH1107+EQ1107, 0.1)*$Q$9))/($B$11+$C$11+$F$11)</f>
        <v>0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1658956948.214286</v>
      </c>
      <c r="DB1107">
        <v>483.9109642857143</v>
      </c>
      <c r="DC1107">
        <v>541.6020714285714</v>
      </c>
      <c r="DD1107">
        <v>23.80703928571429</v>
      </c>
      <c r="DE1107">
        <v>17.84076428571429</v>
      </c>
      <c r="DF1107">
        <v>481.1216071428572</v>
      </c>
      <c r="DG1107">
        <v>23.491125</v>
      </c>
      <c r="DH1107">
        <v>500.0734285714286</v>
      </c>
      <c r="DI1107">
        <v>90.24463571428571</v>
      </c>
      <c r="DJ1107">
        <v>0.0999608642857143</v>
      </c>
      <c r="DK1107">
        <v>26.56519285714285</v>
      </c>
      <c r="DL1107">
        <v>27.34859642857143</v>
      </c>
      <c r="DM1107">
        <v>999.9000000000002</v>
      </c>
      <c r="DN1107">
        <v>0</v>
      </c>
      <c r="DO1107">
        <v>0</v>
      </c>
      <c r="DP1107">
        <v>10002.20964285714</v>
      </c>
      <c r="DQ1107">
        <v>0</v>
      </c>
      <c r="DR1107">
        <v>18.65625</v>
      </c>
      <c r="DS1107">
        <v>-57.69105</v>
      </c>
      <c r="DT1107">
        <v>495.7122142857143</v>
      </c>
      <c r="DU1107">
        <v>551.4400357142857</v>
      </c>
      <c r="DV1107">
        <v>5.966268928571429</v>
      </c>
      <c r="DW1107">
        <v>541.6020714285714</v>
      </c>
      <c r="DX1107">
        <v>17.84076428571429</v>
      </c>
      <c r="DY1107">
        <v>2.1484575</v>
      </c>
      <c r="DZ1107">
        <v>1.610033571428572</v>
      </c>
      <c r="EA1107">
        <v>18.583075</v>
      </c>
      <c r="EB1107">
        <v>14.05517857142857</v>
      </c>
      <c r="EC1107">
        <v>2000.010357142857</v>
      </c>
      <c r="ED1107">
        <v>0.9799935357142857</v>
      </c>
      <c r="EE1107">
        <v>0.02000654642857142</v>
      </c>
      <c r="EF1107">
        <v>0</v>
      </c>
      <c r="EG1107">
        <v>770.4694642857141</v>
      </c>
      <c r="EH1107">
        <v>5.000560000000001</v>
      </c>
      <c r="EI1107">
        <v>15289.81071428571</v>
      </c>
      <c r="EJ1107">
        <v>17294.93928571429</v>
      </c>
      <c r="EK1107">
        <v>37.07785714285713</v>
      </c>
      <c r="EL1107">
        <v>37.75</v>
      </c>
      <c r="EM1107">
        <v>36.77192857142857</v>
      </c>
      <c r="EN1107">
        <v>36.85699999999999</v>
      </c>
      <c r="EO1107">
        <v>38.24071428571428</v>
      </c>
      <c r="EP1107">
        <v>1955.099642857143</v>
      </c>
      <c r="EQ1107">
        <v>39.91071428571428</v>
      </c>
      <c r="ER1107">
        <v>0</v>
      </c>
      <c r="ES1107">
        <v>1658956955.7</v>
      </c>
      <c r="ET1107">
        <v>0</v>
      </c>
      <c r="EU1107">
        <v>770.6119200000001</v>
      </c>
      <c r="EV1107">
        <v>29.28430770366605</v>
      </c>
      <c r="EW1107">
        <v>572.2000000446238</v>
      </c>
      <c r="EX1107">
        <v>15292.92</v>
      </c>
      <c r="EY1107">
        <v>15</v>
      </c>
      <c r="EZ1107">
        <v>0</v>
      </c>
      <c r="FA1107" t="s">
        <v>419</v>
      </c>
      <c r="FB1107">
        <v>1655239120</v>
      </c>
      <c r="FC1107">
        <v>1655239135</v>
      </c>
      <c r="FD1107">
        <v>0</v>
      </c>
      <c r="FE1107">
        <v>-0.075</v>
      </c>
      <c r="FF1107">
        <v>-0.027</v>
      </c>
      <c r="FG1107">
        <v>1.986</v>
      </c>
      <c r="FH1107">
        <v>0.139</v>
      </c>
      <c r="FI1107">
        <v>420</v>
      </c>
      <c r="FJ1107">
        <v>22</v>
      </c>
      <c r="FK1107">
        <v>0.12</v>
      </c>
      <c r="FL1107">
        <v>0.02</v>
      </c>
      <c r="FM1107">
        <v>-57.01486829268293</v>
      </c>
      <c r="FN1107">
        <v>-14.64339094076642</v>
      </c>
      <c r="FO1107">
        <v>1.448042037093457</v>
      </c>
      <c r="FP1107">
        <v>0</v>
      </c>
      <c r="FQ1107">
        <v>769.2884117647059</v>
      </c>
      <c r="FR1107">
        <v>29.41035906881808</v>
      </c>
      <c r="FS1107">
        <v>2.893394588059937</v>
      </c>
      <c r="FT1107">
        <v>0</v>
      </c>
      <c r="FU1107">
        <v>5.972728536585366</v>
      </c>
      <c r="FV1107">
        <v>-0.11431777003483</v>
      </c>
      <c r="FW1107">
        <v>0.01281915326928203</v>
      </c>
      <c r="FX1107">
        <v>0</v>
      </c>
      <c r="FY1107">
        <v>0</v>
      </c>
      <c r="FZ1107">
        <v>3</v>
      </c>
      <c r="GA1107" t="s">
        <v>426</v>
      </c>
      <c r="GB1107">
        <v>2.98056</v>
      </c>
      <c r="GC1107">
        <v>2.72825</v>
      </c>
      <c r="GD1107">
        <v>0.0989483</v>
      </c>
      <c r="GE1107">
        <v>0.108098</v>
      </c>
      <c r="GF1107">
        <v>0.106586</v>
      </c>
      <c r="GG1107">
        <v>0.0877802</v>
      </c>
      <c r="GH1107">
        <v>27056.5</v>
      </c>
      <c r="GI1107">
        <v>26387.3</v>
      </c>
      <c r="GJ1107">
        <v>30553.2</v>
      </c>
      <c r="GK1107">
        <v>29827.5</v>
      </c>
      <c r="GL1107">
        <v>37656.5</v>
      </c>
      <c r="GM1107">
        <v>35829.9</v>
      </c>
      <c r="GN1107">
        <v>46733.9</v>
      </c>
      <c r="GO1107">
        <v>44360.4</v>
      </c>
      <c r="GP1107">
        <v>1.8911</v>
      </c>
      <c r="GQ1107">
        <v>1.84872</v>
      </c>
      <c r="GR1107">
        <v>0.153601</v>
      </c>
      <c r="GS1107">
        <v>0</v>
      </c>
      <c r="GT1107">
        <v>24.8222</v>
      </c>
      <c r="GU1107">
        <v>999.9</v>
      </c>
      <c r="GV1107">
        <v>49.1</v>
      </c>
      <c r="GW1107">
        <v>32.1</v>
      </c>
      <c r="GX1107">
        <v>26.1292</v>
      </c>
      <c r="GY1107">
        <v>63.1853</v>
      </c>
      <c r="GZ1107">
        <v>25.653</v>
      </c>
      <c r="HA1107">
        <v>1</v>
      </c>
      <c r="HB1107">
        <v>-0.103808</v>
      </c>
      <c r="HC1107">
        <v>-0.054921</v>
      </c>
      <c r="HD1107">
        <v>20.1942</v>
      </c>
      <c r="HE1107">
        <v>5.23047</v>
      </c>
      <c r="HF1107">
        <v>11.968</v>
      </c>
      <c r="HG1107">
        <v>4.9702</v>
      </c>
      <c r="HH1107">
        <v>3.28958</v>
      </c>
      <c r="HI1107">
        <v>8854.9</v>
      </c>
      <c r="HJ1107">
        <v>9999</v>
      </c>
      <c r="HK1107">
        <v>9999</v>
      </c>
      <c r="HL1107">
        <v>290.4</v>
      </c>
      <c r="HM1107">
        <v>4.97291</v>
      </c>
      <c r="HN1107">
        <v>1.87737</v>
      </c>
      <c r="HO1107">
        <v>1.87548</v>
      </c>
      <c r="HP1107">
        <v>1.87834</v>
      </c>
      <c r="HQ1107">
        <v>1.87502</v>
      </c>
      <c r="HR1107">
        <v>1.87864</v>
      </c>
      <c r="HS1107">
        <v>1.87572</v>
      </c>
      <c r="HT1107">
        <v>1.87684</v>
      </c>
      <c r="HU1107">
        <v>0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2.84</v>
      </c>
      <c r="II1107">
        <v>0.3155</v>
      </c>
      <c r="IJ1107">
        <v>1.541952822118649</v>
      </c>
      <c r="IK1107">
        <v>0.003202726084708442</v>
      </c>
      <c r="IL1107">
        <v>-1.448271390364826E-06</v>
      </c>
      <c r="IM1107">
        <v>3.765748828769889E-10</v>
      </c>
      <c r="IN1107">
        <v>-0.02072656761999695</v>
      </c>
      <c r="IO1107">
        <v>0.006539777670035186</v>
      </c>
      <c r="IP1107">
        <v>0.0002256768223539976</v>
      </c>
      <c r="IQ1107">
        <v>4.51151419958819E-06</v>
      </c>
      <c r="IR1107">
        <v>-0</v>
      </c>
      <c r="IS1107">
        <v>2097</v>
      </c>
      <c r="IT1107">
        <v>1</v>
      </c>
      <c r="IU1107">
        <v>27</v>
      </c>
      <c r="IV1107">
        <v>61963.9</v>
      </c>
      <c r="IW1107">
        <v>61963.7</v>
      </c>
      <c r="IX1107">
        <v>1.42334</v>
      </c>
      <c r="IY1107">
        <v>2.56104</v>
      </c>
      <c r="IZ1107">
        <v>1.39893</v>
      </c>
      <c r="JA1107">
        <v>2.34375</v>
      </c>
      <c r="JB1107">
        <v>1.44897</v>
      </c>
      <c r="JC1107">
        <v>2.44385</v>
      </c>
      <c r="JD1107">
        <v>37.4338</v>
      </c>
      <c r="JE1107">
        <v>24.0787</v>
      </c>
      <c r="JF1107">
        <v>18</v>
      </c>
      <c r="JG1107">
        <v>492.645</v>
      </c>
      <c r="JH1107">
        <v>437.975</v>
      </c>
      <c r="JI1107">
        <v>24.9998</v>
      </c>
      <c r="JJ1107">
        <v>25.6949</v>
      </c>
      <c r="JK1107">
        <v>30.0001</v>
      </c>
      <c r="JL1107">
        <v>25.5252</v>
      </c>
      <c r="JM1107">
        <v>25.6064</v>
      </c>
      <c r="JN1107">
        <v>28.5511</v>
      </c>
      <c r="JO1107">
        <v>36.5307</v>
      </c>
      <c r="JP1107">
        <v>6.54603</v>
      </c>
      <c r="JQ1107">
        <v>25</v>
      </c>
      <c r="JR1107">
        <v>587.71</v>
      </c>
      <c r="JS1107">
        <v>17.8057</v>
      </c>
      <c r="JT1107">
        <v>101</v>
      </c>
      <c r="JU1107">
        <v>102.001</v>
      </c>
    </row>
    <row r="1108" spans="1:281">
      <c r="A1108">
        <v>1092</v>
      </c>
      <c r="B1108">
        <v>1658956961</v>
      </c>
      <c r="C1108">
        <v>14872</v>
      </c>
      <c r="D1108" t="s">
        <v>2618</v>
      </c>
      <c r="E1108" t="s">
        <v>2619</v>
      </c>
      <c r="F1108">
        <v>5</v>
      </c>
      <c r="G1108" t="s">
        <v>415</v>
      </c>
      <c r="H1108" t="s">
        <v>2549</v>
      </c>
      <c r="I1108">
        <v>1658956953.5</v>
      </c>
      <c r="J1108">
        <f>(K1108)/1000</f>
        <v>0</v>
      </c>
      <c r="K1108">
        <f>IF(CZ1108, AN1108, AH1108)</f>
        <v>0</v>
      </c>
      <c r="L1108">
        <f>IF(CZ1108, AI1108, AG1108)</f>
        <v>0</v>
      </c>
      <c r="M1108">
        <f>DB1108 - IF(AU1108&gt;1, L1108*CV1108*100.0/(AW1108*DP1108), 0)</f>
        <v>0</v>
      </c>
      <c r="N1108">
        <f>((T1108-J1108/2)*M1108-L1108)/(T1108+J1108/2)</f>
        <v>0</v>
      </c>
      <c r="O1108">
        <f>N1108*(DI1108+DJ1108)/1000.0</f>
        <v>0</v>
      </c>
      <c r="P1108">
        <f>(DB1108 - IF(AU1108&gt;1, L1108*CV1108*100.0/(AW1108*DP1108), 0))*(DI1108+DJ1108)/1000.0</f>
        <v>0</v>
      </c>
      <c r="Q1108">
        <f>2.0/((1/S1108-1/R1108)+SIGN(S1108)*SQRT((1/S1108-1/R1108)*(1/S1108-1/R1108) + 4*CW1108/((CW1108+1)*(CW1108+1))*(2*1/S1108*1/R1108-1/R1108*1/R1108)))</f>
        <v>0</v>
      </c>
      <c r="R1108">
        <f>IF(LEFT(CX1108,1)&lt;&gt;"0",IF(LEFT(CX1108,1)="1",3.0,CY1108),$D$5+$E$5*(DP1108*DI1108/($K$5*1000))+$F$5*(DP1108*DI1108/($K$5*1000))*MAX(MIN(CV1108,$J$5),$I$5)*MAX(MIN(CV1108,$J$5),$I$5)+$G$5*MAX(MIN(CV1108,$J$5),$I$5)*(DP1108*DI1108/($K$5*1000))+$H$5*(DP1108*DI1108/($K$5*1000))*(DP1108*DI1108/($K$5*1000)))</f>
        <v>0</v>
      </c>
      <c r="S1108">
        <f>J1108*(1000-(1000*0.61365*exp(17.502*W1108/(240.97+W1108))/(DI1108+DJ1108)+DD1108)/2)/(1000*0.61365*exp(17.502*W1108/(240.97+W1108))/(DI1108+DJ1108)-DD1108)</f>
        <v>0</v>
      </c>
      <c r="T1108">
        <f>1/((CW1108+1)/(Q1108/1.6)+1/(R1108/1.37)) + CW1108/((CW1108+1)/(Q1108/1.6) + CW1108/(R1108/1.37))</f>
        <v>0</v>
      </c>
      <c r="U1108">
        <f>(CR1108*CU1108)</f>
        <v>0</v>
      </c>
      <c r="V1108">
        <f>(DK1108+(U1108+2*0.95*5.67E-8*(((DK1108+$B$7)+273)^4-(DK1108+273)^4)-44100*J1108)/(1.84*29.3*R1108+8*0.95*5.67E-8*(DK1108+273)^3))</f>
        <v>0</v>
      </c>
      <c r="W1108">
        <f>($C$7*DL1108+$D$7*DM1108+$E$7*V1108)</f>
        <v>0</v>
      </c>
      <c r="X1108">
        <f>0.61365*exp(17.502*W1108/(240.97+W1108))</f>
        <v>0</v>
      </c>
      <c r="Y1108">
        <f>(Z1108/AA1108*100)</f>
        <v>0</v>
      </c>
      <c r="Z1108">
        <f>DD1108*(DI1108+DJ1108)/1000</f>
        <v>0</v>
      </c>
      <c r="AA1108">
        <f>0.61365*exp(17.502*DK1108/(240.97+DK1108))</f>
        <v>0</v>
      </c>
      <c r="AB1108">
        <f>(X1108-DD1108*(DI1108+DJ1108)/1000)</f>
        <v>0</v>
      </c>
      <c r="AC1108">
        <f>(-J1108*44100)</f>
        <v>0</v>
      </c>
      <c r="AD1108">
        <f>2*29.3*R1108*0.92*(DK1108-W1108)</f>
        <v>0</v>
      </c>
      <c r="AE1108">
        <f>2*0.95*5.67E-8*(((DK1108+$B$7)+273)^4-(W1108+273)^4)</f>
        <v>0</v>
      </c>
      <c r="AF1108">
        <f>U1108+AE1108+AC1108+AD1108</f>
        <v>0</v>
      </c>
      <c r="AG1108">
        <f>DH1108*AU1108*(DC1108-DB1108*(1000-AU1108*DE1108)/(1000-AU1108*DD1108))/(100*CV1108)</f>
        <v>0</v>
      </c>
      <c r="AH1108">
        <f>1000*DH1108*AU1108*(DD1108-DE1108)/(100*CV1108*(1000-AU1108*DD1108))</f>
        <v>0</v>
      </c>
      <c r="AI1108">
        <f>(AJ1108 - AK1108 - DI1108*1E3/(8.314*(DK1108+273.15)) * AM1108/DH1108 * AL1108) * DH1108/(100*CV1108) * (1000 - DE1108)/1000</f>
        <v>0</v>
      </c>
      <c r="AJ1108">
        <v>586.4217493927624</v>
      </c>
      <c r="AK1108">
        <v>535.7774909090908</v>
      </c>
      <c r="AL1108">
        <v>3.283013725114556</v>
      </c>
      <c r="AM1108">
        <v>64.98812827202251</v>
      </c>
      <c r="AN1108">
        <f>(AP1108 - AO1108 + DI1108*1E3/(8.314*(DK1108+273.15)) * AR1108/DH1108 * AQ1108) * DH1108/(100*CV1108) * 1000/(1000 - AP1108)</f>
        <v>0</v>
      </c>
      <c r="AO1108">
        <v>17.82427054360954</v>
      </c>
      <c r="AP1108">
        <v>23.79011393939393</v>
      </c>
      <c r="AQ1108">
        <v>-5.958314866536804E-05</v>
      </c>
      <c r="AR1108">
        <v>81.77155176035039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MAX(0,($B$13+$C$13*DP1108)/(1+$D$13*DP1108)*DI1108/(DK1108+273)*$E$13)</f>
        <v>0</v>
      </c>
      <c r="AX1108" t="s">
        <v>417</v>
      </c>
      <c r="AY1108" t="s">
        <v>417</v>
      </c>
      <c r="AZ1108">
        <v>0</v>
      </c>
      <c r="BA1108">
        <v>0</v>
      </c>
      <c r="BB1108">
        <f>1-AZ1108/BA1108</f>
        <v>0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>
        <f>1-BF1108/BG1108</f>
        <v>0</v>
      </c>
      <c r="BI1108">
        <v>0.5</v>
      </c>
      <c r="BJ1108">
        <f>CS1108</f>
        <v>0</v>
      </c>
      <c r="BK1108">
        <f>L1108</f>
        <v>0</v>
      </c>
      <c r="BL1108">
        <f>BH1108*BI1108*BJ1108</f>
        <v>0</v>
      </c>
      <c r="BM1108">
        <f>(BK1108-BC1108)/BJ1108</f>
        <v>0</v>
      </c>
      <c r="BN1108">
        <f>(BA1108-BG1108)/BG1108</f>
        <v>0</v>
      </c>
      <c r="BO1108">
        <f>AZ1108/(BB1108+AZ1108/BG1108)</f>
        <v>0</v>
      </c>
      <c r="BP1108" t="s">
        <v>417</v>
      </c>
      <c r="BQ1108">
        <v>0</v>
      </c>
      <c r="BR1108">
        <f>IF(BQ1108&lt;&gt;0, BQ1108, BO1108)</f>
        <v>0</v>
      </c>
      <c r="BS1108">
        <f>1-BR1108/BG1108</f>
        <v>0</v>
      </c>
      <c r="BT1108">
        <f>(BG1108-BF1108)/(BG1108-BR1108)</f>
        <v>0</v>
      </c>
      <c r="BU1108">
        <f>(BA1108-BG1108)/(BA1108-BR1108)</f>
        <v>0</v>
      </c>
      <c r="BV1108">
        <f>(BG1108-BF1108)/(BG1108-AZ1108)</f>
        <v>0</v>
      </c>
      <c r="BW1108">
        <f>(BA1108-BG1108)/(BA1108-AZ1108)</f>
        <v>0</v>
      </c>
      <c r="BX1108">
        <f>(BT1108*BR1108/BF1108)</f>
        <v>0</v>
      </c>
      <c r="BY1108">
        <f>(1-BX1108)</f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>$B$11*DQ1108+$C$11*DR1108+$F$11*EC1108*(1-EF1108)</f>
        <v>0</v>
      </c>
      <c r="CS1108">
        <f>CR1108*CT1108</f>
        <v>0</v>
      </c>
      <c r="CT1108">
        <f>($B$11*$D$9+$C$11*$D$9+$F$11*((EP1108+EH1108)/MAX(EP1108+EH1108+EQ1108, 0.1)*$I$9+EQ1108/MAX(EP1108+EH1108+EQ1108, 0.1)*$J$9))/($B$11+$C$11+$F$11)</f>
        <v>0</v>
      </c>
      <c r="CU1108">
        <f>($B$11*$K$9+$C$11*$K$9+$F$11*((EP1108+EH1108)/MAX(EP1108+EH1108+EQ1108, 0.1)*$P$9+EQ1108/MAX(EP1108+EH1108+EQ1108, 0.1)*$Q$9))/($B$11+$C$11+$F$11)</f>
        <v>0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1658956953.5</v>
      </c>
      <c r="DB1108">
        <v>500.6560370370371</v>
      </c>
      <c r="DC1108">
        <v>559.5195555555556</v>
      </c>
      <c r="DD1108">
        <v>23.79556666666667</v>
      </c>
      <c r="DE1108">
        <v>17.83133703703703</v>
      </c>
      <c r="DF1108">
        <v>497.8322962962963</v>
      </c>
      <c r="DG1108">
        <v>23.47993333333333</v>
      </c>
      <c r="DH1108">
        <v>500.0861851851852</v>
      </c>
      <c r="DI1108">
        <v>90.24385185185184</v>
      </c>
      <c r="DJ1108">
        <v>0.09997654444444443</v>
      </c>
      <c r="DK1108">
        <v>26.56723333333334</v>
      </c>
      <c r="DL1108">
        <v>27.33918888888889</v>
      </c>
      <c r="DM1108">
        <v>999.9000000000001</v>
      </c>
      <c r="DN1108">
        <v>0</v>
      </c>
      <c r="DO1108">
        <v>0</v>
      </c>
      <c r="DP1108">
        <v>10002.88814814815</v>
      </c>
      <c r="DQ1108">
        <v>0</v>
      </c>
      <c r="DR1108">
        <v>18.65752592592592</v>
      </c>
      <c r="DS1108">
        <v>-58.8634962962963</v>
      </c>
      <c r="DT1108">
        <v>512.8597037037036</v>
      </c>
      <c r="DU1108">
        <v>569.6776296296297</v>
      </c>
      <c r="DV1108">
        <v>5.964227037037038</v>
      </c>
      <c r="DW1108">
        <v>559.5195555555556</v>
      </c>
      <c r="DX1108">
        <v>17.83133703703703</v>
      </c>
      <c r="DY1108">
        <v>2.147403703703704</v>
      </c>
      <c r="DZ1108">
        <v>1.609168518518518</v>
      </c>
      <c r="EA1108">
        <v>18.57522962962963</v>
      </c>
      <c r="EB1108">
        <v>14.04689629629629</v>
      </c>
      <c r="EC1108">
        <v>1999.993333333334</v>
      </c>
      <c r="ED1108">
        <v>0.9799932222222223</v>
      </c>
      <c r="EE1108">
        <v>0.02000687037037037</v>
      </c>
      <c r="EF1108">
        <v>0</v>
      </c>
      <c r="EG1108">
        <v>772.9772962962963</v>
      </c>
      <c r="EH1108">
        <v>5.000560000000001</v>
      </c>
      <c r="EI1108">
        <v>15338.62222222222</v>
      </c>
      <c r="EJ1108">
        <v>17294.78518518518</v>
      </c>
      <c r="EK1108">
        <v>37.09237037037037</v>
      </c>
      <c r="EL1108">
        <v>37.75688888888889</v>
      </c>
      <c r="EM1108">
        <v>36.75662962962964</v>
      </c>
      <c r="EN1108">
        <v>36.86777777777777</v>
      </c>
      <c r="EO1108">
        <v>38.22422222222222</v>
      </c>
      <c r="EP1108">
        <v>1955.082592592592</v>
      </c>
      <c r="EQ1108">
        <v>39.91074074074074</v>
      </c>
      <c r="ER1108">
        <v>0</v>
      </c>
      <c r="ES1108">
        <v>1658956961.1</v>
      </c>
      <c r="ET1108">
        <v>0</v>
      </c>
      <c r="EU1108">
        <v>773.0140769230767</v>
      </c>
      <c r="EV1108">
        <v>27.11439317953696</v>
      </c>
      <c r="EW1108">
        <v>539.3606838373892</v>
      </c>
      <c r="EX1108">
        <v>15339.91153846154</v>
      </c>
      <c r="EY1108">
        <v>15</v>
      </c>
      <c r="EZ1108">
        <v>0</v>
      </c>
      <c r="FA1108" t="s">
        <v>419</v>
      </c>
      <c r="FB1108">
        <v>1655239120</v>
      </c>
      <c r="FC1108">
        <v>1655239135</v>
      </c>
      <c r="FD1108">
        <v>0</v>
      </c>
      <c r="FE1108">
        <v>-0.075</v>
      </c>
      <c r="FF1108">
        <v>-0.027</v>
      </c>
      <c r="FG1108">
        <v>1.986</v>
      </c>
      <c r="FH1108">
        <v>0.139</v>
      </c>
      <c r="FI1108">
        <v>420</v>
      </c>
      <c r="FJ1108">
        <v>22</v>
      </c>
      <c r="FK1108">
        <v>0.12</v>
      </c>
      <c r="FL1108">
        <v>0.02</v>
      </c>
      <c r="FM1108">
        <v>-57.95976097560975</v>
      </c>
      <c r="FN1108">
        <v>-13.98282857142864</v>
      </c>
      <c r="FO1108">
        <v>1.385915268039289</v>
      </c>
      <c r="FP1108">
        <v>0</v>
      </c>
      <c r="FQ1108">
        <v>771.0111176470589</v>
      </c>
      <c r="FR1108">
        <v>28.69485103822959</v>
      </c>
      <c r="FS1108">
        <v>2.823131321201223</v>
      </c>
      <c r="FT1108">
        <v>0</v>
      </c>
      <c r="FU1108">
        <v>5.966908292682927</v>
      </c>
      <c r="FV1108">
        <v>-0.03614299651566906</v>
      </c>
      <c r="FW1108">
        <v>0.005043311389156447</v>
      </c>
      <c r="FX1108">
        <v>1</v>
      </c>
      <c r="FY1108">
        <v>1</v>
      </c>
      <c r="FZ1108">
        <v>3</v>
      </c>
      <c r="GA1108" t="s">
        <v>420</v>
      </c>
      <c r="GB1108">
        <v>2.98074</v>
      </c>
      <c r="GC1108">
        <v>2.7285</v>
      </c>
      <c r="GD1108">
        <v>0.101207</v>
      </c>
      <c r="GE1108">
        <v>0.110328</v>
      </c>
      <c r="GF1108">
        <v>0.106585</v>
      </c>
      <c r="GG1108">
        <v>0.0877788</v>
      </c>
      <c r="GH1108">
        <v>26988.5</v>
      </c>
      <c r="GI1108">
        <v>26321.6</v>
      </c>
      <c r="GJ1108">
        <v>30553.1</v>
      </c>
      <c r="GK1108">
        <v>29827.8</v>
      </c>
      <c r="GL1108">
        <v>37656.8</v>
      </c>
      <c r="GM1108">
        <v>35830.7</v>
      </c>
      <c r="GN1108">
        <v>46733.9</v>
      </c>
      <c r="GO1108">
        <v>44361.1</v>
      </c>
      <c r="GP1108">
        <v>1.89097</v>
      </c>
      <c r="GQ1108">
        <v>1.84868</v>
      </c>
      <c r="GR1108">
        <v>0.152789</v>
      </c>
      <c r="GS1108">
        <v>0</v>
      </c>
      <c r="GT1108">
        <v>24.8242</v>
      </c>
      <c r="GU1108">
        <v>999.9</v>
      </c>
      <c r="GV1108">
        <v>49.1</v>
      </c>
      <c r="GW1108">
        <v>32.1</v>
      </c>
      <c r="GX1108">
        <v>26.1284</v>
      </c>
      <c r="GY1108">
        <v>63.1653</v>
      </c>
      <c r="GZ1108">
        <v>25.0561</v>
      </c>
      <c r="HA1108">
        <v>1</v>
      </c>
      <c r="HB1108">
        <v>-0.103542</v>
      </c>
      <c r="HC1108">
        <v>-0.0551198</v>
      </c>
      <c r="HD1108">
        <v>20.1936</v>
      </c>
      <c r="HE1108">
        <v>5.23002</v>
      </c>
      <c r="HF1108">
        <v>11.968</v>
      </c>
      <c r="HG1108">
        <v>4.9703</v>
      </c>
      <c r="HH1108">
        <v>3.2895</v>
      </c>
      <c r="HI1108">
        <v>8855.1</v>
      </c>
      <c r="HJ1108">
        <v>9999</v>
      </c>
      <c r="HK1108">
        <v>9999</v>
      </c>
      <c r="HL1108">
        <v>290.4</v>
      </c>
      <c r="HM1108">
        <v>4.9729</v>
      </c>
      <c r="HN1108">
        <v>1.8774</v>
      </c>
      <c r="HO1108">
        <v>1.87551</v>
      </c>
      <c r="HP1108">
        <v>1.87836</v>
      </c>
      <c r="HQ1108">
        <v>1.87502</v>
      </c>
      <c r="HR1108">
        <v>1.87865</v>
      </c>
      <c r="HS1108">
        <v>1.87572</v>
      </c>
      <c r="HT1108">
        <v>1.87685</v>
      </c>
      <c r="HU1108">
        <v>0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2.872</v>
      </c>
      <c r="II1108">
        <v>0.3155</v>
      </c>
      <c r="IJ1108">
        <v>1.541952822118649</v>
      </c>
      <c r="IK1108">
        <v>0.003202726084708442</v>
      </c>
      <c r="IL1108">
        <v>-1.448271390364826E-06</v>
      </c>
      <c r="IM1108">
        <v>3.765748828769889E-10</v>
      </c>
      <c r="IN1108">
        <v>-0.02072656761999695</v>
      </c>
      <c r="IO1108">
        <v>0.006539777670035186</v>
      </c>
      <c r="IP1108">
        <v>0.0002256768223539976</v>
      </c>
      <c r="IQ1108">
        <v>4.51151419958819E-06</v>
      </c>
      <c r="IR1108">
        <v>-0</v>
      </c>
      <c r="IS1108">
        <v>2097</v>
      </c>
      <c r="IT1108">
        <v>1</v>
      </c>
      <c r="IU1108">
        <v>27</v>
      </c>
      <c r="IV1108">
        <v>61964</v>
      </c>
      <c r="IW1108">
        <v>61963.8</v>
      </c>
      <c r="IX1108">
        <v>1.45752</v>
      </c>
      <c r="IY1108">
        <v>2.54761</v>
      </c>
      <c r="IZ1108">
        <v>1.39893</v>
      </c>
      <c r="JA1108">
        <v>2.34375</v>
      </c>
      <c r="JB1108">
        <v>1.44897</v>
      </c>
      <c r="JC1108">
        <v>2.43286</v>
      </c>
      <c r="JD1108">
        <v>37.4338</v>
      </c>
      <c r="JE1108">
        <v>24.0787</v>
      </c>
      <c r="JF1108">
        <v>18</v>
      </c>
      <c r="JG1108">
        <v>492.577</v>
      </c>
      <c r="JH1108">
        <v>437.947</v>
      </c>
      <c r="JI1108">
        <v>24.9999</v>
      </c>
      <c r="JJ1108">
        <v>25.6949</v>
      </c>
      <c r="JK1108">
        <v>30</v>
      </c>
      <c r="JL1108">
        <v>25.5252</v>
      </c>
      <c r="JM1108">
        <v>25.6067</v>
      </c>
      <c r="JN1108">
        <v>29.2516</v>
      </c>
      <c r="JO1108">
        <v>36.5307</v>
      </c>
      <c r="JP1108">
        <v>6.16474</v>
      </c>
      <c r="JQ1108">
        <v>25</v>
      </c>
      <c r="JR1108">
        <v>607.772</v>
      </c>
      <c r="JS1108">
        <v>17.794</v>
      </c>
      <c r="JT1108">
        <v>101</v>
      </c>
      <c r="JU1108">
        <v>102.002</v>
      </c>
    </row>
    <row r="1109" spans="1:281">
      <c r="A1109">
        <v>1093</v>
      </c>
      <c r="B1109">
        <v>1658956966</v>
      </c>
      <c r="C1109">
        <v>14877</v>
      </c>
      <c r="D1109" t="s">
        <v>2620</v>
      </c>
      <c r="E1109" t="s">
        <v>2621</v>
      </c>
      <c r="F1109">
        <v>5</v>
      </c>
      <c r="G1109" t="s">
        <v>415</v>
      </c>
      <c r="H1109" t="s">
        <v>2549</v>
      </c>
      <c r="I1109">
        <v>1658956958.214286</v>
      </c>
      <c r="J1109">
        <f>(K1109)/1000</f>
        <v>0</v>
      </c>
      <c r="K1109">
        <f>IF(CZ1109, AN1109, AH1109)</f>
        <v>0</v>
      </c>
      <c r="L1109">
        <f>IF(CZ1109, AI1109, AG1109)</f>
        <v>0</v>
      </c>
      <c r="M1109">
        <f>DB1109 - IF(AU1109&gt;1, L1109*CV1109*100.0/(AW1109*DP1109), 0)</f>
        <v>0</v>
      </c>
      <c r="N1109">
        <f>((T1109-J1109/2)*M1109-L1109)/(T1109+J1109/2)</f>
        <v>0</v>
      </c>
      <c r="O1109">
        <f>N1109*(DI1109+DJ1109)/1000.0</f>
        <v>0</v>
      </c>
      <c r="P1109">
        <f>(DB1109 - IF(AU1109&gt;1, L1109*CV1109*100.0/(AW1109*DP1109), 0))*(DI1109+DJ1109)/1000.0</f>
        <v>0</v>
      </c>
      <c r="Q1109">
        <f>2.0/((1/S1109-1/R1109)+SIGN(S1109)*SQRT((1/S1109-1/R1109)*(1/S1109-1/R1109) + 4*CW1109/((CW1109+1)*(CW1109+1))*(2*1/S1109*1/R1109-1/R1109*1/R1109)))</f>
        <v>0</v>
      </c>
      <c r="R1109">
        <f>IF(LEFT(CX1109,1)&lt;&gt;"0",IF(LEFT(CX1109,1)="1",3.0,CY1109),$D$5+$E$5*(DP1109*DI1109/($K$5*1000))+$F$5*(DP1109*DI1109/($K$5*1000))*MAX(MIN(CV1109,$J$5),$I$5)*MAX(MIN(CV1109,$J$5),$I$5)+$G$5*MAX(MIN(CV1109,$J$5),$I$5)*(DP1109*DI1109/($K$5*1000))+$H$5*(DP1109*DI1109/($K$5*1000))*(DP1109*DI1109/($K$5*1000)))</f>
        <v>0</v>
      </c>
      <c r="S1109">
        <f>J1109*(1000-(1000*0.61365*exp(17.502*W1109/(240.97+W1109))/(DI1109+DJ1109)+DD1109)/2)/(1000*0.61365*exp(17.502*W1109/(240.97+W1109))/(DI1109+DJ1109)-DD1109)</f>
        <v>0</v>
      </c>
      <c r="T1109">
        <f>1/((CW1109+1)/(Q1109/1.6)+1/(R1109/1.37)) + CW1109/((CW1109+1)/(Q1109/1.6) + CW1109/(R1109/1.37))</f>
        <v>0</v>
      </c>
      <c r="U1109">
        <f>(CR1109*CU1109)</f>
        <v>0</v>
      </c>
      <c r="V1109">
        <f>(DK1109+(U1109+2*0.95*5.67E-8*(((DK1109+$B$7)+273)^4-(DK1109+273)^4)-44100*J1109)/(1.84*29.3*R1109+8*0.95*5.67E-8*(DK1109+273)^3))</f>
        <v>0</v>
      </c>
      <c r="W1109">
        <f>($C$7*DL1109+$D$7*DM1109+$E$7*V1109)</f>
        <v>0</v>
      </c>
      <c r="X1109">
        <f>0.61365*exp(17.502*W1109/(240.97+W1109))</f>
        <v>0</v>
      </c>
      <c r="Y1109">
        <f>(Z1109/AA1109*100)</f>
        <v>0</v>
      </c>
      <c r="Z1109">
        <f>DD1109*(DI1109+DJ1109)/1000</f>
        <v>0</v>
      </c>
      <c r="AA1109">
        <f>0.61365*exp(17.502*DK1109/(240.97+DK1109))</f>
        <v>0</v>
      </c>
      <c r="AB1109">
        <f>(X1109-DD1109*(DI1109+DJ1109)/1000)</f>
        <v>0</v>
      </c>
      <c r="AC1109">
        <f>(-J1109*44100)</f>
        <v>0</v>
      </c>
      <c r="AD1109">
        <f>2*29.3*R1109*0.92*(DK1109-W1109)</f>
        <v>0</v>
      </c>
      <c r="AE1109">
        <f>2*0.95*5.67E-8*(((DK1109+$B$7)+273)^4-(W1109+273)^4)</f>
        <v>0</v>
      </c>
      <c r="AF1109">
        <f>U1109+AE1109+AC1109+AD1109</f>
        <v>0</v>
      </c>
      <c r="AG1109">
        <f>DH1109*AU1109*(DC1109-DB1109*(1000-AU1109*DE1109)/(1000-AU1109*DD1109))/(100*CV1109)</f>
        <v>0</v>
      </c>
      <c r="AH1109">
        <f>1000*DH1109*AU1109*(DD1109-DE1109)/(100*CV1109*(1000-AU1109*DD1109))</f>
        <v>0</v>
      </c>
      <c r="AI1109">
        <f>(AJ1109 - AK1109 - DI1109*1E3/(8.314*(DK1109+273.15)) * AM1109/DH1109 * AL1109) * DH1109/(100*CV1109) * (1000 - DE1109)/1000</f>
        <v>0</v>
      </c>
      <c r="AJ1109">
        <v>603.5525153793386</v>
      </c>
      <c r="AK1109">
        <v>552.0343939393938</v>
      </c>
      <c r="AL1109">
        <v>3.261566232888058</v>
      </c>
      <c r="AM1109">
        <v>64.98812827202251</v>
      </c>
      <c r="AN1109">
        <f>(AP1109 - AO1109 + DI1109*1E3/(8.314*(DK1109+273.15)) * AR1109/DH1109 * AQ1109) * DH1109/(100*CV1109) * 1000/(1000 - AP1109)</f>
        <v>0</v>
      </c>
      <c r="AO1109">
        <v>17.82170381261987</v>
      </c>
      <c r="AP1109">
        <v>23.79397818181817</v>
      </c>
      <c r="AQ1109">
        <v>0.0001476050944295359</v>
      </c>
      <c r="AR1109">
        <v>81.77155176035039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MAX(0,($B$13+$C$13*DP1109)/(1+$D$13*DP1109)*DI1109/(DK1109+273)*$E$13)</f>
        <v>0</v>
      </c>
      <c r="AX1109" t="s">
        <v>417</v>
      </c>
      <c r="AY1109" t="s">
        <v>417</v>
      </c>
      <c r="AZ1109">
        <v>0</v>
      </c>
      <c r="BA1109">
        <v>0</v>
      </c>
      <c r="BB1109">
        <f>1-AZ1109/BA1109</f>
        <v>0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>
        <f>1-BF1109/BG1109</f>
        <v>0</v>
      </c>
      <c r="BI1109">
        <v>0.5</v>
      </c>
      <c r="BJ1109">
        <f>CS1109</f>
        <v>0</v>
      </c>
      <c r="BK1109">
        <f>L1109</f>
        <v>0</v>
      </c>
      <c r="BL1109">
        <f>BH1109*BI1109*BJ1109</f>
        <v>0</v>
      </c>
      <c r="BM1109">
        <f>(BK1109-BC1109)/BJ1109</f>
        <v>0</v>
      </c>
      <c r="BN1109">
        <f>(BA1109-BG1109)/BG1109</f>
        <v>0</v>
      </c>
      <c r="BO1109">
        <f>AZ1109/(BB1109+AZ1109/BG1109)</f>
        <v>0</v>
      </c>
      <c r="BP1109" t="s">
        <v>417</v>
      </c>
      <c r="BQ1109">
        <v>0</v>
      </c>
      <c r="BR1109">
        <f>IF(BQ1109&lt;&gt;0, BQ1109, BO1109)</f>
        <v>0</v>
      </c>
      <c r="BS1109">
        <f>1-BR1109/BG1109</f>
        <v>0</v>
      </c>
      <c r="BT1109">
        <f>(BG1109-BF1109)/(BG1109-BR1109)</f>
        <v>0</v>
      </c>
      <c r="BU1109">
        <f>(BA1109-BG1109)/(BA1109-BR1109)</f>
        <v>0</v>
      </c>
      <c r="BV1109">
        <f>(BG1109-BF1109)/(BG1109-AZ1109)</f>
        <v>0</v>
      </c>
      <c r="BW1109">
        <f>(BA1109-BG1109)/(BA1109-AZ1109)</f>
        <v>0</v>
      </c>
      <c r="BX1109">
        <f>(BT1109*BR1109/BF1109)</f>
        <v>0</v>
      </c>
      <c r="BY1109">
        <f>(1-BX1109)</f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>$B$11*DQ1109+$C$11*DR1109+$F$11*EC1109*(1-EF1109)</f>
        <v>0</v>
      </c>
      <c r="CS1109">
        <f>CR1109*CT1109</f>
        <v>0</v>
      </c>
      <c r="CT1109">
        <f>($B$11*$D$9+$C$11*$D$9+$F$11*((EP1109+EH1109)/MAX(EP1109+EH1109+EQ1109, 0.1)*$I$9+EQ1109/MAX(EP1109+EH1109+EQ1109, 0.1)*$J$9))/($B$11+$C$11+$F$11)</f>
        <v>0</v>
      </c>
      <c r="CU1109">
        <f>($B$11*$K$9+$C$11*$K$9+$F$11*((EP1109+EH1109)/MAX(EP1109+EH1109+EQ1109, 0.1)*$P$9+EQ1109/MAX(EP1109+EH1109+EQ1109, 0.1)*$Q$9))/($B$11+$C$11+$F$11)</f>
        <v>0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1658956958.214286</v>
      </c>
      <c r="DB1109">
        <v>515.6581785714286</v>
      </c>
      <c r="DC1109">
        <v>575.4907857142857</v>
      </c>
      <c r="DD1109">
        <v>23.79195</v>
      </c>
      <c r="DE1109">
        <v>17.82561071428572</v>
      </c>
      <c r="DF1109">
        <v>512.8040357142858</v>
      </c>
      <c r="DG1109">
        <v>23.47640714285714</v>
      </c>
      <c r="DH1109">
        <v>500.0851071428572</v>
      </c>
      <c r="DI1109">
        <v>90.24356428571426</v>
      </c>
      <c r="DJ1109">
        <v>0.09995608571428571</v>
      </c>
      <c r="DK1109">
        <v>26.56657142857143</v>
      </c>
      <c r="DL1109">
        <v>27.33537142857143</v>
      </c>
      <c r="DM1109">
        <v>999.9000000000002</v>
      </c>
      <c r="DN1109">
        <v>0</v>
      </c>
      <c r="DO1109">
        <v>0</v>
      </c>
      <c r="DP1109">
        <v>10007.07428571428</v>
      </c>
      <c r="DQ1109">
        <v>0</v>
      </c>
      <c r="DR1109">
        <v>18.66004642857143</v>
      </c>
      <c r="DS1109">
        <v>-59.83266428571429</v>
      </c>
      <c r="DT1109">
        <v>528.2255357142858</v>
      </c>
      <c r="DU1109">
        <v>585.9353928571428</v>
      </c>
      <c r="DV1109">
        <v>5.966343928571429</v>
      </c>
      <c r="DW1109">
        <v>575.4907857142857</v>
      </c>
      <c r="DX1109">
        <v>17.82561071428572</v>
      </c>
      <c r="DY1109">
        <v>2.147071071428571</v>
      </c>
      <c r="DZ1109">
        <v>1.608646428571429</v>
      </c>
      <c r="EA1109">
        <v>18.57275357142857</v>
      </c>
      <c r="EB1109">
        <v>14.04188928571429</v>
      </c>
      <c r="EC1109">
        <v>1999.981785714286</v>
      </c>
      <c r="ED1109">
        <v>0.9799932142857143</v>
      </c>
      <c r="EE1109">
        <v>0.02000687857142857</v>
      </c>
      <c r="EF1109">
        <v>0</v>
      </c>
      <c r="EG1109">
        <v>775.0587142857142</v>
      </c>
      <c r="EH1109">
        <v>5.000560000000001</v>
      </c>
      <c r="EI1109">
        <v>15379.9</v>
      </c>
      <c r="EJ1109">
        <v>17294.68214285714</v>
      </c>
      <c r="EK1109">
        <v>37.11367857142857</v>
      </c>
      <c r="EL1109">
        <v>37.76107142857143</v>
      </c>
      <c r="EM1109">
        <v>36.75864285714285</v>
      </c>
      <c r="EN1109">
        <v>36.85014285714286</v>
      </c>
      <c r="EO1109">
        <v>38.23632142857142</v>
      </c>
      <c r="EP1109">
        <v>1955.071785714285</v>
      </c>
      <c r="EQ1109">
        <v>39.91</v>
      </c>
      <c r="ER1109">
        <v>0</v>
      </c>
      <c r="ES1109">
        <v>1658956965.9</v>
      </c>
      <c r="ET1109">
        <v>0</v>
      </c>
      <c r="EU1109">
        <v>775.1341923076924</v>
      </c>
      <c r="EV1109">
        <v>25.64064958452682</v>
      </c>
      <c r="EW1109">
        <v>507.0495726441184</v>
      </c>
      <c r="EX1109">
        <v>15382.05384615385</v>
      </c>
      <c r="EY1109">
        <v>15</v>
      </c>
      <c r="EZ1109">
        <v>0</v>
      </c>
      <c r="FA1109" t="s">
        <v>419</v>
      </c>
      <c r="FB1109">
        <v>1655239120</v>
      </c>
      <c r="FC1109">
        <v>1655239135</v>
      </c>
      <c r="FD1109">
        <v>0</v>
      </c>
      <c r="FE1109">
        <v>-0.075</v>
      </c>
      <c r="FF1109">
        <v>-0.027</v>
      </c>
      <c r="FG1109">
        <v>1.986</v>
      </c>
      <c r="FH1109">
        <v>0.139</v>
      </c>
      <c r="FI1109">
        <v>420</v>
      </c>
      <c r="FJ1109">
        <v>22</v>
      </c>
      <c r="FK1109">
        <v>0.12</v>
      </c>
      <c r="FL1109">
        <v>0.02</v>
      </c>
      <c r="FM1109">
        <v>-59.24458780487805</v>
      </c>
      <c r="FN1109">
        <v>-12.34360139372822</v>
      </c>
      <c r="FO1109">
        <v>1.228276878930274</v>
      </c>
      <c r="FP1109">
        <v>0</v>
      </c>
      <c r="FQ1109">
        <v>773.7741176470588</v>
      </c>
      <c r="FR1109">
        <v>26.92595875462552</v>
      </c>
      <c r="FS1109">
        <v>2.650309158045152</v>
      </c>
      <c r="FT1109">
        <v>0</v>
      </c>
      <c r="FU1109">
        <v>5.966238292682926</v>
      </c>
      <c r="FV1109">
        <v>0.02408905923344276</v>
      </c>
      <c r="FW1109">
        <v>0.004638480040387039</v>
      </c>
      <c r="FX1109">
        <v>1</v>
      </c>
      <c r="FY1109">
        <v>1</v>
      </c>
      <c r="FZ1109">
        <v>3</v>
      </c>
      <c r="GA1109" t="s">
        <v>420</v>
      </c>
      <c r="GB1109">
        <v>2.98047</v>
      </c>
      <c r="GC1109">
        <v>2.72826</v>
      </c>
      <c r="GD1109">
        <v>0.103405</v>
      </c>
      <c r="GE1109">
        <v>0.112562</v>
      </c>
      <c r="GF1109">
        <v>0.106597</v>
      </c>
      <c r="GG1109">
        <v>0.0877433</v>
      </c>
      <c r="GH1109">
        <v>26922.1</v>
      </c>
      <c r="GI1109">
        <v>26255.5</v>
      </c>
      <c r="GJ1109">
        <v>30552.6</v>
      </c>
      <c r="GK1109">
        <v>29827.8</v>
      </c>
      <c r="GL1109">
        <v>37655.9</v>
      </c>
      <c r="GM1109">
        <v>35832.3</v>
      </c>
      <c r="GN1109">
        <v>46733.2</v>
      </c>
      <c r="GO1109">
        <v>44361.1</v>
      </c>
      <c r="GP1109">
        <v>1.89105</v>
      </c>
      <c r="GQ1109">
        <v>1.84875</v>
      </c>
      <c r="GR1109">
        <v>0.152774</v>
      </c>
      <c r="GS1109">
        <v>0</v>
      </c>
      <c r="GT1109">
        <v>24.8242</v>
      </c>
      <c r="GU1109">
        <v>999.9</v>
      </c>
      <c r="GV1109">
        <v>49.1</v>
      </c>
      <c r="GW1109">
        <v>32.1</v>
      </c>
      <c r="GX1109">
        <v>26.1271</v>
      </c>
      <c r="GY1109">
        <v>63.0853</v>
      </c>
      <c r="GZ1109">
        <v>25.3446</v>
      </c>
      <c r="HA1109">
        <v>1</v>
      </c>
      <c r="HB1109">
        <v>-0.103526</v>
      </c>
      <c r="HC1109">
        <v>-0.055256</v>
      </c>
      <c r="HD1109">
        <v>20.194</v>
      </c>
      <c r="HE1109">
        <v>5.22987</v>
      </c>
      <c r="HF1109">
        <v>11.968</v>
      </c>
      <c r="HG1109">
        <v>4.97045</v>
      </c>
      <c r="HH1109">
        <v>3.2895</v>
      </c>
      <c r="HI1109">
        <v>8855.1</v>
      </c>
      <c r="HJ1109">
        <v>9999</v>
      </c>
      <c r="HK1109">
        <v>9999</v>
      </c>
      <c r="HL1109">
        <v>290.4</v>
      </c>
      <c r="HM1109">
        <v>4.97291</v>
      </c>
      <c r="HN1109">
        <v>1.87741</v>
      </c>
      <c r="HO1109">
        <v>1.8755</v>
      </c>
      <c r="HP1109">
        <v>1.87836</v>
      </c>
      <c r="HQ1109">
        <v>1.87503</v>
      </c>
      <c r="HR1109">
        <v>1.87866</v>
      </c>
      <c r="HS1109">
        <v>1.8757</v>
      </c>
      <c r="HT1109">
        <v>1.87683</v>
      </c>
      <c r="HU1109">
        <v>0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2.904</v>
      </c>
      <c r="II1109">
        <v>0.3156</v>
      </c>
      <c r="IJ1109">
        <v>1.541952822118649</v>
      </c>
      <c r="IK1109">
        <v>0.003202726084708442</v>
      </c>
      <c r="IL1109">
        <v>-1.448271390364826E-06</v>
      </c>
      <c r="IM1109">
        <v>3.765748828769889E-10</v>
      </c>
      <c r="IN1109">
        <v>-0.02072656761999695</v>
      </c>
      <c r="IO1109">
        <v>0.006539777670035186</v>
      </c>
      <c r="IP1109">
        <v>0.0002256768223539976</v>
      </c>
      <c r="IQ1109">
        <v>4.51151419958819E-06</v>
      </c>
      <c r="IR1109">
        <v>-0</v>
      </c>
      <c r="IS1109">
        <v>2097</v>
      </c>
      <c r="IT1109">
        <v>1</v>
      </c>
      <c r="IU1109">
        <v>27</v>
      </c>
      <c r="IV1109">
        <v>61964.1</v>
      </c>
      <c r="IW1109">
        <v>61963.8</v>
      </c>
      <c r="IX1109">
        <v>1.48926</v>
      </c>
      <c r="IY1109">
        <v>2.56836</v>
      </c>
      <c r="IZ1109">
        <v>1.39893</v>
      </c>
      <c r="JA1109">
        <v>2.34253</v>
      </c>
      <c r="JB1109">
        <v>1.44897</v>
      </c>
      <c r="JC1109">
        <v>2.34741</v>
      </c>
      <c r="JD1109">
        <v>37.4338</v>
      </c>
      <c r="JE1109">
        <v>24.0787</v>
      </c>
      <c r="JF1109">
        <v>18</v>
      </c>
      <c r="JG1109">
        <v>492.618</v>
      </c>
      <c r="JH1109">
        <v>437.993</v>
      </c>
      <c r="JI1109">
        <v>24.9999</v>
      </c>
      <c r="JJ1109">
        <v>25.6958</v>
      </c>
      <c r="JK1109">
        <v>30.0001</v>
      </c>
      <c r="JL1109">
        <v>25.5252</v>
      </c>
      <c r="JM1109">
        <v>25.6067</v>
      </c>
      <c r="JN1109">
        <v>29.8695</v>
      </c>
      <c r="JO1109">
        <v>36.5307</v>
      </c>
      <c r="JP1109">
        <v>6.16474</v>
      </c>
      <c r="JQ1109">
        <v>25</v>
      </c>
      <c r="JR1109">
        <v>621.182</v>
      </c>
      <c r="JS1109">
        <v>17.7768</v>
      </c>
      <c r="JT1109">
        <v>100.998</v>
      </c>
      <c r="JU1109">
        <v>102.002</v>
      </c>
    </row>
    <row r="1110" spans="1:281">
      <c r="A1110">
        <v>1094</v>
      </c>
      <c r="B1110">
        <v>1658956971</v>
      </c>
      <c r="C1110">
        <v>14882</v>
      </c>
      <c r="D1110" t="s">
        <v>2622</v>
      </c>
      <c r="E1110" t="s">
        <v>2623</v>
      </c>
      <c r="F1110">
        <v>5</v>
      </c>
      <c r="G1110" t="s">
        <v>415</v>
      </c>
      <c r="H1110" t="s">
        <v>2549</v>
      </c>
      <c r="I1110">
        <v>1658956963.5</v>
      </c>
      <c r="J1110">
        <f>(K1110)/1000</f>
        <v>0</v>
      </c>
      <c r="K1110">
        <f>IF(CZ1110, AN1110, AH1110)</f>
        <v>0</v>
      </c>
      <c r="L1110">
        <f>IF(CZ1110, AI1110, AG1110)</f>
        <v>0</v>
      </c>
      <c r="M1110">
        <f>DB1110 - IF(AU1110&gt;1, L1110*CV1110*100.0/(AW1110*DP1110), 0)</f>
        <v>0</v>
      </c>
      <c r="N1110">
        <f>((T1110-J1110/2)*M1110-L1110)/(T1110+J1110/2)</f>
        <v>0</v>
      </c>
      <c r="O1110">
        <f>N1110*(DI1110+DJ1110)/1000.0</f>
        <v>0</v>
      </c>
      <c r="P1110">
        <f>(DB1110 - IF(AU1110&gt;1, L1110*CV1110*100.0/(AW1110*DP1110), 0))*(DI1110+DJ1110)/1000.0</f>
        <v>0</v>
      </c>
      <c r="Q1110">
        <f>2.0/((1/S1110-1/R1110)+SIGN(S1110)*SQRT((1/S1110-1/R1110)*(1/S1110-1/R1110) + 4*CW1110/((CW1110+1)*(CW1110+1))*(2*1/S1110*1/R1110-1/R1110*1/R1110)))</f>
        <v>0</v>
      </c>
      <c r="R1110">
        <f>IF(LEFT(CX1110,1)&lt;&gt;"0",IF(LEFT(CX1110,1)="1",3.0,CY1110),$D$5+$E$5*(DP1110*DI1110/($K$5*1000))+$F$5*(DP1110*DI1110/($K$5*1000))*MAX(MIN(CV1110,$J$5),$I$5)*MAX(MIN(CV1110,$J$5),$I$5)+$G$5*MAX(MIN(CV1110,$J$5),$I$5)*(DP1110*DI1110/($K$5*1000))+$H$5*(DP1110*DI1110/($K$5*1000))*(DP1110*DI1110/($K$5*1000)))</f>
        <v>0</v>
      </c>
      <c r="S1110">
        <f>J1110*(1000-(1000*0.61365*exp(17.502*W1110/(240.97+W1110))/(DI1110+DJ1110)+DD1110)/2)/(1000*0.61365*exp(17.502*W1110/(240.97+W1110))/(DI1110+DJ1110)-DD1110)</f>
        <v>0</v>
      </c>
      <c r="T1110">
        <f>1/((CW1110+1)/(Q1110/1.6)+1/(R1110/1.37)) + CW1110/((CW1110+1)/(Q1110/1.6) + CW1110/(R1110/1.37))</f>
        <v>0</v>
      </c>
      <c r="U1110">
        <f>(CR1110*CU1110)</f>
        <v>0</v>
      </c>
      <c r="V1110">
        <f>(DK1110+(U1110+2*0.95*5.67E-8*(((DK1110+$B$7)+273)^4-(DK1110+273)^4)-44100*J1110)/(1.84*29.3*R1110+8*0.95*5.67E-8*(DK1110+273)^3))</f>
        <v>0</v>
      </c>
      <c r="W1110">
        <f>($C$7*DL1110+$D$7*DM1110+$E$7*V1110)</f>
        <v>0</v>
      </c>
      <c r="X1110">
        <f>0.61365*exp(17.502*W1110/(240.97+W1110))</f>
        <v>0</v>
      </c>
      <c r="Y1110">
        <f>(Z1110/AA1110*100)</f>
        <v>0</v>
      </c>
      <c r="Z1110">
        <f>DD1110*(DI1110+DJ1110)/1000</f>
        <v>0</v>
      </c>
      <c r="AA1110">
        <f>0.61365*exp(17.502*DK1110/(240.97+DK1110))</f>
        <v>0</v>
      </c>
      <c r="AB1110">
        <f>(X1110-DD1110*(DI1110+DJ1110)/1000)</f>
        <v>0</v>
      </c>
      <c r="AC1110">
        <f>(-J1110*44100)</f>
        <v>0</v>
      </c>
      <c r="AD1110">
        <f>2*29.3*R1110*0.92*(DK1110-W1110)</f>
        <v>0</v>
      </c>
      <c r="AE1110">
        <f>2*0.95*5.67E-8*(((DK1110+$B$7)+273)^4-(W1110+273)^4)</f>
        <v>0</v>
      </c>
      <c r="AF1110">
        <f>U1110+AE1110+AC1110+AD1110</f>
        <v>0</v>
      </c>
      <c r="AG1110">
        <f>DH1110*AU1110*(DC1110-DB1110*(1000-AU1110*DE1110)/(1000-AU1110*DD1110))/(100*CV1110)</f>
        <v>0</v>
      </c>
      <c r="AH1110">
        <f>1000*DH1110*AU1110*(DD1110-DE1110)/(100*CV1110*(1000-AU1110*DD1110))</f>
        <v>0</v>
      </c>
      <c r="AI1110">
        <f>(AJ1110 - AK1110 - DI1110*1E3/(8.314*(DK1110+273.15)) * AM1110/DH1110 * AL1110) * DH1110/(100*CV1110) * (1000 - DE1110)/1000</f>
        <v>0</v>
      </c>
      <c r="AJ1110">
        <v>620.5597665752149</v>
      </c>
      <c r="AK1110">
        <v>568.4807393939392</v>
      </c>
      <c r="AL1110">
        <v>3.300547333857118</v>
      </c>
      <c r="AM1110">
        <v>64.98812827202251</v>
      </c>
      <c r="AN1110">
        <f>(AP1110 - AO1110 + DI1110*1E3/(8.314*(DK1110+273.15)) * AR1110/DH1110 * AQ1110) * DH1110/(100*CV1110) * 1000/(1000 - AP1110)</f>
        <v>0</v>
      </c>
      <c r="AO1110">
        <v>17.81202676347757</v>
      </c>
      <c r="AP1110">
        <v>23.78752848484848</v>
      </c>
      <c r="AQ1110">
        <v>-0.0002263159663887002</v>
      </c>
      <c r="AR1110">
        <v>81.77155176035039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MAX(0,($B$13+$C$13*DP1110)/(1+$D$13*DP1110)*DI1110/(DK1110+273)*$E$13)</f>
        <v>0</v>
      </c>
      <c r="AX1110" t="s">
        <v>417</v>
      </c>
      <c r="AY1110" t="s">
        <v>417</v>
      </c>
      <c r="AZ1110">
        <v>0</v>
      </c>
      <c r="BA1110">
        <v>0</v>
      </c>
      <c r="BB1110">
        <f>1-AZ1110/BA1110</f>
        <v>0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>
        <f>1-BF1110/BG1110</f>
        <v>0</v>
      </c>
      <c r="BI1110">
        <v>0.5</v>
      </c>
      <c r="BJ1110">
        <f>CS1110</f>
        <v>0</v>
      </c>
      <c r="BK1110">
        <f>L1110</f>
        <v>0</v>
      </c>
      <c r="BL1110">
        <f>BH1110*BI1110*BJ1110</f>
        <v>0</v>
      </c>
      <c r="BM1110">
        <f>(BK1110-BC1110)/BJ1110</f>
        <v>0</v>
      </c>
      <c r="BN1110">
        <f>(BA1110-BG1110)/BG1110</f>
        <v>0</v>
      </c>
      <c r="BO1110">
        <f>AZ1110/(BB1110+AZ1110/BG1110)</f>
        <v>0</v>
      </c>
      <c r="BP1110" t="s">
        <v>417</v>
      </c>
      <c r="BQ1110">
        <v>0</v>
      </c>
      <c r="BR1110">
        <f>IF(BQ1110&lt;&gt;0, BQ1110, BO1110)</f>
        <v>0</v>
      </c>
      <c r="BS1110">
        <f>1-BR1110/BG1110</f>
        <v>0</v>
      </c>
      <c r="BT1110">
        <f>(BG1110-BF1110)/(BG1110-BR1110)</f>
        <v>0</v>
      </c>
      <c r="BU1110">
        <f>(BA1110-BG1110)/(BA1110-BR1110)</f>
        <v>0</v>
      </c>
      <c r="BV1110">
        <f>(BG1110-BF1110)/(BG1110-AZ1110)</f>
        <v>0</v>
      </c>
      <c r="BW1110">
        <f>(BA1110-BG1110)/(BA1110-AZ1110)</f>
        <v>0</v>
      </c>
      <c r="BX1110">
        <f>(BT1110*BR1110/BF1110)</f>
        <v>0</v>
      </c>
      <c r="BY1110">
        <f>(1-BX1110)</f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>$B$11*DQ1110+$C$11*DR1110+$F$11*EC1110*(1-EF1110)</f>
        <v>0</v>
      </c>
      <c r="CS1110">
        <f>CR1110*CT1110</f>
        <v>0</v>
      </c>
      <c r="CT1110">
        <f>($B$11*$D$9+$C$11*$D$9+$F$11*((EP1110+EH1110)/MAX(EP1110+EH1110+EQ1110, 0.1)*$I$9+EQ1110/MAX(EP1110+EH1110+EQ1110, 0.1)*$J$9))/($B$11+$C$11+$F$11)</f>
        <v>0</v>
      </c>
      <c r="CU1110">
        <f>($B$11*$K$9+$C$11*$K$9+$F$11*((EP1110+EH1110)/MAX(EP1110+EH1110+EQ1110, 0.1)*$P$9+EQ1110/MAX(EP1110+EH1110+EQ1110, 0.1)*$Q$9))/($B$11+$C$11+$F$11)</f>
        <v>0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1658956963.5</v>
      </c>
      <c r="DB1110">
        <v>532.5571851851853</v>
      </c>
      <c r="DC1110">
        <v>593.327925925926</v>
      </c>
      <c r="DD1110">
        <v>23.7906962962963</v>
      </c>
      <c r="DE1110">
        <v>17.81865555555556</v>
      </c>
      <c r="DF1110">
        <v>529.6694074074073</v>
      </c>
      <c r="DG1110">
        <v>23.47517777777778</v>
      </c>
      <c r="DH1110">
        <v>500.0925925925926</v>
      </c>
      <c r="DI1110">
        <v>90.24412222222223</v>
      </c>
      <c r="DJ1110">
        <v>0.09995015925925925</v>
      </c>
      <c r="DK1110">
        <v>26.5677925925926</v>
      </c>
      <c r="DL1110">
        <v>27.32537407407408</v>
      </c>
      <c r="DM1110">
        <v>999.9000000000001</v>
      </c>
      <c r="DN1110">
        <v>0</v>
      </c>
      <c r="DO1110">
        <v>0</v>
      </c>
      <c r="DP1110">
        <v>10001.80222222222</v>
      </c>
      <c r="DQ1110">
        <v>0</v>
      </c>
      <c r="DR1110">
        <v>18.66754074074074</v>
      </c>
      <c r="DS1110">
        <v>-60.77072222222222</v>
      </c>
      <c r="DT1110">
        <v>545.5358148148148</v>
      </c>
      <c r="DU1110">
        <v>604.0918518518519</v>
      </c>
      <c r="DV1110">
        <v>5.972048148148148</v>
      </c>
      <c r="DW1110">
        <v>593.327925925926</v>
      </c>
      <c r="DX1110">
        <v>17.81865555555556</v>
      </c>
      <c r="DY1110">
        <v>2.146971481481481</v>
      </c>
      <c r="DZ1110">
        <v>1.608029259259259</v>
      </c>
      <c r="EA1110">
        <v>18.57201481481482</v>
      </c>
      <c r="EB1110">
        <v>14.03596666666667</v>
      </c>
      <c r="EC1110">
        <v>1999.987777777778</v>
      </c>
      <c r="ED1110">
        <v>0.9799932222222223</v>
      </c>
      <c r="EE1110">
        <v>0.02000687037037037</v>
      </c>
      <c r="EF1110">
        <v>0</v>
      </c>
      <c r="EG1110">
        <v>777.1795555555555</v>
      </c>
      <c r="EH1110">
        <v>5.000560000000001</v>
      </c>
      <c r="EI1110">
        <v>15423.48888888889</v>
      </c>
      <c r="EJ1110">
        <v>17294.73333333333</v>
      </c>
      <c r="EK1110">
        <v>37.15485185185185</v>
      </c>
      <c r="EL1110">
        <v>37.76837037037037</v>
      </c>
      <c r="EM1110">
        <v>36.72896296296296</v>
      </c>
      <c r="EN1110">
        <v>36.8377037037037</v>
      </c>
      <c r="EO1110">
        <v>38.23351851851852</v>
      </c>
      <c r="EP1110">
        <v>1955.077777777778</v>
      </c>
      <c r="EQ1110">
        <v>39.91</v>
      </c>
      <c r="ER1110">
        <v>0</v>
      </c>
      <c r="ES1110">
        <v>1658956970.7</v>
      </c>
      <c r="ET1110">
        <v>0</v>
      </c>
      <c r="EU1110">
        <v>777.0638846153845</v>
      </c>
      <c r="EV1110">
        <v>23.38704274935041</v>
      </c>
      <c r="EW1110">
        <v>477.1452994259527</v>
      </c>
      <c r="EX1110">
        <v>15421.53461538461</v>
      </c>
      <c r="EY1110">
        <v>15</v>
      </c>
      <c r="EZ1110">
        <v>0</v>
      </c>
      <c r="FA1110" t="s">
        <v>419</v>
      </c>
      <c r="FB1110">
        <v>1655239120</v>
      </c>
      <c r="FC1110">
        <v>1655239135</v>
      </c>
      <c r="FD1110">
        <v>0</v>
      </c>
      <c r="FE1110">
        <v>-0.075</v>
      </c>
      <c r="FF1110">
        <v>-0.027</v>
      </c>
      <c r="FG1110">
        <v>1.986</v>
      </c>
      <c r="FH1110">
        <v>0.139</v>
      </c>
      <c r="FI1110">
        <v>420</v>
      </c>
      <c r="FJ1110">
        <v>22</v>
      </c>
      <c r="FK1110">
        <v>0.12</v>
      </c>
      <c r="FL1110">
        <v>0.02</v>
      </c>
      <c r="FM1110">
        <v>-60.02410731707317</v>
      </c>
      <c r="FN1110">
        <v>-11.35812334494771</v>
      </c>
      <c r="FO1110">
        <v>1.133961538339932</v>
      </c>
      <c r="FP1110">
        <v>0</v>
      </c>
      <c r="FQ1110">
        <v>775.5761764705884</v>
      </c>
      <c r="FR1110">
        <v>24.68464477089106</v>
      </c>
      <c r="FS1110">
        <v>2.429559454989473</v>
      </c>
      <c r="FT1110">
        <v>0</v>
      </c>
      <c r="FU1110">
        <v>5.968358780487804</v>
      </c>
      <c r="FV1110">
        <v>0.06404989547040335</v>
      </c>
      <c r="FW1110">
        <v>0.006802926628144103</v>
      </c>
      <c r="FX1110">
        <v>1</v>
      </c>
      <c r="FY1110">
        <v>1</v>
      </c>
      <c r="FZ1110">
        <v>3</v>
      </c>
      <c r="GA1110" t="s">
        <v>420</v>
      </c>
      <c r="GB1110">
        <v>2.98056</v>
      </c>
      <c r="GC1110">
        <v>2.7282</v>
      </c>
      <c r="GD1110">
        <v>0.105597</v>
      </c>
      <c r="GE1110">
        <v>0.114749</v>
      </c>
      <c r="GF1110">
        <v>0.10658</v>
      </c>
      <c r="GG1110">
        <v>0.0877341</v>
      </c>
      <c r="GH1110">
        <v>26856.3</v>
      </c>
      <c r="GI1110">
        <v>26190.8</v>
      </c>
      <c r="GJ1110">
        <v>30552.6</v>
      </c>
      <c r="GK1110">
        <v>29827.8</v>
      </c>
      <c r="GL1110">
        <v>37656.7</v>
      </c>
      <c r="GM1110">
        <v>35832.9</v>
      </c>
      <c r="GN1110">
        <v>46733.1</v>
      </c>
      <c r="GO1110">
        <v>44361.2</v>
      </c>
      <c r="GP1110">
        <v>1.89112</v>
      </c>
      <c r="GQ1110">
        <v>1.84872</v>
      </c>
      <c r="GR1110">
        <v>0.152186</v>
      </c>
      <c r="GS1110">
        <v>0</v>
      </c>
      <c r="GT1110">
        <v>24.8257</v>
      </c>
      <c r="GU1110">
        <v>999.9</v>
      </c>
      <c r="GV1110">
        <v>49.1</v>
      </c>
      <c r="GW1110">
        <v>32.1</v>
      </c>
      <c r="GX1110">
        <v>26.1293</v>
      </c>
      <c r="GY1110">
        <v>63.0353</v>
      </c>
      <c r="GZ1110">
        <v>25.5128</v>
      </c>
      <c r="HA1110">
        <v>1</v>
      </c>
      <c r="HB1110">
        <v>-0.103699</v>
      </c>
      <c r="HC1110">
        <v>-0.0551661</v>
      </c>
      <c r="HD1110">
        <v>20.1942</v>
      </c>
      <c r="HE1110">
        <v>5.22987</v>
      </c>
      <c r="HF1110">
        <v>11.968</v>
      </c>
      <c r="HG1110">
        <v>4.9705</v>
      </c>
      <c r="HH1110">
        <v>3.2895</v>
      </c>
      <c r="HI1110">
        <v>8855.299999999999</v>
      </c>
      <c r="HJ1110">
        <v>9999</v>
      </c>
      <c r="HK1110">
        <v>9999</v>
      </c>
      <c r="HL1110">
        <v>290.4</v>
      </c>
      <c r="HM1110">
        <v>4.9729</v>
      </c>
      <c r="HN1110">
        <v>1.87734</v>
      </c>
      <c r="HO1110">
        <v>1.87547</v>
      </c>
      <c r="HP1110">
        <v>1.87832</v>
      </c>
      <c r="HQ1110">
        <v>1.875</v>
      </c>
      <c r="HR1110">
        <v>1.87861</v>
      </c>
      <c r="HS1110">
        <v>1.87567</v>
      </c>
      <c r="HT1110">
        <v>1.87683</v>
      </c>
      <c r="HU1110">
        <v>0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2.935</v>
      </c>
      <c r="II1110">
        <v>0.3155</v>
      </c>
      <c r="IJ1110">
        <v>1.541952822118649</v>
      </c>
      <c r="IK1110">
        <v>0.003202726084708442</v>
      </c>
      <c r="IL1110">
        <v>-1.448271390364826E-06</v>
      </c>
      <c r="IM1110">
        <v>3.765748828769889E-10</v>
      </c>
      <c r="IN1110">
        <v>-0.02072656761999695</v>
      </c>
      <c r="IO1110">
        <v>0.006539777670035186</v>
      </c>
      <c r="IP1110">
        <v>0.0002256768223539976</v>
      </c>
      <c r="IQ1110">
        <v>4.51151419958819E-06</v>
      </c>
      <c r="IR1110">
        <v>-0</v>
      </c>
      <c r="IS1110">
        <v>2097</v>
      </c>
      <c r="IT1110">
        <v>1</v>
      </c>
      <c r="IU1110">
        <v>27</v>
      </c>
      <c r="IV1110">
        <v>61964.2</v>
      </c>
      <c r="IW1110">
        <v>61963.9</v>
      </c>
      <c r="IX1110">
        <v>1.52344</v>
      </c>
      <c r="IY1110">
        <v>2.55127</v>
      </c>
      <c r="IZ1110">
        <v>1.39893</v>
      </c>
      <c r="JA1110">
        <v>2.34375</v>
      </c>
      <c r="JB1110">
        <v>1.44897</v>
      </c>
      <c r="JC1110">
        <v>2.47559</v>
      </c>
      <c r="JD1110">
        <v>37.4338</v>
      </c>
      <c r="JE1110">
        <v>24.0787</v>
      </c>
      <c r="JF1110">
        <v>18</v>
      </c>
      <c r="JG1110">
        <v>492.663</v>
      </c>
      <c r="JH1110">
        <v>437.978</v>
      </c>
      <c r="JI1110">
        <v>25</v>
      </c>
      <c r="JJ1110">
        <v>25.6971</v>
      </c>
      <c r="JK1110">
        <v>30.0002</v>
      </c>
      <c r="JL1110">
        <v>25.5257</v>
      </c>
      <c r="JM1110">
        <v>25.6067</v>
      </c>
      <c r="JN1110">
        <v>30.5607</v>
      </c>
      <c r="JO1110">
        <v>36.5307</v>
      </c>
      <c r="JP1110">
        <v>5.79155</v>
      </c>
      <c r="JQ1110">
        <v>25</v>
      </c>
      <c r="JR1110">
        <v>641.246</v>
      </c>
      <c r="JS1110">
        <v>17.7634</v>
      </c>
      <c r="JT1110">
        <v>100.998</v>
      </c>
      <c r="JU1110">
        <v>102.002</v>
      </c>
    </row>
    <row r="1111" spans="1:281">
      <c r="A1111">
        <v>1095</v>
      </c>
      <c r="B1111">
        <v>1658956976</v>
      </c>
      <c r="C1111">
        <v>14887</v>
      </c>
      <c r="D1111" t="s">
        <v>2624</v>
      </c>
      <c r="E1111" t="s">
        <v>2625</v>
      </c>
      <c r="F1111">
        <v>5</v>
      </c>
      <c r="G1111" t="s">
        <v>415</v>
      </c>
      <c r="H1111" t="s">
        <v>2549</v>
      </c>
      <c r="I1111">
        <v>1658956968.214286</v>
      </c>
      <c r="J1111">
        <f>(K1111)/1000</f>
        <v>0</v>
      </c>
      <c r="K1111">
        <f>IF(CZ1111, AN1111, AH1111)</f>
        <v>0</v>
      </c>
      <c r="L1111">
        <f>IF(CZ1111, AI1111, AG1111)</f>
        <v>0</v>
      </c>
      <c r="M1111">
        <f>DB1111 - IF(AU1111&gt;1, L1111*CV1111*100.0/(AW1111*DP1111), 0)</f>
        <v>0</v>
      </c>
      <c r="N1111">
        <f>((T1111-J1111/2)*M1111-L1111)/(T1111+J1111/2)</f>
        <v>0</v>
      </c>
      <c r="O1111">
        <f>N1111*(DI1111+DJ1111)/1000.0</f>
        <v>0</v>
      </c>
      <c r="P1111">
        <f>(DB1111 - IF(AU1111&gt;1, L1111*CV1111*100.0/(AW1111*DP1111), 0))*(DI1111+DJ1111)/1000.0</f>
        <v>0</v>
      </c>
      <c r="Q1111">
        <f>2.0/((1/S1111-1/R1111)+SIGN(S1111)*SQRT((1/S1111-1/R1111)*(1/S1111-1/R1111) + 4*CW1111/((CW1111+1)*(CW1111+1))*(2*1/S1111*1/R1111-1/R1111*1/R1111)))</f>
        <v>0</v>
      </c>
      <c r="R1111">
        <f>IF(LEFT(CX1111,1)&lt;&gt;"0",IF(LEFT(CX1111,1)="1",3.0,CY1111),$D$5+$E$5*(DP1111*DI1111/($K$5*1000))+$F$5*(DP1111*DI1111/($K$5*1000))*MAX(MIN(CV1111,$J$5),$I$5)*MAX(MIN(CV1111,$J$5),$I$5)+$G$5*MAX(MIN(CV1111,$J$5),$I$5)*(DP1111*DI1111/($K$5*1000))+$H$5*(DP1111*DI1111/($K$5*1000))*(DP1111*DI1111/($K$5*1000)))</f>
        <v>0</v>
      </c>
      <c r="S1111">
        <f>J1111*(1000-(1000*0.61365*exp(17.502*W1111/(240.97+W1111))/(DI1111+DJ1111)+DD1111)/2)/(1000*0.61365*exp(17.502*W1111/(240.97+W1111))/(DI1111+DJ1111)-DD1111)</f>
        <v>0</v>
      </c>
      <c r="T1111">
        <f>1/((CW1111+1)/(Q1111/1.6)+1/(R1111/1.37)) + CW1111/((CW1111+1)/(Q1111/1.6) + CW1111/(R1111/1.37))</f>
        <v>0</v>
      </c>
      <c r="U1111">
        <f>(CR1111*CU1111)</f>
        <v>0</v>
      </c>
      <c r="V1111">
        <f>(DK1111+(U1111+2*0.95*5.67E-8*(((DK1111+$B$7)+273)^4-(DK1111+273)^4)-44100*J1111)/(1.84*29.3*R1111+8*0.95*5.67E-8*(DK1111+273)^3))</f>
        <v>0</v>
      </c>
      <c r="W1111">
        <f>($C$7*DL1111+$D$7*DM1111+$E$7*V1111)</f>
        <v>0</v>
      </c>
      <c r="X1111">
        <f>0.61365*exp(17.502*W1111/(240.97+W1111))</f>
        <v>0</v>
      </c>
      <c r="Y1111">
        <f>(Z1111/AA1111*100)</f>
        <v>0</v>
      </c>
      <c r="Z1111">
        <f>DD1111*(DI1111+DJ1111)/1000</f>
        <v>0</v>
      </c>
      <c r="AA1111">
        <f>0.61365*exp(17.502*DK1111/(240.97+DK1111))</f>
        <v>0</v>
      </c>
      <c r="AB1111">
        <f>(X1111-DD1111*(DI1111+DJ1111)/1000)</f>
        <v>0</v>
      </c>
      <c r="AC1111">
        <f>(-J1111*44100)</f>
        <v>0</v>
      </c>
      <c r="AD1111">
        <f>2*29.3*R1111*0.92*(DK1111-W1111)</f>
        <v>0</v>
      </c>
      <c r="AE1111">
        <f>2*0.95*5.67E-8*(((DK1111+$B$7)+273)^4-(W1111+273)^4)</f>
        <v>0</v>
      </c>
      <c r="AF1111">
        <f>U1111+AE1111+AC1111+AD1111</f>
        <v>0</v>
      </c>
      <c r="AG1111">
        <f>DH1111*AU1111*(DC1111-DB1111*(1000-AU1111*DE1111)/(1000-AU1111*DD1111))/(100*CV1111)</f>
        <v>0</v>
      </c>
      <c r="AH1111">
        <f>1000*DH1111*AU1111*(DD1111-DE1111)/(100*CV1111*(1000-AU1111*DD1111))</f>
        <v>0</v>
      </c>
      <c r="AI1111">
        <f>(AJ1111 - AK1111 - DI1111*1E3/(8.314*(DK1111+273.15)) * AM1111/DH1111 * AL1111) * DH1111/(100*CV1111) * (1000 - DE1111)/1000</f>
        <v>0</v>
      </c>
      <c r="AJ1111">
        <v>637.9105143183901</v>
      </c>
      <c r="AK1111">
        <v>584.8673212121212</v>
      </c>
      <c r="AL1111">
        <v>3.277107057495868</v>
      </c>
      <c r="AM1111">
        <v>64.98812827202251</v>
      </c>
      <c r="AN1111">
        <f>(AP1111 - AO1111 + DI1111*1E3/(8.314*(DK1111+273.15)) * AR1111/DH1111 * AQ1111) * DH1111/(100*CV1111) * 1000/(1000 - AP1111)</f>
        <v>0</v>
      </c>
      <c r="AO1111">
        <v>17.80823795906372</v>
      </c>
      <c r="AP1111">
        <v>23.79457818181818</v>
      </c>
      <c r="AQ1111">
        <v>0.0002371054779533906</v>
      </c>
      <c r="AR1111">
        <v>81.77155176035039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MAX(0,($B$13+$C$13*DP1111)/(1+$D$13*DP1111)*DI1111/(DK1111+273)*$E$13)</f>
        <v>0</v>
      </c>
      <c r="AX1111" t="s">
        <v>417</v>
      </c>
      <c r="AY1111" t="s">
        <v>417</v>
      </c>
      <c r="AZ1111">
        <v>0</v>
      </c>
      <c r="BA1111">
        <v>0</v>
      </c>
      <c r="BB1111">
        <f>1-AZ1111/BA1111</f>
        <v>0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>
        <f>1-BF1111/BG1111</f>
        <v>0</v>
      </c>
      <c r="BI1111">
        <v>0.5</v>
      </c>
      <c r="BJ1111">
        <f>CS1111</f>
        <v>0</v>
      </c>
      <c r="BK1111">
        <f>L1111</f>
        <v>0</v>
      </c>
      <c r="BL1111">
        <f>BH1111*BI1111*BJ1111</f>
        <v>0</v>
      </c>
      <c r="BM1111">
        <f>(BK1111-BC1111)/BJ1111</f>
        <v>0</v>
      </c>
      <c r="BN1111">
        <f>(BA1111-BG1111)/BG1111</f>
        <v>0</v>
      </c>
      <c r="BO1111">
        <f>AZ1111/(BB1111+AZ1111/BG1111)</f>
        <v>0</v>
      </c>
      <c r="BP1111" t="s">
        <v>417</v>
      </c>
      <c r="BQ1111">
        <v>0</v>
      </c>
      <c r="BR1111">
        <f>IF(BQ1111&lt;&gt;0, BQ1111, BO1111)</f>
        <v>0</v>
      </c>
      <c r="BS1111">
        <f>1-BR1111/BG1111</f>
        <v>0</v>
      </c>
      <c r="BT1111">
        <f>(BG1111-BF1111)/(BG1111-BR1111)</f>
        <v>0</v>
      </c>
      <c r="BU1111">
        <f>(BA1111-BG1111)/(BA1111-BR1111)</f>
        <v>0</v>
      </c>
      <c r="BV1111">
        <f>(BG1111-BF1111)/(BG1111-AZ1111)</f>
        <v>0</v>
      </c>
      <c r="BW1111">
        <f>(BA1111-BG1111)/(BA1111-AZ1111)</f>
        <v>0</v>
      </c>
      <c r="BX1111">
        <f>(BT1111*BR1111/BF1111)</f>
        <v>0</v>
      </c>
      <c r="BY1111">
        <f>(1-BX1111)</f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>$B$11*DQ1111+$C$11*DR1111+$F$11*EC1111*(1-EF1111)</f>
        <v>0</v>
      </c>
      <c r="CS1111">
        <f>CR1111*CT1111</f>
        <v>0</v>
      </c>
      <c r="CT1111">
        <f>($B$11*$D$9+$C$11*$D$9+$F$11*((EP1111+EH1111)/MAX(EP1111+EH1111+EQ1111, 0.1)*$I$9+EQ1111/MAX(EP1111+EH1111+EQ1111, 0.1)*$J$9))/($B$11+$C$11+$F$11)</f>
        <v>0</v>
      </c>
      <c r="CU1111">
        <f>($B$11*$K$9+$C$11*$K$9+$F$11*((EP1111+EH1111)/MAX(EP1111+EH1111+EQ1111, 0.1)*$P$9+EQ1111/MAX(EP1111+EH1111+EQ1111, 0.1)*$Q$9))/($B$11+$C$11+$F$11)</f>
        <v>0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1658956968.214286</v>
      </c>
      <c r="DB1111">
        <v>547.6202142857143</v>
      </c>
      <c r="DC1111">
        <v>609.2169642857143</v>
      </c>
      <c r="DD1111">
        <v>23.79157857142857</v>
      </c>
      <c r="DE1111">
        <v>17.8131</v>
      </c>
      <c r="DF1111">
        <v>544.70275</v>
      </c>
      <c r="DG1111">
        <v>23.47603214285714</v>
      </c>
      <c r="DH1111">
        <v>500.1037857142857</v>
      </c>
      <c r="DI1111">
        <v>90.24408928571428</v>
      </c>
      <c r="DJ1111">
        <v>0.09998024285714287</v>
      </c>
      <c r="DK1111">
        <v>26.568575</v>
      </c>
      <c r="DL1111">
        <v>27.323975</v>
      </c>
      <c r="DM1111">
        <v>999.9000000000002</v>
      </c>
      <c r="DN1111">
        <v>0</v>
      </c>
      <c r="DO1111">
        <v>0</v>
      </c>
      <c r="DP1111">
        <v>9995.536071428573</v>
      </c>
      <c r="DQ1111">
        <v>0</v>
      </c>
      <c r="DR1111">
        <v>18.66891428571429</v>
      </c>
      <c r="DS1111">
        <v>-61.59673928571429</v>
      </c>
      <c r="DT1111">
        <v>560.9664999999999</v>
      </c>
      <c r="DU1111">
        <v>620.2656428571428</v>
      </c>
      <c r="DV1111">
        <v>5.978478928571429</v>
      </c>
      <c r="DW1111">
        <v>609.2169642857143</v>
      </c>
      <c r="DX1111">
        <v>17.8131</v>
      </c>
      <c r="DY1111">
        <v>2.14705</v>
      </c>
      <c r="DZ1111">
        <v>1.607528214285714</v>
      </c>
      <c r="EA1111">
        <v>18.57260357142857</v>
      </c>
      <c r="EB1111">
        <v>14.03115</v>
      </c>
      <c r="EC1111">
        <v>1999.989285714286</v>
      </c>
      <c r="ED1111">
        <v>0.9799932142857143</v>
      </c>
      <c r="EE1111">
        <v>0.02000687857142857</v>
      </c>
      <c r="EF1111">
        <v>0</v>
      </c>
      <c r="EG1111">
        <v>778.9271071428572</v>
      </c>
      <c r="EH1111">
        <v>5.000560000000001</v>
      </c>
      <c r="EI1111">
        <v>15459.21428571429</v>
      </c>
      <c r="EJ1111">
        <v>17294.74642857143</v>
      </c>
      <c r="EK1111">
        <v>37.12696428571428</v>
      </c>
      <c r="EL1111">
        <v>37.76328571428571</v>
      </c>
      <c r="EM1111">
        <v>36.76760714285714</v>
      </c>
      <c r="EN1111">
        <v>36.84800000000001</v>
      </c>
      <c r="EO1111">
        <v>38.22964285714285</v>
      </c>
      <c r="EP1111">
        <v>1955.079285714286</v>
      </c>
      <c r="EQ1111">
        <v>39.91</v>
      </c>
      <c r="ER1111">
        <v>0</v>
      </c>
      <c r="ES1111">
        <v>1658956976.1</v>
      </c>
      <c r="ET1111">
        <v>0</v>
      </c>
      <c r="EU1111">
        <v>779.21632</v>
      </c>
      <c r="EV1111">
        <v>21.2696923331174</v>
      </c>
      <c r="EW1111">
        <v>428.8692313557091</v>
      </c>
      <c r="EX1111">
        <v>15464.592</v>
      </c>
      <c r="EY1111">
        <v>15</v>
      </c>
      <c r="EZ1111">
        <v>0</v>
      </c>
      <c r="FA1111" t="s">
        <v>419</v>
      </c>
      <c r="FB1111">
        <v>1655239120</v>
      </c>
      <c r="FC1111">
        <v>1655239135</v>
      </c>
      <c r="FD1111">
        <v>0</v>
      </c>
      <c r="FE1111">
        <v>-0.075</v>
      </c>
      <c r="FF1111">
        <v>-0.027</v>
      </c>
      <c r="FG1111">
        <v>1.986</v>
      </c>
      <c r="FH1111">
        <v>0.139</v>
      </c>
      <c r="FI1111">
        <v>420</v>
      </c>
      <c r="FJ1111">
        <v>22</v>
      </c>
      <c r="FK1111">
        <v>0.12</v>
      </c>
      <c r="FL1111">
        <v>0.02</v>
      </c>
      <c r="FM1111">
        <v>-60.96831463414635</v>
      </c>
      <c r="FN1111">
        <v>-10.1511031358884</v>
      </c>
      <c r="FO1111">
        <v>1.004522907643705</v>
      </c>
      <c r="FP1111">
        <v>0</v>
      </c>
      <c r="FQ1111">
        <v>777.4821176470588</v>
      </c>
      <c r="FR1111">
        <v>23.09289534052053</v>
      </c>
      <c r="FS1111">
        <v>2.273747538429045</v>
      </c>
      <c r="FT1111">
        <v>0</v>
      </c>
      <c r="FU1111">
        <v>5.97365512195122</v>
      </c>
      <c r="FV1111">
        <v>0.07134376306620743</v>
      </c>
      <c r="FW1111">
        <v>0.007577178547535063</v>
      </c>
      <c r="FX1111">
        <v>1</v>
      </c>
      <c r="FY1111">
        <v>1</v>
      </c>
      <c r="FZ1111">
        <v>3</v>
      </c>
      <c r="GA1111" t="s">
        <v>420</v>
      </c>
      <c r="GB1111">
        <v>2.98068</v>
      </c>
      <c r="GC1111">
        <v>2.72843</v>
      </c>
      <c r="GD1111">
        <v>0.107747</v>
      </c>
      <c r="GE1111">
        <v>0.116906</v>
      </c>
      <c r="GF1111">
        <v>0.106594</v>
      </c>
      <c r="GG1111">
        <v>0.0876975</v>
      </c>
      <c r="GH1111">
        <v>26791.7</v>
      </c>
      <c r="GI1111">
        <v>26127.3</v>
      </c>
      <c r="GJ1111">
        <v>30552.5</v>
      </c>
      <c r="GK1111">
        <v>29828.1</v>
      </c>
      <c r="GL1111">
        <v>37656</v>
      </c>
      <c r="GM1111">
        <v>35834.6</v>
      </c>
      <c r="GN1111">
        <v>46732.8</v>
      </c>
      <c r="GO1111">
        <v>44361.3</v>
      </c>
      <c r="GP1111">
        <v>1.89105</v>
      </c>
      <c r="GQ1111">
        <v>1.84878</v>
      </c>
      <c r="GR1111">
        <v>0.152685</v>
      </c>
      <c r="GS1111">
        <v>0</v>
      </c>
      <c r="GT1111">
        <v>24.8252</v>
      </c>
      <c r="GU1111">
        <v>999.9</v>
      </c>
      <c r="GV1111">
        <v>49.1</v>
      </c>
      <c r="GW1111">
        <v>32.1</v>
      </c>
      <c r="GX1111">
        <v>26.1277</v>
      </c>
      <c r="GY1111">
        <v>63.1653</v>
      </c>
      <c r="GZ1111">
        <v>24.9399</v>
      </c>
      <c r="HA1111">
        <v>1</v>
      </c>
      <c r="HB1111">
        <v>-0.103496</v>
      </c>
      <c r="HC1111">
        <v>-0.0549564</v>
      </c>
      <c r="HD1111">
        <v>20.1944</v>
      </c>
      <c r="HE1111">
        <v>5.22957</v>
      </c>
      <c r="HF1111">
        <v>11.968</v>
      </c>
      <c r="HG1111">
        <v>4.9702</v>
      </c>
      <c r="HH1111">
        <v>3.28948</v>
      </c>
      <c r="HI1111">
        <v>8855.299999999999</v>
      </c>
      <c r="HJ1111">
        <v>9999</v>
      </c>
      <c r="HK1111">
        <v>9999</v>
      </c>
      <c r="HL1111">
        <v>290.4</v>
      </c>
      <c r="HM1111">
        <v>4.97292</v>
      </c>
      <c r="HN1111">
        <v>1.87741</v>
      </c>
      <c r="HO1111">
        <v>1.87553</v>
      </c>
      <c r="HP1111">
        <v>1.87835</v>
      </c>
      <c r="HQ1111">
        <v>1.87503</v>
      </c>
      <c r="HR1111">
        <v>1.87865</v>
      </c>
      <c r="HS1111">
        <v>1.87574</v>
      </c>
      <c r="HT1111">
        <v>1.87686</v>
      </c>
      <c r="HU1111">
        <v>0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2.966</v>
      </c>
      <c r="II1111">
        <v>0.3156</v>
      </c>
      <c r="IJ1111">
        <v>1.541952822118649</v>
      </c>
      <c r="IK1111">
        <v>0.003202726084708442</v>
      </c>
      <c r="IL1111">
        <v>-1.448271390364826E-06</v>
      </c>
      <c r="IM1111">
        <v>3.765748828769889E-10</v>
      </c>
      <c r="IN1111">
        <v>-0.02072656761999695</v>
      </c>
      <c r="IO1111">
        <v>0.006539777670035186</v>
      </c>
      <c r="IP1111">
        <v>0.0002256768223539976</v>
      </c>
      <c r="IQ1111">
        <v>4.51151419958819E-06</v>
      </c>
      <c r="IR1111">
        <v>-0</v>
      </c>
      <c r="IS1111">
        <v>2097</v>
      </c>
      <c r="IT1111">
        <v>1</v>
      </c>
      <c r="IU1111">
        <v>27</v>
      </c>
      <c r="IV1111">
        <v>61964.3</v>
      </c>
      <c r="IW1111">
        <v>61964</v>
      </c>
      <c r="IX1111">
        <v>1.55396</v>
      </c>
      <c r="IY1111">
        <v>2.55127</v>
      </c>
      <c r="IZ1111">
        <v>1.39893</v>
      </c>
      <c r="JA1111">
        <v>2.34375</v>
      </c>
      <c r="JB1111">
        <v>1.44897</v>
      </c>
      <c r="JC1111">
        <v>2.38159</v>
      </c>
      <c r="JD1111">
        <v>37.4338</v>
      </c>
      <c r="JE1111">
        <v>24.0787</v>
      </c>
      <c r="JF1111">
        <v>18</v>
      </c>
      <c r="JG1111">
        <v>492.633</v>
      </c>
      <c r="JH1111">
        <v>438.008</v>
      </c>
      <c r="JI1111">
        <v>24.9999</v>
      </c>
      <c r="JJ1111">
        <v>25.6971</v>
      </c>
      <c r="JK1111">
        <v>30.0001</v>
      </c>
      <c r="JL1111">
        <v>25.5274</v>
      </c>
      <c r="JM1111">
        <v>25.6067</v>
      </c>
      <c r="JN1111">
        <v>31.1704</v>
      </c>
      <c r="JO1111">
        <v>36.5307</v>
      </c>
      <c r="JP1111">
        <v>5.79155</v>
      </c>
      <c r="JQ1111">
        <v>25</v>
      </c>
      <c r="JR1111">
        <v>654.667</v>
      </c>
      <c r="JS1111">
        <v>17.7477</v>
      </c>
      <c r="JT1111">
        <v>100.998</v>
      </c>
      <c r="JU1111">
        <v>102.003</v>
      </c>
    </row>
    <row r="1112" spans="1:281">
      <c r="A1112">
        <v>1096</v>
      </c>
      <c r="B1112">
        <v>1658956981</v>
      </c>
      <c r="C1112">
        <v>14892</v>
      </c>
      <c r="D1112" t="s">
        <v>2626</v>
      </c>
      <c r="E1112" t="s">
        <v>2627</v>
      </c>
      <c r="F1112">
        <v>5</v>
      </c>
      <c r="G1112" t="s">
        <v>415</v>
      </c>
      <c r="H1112" t="s">
        <v>2549</v>
      </c>
      <c r="I1112">
        <v>1658956973.5</v>
      </c>
      <c r="J1112">
        <f>(K1112)/1000</f>
        <v>0</v>
      </c>
      <c r="K1112">
        <f>IF(CZ1112, AN1112, AH1112)</f>
        <v>0</v>
      </c>
      <c r="L1112">
        <f>IF(CZ1112, AI1112, AG1112)</f>
        <v>0</v>
      </c>
      <c r="M1112">
        <f>DB1112 - IF(AU1112&gt;1, L1112*CV1112*100.0/(AW1112*DP1112), 0)</f>
        <v>0</v>
      </c>
      <c r="N1112">
        <f>((T1112-J1112/2)*M1112-L1112)/(T1112+J1112/2)</f>
        <v>0</v>
      </c>
      <c r="O1112">
        <f>N1112*(DI1112+DJ1112)/1000.0</f>
        <v>0</v>
      </c>
      <c r="P1112">
        <f>(DB1112 - IF(AU1112&gt;1, L1112*CV1112*100.0/(AW1112*DP1112), 0))*(DI1112+DJ1112)/1000.0</f>
        <v>0</v>
      </c>
      <c r="Q1112">
        <f>2.0/((1/S1112-1/R1112)+SIGN(S1112)*SQRT((1/S1112-1/R1112)*(1/S1112-1/R1112) + 4*CW1112/((CW1112+1)*(CW1112+1))*(2*1/S1112*1/R1112-1/R1112*1/R1112)))</f>
        <v>0</v>
      </c>
      <c r="R1112">
        <f>IF(LEFT(CX1112,1)&lt;&gt;"0",IF(LEFT(CX1112,1)="1",3.0,CY1112),$D$5+$E$5*(DP1112*DI1112/($K$5*1000))+$F$5*(DP1112*DI1112/($K$5*1000))*MAX(MIN(CV1112,$J$5),$I$5)*MAX(MIN(CV1112,$J$5),$I$5)+$G$5*MAX(MIN(CV1112,$J$5),$I$5)*(DP1112*DI1112/($K$5*1000))+$H$5*(DP1112*DI1112/($K$5*1000))*(DP1112*DI1112/($K$5*1000)))</f>
        <v>0</v>
      </c>
      <c r="S1112">
        <f>J1112*(1000-(1000*0.61365*exp(17.502*W1112/(240.97+W1112))/(DI1112+DJ1112)+DD1112)/2)/(1000*0.61365*exp(17.502*W1112/(240.97+W1112))/(DI1112+DJ1112)-DD1112)</f>
        <v>0</v>
      </c>
      <c r="T1112">
        <f>1/((CW1112+1)/(Q1112/1.6)+1/(R1112/1.37)) + CW1112/((CW1112+1)/(Q1112/1.6) + CW1112/(R1112/1.37))</f>
        <v>0</v>
      </c>
      <c r="U1112">
        <f>(CR1112*CU1112)</f>
        <v>0</v>
      </c>
      <c r="V1112">
        <f>(DK1112+(U1112+2*0.95*5.67E-8*(((DK1112+$B$7)+273)^4-(DK1112+273)^4)-44100*J1112)/(1.84*29.3*R1112+8*0.95*5.67E-8*(DK1112+273)^3))</f>
        <v>0</v>
      </c>
      <c r="W1112">
        <f>($C$7*DL1112+$D$7*DM1112+$E$7*V1112)</f>
        <v>0</v>
      </c>
      <c r="X1112">
        <f>0.61365*exp(17.502*W1112/(240.97+W1112))</f>
        <v>0</v>
      </c>
      <c r="Y1112">
        <f>(Z1112/AA1112*100)</f>
        <v>0</v>
      </c>
      <c r="Z1112">
        <f>DD1112*(DI1112+DJ1112)/1000</f>
        <v>0</v>
      </c>
      <c r="AA1112">
        <f>0.61365*exp(17.502*DK1112/(240.97+DK1112))</f>
        <v>0</v>
      </c>
      <c r="AB1112">
        <f>(X1112-DD1112*(DI1112+DJ1112)/1000)</f>
        <v>0</v>
      </c>
      <c r="AC1112">
        <f>(-J1112*44100)</f>
        <v>0</v>
      </c>
      <c r="AD1112">
        <f>2*29.3*R1112*0.92*(DK1112-W1112)</f>
        <v>0</v>
      </c>
      <c r="AE1112">
        <f>2*0.95*5.67E-8*(((DK1112+$B$7)+273)^4-(W1112+273)^4)</f>
        <v>0</v>
      </c>
      <c r="AF1112">
        <f>U1112+AE1112+AC1112+AD1112</f>
        <v>0</v>
      </c>
      <c r="AG1112">
        <f>DH1112*AU1112*(DC1112-DB1112*(1000-AU1112*DE1112)/(1000-AU1112*DD1112))/(100*CV1112)</f>
        <v>0</v>
      </c>
      <c r="AH1112">
        <f>1000*DH1112*AU1112*(DD1112-DE1112)/(100*CV1112*(1000-AU1112*DD1112))</f>
        <v>0</v>
      </c>
      <c r="AI1112">
        <f>(AJ1112 - AK1112 - DI1112*1E3/(8.314*(DK1112+273.15)) * AM1112/DH1112 * AL1112) * DH1112/(100*CV1112) * (1000 - DE1112)/1000</f>
        <v>0</v>
      </c>
      <c r="AJ1112">
        <v>654.8670998944224</v>
      </c>
      <c r="AK1112">
        <v>601.2710424242422</v>
      </c>
      <c r="AL1112">
        <v>3.270030021474451</v>
      </c>
      <c r="AM1112">
        <v>64.98812827202251</v>
      </c>
      <c r="AN1112">
        <f>(AP1112 - AO1112 + DI1112*1E3/(8.314*(DK1112+273.15)) * AR1112/DH1112 * AQ1112) * DH1112/(100*CV1112) * 1000/(1000 - AP1112)</f>
        <v>0</v>
      </c>
      <c r="AO1112">
        <v>17.80051445676188</v>
      </c>
      <c r="AP1112">
        <v>23.79647696969696</v>
      </c>
      <c r="AQ1112">
        <v>3.959973910467946E-05</v>
      </c>
      <c r="AR1112">
        <v>81.77155176035039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MAX(0,($B$13+$C$13*DP1112)/(1+$D$13*DP1112)*DI1112/(DK1112+273)*$E$13)</f>
        <v>0</v>
      </c>
      <c r="AX1112" t="s">
        <v>417</v>
      </c>
      <c r="AY1112" t="s">
        <v>417</v>
      </c>
      <c r="AZ1112">
        <v>0</v>
      </c>
      <c r="BA1112">
        <v>0</v>
      </c>
      <c r="BB1112">
        <f>1-AZ1112/BA1112</f>
        <v>0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>
        <f>1-BF1112/BG1112</f>
        <v>0</v>
      </c>
      <c r="BI1112">
        <v>0.5</v>
      </c>
      <c r="BJ1112">
        <f>CS1112</f>
        <v>0</v>
      </c>
      <c r="BK1112">
        <f>L1112</f>
        <v>0</v>
      </c>
      <c r="BL1112">
        <f>BH1112*BI1112*BJ1112</f>
        <v>0</v>
      </c>
      <c r="BM1112">
        <f>(BK1112-BC1112)/BJ1112</f>
        <v>0</v>
      </c>
      <c r="BN1112">
        <f>(BA1112-BG1112)/BG1112</f>
        <v>0</v>
      </c>
      <c r="BO1112">
        <f>AZ1112/(BB1112+AZ1112/BG1112)</f>
        <v>0</v>
      </c>
      <c r="BP1112" t="s">
        <v>417</v>
      </c>
      <c r="BQ1112">
        <v>0</v>
      </c>
      <c r="BR1112">
        <f>IF(BQ1112&lt;&gt;0, BQ1112, BO1112)</f>
        <v>0</v>
      </c>
      <c r="BS1112">
        <f>1-BR1112/BG1112</f>
        <v>0</v>
      </c>
      <c r="BT1112">
        <f>(BG1112-BF1112)/(BG1112-BR1112)</f>
        <v>0</v>
      </c>
      <c r="BU1112">
        <f>(BA1112-BG1112)/(BA1112-BR1112)</f>
        <v>0</v>
      </c>
      <c r="BV1112">
        <f>(BG1112-BF1112)/(BG1112-AZ1112)</f>
        <v>0</v>
      </c>
      <c r="BW1112">
        <f>(BA1112-BG1112)/(BA1112-AZ1112)</f>
        <v>0</v>
      </c>
      <c r="BX1112">
        <f>(BT1112*BR1112/BF1112)</f>
        <v>0</v>
      </c>
      <c r="BY1112">
        <f>(1-BX1112)</f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>$B$11*DQ1112+$C$11*DR1112+$F$11*EC1112*(1-EF1112)</f>
        <v>0</v>
      </c>
      <c r="CS1112">
        <f>CR1112*CT1112</f>
        <v>0</v>
      </c>
      <c r="CT1112">
        <f>($B$11*$D$9+$C$11*$D$9+$F$11*((EP1112+EH1112)/MAX(EP1112+EH1112+EQ1112, 0.1)*$I$9+EQ1112/MAX(EP1112+EH1112+EQ1112, 0.1)*$J$9))/($B$11+$C$11+$F$11)</f>
        <v>0</v>
      </c>
      <c r="CU1112">
        <f>($B$11*$K$9+$C$11*$K$9+$F$11*((EP1112+EH1112)/MAX(EP1112+EH1112+EQ1112, 0.1)*$P$9+EQ1112/MAX(EP1112+EH1112+EQ1112, 0.1)*$Q$9))/($B$11+$C$11+$F$11)</f>
        <v>0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1658956973.5</v>
      </c>
      <c r="DB1112">
        <v>564.5476666666666</v>
      </c>
      <c r="DC1112">
        <v>626.9950740740741</v>
      </c>
      <c r="DD1112">
        <v>23.79233703703704</v>
      </c>
      <c r="DE1112">
        <v>17.80605185185185</v>
      </c>
      <c r="DF1112">
        <v>561.5972592592593</v>
      </c>
      <c r="DG1112">
        <v>23.47676666666666</v>
      </c>
      <c r="DH1112">
        <v>500.0810000000001</v>
      </c>
      <c r="DI1112">
        <v>90.24341481481481</v>
      </c>
      <c r="DJ1112">
        <v>0.1000559259259259</v>
      </c>
      <c r="DK1112">
        <v>26.56904074074074</v>
      </c>
      <c r="DL1112">
        <v>27.32483333333334</v>
      </c>
      <c r="DM1112">
        <v>999.9000000000001</v>
      </c>
      <c r="DN1112">
        <v>0</v>
      </c>
      <c r="DO1112">
        <v>0</v>
      </c>
      <c r="DP1112">
        <v>9987.385185185187</v>
      </c>
      <c r="DQ1112">
        <v>0</v>
      </c>
      <c r="DR1112">
        <v>18.66212592592593</v>
      </c>
      <c r="DS1112">
        <v>-62.44744814814814</v>
      </c>
      <c r="DT1112">
        <v>578.3068888888889</v>
      </c>
      <c r="DU1112">
        <v>638.3616296296298</v>
      </c>
      <c r="DV1112">
        <v>5.986281851851851</v>
      </c>
      <c r="DW1112">
        <v>626.9950740740741</v>
      </c>
      <c r="DX1112">
        <v>17.80605185185185</v>
      </c>
      <c r="DY1112">
        <v>2.147102222222222</v>
      </c>
      <c r="DZ1112">
        <v>1.60688</v>
      </c>
      <c r="EA1112">
        <v>18.573</v>
      </c>
      <c r="EB1112">
        <v>14.02494074074074</v>
      </c>
      <c r="EC1112">
        <v>1999.994074074074</v>
      </c>
      <c r="ED1112">
        <v>0.9799932222222223</v>
      </c>
      <c r="EE1112">
        <v>0.02000687037037037</v>
      </c>
      <c r="EF1112">
        <v>0</v>
      </c>
      <c r="EG1112">
        <v>780.7600370370369</v>
      </c>
      <c r="EH1112">
        <v>5.000560000000001</v>
      </c>
      <c r="EI1112">
        <v>15495.98888888889</v>
      </c>
      <c r="EJ1112">
        <v>17294.78148148148</v>
      </c>
      <c r="EK1112">
        <v>37.11777777777777</v>
      </c>
      <c r="EL1112">
        <v>37.75688888888889</v>
      </c>
      <c r="EM1112">
        <v>36.73592592592593</v>
      </c>
      <c r="EN1112">
        <v>36.85396296296296</v>
      </c>
      <c r="EO1112">
        <v>38.22896296296296</v>
      </c>
      <c r="EP1112">
        <v>1955.084074074074</v>
      </c>
      <c r="EQ1112">
        <v>39.91</v>
      </c>
      <c r="ER1112">
        <v>0</v>
      </c>
      <c r="ES1112">
        <v>1658956980.9</v>
      </c>
      <c r="ET1112">
        <v>0</v>
      </c>
      <c r="EU1112">
        <v>780.85204</v>
      </c>
      <c r="EV1112">
        <v>20.38023073065761</v>
      </c>
      <c r="EW1112">
        <v>392.6076916389196</v>
      </c>
      <c r="EX1112">
        <v>15497.588</v>
      </c>
      <c r="EY1112">
        <v>15</v>
      </c>
      <c r="EZ1112">
        <v>0</v>
      </c>
      <c r="FA1112" t="s">
        <v>419</v>
      </c>
      <c r="FB1112">
        <v>1655239120</v>
      </c>
      <c r="FC1112">
        <v>1655239135</v>
      </c>
      <c r="FD1112">
        <v>0</v>
      </c>
      <c r="FE1112">
        <v>-0.075</v>
      </c>
      <c r="FF1112">
        <v>-0.027</v>
      </c>
      <c r="FG1112">
        <v>1.986</v>
      </c>
      <c r="FH1112">
        <v>0.139</v>
      </c>
      <c r="FI1112">
        <v>420</v>
      </c>
      <c r="FJ1112">
        <v>22</v>
      </c>
      <c r="FK1112">
        <v>0.12</v>
      </c>
      <c r="FL1112">
        <v>0.02</v>
      </c>
      <c r="FM1112">
        <v>-61.9113975</v>
      </c>
      <c r="FN1112">
        <v>-9.906341088179955</v>
      </c>
      <c r="FO1112">
        <v>0.9561596923337383</v>
      </c>
      <c r="FP1112">
        <v>0</v>
      </c>
      <c r="FQ1112">
        <v>779.5002352941177</v>
      </c>
      <c r="FR1112">
        <v>21.30652407241033</v>
      </c>
      <c r="FS1112">
        <v>2.098655957271143</v>
      </c>
      <c r="FT1112">
        <v>0</v>
      </c>
      <c r="FU1112">
        <v>5.98159875</v>
      </c>
      <c r="FV1112">
        <v>0.09102900562848648</v>
      </c>
      <c r="FW1112">
        <v>0.00920106303301417</v>
      </c>
      <c r="FX1112">
        <v>1</v>
      </c>
      <c r="FY1112">
        <v>1</v>
      </c>
      <c r="FZ1112">
        <v>3</v>
      </c>
      <c r="GA1112" t="s">
        <v>420</v>
      </c>
      <c r="GB1112">
        <v>2.98047</v>
      </c>
      <c r="GC1112">
        <v>2.72834</v>
      </c>
      <c r="GD1112">
        <v>0.109862</v>
      </c>
      <c r="GE1112">
        <v>0.119026</v>
      </c>
      <c r="GF1112">
        <v>0.106604</v>
      </c>
      <c r="GG1112">
        <v>0.08768919999999999</v>
      </c>
      <c r="GH1112">
        <v>26728.3</v>
      </c>
      <c r="GI1112">
        <v>26064.2</v>
      </c>
      <c r="GJ1112">
        <v>30552.7</v>
      </c>
      <c r="GK1112">
        <v>29827.7</v>
      </c>
      <c r="GL1112">
        <v>37655.9</v>
      </c>
      <c r="GM1112">
        <v>35834.9</v>
      </c>
      <c r="GN1112">
        <v>46733.1</v>
      </c>
      <c r="GO1112">
        <v>44361.1</v>
      </c>
      <c r="GP1112">
        <v>1.8908</v>
      </c>
      <c r="GQ1112">
        <v>1.8489</v>
      </c>
      <c r="GR1112">
        <v>0.153586</v>
      </c>
      <c r="GS1112">
        <v>0</v>
      </c>
      <c r="GT1112">
        <v>24.8263</v>
      </c>
      <c r="GU1112">
        <v>999.9</v>
      </c>
      <c r="GV1112">
        <v>49.1</v>
      </c>
      <c r="GW1112">
        <v>32.1</v>
      </c>
      <c r="GX1112">
        <v>26.1305</v>
      </c>
      <c r="GY1112">
        <v>63.1453</v>
      </c>
      <c r="GZ1112">
        <v>25.5449</v>
      </c>
      <c r="HA1112">
        <v>1</v>
      </c>
      <c r="HB1112">
        <v>-0.103496</v>
      </c>
      <c r="HC1112">
        <v>-0.0550109</v>
      </c>
      <c r="HD1112">
        <v>20.1944</v>
      </c>
      <c r="HE1112">
        <v>5.23017</v>
      </c>
      <c r="HF1112">
        <v>11.968</v>
      </c>
      <c r="HG1112">
        <v>4.9708</v>
      </c>
      <c r="HH1112">
        <v>3.28958</v>
      </c>
      <c r="HI1112">
        <v>8855.5</v>
      </c>
      <c r="HJ1112">
        <v>9999</v>
      </c>
      <c r="HK1112">
        <v>9999</v>
      </c>
      <c r="HL1112">
        <v>290.4</v>
      </c>
      <c r="HM1112">
        <v>4.97291</v>
      </c>
      <c r="HN1112">
        <v>1.87741</v>
      </c>
      <c r="HO1112">
        <v>1.87552</v>
      </c>
      <c r="HP1112">
        <v>1.87836</v>
      </c>
      <c r="HQ1112">
        <v>1.87504</v>
      </c>
      <c r="HR1112">
        <v>1.87864</v>
      </c>
      <c r="HS1112">
        <v>1.87575</v>
      </c>
      <c r="HT1112">
        <v>1.87686</v>
      </c>
      <c r="HU1112">
        <v>0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2.996</v>
      </c>
      <c r="II1112">
        <v>0.3157</v>
      </c>
      <c r="IJ1112">
        <v>1.541952822118649</v>
      </c>
      <c r="IK1112">
        <v>0.003202726084708442</v>
      </c>
      <c r="IL1112">
        <v>-1.448271390364826E-06</v>
      </c>
      <c r="IM1112">
        <v>3.765748828769889E-10</v>
      </c>
      <c r="IN1112">
        <v>-0.02072656761999695</v>
      </c>
      <c r="IO1112">
        <v>0.006539777670035186</v>
      </c>
      <c r="IP1112">
        <v>0.0002256768223539976</v>
      </c>
      <c r="IQ1112">
        <v>4.51151419958819E-06</v>
      </c>
      <c r="IR1112">
        <v>-0</v>
      </c>
      <c r="IS1112">
        <v>2097</v>
      </c>
      <c r="IT1112">
        <v>1</v>
      </c>
      <c r="IU1112">
        <v>27</v>
      </c>
      <c r="IV1112">
        <v>61964.3</v>
      </c>
      <c r="IW1112">
        <v>61964.1</v>
      </c>
      <c r="IX1112">
        <v>1.58813</v>
      </c>
      <c r="IY1112">
        <v>2.56226</v>
      </c>
      <c r="IZ1112">
        <v>1.39893</v>
      </c>
      <c r="JA1112">
        <v>2.34375</v>
      </c>
      <c r="JB1112">
        <v>1.44897</v>
      </c>
      <c r="JC1112">
        <v>2.39502</v>
      </c>
      <c r="JD1112">
        <v>37.4338</v>
      </c>
      <c r="JE1112">
        <v>24.07</v>
      </c>
      <c r="JF1112">
        <v>18</v>
      </c>
      <c r="JG1112">
        <v>492.497</v>
      </c>
      <c r="JH1112">
        <v>438.084</v>
      </c>
      <c r="JI1112">
        <v>24.9999</v>
      </c>
      <c r="JJ1112">
        <v>25.6971</v>
      </c>
      <c r="JK1112">
        <v>30.0001</v>
      </c>
      <c r="JL1112">
        <v>25.5274</v>
      </c>
      <c r="JM1112">
        <v>25.6067</v>
      </c>
      <c r="JN1112">
        <v>31.8585</v>
      </c>
      <c r="JO1112">
        <v>36.5307</v>
      </c>
      <c r="JP1112">
        <v>5.41179</v>
      </c>
      <c r="JQ1112">
        <v>25</v>
      </c>
      <c r="JR1112">
        <v>674.752</v>
      </c>
      <c r="JS1112">
        <v>17.7242</v>
      </c>
      <c r="JT1112">
        <v>100.998</v>
      </c>
      <c r="JU1112">
        <v>102.002</v>
      </c>
    </row>
    <row r="1113" spans="1:281">
      <c r="A1113">
        <v>1097</v>
      </c>
      <c r="B1113">
        <v>1658956986</v>
      </c>
      <c r="C1113">
        <v>14897</v>
      </c>
      <c r="D1113" t="s">
        <v>2628</v>
      </c>
      <c r="E1113" t="s">
        <v>2629</v>
      </c>
      <c r="F1113">
        <v>5</v>
      </c>
      <c r="G1113" t="s">
        <v>415</v>
      </c>
      <c r="H1113" t="s">
        <v>2549</v>
      </c>
      <c r="I1113">
        <v>1658956978.214286</v>
      </c>
      <c r="J1113">
        <f>(K1113)/1000</f>
        <v>0</v>
      </c>
      <c r="K1113">
        <f>IF(CZ1113, AN1113, AH1113)</f>
        <v>0</v>
      </c>
      <c r="L1113">
        <f>IF(CZ1113, AI1113, AG1113)</f>
        <v>0</v>
      </c>
      <c r="M1113">
        <f>DB1113 - IF(AU1113&gt;1, L1113*CV1113*100.0/(AW1113*DP1113), 0)</f>
        <v>0</v>
      </c>
      <c r="N1113">
        <f>((T1113-J1113/2)*M1113-L1113)/(T1113+J1113/2)</f>
        <v>0</v>
      </c>
      <c r="O1113">
        <f>N1113*(DI1113+DJ1113)/1000.0</f>
        <v>0</v>
      </c>
      <c r="P1113">
        <f>(DB1113 - IF(AU1113&gt;1, L1113*CV1113*100.0/(AW1113*DP1113), 0))*(DI1113+DJ1113)/1000.0</f>
        <v>0</v>
      </c>
      <c r="Q1113">
        <f>2.0/((1/S1113-1/R1113)+SIGN(S1113)*SQRT((1/S1113-1/R1113)*(1/S1113-1/R1113) + 4*CW1113/((CW1113+1)*(CW1113+1))*(2*1/S1113*1/R1113-1/R1113*1/R1113)))</f>
        <v>0</v>
      </c>
      <c r="R1113">
        <f>IF(LEFT(CX1113,1)&lt;&gt;"0",IF(LEFT(CX1113,1)="1",3.0,CY1113),$D$5+$E$5*(DP1113*DI1113/($K$5*1000))+$F$5*(DP1113*DI1113/($K$5*1000))*MAX(MIN(CV1113,$J$5),$I$5)*MAX(MIN(CV1113,$J$5),$I$5)+$G$5*MAX(MIN(CV1113,$J$5),$I$5)*(DP1113*DI1113/($K$5*1000))+$H$5*(DP1113*DI1113/($K$5*1000))*(DP1113*DI1113/($K$5*1000)))</f>
        <v>0</v>
      </c>
      <c r="S1113">
        <f>J1113*(1000-(1000*0.61365*exp(17.502*W1113/(240.97+W1113))/(DI1113+DJ1113)+DD1113)/2)/(1000*0.61365*exp(17.502*W1113/(240.97+W1113))/(DI1113+DJ1113)-DD1113)</f>
        <v>0</v>
      </c>
      <c r="T1113">
        <f>1/((CW1113+1)/(Q1113/1.6)+1/(R1113/1.37)) + CW1113/((CW1113+1)/(Q1113/1.6) + CW1113/(R1113/1.37))</f>
        <v>0</v>
      </c>
      <c r="U1113">
        <f>(CR1113*CU1113)</f>
        <v>0</v>
      </c>
      <c r="V1113">
        <f>(DK1113+(U1113+2*0.95*5.67E-8*(((DK1113+$B$7)+273)^4-(DK1113+273)^4)-44100*J1113)/(1.84*29.3*R1113+8*0.95*5.67E-8*(DK1113+273)^3))</f>
        <v>0</v>
      </c>
      <c r="W1113">
        <f>($C$7*DL1113+$D$7*DM1113+$E$7*V1113)</f>
        <v>0</v>
      </c>
      <c r="X1113">
        <f>0.61365*exp(17.502*W1113/(240.97+W1113))</f>
        <v>0</v>
      </c>
      <c r="Y1113">
        <f>(Z1113/AA1113*100)</f>
        <v>0</v>
      </c>
      <c r="Z1113">
        <f>DD1113*(DI1113+DJ1113)/1000</f>
        <v>0</v>
      </c>
      <c r="AA1113">
        <f>0.61365*exp(17.502*DK1113/(240.97+DK1113))</f>
        <v>0</v>
      </c>
      <c r="AB1113">
        <f>(X1113-DD1113*(DI1113+DJ1113)/1000)</f>
        <v>0</v>
      </c>
      <c r="AC1113">
        <f>(-J1113*44100)</f>
        <v>0</v>
      </c>
      <c r="AD1113">
        <f>2*29.3*R1113*0.92*(DK1113-W1113)</f>
        <v>0</v>
      </c>
      <c r="AE1113">
        <f>2*0.95*5.67E-8*(((DK1113+$B$7)+273)^4-(W1113+273)^4)</f>
        <v>0</v>
      </c>
      <c r="AF1113">
        <f>U1113+AE1113+AC1113+AD1113</f>
        <v>0</v>
      </c>
      <c r="AG1113">
        <f>DH1113*AU1113*(DC1113-DB1113*(1000-AU1113*DE1113)/(1000-AU1113*DD1113))/(100*CV1113)</f>
        <v>0</v>
      </c>
      <c r="AH1113">
        <f>1000*DH1113*AU1113*(DD1113-DE1113)/(100*CV1113*(1000-AU1113*DD1113))</f>
        <v>0</v>
      </c>
      <c r="AI1113">
        <f>(AJ1113 - AK1113 - DI1113*1E3/(8.314*(DK1113+273.15)) * AM1113/DH1113 * AL1113) * DH1113/(100*CV1113) * (1000 - DE1113)/1000</f>
        <v>0</v>
      </c>
      <c r="AJ1113">
        <v>672.0019520781449</v>
      </c>
      <c r="AK1113">
        <v>617.7053636363635</v>
      </c>
      <c r="AL1113">
        <v>3.292348418732018</v>
      </c>
      <c r="AM1113">
        <v>64.98812827202251</v>
      </c>
      <c r="AN1113">
        <f>(AP1113 - AO1113 + DI1113*1E3/(8.314*(DK1113+273.15)) * AR1113/DH1113 * AQ1113) * DH1113/(100*CV1113) * 1000/(1000 - AP1113)</f>
        <v>0</v>
      </c>
      <c r="AO1113">
        <v>17.79744918569992</v>
      </c>
      <c r="AP1113">
        <v>23.80075818181818</v>
      </c>
      <c r="AQ1113">
        <v>8.666601888618366E-05</v>
      </c>
      <c r="AR1113">
        <v>81.77155176035039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MAX(0,($B$13+$C$13*DP1113)/(1+$D$13*DP1113)*DI1113/(DK1113+273)*$E$13)</f>
        <v>0</v>
      </c>
      <c r="AX1113" t="s">
        <v>417</v>
      </c>
      <c r="AY1113" t="s">
        <v>417</v>
      </c>
      <c r="AZ1113">
        <v>0</v>
      </c>
      <c r="BA1113">
        <v>0</v>
      </c>
      <c r="BB1113">
        <f>1-AZ1113/BA1113</f>
        <v>0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>
        <f>1-BF1113/BG1113</f>
        <v>0</v>
      </c>
      <c r="BI1113">
        <v>0.5</v>
      </c>
      <c r="BJ1113">
        <f>CS1113</f>
        <v>0</v>
      </c>
      <c r="BK1113">
        <f>L1113</f>
        <v>0</v>
      </c>
      <c r="BL1113">
        <f>BH1113*BI1113*BJ1113</f>
        <v>0</v>
      </c>
      <c r="BM1113">
        <f>(BK1113-BC1113)/BJ1113</f>
        <v>0</v>
      </c>
      <c r="BN1113">
        <f>(BA1113-BG1113)/BG1113</f>
        <v>0</v>
      </c>
      <c r="BO1113">
        <f>AZ1113/(BB1113+AZ1113/BG1113)</f>
        <v>0</v>
      </c>
      <c r="BP1113" t="s">
        <v>417</v>
      </c>
      <c r="BQ1113">
        <v>0</v>
      </c>
      <c r="BR1113">
        <f>IF(BQ1113&lt;&gt;0, BQ1113, BO1113)</f>
        <v>0</v>
      </c>
      <c r="BS1113">
        <f>1-BR1113/BG1113</f>
        <v>0</v>
      </c>
      <c r="BT1113">
        <f>(BG1113-BF1113)/(BG1113-BR1113)</f>
        <v>0</v>
      </c>
      <c r="BU1113">
        <f>(BA1113-BG1113)/(BA1113-BR1113)</f>
        <v>0</v>
      </c>
      <c r="BV1113">
        <f>(BG1113-BF1113)/(BG1113-AZ1113)</f>
        <v>0</v>
      </c>
      <c r="BW1113">
        <f>(BA1113-BG1113)/(BA1113-AZ1113)</f>
        <v>0</v>
      </c>
      <c r="BX1113">
        <f>(BT1113*BR1113/BF1113)</f>
        <v>0</v>
      </c>
      <c r="BY1113">
        <f>(1-BX1113)</f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>$B$11*DQ1113+$C$11*DR1113+$F$11*EC1113*(1-EF1113)</f>
        <v>0</v>
      </c>
      <c r="CS1113">
        <f>CR1113*CT1113</f>
        <v>0</v>
      </c>
      <c r="CT1113">
        <f>($B$11*$D$9+$C$11*$D$9+$F$11*((EP1113+EH1113)/MAX(EP1113+EH1113+EQ1113, 0.1)*$I$9+EQ1113/MAX(EP1113+EH1113+EQ1113, 0.1)*$J$9))/($B$11+$C$11+$F$11)</f>
        <v>0</v>
      </c>
      <c r="CU1113">
        <f>($B$11*$K$9+$C$11*$K$9+$F$11*((EP1113+EH1113)/MAX(EP1113+EH1113+EQ1113, 0.1)*$P$9+EQ1113/MAX(EP1113+EH1113+EQ1113, 0.1)*$Q$9))/($B$11+$C$11+$F$11)</f>
        <v>0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1658956978.214286</v>
      </c>
      <c r="DB1113">
        <v>579.6537142857143</v>
      </c>
      <c r="DC1113">
        <v>642.8664999999999</v>
      </c>
      <c r="DD1113">
        <v>23.79537500000001</v>
      </c>
      <c r="DE1113">
        <v>17.80114285714286</v>
      </c>
      <c r="DF1113">
        <v>576.6743928571428</v>
      </c>
      <c r="DG1113">
        <v>23.47973214285714</v>
      </c>
      <c r="DH1113">
        <v>500.08475</v>
      </c>
      <c r="DI1113">
        <v>90.24221071428572</v>
      </c>
      <c r="DJ1113">
        <v>0.1000199964285714</v>
      </c>
      <c r="DK1113">
        <v>26.56785714285715</v>
      </c>
      <c r="DL1113">
        <v>27.32996428571428</v>
      </c>
      <c r="DM1113">
        <v>999.9000000000002</v>
      </c>
      <c r="DN1113">
        <v>0</v>
      </c>
      <c r="DO1113">
        <v>0</v>
      </c>
      <c r="DP1113">
        <v>9994.02142857143</v>
      </c>
      <c r="DQ1113">
        <v>0</v>
      </c>
      <c r="DR1113">
        <v>18.65985357142857</v>
      </c>
      <c r="DS1113">
        <v>-63.21281785714286</v>
      </c>
      <c r="DT1113">
        <v>593.7829285714287</v>
      </c>
      <c r="DU1113">
        <v>654.5175714285714</v>
      </c>
      <c r="DV1113">
        <v>5.994225357142858</v>
      </c>
      <c r="DW1113">
        <v>642.8664999999999</v>
      </c>
      <c r="DX1113">
        <v>17.80114285714286</v>
      </c>
      <c r="DY1113">
        <v>2.1473475</v>
      </c>
      <c r="DZ1113">
        <v>1.606415357142857</v>
      </c>
      <c r="EA1113">
        <v>18.574825</v>
      </c>
      <c r="EB1113">
        <v>14.02047857142857</v>
      </c>
      <c r="EC1113">
        <v>1999.991071428571</v>
      </c>
      <c r="ED1113">
        <v>0.9799931071428573</v>
      </c>
      <c r="EE1113">
        <v>0.02000698928571428</v>
      </c>
      <c r="EF1113">
        <v>0</v>
      </c>
      <c r="EG1113">
        <v>782.2474642857142</v>
      </c>
      <c r="EH1113">
        <v>5.000560000000001</v>
      </c>
      <c r="EI1113">
        <v>15525.34642857143</v>
      </c>
      <c r="EJ1113">
        <v>17294.74642857143</v>
      </c>
      <c r="EK1113">
        <v>37.17617857142857</v>
      </c>
      <c r="EL1113">
        <v>37.75664285714286</v>
      </c>
      <c r="EM1113">
        <v>36.78325</v>
      </c>
      <c r="EN1113">
        <v>36.85467857142857</v>
      </c>
      <c r="EO1113">
        <v>38.24753571428571</v>
      </c>
      <c r="EP1113">
        <v>1955.081071428571</v>
      </c>
      <c r="EQ1113">
        <v>39.91</v>
      </c>
      <c r="ER1113">
        <v>0</v>
      </c>
      <c r="ES1113">
        <v>1658956985.7</v>
      </c>
      <c r="ET1113">
        <v>0</v>
      </c>
      <c r="EU1113">
        <v>782.3624799999999</v>
      </c>
      <c r="EV1113">
        <v>17.69323077431327</v>
      </c>
      <c r="EW1113">
        <v>357.4461538027427</v>
      </c>
      <c r="EX1113">
        <v>15527.36</v>
      </c>
      <c r="EY1113">
        <v>15</v>
      </c>
      <c r="EZ1113">
        <v>0</v>
      </c>
      <c r="FA1113" t="s">
        <v>419</v>
      </c>
      <c r="FB1113">
        <v>1655239120</v>
      </c>
      <c r="FC1113">
        <v>1655239135</v>
      </c>
      <c r="FD1113">
        <v>0</v>
      </c>
      <c r="FE1113">
        <v>-0.075</v>
      </c>
      <c r="FF1113">
        <v>-0.027</v>
      </c>
      <c r="FG1113">
        <v>1.986</v>
      </c>
      <c r="FH1113">
        <v>0.139</v>
      </c>
      <c r="FI1113">
        <v>420</v>
      </c>
      <c r="FJ1113">
        <v>22</v>
      </c>
      <c r="FK1113">
        <v>0.12</v>
      </c>
      <c r="FL1113">
        <v>0.02</v>
      </c>
      <c r="FM1113">
        <v>-62.76682682926829</v>
      </c>
      <c r="FN1113">
        <v>-9.538072473867684</v>
      </c>
      <c r="FO1113">
        <v>0.9423894788079905</v>
      </c>
      <c r="FP1113">
        <v>0</v>
      </c>
      <c r="FQ1113">
        <v>781.4694411764706</v>
      </c>
      <c r="FR1113">
        <v>19.02452254381109</v>
      </c>
      <c r="FS1113">
        <v>1.880576134986561</v>
      </c>
      <c r="FT1113">
        <v>0</v>
      </c>
      <c r="FU1113">
        <v>5.989980487804878</v>
      </c>
      <c r="FV1113">
        <v>0.097950104529614</v>
      </c>
      <c r="FW1113">
        <v>0.01004313111976919</v>
      </c>
      <c r="FX1113">
        <v>1</v>
      </c>
      <c r="FY1113">
        <v>1</v>
      </c>
      <c r="FZ1113">
        <v>3</v>
      </c>
      <c r="GA1113" t="s">
        <v>420</v>
      </c>
      <c r="GB1113">
        <v>2.9807</v>
      </c>
      <c r="GC1113">
        <v>2.72831</v>
      </c>
      <c r="GD1113">
        <v>0.111962</v>
      </c>
      <c r="GE1113">
        <v>0.121131</v>
      </c>
      <c r="GF1113">
        <v>0.106612</v>
      </c>
      <c r="GG1113">
        <v>0.08766160000000001</v>
      </c>
      <c r="GH1113">
        <v>26665.2</v>
      </c>
      <c r="GI1113">
        <v>26002</v>
      </c>
      <c r="GJ1113">
        <v>30552.7</v>
      </c>
      <c r="GK1113">
        <v>29827.9</v>
      </c>
      <c r="GL1113">
        <v>37656</v>
      </c>
      <c r="GM1113">
        <v>35836.3</v>
      </c>
      <c r="GN1113">
        <v>46733.4</v>
      </c>
      <c r="GO1113">
        <v>44361.4</v>
      </c>
      <c r="GP1113">
        <v>1.89095</v>
      </c>
      <c r="GQ1113">
        <v>1.84897</v>
      </c>
      <c r="GR1113">
        <v>0.152662</v>
      </c>
      <c r="GS1113">
        <v>0</v>
      </c>
      <c r="GT1113">
        <v>24.8265</v>
      </c>
      <c r="GU1113">
        <v>999.9</v>
      </c>
      <c r="GV1113">
        <v>49</v>
      </c>
      <c r="GW1113">
        <v>32.1</v>
      </c>
      <c r="GX1113">
        <v>26.0746</v>
      </c>
      <c r="GY1113">
        <v>63.1553</v>
      </c>
      <c r="GZ1113">
        <v>25.2804</v>
      </c>
      <c r="HA1113">
        <v>1</v>
      </c>
      <c r="HB1113">
        <v>-0.103552</v>
      </c>
      <c r="HC1113">
        <v>-0.0557571</v>
      </c>
      <c r="HD1113">
        <v>20.1944</v>
      </c>
      <c r="HE1113">
        <v>5.23107</v>
      </c>
      <c r="HF1113">
        <v>11.968</v>
      </c>
      <c r="HG1113">
        <v>4.97075</v>
      </c>
      <c r="HH1113">
        <v>3.28965</v>
      </c>
      <c r="HI1113">
        <v>8855.5</v>
      </c>
      <c r="HJ1113">
        <v>9999</v>
      </c>
      <c r="HK1113">
        <v>9999</v>
      </c>
      <c r="HL1113">
        <v>290.4</v>
      </c>
      <c r="HM1113">
        <v>4.97291</v>
      </c>
      <c r="HN1113">
        <v>1.87741</v>
      </c>
      <c r="HO1113">
        <v>1.8755</v>
      </c>
      <c r="HP1113">
        <v>1.87836</v>
      </c>
      <c r="HQ1113">
        <v>1.87505</v>
      </c>
      <c r="HR1113">
        <v>1.87866</v>
      </c>
      <c r="HS1113">
        <v>1.87574</v>
      </c>
      <c r="HT1113">
        <v>1.87684</v>
      </c>
      <c r="HU1113">
        <v>0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3.026</v>
      </c>
      <c r="II1113">
        <v>0.3158</v>
      </c>
      <c r="IJ1113">
        <v>1.541952822118649</v>
      </c>
      <c r="IK1113">
        <v>0.003202726084708442</v>
      </c>
      <c r="IL1113">
        <v>-1.448271390364826E-06</v>
      </c>
      <c r="IM1113">
        <v>3.765748828769889E-10</v>
      </c>
      <c r="IN1113">
        <v>-0.02072656761999695</v>
      </c>
      <c r="IO1113">
        <v>0.006539777670035186</v>
      </c>
      <c r="IP1113">
        <v>0.0002256768223539976</v>
      </c>
      <c r="IQ1113">
        <v>4.51151419958819E-06</v>
      </c>
      <c r="IR1113">
        <v>-0</v>
      </c>
      <c r="IS1113">
        <v>2097</v>
      </c>
      <c r="IT1113">
        <v>1</v>
      </c>
      <c r="IU1113">
        <v>27</v>
      </c>
      <c r="IV1113">
        <v>61964.4</v>
      </c>
      <c r="IW1113">
        <v>61964.2</v>
      </c>
      <c r="IX1113">
        <v>1.61865</v>
      </c>
      <c r="IY1113">
        <v>2.54028</v>
      </c>
      <c r="IZ1113">
        <v>1.39893</v>
      </c>
      <c r="JA1113">
        <v>2.34375</v>
      </c>
      <c r="JB1113">
        <v>1.44897</v>
      </c>
      <c r="JC1113">
        <v>2.47559</v>
      </c>
      <c r="JD1113">
        <v>37.4578</v>
      </c>
      <c r="JE1113">
        <v>24.0875</v>
      </c>
      <c r="JF1113">
        <v>18</v>
      </c>
      <c r="JG1113">
        <v>492.579</v>
      </c>
      <c r="JH1113">
        <v>438.13</v>
      </c>
      <c r="JI1113">
        <v>24.9998</v>
      </c>
      <c r="JJ1113">
        <v>25.6971</v>
      </c>
      <c r="JK1113">
        <v>30</v>
      </c>
      <c r="JL1113">
        <v>25.5274</v>
      </c>
      <c r="JM1113">
        <v>25.6067</v>
      </c>
      <c r="JN1113">
        <v>32.4598</v>
      </c>
      <c r="JO1113">
        <v>36.5307</v>
      </c>
      <c r="JP1113">
        <v>5.41179</v>
      </c>
      <c r="JQ1113">
        <v>25</v>
      </c>
      <c r="JR1113">
        <v>688.1079999999999</v>
      </c>
      <c r="JS1113">
        <v>17.7061</v>
      </c>
      <c r="JT1113">
        <v>100.999</v>
      </c>
      <c r="JU1113">
        <v>102.003</v>
      </c>
    </row>
    <row r="1114" spans="1:281">
      <c r="A1114">
        <v>1098</v>
      </c>
      <c r="B1114">
        <v>1658956991</v>
      </c>
      <c r="C1114">
        <v>14902</v>
      </c>
      <c r="D1114" t="s">
        <v>2630</v>
      </c>
      <c r="E1114" t="s">
        <v>2631</v>
      </c>
      <c r="F1114">
        <v>5</v>
      </c>
      <c r="G1114" t="s">
        <v>415</v>
      </c>
      <c r="H1114" t="s">
        <v>2549</v>
      </c>
      <c r="I1114">
        <v>1658956983.5</v>
      </c>
      <c r="J1114">
        <f>(K1114)/1000</f>
        <v>0</v>
      </c>
      <c r="K1114">
        <f>IF(CZ1114, AN1114, AH1114)</f>
        <v>0</v>
      </c>
      <c r="L1114">
        <f>IF(CZ1114, AI1114, AG1114)</f>
        <v>0</v>
      </c>
      <c r="M1114">
        <f>DB1114 - IF(AU1114&gt;1, L1114*CV1114*100.0/(AW1114*DP1114), 0)</f>
        <v>0</v>
      </c>
      <c r="N1114">
        <f>((T1114-J1114/2)*M1114-L1114)/(T1114+J1114/2)</f>
        <v>0</v>
      </c>
      <c r="O1114">
        <f>N1114*(DI1114+DJ1114)/1000.0</f>
        <v>0</v>
      </c>
      <c r="P1114">
        <f>(DB1114 - IF(AU1114&gt;1, L1114*CV1114*100.0/(AW1114*DP1114), 0))*(DI1114+DJ1114)/1000.0</f>
        <v>0</v>
      </c>
      <c r="Q1114">
        <f>2.0/((1/S1114-1/R1114)+SIGN(S1114)*SQRT((1/S1114-1/R1114)*(1/S1114-1/R1114) + 4*CW1114/((CW1114+1)*(CW1114+1))*(2*1/S1114*1/R1114-1/R1114*1/R1114)))</f>
        <v>0</v>
      </c>
      <c r="R1114">
        <f>IF(LEFT(CX1114,1)&lt;&gt;"0",IF(LEFT(CX1114,1)="1",3.0,CY1114),$D$5+$E$5*(DP1114*DI1114/($K$5*1000))+$F$5*(DP1114*DI1114/($K$5*1000))*MAX(MIN(CV1114,$J$5),$I$5)*MAX(MIN(CV1114,$J$5),$I$5)+$G$5*MAX(MIN(CV1114,$J$5),$I$5)*(DP1114*DI1114/($K$5*1000))+$H$5*(DP1114*DI1114/($K$5*1000))*(DP1114*DI1114/($K$5*1000)))</f>
        <v>0</v>
      </c>
      <c r="S1114">
        <f>J1114*(1000-(1000*0.61365*exp(17.502*W1114/(240.97+W1114))/(DI1114+DJ1114)+DD1114)/2)/(1000*0.61365*exp(17.502*W1114/(240.97+W1114))/(DI1114+DJ1114)-DD1114)</f>
        <v>0</v>
      </c>
      <c r="T1114">
        <f>1/((CW1114+1)/(Q1114/1.6)+1/(R1114/1.37)) + CW1114/((CW1114+1)/(Q1114/1.6) + CW1114/(R1114/1.37))</f>
        <v>0</v>
      </c>
      <c r="U1114">
        <f>(CR1114*CU1114)</f>
        <v>0</v>
      </c>
      <c r="V1114">
        <f>(DK1114+(U1114+2*0.95*5.67E-8*(((DK1114+$B$7)+273)^4-(DK1114+273)^4)-44100*J1114)/(1.84*29.3*R1114+8*0.95*5.67E-8*(DK1114+273)^3))</f>
        <v>0</v>
      </c>
      <c r="W1114">
        <f>($C$7*DL1114+$D$7*DM1114+$E$7*V1114)</f>
        <v>0</v>
      </c>
      <c r="X1114">
        <f>0.61365*exp(17.502*W1114/(240.97+W1114))</f>
        <v>0</v>
      </c>
      <c r="Y1114">
        <f>(Z1114/AA1114*100)</f>
        <v>0</v>
      </c>
      <c r="Z1114">
        <f>DD1114*(DI1114+DJ1114)/1000</f>
        <v>0</v>
      </c>
      <c r="AA1114">
        <f>0.61365*exp(17.502*DK1114/(240.97+DK1114))</f>
        <v>0</v>
      </c>
      <c r="AB1114">
        <f>(X1114-DD1114*(DI1114+DJ1114)/1000)</f>
        <v>0</v>
      </c>
      <c r="AC1114">
        <f>(-J1114*44100)</f>
        <v>0</v>
      </c>
      <c r="AD1114">
        <f>2*29.3*R1114*0.92*(DK1114-W1114)</f>
        <v>0</v>
      </c>
      <c r="AE1114">
        <f>2*0.95*5.67E-8*(((DK1114+$B$7)+273)^4-(W1114+273)^4)</f>
        <v>0</v>
      </c>
      <c r="AF1114">
        <f>U1114+AE1114+AC1114+AD1114</f>
        <v>0</v>
      </c>
      <c r="AG1114">
        <f>DH1114*AU1114*(DC1114-DB1114*(1000-AU1114*DE1114)/(1000-AU1114*DD1114))/(100*CV1114)</f>
        <v>0</v>
      </c>
      <c r="AH1114">
        <f>1000*DH1114*AU1114*(DD1114-DE1114)/(100*CV1114*(1000-AU1114*DD1114))</f>
        <v>0</v>
      </c>
      <c r="AI1114">
        <f>(AJ1114 - AK1114 - DI1114*1E3/(8.314*(DK1114+273.15)) * AM1114/DH1114 * AL1114) * DH1114/(100*CV1114) * (1000 - DE1114)/1000</f>
        <v>0</v>
      </c>
      <c r="AJ1114">
        <v>689.0444609646855</v>
      </c>
      <c r="AK1114">
        <v>634.1229818181815</v>
      </c>
      <c r="AL1114">
        <v>3.273421639406517</v>
      </c>
      <c r="AM1114">
        <v>64.98812827202251</v>
      </c>
      <c r="AN1114">
        <f>(AP1114 - AO1114 + DI1114*1E3/(8.314*(DK1114+273.15)) * AR1114/DH1114 * AQ1114) * DH1114/(100*CV1114) * 1000/(1000 - AP1114)</f>
        <v>0</v>
      </c>
      <c r="AO1114">
        <v>17.79049729097129</v>
      </c>
      <c r="AP1114">
        <v>23.8015509090909</v>
      </c>
      <c r="AQ1114">
        <v>-5.285201654086087E-05</v>
      </c>
      <c r="AR1114">
        <v>81.77155176035039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MAX(0,($B$13+$C$13*DP1114)/(1+$D$13*DP1114)*DI1114/(DK1114+273)*$E$13)</f>
        <v>0</v>
      </c>
      <c r="AX1114" t="s">
        <v>417</v>
      </c>
      <c r="AY1114" t="s">
        <v>417</v>
      </c>
      <c r="AZ1114">
        <v>0</v>
      </c>
      <c r="BA1114">
        <v>0</v>
      </c>
      <c r="BB1114">
        <f>1-AZ1114/BA1114</f>
        <v>0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>
        <f>1-BF1114/BG1114</f>
        <v>0</v>
      </c>
      <c r="BI1114">
        <v>0.5</v>
      </c>
      <c r="BJ1114">
        <f>CS1114</f>
        <v>0</v>
      </c>
      <c r="BK1114">
        <f>L1114</f>
        <v>0</v>
      </c>
      <c r="BL1114">
        <f>BH1114*BI1114*BJ1114</f>
        <v>0</v>
      </c>
      <c r="BM1114">
        <f>(BK1114-BC1114)/BJ1114</f>
        <v>0</v>
      </c>
      <c r="BN1114">
        <f>(BA1114-BG1114)/BG1114</f>
        <v>0</v>
      </c>
      <c r="BO1114">
        <f>AZ1114/(BB1114+AZ1114/BG1114)</f>
        <v>0</v>
      </c>
      <c r="BP1114" t="s">
        <v>417</v>
      </c>
      <c r="BQ1114">
        <v>0</v>
      </c>
      <c r="BR1114">
        <f>IF(BQ1114&lt;&gt;0, BQ1114, BO1114)</f>
        <v>0</v>
      </c>
      <c r="BS1114">
        <f>1-BR1114/BG1114</f>
        <v>0</v>
      </c>
      <c r="BT1114">
        <f>(BG1114-BF1114)/(BG1114-BR1114)</f>
        <v>0</v>
      </c>
      <c r="BU1114">
        <f>(BA1114-BG1114)/(BA1114-BR1114)</f>
        <v>0</v>
      </c>
      <c r="BV1114">
        <f>(BG1114-BF1114)/(BG1114-AZ1114)</f>
        <v>0</v>
      </c>
      <c r="BW1114">
        <f>(BA1114-BG1114)/(BA1114-AZ1114)</f>
        <v>0</v>
      </c>
      <c r="BX1114">
        <f>(BT1114*BR1114/BF1114)</f>
        <v>0</v>
      </c>
      <c r="BY1114">
        <f>(1-BX1114)</f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>$B$11*DQ1114+$C$11*DR1114+$F$11*EC1114*(1-EF1114)</f>
        <v>0</v>
      </c>
      <c r="CS1114">
        <f>CR1114*CT1114</f>
        <v>0</v>
      </c>
      <c r="CT1114">
        <f>($B$11*$D$9+$C$11*$D$9+$F$11*((EP1114+EH1114)/MAX(EP1114+EH1114+EQ1114, 0.1)*$I$9+EQ1114/MAX(EP1114+EH1114+EQ1114, 0.1)*$J$9))/($B$11+$C$11+$F$11)</f>
        <v>0</v>
      </c>
      <c r="CU1114">
        <f>($B$11*$K$9+$C$11*$K$9+$F$11*((EP1114+EH1114)/MAX(EP1114+EH1114+EQ1114, 0.1)*$P$9+EQ1114/MAX(EP1114+EH1114+EQ1114, 0.1)*$Q$9))/($B$11+$C$11+$F$11)</f>
        <v>0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1658956983.5</v>
      </c>
      <c r="DB1114">
        <v>596.5996666666666</v>
      </c>
      <c r="DC1114">
        <v>660.5925925925926</v>
      </c>
      <c r="DD1114">
        <v>23.79802592592593</v>
      </c>
      <c r="DE1114">
        <v>17.79335555555555</v>
      </c>
      <c r="DF1114">
        <v>593.5882222222222</v>
      </c>
      <c r="DG1114">
        <v>23.48232222222222</v>
      </c>
      <c r="DH1114">
        <v>500.0779259259259</v>
      </c>
      <c r="DI1114">
        <v>90.24237777777779</v>
      </c>
      <c r="DJ1114">
        <v>0.09999438518518519</v>
      </c>
      <c r="DK1114">
        <v>26.56755925925926</v>
      </c>
      <c r="DL1114">
        <v>27.33187037037037</v>
      </c>
      <c r="DM1114">
        <v>999.9000000000001</v>
      </c>
      <c r="DN1114">
        <v>0</v>
      </c>
      <c r="DO1114">
        <v>0</v>
      </c>
      <c r="DP1114">
        <v>9995.443333333333</v>
      </c>
      <c r="DQ1114">
        <v>0</v>
      </c>
      <c r="DR1114">
        <v>18.65701481481481</v>
      </c>
      <c r="DS1114">
        <v>-63.99298888888889</v>
      </c>
      <c r="DT1114">
        <v>611.1435185185185</v>
      </c>
      <c r="DU1114">
        <v>672.5595555555556</v>
      </c>
      <c r="DV1114">
        <v>6.00466074074074</v>
      </c>
      <c r="DW1114">
        <v>660.5925925925926</v>
      </c>
      <c r="DX1114">
        <v>17.79335555555555</v>
      </c>
      <c r="DY1114">
        <v>2.147590740740741</v>
      </c>
      <c r="DZ1114">
        <v>1.605715925925925</v>
      </c>
      <c r="EA1114">
        <v>18.57663333333333</v>
      </c>
      <c r="EB1114">
        <v>14.01375925925926</v>
      </c>
      <c r="EC1114">
        <v>2000.002222222222</v>
      </c>
      <c r="ED1114">
        <v>0.9799931111111112</v>
      </c>
      <c r="EE1114">
        <v>0.02000698518518518</v>
      </c>
      <c r="EF1114">
        <v>0</v>
      </c>
      <c r="EG1114">
        <v>783.7545925925925</v>
      </c>
      <c r="EH1114">
        <v>5.000560000000001</v>
      </c>
      <c r="EI1114">
        <v>15555.31481481482</v>
      </c>
      <c r="EJ1114">
        <v>17294.85185185185</v>
      </c>
      <c r="EK1114">
        <v>37.15948148148148</v>
      </c>
      <c r="EL1114">
        <v>37.76607407407408</v>
      </c>
      <c r="EM1114">
        <v>36.74518518518519</v>
      </c>
      <c r="EN1114">
        <v>36.85388888888889</v>
      </c>
      <c r="EO1114">
        <v>38.27296296296296</v>
      </c>
      <c r="EP1114">
        <v>1955.092222222222</v>
      </c>
      <c r="EQ1114">
        <v>39.91</v>
      </c>
      <c r="ER1114">
        <v>0</v>
      </c>
      <c r="ES1114">
        <v>1658956991.1</v>
      </c>
      <c r="ET1114">
        <v>0</v>
      </c>
      <c r="EU1114">
        <v>783.787923076923</v>
      </c>
      <c r="EV1114">
        <v>15.17641025987973</v>
      </c>
      <c r="EW1114">
        <v>315.6205128413158</v>
      </c>
      <c r="EX1114">
        <v>15555.96538461538</v>
      </c>
      <c r="EY1114">
        <v>15</v>
      </c>
      <c r="EZ1114">
        <v>0</v>
      </c>
      <c r="FA1114" t="s">
        <v>419</v>
      </c>
      <c r="FB1114">
        <v>1655239120</v>
      </c>
      <c r="FC1114">
        <v>1655239135</v>
      </c>
      <c r="FD1114">
        <v>0</v>
      </c>
      <c r="FE1114">
        <v>-0.075</v>
      </c>
      <c r="FF1114">
        <v>-0.027</v>
      </c>
      <c r="FG1114">
        <v>1.986</v>
      </c>
      <c r="FH1114">
        <v>0.139</v>
      </c>
      <c r="FI1114">
        <v>420</v>
      </c>
      <c r="FJ1114">
        <v>22</v>
      </c>
      <c r="FK1114">
        <v>0.12</v>
      </c>
      <c r="FL1114">
        <v>0.02</v>
      </c>
      <c r="FM1114">
        <v>-63.55062926829267</v>
      </c>
      <c r="FN1114">
        <v>-9.045585365853746</v>
      </c>
      <c r="FO1114">
        <v>0.8933474614886668</v>
      </c>
      <c r="FP1114">
        <v>0</v>
      </c>
      <c r="FQ1114">
        <v>782.9039117647059</v>
      </c>
      <c r="FR1114">
        <v>16.88288770119498</v>
      </c>
      <c r="FS1114">
        <v>1.676628187896717</v>
      </c>
      <c r="FT1114">
        <v>0</v>
      </c>
      <c r="FU1114">
        <v>5.998959512195122</v>
      </c>
      <c r="FV1114">
        <v>0.1223216027874482</v>
      </c>
      <c r="FW1114">
        <v>0.01252293991650088</v>
      </c>
      <c r="FX1114">
        <v>0</v>
      </c>
      <c r="FY1114">
        <v>0</v>
      </c>
      <c r="FZ1114">
        <v>3</v>
      </c>
      <c r="GA1114" t="s">
        <v>426</v>
      </c>
      <c r="GB1114">
        <v>2.98064</v>
      </c>
      <c r="GC1114">
        <v>2.72828</v>
      </c>
      <c r="GD1114">
        <v>0.114032</v>
      </c>
      <c r="GE1114">
        <v>0.123198</v>
      </c>
      <c r="GF1114">
        <v>0.106617</v>
      </c>
      <c r="GG1114">
        <v>0.08755930000000001</v>
      </c>
      <c r="GH1114">
        <v>26602.7</v>
      </c>
      <c r="GI1114">
        <v>25941.2</v>
      </c>
      <c r="GJ1114">
        <v>30552.2</v>
      </c>
      <c r="GK1114">
        <v>29828.2</v>
      </c>
      <c r="GL1114">
        <v>37655.1</v>
      </c>
      <c r="GM1114">
        <v>35841.1</v>
      </c>
      <c r="GN1114">
        <v>46732.4</v>
      </c>
      <c r="GO1114">
        <v>44362</v>
      </c>
      <c r="GP1114">
        <v>1.89097</v>
      </c>
      <c r="GQ1114">
        <v>1.84897</v>
      </c>
      <c r="GR1114">
        <v>0.152022</v>
      </c>
      <c r="GS1114">
        <v>0</v>
      </c>
      <c r="GT1114">
        <v>24.8283</v>
      </c>
      <c r="GU1114">
        <v>999.9</v>
      </c>
      <c r="GV1114">
        <v>49</v>
      </c>
      <c r="GW1114">
        <v>32.1</v>
      </c>
      <c r="GX1114">
        <v>26.0747</v>
      </c>
      <c r="GY1114">
        <v>63.3153</v>
      </c>
      <c r="GZ1114">
        <v>25.0601</v>
      </c>
      <c r="HA1114">
        <v>1</v>
      </c>
      <c r="HB1114">
        <v>-0.10346</v>
      </c>
      <c r="HC1114">
        <v>-0.0562391</v>
      </c>
      <c r="HD1114">
        <v>20.1944</v>
      </c>
      <c r="HE1114">
        <v>5.23077</v>
      </c>
      <c r="HF1114">
        <v>11.968</v>
      </c>
      <c r="HG1114">
        <v>4.9705</v>
      </c>
      <c r="HH1114">
        <v>3.2896</v>
      </c>
      <c r="HI1114">
        <v>8855.700000000001</v>
      </c>
      <c r="HJ1114">
        <v>9999</v>
      </c>
      <c r="HK1114">
        <v>9999</v>
      </c>
      <c r="HL1114">
        <v>290.4</v>
      </c>
      <c r="HM1114">
        <v>4.97291</v>
      </c>
      <c r="HN1114">
        <v>1.87744</v>
      </c>
      <c r="HO1114">
        <v>1.87554</v>
      </c>
      <c r="HP1114">
        <v>1.87836</v>
      </c>
      <c r="HQ1114">
        <v>1.87506</v>
      </c>
      <c r="HR1114">
        <v>1.87866</v>
      </c>
      <c r="HS1114">
        <v>1.87575</v>
      </c>
      <c r="HT1114">
        <v>1.87685</v>
      </c>
      <c r="HU1114">
        <v>0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3.056</v>
      </c>
      <c r="II1114">
        <v>0.3158</v>
      </c>
      <c r="IJ1114">
        <v>1.541952822118649</v>
      </c>
      <c r="IK1114">
        <v>0.003202726084708442</v>
      </c>
      <c r="IL1114">
        <v>-1.448271390364826E-06</v>
      </c>
      <c r="IM1114">
        <v>3.765748828769889E-10</v>
      </c>
      <c r="IN1114">
        <v>-0.02072656761999695</v>
      </c>
      <c r="IO1114">
        <v>0.006539777670035186</v>
      </c>
      <c r="IP1114">
        <v>0.0002256768223539976</v>
      </c>
      <c r="IQ1114">
        <v>4.51151419958819E-06</v>
      </c>
      <c r="IR1114">
        <v>-0</v>
      </c>
      <c r="IS1114">
        <v>2097</v>
      </c>
      <c r="IT1114">
        <v>1</v>
      </c>
      <c r="IU1114">
        <v>27</v>
      </c>
      <c r="IV1114">
        <v>61964.5</v>
      </c>
      <c r="IW1114">
        <v>61964.3</v>
      </c>
      <c r="IX1114">
        <v>1.65161</v>
      </c>
      <c r="IY1114">
        <v>2.55737</v>
      </c>
      <c r="IZ1114">
        <v>1.39893</v>
      </c>
      <c r="JA1114">
        <v>2.34375</v>
      </c>
      <c r="JB1114">
        <v>1.44897</v>
      </c>
      <c r="JC1114">
        <v>2.36084</v>
      </c>
      <c r="JD1114">
        <v>37.4338</v>
      </c>
      <c r="JE1114">
        <v>24.0787</v>
      </c>
      <c r="JF1114">
        <v>18</v>
      </c>
      <c r="JG1114">
        <v>492.592</v>
      </c>
      <c r="JH1114">
        <v>438.13</v>
      </c>
      <c r="JI1114">
        <v>24.9999</v>
      </c>
      <c r="JJ1114">
        <v>25.6974</v>
      </c>
      <c r="JK1114">
        <v>30.0001</v>
      </c>
      <c r="JL1114">
        <v>25.5274</v>
      </c>
      <c r="JM1114">
        <v>25.6067</v>
      </c>
      <c r="JN1114">
        <v>33.1414</v>
      </c>
      <c r="JO1114">
        <v>36.8029</v>
      </c>
      <c r="JP1114">
        <v>5.04079</v>
      </c>
      <c r="JQ1114">
        <v>25</v>
      </c>
      <c r="JR1114">
        <v>708.159</v>
      </c>
      <c r="JS1114">
        <v>17.6859</v>
      </c>
      <c r="JT1114">
        <v>100.997</v>
      </c>
      <c r="JU1114">
        <v>102.004</v>
      </c>
    </row>
    <row r="1115" spans="1:281">
      <c r="A1115">
        <v>1099</v>
      </c>
      <c r="B1115">
        <v>1658956996</v>
      </c>
      <c r="C1115">
        <v>14907</v>
      </c>
      <c r="D1115" t="s">
        <v>2632</v>
      </c>
      <c r="E1115" t="s">
        <v>2633</v>
      </c>
      <c r="F1115">
        <v>5</v>
      </c>
      <c r="G1115" t="s">
        <v>415</v>
      </c>
      <c r="H1115" t="s">
        <v>2549</v>
      </c>
      <c r="I1115">
        <v>1658956988.214286</v>
      </c>
      <c r="J1115">
        <f>(K1115)/1000</f>
        <v>0</v>
      </c>
      <c r="K1115">
        <f>IF(CZ1115, AN1115, AH1115)</f>
        <v>0</v>
      </c>
      <c r="L1115">
        <f>IF(CZ1115, AI1115, AG1115)</f>
        <v>0</v>
      </c>
      <c r="M1115">
        <f>DB1115 - IF(AU1115&gt;1, L1115*CV1115*100.0/(AW1115*DP1115), 0)</f>
        <v>0</v>
      </c>
      <c r="N1115">
        <f>((T1115-J1115/2)*M1115-L1115)/(T1115+J1115/2)</f>
        <v>0</v>
      </c>
      <c r="O1115">
        <f>N1115*(DI1115+DJ1115)/1000.0</f>
        <v>0</v>
      </c>
      <c r="P1115">
        <f>(DB1115 - IF(AU1115&gt;1, L1115*CV1115*100.0/(AW1115*DP1115), 0))*(DI1115+DJ1115)/1000.0</f>
        <v>0</v>
      </c>
      <c r="Q1115">
        <f>2.0/((1/S1115-1/R1115)+SIGN(S1115)*SQRT((1/S1115-1/R1115)*(1/S1115-1/R1115) + 4*CW1115/((CW1115+1)*(CW1115+1))*(2*1/S1115*1/R1115-1/R1115*1/R1115)))</f>
        <v>0</v>
      </c>
      <c r="R1115">
        <f>IF(LEFT(CX1115,1)&lt;&gt;"0",IF(LEFT(CX1115,1)="1",3.0,CY1115),$D$5+$E$5*(DP1115*DI1115/($K$5*1000))+$F$5*(DP1115*DI1115/($K$5*1000))*MAX(MIN(CV1115,$J$5),$I$5)*MAX(MIN(CV1115,$J$5),$I$5)+$G$5*MAX(MIN(CV1115,$J$5),$I$5)*(DP1115*DI1115/($K$5*1000))+$H$5*(DP1115*DI1115/($K$5*1000))*(DP1115*DI1115/($K$5*1000)))</f>
        <v>0</v>
      </c>
      <c r="S1115">
        <f>J1115*(1000-(1000*0.61365*exp(17.502*W1115/(240.97+W1115))/(DI1115+DJ1115)+DD1115)/2)/(1000*0.61365*exp(17.502*W1115/(240.97+W1115))/(DI1115+DJ1115)-DD1115)</f>
        <v>0</v>
      </c>
      <c r="T1115">
        <f>1/((CW1115+1)/(Q1115/1.6)+1/(R1115/1.37)) + CW1115/((CW1115+1)/(Q1115/1.6) + CW1115/(R1115/1.37))</f>
        <v>0</v>
      </c>
      <c r="U1115">
        <f>(CR1115*CU1115)</f>
        <v>0</v>
      </c>
      <c r="V1115">
        <f>(DK1115+(U1115+2*0.95*5.67E-8*(((DK1115+$B$7)+273)^4-(DK1115+273)^4)-44100*J1115)/(1.84*29.3*R1115+8*0.95*5.67E-8*(DK1115+273)^3))</f>
        <v>0</v>
      </c>
      <c r="W1115">
        <f>($C$7*DL1115+$D$7*DM1115+$E$7*V1115)</f>
        <v>0</v>
      </c>
      <c r="X1115">
        <f>0.61365*exp(17.502*W1115/(240.97+W1115))</f>
        <v>0</v>
      </c>
      <c r="Y1115">
        <f>(Z1115/AA1115*100)</f>
        <v>0</v>
      </c>
      <c r="Z1115">
        <f>DD1115*(DI1115+DJ1115)/1000</f>
        <v>0</v>
      </c>
      <c r="AA1115">
        <f>0.61365*exp(17.502*DK1115/(240.97+DK1115))</f>
        <v>0</v>
      </c>
      <c r="AB1115">
        <f>(X1115-DD1115*(DI1115+DJ1115)/1000)</f>
        <v>0</v>
      </c>
      <c r="AC1115">
        <f>(-J1115*44100)</f>
        <v>0</v>
      </c>
      <c r="AD1115">
        <f>2*29.3*R1115*0.92*(DK1115-W1115)</f>
        <v>0</v>
      </c>
      <c r="AE1115">
        <f>2*0.95*5.67E-8*(((DK1115+$B$7)+273)^4-(W1115+273)^4)</f>
        <v>0</v>
      </c>
      <c r="AF1115">
        <f>U1115+AE1115+AC1115+AD1115</f>
        <v>0</v>
      </c>
      <c r="AG1115">
        <f>DH1115*AU1115*(DC1115-DB1115*(1000-AU1115*DE1115)/(1000-AU1115*DD1115))/(100*CV1115)</f>
        <v>0</v>
      </c>
      <c r="AH1115">
        <f>1000*DH1115*AU1115*(DD1115-DE1115)/(100*CV1115*(1000-AU1115*DD1115))</f>
        <v>0</v>
      </c>
      <c r="AI1115">
        <f>(AJ1115 - AK1115 - DI1115*1E3/(8.314*(DK1115+273.15)) * AM1115/DH1115 * AL1115) * DH1115/(100*CV1115) * (1000 - DE1115)/1000</f>
        <v>0</v>
      </c>
      <c r="AJ1115">
        <v>706.2283634059728</v>
      </c>
      <c r="AK1115">
        <v>650.6988727272727</v>
      </c>
      <c r="AL1115">
        <v>3.316025990524407</v>
      </c>
      <c r="AM1115">
        <v>64.98812827202251</v>
      </c>
      <c r="AN1115">
        <f>(AP1115 - AO1115 + DI1115*1E3/(8.314*(DK1115+273.15)) * AR1115/DH1115 * AQ1115) * DH1115/(100*CV1115) * 1000/(1000 - AP1115)</f>
        <v>0</v>
      </c>
      <c r="AO1115">
        <v>17.73771143590753</v>
      </c>
      <c r="AP1115">
        <v>23.78628484848485</v>
      </c>
      <c r="AQ1115">
        <v>-0.0001075957768913894</v>
      </c>
      <c r="AR1115">
        <v>81.77155176035039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MAX(0,($B$13+$C$13*DP1115)/(1+$D$13*DP1115)*DI1115/(DK1115+273)*$E$13)</f>
        <v>0</v>
      </c>
      <c r="AX1115" t="s">
        <v>417</v>
      </c>
      <c r="AY1115" t="s">
        <v>417</v>
      </c>
      <c r="AZ1115">
        <v>0</v>
      </c>
      <c r="BA1115">
        <v>0</v>
      </c>
      <c r="BB1115">
        <f>1-AZ1115/BA1115</f>
        <v>0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>
        <f>1-BF1115/BG1115</f>
        <v>0</v>
      </c>
      <c r="BI1115">
        <v>0.5</v>
      </c>
      <c r="BJ1115">
        <f>CS1115</f>
        <v>0</v>
      </c>
      <c r="BK1115">
        <f>L1115</f>
        <v>0</v>
      </c>
      <c r="BL1115">
        <f>BH1115*BI1115*BJ1115</f>
        <v>0</v>
      </c>
      <c r="BM1115">
        <f>(BK1115-BC1115)/BJ1115</f>
        <v>0</v>
      </c>
      <c r="BN1115">
        <f>(BA1115-BG1115)/BG1115</f>
        <v>0</v>
      </c>
      <c r="BO1115">
        <f>AZ1115/(BB1115+AZ1115/BG1115)</f>
        <v>0</v>
      </c>
      <c r="BP1115" t="s">
        <v>417</v>
      </c>
      <c r="BQ1115">
        <v>0</v>
      </c>
      <c r="BR1115">
        <f>IF(BQ1115&lt;&gt;0, BQ1115, BO1115)</f>
        <v>0</v>
      </c>
      <c r="BS1115">
        <f>1-BR1115/BG1115</f>
        <v>0</v>
      </c>
      <c r="BT1115">
        <f>(BG1115-BF1115)/(BG1115-BR1115)</f>
        <v>0</v>
      </c>
      <c r="BU1115">
        <f>(BA1115-BG1115)/(BA1115-BR1115)</f>
        <v>0</v>
      </c>
      <c r="BV1115">
        <f>(BG1115-BF1115)/(BG1115-AZ1115)</f>
        <v>0</v>
      </c>
      <c r="BW1115">
        <f>(BA1115-BG1115)/(BA1115-AZ1115)</f>
        <v>0</v>
      </c>
      <c r="BX1115">
        <f>(BT1115*BR1115/BF1115)</f>
        <v>0</v>
      </c>
      <c r="BY1115">
        <f>(1-BX1115)</f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>$B$11*DQ1115+$C$11*DR1115+$F$11*EC1115*(1-EF1115)</f>
        <v>0</v>
      </c>
      <c r="CS1115">
        <f>CR1115*CT1115</f>
        <v>0</v>
      </c>
      <c r="CT1115">
        <f>($B$11*$D$9+$C$11*$D$9+$F$11*((EP1115+EH1115)/MAX(EP1115+EH1115+EQ1115, 0.1)*$I$9+EQ1115/MAX(EP1115+EH1115+EQ1115, 0.1)*$J$9))/($B$11+$C$11+$F$11)</f>
        <v>0</v>
      </c>
      <c r="CU1115">
        <f>($B$11*$K$9+$C$11*$K$9+$F$11*((EP1115+EH1115)/MAX(EP1115+EH1115+EQ1115, 0.1)*$P$9+EQ1115/MAX(EP1115+EH1115+EQ1115, 0.1)*$Q$9))/($B$11+$C$11+$F$11)</f>
        <v>0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1658956988.214286</v>
      </c>
      <c r="DB1115">
        <v>611.7353928571428</v>
      </c>
      <c r="DC1115">
        <v>676.4548214285713</v>
      </c>
      <c r="DD1115">
        <v>23.79794285714285</v>
      </c>
      <c r="DE1115">
        <v>17.77247142857143</v>
      </c>
      <c r="DF1115">
        <v>608.6957857142858</v>
      </c>
      <c r="DG1115">
        <v>23.48224285714286</v>
      </c>
      <c r="DH1115">
        <v>500.0783214285714</v>
      </c>
      <c r="DI1115">
        <v>90.24222499999998</v>
      </c>
      <c r="DJ1115">
        <v>0.1000176857142857</v>
      </c>
      <c r="DK1115">
        <v>26.57011428571429</v>
      </c>
      <c r="DL1115">
        <v>27.32274642857143</v>
      </c>
      <c r="DM1115">
        <v>999.9000000000002</v>
      </c>
      <c r="DN1115">
        <v>0</v>
      </c>
      <c r="DO1115">
        <v>0</v>
      </c>
      <c r="DP1115">
        <v>9994.667142857143</v>
      </c>
      <c r="DQ1115">
        <v>0</v>
      </c>
      <c r="DR1115">
        <v>18.65788214285714</v>
      </c>
      <c r="DS1115">
        <v>-64.71944642857143</v>
      </c>
      <c r="DT1115">
        <v>626.6482142857142</v>
      </c>
      <c r="DU1115">
        <v>688.6942142857143</v>
      </c>
      <c r="DV1115">
        <v>6.025457857142858</v>
      </c>
      <c r="DW1115">
        <v>676.4548214285713</v>
      </c>
      <c r="DX1115">
        <v>17.77247142857143</v>
      </c>
      <c r="DY1115">
        <v>2.147579285714285</v>
      </c>
      <c r="DZ1115">
        <v>1.603828928571428</v>
      </c>
      <c r="EA1115">
        <v>18.57654285714286</v>
      </c>
      <c r="EB1115">
        <v>13.99561428571428</v>
      </c>
      <c r="EC1115">
        <v>1999.9925</v>
      </c>
      <c r="ED1115">
        <v>0.9799930000000001</v>
      </c>
      <c r="EE1115">
        <v>0.02000709999999999</v>
      </c>
      <c r="EF1115">
        <v>0</v>
      </c>
      <c r="EG1115">
        <v>784.8921071428571</v>
      </c>
      <c r="EH1115">
        <v>5.000560000000001</v>
      </c>
      <c r="EI1115">
        <v>15578.49285714286</v>
      </c>
      <c r="EJ1115">
        <v>17294.775</v>
      </c>
      <c r="EK1115">
        <v>37.13824999999999</v>
      </c>
      <c r="EL1115">
        <v>37.7655</v>
      </c>
      <c r="EM1115">
        <v>36.79217857142857</v>
      </c>
      <c r="EN1115">
        <v>36.83903571428571</v>
      </c>
      <c r="EO1115">
        <v>38.28325</v>
      </c>
      <c r="EP1115">
        <v>1955.0825</v>
      </c>
      <c r="EQ1115">
        <v>39.91</v>
      </c>
      <c r="ER1115">
        <v>0</v>
      </c>
      <c r="ES1115">
        <v>1658956995.9</v>
      </c>
      <c r="ET1115">
        <v>0</v>
      </c>
      <c r="EU1115">
        <v>784.9475769230769</v>
      </c>
      <c r="EV1115">
        <v>14.02437606438597</v>
      </c>
      <c r="EW1115">
        <v>278.0170939920039</v>
      </c>
      <c r="EX1115">
        <v>15579.60769230769</v>
      </c>
      <c r="EY1115">
        <v>15</v>
      </c>
      <c r="EZ1115">
        <v>0</v>
      </c>
      <c r="FA1115" t="s">
        <v>419</v>
      </c>
      <c r="FB1115">
        <v>1655239120</v>
      </c>
      <c r="FC1115">
        <v>1655239135</v>
      </c>
      <c r="FD1115">
        <v>0</v>
      </c>
      <c r="FE1115">
        <v>-0.075</v>
      </c>
      <c r="FF1115">
        <v>-0.027</v>
      </c>
      <c r="FG1115">
        <v>1.986</v>
      </c>
      <c r="FH1115">
        <v>0.139</v>
      </c>
      <c r="FI1115">
        <v>420</v>
      </c>
      <c r="FJ1115">
        <v>22</v>
      </c>
      <c r="FK1115">
        <v>0.12</v>
      </c>
      <c r="FL1115">
        <v>0.02</v>
      </c>
      <c r="FM1115">
        <v>-64.15542195121951</v>
      </c>
      <c r="FN1115">
        <v>-9.110107317073169</v>
      </c>
      <c r="FO1115">
        <v>0.8991987640800125</v>
      </c>
      <c r="FP1115">
        <v>0</v>
      </c>
      <c r="FQ1115">
        <v>784.0504705882353</v>
      </c>
      <c r="FR1115">
        <v>15.14939649028178</v>
      </c>
      <c r="FS1115">
        <v>1.505610062698713</v>
      </c>
      <c r="FT1115">
        <v>0</v>
      </c>
      <c r="FU1115">
        <v>6.013458048780488</v>
      </c>
      <c r="FV1115">
        <v>0.2137900348432028</v>
      </c>
      <c r="FW1115">
        <v>0.02342181255816503</v>
      </c>
      <c r="FX1115">
        <v>0</v>
      </c>
      <c r="FY1115">
        <v>0</v>
      </c>
      <c r="FZ1115">
        <v>3</v>
      </c>
      <c r="GA1115" t="s">
        <v>426</v>
      </c>
      <c r="GB1115">
        <v>2.98042</v>
      </c>
      <c r="GC1115">
        <v>2.72838</v>
      </c>
      <c r="GD1115">
        <v>0.116086</v>
      </c>
      <c r="GE1115">
        <v>0.125247</v>
      </c>
      <c r="GF1115">
        <v>0.106568</v>
      </c>
      <c r="GG1115">
        <v>0.08741939999999999</v>
      </c>
      <c r="GH1115">
        <v>26541</v>
      </c>
      <c r="GI1115">
        <v>25880.3</v>
      </c>
      <c r="GJ1115">
        <v>30552.2</v>
      </c>
      <c r="GK1115">
        <v>29827.9</v>
      </c>
      <c r="GL1115">
        <v>37657.5</v>
      </c>
      <c r="GM1115">
        <v>35846.2</v>
      </c>
      <c r="GN1115">
        <v>46732.6</v>
      </c>
      <c r="GO1115">
        <v>44361.3</v>
      </c>
      <c r="GP1115">
        <v>1.89097</v>
      </c>
      <c r="GQ1115">
        <v>1.84892</v>
      </c>
      <c r="GR1115">
        <v>0.149898</v>
      </c>
      <c r="GS1115">
        <v>0</v>
      </c>
      <c r="GT1115">
        <v>24.829</v>
      </c>
      <c r="GU1115">
        <v>999.9</v>
      </c>
      <c r="GV1115">
        <v>49</v>
      </c>
      <c r="GW1115">
        <v>32.1</v>
      </c>
      <c r="GX1115">
        <v>26.0768</v>
      </c>
      <c r="GY1115">
        <v>63.1753</v>
      </c>
      <c r="GZ1115">
        <v>25.633</v>
      </c>
      <c r="HA1115">
        <v>1</v>
      </c>
      <c r="HB1115">
        <v>-0.103481</v>
      </c>
      <c r="HC1115">
        <v>-0.0563453</v>
      </c>
      <c r="HD1115">
        <v>20.1944</v>
      </c>
      <c r="HE1115">
        <v>5.22972</v>
      </c>
      <c r="HF1115">
        <v>11.968</v>
      </c>
      <c r="HG1115">
        <v>4.97075</v>
      </c>
      <c r="HH1115">
        <v>3.2895</v>
      </c>
      <c r="HI1115">
        <v>8855.700000000001</v>
      </c>
      <c r="HJ1115">
        <v>9999</v>
      </c>
      <c r="HK1115">
        <v>9999</v>
      </c>
      <c r="HL1115">
        <v>290.4</v>
      </c>
      <c r="HM1115">
        <v>4.97291</v>
      </c>
      <c r="HN1115">
        <v>1.87741</v>
      </c>
      <c r="HO1115">
        <v>1.87552</v>
      </c>
      <c r="HP1115">
        <v>1.87836</v>
      </c>
      <c r="HQ1115">
        <v>1.87503</v>
      </c>
      <c r="HR1115">
        <v>1.87866</v>
      </c>
      <c r="HS1115">
        <v>1.87572</v>
      </c>
      <c r="HT1115">
        <v>1.87687</v>
      </c>
      <c r="HU1115">
        <v>0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3.086</v>
      </c>
      <c r="II1115">
        <v>0.3154</v>
      </c>
      <c r="IJ1115">
        <v>1.541952822118649</v>
      </c>
      <c r="IK1115">
        <v>0.003202726084708442</v>
      </c>
      <c r="IL1115">
        <v>-1.448271390364826E-06</v>
      </c>
      <c r="IM1115">
        <v>3.765748828769889E-10</v>
      </c>
      <c r="IN1115">
        <v>-0.02072656761999695</v>
      </c>
      <c r="IO1115">
        <v>0.006539777670035186</v>
      </c>
      <c r="IP1115">
        <v>0.0002256768223539976</v>
      </c>
      <c r="IQ1115">
        <v>4.51151419958819E-06</v>
      </c>
      <c r="IR1115">
        <v>-0</v>
      </c>
      <c r="IS1115">
        <v>2097</v>
      </c>
      <c r="IT1115">
        <v>1</v>
      </c>
      <c r="IU1115">
        <v>27</v>
      </c>
      <c r="IV1115">
        <v>61964.6</v>
      </c>
      <c r="IW1115">
        <v>61964.3</v>
      </c>
      <c r="IX1115">
        <v>1.68335</v>
      </c>
      <c r="IY1115">
        <v>2.55493</v>
      </c>
      <c r="IZ1115">
        <v>1.39893</v>
      </c>
      <c r="JA1115">
        <v>2.34375</v>
      </c>
      <c r="JB1115">
        <v>1.44897</v>
      </c>
      <c r="JC1115">
        <v>2.42065</v>
      </c>
      <c r="JD1115">
        <v>37.4338</v>
      </c>
      <c r="JE1115">
        <v>24.0787</v>
      </c>
      <c r="JF1115">
        <v>18</v>
      </c>
      <c r="JG1115">
        <v>492.592</v>
      </c>
      <c r="JH1115">
        <v>438.099</v>
      </c>
      <c r="JI1115">
        <v>24.9999</v>
      </c>
      <c r="JJ1115">
        <v>25.6992</v>
      </c>
      <c r="JK1115">
        <v>30.0001</v>
      </c>
      <c r="JL1115">
        <v>25.5274</v>
      </c>
      <c r="JM1115">
        <v>25.6067</v>
      </c>
      <c r="JN1115">
        <v>33.7345</v>
      </c>
      <c r="JO1115">
        <v>36.8029</v>
      </c>
      <c r="JP1115">
        <v>5.04079</v>
      </c>
      <c r="JQ1115">
        <v>25</v>
      </c>
      <c r="JR1115">
        <v>721.52</v>
      </c>
      <c r="JS1115">
        <v>17.6843</v>
      </c>
      <c r="JT1115">
        <v>100.997</v>
      </c>
      <c r="JU1115">
        <v>102.003</v>
      </c>
    </row>
    <row r="1116" spans="1:281">
      <c r="A1116">
        <v>1100</v>
      </c>
      <c r="B1116">
        <v>1658957001</v>
      </c>
      <c r="C1116">
        <v>14912</v>
      </c>
      <c r="D1116" t="s">
        <v>2634</v>
      </c>
      <c r="E1116" t="s">
        <v>2635</v>
      </c>
      <c r="F1116">
        <v>5</v>
      </c>
      <c r="G1116" t="s">
        <v>415</v>
      </c>
      <c r="H1116" t="s">
        <v>2549</v>
      </c>
      <c r="I1116">
        <v>1658956993.5</v>
      </c>
      <c r="J1116">
        <f>(K1116)/1000</f>
        <v>0</v>
      </c>
      <c r="K1116">
        <f>IF(CZ1116, AN1116, AH1116)</f>
        <v>0</v>
      </c>
      <c r="L1116">
        <f>IF(CZ1116, AI1116, AG1116)</f>
        <v>0</v>
      </c>
      <c r="M1116">
        <f>DB1116 - IF(AU1116&gt;1, L1116*CV1116*100.0/(AW1116*DP1116), 0)</f>
        <v>0</v>
      </c>
      <c r="N1116">
        <f>((T1116-J1116/2)*M1116-L1116)/(T1116+J1116/2)</f>
        <v>0</v>
      </c>
      <c r="O1116">
        <f>N1116*(DI1116+DJ1116)/1000.0</f>
        <v>0</v>
      </c>
      <c r="P1116">
        <f>(DB1116 - IF(AU1116&gt;1, L1116*CV1116*100.0/(AW1116*DP1116), 0))*(DI1116+DJ1116)/1000.0</f>
        <v>0</v>
      </c>
      <c r="Q1116">
        <f>2.0/((1/S1116-1/R1116)+SIGN(S1116)*SQRT((1/S1116-1/R1116)*(1/S1116-1/R1116) + 4*CW1116/((CW1116+1)*(CW1116+1))*(2*1/S1116*1/R1116-1/R1116*1/R1116)))</f>
        <v>0</v>
      </c>
      <c r="R1116">
        <f>IF(LEFT(CX1116,1)&lt;&gt;"0",IF(LEFT(CX1116,1)="1",3.0,CY1116),$D$5+$E$5*(DP1116*DI1116/($K$5*1000))+$F$5*(DP1116*DI1116/($K$5*1000))*MAX(MIN(CV1116,$J$5),$I$5)*MAX(MIN(CV1116,$J$5),$I$5)+$G$5*MAX(MIN(CV1116,$J$5),$I$5)*(DP1116*DI1116/($K$5*1000))+$H$5*(DP1116*DI1116/($K$5*1000))*(DP1116*DI1116/($K$5*1000)))</f>
        <v>0</v>
      </c>
      <c r="S1116">
        <f>J1116*(1000-(1000*0.61365*exp(17.502*W1116/(240.97+W1116))/(DI1116+DJ1116)+DD1116)/2)/(1000*0.61365*exp(17.502*W1116/(240.97+W1116))/(DI1116+DJ1116)-DD1116)</f>
        <v>0</v>
      </c>
      <c r="T1116">
        <f>1/((CW1116+1)/(Q1116/1.6)+1/(R1116/1.37)) + CW1116/((CW1116+1)/(Q1116/1.6) + CW1116/(R1116/1.37))</f>
        <v>0</v>
      </c>
      <c r="U1116">
        <f>(CR1116*CU1116)</f>
        <v>0</v>
      </c>
      <c r="V1116">
        <f>(DK1116+(U1116+2*0.95*5.67E-8*(((DK1116+$B$7)+273)^4-(DK1116+273)^4)-44100*J1116)/(1.84*29.3*R1116+8*0.95*5.67E-8*(DK1116+273)^3))</f>
        <v>0</v>
      </c>
      <c r="W1116">
        <f>($C$7*DL1116+$D$7*DM1116+$E$7*V1116)</f>
        <v>0</v>
      </c>
      <c r="X1116">
        <f>0.61365*exp(17.502*W1116/(240.97+W1116))</f>
        <v>0</v>
      </c>
      <c r="Y1116">
        <f>(Z1116/AA1116*100)</f>
        <v>0</v>
      </c>
      <c r="Z1116">
        <f>DD1116*(DI1116+DJ1116)/1000</f>
        <v>0</v>
      </c>
      <c r="AA1116">
        <f>0.61365*exp(17.502*DK1116/(240.97+DK1116))</f>
        <v>0</v>
      </c>
      <c r="AB1116">
        <f>(X1116-DD1116*(DI1116+DJ1116)/1000)</f>
        <v>0</v>
      </c>
      <c r="AC1116">
        <f>(-J1116*44100)</f>
        <v>0</v>
      </c>
      <c r="AD1116">
        <f>2*29.3*R1116*0.92*(DK1116-W1116)</f>
        <v>0</v>
      </c>
      <c r="AE1116">
        <f>2*0.95*5.67E-8*(((DK1116+$B$7)+273)^4-(W1116+273)^4)</f>
        <v>0</v>
      </c>
      <c r="AF1116">
        <f>U1116+AE1116+AC1116+AD1116</f>
        <v>0</v>
      </c>
      <c r="AG1116">
        <f>DH1116*AU1116*(DC1116-DB1116*(1000-AU1116*DE1116)/(1000-AU1116*DD1116))/(100*CV1116)</f>
        <v>0</v>
      </c>
      <c r="AH1116">
        <f>1000*DH1116*AU1116*(DD1116-DE1116)/(100*CV1116*(1000-AU1116*DD1116))</f>
        <v>0</v>
      </c>
      <c r="AI1116">
        <f>(AJ1116 - AK1116 - DI1116*1E3/(8.314*(DK1116+273.15)) * AM1116/DH1116 * AL1116) * DH1116/(100*CV1116) * (1000 - DE1116)/1000</f>
        <v>0</v>
      </c>
      <c r="AJ1116">
        <v>723.1412889007269</v>
      </c>
      <c r="AK1116">
        <v>667.2576363636364</v>
      </c>
      <c r="AL1116">
        <v>3.314943062352577</v>
      </c>
      <c r="AM1116">
        <v>64.98812827202251</v>
      </c>
      <c r="AN1116">
        <f>(AP1116 - AO1116 + DI1116*1E3/(8.314*(DK1116+273.15)) * AR1116/DH1116 * AQ1116) * DH1116/(100*CV1116) * 1000/(1000 - AP1116)</f>
        <v>0</v>
      </c>
      <c r="AO1116">
        <v>17.72009626507133</v>
      </c>
      <c r="AP1116">
        <v>23.77577575757576</v>
      </c>
      <c r="AQ1116">
        <v>-0.001421456055167675</v>
      </c>
      <c r="AR1116">
        <v>81.77155176035039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MAX(0,($B$13+$C$13*DP1116)/(1+$D$13*DP1116)*DI1116/(DK1116+273)*$E$13)</f>
        <v>0</v>
      </c>
      <c r="AX1116" t="s">
        <v>417</v>
      </c>
      <c r="AY1116" t="s">
        <v>417</v>
      </c>
      <c r="AZ1116">
        <v>0</v>
      </c>
      <c r="BA1116">
        <v>0</v>
      </c>
      <c r="BB1116">
        <f>1-AZ1116/BA1116</f>
        <v>0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>
        <f>1-BF1116/BG1116</f>
        <v>0</v>
      </c>
      <c r="BI1116">
        <v>0.5</v>
      </c>
      <c r="BJ1116">
        <f>CS1116</f>
        <v>0</v>
      </c>
      <c r="BK1116">
        <f>L1116</f>
        <v>0</v>
      </c>
      <c r="BL1116">
        <f>BH1116*BI1116*BJ1116</f>
        <v>0</v>
      </c>
      <c r="BM1116">
        <f>(BK1116-BC1116)/BJ1116</f>
        <v>0</v>
      </c>
      <c r="BN1116">
        <f>(BA1116-BG1116)/BG1116</f>
        <v>0</v>
      </c>
      <c r="BO1116">
        <f>AZ1116/(BB1116+AZ1116/BG1116)</f>
        <v>0</v>
      </c>
      <c r="BP1116" t="s">
        <v>417</v>
      </c>
      <c r="BQ1116">
        <v>0</v>
      </c>
      <c r="BR1116">
        <f>IF(BQ1116&lt;&gt;0, BQ1116, BO1116)</f>
        <v>0</v>
      </c>
      <c r="BS1116">
        <f>1-BR1116/BG1116</f>
        <v>0</v>
      </c>
      <c r="BT1116">
        <f>(BG1116-BF1116)/(BG1116-BR1116)</f>
        <v>0</v>
      </c>
      <c r="BU1116">
        <f>(BA1116-BG1116)/(BA1116-BR1116)</f>
        <v>0</v>
      </c>
      <c r="BV1116">
        <f>(BG1116-BF1116)/(BG1116-AZ1116)</f>
        <v>0</v>
      </c>
      <c r="BW1116">
        <f>(BA1116-BG1116)/(BA1116-AZ1116)</f>
        <v>0</v>
      </c>
      <c r="BX1116">
        <f>(BT1116*BR1116/BF1116)</f>
        <v>0</v>
      </c>
      <c r="BY1116">
        <f>(1-BX1116)</f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>$B$11*DQ1116+$C$11*DR1116+$F$11*EC1116*(1-EF1116)</f>
        <v>0</v>
      </c>
      <c r="CS1116">
        <f>CR1116*CT1116</f>
        <v>0</v>
      </c>
      <c r="CT1116">
        <f>($B$11*$D$9+$C$11*$D$9+$F$11*((EP1116+EH1116)/MAX(EP1116+EH1116+EQ1116, 0.1)*$I$9+EQ1116/MAX(EP1116+EH1116+EQ1116, 0.1)*$J$9))/($B$11+$C$11+$F$11)</f>
        <v>0</v>
      </c>
      <c r="CU1116">
        <f>($B$11*$K$9+$C$11*$K$9+$F$11*((EP1116+EH1116)/MAX(EP1116+EH1116+EQ1116, 0.1)*$P$9+EQ1116/MAX(EP1116+EH1116+EQ1116, 0.1)*$Q$9))/($B$11+$C$11+$F$11)</f>
        <v>0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1658956993.5</v>
      </c>
      <c r="DB1116">
        <v>628.7689629629631</v>
      </c>
      <c r="DC1116">
        <v>694.1925555555556</v>
      </c>
      <c r="DD1116">
        <v>23.79146296296296</v>
      </c>
      <c r="DE1116">
        <v>17.74607777777778</v>
      </c>
      <c r="DF1116">
        <v>625.6979629629631</v>
      </c>
      <c r="DG1116">
        <v>23.47592222222222</v>
      </c>
      <c r="DH1116">
        <v>500.0867037037037</v>
      </c>
      <c r="DI1116">
        <v>90.2417925925926</v>
      </c>
      <c r="DJ1116">
        <v>0.1000241</v>
      </c>
      <c r="DK1116">
        <v>26.57845185185185</v>
      </c>
      <c r="DL1116">
        <v>27.29976296296296</v>
      </c>
      <c r="DM1116">
        <v>999.9000000000001</v>
      </c>
      <c r="DN1116">
        <v>0</v>
      </c>
      <c r="DO1116">
        <v>0</v>
      </c>
      <c r="DP1116">
        <v>9995.733333333334</v>
      </c>
      <c r="DQ1116">
        <v>0</v>
      </c>
      <c r="DR1116">
        <v>18.66008148148148</v>
      </c>
      <c r="DS1116">
        <v>-65.42364074074074</v>
      </c>
      <c r="DT1116">
        <v>644.0927407407407</v>
      </c>
      <c r="DU1116">
        <v>706.7339629629629</v>
      </c>
      <c r="DV1116">
        <v>6.045374074074075</v>
      </c>
      <c r="DW1116">
        <v>694.1925555555556</v>
      </c>
      <c r="DX1116">
        <v>17.74607777777778</v>
      </c>
      <c r="DY1116">
        <v>2.146984444444445</v>
      </c>
      <c r="DZ1116">
        <v>1.60143962962963</v>
      </c>
      <c r="EA1116">
        <v>18.57212222222222</v>
      </c>
      <c r="EB1116">
        <v>13.97264074074074</v>
      </c>
      <c r="EC1116">
        <v>2000.009259259259</v>
      </c>
      <c r="ED1116">
        <v>0.9799931111111112</v>
      </c>
      <c r="EE1116">
        <v>0.02000698518518518</v>
      </c>
      <c r="EF1116">
        <v>0</v>
      </c>
      <c r="EG1116">
        <v>786.0316296296296</v>
      </c>
      <c r="EH1116">
        <v>5.000560000000001</v>
      </c>
      <c r="EI1116">
        <v>15602.08888888889</v>
      </c>
      <c r="EJ1116">
        <v>17294.94444444444</v>
      </c>
      <c r="EK1116">
        <v>37.10396296296296</v>
      </c>
      <c r="EL1116">
        <v>37.76607407407408</v>
      </c>
      <c r="EM1116">
        <v>36.78914814814815</v>
      </c>
      <c r="EN1116">
        <v>36.84699999999999</v>
      </c>
      <c r="EO1116">
        <v>38.26822222222222</v>
      </c>
      <c r="EP1116">
        <v>1955.098888888889</v>
      </c>
      <c r="EQ1116">
        <v>39.91037037037037</v>
      </c>
      <c r="ER1116">
        <v>0</v>
      </c>
      <c r="ES1116">
        <v>1658957000.7</v>
      </c>
      <c r="ET1116">
        <v>0</v>
      </c>
      <c r="EU1116">
        <v>785.9909230769231</v>
      </c>
      <c r="EV1116">
        <v>11.67309402042648</v>
      </c>
      <c r="EW1116">
        <v>249.8188035376559</v>
      </c>
      <c r="EX1116">
        <v>15600.98461538462</v>
      </c>
      <c r="EY1116">
        <v>15</v>
      </c>
      <c r="EZ1116">
        <v>0</v>
      </c>
      <c r="FA1116" t="s">
        <v>419</v>
      </c>
      <c r="FB1116">
        <v>1655239120</v>
      </c>
      <c r="FC1116">
        <v>1655239135</v>
      </c>
      <c r="FD1116">
        <v>0</v>
      </c>
      <c r="FE1116">
        <v>-0.075</v>
      </c>
      <c r="FF1116">
        <v>-0.027</v>
      </c>
      <c r="FG1116">
        <v>1.986</v>
      </c>
      <c r="FH1116">
        <v>0.139</v>
      </c>
      <c r="FI1116">
        <v>420</v>
      </c>
      <c r="FJ1116">
        <v>22</v>
      </c>
      <c r="FK1116">
        <v>0.12</v>
      </c>
      <c r="FL1116">
        <v>0.02</v>
      </c>
      <c r="FM1116">
        <v>-64.97766249999999</v>
      </c>
      <c r="FN1116">
        <v>-8.206771857410777</v>
      </c>
      <c r="FO1116">
        <v>0.7933389243215972</v>
      </c>
      <c r="FP1116">
        <v>0</v>
      </c>
      <c r="FQ1116">
        <v>785.3061176470588</v>
      </c>
      <c r="FR1116">
        <v>13.23801375698627</v>
      </c>
      <c r="FS1116">
        <v>1.315498893614257</v>
      </c>
      <c r="FT1116">
        <v>0</v>
      </c>
      <c r="FU1116">
        <v>6.032724</v>
      </c>
      <c r="FV1116">
        <v>0.2573669043151738</v>
      </c>
      <c r="FW1116">
        <v>0.02649460348825779</v>
      </c>
      <c r="FX1116">
        <v>0</v>
      </c>
      <c r="FY1116">
        <v>0</v>
      </c>
      <c r="FZ1116">
        <v>3</v>
      </c>
      <c r="GA1116" t="s">
        <v>426</v>
      </c>
      <c r="GB1116">
        <v>2.98077</v>
      </c>
      <c r="GC1116">
        <v>2.72839</v>
      </c>
      <c r="GD1116">
        <v>0.118126</v>
      </c>
      <c r="GE1116">
        <v>0.127264</v>
      </c>
      <c r="GF1116">
        <v>0.106538</v>
      </c>
      <c r="GG1116">
        <v>0.0874056</v>
      </c>
      <c r="GH1116">
        <v>26479.5</v>
      </c>
      <c r="GI1116">
        <v>25820.7</v>
      </c>
      <c r="GJ1116">
        <v>30552</v>
      </c>
      <c r="GK1116">
        <v>29828</v>
      </c>
      <c r="GL1116">
        <v>37658.7</v>
      </c>
      <c r="GM1116">
        <v>35846.9</v>
      </c>
      <c r="GN1116">
        <v>46732.3</v>
      </c>
      <c r="GO1116">
        <v>44361.3</v>
      </c>
      <c r="GP1116">
        <v>1.89105</v>
      </c>
      <c r="GQ1116">
        <v>1.84888</v>
      </c>
      <c r="GR1116">
        <v>0.148542</v>
      </c>
      <c r="GS1116">
        <v>0</v>
      </c>
      <c r="GT1116">
        <v>24.8304</v>
      </c>
      <c r="GU1116">
        <v>999.9</v>
      </c>
      <c r="GV1116">
        <v>49</v>
      </c>
      <c r="GW1116">
        <v>32.1</v>
      </c>
      <c r="GX1116">
        <v>26.0738</v>
      </c>
      <c r="GY1116">
        <v>63.0353</v>
      </c>
      <c r="GZ1116">
        <v>25.1042</v>
      </c>
      <c r="HA1116">
        <v>1</v>
      </c>
      <c r="HB1116">
        <v>-0.103425</v>
      </c>
      <c r="HC1116">
        <v>-0.0554684</v>
      </c>
      <c r="HD1116">
        <v>20.1942</v>
      </c>
      <c r="HE1116">
        <v>5.22972</v>
      </c>
      <c r="HF1116">
        <v>11.968</v>
      </c>
      <c r="HG1116">
        <v>4.9707</v>
      </c>
      <c r="HH1116">
        <v>3.2895</v>
      </c>
      <c r="HI1116">
        <v>8856</v>
      </c>
      <c r="HJ1116">
        <v>9999</v>
      </c>
      <c r="HK1116">
        <v>9999</v>
      </c>
      <c r="HL1116">
        <v>290.4</v>
      </c>
      <c r="HM1116">
        <v>4.97291</v>
      </c>
      <c r="HN1116">
        <v>1.8774</v>
      </c>
      <c r="HO1116">
        <v>1.87551</v>
      </c>
      <c r="HP1116">
        <v>1.87836</v>
      </c>
      <c r="HQ1116">
        <v>1.87502</v>
      </c>
      <c r="HR1116">
        <v>1.87866</v>
      </c>
      <c r="HS1116">
        <v>1.87572</v>
      </c>
      <c r="HT1116">
        <v>1.87685</v>
      </c>
      <c r="HU1116">
        <v>0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3.116</v>
      </c>
      <c r="II1116">
        <v>0.3152</v>
      </c>
      <c r="IJ1116">
        <v>1.541952822118649</v>
      </c>
      <c r="IK1116">
        <v>0.003202726084708442</v>
      </c>
      <c r="IL1116">
        <v>-1.448271390364826E-06</v>
      </c>
      <c r="IM1116">
        <v>3.765748828769889E-10</v>
      </c>
      <c r="IN1116">
        <v>-0.02072656761999695</v>
      </c>
      <c r="IO1116">
        <v>0.006539777670035186</v>
      </c>
      <c r="IP1116">
        <v>0.0002256768223539976</v>
      </c>
      <c r="IQ1116">
        <v>4.51151419958819E-06</v>
      </c>
      <c r="IR1116">
        <v>-0</v>
      </c>
      <c r="IS1116">
        <v>2097</v>
      </c>
      <c r="IT1116">
        <v>1</v>
      </c>
      <c r="IU1116">
        <v>27</v>
      </c>
      <c r="IV1116">
        <v>61964.7</v>
      </c>
      <c r="IW1116">
        <v>61964.4</v>
      </c>
      <c r="IX1116">
        <v>1.71631</v>
      </c>
      <c r="IY1116">
        <v>2.55249</v>
      </c>
      <c r="IZ1116">
        <v>1.39893</v>
      </c>
      <c r="JA1116">
        <v>2.34375</v>
      </c>
      <c r="JB1116">
        <v>1.44897</v>
      </c>
      <c r="JC1116">
        <v>2.46582</v>
      </c>
      <c r="JD1116">
        <v>37.4578</v>
      </c>
      <c r="JE1116">
        <v>24.0787</v>
      </c>
      <c r="JF1116">
        <v>18</v>
      </c>
      <c r="JG1116">
        <v>492.633</v>
      </c>
      <c r="JH1116">
        <v>438.069</v>
      </c>
      <c r="JI1116">
        <v>25</v>
      </c>
      <c r="JJ1116">
        <v>25.6992</v>
      </c>
      <c r="JK1116">
        <v>30.0002</v>
      </c>
      <c r="JL1116">
        <v>25.5274</v>
      </c>
      <c r="JM1116">
        <v>25.6067</v>
      </c>
      <c r="JN1116">
        <v>34.4102</v>
      </c>
      <c r="JO1116">
        <v>36.8029</v>
      </c>
      <c r="JP1116">
        <v>4.66692</v>
      </c>
      <c r="JQ1116">
        <v>25</v>
      </c>
      <c r="JR1116">
        <v>741.554</v>
      </c>
      <c r="JS1116">
        <v>17.6779</v>
      </c>
      <c r="JT1116">
        <v>100.996</v>
      </c>
      <c r="JU1116">
        <v>102.003</v>
      </c>
    </row>
    <row r="1117" spans="1:281">
      <c r="A1117">
        <v>1101</v>
      </c>
      <c r="B1117">
        <v>1658957006</v>
      </c>
      <c r="C1117">
        <v>14917</v>
      </c>
      <c r="D1117" t="s">
        <v>2636</v>
      </c>
      <c r="E1117" t="s">
        <v>2637</v>
      </c>
      <c r="F1117">
        <v>5</v>
      </c>
      <c r="G1117" t="s">
        <v>415</v>
      </c>
      <c r="H1117" t="s">
        <v>2549</v>
      </c>
      <c r="I1117">
        <v>1658956998.214286</v>
      </c>
      <c r="J1117">
        <f>(K1117)/1000</f>
        <v>0</v>
      </c>
      <c r="K1117">
        <f>IF(CZ1117, AN1117, AH1117)</f>
        <v>0</v>
      </c>
      <c r="L1117">
        <f>IF(CZ1117, AI1117, AG1117)</f>
        <v>0</v>
      </c>
      <c r="M1117">
        <f>DB1117 - IF(AU1117&gt;1, L1117*CV1117*100.0/(AW1117*DP1117), 0)</f>
        <v>0</v>
      </c>
      <c r="N1117">
        <f>((T1117-J1117/2)*M1117-L1117)/(T1117+J1117/2)</f>
        <v>0</v>
      </c>
      <c r="O1117">
        <f>N1117*(DI1117+DJ1117)/1000.0</f>
        <v>0</v>
      </c>
      <c r="P1117">
        <f>(DB1117 - IF(AU1117&gt;1, L1117*CV1117*100.0/(AW1117*DP1117), 0))*(DI1117+DJ1117)/1000.0</f>
        <v>0</v>
      </c>
      <c r="Q1117">
        <f>2.0/((1/S1117-1/R1117)+SIGN(S1117)*SQRT((1/S1117-1/R1117)*(1/S1117-1/R1117) + 4*CW1117/((CW1117+1)*(CW1117+1))*(2*1/S1117*1/R1117-1/R1117*1/R1117)))</f>
        <v>0</v>
      </c>
      <c r="R1117">
        <f>IF(LEFT(CX1117,1)&lt;&gt;"0",IF(LEFT(CX1117,1)="1",3.0,CY1117),$D$5+$E$5*(DP1117*DI1117/($K$5*1000))+$F$5*(DP1117*DI1117/($K$5*1000))*MAX(MIN(CV1117,$J$5),$I$5)*MAX(MIN(CV1117,$J$5),$I$5)+$G$5*MAX(MIN(CV1117,$J$5),$I$5)*(DP1117*DI1117/($K$5*1000))+$H$5*(DP1117*DI1117/($K$5*1000))*(DP1117*DI1117/($K$5*1000)))</f>
        <v>0</v>
      </c>
      <c r="S1117">
        <f>J1117*(1000-(1000*0.61365*exp(17.502*W1117/(240.97+W1117))/(DI1117+DJ1117)+DD1117)/2)/(1000*0.61365*exp(17.502*W1117/(240.97+W1117))/(DI1117+DJ1117)-DD1117)</f>
        <v>0</v>
      </c>
      <c r="T1117">
        <f>1/((CW1117+1)/(Q1117/1.6)+1/(R1117/1.37)) + CW1117/((CW1117+1)/(Q1117/1.6) + CW1117/(R1117/1.37))</f>
        <v>0</v>
      </c>
      <c r="U1117">
        <f>(CR1117*CU1117)</f>
        <v>0</v>
      </c>
      <c r="V1117">
        <f>(DK1117+(U1117+2*0.95*5.67E-8*(((DK1117+$B$7)+273)^4-(DK1117+273)^4)-44100*J1117)/(1.84*29.3*R1117+8*0.95*5.67E-8*(DK1117+273)^3))</f>
        <v>0</v>
      </c>
      <c r="W1117">
        <f>($C$7*DL1117+$D$7*DM1117+$E$7*V1117)</f>
        <v>0</v>
      </c>
      <c r="X1117">
        <f>0.61365*exp(17.502*W1117/(240.97+W1117))</f>
        <v>0</v>
      </c>
      <c r="Y1117">
        <f>(Z1117/AA1117*100)</f>
        <v>0</v>
      </c>
      <c r="Z1117">
        <f>DD1117*(DI1117+DJ1117)/1000</f>
        <v>0</v>
      </c>
      <c r="AA1117">
        <f>0.61365*exp(17.502*DK1117/(240.97+DK1117))</f>
        <v>0</v>
      </c>
      <c r="AB1117">
        <f>(X1117-DD1117*(DI1117+DJ1117)/1000)</f>
        <v>0</v>
      </c>
      <c r="AC1117">
        <f>(-J1117*44100)</f>
        <v>0</v>
      </c>
      <c r="AD1117">
        <f>2*29.3*R1117*0.92*(DK1117-W1117)</f>
        <v>0</v>
      </c>
      <c r="AE1117">
        <f>2*0.95*5.67E-8*(((DK1117+$B$7)+273)^4-(W1117+273)^4)</f>
        <v>0</v>
      </c>
      <c r="AF1117">
        <f>U1117+AE1117+AC1117+AD1117</f>
        <v>0</v>
      </c>
      <c r="AG1117">
        <f>DH1117*AU1117*(DC1117-DB1117*(1000-AU1117*DE1117)/(1000-AU1117*DD1117))/(100*CV1117)</f>
        <v>0</v>
      </c>
      <c r="AH1117">
        <f>1000*DH1117*AU1117*(DD1117-DE1117)/(100*CV1117*(1000-AU1117*DD1117))</f>
        <v>0</v>
      </c>
      <c r="AI1117">
        <f>(AJ1117 - AK1117 - DI1117*1E3/(8.314*(DK1117+273.15)) * AM1117/DH1117 * AL1117) * DH1117/(100*CV1117) * (1000 - DE1117)/1000</f>
        <v>0</v>
      </c>
      <c r="AJ1117">
        <v>740.3751667486332</v>
      </c>
      <c r="AK1117">
        <v>683.8801696969696</v>
      </c>
      <c r="AL1117">
        <v>3.331754995976399</v>
      </c>
      <c r="AM1117">
        <v>64.98812827202251</v>
      </c>
      <c r="AN1117">
        <f>(AP1117 - AO1117 + DI1117*1E3/(8.314*(DK1117+273.15)) * AR1117/DH1117 * AQ1117) * DH1117/(100*CV1117) * 1000/(1000 - AP1117)</f>
        <v>0</v>
      </c>
      <c r="AO1117">
        <v>17.71668368594091</v>
      </c>
      <c r="AP1117">
        <v>23.78028363636363</v>
      </c>
      <c r="AQ1117">
        <v>0.0002241851096765511</v>
      </c>
      <c r="AR1117">
        <v>81.77155176035039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MAX(0,($B$13+$C$13*DP1117)/(1+$D$13*DP1117)*DI1117/(DK1117+273)*$E$13)</f>
        <v>0</v>
      </c>
      <c r="AX1117" t="s">
        <v>417</v>
      </c>
      <c r="AY1117" t="s">
        <v>417</v>
      </c>
      <c r="AZ1117">
        <v>0</v>
      </c>
      <c r="BA1117">
        <v>0</v>
      </c>
      <c r="BB1117">
        <f>1-AZ1117/BA1117</f>
        <v>0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>
        <f>1-BF1117/BG1117</f>
        <v>0</v>
      </c>
      <c r="BI1117">
        <v>0.5</v>
      </c>
      <c r="BJ1117">
        <f>CS1117</f>
        <v>0</v>
      </c>
      <c r="BK1117">
        <f>L1117</f>
        <v>0</v>
      </c>
      <c r="BL1117">
        <f>BH1117*BI1117*BJ1117</f>
        <v>0</v>
      </c>
      <c r="BM1117">
        <f>(BK1117-BC1117)/BJ1117</f>
        <v>0</v>
      </c>
      <c r="BN1117">
        <f>(BA1117-BG1117)/BG1117</f>
        <v>0</v>
      </c>
      <c r="BO1117">
        <f>AZ1117/(BB1117+AZ1117/BG1117)</f>
        <v>0</v>
      </c>
      <c r="BP1117" t="s">
        <v>417</v>
      </c>
      <c r="BQ1117">
        <v>0</v>
      </c>
      <c r="BR1117">
        <f>IF(BQ1117&lt;&gt;0, BQ1117, BO1117)</f>
        <v>0</v>
      </c>
      <c r="BS1117">
        <f>1-BR1117/BG1117</f>
        <v>0</v>
      </c>
      <c r="BT1117">
        <f>(BG1117-BF1117)/(BG1117-BR1117)</f>
        <v>0</v>
      </c>
      <c r="BU1117">
        <f>(BA1117-BG1117)/(BA1117-BR1117)</f>
        <v>0</v>
      </c>
      <c r="BV1117">
        <f>(BG1117-BF1117)/(BG1117-AZ1117)</f>
        <v>0</v>
      </c>
      <c r="BW1117">
        <f>(BA1117-BG1117)/(BA1117-AZ1117)</f>
        <v>0</v>
      </c>
      <c r="BX1117">
        <f>(BT1117*BR1117/BF1117)</f>
        <v>0</v>
      </c>
      <c r="BY1117">
        <f>(1-BX1117)</f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>$B$11*DQ1117+$C$11*DR1117+$F$11*EC1117*(1-EF1117)</f>
        <v>0</v>
      </c>
      <c r="CS1117">
        <f>CR1117*CT1117</f>
        <v>0</v>
      </c>
      <c r="CT1117">
        <f>($B$11*$D$9+$C$11*$D$9+$F$11*((EP1117+EH1117)/MAX(EP1117+EH1117+EQ1117, 0.1)*$I$9+EQ1117/MAX(EP1117+EH1117+EQ1117, 0.1)*$J$9))/($B$11+$C$11+$F$11)</f>
        <v>0</v>
      </c>
      <c r="CU1117">
        <f>($B$11*$K$9+$C$11*$K$9+$F$11*((EP1117+EH1117)/MAX(EP1117+EH1117+EQ1117, 0.1)*$P$9+EQ1117/MAX(EP1117+EH1117+EQ1117, 0.1)*$Q$9))/($B$11+$C$11+$F$11)</f>
        <v>0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1658956998.214286</v>
      </c>
      <c r="DB1117">
        <v>644.0013214285716</v>
      </c>
      <c r="DC1117">
        <v>710.0418571428572</v>
      </c>
      <c r="DD1117">
        <v>23.78479285714285</v>
      </c>
      <c r="DE1117">
        <v>17.72501071428571</v>
      </c>
      <c r="DF1117">
        <v>640.9027142857142</v>
      </c>
      <c r="DG1117">
        <v>23.46941428571428</v>
      </c>
      <c r="DH1117">
        <v>500.0843928571429</v>
      </c>
      <c r="DI1117">
        <v>90.24168928571429</v>
      </c>
      <c r="DJ1117">
        <v>0.1000155464285714</v>
      </c>
      <c r="DK1117">
        <v>26.5818</v>
      </c>
      <c r="DL1117">
        <v>27.281275</v>
      </c>
      <c r="DM1117">
        <v>999.9000000000002</v>
      </c>
      <c r="DN1117">
        <v>0</v>
      </c>
      <c r="DO1117">
        <v>0</v>
      </c>
      <c r="DP1117">
        <v>10000.52678571429</v>
      </c>
      <c r="DQ1117">
        <v>0</v>
      </c>
      <c r="DR1117">
        <v>18.66034285714286</v>
      </c>
      <c r="DS1117">
        <v>-66.04047499999999</v>
      </c>
      <c r="DT1117">
        <v>659.691892857143</v>
      </c>
      <c r="DU1117">
        <v>722.8542857142858</v>
      </c>
      <c r="DV1117">
        <v>6.059774642857143</v>
      </c>
      <c r="DW1117">
        <v>710.0418571428572</v>
      </c>
      <c r="DX1117">
        <v>17.72501071428571</v>
      </c>
      <c r="DY1117">
        <v>2.14638</v>
      </c>
      <c r="DZ1117">
        <v>1.599535714285715</v>
      </c>
      <c r="EA1117">
        <v>18.56762142857143</v>
      </c>
      <c r="EB1117">
        <v>13.95433214285714</v>
      </c>
      <c r="EC1117">
        <v>2000.001428571429</v>
      </c>
      <c r="ED1117">
        <v>0.9799931071428573</v>
      </c>
      <c r="EE1117">
        <v>0.02000698928571428</v>
      </c>
      <c r="EF1117">
        <v>0</v>
      </c>
      <c r="EG1117">
        <v>786.938</v>
      </c>
      <c r="EH1117">
        <v>5.000560000000001</v>
      </c>
      <c r="EI1117">
        <v>15620.06071428572</v>
      </c>
      <c r="EJ1117">
        <v>17294.86785714285</v>
      </c>
      <c r="EK1117">
        <v>37.13375</v>
      </c>
      <c r="EL1117">
        <v>37.76107142857143</v>
      </c>
      <c r="EM1117">
        <v>36.78992857142857</v>
      </c>
      <c r="EN1117">
        <v>36.86146428571429</v>
      </c>
      <c r="EO1117">
        <v>38.23846428571428</v>
      </c>
      <c r="EP1117">
        <v>1955.091071428571</v>
      </c>
      <c r="EQ1117">
        <v>39.91035714285714</v>
      </c>
      <c r="ER1117">
        <v>0</v>
      </c>
      <c r="ES1117">
        <v>1658957006.1</v>
      </c>
      <c r="ET1117">
        <v>0</v>
      </c>
      <c r="EU1117">
        <v>787.0939199999999</v>
      </c>
      <c r="EV1117">
        <v>10.67846154916088</v>
      </c>
      <c r="EW1117">
        <v>212.2769233400289</v>
      </c>
      <c r="EX1117">
        <v>15622.712</v>
      </c>
      <c r="EY1117">
        <v>15</v>
      </c>
      <c r="EZ1117">
        <v>0</v>
      </c>
      <c r="FA1117" t="s">
        <v>419</v>
      </c>
      <c r="FB1117">
        <v>1655239120</v>
      </c>
      <c r="FC1117">
        <v>1655239135</v>
      </c>
      <c r="FD1117">
        <v>0</v>
      </c>
      <c r="FE1117">
        <v>-0.075</v>
      </c>
      <c r="FF1117">
        <v>-0.027</v>
      </c>
      <c r="FG1117">
        <v>1.986</v>
      </c>
      <c r="FH1117">
        <v>0.139</v>
      </c>
      <c r="FI1117">
        <v>420</v>
      </c>
      <c r="FJ1117">
        <v>22</v>
      </c>
      <c r="FK1117">
        <v>0.12</v>
      </c>
      <c r="FL1117">
        <v>0.02</v>
      </c>
      <c r="FM1117">
        <v>-65.6801</v>
      </c>
      <c r="FN1117">
        <v>-7.648208362369264</v>
      </c>
      <c r="FO1117">
        <v>0.7576595634889994</v>
      </c>
      <c r="FP1117">
        <v>0</v>
      </c>
      <c r="FQ1117">
        <v>786.4479705882353</v>
      </c>
      <c r="FR1117">
        <v>11.53061878956936</v>
      </c>
      <c r="FS1117">
        <v>1.14283294763223</v>
      </c>
      <c r="FT1117">
        <v>0</v>
      </c>
      <c r="FU1117">
        <v>6.047831951219512</v>
      </c>
      <c r="FV1117">
        <v>0.1743940766550366</v>
      </c>
      <c r="FW1117">
        <v>0.02112196801385017</v>
      </c>
      <c r="FX1117">
        <v>0</v>
      </c>
      <c r="FY1117">
        <v>0</v>
      </c>
      <c r="FZ1117">
        <v>3</v>
      </c>
      <c r="GA1117" t="s">
        <v>426</v>
      </c>
      <c r="GB1117">
        <v>2.98046</v>
      </c>
      <c r="GC1117">
        <v>2.72821</v>
      </c>
      <c r="GD1117">
        <v>0.120141</v>
      </c>
      <c r="GE1117">
        <v>0.129259</v>
      </c>
      <c r="GF1117">
        <v>0.106555</v>
      </c>
      <c r="GG1117">
        <v>0.08739570000000001</v>
      </c>
      <c r="GH1117">
        <v>26419</v>
      </c>
      <c r="GI1117">
        <v>25761.5</v>
      </c>
      <c r="GJ1117">
        <v>30551.9</v>
      </c>
      <c r="GK1117">
        <v>29827.7</v>
      </c>
      <c r="GL1117">
        <v>37657.9</v>
      </c>
      <c r="GM1117">
        <v>35847.2</v>
      </c>
      <c r="GN1117">
        <v>46731.9</v>
      </c>
      <c r="GO1117">
        <v>44361</v>
      </c>
      <c r="GP1117">
        <v>1.89093</v>
      </c>
      <c r="GQ1117">
        <v>1.84912</v>
      </c>
      <c r="GR1117">
        <v>0.149362</v>
      </c>
      <c r="GS1117">
        <v>0</v>
      </c>
      <c r="GT1117">
        <v>24.8304</v>
      </c>
      <c r="GU1117">
        <v>999.9</v>
      </c>
      <c r="GV1117">
        <v>49</v>
      </c>
      <c r="GW1117">
        <v>32.1</v>
      </c>
      <c r="GX1117">
        <v>26.0753</v>
      </c>
      <c r="GY1117">
        <v>62.8953</v>
      </c>
      <c r="GZ1117">
        <v>25.1723</v>
      </c>
      <c r="HA1117">
        <v>1</v>
      </c>
      <c r="HB1117">
        <v>-0.103384</v>
      </c>
      <c r="HC1117">
        <v>-0.0548883</v>
      </c>
      <c r="HD1117">
        <v>20.1944</v>
      </c>
      <c r="HE1117">
        <v>5.23047</v>
      </c>
      <c r="HF1117">
        <v>11.968</v>
      </c>
      <c r="HG1117">
        <v>4.97075</v>
      </c>
      <c r="HH1117">
        <v>3.2895</v>
      </c>
      <c r="HI1117">
        <v>8856</v>
      </c>
      <c r="HJ1117">
        <v>9999</v>
      </c>
      <c r="HK1117">
        <v>9999</v>
      </c>
      <c r="HL1117">
        <v>290.4</v>
      </c>
      <c r="HM1117">
        <v>4.97291</v>
      </c>
      <c r="HN1117">
        <v>1.8774</v>
      </c>
      <c r="HO1117">
        <v>1.87548</v>
      </c>
      <c r="HP1117">
        <v>1.87836</v>
      </c>
      <c r="HQ1117">
        <v>1.87502</v>
      </c>
      <c r="HR1117">
        <v>1.87864</v>
      </c>
      <c r="HS1117">
        <v>1.87571</v>
      </c>
      <c r="HT1117">
        <v>1.87685</v>
      </c>
      <c r="HU1117">
        <v>0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3.144</v>
      </c>
      <c r="II1117">
        <v>0.3153</v>
      </c>
      <c r="IJ1117">
        <v>1.541952822118649</v>
      </c>
      <c r="IK1117">
        <v>0.003202726084708442</v>
      </c>
      <c r="IL1117">
        <v>-1.448271390364826E-06</v>
      </c>
      <c r="IM1117">
        <v>3.765748828769889E-10</v>
      </c>
      <c r="IN1117">
        <v>-0.02072656761999695</v>
      </c>
      <c r="IO1117">
        <v>0.006539777670035186</v>
      </c>
      <c r="IP1117">
        <v>0.0002256768223539976</v>
      </c>
      <c r="IQ1117">
        <v>4.51151419958819E-06</v>
      </c>
      <c r="IR1117">
        <v>-0</v>
      </c>
      <c r="IS1117">
        <v>2097</v>
      </c>
      <c r="IT1117">
        <v>1</v>
      </c>
      <c r="IU1117">
        <v>27</v>
      </c>
      <c r="IV1117">
        <v>61964.8</v>
      </c>
      <c r="IW1117">
        <v>61964.5</v>
      </c>
      <c r="IX1117">
        <v>1.74561</v>
      </c>
      <c r="IY1117">
        <v>2.55981</v>
      </c>
      <c r="IZ1117">
        <v>1.39893</v>
      </c>
      <c r="JA1117">
        <v>2.34375</v>
      </c>
      <c r="JB1117">
        <v>1.44897</v>
      </c>
      <c r="JC1117">
        <v>2.32178</v>
      </c>
      <c r="JD1117">
        <v>37.4338</v>
      </c>
      <c r="JE1117">
        <v>24.0787</v>
      </c>
      <c r="JF1117">
        <v>18</v>
      </c>
      <c r="JG1117">
        <v>492.567</v>
      </c>
      <c r="JH1117">
        <v>438.225</v>
      </c>
      <c r="JI1117">
        <v>25</v>
      </c>
      <c r="JJ1117">
        <v>25.6992</v>
      </c>
      <c r="JK1117">
        <v>30.0002</v>
      </c>
      <c r="JL1117">
        <v>25.5277</v>
      </c>
      <c r="JM1117">
        <v>25.6073</v>
      </c>
      <c r="JN1117">
        <v>34.9976</v>
      </c>
      <c r="JO1117">
        <v>36.8029</v>
      </c>
      <c r="JP1117">
        <v>4.66692</v>
      </c>
      <c r="JQ1117">
        <v>25</v>
      </c>
      <c r="JR1117">
        <v>754.91</v>
      </c>
      <c r="JS1117">
        <v>17.667</v>
      </c>
      <c r="JT1117">
        <v>100.996</v>
      </c>
      <c r="JU1117">
        <v>102.002</v>
      </c>
    </row>
    <row r="1118" spans="1:281">
      <c r="A1118">
        <v>1102</v>
      </c>
      <c r="B1118">
        <v>1658957011</v>
      </c>
      <c r="C1118">
        <v>14922</v>
      </c>
      <c r="D1118" t="s">
        <v>2638</v>
      </c>
      <c r="E1118" t="s">
        <v>2639</v>
      </c>
      <c r="F1118">
        <v>5</v>
      </c>
      <c r="G1118" t="s">
        <v>415</v>
      </c>
      <c r="H1118" t="s">
        <v>2549</v>
      </c>
      <c r="I1118">
        <v>1658957003.5</v>
      </c>
      <c r="J1118">
        <f>(K1118)/1000</f>
        <v>0</v>
      </c>
      <c r="K1118">
        <f>IF(CZ1118, AN1118, AH1118)</f>
        <v>0</v>
      </c>
      <c r="L1118">
        <f>IF(CZ1118, AI1118, AG1118)</f>
        <v>0</v>
      </c>
      <c r="M1118">
        <f>DB1118 - IF(AU1118&gt;1, L1118*CV1118*100.0/(AW1118*DP1118), 0)</f>
        <v>0</v>
      </c>
      <c r="N1118">
        <f>((T1118-J1118/2)*M1118-L1118)/(T1118+J1118/2)</f>
        <v>0</v>
      </c>
      <c r="O1118">
        <f>N1118*(DI1118+DJ1118)/1000.0</f>
        <v>0</v>
      </c>
      <c r="P1118">
        <f>(DB1118 - IF(AU1118&gt;1, L1118*CV1118*100.0/(AW1118*DP1118), 0))*(DI1118+DJ1118)/1000.0</f>
        <v>0</v>
      </c>
      <c r="Q1118">
        <f>2.0/((1/S1118-1/R1118)+SIGN(S1118)*SQRT((1/S1118-1/R1118)*(1/S1118-1/R1118) + 4*CW1118/((CW1118+1)*(CW1118+1))*(2*1/S1118*1/R1118-1/R1118*1/R1118)))</f>
        <v>0</v>
      </c>
      <c r="R1118">
        <f>IF(LEFT(CX1118,1)&lt;&gt;"0",IF(LEFT(CX1118,1)="1",3.0,CY1118),$D$5+$E$5*(DP1118*DI1118/($K$5*1000))+$F$5*(DP1118*DI1118/($K$5*1000))*MAX(MIN(CV1118,$J$5),$I$5)*MAX(MIN(CV1118,$J$5),$I$5)+$G$5*MAX(MIN(CV1118,$J$5),$I$5)*(DP1118*DI1118/($K$5*1000))+$H$5*(DP1118*DI1118/($K$5*1000))*(DP1118*DI1118/($K$5*1000)))</f>
        <v>0</v>
      </c>
      <c r="S1118">
        <f>J1118*(1000-(1000*0.61365*exp(17.502*W1118/(240.97+W1118))/(DI1118+DJ1118)+DD1118)/2)/(1000*0.61365*exp(17.502*W1118/(240.97+W1118))/(DI1118+DJ1118)-DD1118)</f>
        <v>0</v>
      </c>
      <c r="T1118">
        <f>1/((CW1118+1)/(Q1118/1.6)+1/(R1118/1.37)) + CW1118/((CW1118+1)/(Q1118/1.6) + CW1118/(R1118/1.37))</f>
        <v>0</v>
      </c>
      <c r="U1118">
        <f>(CR1118*CU1118)</f>
        <v>0</v>
      </c>
      <c r="V1118">
        <f>(DK1118+(U1118+2*0.95*5.67E-8*(((DK1118+$B$7)+273)^4-(DK1118+273)^4)-44100*J1118)/(1.84*29.3*R1118+8*0.95*5.67E-8*(DK1118+273)^3))</f>
        <v>0</v>
      </c>
      <c r="W1118">
        <f>($C$7*DL1118+$D$7*DM1118+$E$7*V1118)</f>
        <v>0</v>
      </c>
      <c r="X1118">
        <f>0.61365*exp(17.502*W1118/(240.97+W1118))</f>
        <v>0</v>
      </c>
      <c r="Y1118">
        <f>(Z1118/AA1118*100)</f>
        <v>0</v>
      </c>
      <c r="Z1118">
        <f>DD1118*(DI1118+DJ1118)/1000</f>
        <v>0</v>
      </c>
      <c r="AA1118">
        <f>0.61365*exp(17.502*DK1118/(240.97+DK1118))</f>
        <v>0</v>
      </c>
      <c r="AB1118">
        <f>(X1118-DD1118*(DI1118+DJ1118)/1000)</f>
        <v>0</v>
      </c>
      <c r="AC1118">
        <f>(-J1118*44100)</f>
        <v>0</v>
      </c>
      <c r="AD1118">
        <f>2*29.3*R1118*0.92*(DK1118-W1118)</f>
        <v>0</v>
      </c>
      <c r="AE1118">
        <f>2*0.95*5.67E-8*(((DK1118+$B$7)+273)^4-(W1118+273)^4)</f>
        <v>0</v>
      </c>
      <c r="AF1118">
        <f>U1118+AE1118+AC1118+AD1118</f>
        <v>0</v>
      </c>
      <c r="AG1118">
        <f>DH1118*AU1118*(DC1118-DB1118*(1000-AU1118*DE1118)/(1000-AU1118*DD1118))/(100*CV1118)</f>
        <v>0</v>
      </c>
      <c r="AH1118">
        <f>1000*DH1118*AU1118*(DD1118-DE1118)/(100*CV1118*(1000-AU1118*DD1118))</f>
        <v>0</v>
      </c>
      <c r="AI1118">
        <f>(AJ1118 - AK1118 - DI1118*1E3/(8.314*(DK1118+273.15)) * AM1118/DH1118 * AL1118) * DH1118/(100*CV1118) * (1000 - DE1118)/1000</f>
        <v>0</v>
      </c>
      <c r="AJ1118">
        <v>757.3135463788315</v>
      </c>
      <c r="AK1118">
        <v>700.5112545454546</v>
      </c>
      <c r="AL1118">
        <v>3.338158170987898</v>
      </c>
      <c r="AM1118">
        <v>64.98812827202251</v>
      </c>
      <c r="AN1118">
        <f>(AP1118 - AO1118 + DI1118*1E3/(8.314*(DK1118+273.15)) * AR1118/DH1118 * AQ1118) * DH1118/(100*CV1118) * 1000/(1000 - AP1118)</f>
        <v>0</v>
      </c>
      <c r="AO1118">
        <v>17.71432521449876</v>
      </c>
      <c r="AP1118">
        <v>23.77945454545454</v>
      </c>
      <c r="AQ1118">
        <v>8.716555481727643E-05</v>
      </c>
      <c r="AR1118">
        <v>81.77155176035039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MAX(0,($B$13+$C$13*DP1118)/(1+$D$13*DP1118)*DI1118/(DK1118+273)*$E$13)</f>
        <v>0</v>
      </c>
      <c r="AX1118" t="s">
        <v>417</v>
      </c>
      <c r="AY1118" t="s">
        <v>417</v>
      </c>
      <c r="AZ1118">
        <v>0</v>
      </c>
      <c r="BA1118">
        <v>0</v>
      </c>
      <c r="BB1118">
        <f>1-AZ1118/BA1118</f>
        <v>0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>
        <f>1-BF1118/BG1118</f>
        <v>0</v>
      </c>
      <c r="BI1118">
        <v>0.5</v>
      </c>
      <c r="BJ1118">
        <f>CS1118</f>
        <v>0</v>
      </c>
      <c r="BK1118">
        <f>L1118</f>
        <v>0</v>
      </c>
      <c r="BL1118">
        <f>BH1118*BI1118*BJ1118</f>
        <v>0</v>
      </c>
      <c r="BM1118">
        <f>(BK1118-BC1118)/BJ1118</f>
        <v>0</v>
      </c>
      <c r="BN1118">
        <f>(BA1118-BG1118)/BG1118</f>
        <v>0</v>
      </c>
      <c r="BO1118">
        <f>AZ1118/(BB1118+AZ1118/BG1118)</f>
        <v>0</v>
      </c>
      <c r="BP1118" t="s">
        <v>417</v>
      </c>
      <c r="BQ1118">
        <v>0</v>
      </c>
      <c r="BR1118">
        <f>IF(BQ1118&lt;&gt;0, BQ1118, BO1118)</f>
        <v>0</v>
      </c>
      <c r="BS1118">
        <f>1-BR1118/BG1118</f>
        <v>0</v>
      </c>
      <c r="BT1118">
        <f>(BG1118-BF1118)/(BG1118-BR1118)</f>
        <v>0</v>
      </c>
      <c r="BU1118">
        <f>(BA1118-BG1118)/(BA1118-BR1118)</f>
        <v>0</v>
      </c>
      <c r="BV1118">
        <f>(BG1118-BF1118)/(BG1118-AZ1118)</f>
        <v>0</v>
      </c>
      <c r="BW1118">
        <f>(BA1118-BG1118)/(BA1118-AZ1118)</f>
        <v>0</v>
      </c>
      <c r="BX1118">
        <f>(BT1118*BR1118/BF1118)</f>
        <v>0</v>
      </c>
      <c r="BY1118">
        <f>(1-BX1118)</f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>$B$11*DQ1118+$C$11*DR1118+$F$11*EC1118*(1-EF1118)</f>
        <v>0</v>
      </c>
      <c r="CS1118">
        <f>CR1118*CT1118</f>
        <v>0</v>
      </c>
      <c r="CT1118">
        <f>($B$11*$D$9+$C$11*$D$9+$F$11*((EP1118+EH1118)/MAX(EP1118+EH1118+EQ1118, 0.1)*$I$9+EQ1118/MAX(EP1118+EH1118+EQ1118, 0.1)*$J$9))/($B$11+$C$11+$F$11)</f>
        <v>0</v>
      </c>
      <c r="CU1118">
        <f>($B$11*$K$9+$C$11*$K$9+$F$11*((EP1118+EH1118)/MAX(EP1118+EH1118+EQ1118, 0.1)*$P$9+EQ1118/MAX(EP1118+EH1118+EQ1118, 0.1)*$Q$9))/($B$11+$C$11+$F$11)</f>
        <v>0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1658957003.5</v>
      </c>
      <c r="DB1118">
        <v>661.1220370370371</v>
      </c>
      <c r="DC1118">
        <v>727.7399259259259</v>
      </c>
      <c r="DD1118">
        <v>23.77971111111111</v>
      </c>
      <c r="DE1118">
        <v>17.71665555555555</v>
      </c>
      <c r="DF1118">
        <v>657.9927037037037</v>
      </c>
      <c r="DG1118">
        <v>23.46445185185185</v>
      </c>
      <c r="DH1118">
        <v>500.0810000000001</v>
      </c>
      <c r="DI1118">
        <v>90.24194444444446</v>
      </c>
      <c r="DJ1118">
        <v>0.09996099629629629</v>
      </c>
      <c r="DK1118">
        <v>26.58074074074074</v>
      </c>
      <c r="DL1118">
        <v>27.27312222222222</v>
      </c>
      <c r="DM1118">
        <v>999.9000000000001</v>
      </c>
      <c r="DN1118">
        <v>0</v>
      </c>
      <c r="DO1118">
        <v>0</v>
      </c>
      <c r="DP1118">
        <v>10004.59777777778</v>
      </c>
      <c r="DQ1118">
        <v>0</v>
      </c>
      <c r="DR1118">
        <v>18.66584814814815</v>
      </c>
      <c r="DS1118">
        <v>-66.61773703703703</v>
      </c>
      <c r="DT1118">
        <v>677.2264074074075</v>
      </c>
      <c r="DU1118">
        <v>740.8654814814814</v>
      </c>
      <c r="DV1118">
        <v>6.063044444444444</v>
      </c>
      <c r="DW1118">
        <v>727.7399259259259</v>
      </c>
      <c r="DX1118">
        <v>17.71665555555555</v>
      </c>
      <c r="DY1118">
        <v>2.145927037037037</v>
      </c>
      <c r="DZ1118">
        <v>1.598786296296296</v>
      </c>
      <c r="EA1118">
        <v>18.56425555555556</v>
      </c>
      <c r="EB1118">
        <v>13.94711851851852</v>
      </c>
      <c r="EC1118">
        <v>2000.002222222222</v>
      </c>
      <c r="ED1118">
        <v>0.9799931111111112</v>
      </c>
      <c r="EE1118">
        <v>0.02000698518518518</v>
      </c>
      <c r="EF1118">
        <v>0</v>
      </c>
      <c r="EG1118">
        <v>787.8672222222222</v>
      </c>
      <c r="EH1118">
        <v>5.000560000000001</v>
      </c>
      <c r="EI1118">
        <v>15637.6</v>
      </c>
      <c r="EJ1118">
        <v>17294.85555555556</v>
      </c>
      <c r="EK1118">
        <v>37.14329629629629</v>
      </c>
      <c r="EL1118">
        <v>37.76377777777778</v>
      </c>
      <c r="EM1118">
        <v>36.79592592592593</v>
      </c>
      <c r="EN1118">
        <v>36.861</v>
      </c>
      <c r="EO1118">
        <v>38.25651851851852</v>
      </c>
      <c r="EP1118">
        <v>1955.091851851852</v>
      </c>
      <c r="EQ1118">
        <v>39.91037037037037</v>
      </c>
      <c r="ER1118">
        <v>0</v>
      </c>
      <c r="ES1118">
        <v>1658957010.9</v>
      </c>
      <c r="ET1118">
        <v>0</v>
      </c>
      <c r="EU1118">
        <v>787.9228800000002</v>
      </c>
      <c r="EV1118">
        <v>10.14576921762129</v>
      </c>
      <c r="EW1118">
        <v>174.092307368667</v>
      </c>
      <c r="EX1118">
        <v>15638.34</v>
      </c>
      <c r="EY1118">
        <v>15</v>
      </c>
      <c r="EZ1118">
        <v>0</v>
      </c>
      <c r="FA1118" t="s">
        <v>419</v>
      </c>
      <c r="FB1118">
        <v>1655239120</v>
      </c>
      <c r="FC1118">
        <v>1655239135</v>
      </c>
      <c r="FD1118">
        <v>0</v>
      </c>
      <c r="FE1118">
        <v>-0.075</v>
      </c>
      <c r="FF1118">
        <v>-0.027</v>
      </c>
      <c r="FG1118">
        <v>1.986</v>
      </c>
      <c r="FH1118">
        <v>0.139</v>
      </c>
      <c r="FI1118">
        <v>420</v>
      </c>
      <c r="FJ1118">
        <v>22</v>
      </c>
      <c r="FK1118">
        <v>0.12</v>
      </c>
      <c r="FL1118">
        <v>0.02</v>
      </c>
      <c r="FM1118">
        <v>-66.28592682926829</v>
      </c>
      <c r="FN1118">
        <v>-6.695301742160335</v>
      </c>
      <c r="FO1118">
        <v>0.6635838230817565</v>
      </c>
      <c r="FP1118">
        <v>0</v>
      </c>
      <c r="FQ1118">
        <v>787.3378235294118</v>
      </c>
      <c r="FR1118">
        <v>10.55544690471996</v>
      </c>
      <c r="FS1118">
        <v>1.048262553286561</v>
      </c>
      <c r="FT1118">
        <v>0</v>
      </c>
      <c r="FU1118">
        <v>6.060981951219512</v>
      </c>
      <c r="FV1118">
        <v>0.04472968641114727</v>
      </c>
      <c r="FW1118">
        <v>0.007017918953410999</v>
      </c>
      <c r="FX1118">
        <v>1</v>
      </c>
      <c r="FY1118">
        <v>1</v>
      </c>
      <c r="FZ1118">
        <v>3</v>
      </c>
      <c r="GA1118" t="s">
        <v>420</v>
      </c>
      <c r="GB1118">
        <v>2.9805</v>
      </c>
      <c r="GC1118">
        <v>2.72853</v>
      </c>
      <c r="GD1118">
        <v>0.122134</v>
      </c>
      <c r="GE1118">
        <v>0.131213</v>
      </c>
      <c r="GF1118">
        <v>0.106547</v>
      </c>
      <c r="GG1118">
        <v>0.0873911</v>
      </c>
      <c r="GH1118">
        <v>26359.9</v>
      </c>
      <c r="GI1118">
        <v>25703.3</v>
      </c>
      <c r="GJ1118">
        <v>30552.8</v>
      </c>
      <c r="GK1118">
        <v>29827.4</v>
      </c>
      <c r="GL1118">
        <v>37659.4</v>
      </c>
      <c r="GM1118">
        <v>35847.1</v>
      </c>
      <c r="GN1118">
        <v>46733.2</v>
      </c>
      <c r="GO1118">
        <v>44360.5</v>
      </c>
      <c r="GP1118">
        <v>1.89112</v>
      </c>
      <c r="GQ1118">
        <v>1.84897</v>
      </c>
      <c r="GR1118">
        <v>0.149883</v>
      </c>
      <c r="GS1118">
        <v>0</v>
      </c>
      <c r="GT1118">
        <v>24.8325</v>
      </c>
      <c r="GU1118">
        <v>999.9</v>
      </c>
      <c r="GV1118">
        <v>49</v>
      </c>
      <c r="GW1118">
        <v>32.1</v>
      </c>
      <c r="GX1118">
        <v>26.0758</v>
      </c>
      <c r="GY1118">
        <v>63.2953</v>
      </c>
      <c r="GZ1118">
        <v>25.641</v>
      </c>
      <c r="HA1118">
        <v>1</v>
      </c>
      <c r="HB1118">
        <v>-0.103232</v>
      </c>
      <c r="HC1118">
        <v>-0.054793</v>
      </c>
      <c r="HD1118">
        <v>20.1944</v>
      </c>
      <c r="HE1118">
        <v>5.22987</v>
      </c>
      <c r="HF1118">
        <v>11.968</v>
      </c>
      <c r="HG1118">
        <v>4.97045</v>
      </c>
      <c r="HH1118">
        <v>3.2895</v>
      </c>
      <c r="HI1118">
        <v>8856.200000000001</v>
      </c>
      <c r="HJ1118">
        <v>9999</v>
      </c>
      <c r="HK1118">
        <v>9999</v>
      </c>
      <c r="HL1118">
        <v>290.4</v>
      </c>
      <c r="HM1118">
        <v>4.97291</v>
      </c>
      <c r="HN1118">
        <v>1.8774</v>
      </c>
      <c r="HO1118">
        <v>1.87549</v>
      </c>
      <c r="HP1118">
        <v>1.87835</v>
      </c>
      <c r="HQ1118">
        <v>1.87502</v>
      </c>
      <c r="HR1118">
        <v>1.87864</v>
      </c>
      <c r="HS1118">
        <v>1.8757</v>
      </c>
      <c r="HT1118">
        <v>1.87683</v>
      </c>
      <c r="HU1118">
        <v>0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3.172</v>
      </c>
      <c r="II1118">
        <v>0.3152</v>
      </c>
      <c r="IJ1118">
        <v>1.541952822118649</v>
      </c>
      <c r="IK1118">
        <v>0.003202726084708442</v>
      </c>
      <c r="IL1118">
        <v>-1.448271390364826E-06</v>
      </c>
      <c r="IM1118">
        <v>3.765748828769889E-10</v>
      </c>
      <c r="IN1118">
        <v>-0.02072656761999695</v>
      </c>
      <c r="IO1118">
        <v>0.006539777670035186</v>
      </c>
      <c r="IP1118">
        <v>0.0002256768223539976</v>
      </c>
      <c r="IQ1118">
        <v>4.51151419958819E-06</v>
      </c>
      <c r="IR1118">
        <v>-0</v>
      </c>
      <c r="IS1118">
        <v>2097</v>
      </c>
      <c r="IT1118">
        <v>1</v>
      </c>
      <c r="IU1118">
        <v>27</v>
      </c>
      <c r="IV1118">
        <v>61964.8</v>
      </c>
      <c r="IW1118">
        <v>61964.6</v>
      </c>
      <c r="IX1118">
        <v>1.77856</v>
      </c>
      <c r="IY1118">
        <v>2.53906</v>
      </c>
      <c r="IZ1118">
        <v>1.39893</v>
      </c>
      <c r="JA1118">
        <v>2.34375</v>
      </c>
      <c r="JB1118">
        <v>1.44897</v>
      </c>
      <c r="JC1118">
        <v>2.4646</v>
      </c>
      <c r="JD1118">
        <v>37.4578</v>
      </c>
      <c r="JE1118">
        <v>24.07</v>
      </c>
      <c r="JF1118">
        <v>18</v>
      </c>
      <c r="JG1118">
        <v>492.69</v>
      </c>
      <c r="JH1118">
        <v>438.146</v>
      </c>
      <c r="JI1118">
        <v>25</v>
      </c>
      <c r="JJ1118">
        <v>25.6996</v>
      </c>
      <c r="JK1118">
        <v>30.0002</v>
      </c>
      <c r="JL1118">
        <v>25.5295</v>
      </c>
      <c r="JM1118">
        <v>25.6089</v>
      </c>
      <c r="JN1118">
        <v>35.6703</v>
      </c>
      <c r="JO1118">
        <v>36.8029</v>
      </c>
      <c r="JP1118">
        <v>4.28704</v>
      </c>
      <c r="JQ1118">
        <v>25</v>
      </c>
      <c r="JR1118">
        <v>774.9450000000001</v>
      </c>
      <c r="JS1118">
        <v>17.6573</v>
      </c>
      <c r="JT1118">
        <v>100.999</v>
      </c>
      <c r="JU1118">
        <v>102.001</v>
      </c>
    </row>
    <row r="1119" spans="1:281">
      <c r="A1119">
        <v>1103</v>
      </c>
      <c r="B1119">
        <v>1658957016</v>
      </c>
      <c r="C1119">
        <v>14927</v>
      </c>
      <c r="D1119" t="s">
        <v>2640</v>
      </c>
      <c r="E1119" t="s">
        <v>2641</v>
      </c>
      <c r="F1119">
        <v>5</v>
      </c>
      <c r="G1119" t="s">
        <v>415</v>
      </c>
      <c r="H1119" t="s">
        <v>2549</v>
      </c>
      <c r="I1119">
        <v>1658957008.214286</v>
      </c>
      <c r="J1119">
        <f>(K1119)/1000</f>
        <v>0</v>
      </c>
      <c r="K1119">
        <f>IF(CZ1119, AN1119, AH1119)</f>
        <v>0</v>
      </c>
      <c r="L1119">
        <f>IF(CZ1119, AI1119, AG1119)</f>
        <v>0</v>
      </c>
      <c r="M1119">
        <f>DB1119 - IF(AU1119&gt;1, L1119*CV1119*100.0/(AW1119*DP1119), 0)</f>
        <v>0</v>
      </c>
      <c r="N1119">
        <f>((T1119-J1119/2)*M1119-L1119)/(T1119+J1119/2)</f>
        <v>0</v>
      </c>
      <c r="O1119">
        <f>N1119*(DI1119+DJ1119)/1000.0</f>
        <v>0</v>
      </c>
      <c r="P1119">
        <f>(DB1119 - IF(AU1119&gt;1, L1119*CV1119*100.0/(AW1119*DP1119), 0))*(DI1119+DJ1119)/1000.0</f>
        <v>0</v>
      </c>
      <c r="Q1119">
        <f>2.0/((1/S1119-1/R1119)+SIGN(S1119)*SQRT((1/S1119-1/R1119)*(1/S1119-1/R1119) + 4*CW1119/((CW1119+1)*(CW1119+1))*(2*1/S1119*1/R1119-1/R1119*1/R1119)))</f>
        <v>0</v>
      </c>
      <c r="R1119">
        <f>IF(LEFT(CX1119,1)&lt;&gt;"0",IF(LEFT(CX1119,1)="1",3.0,CY1119),$D$5+$E$5*(DP1119*DI1119/($K$5*1000))+$F$5*(DP1119*DI1119/($K$5*1000))*MAX(MIN(CV1119,$J$5),$I$5)*MAX(MIN(CV1119,$J$5),$I$5)+$G$5*MAX(MIN(CV1119,$J$5),$I$5)*(DP1119*DI1119/($K$5*1000))+$H$5*(DP1119*DI1119/($K$5*1000))*(DP1119*DI1119/($K$5*1000)))</f>
        <v>0</v>
      </c>
      <c r="S1119">
        <f>J1119*(1000-(1000*0.61365*exp(17.502*W1119/(240.97+W1119))/(DI1119+DJ1119)+DD1119)/2)/(1000*0.61365*exp(17.502*W1119/(240.97+W1119))/(DI1119+DJ1119)-DD1119)</f>
        <v>0</v>
      </c>
      <c r="T1119">
        <f>1/((CW1119+1)/(Q1119/1.6)+1/(R1119/1.37)) + CW1119/((CW1119+1)/(Q1119/1.6) + CW1119/(R1119/1.37))</f>
        <v>0</v>
      </c>
      <c r="U1119">
        <f>(CR1119*CU1119)</f>
        <v>0</v>
      </c>
      <c r="V1119">
        <f>(DK1119+(U1119+2*0.95*5.67E-8*(((DK1119+$B$7)+273)^4-(DK1119+273)^4)-44100*J1119)/(1.84*29.3*R1119+8*0.95*5.67E-8*(DK1119+273)^3))</f>
        <v>0</v>
      </c>
      <c r="W1119">
        <f>($C$7*DL1119+$D$7*DM1119+$E$7*V1119)</f>
        <v>0</v>
      </c>
      <c r="X1119">
        <f>0.61365*exp(17.502*W1119/(240.97+W1119))</f>
        <v>0</v>
      </c>
      <c r="Y1119">
        <f>(Z1119/AA1119*100)</f>
        <v>0</v>
      </c>
      <c r="Z1119">
        <f>DD1119*(DI1119+DJ1119)/1000</f>
        <v>0</v>
      </c>
      <c r="AA1119">
        <f>0.61365*exp(17.502*DK1119/(240.97+DK1119))</f>
        <v>0</v>
      </c>
      <c r="AB1119">
        <f>(X1119-DD1119*(DI1119+DJ1119)/1000)</f>
        <v>0</v>
      </c>
      <c r="AC1119">
        <f>(-J1119*44100)</f>
        <v>0</v>
      </c>
      <c r="AD1119">
        <f>2*29.3*R1119*0.92*(DK1119-W1119)</f>
        <v>0</v>
      </c>
      <c r="AE1119">
        <f>2*0.95*5.67E-8*(((DK1119+$B$7)+273)^4-(W1119+273)^4)</f>
        <v>0</v>
      </c>
      <c r="AF1119">
        <f>U1119+AE1119+AC1119+AD1119</f>
        <v>0</v>
      </c>
      <c r="AG1119">
        <f>DH1119*AU1119*(DC1119-DB1119*(1000-AU1119*DE1119)/(1000-AU1119*DD1119))/(100*CV1119)</f>
        <v>0</v>
      </c>
      <c r="AH1119">
        <f>1000*DH1119*AU1119*(DD1119-DE1119)/(100*CV1119*(1000-AU1119*DD1119))</f>
        <v>0</v>
      </c>
      <c r="AI1119">
        <f>(AJ1119 - AK1119 - DI1119*1E3/(8.314*(DK1119+273.15)) * AM1119/DH1119 * AL1119) * DH1119/(100*CV1119) * (1000 - DE1119)/1000</f>
        <v>0</v>
      </c>
      <c r="AJ1119">
        <v>774.4102238482649</v>
      </c>
      <c r="AK1119">
        <v>717.2768484848483</v>
      </c>
      <c r="AL1119">
        <v>3.356034407447158</v>
      </c>
      <c r="AM1119">
        <v>64.98812827202251</v>
      </c>
      <c r="AN1119">
        <f>(AP1119 - AO1119 + DI1119*1E3/(8.314*(DK1119+273.15)) * AR1119/DH1119 * AQ1119) * DH1119/(100*CV1119) * 1000/(1000 - AP1119)</f>
        <v>0</v>
      </c>
      <c r="AO1119">
        <v>17.71134248977246</v>
      </c>
      <c r="AP1119">
        <v>23.77869151515152</v>
      </c>
      <c r="AQ1119">
        <v>9.060766971654347E-05</v>
      </c>
      <c r="AR1119">
        <v>81.77155176035039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MAX(0,($B$13+$C$13*DP1119)/(1+$D$13*DP1119)*DI1119/(DK1119+273)*$E$13)</f>
        <v>0</v>
      </c>
      <c r="AX1119" t="s">
        <v>417</v>
      </c>
      <c r="AY1119" t="s">
        <v>417</v>
      </c>
      <c r="AZ1119">
        <v>0</v>
      </c>
      <c r="BA1119">
        <v>0</v>
      </c>
      <c r="BB1119">
        <f>1-AZ1119/BA1119</f>
        <v>0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>
        <f>1-BF1119/BG1119</f>
        <v>0</v>
      </c>
      <c r="BI1119">
        <v>0.5</v>
      </c>
      <c r="BJ1119">
        <f>CS1119</f>
        <v>0</v>
      </c>
      <c r="BK1119">
        <f>L1119</f>
        <v>0</v>
      </c>
      <c r="BL1119">
        <f>BH1119*BI1119*BJ1119</f>
        <v>0</v>
      </c>
      <c r="BM1119">
        <f>(BK1119-BC1119)/BJ1119</f>
        <v>0</v>
      </c>
      <c r="BN1119">
        <f>(BA1119-BG1119)/BG1119</f>
        <v>0</v>
      </c>
      <c r="BO1119">
        <f>AZ1119/(BB1119+AZ1119/BG1119)</f>
        <v>0</v>
      </c>
      <c r="BP1119" t="s">
        <v>417</v>
      </c>
      <c r="BQ1119">
        <v>0</v>
      </c>
      <c r="BR1119">
        <f>IF(BQ1119&lt;&gt;0, BQ1119, BO1119)</f>
        <v>0</v>
      </c>
      <c r="BS1119">
        <f>1-BR1119/BG1119</f>
        <v>0</v>
      </c>
      <c r="BT1119">
        <f>(BG1119-BF1119)/(BG1119-BR1119)</f>
        <v>0</v>
      </c>
      <c r="BU1119">
        <f>(BA1119-BG1119)/(BA1119-BR1119)</f>
        <v>0</v>
      </c>
      <c r="BV1119">
        <f>(BG1119-BF1119)/(BG1119-AZ1119)</f>
        <v>0</v>
      </c>
      <c r="BW1119">
        <f>(BA1119-BG1119)/(BA1119-AZ1119)</f>
        <v>0</v>
      </c>
      <c r="BX1119">
        <f>(BT1119*BR1119/BF1119)</f>
        <v>0</v>
      </c>
      <c r="BY1119">
        <f>(1-BX1119)</f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>$B$11*DQ1119+$C$11*DR1119+$F$11*EC1119*(1-EF1119)</f>
        <v>0</v>
      </c>
      <c r="CS1119">
        <f>CR1119*CT1119</f>
        <v>0</v>
      </c>
      <c r="CT1119">
        <f>($B$11*$D$9+$C$11*$D$9+$F$11*((EP1119+EH1119)/MAX(EP1119+EH1119+EQ1119, 0.1)*$I$9+EQ1119/MAX(EP1119+EH1119+EQ1119, 0.1)*$J$9))/($B$11+$C$11+$F$11)</f>
        <v>0</v>
      </c>
      <c r="CU1119">
        <f>($B$11*$K$9+$C$11*$K$9+$F$11*((EP1119+EH1119)/MAX(EP1119+EH1119+EQ1119, 0.1)*$P$9+EQ1119/MAX(EP1119+EH1119+EQ1119, 0.1)*$Q$9))/($B$11+$C$11+$F$11)</f>
        <v>0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1658957008.214286</v>
      </c>
      <c r="DB1119">
        <v>676.4419285714285</v>
      </c>
      <c r="DC1119">
        <v>743.5574285714284</v>
      </c>
      <c r="DD1119">
        <v>23.77914642857143</v>
      </c>
      <c r="DE1119">
        <v>17.71325357142857</v>
      </c>
      <c r="DF1119">
        <v>673.2854642857143</v>
      </c>
      <c r="DG1119">
        <v>23.4639</v>
      </c>
      <c r="DH1119">
        <v>500.0885</v>
      </c>
      <c r="DI1119">
        <v>90.24225</v>
      </c>
      <c r="DJ1119">
        <v>0.1000338035714286</v>
      </c>
      <c r="DK1119">
        <v>26.57443928571428</v>
      </c>
      <c r="DL1119">
        <v>27.27908571428571</v>
      </c>
      <c r="DM1119">
        <v>999.9000000000002</v>
      </c>
      <c r="DN1119">
        <v>0</v>
      </c>
      <c r="DO1119">
        <v>0</v>
      </c>
      <c r="DP1119">
        <v>10005.57464285714</v>
      </c>
      <c r="DQ1119">
        <v>0</v>
      </c>
      <c r="DR1119">
        <v>18.69029285714286</v>
      </c>
      <c r="DS1119">
        <v>-67.11527857142856</v>
      </c>
      <c r="DT1119">
        <v>692.9190357142858</v>
      </c>
      <c r="DU1119">
        <v>756.9655357142857</v>
      </c>
      <c r="DV1119">
        <v>6.065882142857143</v>
      </c>
      <c r="DW1119">
        <v>743.5574285714284</v>
      </c>
      <c r="DX1119">
        <v>17.71325357142857</v>
      </c>
      <c r="DY1119">
        <v>2.145882857142857</v>
      </c>
      <c r="DZ1119">
        <v>1.598484642857143</v>
      </c>
      <c r="EA1119">
        <v>18.56391785714285</v>
      </c>
      <c r="EB1119">
        <v>13.94421071428572</v>
      </c>
      <c r="EC1119">
        <v>2000.008571428571</v>
      </c>
      <c r="ED1119">
        <v>0.9799931071428573</v>
      </c>
      <c r="EE1119">
        <v>0.02000698928571428</v>
      </c>
      <c r="EF1119">
        <v>0</v>
      </c>
      <c r="EG1119">
        <v>788.5646428571428</v>
      </c>
      <c r="EH1119">
        <v>5.000560000000001</v>
      </c>
      <c r="EI1119">
        <v>15650.85714285714</v>
      </c>
      <c r="EJ1119">
        <v>17294.9</v>
      </c>
      <c r="EK1119">
        <v>37.11139285714286</v>
      </c>
      <c r="EL1119">
        <v>37.75885714285715</v>
      </c>
      <c r="EM1119">
        <v>36.7675</v>
      </c>
      <c r="EN1119">
        <v>36.85253571428571</v>
      </c>
      <c r="EO1119">
        <v>38.25846428571428</v>
      </c>
      <c r="EP1119">
        <v>1955.098214285714</v>
      </c>
      <c r="EQ1119">
        <v>39.91035714285714</v>
      </c>
      <c r="ER1119">
        <v>0</v>
      </c>
      <c r="ES1119">
        <v>1658957015.7</v>
      </c>
      <c r="ET1119">
        <v>0</v>
      </c>
      <c r="EU1119">
        <v>788.6288399999999</v>
      </c>
      <c r="EV1119">
        <v>7.662846159720628</v>
      </c>
      <c r="EW1119">
        <v>158.9615384645818</v>
      </c>
      <c r="EX1119">
        <v>15651.788</v>
      </c>
      <c r="EY1119">
        <v>15</v>
      </c>
      <c r="EZ1119">
        <v>0</v>
      </c>
      <c r="FA1119" t="s">
        <v>419</v>
      </c>
      <c r="FB1119">
        <v>1655239120</v>
      </c>
      <c r="FC1119">
        <v>1655239135</v>
      </c>
      <c r="FD1119">
        <v>0</v>
      </c>
      <c r="FE1119">
        <v>-0.075</v>
      </c>
      <c r="FF1119">
        <v>-0.027</v>
      </c>
      <c r="FG1119">
        <v>1.986</v>
      </c>
      <c r="FH1119">
        <v>0.139</v>
      </c>
      <c r="FI1119">
        <v>420</v>
      </c>
      <c r="FJ1119">
        <v>22</v>
      </c>
      <c r="FK1119">
        <v>0.12</v>
      </c>
      <c r="FL1119">
        <v>0.02</v>
      </c>
      <c r="FM1119">
        <v>-66.71109756097562</v>
      </c>
      <c r="FN1119">
        <v>-6.236510801393759</v>
      </c>
      <c r="FO1119">
        <v>0.6188910450182709</v>
      </c>
      <c r="FP1119">
        <v>0</v>
      </c>
      <c r="FQ1119">
        <v>788.0075294117646</v>
      </c>
      <c r="FR1119">
        <v>9.506860200555687</v>
      </c>
      <c r="FS1119">
        <v>0.9505278791992117</v>
      </c>
      <c r="FT1119">
        <v>0</v>
      </c>
      <c r="FU1119">
        <v>6.063961951219512</v>
      </c>
      <c r="FV1119">
        <v>0.02683986062718107</v>
      </c>
      <c r="FW1119">
        <v>0.003707841538640603</v>
      </c>
      <c r="FX1119">
        <v>1</v>
      </c>
      <c r="FY1119">
        <v>1</v>
      </c>
      <c r="FZ1119">
        <v>3</v>
      </c>
      <c r="GA1119" t="s">
        <v>420</v>
      </c>
      <c r="GB1119">
        <v>2.98083</v>
      </c>
      <c r="GC1119">
        <v>2.7284</v>
      </c>
      <c r="GD1119">
        <v>0.124112</v>
      </c>
      <c r="GE1119">
        <v>0.133168</v>
      </c>
      <c r="GF1119">
        <v>0.106542</v>
      </c>
      <c r="GG1119">
        <v>0.0873472</v>
      </c>
      <c r="GH1119">
        <v>26300.6</v>
      </c>
      <c r="GI1119">
        <v>25645.9</v>
      </c>
      <c r="GJ1119">
        <v>30552.9</v>
      </c>
      <c r="GK1119">
        <v>29827.8</v>
      </c>
      <c r="GL1119">
        <v>37660.1</v>
      </c>
      <c r="GM1119">
        <v>35849.6</v>
      </c>
      <c r="GN1119">
        <v>46733.7</v>
      </c>
      <c r="GO1119">
        <v>44361.2</v>
      </c>
      <c r="GP1119">
        <v>1.89105</v>
      </c>
      <c r="GQ1119">
        <v>1.84897</v>
      </c>
      <c r="GR1119">
        <v>0.149913</v>
      </c>
      <c r="GS1119">
        <v>0</v>
      </c>
      <c r="GT1119">
        <v>24.8348</v>
      </c>
      <c r="GU1119">
        <v>999.9</v>
      </c>
      <c r="GV1119">
        <v>49</v>
      </c>
      <c r="GW1119">
        <v>32.1</v>
      </c>
      <c r="GX1119">
        <v>26.0746</v>
      </c>
      <c r="GY1119">
        <v>63.2753</v>
      </c>
      <c r="GZ1119">
        <v>24.9679</v>
      </c>
      <c r="HA1119">
        <v>1</v>
      </c>
      <c r="HB1119">
        <v>-0.103255</v>
      </c>
      <c r="HC1119">
        <v>-0.0546215</v>
      </c>
      <c r="HD1119">
        <v>20.1946</v>
      </c>
      <c r="HE1119">
        <v>5.23017</v>
      </c>
      <c r="HF1119">
        <v>11.968</v>
      </c>
      <c r="HG1119">
        <v>4.9705</v>
      </c>
      <c r="HH1119">
        <v>3.28948</v>
      </c>
      <c r="HI1119">
        <v>8856.200000000001</v>
      </c>
      <c r="HJ1119">
        <v>9999</v>
      </c>
      <c r="HK1119">
        <v>9999</v>
      </c>
      <c r="HL1119">
        <v>290.4</v>
      </c>
      <c r="HM1119">
        <v>4.97292</v>
      </c>
      <c r="HN1119">
        <v>1.87738</v>
      </c>
      <c r="HO1119">
        <v>1.87547</v>
      </c>
      <c r="HP1119">
        <v>1.87834</v>
      </c>
      <c r="HQ1119">
        <v>1.875</v>
      </c>
      <c r="HR1119">
        <v>1.87862</v>
      </c>
      <c r="HS1119">
        <v>1.87564</v>
      </c>
      <c r="HT1119">
        <v>1.87683</v>
      </c>
      <c r="HU1119">
        <v>0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3.201</v>
      </c>
      <c r="II1119">
        <v>0.3152</v>
      </c>
      <c r="IJ1119">
        <v>1.541952822118649</v>
      </c>
      <c r="IK1119">
        <v>0.003202726084708442</v>
      </c>
      <c r="IL1119">
        <v>-1.448271390364826E-06</v>
      </c>
      <c r="IM1119">
        <v>3.765748828769889E-10</v>
      </c>
      <c r="IN1119">
        <v>-0.02072656761999695</v>
      </c>
      <c r="IO1119">
        <v>0.006539777670035186</v>
      </c>
      <c r="IP1119">
        <v>0.0002256768223539976</v>
      </c>
      <c r="IQ1119">
        <v>4.51151419958819E-06</v>
      </c>
      <c r="IR1119">
        <v>-0</v>
      </c>
      <c r="IS1119">
        <v>2097</v>
      </c>
      <c r="IT1119">
        <v>1</v>
      </c>
      <c r="IU1119">
        <v>27</v>
      </c>
      <c r="IV1119">
        <v>61964.9</v>
      </c>
      <c r="IW1119">
        <v>61964.7</v>
      </c>
      <c r="IX1119">
        <v>1.80786</v>
      </c>
      <c r="IY1119">
        <v>2.53784</v>
      </c>
      <c r="IZ1119">
        <v>1.39893</v>
      </c>
      <c r="JA1119">
        <v>2.34375</v>
      </c>
      <c r="JB1119">
        <v>1.44897</v>
      </c>
      <c r="JC1119">
        <v>2.41943</v>
      </c>
      <c r="JD1119">
        <v>37.4578</v>
      </c>
      <c r="JE1119">
        <v>24.0875</v>
      </c>
      <c r="JF1119">
        <v>18</v>
      </c>
      <c r="JG1119">
        <v>492.648</v>
      </c>
      <c r="JH1119">
        <v>438.146</v>
      </c>
      <c r="JI1119">
        <v>25</v>
      </c>
      <c r="JJ1119">
        <v>25.7014</v>
      </c>
      <c r="JK1119">
        <v>30.0002</v>
      </c>
      <c r="JL1119">
        <v>25.5295</v>
      </c>
      <c r="JM1119">
        <v>25.6089</v>
      </c>
      <c r="JN1119">
        <v>36.2547</v>
      </c>
      <c r="JO1119">
        <v>36.8029</v>
      </c>
      <c r="JP1119">
        <v>4.28704</v>
      </c>
      <c r="JQ1119">
        <v>25</v>
      </c>
      <c r="JR1119">
        <v>788.3200000000001</v>
      </c>
      <c r="JS1119">
        <v>17.6461</v>
      </c>
      <c r="JT1119">
        <v>100.999</v>
      </c>
      <c r="JU1119">
        <v>102.002</v>
      </c>
    </row>
    <row r="1120" spans="1:281">
      <c r="A1120">
        <v>1104</v>
      </c>
      <c r="B1120">
        <v>1658957021</v>
      </c>
      <c r="C1120">
        <v>14932</v>
      </c>
      <c r="D1120" t="s">
        <v>2642</v>
      </c>
      <c r="E1120" t="s">
        <v>2643</v>
      </c>
      <c r="F1120">
        <v>5</v>
      </c>
      <c r="G1120" t="s">
        <v>415</v>
      </c>
      <c r="H1120" t="s">
        <v>2549</v>
      </c>
      <c r="I1120">
        <v>1658957013.5</v>
      </c>
      <c r="J1120">
        <f>(K1120)/1000</f>
        <v>0</v>
      </c>
      <c r="K1120">
        <f>IF(CZ1120, AN1120, AH1120)</f>
        <v>0</v>
      </c>
      <c r="L1120">
        <f>IF(CZ1120, AI1120, AG1120)</f>
        <v>0</v>
      </c>
      <c r="M1120">
        <f>DB1120 - IF(AU1120&gt;1, L1120*CV1120*100.0/(AW1120*DP1120), 0)</f>
        <v>0</v>
      </c>
      <c r="N1120">
        <f>((T1120-J1120/2)*M1120-L1120)/(T1120+J1120/2)</f>
        <v>0</v>
      </c>
      <c r="O1120">
        <f>N1120*(DI1120+DJ1120)/1000.0</f>
        <v>0</v>
      </c>
      <c r="P1120">
        <f>(DB1120 - IF(AU1120&gt;1, L1120*CV1120*100.0/(AW1120*DP1120), 0))*(DI1120+DJ1120)/1000.0</f>
        <v>0</v>
      </c>
      <c r="Q1120">
        <f>2.0/((1/S1120-1/R1120)+SIGN(S1120)*SQRT((1/S1120-1/R1120)*(1/S1120-1/R1120) + 4*CW1120/((CW1120+1)*(CW1120+1))*(2*1/S1120*1/R1120-1/R1120*1/R1120)))</f>
        <v>0</v>
      </c>
      <c r="R1120">
        <f>IF(LEFT(CX1120,1)&lt;&gt;"0",IF(LEFT(CX1120,1)="1",3.0,CY1120),$D$5+$E$5*(DP1120*DI1120/($K$5*1000))+$F$5*(DP1120*DI1120/($K$5*1000))*MAX(MIN(CV1120,$J$5),$I$5)*MAX(MIN(CV1120,$J$5),$I$5)+$G$5*MAX(MIN(CV1120,$J$5),$I$5)*(DP1120*DI1120/($K$5*1000))+$H$5*(DP1120*DI1120/($K$5*1000))*(DP1120*DI1120/($K$5*1000)))</f>
        <v>0</v>
      </c>
      <c r="S1120">
        <f>J1120*(1000-(1000*0.61365*exp(17.502*W1120/(240.97+W1120))/(DI1120+DJ1120)+DD1120)/2)/(1000*0.61365*exp(17.502*W1120/(240.97+W1120))/(DI1120+DJ1120)-DD1120)</f>
        <v>0</v>
      </c>
      <c r="T1120">
        <f>1/((CW1120+1)/(Q1120/1.6)+1/(R1120/1.37)) + CW1120/((CW1120+1)/(Q1120/1.6) + CW1120/(R1120/1.37))</f>
        <v>0</v>
      </c>
      <c r="U1120">
        <f>(CR1120*CU1120)</f>
        <v>0</v>
      </c>
      <c r="V1120">
        <f>(DK1120+(U1120+2*0.95*5.67E-8*(((DK1120+$B$7)+273)^4-(DK1120+273)^4)-44100*J1120)/(1.84*29.3*R1120+8*0.95*5.67E-8*(DK1120+273)^3))</f>
        <v>0</v>
      </c>
      <c r="W1120">
        <f>($C$7*DL1120+$D$7*DM1120+$E$7*V1120)</f>
        <v>0</v>
      </c>
      <c r="X1120">
        <f>0.61365*exp(17.502*W1120/(240.97+W1120))</f>
        <v>0</v>
      </c>
      <c r="Y1120">
        <f>(Z1120/AA1120*100)</f>
        <v>0</v>
      </c>
      <c r="Z1120">
        <f>DD1120*(DI1120+DJ1120)/1000</f>
        <v>0</v>
      </c>
      <c r="AA1120">
        <f>0.61365*exp(17.502*DK1120/(240.97+DK1120))</f>
        <v>0</v>
      </c>
      <c r="AB1120">
        <f>(X1120-DD1120*(DI1120+DJ1120)/1000)</f>
        <v>0</v>
      </c>
      <c r="AC1120">
        <f>(-J1120*44100)</f>
        <v>0</v>
      </c>
      <c r="AD1120">
        <f>2*29.3*R1120*0.92*(DK1120-W1120)</f>
        <v>0</v>
      </c>
      <c r="AE1120">
        <f>2*0.95*5.67E-8*(((DK1120+$B$7)+273)^4-(W1120+273)^4)</f>
        <v>0</v>
      </c>
      <c r="AF1120">
        <f>U1120+AE1120+AC1120+AD1120</f>
        <v>0</v>
      </c>
      <c r="AG1120">
        <f>DH1120*AU1120*(DC1120-DB1120*(1000-AU1120*DE1120)/(1000-AU1120*DD1120))/(100*CV1120)</f>
        <v>0</v>
      </c>
      <c r="AH1120">
        <f>1000*DH1120*AU1120*(DD1120-DE1120)/(100*CV1120*(1000-AU1120*DD1120))</f>
        <v>0</v>
      </c>
      <c r="AI1120">
        <f>(AJ1120 - AK1120 - DI1120*1E3/(8.314*(DK1120+273.15)) * AM1120/DH1120 * AL1120) * DH1120/(100*CV1120) * (1000 - DE1120)/1000</f>
        <v>0</v>
      </c>
      <c r="AJ1120">
        <v>791.492783578747</v>
      </c>
      <c r="AK1120">
        <v>733.966012121212</v>
      </c>
      <c r="AL1120">
        <v>3.324939842582623</v>
      </c>
      <c r="AM1120">
        <v>64.98812827202251</v>
      </c>
      <c r="AN1120">
        <f>(AP1120 - AO1120 + DI1120*1E3/(8.314*(DK1120+273.15)) * AR1120/DH1120 * AQ1120) * DH1120/(100*CV1120) * 1000/(1000 - AP1120)</f>
        <v>0</v>
      </c>
      <c r="AO1120">
        <v>17.70065387280597</v>
      </c>
      <c r="AP1120">
        <v>23.78602</v>
      </c>
      <c r="AQ1120">
        <v>0.000212583759035647</v>
      </c>
      <c r="AR1120">
        <v>81.77155176035039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MAX(0,($B$13+$C$13*DP1120)/(1+$D$13*DP1120)*DI1120/(DK1120+273)*$E$13)</f>
        <v>0</v>
      </c>
      <c r="AX1120" t="s">
        <v>417</v>
      </c>
      <c r="AY1120" t="s">
        <v>417</v>
      </c>
      <c r="AZ1120">
        <v>0</v>
      </c>
      <c r="BA1120">
        <v>0</v>
      </c>
      <c r="BB1120">
        <f>1-AZ1120/BA1120</f>
        <v>0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>
        <f>1-BF1120/BG1120</f>
        <v>0</v>
      </c>
      <c r="BI1120">
        <v>0.5</v>
      </c>
      <c r="BJ1120">
        <f>CS1120</f>
        <v>0</v>
      </c>
      <c r="BK1120">
        <f>L1120</f>
        <v>0</v>
      </c>
      <c r="BL1120">
        <f>BH1120*BI1120*BJ1120</f>
        <v>0</v>
      </c>
      <c r="BM1120">
        <f>(BK1120-BC1120)/BJ1120</f>
        <v>0</v>
      </c>
      <c r="BN1120">
        <f>(BA1120-BG1120)/BG1120</f>
        <v>0</v>
      </c>
      <c r="BO1120">
        <f>AZ1120/(BB1120+AZ1120/BG1120)</f>
        <v>0</v>
      </c>
      <c r="BP1120" t="s">
        <v>417</v>
      </c>
      <c r="BQ1120">
        <v>0</v>
      </c>
      <c r="BR1120">
        <f>IF(BQ1120&lt;&gt;0, BQ1120, BO1120)</f>
        <v>0</v>
      </c>
      <c r="BS1120">
        <f>1-BR1120/BG1120</f>
        <v>0</v>
      </c>
      <c r="BT1120">
        <f>(BG1120-BF1120)/(BG1120-BR1120)</f>
        <v>0</v>
      </c>
      <c r="BU1120">
        <f>(BA1120-BG1120)/(BA1120-BR1120)</f>
        <v>0</v>
      </c>
      <c r="BV1120">
        <f>(BG1120-BF1120)/(BG1120-AZ1120)</f>
        <v>0</v>
      </c>
      <c r="BW1120">
        <f>(BA1120-BG1120)/(BA1120-AZ1120)</f>
        <v>0</v>
      </c>
      <c r="BX1120">
        <f>(BT1120*BR1120/BF1120)</f>
        <v>0</v>
      </c>
      <c r="BY1120">
        <f>(1-BX1120)</f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>$B$11*DQ1120+$C$11*DR1120+$F$11*EC1120*(1-EF1120)</f>
        <v>0</v>
      </c>
      <c r="CS1120">
        <f>CR1120*CT1120</f>
        <v>0</v>
      </c>
      <c r="CT1120">
        <f>($B$11*$D$9+$C$11*$D$9+$F$11*((EP1120+EH1120)/MAX(EP1120+EH1120+EQ1120, 0.1)*$I$9+EQ1120/MAX(EP1120+EH1120+EQ1120, 0.1)*$J$9))/($B$11+$C$11+$F$11)</f>
        <v>0</v>
      </c>
      <c r="CU1120">
        <f>($B$11*$K$9+$C$11*$K$9+$F$11*((EP1120+EH1120)/MAX(EP1120+EH1120+EQ1120, 0.1)*$P$9+EQ1120/MAX(EP1120+EH1120+EQ1120, 0.1)*$Q$9))/($B$11+$C$11+$F$11)</f>
        <v>0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1658957013.5</v>
      </c>
      <c r="DB1120">
        <v>693.6707777777779</v>
      </c>
      <c r="DC1120">
        <v>761.2680370370369</v>
      </c>
      <c r="DD1120">
        <v>23.78041481481482</v>
      </c>
      <c r="DE1120">
        <v>17.70775555555555</v>
      </c>
      <c r="DF1120">
        <v>690.4840370370371</v>
      </c>
      <c r="DG1120">
        <v>23.46514074074074</v>
      </c>
      <c r="DH1120">
        <v>500.0792592592593</v>
      </c>
      <c r="DI1120">
        <v>90.24180740740741</v>
      </c>
      <c r="DJ1120">
        <v>0.1000397259259259</v>
      </c>
      <c r="DK1120">
        <v>26.57050370370371</v>
      </c>
      <c r="DL1120">
        <v>27.28935555555556</v>
      </c>
      <c r="DM1120">
        <v>999.9000000000001</v>
      </c>
      <c r="DN1120">
        <v>0</v>
      </c>
      <c r="DO1120">
        <v>0</v>
      </c>
      <c r="DP1120">
        <v>10007.40333333333</v>
      </c>
      <c r="DQ1120">
        <v>0</v>
      </c>
      <c r="DR1120">
        <v>18.8712</v>
      </c>
      <c r="DS1120">
        <v>-67.59714074074076</v>
      </c>
      <c r="DT1120">
        <v>710.5684074074073</v>
      </c>
      <c r="DU1120">
        <v>774.9911111111112</v>
      </c>
      <c r="DV1120">
        <v>6.072655925925926</v>
      </c>
      <c r="DW1120">
        <v>761.2680370370369</v>
      </c>
      <c r="DX1120">
        <v>17.70775555555555</v>
      </c>
      <c r="DY1120">
        <v>2.145986666666666</v>
      </c>
      <c r="DZ1120">
        <v>1.59798</v>
      </c>
      <c r="EA1120">
        <v>18.5646962962963</v>
      </c>
      <c r="EB1120">
        <v>13.93934444444444</v>
      </c>
      <c r="EC1120">
        <v>2000.016666666667</v>
      </c>
      <c r="ED1120">
        <v>0.9799931111111112</v>
      </c>
      <c r="EE1120">
        <v>0.02000698518518518</v>
      </c>
      <c r="EF1120">
        <v>0</v>
      </c>
      <c r="EG1120">
        <v>789.1751481481481</v>
      </c>
      <c r="EH1120">
        <v>5.000560000000001</v>
      </c>
      <c r="EI1120">
        <v>15663.13333333334</v>
      </c>
      <c r="EJ1120">
        <v>17294.96296296296</v>
      </c>
      <c r="EK1120">
        <v>37.11555555555555</v>
      </c>
      <c r="EL1120">
        <v>37.76837037037038</v>
      </c>
      <c r="EM1120">
        <v>36.80985185185185</v>
      </c>
      <c r="EN1120">
        <v>36.85625925925925</v>
      </c>
      <c r="EO1120">
        <v>38.28196296296296</v>
      </c>
      <c r="EP1120">
        <v>1955.106296296296</v>
      </c>
      <c r="EQ1120">
        <v>39.91037037037037</v>
      </c>
      <c r="ER1120">
        <v>0</v>
      </c>
      <c r="ES1120">
        <v>1658957021.1</v>
      </c>
      <c r="ET1120">
        <v>0</v>
      </c>
      <c r="EU1120">
        <v>789.183576923077</v>
      </c>
      <c r="EV1120">
        <v>5.369675224178827</v>
      </c>
      <c r="EW1120">
        <v>125.7743590051695</v>
      </c>
      <c r="EX1120">
        <v>15663.38846153846</v>
      </c>
      <c r="EY1120">
        <v>15</v>
      </c>
      <c r="EZ1120">
        <v>0</v>
      </c>
      <c r="FA1120" t="s">
        <v>419</v>
      </c>
      <c r="FB1120">
        <v>1655239120</v>
      </c>
      <c r="FC1120">
        <v>1655239135</v>
      </c>
      <c r="FD1120">
        <v>0</v>
      </c>
      <c r="FE1120">
        <v>-0.075</v>
      </c>
      <c r="FF1120">
        <v>-0.027</v>
      </c>
      <c r="FG1120">
        <v>1.986</v>
      </c>
      <c r="FH1120">
        <v>0.139</v>
      </c>
      <c r="FI1120">
        <v>420</v>
      </c>
      <c r="FJ1120">
        <v>22</v>
      </c>
      <c r="FK1120">
        <v>0.12</v>
      </c>
      <c r="FL1120">
        <v>0.02</v>
      </c>
      <c r="FM1120">
        <v>-67.2963025</v>
      </c>
      <c r="FN1120">
        <v>-5.4965392120075</v>
      </c>
      <c r="FO1120">
        <v>0.5301207746766298</v>
      </c>
      <c r="FP1120">
        <v>0</v>
      </c>
      <c r="FQ1120">
        <v>788.7426470588235</v>
      </c>
      <c r="FR1120">
        <v>7.118197094718225</v>
      </c>
      <c r="FS1120">
        <v>0.7262502356931075</v>
      </c>
      <c r="FT1120">
        <v>0</v>
      </c>
      <c r="FU1120">
        <v>6.06889675</v>
      </c>
      <c r="FV1120">
        <v>0.07259988742963842</v>
      </c>
      <c r="FW1120">
        <v>0.007489506454867326</v>
      </c>
      <c r="FX1120">
        <v>1</v>
      </c>
      <c r="FY1120">
        <v>1</v>
      </c>
      <c r="FZ1120">
        <v>3</v>
      </c>
      <c r="GA1120" t="s">
        <v>420</v>
      </c>
      <c r="GB1120">
        <v>2.98059</v>
      </c>
      <c r="GC1120">
        <v>2.72853</v>
      </c>
      <c r="GD1120">
        <v>0.126065</v>
      </c>
      <c r="GE1120">
        <v>0.135103</v>
      </c>
      <c r="GF1120">
        <v>0.106565</v>
      </c>
      <c r="GG1120">
        <v>0.0873353</v>
      </c>
      <c r="GH1120">
        <v>26241.1</v>
      </c>
      <c r="GI1120">
        <v>25588.6</v>
      </c>
      <c r="GJ1120">
        <v>30551.9</v>
      </c>
      <c r="GK1120">
        <v>29827.8</v>
      </c>
      <c r="GL1120">
        <v>37658.1</v>
      </c>
      <c r="GM1120">
        <v>35850.1</v>
      </c>
      <c r="GN1120">
        <v>46732.3</v>
      </c>
      <c r="GO1120">
        <v>44361.1</v>
      </c>
      <c r="GP1120">
        <v>1.89112</v>
      </c>
      <c r="GQ1120">
        <v>1.84895</v>
      </c>
      <c r="GR1120">
        <v>0.149317</v>
      </c>
      <c r="GS1120">
        <v>0</v>
      </c>
      <c r="GT1120">
        <v>24.8367</v>
      </c>
      <c r="GU1120">
        <v>999.9</v>
      </c>
      <c r="GV1120">
        <v>49</v>
      </c>
      <c r="GW1120">
        <v>32.1</v>
      </c>
      <c r="GX1120">
        <v>26.075</v>
      </c>
      <c r="GY1120">
        <v>63.1953</v>
      </c>
      <c r="GZ1120">
        <v>25.3486</v>
      </c>
      <c r="HA1120">
        <v>1</v>
      </c>
      <c r="HB1120">
        <v>-0.103031</v>
      </c>
      <c r="HC1120">
        <v>-0.0542974</v>
      </c>
      <c r="HD1120">
        <v>20.1944</v>
      </c>
      <c r="HE1120">
        <v>5.22987</v>
      </c>
      <c r="HF1120">
        <v>11.968</v>
      </c>
      <c r="HG1120">
        <v>4.97095</v>
      </c>
      <c r="HH1120">
        <v>3.28948</v>
      </c>
      <c r="HI1120">
        <v>8856.4</v>
      </c>
      <c r="HJ1120">
        <v>9999</v>
      </c>
      <c r="HK1120">
        <v>9999</v>
      </c>
      <c r="HL1120">
        <v>290.4</v>
      </c>
      <c r="HM1120">
        <v>4.97291</v>
      </c>
      <c r="HN1120">
        <v>1.87734</v>
      </c>
      <c r="HO1120">
        <v>1.87547</v>
      </c>
      <c r="HP1120">
        <v>1.87834</v>
      </c>
      <c r="HQ1120">
        <v>1.875</v>
      </c>
      <c r="HR1120">
        <v>1.8786</v>
      </c>
      <c r="HS1120">
        <v>1.87566</v>
      </c>
      <c r="HT1120">
        <v>1.87684</v>
      </c>
      <c r="HU1120">
        <v>0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3.229</v>
      </c>
      <c r="II1120">
        <v>0.3154</v>
      </c>
      <c r="IJ1120">
        <v>1.541952822118649</v>
      </c>
      <c r="IK1120">
        <v>0.003202726084708442</v>
      </c>
      <c r="IL1120">
        <v>-1.448271390364826E-06</v>
      </c>
      <c r="IM1120">
        <v>3.765748828769889E-10</v>
      </c>
      <c r="IN1120">
        <v>-0.02072656761999695</v>
      </c>
      <c r="IO1120">
        <v>0.006539777670035186</v>
      </c>
      <c r="IP1120">
        <v>0.0002256768223539976</v>
      </c>
      <c r="IQ1120">
        <v>4.51151419958819E-06</v>
      </c>
      <c r="IR1120">
        <v>-0</v>
      </c>
      <c r="IS1120">
        <v>2097</v>
      </c>
      <c r="IT1120">
        <v>1</v>
      </c>
      <c r="IU1120">
        <v>27</v>
      </c>
      <c r="IV1120">
        <v>61965</v>
      </c>
      <c r="IW1120">
        <v>61964.8</v>
      </c>
      <c r="IX1120">
        <v>1.8396</v>
      </c>
      <c r="IY1120">
        <v>2.57568</v>
      </c>
      <c r="IZ1120">
        <v>1.39893</v>
      </c>
      <c r="JA1120">
        <v>2.34375</v>
      </c>
      <c r="JB1120">
        <v>1.44897</v>
      </c>
      <c r="JC1120">
        <v>2.36816</v>
      </c>
      <c r="JD1120">
        <v>37.4338</v>
      </c>
      <c r="JE1120">
        <v>24.07</v>
      </c>
      <c r="JF1120">
        <v>18</v>
      </c>
      <c r="JG1120">
        <v>492.689</v>
      </c>
      <c r="JH1120">
        <v>438.131</v>
      </c>
      <c r="JI1120">
        <v>25</v>
      </c>
      <c r="JJ1120">
        <v>25.7014</v>
      </c>
      <c r="JK1120">
        <v>30.0001</v>
      </c>
      <c r="JL1120">
        <v>25.5295</v>
      </c>
      <c r="JM1120">
        <v>25.6089</v>
      </c>
      <c r="JN1120">
        <v>36.9177</v>
      </c>
      <c r="JO1120">
        <v>36.8029</v>
      </c>
      <c r="JP1120">
        <v>3.90348</v>
      </c>
      <c r="JQ1120">
        <v>25</v>
      </c>
      <c r="JR1120">
        <v>808.356</v>
      </c>
      <c r="JS1120">
        <v>17.6317</v>
      </c>
      <c r="JT1120">
        <v>100.996</v>
      </c>
      <c r="JU1120">
        <v>102.002</v>
      </c>
    </row>
    <row r="1121" spans="1:281">
      <c r="A1121">
        <v>1105</v>
      </c>
      <c r="B1121">
        <v>1658957026</v>
      </c>
      <c r="C1121">
        <v>14937</v>
      </c>
      <c r="D1121" t="s">
        <v>2644</v>
      </c>
      <c r="E1121" t="s">
        <v>2645</v>
      </c>
      <c r="F1121">
        <v>5</v>
      </c>
      <c r="G1121" t="s">
        <v>415</v>
      </c>
      <c r="H1121" t="s">
        <v>2549</v>
      </c>
      <c r="I1121">
        <v>1658957018.214286</v>
      </c>
      <c r="J1121">
        <f>(K1121)/1000</f>
        <v>0</v>
      </c>
      <c r="K1121">
        <f>IF(CZ1121, AN1121, AH1121)</f>
        <v>0</v>
      </c>
      <c r="L1121">
        <f>IF(CZ1121, AI1121, AG1121)</f>
        <v>0</v>
      </c>
      <c r="M1121">
        <f>DB1121 - IF(AU1121&gt;1, L1121*CV1121*100.0/(AW1121*DP1121), 0)</f>
        <v>0</v>
      </c>
      <c r="N1121">
        <f>((T1121-J1121/2)*M1121-L1121)/(T1121+J1121/2)</f>
        <v>0</v>
      </c>
      <c r="O1121">
        <f>N1121*(DI1121+DJ1121)/1000.0</f>
        <v>0</v>
      </c>
      <c r="P1121">
        <f>(DB1121 - IF(AU1121&gt;1, L1121*CV1121*100.0/(AW1121*DP1121), 0))*(DI1121+DJ1121)/1000.0</f>
        <v>0</v>
      </c>
      <c r="Q1121">
        <f>2.0/((1/S1121-1/R1121)+SIGN(S1121)*SQRT((1/S1121-1/R1121)*(1/S1121-1/R1121) + 4*CW1121/((CW1121+1)*(CW1121+1))*(2*1/S1121*1/R1121-1/R1121*1/R1121)))</f>
        <v>0</v>
      </c>
      <c r="R1121">
        <f>IF(LEFT(CX1121,1)&lt;&gt;"0",IF(LEFT(CX1121,1)="1",3.0,CY1121),$D$5+$E$5*(DP1121*DI1121/($K$5*1000))+$F$5*(DP1121*DI1121/($K$5*1000))*MAX(MIN(CV1121,$J$5),$I$5)*MAX(MIN(CV1121,$J$5),$I$5)+$G$5*MAX(MIN(CV1121,$J$5),$I$5)*(DP1121*DI1121/($K$5*1000))+$H$5*(DP1121*DI1121/($K$5*1000))*(DP1121*DI1121/($K$5*1000)))</f>
        <v>0</v>
      </c>
      <c r="S1121">
        <f>J1121*(1000-(1000*0.61365*exp(17.502*W1121/(240.97+W1121))/(DI1121+DJ1121)+DD1121)/2)/(1000*0.61365*exp(17.502*W1121/(240.97+W1121))/(DI1121+DJ1121)-DD1121)</f>
        <v>0</v>
      </c>
      <c r="T1121">
        <f>1/((CW1121+1)/(Q1121/1.6)+1/(R1121/1.37)) + CW1121/((CW1121+1)/(Q1121/1.6) + CW1121/(R1121/1.37))</f>
        <v>0</v>
      </c>
      <c r="U1121">
        <f>(CR1121*CU1121)</f>
        <v>0</v>
      </c>
      <c r="V1121">
        <f>(DK1121+(U1121+2*0.95*5.67E-8*(((DK1121+$B$7)+273)^4-(DK1121+273)^4)-44100*J1121)/(1.84*29.3*R1121+8*0.95*5.67E-8*(DK1121+273)^3))</f>
        <v>0</v>
      </c>
      <c r="W1121">
        <f>($C$7*DL1121+$D$7*DM1121+$E$7*V1121)</f>
        <v>0</v>
      </c>
      <c r="X1121">
        <f>0.61365*exp(17.502*W1121/(240.97+W1121))</f>
        <v>0</v>
      </c>
      <c r="Y1121">
        <f>(Z1121/AA1121*100)</f>
        <v>0</v>
      </c>
      <c r="Z1121">
        <f>DD1121*(DI1121+DJ1121)/1000</f>
        <v>0</v>
      </c>
      <c r="AA1121">
        <f>0.61365*exp(17.502*DK1121/(240.97+DK1121))</f>
        <v>0</v>
      </c>
      <c r="AB1121">
        <f>(X1121-DD1121*(DI1121+DJ1121)/1000)</f>
        <v>0</v>
      </c>
      <c r="AC1121">
        <f>(-J1121*44100)</f>
        <v>0</v>
      </c>
      <c r="AD1121">
        <f>2*29.3*R1121*0.92*(DK1121-W1121)</f>
        <v>0</v>
      </c>
      <c r="AE1121">
        <f>2*0.95*5.67E-8*(((DK1121+$B$7)+273)^4-(W1121+273)^4)</f>
        <v>0</v>
      </c>
      <c r="AF1121">
        <f>U1121+AE1121+AC1121+AD1121</f>
        <v>0</v>
      </c>
      <c r="AG1121">
        <f>DH1121*AU1121*(DC1121-DB1121*(1000-AU1121*DE1121)/(1000-AU1121*DD1121))/(100*CV1121)</f>
        <v>0</v>
      </c>
      <c r="AH1121">
        <f>1000*DH1121*AU1121*(DD1121-DE1121)/(100*CV1121*(1000-AU1121*DD1121))</f>
        <v>0</v>
      </c>
      <c r="AI1121">
        <f>(AJ1121 - AK1121 - DI1121*1E3/(8.314*(DK1121+273.15)) * AM1121/DH1121 * AL1121) * DH1121/(100*CV1121) * (1000 - DE1121)/1000</f>
        <v>0</v>
      </c>
      <c r="AJ1121">
        <v>808.5470599215026</v>
      </c>
      <c r="AK1121">
        <v>750.8469515151515</v>
      </c>
      <c r="AL1121">
        <v>3.378956571863847</v>
      </c>
      <c r="AM1121">
        <v>64.98812827202251</v>
      </c>
      <c r="AN1121">
        <f>(AP1121 - AO1121 + DI1121*1E3/(8.314*(DK1121+273.15)) * AR1121/DH1121 * AQ1121) * DH1121/(100*CV1121) * 1000/(1000 - AP1121)</f>
        <v>0</v>
      </c>
      <c r="AO1121">
        <v>17.69802957123456</v>
      </c>
      <c r="AP1121">
        <v>23.7829612121212</v>
      </c>
      <c r="AQ1121">
        <v>-7.611393595974587E-05</v>
      </c>
      <c r="AR1121">
        <v>81.77155176035039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MAX(0,($B$13+$C$13*DP1121)/(1+$D$13*DP1121)*DI1121/(DK1121+273)*$E$13)</f>
        <v>0</v>
      </c>
      <c r="AX1121" t="s">
        <v>417</v>
      </c>
      <c r="AY1121" t="s">
        <v>417</v>
      </c>
      <c r="AZ1121">
        <v>0</v>
      </c>
      <c r="BA1121">
        <v>0</v>
      </c>
      <c r="BB1121">
        <f>1-AZ1121/BA1121</f>
        <v>0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>
        <f>1-BF1121/BG1121</f>
        <v>0</v>
      </c>
      <c r="BI1121">
        <v>0.5</v>
      </c>
      <c r="BJ1121">
        <f>CS1121</f>
        <v>0</v>
      </c>
      <c r="BK1121">
        <f>L1121</f>
        <v>0</v>
      </c>
      <c r="BL1121">
        <f>BH1121*BI1121*BJ1121</f>
        <v>0</v>
      </c>
      <c r="BM1121">
        <f>(BK1121-BC1121)/BJ1121</f>
        <v>0</v>
      </c>
      <c r="BN1121">
        <f>(BA1121-BG1121)/BG1121</f>
        <v>0</v>
      </c>
      <c r="BO1121">
        <f>AZ1121/(BB1121+AZ1121/BG1121)</f>
        <v>0</v>
      </c>
      <c r="BP1121" t="s">
        <v>417</v>
      </c>
      <c r="BQ1121">
        <v>0</v>
      </c>
      <c r="BR1121">
        <f>IF(BQ1121&lt;&gt;0, BQ1121, BO1121)</f>
        <v>0</v>
      </c>
      <c r="BS1121">
        <f>1-BR1121/BG1121</f>
        <v>0</v>
      </c>
      <c r="BT1121">
        <f>(BG1121-BF1121)/(BG1121-BR1121)</f>
        <v>0</v>
      </c>
      <c r="BU1121">
        <f>(BA1121-BG1121)/(BA1121-BR1121)</f>
        <v>0</v>
      </c>
      <c r="BV1121">
        <f>(BG1121-BF1121)/(BG1121-AZ1121)</f>
        <v>0</v>
      </c>
      <c r="BW1121">
        <f>(BA1121-BG1121)/(BA1121-AZ1121)</f>
        <v>0</v>
      </c>
      <c r="BX1121">
        <f>(BT1121*BR1121/BF1121)</f>
        <v>0</v>
      </c>
      <c r="BY1121">
        <f>(1-BX1121)</f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>$B$11*DQ1121+$C$11*DR1121+$F$11*EC1121*(1-EF1121)</f>
        <v>0</v>
      </c>
      <c r="CS1121">
        <f>CR1121*CT1121</f>
        <v>0</v>
      </c>
      <c r="CT1121">
        <f>($B$11*$D$9+$C$11*$D$9+$F$11*((EP1121+EH1121)/MAX(EP1121+EH1121+EQ1121, 0.1)*$I$9+EQ1121/MAX(EP1121+EH1121+EQ1121, 0.1)*$J$9))/($B$11+$C$11+$F$11)</f>
        <v>0</v>
      </c>
      <c r="CU1121">
        <f>($B$11*$K$9+$C$11*$K$9+$F$11*((EP1121+EH1121)/MAX(EP1121+EH1121+EQ1121, 0.1)*$P$9+EQ1121/MAX(EP1121+EH1121+EQ1121, 0.1)*$Q$9))/($B$11+$C$11+$F$11)</f>
        <v>0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1658957018.214286</v>
      </c>
      <c r="DB1121">
        <v>709.0893928571428</v>
      </c>
      <c r="DC1121">
        <v>777.0853928571429</v>
      </c>
      <c r="DD1121">
        <v>23.78111071428571</v>
      </c>
      <c r="DE1121">
        <v>17.70264642857143</v>
      </c>
      <c r="DF1121">
        <v>705.8759285714284</v>
      </c>
      <c r="DG1121">
        <v>23.465825</v>
      </c>
      <c r="DH1121">
        <v>500.0823214285714</v>
      </c>
      <c r="DI1121">
        <v>90.24148928571427</v>
      </c>
      <c r="DJ1121">
        <v>0.1000455785714286</v>
      </c>
      <c r="DK1121">
        <v>26.57337142857143</v>
      </c>
      <c r="DL1121">
        <v>27.28691428571429</v>
      </c>
      <c r="DM1121">
        <v>999.9000000000002</v>
      </c>
      <c r="DN1121">
        <v>0</v>
      </c>
      <c r="DO1121">
        <v>0</v>
      </c>
      <c r="DP1121">
        <v>10005.40071428572</v>
      </c>
      <c r="DQ1121">
        <v>0</v>
      </c>
      <c r="DR1121">
        <v>18.87264285714286</v>
      </c>
      <c r="DS1121">
        <v>-67.99595357142857</v>
      </c>
      <c r="DT1121">
        <v>726.3630357142856</v>
      </c>
      <c r="DU1121">
        <v>791.0895</v>
      </c>
      <c r="DV1121">
        <v>6.07846392857143</v>
      </c>
      <c r="DW1121">
        <v>777.0853928571429</v>
      </c>
      <c r="DX1121">
        <v>17.70264642857143</v>
      </c>
      <c r="DY1121">
        <v>2.1460425</v>
      </c>
      <c r="DZ1121">
        <v>1.597512857142857</v>
      </c>
      <c r="EA1121">
        <v>18.56511428571429</v>
      </c>
      <c r="EB1121">
        <v>13.93483928571428</v>
      </c>
      <c r="EC1121">
        <v>2000.016071428571</v>
      </c>
      <c r="ED1121">
        <v>0.9799931071428573</v>
      </c>
      <c r="EE1121">
        <v>0.02000698928571428</v>
      </c>
      <c r="EF1121">
        <v>0</v>
      </c>
      <c r="EG1121">
        <v>789.5763214285714</v>
      </c>
      <c r="EH1121">
        <v>5.000560000000001</v>
      </c>
      <c r="EI1121">
        <v>15671.97857142857</v>
      </c>
      <c r="EJ1121">
        <v>17294.96785714286</v>
      </c>
      <c r="EK1121">
        <v>37.14489285714286</v>
      </c>
      <c r="EL1121">
        <v>37.77435714285714</v>
      </c>
      <c r="EM1121">
        <v>36.80103571428571</v>
      </c>
      <c r="EN1121">
        <v>36.87246428571428</v>
      </c>
      <c r="EO1121">
        <v>38.263</v>
      </c>
      <c r="EP1121">
        <v>1955.105714285714</v>
      </c>
      <c r="EQ1121">
        <v>39.91035714285714</v>
      </c>
      <c r="ER1121">
        <v>0</v>
      </c>
      <c r="ES1121">
        <v>1658957025.9</v>
      </c>
      <c r="ET1121">
        <v>0</v>
      </c>
      <c r="EU1121">
        <v>789.6060769230769</v>
      </c>
      <c r="EV1121">
        <v>4.926290597501126</v>
      </c>
      <c r="EW1121">
        <v>92.12307690541448</v>
      </c>
      <c r="EX1121">
        <v>15672.37692307692</v>
      </c>
      <c r="EY1121">
        <v>15</v>
      </c>
      <c r="EZ1121">
        <v>0</v>
      </c>
      <c r="FA1121" t="s">
        <v>419</v>
      </c>
      <c r="FB1121">
        <v>1655239120</v>
      </c>
      <c r="FC1121">
        <v>1655239135</v>
      </c>
      <c r="FD1121">
        <v>0</v>
      </c>
      <c r="FE1121">
        <v>-0.075</v>
      </c>
      <c r="FF1121">
        <v>-0.027</v>
      </c>
      <c r="FG1121">
        <v>1.986</v>
      </c>
      <c r="FH1121">
        <v>0.139</v>
      </c>
      <c r="FI1121">
        <v>420</v>
      </c>
      <c r="FJ1121">
        <v>22</v>
      </c>
      <c r="FK1121">
        <v>0.12</v>
      </c>
      <c r="FL1121">
        <v>0.02</v>
      </c>
      <c r="FM1121">
        <v>-67.75900487804878</v>
      </c>
      <c r="FN1121">
        <v>-5.159830662021064</v>
      </c>
      <c r="FO1121">
        <v>0.5126087163458753</v>
      </c>
      <c r="FP1121">
        <v>0</v>
      </c>
      <c r="FQ1121">
        <v>789.3343529411765</v>
      </c>
      <c r="FR1121">
        <v>5.287181055801492</v>
      </c>
      <c r="FS1121">
        <v>0.5450410606417387</v>
      </c>
      <c r="FT1121">
        <v>0</v>
      </c>
      <c r="FU1121">
        <v>6.075360731707318</v>
      </c>
      <c r="FV1121">
        <v>0.08041714285714294</v>
      </c>
      <c r="FW1121">
        <v>0.008413012102412295</v>
      </c>
      <c r="FX1121">
        <v>1</v>
      </c>
      <c r="FY1121">
        <v>1</v>
      </c>
      <c r="FZ1121">
        <v>3</v>
      </c>
      <c r="GA1121" t="s">
        <v>420</v>
      </c>
      <c r="GB1121">
        <v>2.98055</v>
      </c>
      <c r="GC1121">
        <v>2.72834</v>
      </c>
      <c r="GD1121">
        <v>0.128013</v>
      </c>
      <c r="GE1121">
        <v>0.136989</v>
      </c>
      <c r="GF1121">
        <v>0.106559</v>
      </c>
      <c r="GG1121">
        <v>0.087329</v>
      </c>
      <c r="GH1121">
        <v>26182.8</v>
      </c>
      <c r="GI1121">
        <v>25532.5</v>
      </c>
      <c r="GJ1121">
        <v>30552.1</v>
      </c>
      <c r="GK1121">
        <v>29827.4</v>
      </c>
      <c r="GL1121">
        <v>37658.7</v>
      </c>
      <c r="GM1121">
        <v>35850.2</v>
      </c>
      <c r="GN1121">
        <v>46732.4</v>
      </c>
      <c r="GO1121">
        <v>44360.7</v>
      </c>
      <c r="GP1121">
        <v>1.8908</v>
      </c>
      <c r="GQ1121">
        <v>1.84923</v>
      </c>
      <c r="GR1121">
        <v>0.149518</v>
      </c>
      <c r="GS1121">
        <v>0</v>
      </c>
      <c r="GT1121">
        <v>24.8388</v>
      </c>
      <c r="GU1121">
        <v>999.9</v>
      </c>
      <c r="GV1121">
        <v>48.9</v>
      </c>
      <c r="GW1121">
        <v>32.1</v>
      </c>
      <c r="GX1121">
        <v>26.0216</v>
      </c>
      <c r="GY1121">
        <v>63.0553</v>
      </c>
      <c r="GZ1121">
        <v>25.4647</v>
      </c>
      <c r="HA1121">
        <v>1</v>
      </c>
      <c r="HB1121">
        <v>-0.103354</v>
      </c>
      <c r="HC1121">
        <v>-0.0541939</v>
      </c>
      <c r="HD1121">
        <v>20.1943</v>
      </c>
      <c r="HE1121">
        <v>5.23017</v>
      </c>
      <c r="HF1121">
        <v>11.968</v>
      </c>
      <c r="HG1121">
        <v>4.97055</v>
      </c>
      <c r="HH1121">
        <v>3.28955</v>
      </c>
      <c r="HI1121">
        <v>8856.4</v>
      </c>
      <c r="HJ1121">
        <v>9999</v>
      </c>
      <c r="HK1121">
        <v>9999</v>
      </c>
      <c r="HL1121">
        <v>290.4</v>
      </c>
      <c r="HM1121">
        <v>4.9729</v>
      </c>
      <c r="HN1121">
        <v>1.87738</v>
      </c>
      <c r="HO1121">
        <v>1.87548</v>
      </c>
      <c r="HP1121">
        <v>1.87836</v>
      </c>
      <c r="HQ1121">
        <v>1.87501</v>
      </c>
      <c r="HR1121">
        <v>1.87862</v>
      </c>
      <c r="HS1121">
        <v>1.87568</v>
      </c>
      <c r="HT1121">
        <v>1.87684</v>
      </c>
      <c r="HU1121">
        <v>0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3.257</v>
      </c>
      <c r="II1121">
        <v>0.3153</v>
      </c>
      <c r="IJ1121">
        <v>1.541952822118649</v>
      </c>
      <c r="IK1121">
        <v>0.003202726084708442</v>
      </c>
      <c r="IL1121">
        <v>-1.448271390364826E-06</v>
      </c>
      <c r="IM1121">
        <v>3.765748828769889E-10</v>
      </c>
      <c r="IN1121">
        <v>-0.02072656761999695</v>
      </c>
      <c r="IO1121">
        <v>0.006539777670035186</v>
      </c>
      <c r="IP1121">
        <v>0.0002256768223539976</v>
      </c>
      <c r="IQ1121">
        <v>4.51151419958819E-06</v>
      </c>
      <c r="IR1121">
        <v>-0</v>
      </c>
      <c r="IS1121">
        <v>2097</v>
      </c>
      <c r="IT1121">
        <v>1</v>
      </c>
      <c r="IU1121">
        <v>27</v>
      </c>
      <c r="IV1121">
        <v>61965.1</v>
      </c>
      <c r="IW1121">
        <v>61964.8</v>
      </c>
      <c r="IX1121">
        <v>1.87012</v>
      </c>
      <c r="IY1121">
        <v>2.54517</v>
      </c>
      <c r="IZ1121">
        <v>1.39893</v>
      </c>
      <c r="JA1121">
        <v>2.34375</v>
      </c>
      <c r="JB1121">
        <v>1.44897</v>
      </c>
      <c r="JC1121">
        <v>2.4707</v>
      </c>
      <c r="JD1121">
        <v>37.4578</v>
      </c>
      <c r="JE1121">
        <v>24.0875</v>
      </c>
      <c r="JF1121">
        <v>18</v>
      </c>
      <c r="JG1121">
        <v>492.512</v>
      </c>
      <c r="JH1121">
        <v>438.298</v>
      </c>
      <c r="JI1121">
        <v>25</v>
      </c>
      <c r="JJ1121">
        <v>25.7014</v>
      </c>
      <c r="JK1121">
        <v>30.0001</v>
      </c>
      <c r="JL1121">
        <v>25.5295</v>
      </c>
      <c r="JM1121">
        <v>25.6089</v>
      </c>
      <c r="JN1121">
        <v>37.4974</v>
      </c>
      <c r="JO1121">
        <v>37.0731</v>
      </c>
      <c r="JP1121">
        <v>3.90348</v>
      </c>
      <c r="JQ1121">
        <v>25</v>
      </c>
      <c r="JR1121">
        <v>821.712</v>
      </c>
      <c r="JS1121">
        <v>17.6123</v>
      </c>
      <c r="JT1121">
        <v>100.997</v>
      </c>
      <c r="JU1121">
        <v>102.001</v>
      </c>
    </row>
    <row r="1122" spans="1:281">
      <c r="A1122">
        <v>1106</v>
      </c>
      <c r="B1122">
        <v>1658957031</v>
      </c>
      <c r="C1122">
        <v>14942</v>
      </c>
      <c r="D1122" t="s">
        <v>2646</v>
      </c>
      <c r="E1122" t="s">
        <v>2647</v>
      </c>
      <c r="F1122">
        <v>5</v>
      </c>
      <c r="G1122" t="s">
        <v>415</v>
      </c>
      <c r="H1122" t="s">
        <v>2549</v>
      </c>
      <c r="I1122">
        <v>1658957023.5</v>
      </c>
      <c r="J1122">
        <f>(K1122)/1000</f>
        <v>0</v>
      </c>
      <c r="K1122">
        <f>IF(CZ1122, AN1122, AH1122)</f>
        <v>0</v>
      </c>
      <c r="L1122">
        <f>IF(CZ1122, AI1122, AG1122)</f>
        <v>0</v>
      </c>
      <c r="M1122">
        <f>DB1122 - IF(AU1122&gt;1, L1122*CV1122*100.0/(AW1122*DP1122), 0)</f>
        <v>0</v>
      </c>
      <c r="N1122">
        <f>((T1122-J1122/2)*M1122-L1122)/(T1122+J1122/2)</f>
        <v>0</v>
      </c>
      <c r="O1122">
        <f>N1122*(DI1122+DJ1122)/1000.0</f>
        <v>0</v>
      </c>
      <c r="P1122">
        <f>(DB1122 - IF(AU1122&gt;1, L1122*CV1122*100.0/(AW1122*DP1122), 0))*(DI1122+DJ1122)/1000.0</f>
        <v>0</v>
      </c>
      <c r="Q1122">
        <f>2.0/((1/S1122-1/R1122)+SIGN(S1122)*SQRT((1/S1122-1/R1122)*(1/S1122-1/R1122) + 4*CW1122/((CW1122+1)*(CW1122+1))*(2*1/S1122*1/R1122-1/R1122*1/R1122)))</f>
        <v>0</v>
      </c>
      <c r="R1122">
        <f>IF(LEFT(CX1122,1)&lt;&gt;"0",IF(LEFT(CX1122,1)="1",3.0,CY1122),$D$5+$E$5*(DP1122*DI1122/($K$5*1000))+$F$5*(DP1122*DI1122/($K$5*1000))*MAX(MIN(CV1122,$J$5),$I$5)*MAX(MIN(CV1122,$J$5),$I$5)+$G$5*MAX(MIN(CV1122,$J$5),$I$5)*(DP1122*DI1122/($K$5*1000))+$H$5*(DP1122*DI1122/($K$5*1000))*(DP1122*DI1122/($K$5*1000)))</f>
        <v>0</v>
      </c>
      <c r="S1122">
        <f>J1122*(1000-(1000*0.61365*exp(17.502*W1122/(240.97+W1122))/(DI1122+DJ1122)+DD1122)/2)/(1000*0.61365*exp(17.502*W1122/(240.97+W1122))/(DI1122+DJ1122)-DD1122)</f>
        <v>0</v>
      </c>
      <c r="T1122">
        <f>1/((CW1122+1)/(Q1122/1.6)+1/(R1122/1.37)) + CW1122/((CW1122+1)/(Q1122/1.6) + CW1122/(R1122/1.37))</f>
        <v>0</v>
      </c>
      <c r="U1122">
        <f>(CR1122*CU1122)</f>
        <v>0</v>
      </c>
      <c r="V1122">
        <f>(DK1122+(U1122+2*0.95*5.67E-8*(((DK1122+$B$7)+273)^4-(DK1122+273)^4)-44100*J1122)/(1.84*29.3*R1122+8*0.95*5.67E-8*(DK1122+273)^3))</f>
        <v>0</v>
      </c>
      <c r="W1122">
        <f>($C$7*DL1122+$D$7*DM1122+$E$7*V1122)</f>
        <v>0</v>
      </c>
      <c r="X1122">
        <f>0.61365*exp(17.502*W1122/(240.97+W1122))</f>
        <v>0</v>
      </c>
      <c r="Y1122">
        <f>(Z1122/AA1122*100)</f>
        <v>0</v>
      </c>
      <c r="Z1122">
        <f>DD1122*(DI1122+DJ1122)/1000</f>
        <v>0</v>
      </c>
      <c r="AA1122">
        <f>0.61365*exp(17.502*DK1122/(240.97+DK1122))</f>
        <v>0</v>
      </c>
      <c r="AB1122">
        <f>(X1122-DD1122*(DI1122+DJ1122)/1000)</f>
        <v>0</v>
      </c>
      <c r="AC1122">
        <f>(-J1122*44100)</f>
        <v>0</v>
      </c>
      <c r="AD1122">
        <f>2*29.3*R1122*0.92*(DK1122-W1122)</f>
        <v>0</v>
      </c>
      <c r="AE1122">
        <f>2*0.95*5.67E-8*(((DK1122+$B$7)+273)^4-(W1122+273)^4)</f>
        <v>0</v>
      </c>
      <c r="AF1122">
        <f>U1122+AE1122+AC1122+AD1122</f>
        <v>0</v>
      </c>
      <c r="AG1122">
        <f>DH1122*AU1122*(DC1122-DB1122*(1000-AU1122*DE1122)/(1000-AU1122*DD1122))/(100*CV1122)</f>
        <v>0</v>
      </c>
      <c r="AH1122">
        <f>1000*DH1122*AU1122*(DD1122-DE1122)/(100*CV1122*(1000-AU1122*DD1122))</f>
        <v>0</v>
      </c>
      <c r="AI1122">
        <f>(AJ1122 - AK1122 - DI1122*1E3/(8.314*(DK1122+273.15)) * AM1122/DH1122 * AL1122) * DH1122/(100*CV1122) * (1000 - DE1122)/1000</f>
        <v>0</v>
      </c>
      <c r="AJ1122">
        <v>825.6099177459622</v>
      </c>
      <c r="AK1122">
        <v>767.7107515151514</v>
      </c>
      <c r="AL1122">
        <v>3.367310265647516</v>
      </c>
      <c r="AM1122">
        <v>64.98812827202251</v>
      </c>
      <c r="AN1122">
        <f>(AP1122 - AO1122 + DI1122*1E3/(8.314*(DK1122+273.15)) * AR1122/DH1122 * AQ1122) * DH1122/(100*CV1122) * 1000/(1000 - AP1122)</f>
        <v>0</v>
      </c>
      <c r="AO1122">
        <v>17.69440546353889</v>
      </c>
      <c r="AP1122">
        <v>23.78246424242424</v>
      </c>
      <c r="AQ1122">
        <v>0.0001175446105312816</v>
      </c>
      <c r="AR1122">
        <v>81.77155176035039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MAX(0,($B$13+$C$13*DP1122)/(1+$D$13*DP1122)*DI1122/(DK1122+273)*$E$13)</f>
        <v>0</v>
      </c>
      <c r="AX1122" t="s">
        <v>417</v>
      </c>
      <c r="AY1122" t="s">
        <v>417</v>
      </c>
      <c r="AZ1122">
        <v>0</v>
      </c>
      <c r="BA1122">
        <v>0</v>
      </c>
      <c r="BB1122">
        <f>1-AZ1122/BA1122</f>
        <v>0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>
        <f>1-BF1122/BG1122</f>
        <v>0</v>
      </c>
      <c r="BI1122">
        <v>0.5</v>
      </c>
      <c r="BJ1122">
        <f>CS1122</f>
        <v>0</v>
      </c>
      <c r="BK1122">
        <f>L1122</f>
        <v>0</v>
      </c>
      <c r="BL1122">
        <f>BH1122*BI1122*BJ1122</f>
        <v>0</v>
      </c>
      <c r="BM1122">
        <f>(BK1122-BC1122)/BJ1122</f>
        <v>0</v>
      </c>
      <c r="BN1122">
        <f>(BA1122-BG1122)/BG1122</f>
        <v>0</v>
      </c>
      <c r="BO1122">
        <f>AZ1122/(BB1122+AZ1122/BG1122)</f>
        <v>0</v>
      </c>
      <c r="BP1122" t="s">
        <v>417</v>
      </c>
      <c r="BQ1122">
        <v>0</v>
      </c>
      <c r="BR1122">
        <f>IF(BQ1122&lt;&gt;0, BQ1122, BO1122)</f>
        <v>0</v>
      </c>
      <c r="BS1122">
        <f>1-BR1122/BG1122</f>
        <v>0</v>
      </c>
      <c r="BT1122">
        <f>(BG1122-BF1122)/(BG1122-BR1122)</f>
        <v>0</v>
      </c>
      <c r="BU1122">
        <f>(BA1122-BG1122)/(BA1122-BR1122)</f>
        <v>0</v>
      </c>
      <c r="BV1122">
        <f>(BG1122-BF1122)/(BG1122-AZ1122)</f>
        <v>0</v>
      </c>
      <c r="BW1122">
        <f>(BA1122-BG1122)/(BA1122-AZ1122)</f>
        <v>0</v>
      </c>
      <c r="BX1122">
        <f>(BT1122*BR1122/BF1122)</f>
        <v>0</v>
      </c>
      <c r="BY1122">
        <f>(1-BX1122)</f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>$B$11*DQ1122+$C$11*DR1122+$F$11*EC1122*(1-EF1122)</f>
        <v>0</v>
      </c>
      <c r="CS1122">
        <f>CR1122*CT1122</f>
        <v>0</v>
      </c>
      <c r="CT1122">
        <f>($B$11*$D$9+$C$11*$D$9+$F$11*((EP1122+EH1122)/MAX(EP1122+EH1122+EQ1122, 0.1)*$I$9+EQ1122/MAX(EP1122+EH1122+EQ1122, 0.1)*$J$9))/($B$11+$C$11+$F$11)</f>
        <v>0</v>
      </c>
      <c r="CU1122">
        <f>($B$11*$K$9+$C$11*$K$9+$F$11*((EP1122+EH1122)/MAX(EP1122+EH1122+EQ1122, 0.1)*$P$9+EQ1122/MAX(EP1122+EH1122+EQ1122, 0.1)*$Q$9))/($B$11+$C$11+$F$11)</f>
        <v>0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1658957023.5</v>
      </c>
      <c r="DB1122">
        <v>726.4303703703702</v>
      </c>
      <c r="DC1122">
        <v>794.8125925925925</v>
      </c>
      <c r="DD1122">
        <v>23.78307037037037</v>
      </c>
      <c r="DE1122">
        <v>17.69442962962963</v>
      </c>
      <c r="DF1122">
        <v>723.1872222222223</v>
      </c>
      <c r="DG1122">
        <v>23.46772592592592</v>
      </c>
      <c r="DH1122">
        <v>500.0775555555555</v>
      </c>
      <c r="DI1122">
        <v>90.24138148148148</v>
      </c>
      <c r="DJ1122">
        <v>0.09991009259259258</v>
      </c>
      <c r="DK1122">
        <v>26.5741074074074</v>
      </c>
      <c r="DL1122">
        <v>27.28735555555556</v>
      </c>
      <c r="DM1122">
        <v>999.9000000000001</v>
      </c>
      <c r="DN1122">
        <v>0</v>
      </c>
      <c r="DO1122">
        <v>0</v>
      </c>
      <c r="DP1122">
        <v>10003.45407407407</v>
      </c>
      <c r="DQ1122">
        <v>0</v>
      </c>
      <c r="DR1122">
        <v>18.85152592592593</v>
      </c>
      <c r="DS1122">
        <v>-68.38223703703704</v>
      </c>
      <c r="DT1122">
        <v>744.1278888888889</v>
      </c>
      <c r="DU1122">
        <v>809.1294444444444</v>
      </c>
      <c r="DV1122">
        <v>6.088637407407409</v>
      </c>
      <c r="DW1122">
        <v>794.8125925925925</v>
      </c>
      <c r="DX1122">
        <v>17.69442962962963</v>
      </c>
      <c r="DY1122">
        <v>2.146217407407407</v>
      </c>
      <c r="DZ1122">
        <v>1.596769259259259</v>
      </c>
      <c r="EA1122">
        <v>18.56641111111111</v>
      </c>
      <c r="EB1122">
        <v>13.92766296296296</v>
      </c>
      <c r="EC1122">
        <v>1999.992962962963</v>
      </c>
      <c r="ED1122">
        <v>0.9799930000000001</v>
      </c>
      <c r="EE1122">
        <v>0.02000709999999999</v>
      </c>
      <c r="EF1122">
        <v>0</v>
      </c>
      <c r="EG1122">
        <v>789.9304814814816</v>
      </c>
      <c r="EH1122">
        <v>5.000560000000001</v>
      </c>
      <c r="EI1122">
        <v>15679.35925925926</v>
      </c>
      <c r="EJ1122">
        <v>17294.76666666667</v>
      </c>
      <c r="EK1122">
        <v>37.13633333333333</v>
      </c>
      <c r="EL1122">
        <v>37.78444444444445</v>
      </c>
      <c r="EM1122">
        <v>36.85385185185185</v>
      </c>
      <c r="EN1122">
        <v>36.89774074074074</v>
      </c>
      <c r="EO1122">
        <v>38.30059259259259</v>
      </c>
      <c r="EP1122">
        <v>1955.082962962963</v>
      </c>
      <c r="EQ1122">
        <v>39.91</v>
      </c>
      <c r="ER1122">
        <v>0</v>
      </c>
      <c r="ES1122">
        <v>1658957030.7</v>
      </c>
      <c r="ET1122">
        <v>0</v>
      </c>
      <c r="EU1122">
        <v>789.9305769230771</v>
      </c>
      <c r="EV1122">
        <v>3.946085471134834</v>
      </c>
      <c r="EW1122">
        <v>75.24786329576008</v>
      </c>
      <c r="EX1122">
        <v>15679</v>
      </c>
      <c r="EY1122">
        <v>15</v>
      </c>
      <c r="EZ1122">
        <v>0</v>
      </c>
      <c r="FA1122" t="s">
        <v>419</v>
      </c>
      <c r="FB1122">
        <v>1655239120</v>
      </c>
      <c r="FC1122">
        <v>1655239135</v>
      </c>
      <c r="FD1122">
        <v>0</v>
      </c>
      <c r="FE1122">
        <v>-0.075</v>
      </c>
      <c r="FF1122">
        <v>-0.027</v>
      </c>
      <c r="FG1122">
        <v>1.986</v>
      </c>
      <c r="FH1122">
        <v>0.139</v>
      </c>
      <c r="FI1122">
        <v>420</v>
      </c>
      <c r="FJ1122">
        <v>22</v>
      </c>
      <c r="FK1122">
        <v>0.12</v>
      </c>
      <c r="FL1122">
        <v>0.02</v>
      </c>
      <c r="FM1122">
        <v>-68.14698780487805</v>
      </c>
      <c r="FN1122">
        <v>-4.447327526132197</v>
      </c>
      <c r="FO1122">
        <v>0.4452122021836668</v>
      </c>
      <c r="FP1122">
        <v>0</v>
      </c>
      <c r="FQ1122">
        <v>789.7540588235295</v>
      </c>
      <c r="FR1122">
        <v>4.243147443947491</v>
      </c>
      <c r="FS1122">
        <v>0.4561100190534826</v>
      </c>
      <c r="FT1122">
        <v>0</v>
      </c>
      <c r="FU1122">
        <v>6.08298</v>
      </c>
      <c r="FV1122">
        <v>0.1118749128919986</v>
      </c>
      <c r="FW1122">
        <v>0.01198856406300115</v>
      </c>
      <c r="FX1122">
        <v>0</v>
      </c>
      <c r="FY1122">
        <v>0</v>
      </c>
      <c r="FZ1122">
        <v>3</v>
      </c>
      <c r="GA1122" t="s">
        <v>426</v>
      </c>
      <c r="GB1122">
        <v>2.98056</v>
      </c>
      <c r="GC1122">
        <v>2.72819</v>
      </c>
      <c r="GD1122">
        <v>0.129936</v>
      </c>
      <c r="GE1122">
        <v>0.138876</v>
      </c>
      <c r="GF1122">
        <v>0.106553</v>
      </c>
      <c r="GG1122">
        <v>0.0871898</v>
      </c>
      <c r="GH1122">
        <v>26124.9</v>
      </c>
      <c r="GI1122">
        <v>25476.5</v>
      </c>
      <c r="GJ1122">
        <v>30551.9</v>
      </c>
      <c r="GK1122">
        <v>29827.2</v>
      </c>
      <c r="GL1122">
        <v>37658.6</v>
      </c>
      <c r="GM1122">
        <v>35855.6</v>
      </c>
      <c r="GN1122">
        <v>46731.8</v>
      </c>
      <c r="GO1122">
        <v>44360.4</v>
      </c>
      <c r="GP1122">
        <v>1.89088</v>
      </c>
      <c r="GQ1122">
        <v>1.8494</v>
      </c>
      <c r="GR1122">
        <v>0.149429</v>
      </c>
      <c r="GS1122">
        <v>0</v>
      </c>
      <c r="GT1122">
        <v>24.8388</v>
      </c>
      <c r="GU1122">
        <v>999.9</v>
      </c>
      <c r="GV1122">
        <v>48.9</v>
      </c>
      <c r="GW1122">
        <v>32.1</v>
      </c>
      <c r="GX1122">
        <v>26.0226</v>
      </c>
      <c r="GY1122">
        <v>63.3653</v>
      </c>
      <c r="GZ1122">
        <v>24.9439</v>
      </c>
      <c r="HA1122">
        <v>1</v>
      </c>
      <c r="HB1122">
        <v>-0.102983</v>
      </c>
      <c r="HC1122">
        <v>-0.0544935</v>
      </c>
      <c r="HD1122">
        <v>20.1943</v>
      </c>
      <c r="HE1122">
        <v>5.23107</v>
      </c>
      <c r="HF1122">
        <v>11.968</v>
      </c>
      <c r="HG1122">
        <v>4.97045</v>
      </c>
      <c r="HH1122">
        <v>3.28965</v>
      </c>
      <c r="HI1122">
        <v>8856.4</v>
      </c>
      <c r="HJ1122">
        <v>9999</v>
      </c>
      <c r="HK1122">
        <v>9999</v>
      </c>
      <c r="HL1122">
        <v>290.4</v>
      </c>
      <c r="HM1122">
        <v>4.9729</v>
      </c>
      <c r="HN1122">
        <v>1.87735</v>
      </c>
      <c r="HO1122">
        <v>1.87546</v>
      </c>
      <c r="HP1122">
        <v>1.87834</v>
      </c>
      <c r="HQ1122">
        <v>1.875</v>
      </c>
      <c r="HR1122">
        <v>1.87861</v>
      </c>
      <c r="HS1122">
        <v>1.87568</v>
      </c>
      <c r="HT1122">
        <v>1.87683</v>
      </c>
      <c r="HU1122">
        <v>0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3.284</v>
      </c>
      <c r="II1122">
        <v>0.3153</v>
      </c>
      <c r="IJ1122">
        <v>1.541952822118649</v>
      </c>
      <c r="IK1122">
        <v>0.003202726084708442</v>
      </c>
      <c r="IL1122">
        <v>-1.448271390364826E-06</v>
      </c>
      <c r="IM1122">
        <v>3.765748828769889E-10</v>
      </c>
      <c r="IN1122">
        <v>-0.02072656761999695</v>
      </c>
      <c r="IO1122">
        <v>0.006539777670035186</v>
      </c>
      <c r="IP1122">
        <v>0.0002256768223539976</v>
      </c>
      <c r="IQ1122">
        <v>4.51151419958819E-06</v>
      </c>
      <c r="IR1122">
        <v>-0</v>
      </c>
      <c r="IS1122">
        <v>2097</v>
      </c>
      <c r="IT1122">
        <v>1</v>
      </c>
      <c r="IU1122">
        <v>27</v>
      </c>
      <c r="IV1122">
        <v>61965.2</v>
      </c>
      <c r="IW1122">
        <v>61964.9</v>
      </c>
      <c r="IX1122">
        <v>1.89819</v>
      </c>
      <c r="IY1122">
        <v>2.53906</v>
      </c>
      <c r="IZ1122">
        <v>1.39893</v>
      </c>
      <c r="JA1122">
        <v>2.34375</v>
      </c>
      <c r="JB1122">
        <v>1.44897</v>
      </c>
      <c r="JC1122">
        <v>2.40112</v>
      </c>
      <c r="JD1122">
        <v>37.4578</v>
      </c>
      <c r="JE1122">
        <v>24.0787</v>
      </c>
      <c r="JF1122">
        <v>18</v>
      </c>
      <c r="JG1122">
        <v>492.553</v>
      </c>
      <c r="JH1122">
        <v>438.405</v>
      </c>
      <c r="JI1122">
        <v>24.9999</v>
      </c>
      <c r="JJ1122">
        <v>25.7028</v>
      </c>
      <c r="JK1122">
        <v>30</v>
      </c>
      <c r="JL1122">
        <v>25.5295</v>
      </c>
      <c r="JM1122">
        <v>25.6089</v>
      </c>
      <c r="JN1122">
        <v>38.1335</v>
      </c>
      <c r="JO1122">
        <v>37.0731</v>
      </c>
      <c r="JP1122">
        <v>3.51651</v>
      </c>
      <c r="JQ1122">
        <v>25</v>
      </c>
      <c r="JR1122">
        <v>841.748</v>
      </c>
      <c r="JS1122">
        <v>17.6077</v>
      </c>
      <c r="JT1122">
        <v>100.996</v>
      </c>
      <c r="JU1122">
        <v>102.001</v>
      </c>
    </row>
    <row r="1123" spans="1:281">
      <c r="A1123">
        <v>1107</v>
      </c>
      <c r="B1123">
        <v>1658957036</v>
      </c>
      <c r="C1123">
        <v>14947</v>
      </c>
      <c r="D1123" t="s">
        <v>2648</v>
      </c>
      <c r="E1123" t="s">
        <v>2649</v>
      </c>
      <c r="F1123">
        <v>5</v>
      </c>
      <c r="G1123" t="s">
        <v>415</v>
      </c>
      <c r="H1123" t="s">
        <v>2549</v>
      </c>
      <c r="I1123">
        <v>1658957028.214286</v>
      </c>
      <c r="J1123">
        <f>(K1123)/1000</f>
        <v>0</v>
      </c>
      <c r="K1123">
        <f>IF(CZ1123, AN1123, AH1123)</f>
        <v>0</v>
      </c>
      <c r="L1123">
        <f>IF(CZ1123, AI1123, AG1123)</f>
        <v>0</v>
      </c>
      <c r="M1123">
        <f>DB1123 - IF(AU1123&gt;1, L1123*CV1123*100.0/(AW1123*DP1123), 0)</f>
        <v>0</v>
      </c>
      <c r="N1123">
        <f>((T1123-J1123/2)*M1123-L1123)/(T1123+J1123/2)</f>
        <v>0</v>
      </c>
      <c r="O1123">
        <f>N1123*(DI1123+DJ1123)/1000.0</f>
        <v>0</v>
      </c>
      <c r="P1123">
        <f>(DB1123 - IF(AU1123&gt;1, L1123*CV1123*100.0/(AW1123*DP1123), 0))*(DI1123+DJ1123)/1000.0</f>
        <v>0</v>
      </c>
      <c r="Q1123">
        <f>2.0/((1/S1123-1/R1123)+SIGN(S1123)*SQRT((1/S1123-1/R1123)*(1/S1123-1/R1123) + 4*CW1123/((CW1123+1)*(CW1123+1))*(2*1/S1123*1/R1123-1/R1123*1/R1123)))</f>
        <v>0</v>
      </c>
      <c r="R1123">
        <f>IF(LEFT(CX1123,1)&lt;&gt;"0",IF(LEFT(CX1123,1)="1",3.0,CY1123),$D$5+$E$5*(DP1123*DI1123/($K$5*1000))+$F$5*(DP1123*DI1123/($K$5*1000))*MAX(MIN(CV1123,$J$5),$I$5)*MAX(MIN(CV1123,$J$5),$I$5)+$G$5*MAX(MIN(CV1123,$J$5),$I$5)*(DP1123*DI1123/($K$5*1000))+$H$5*(DP1123*DI1123/($K$5*1000))*(DP1123*DI1123/($K$5*1000)))</f>
        <v>0</v>
      </c>
      <c r="S1123">
        <f>J1123*(1000-(1000*0.61365*exp(17.502*W1123/(240.97+W1123))/(DI1123+DJ1123)+DD1123)/2)/(1000*0.61365*exp(17.502*W1123/(240.97+W1123))/(DI1123+DJ1123)-DD1123)</f>
        <v>0</v>
      </c>
      <c r="T1123">
        <f>1/((CW1123+1)/(Q1123/1.6)+1/(R1123/1.37)) + CW1123/((CW1123+1)/(Q1123/1.6) + CW1123/(R1123/1.37))</f>
        <v>0</v>
      </c>
      <c r="U1123">
        <f>(CR1123*CU1123)</f>
        <v>0</v>
      </c>
      <c r="V1123">
        <f>(DK1123+(U1123+2*0.95*5.67E-8*(((DK1123+$B$7)+273)^4-(DK1123+273)^4)-44100*J1123)/(1.84*29.3*R1123+8*0.95*5.67E-8*(DK1123+273)^3))</f>
        <v>0</v>
      </c>
      <c r="W1123">
        <f>($C$7*DL1123+$D$7*DM1123+$E$7*V1123)</f>
        <v>0</v>
      </c>
      <c r="X1123">
        <f>0.61365*exp(17.502*W1123/(240.97+W1123))</f>
        <v>0</v>
      </c>
      <c r="Y1123">
        <f>(Z1123/AA1123*100)</f>
        <v>0</v>
      </c>
      <c r="Z1123">
        <f>DD1123*(DI1123+DJ1123)/1000</f>
        <v>0</v>
      </c>
      <c r="AA1123">
        <f>0.61365*exp(17.502*DK1123/(240.97+DK1123))</f>
        <v>0</v>
      </c>
      <c r="AB1123">
        <f>(X1123-DD1123*(DI1123+DJ1123)/1000)</f>
        <v>0</v>
      </c>
      <c r="AC1123">
        <f>(-J1123*44100)</f>
        <v>0</v>
      </c>
      <c r="AD1123">
        <f>2*29.3*R1123*0.92*(DK1123-W1123)</f>
        <v>0</v>
      </c>
      <c r="AE1123">
        <f>2*0.95*5.67E-8*(((DK1123+$B$7)+273)^4-(W1123+273)^4)</f>
        <v>0</v>
      </c>
      <c r="AF1123">
        <f>U1123+AE1123+AC1123+AD1123</f>
        <v>0</v>
      </c>
      <c r="AG1123">
        <f>DH1123*AU1123*(DC1123-DB1123*(1000-AU1123*DE1123)/(1000-AU1123*DD1123))/(100*CV1123)</f>
        <v>0</v>
      </c>
      <c r="AH1123">
        <f>1000*DH1123*AU1123*(DD1123-DE1123)/(100*CV1123*(1000-AU1123*DD1123))</f>
        <v>0</v>
      </c>
      <c r="AI1123">
        <f>(AJ1123 - AK1123 - DI1123*1E3/(8.314*(DK1123+273.15)) * AM1123/DH1123 * AL1123) * DH1123/(100*CV1123) * (1000 - DE1123)/1000</f>
        <v>0</v>
      </c>
      <c r="AJ1123">
        <v>842.4318627976088</v>
      </c>
      <c r="AK1123">
        <v>784.395412121212</v>
      </c>
      <c r="AL1123">
        <v>3.330222062424078</v>
      </c>
      <c r="AM1123">
        <v>64.98812827202251</v>
      </c>
      <c r="AN1123">
        <f>(AP1123 - AO1123 + DI1123*1E3/(8.314*(DK1123+273.15)) * AR1123/DH1123 * AQ1123) * DH1123/(100*CV1123) * 1000/(1000 - AP1123)</f>
        <v>0</v>
      </c>
      <c r="AO1123">
        <v>17.63990488469875</v>
      </c>
      <c r="AP1123">
        <v>23.77415030303029</v>
      </c>
      <c r="AQ1123">
        <v>-7.984909985631548E-05</v>
      </c>
      <c r="AR1123">
        <v>81.77155176035039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MAX(0,($B$13+$C$13*DP1123)/(1+$D$13*DP1123)*DI1123/(DK1123+273)*$E$13)</f>
        <v>0</v>
      </c>
      <c r="AX1123" t="s">
        <v>417</v>
      </c>
      <c r="AY1123" t="s">
        <v>417</v>
      </c>
      <c r="AZ1123">
        <v>0</v>
      </c>
      <c r="BA1123">
        <v>0</v>
      </c>
      <c r="BB1123">
        <f>1-AZ1123/BA1123</f>
        <v>0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>
        <f>1-BF1123/BG1123</f>
        <v>0</v>
      </c>
      <c r="BI1123">
        <v>0.5</v>
      </c>
      <c r="BJ1123">
        <f>CS1123</f>
        <v>0</v>
      </c>
      <c r="BK1123">
        <f>L1123</f>
        <v>0</v>
      </c>
      <c r="BL1123">
        <f>BH1123*BI1123*BJ1123</f>
        <v>0</v>
      </c>
      <c r="BM1123">
        <f>(BK1123-BC1123)/BJ1123</f>
        <v>0</v>
      </c>
      <c r="BN1123">
        <f>(BA1123-BG1123)/BG1123</f>
        <v>0</v>
      </c>
      <c r="BO1123">
        <f>AZ1123/(BB1123+AZ1123/BG1123)</f>
        <v>0</v>
      </c>
      <c r="BP1123" t="s">
        <v>417</v>
      </c>
      <c r="BQ1123">
        <v>0</v>
      </c>
      <c r="BR1123">
        <f>IF(BQ1123&lt;&gt;0, BQ1123, BO1123)</f>
        <v>0</v>
      </c>
      <c r="BS1123">
        <f>1-BR1123/BG1123</f>
        <v>0</v>
      </c>
      <c r="BT1123">
        <f>(BG1123-BF1123)/(BG1123-BR1123)</f>
        <v>0</v>
      </c>
      <c r="BU1123">
        <f>(BA1123-BG1123)/(BA1123-BR1123)</f>
        <v>0</v>
      </c>
      <c r="BV1123">
        <f>(BG1123-BF1123)/(BG1123-AZ1123)</f>
        <v>0</v>
      </c>
      <c r="BW1123">
        <f>(BA1123-BG1123)/(BA1123-AZ1123)</f>
        <v>0</v>
      </c>
      <c r="BX1123">
        <f>(BT1123*BR1123/BF1123)</f>
        <v>0</v>
      </c>
      <c r="BY1123">
        <f>(1-BX1123)</f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>$B$11*DQ1123+$C$11*DR1123+$F$11*EC1123*(1-EF1123)</f>
        <v>0</v>
      </c>
      <c r="CS1123">
        <f>CR1123*CT1123</f>
        <v>0</v>
      </c>
      <c r="CT1123">
        <f>($B$11*$D$9+$C$11*$D$9+$F$11*((EP1123+EH1123)/MAX(EP1123+EH1123+EQ1123, 0.1)*$I$9+EQ1123/MAX(EP1123+EH1123+EQ1123, 0.1)*$J$9))/($B$11+$C$11+$F$11)</f>
        <v>0</v>
      </c>
      <c r="CU1123">
        <f>($B$11*$K$9+$C$11*$K$9+$F$11*((EP1123+EH1123)/MAX(EP1123+EH1123+EQ1123, 0.1)*$P$9+EQ1123/MAX(EP1123+EH1123+EQ1123, 0.1)*$Q$9))/($B$11+$C$11+$F$11)</f>
        <v>0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1658957028.214286</v>
      </c>
      <c r="DB1123">
        <v>741.8982857142857</v>
      </c>
      <c r="DC1123">
        <v>810.52975</v>
      </c>
      <c r="DD1123">
        <v>23.78173928571428</v>
      </c>
      <c r="DE1123">
        <v>17.6748</v>
      </c>
      <c r="DF1123">
        <v>738.6291071428572</v>
      </c>
      <c r="DG1123">
        <v>23.46642857142857</v>
      </c>
      <c r="DH1123">
        <v>500.0795714285715</v>
      </c>
      <c r="DI1123">
        <v>90.24136071428572</v>
      </c>
      <c r="DJ1123">
        <v>0.09994943571428572</v>
      </c>
      <c r="DK1123">
        <v>26.57411071428572</v>
      </c>
      <c r="DL1123">
        <v>27.28770357142857</v>
      </c>
      <c r="DM1123">
        <v>999.9000000000002</v>
      </c>
      <c r="DN1123">
        <v>0</v>
      </c>
      <c r="DO1123">
        <v>0</v>
      </c>
      <c r="DP1123">
        <v>10003.89035714286</v>
      </c>
      <c r="DQ1123">
        <v>0</v>
      </c>
      <c r="DR1123">
        <v>18.68821785714286</v>
      </c>
      <c r="DS1123">
        <v>-68.63142500000001</v>
      </c>
      <c r="DT1123">
        <v>759.9715714285715</v>
      </c>
      <c r="DU1123">
        <v>825.1129285714285</v>
      </c>
      <c r="DV1123">
        <v>6.106936428571428</v>
      </c>
      <c r="DW1123">
        <v>810.52975</v>
      </c>
      <c r="DX1123">
        <v>17.6748</v>
      </c>
      <c r="DY1123">
        <v>2.146097857142857</v>
      </c>
      <c r="DZ1123">
        <v>1.594998214285714</v>
      </c>
      <c r="EA1123">
        <v>18.56551071428571</v>
      </c>
      <c r="EB1123">
        <v>13.91055357142857</v>
      </c>
      <c r="EC1123">
        <v>1999.996428571429</v>
      </c>
      <c r="ED1123">
        <v>0.9799930000000001</v>
      </c>
      <c r="EE1123">
        <v>0.02000709999999999</v>
      </c>
      <c r="EF1123">
        <v>0</v>
      </c>
      <c r="EG1123">
        <v>790.218142857143</v>
      </c>
      <c r="EH1123">
        <v>5.000560000000001</v>
      </c>
      <c r="EI1123">
        <v>15684.525</v>
      </c>
      <c r="EJ1123">
        <v>17294.80357142858</v>
      </c>
      <c r="EK1123">
        <v>37.11814285714286</v>
      </c>
      <c r="EL1123">
        <v>37.78542857142857</v>
      </c>
      <c r="EM1123">
        <v>36.84117857142856</v>
      </c>
      <c r="EN1123">
        <v>36.90139285714286</v>
      </c>
      <c r="EO1123">
        <v>38.29878571428571</v>
      </c>
      <c r="EP1123">
        <v>1955.086428571428</v>
      </c>
      <c r="EQ1123">
        <v>39.91</v>
      </c>
      <c r="ER1123">
        <v>0</v>
      </c>
      <c r="ES1123">
        <v>1658957036.1</v>
      </c>
      <c r="ET1123">
        <v>0</v>
      </c>
      <c r="EU1123">
        <v>790.2778000000002</v>
      </c>
      <c r="EV1123">
        <v>3.027615389481274</v>
      </c>
      <c r="EW1123">
        <v>53.546153930381</v>
      </c>
      <c r="EX1123">
        <v>15685.204</v>
      </c>
      <c r="EY1123">
        <v>15</v>
      </c>
      <c r="EZ1123">
        <v>0</v>
      </c>
      <c r="FA1123" t="s">
        <v>419</v>
      </c>
      <c r="FB1123">
        <v>1655239120</v>
      </c>
      <c r="FC1123">
        <v>1655239135</v>
      </c>
      <c r="FD1123">
        <v>0</v>
      </c>
      <c r="FE1123">
        <v>-0.075</v>
      </c>
      <c r="FF1123">
        <v>-0.027</v>
      </c>
      <c r="FG1123">
        <v>1.986</v>
      </c>
      <c r="FH1123">
        <v>0.139</v>
      </c>
      <c r="FI1123">
        <v>420</v>
      </c>
      <c r="FJ1123">
        <v>22</v>
      </c>
      <c r="FK1123">
        <v>0.12</v>
      </c>
      <c r="FL1123">
        <v>0.02</v>
      </c>
      <c r="FM1123">
        <v>-68.41714878048781</v>
      </c>
      <c r="FN1123">
        <v>-3.622442508710828</v>
      </c>
      <c r="FO1123">
        <v>0.3665312219236648</v>
      </c>
      <c r="FP1123">
        <v>0</v>
      </c>
      <c r="FQ1123">
        <v>789.9891764705883</v>
      </c>
      <c r="FR1123">
        <v>3.822001527075705</v>
      </c>
      <c r="FS1123">
        <v>0.4084131753497977</v>
      </c>
      <c r="FT1123">
        <v>0</v>
      </c>
      <c r="FU1123">
        <v>6.096505365853658</v>
      </c>
      <c r="FV1123">
        <v>0.1952130313588725</v>
      </c>
      <c r="FW1123">
        <v>0.02175318312536497</v>
      </c>
      <c r="FX1123">
        <v>0</v>
      </c>
      <c r="FY1123">
        <v>0</v>
      </c>
      <c r="FZ1123">
        <v>3</v>
      </c>
      <c r="GA1123" t="s">
        <v>426</v>
      </c>
      <c r="GB1123">
        <v>2.98048</v>
      </c>
      <c r="GC1123">
        <v>2.72835</v>
      </c>
      <c r="GD1123">
        <v>0.131813</v>
      </c>
      <c r="GE1123">
        <v>0.140659</v>
      </c>
      <c r="GF1123">
        <v>0.106527</v>
      </c>
      <c r="GG1123">
        <v>0.08710560000000001</v>
      </c>
      <c r="GH1123">
        <v>26068.4</v>
      </c>
      <c r="GI1123">
        <v>25424</v>
      </c>
      <c r="GJ1123">
        <v>30551.8</v>
      </c>
      <c r="GK1123">
        <v>29827.4</v>
      </c>
      <c r="GL1123">
        <v>37659.9</v>
      </c>
      <c r="GM1123">
        <v>35859.4</v>
      </c>
      <c r="GN1123">
        <v>46731.9</v>
      </c>
      <c r="GO1123">
        <v>44360.8</v>
      </c>
      <c r="GP1123">
        <v>1.89102</v>
      </c>
      <c r="GQ1123">
        <v>1.84925</v>
      </c>
      <c r="GR1123">
        <v>0.150487</v>
      </c>
      <c r="GS1123">
        <v>0</v>
      </c>
      <c r="GT1123">
        <v>24.8396</v>
      </c>
      <c r="GU1123">
        <v>999.9</v>
      </c>
      <c r="GV1123">
        <v>48.9</v>
      </c>
      <c r="GW1123">
        <v>32.1</v>
      </c>
      <c r="GX1123">
        <v>26.0217</v>
      </c>
      <c r="GY1123">
        <v>63.1053</v>
      </c>
      <c r="GZ1123">
        <v>25.4527</v>
      </c>
      <c r="HA1123">
        <v>1</v>
      </c>
      <c r="HB1123">
        <v>-0.102942</v>
      </c>
      <c r="HC1123">
        <v>-0.0545752</v>
      </c>
      <c r="HD1123">
        <v>20.1943</v>
      </c>
      <c r="HE1123">
        <v>5.23107</v>
      </c>
      <c r="HF1123">
        <v>11.968</v>
      </c>
      <c r="HG1123">
        <v>4.9709</v>
      </c>
      <c r="HH1123">
        <v>3.28968</v>
      </c>
      <c r="HI1123">
        <v>8856.6</v>
      </c>
      <c r="HJ1123">
        <v>9999</v>
      </c>
      <c r="HK1123">
        <v>9999</v>
      </c>
      <c r="HL1123">
        <v>290.4</v>
      </c>
      <c r="HM1123">
        <v>4.97292</v>
      </c>
      <c r="HN1123">
        <v>1.8774</v>
      </c>
      <c r="HO1123">
        <v>1.87547</v>
      </c>
      <c r="HP1123">
        <v>1.87834</v>
      </c>
      <c r="HQ1123">
        <v>1.875</v>
      </c>
      <c r="HR1123">
        <v>1.87861</v>
      </c>
      <c r="HS1123">
        <v>1.8757</v>
      </c>
      <c r="HT1123">
        <v>1.87683</v>
      </c>
      <c r="HU1123">
        <v>0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3.312</v>
      </c>
      <c r="II1123">
        <v>0.3151</v>
      </c>
      <c r="IJ1123">
        <v>1.541952822118649</v>
      </c>
      <c r="IK1123">
        <v>0.003202726084708442</v>
      </c>
      <c r="IL1123">
        <v>-1.448271390364826E-06</v>
      </c>
      <c r="IM1123">
        <v>3.765748828769889E-10</v>
      </c>
      <c r="IN1123">
        <v>-0.02072656761999695</v>
      </c>
      <c r="IO1123">
        <v>0.006539777670035186</v>
      </c>
      <c r="IP1123">
        <v>0.0002256768223539976</v>
      </c>
      <c r="IQ1123">
        <v>4.51151419958819E-06</v>
      </c>
      <c r="IR1123">
        <v>-0</v>
      </c>
      <c r="IS1123">
        <v>2097</v>
      </c>
      <c r="IT1123">
        <v>1</v>
      </c>
      <c r="IU1123">
        <v>27</v>
      </c>
      <c r="IV1123">
        <v>61965.3</v>
      </c>
      <c r="IW1123">
        <v>61965</v>
      </c>
      <c r="IX1123">
        <v>1.92993</v>
      </c>
      <c r="IY1123">
        <v>2.55737</v>
      </c>
      <c r="IZ1123">
        <v>1.39893</v>
      </c>
      <c r="JA1123">
        <v>2.34375</v>
      </c>
      <c r="JB1123">
        <v>1.44897</v>
      </c>
      <c r="JC1123">
        <v>2.38159</v>
      </c>
      <c r="JD1123">
        <v>37.4578</v>
      </c>
      <c r="JE1123">
        <v>24.0787</v>
      </c>
      <c r="JF1123">
        <v>18</v>
      </c>
      <c r="JG1123">
        <v>492.641</v>
      </c>
      <c r="JH1123">
        <v>438.313</v>
      </c>
      <c r="JI1123">
        <v>24.9999</v>
      </c>
      <c r="JJ1123">
        <v>25.7036</v>
      </c>
      <c r="JK1123">
        <v>30.0002</v>
      </c>
      <c r="JL1123">
        <v>25.5304</v>
      </c>
      <c r="JM1123">
        <v>25.6089</v>
      </c>
      <c r="JN1123">
        <v>38.6814</v>
      </c>
      <c r="JO1123">
        <v>37.0731</v>
      </c>
      <c r="JP1123">
        <v>3.51651</v>
      </c>
      <c r="JQ1123">
        <v>25</v>
      </c>
      <c r="JR1123">
        <v>855.105</v>
      </c>
      <c r="JS1123">
        <v>17.6041</v>
      </c>
      <c r="JT1123">
        <v>100.996</v>
      </c>
      <c r="JU1123">
        <v>102.001</v>
      </c>
    </row>
    <row r="1124" spans="1:281">
      <c r="A1124">
        <v>1108</v>
      </c>
      <c r="B1124">
        <v>1658957041</v>
      </c>
      <c r="C1124">
        <v>14952</v>
      </c>
      <c r="D1124" t="s">
        <v>2650</v>
      </c>
      <c r="E1124" t="s">
        <v>2651</v>
      </c>
      <c r="F1124">
        <v>5</v>
      </c>
      <c r="G1124" t="s">
        <v>415</v>
      </c>
      <c r="H1124" t="s">
        <v>2549</v>
      </c>
      <c r="I1124">
        <v>1658957033.5</v>
      </c>
      <c r="J1124">
        <f>(K1124)/1000</f>
        <v>0</v>
      </c>
      <c r="K1124">
        <f>IF(CZ1124, AN1124, AH1124)</f>
        <v>0</v>
      </c>
      <c r="L1124">
        <f>IF(CZ1124, AI1124, AG1124)</f>
        <v>0</v>
      </c>
      <c r="M1124">
        <f>DB1124 - IF(AU1124&gt;1, L1124*CV1124*100.0/(AW1124*DP1124), 0)</f>
        <v>0</v>
      </c>
      <c r="N1124">
        <f>((T1124-J1124/2)*M1124-L1124)/(T1124+J1124/2)</f>
        <v>0</v>
      </c>
      <c r="O1124">
        <f>N1124*(DI1124+DJ1124)/1000.0</f>
        <v>0</v>
      </c>
      <c r="P1124">
        <f>(DB1124 - IF(AU1124&gt;1, L1124*CV1124*100.0/(AW1124*DP1124), 0))*(DI1124+DJ1124)/1000.0</f>
        <v>0</v>
      </c>
      <c r="Q1124">
        <f>2.0/((1/S1124-1/R1124)+SIGN(S1124)*SQRT((1/S1124-1/R1124)*(1/S1124-1/R1124) + 4*CW1124/((CW1124+1)*(CW1124+1))*(2*1/S1124*1/R1124-1/R1124*1/R1124)))</f>
        <v>0</v>
      </c>
      <c r="R1124">
        <f>IF(LEFT(CX1124,1)&lt;&gt;"0",IF(LEFT(CX1124,1)="1",3.0,CY1124),$D$5+$E$5*(DP1124*DI1124/($K$5*1000))+$F$5*(DP1124*DI1124/($K$5*1000))*MAX(MIN(CV1124,$J$5),$I$5)*MAX(MIN(CV1124,$J$5),$I$5)+$G$5*MAX(MIN(CV1124,$J$5),$I$5)*(DP1124*DI1124/($K$5*1000))+$H$5*(DP1124*DI1124/($K$5*1000))*(DP1124*DI1124/($K$5*1000)))</f>
        <v>0</v>
      </c>
      <c r="S1124">
        <f>J1124*(1000-(1000*0.61365*exp(17.502*W1124/(240.97+W1124))/(DI1124+DJ1124)+DD1124)/2)/(1000*0.61365*exp(17.502*W1124/(240.97+W1124))/(DI1124+DJ1124)-DD1124)</f>
        <v>0</v>
      </c>
      <c r="T1124">
        <f>1/((CW1124+1)/(Q1124/1.6)+1/(R1124/1.37)) + CW1124/((CW1124+1)/(Q1124/1.6) + CW1124/(R1124/1.37))</f>
        <v>0</v>
      </c>
      <c r="U1124">
        <f>(CR1124*CU1124)</f>
        <v>0</v>
      </c>
      <c r="V1124">
        <f>(DK1124+(U1124+2*0.95*5.67E-8*(((DK1124+$B$7)+273)^4-(DK1124+273)^4)-44100*J1124)/(1.84*29.3*R1124+8*0.95*5.67E-8*(DK1124+273)^3))</f>
        <v>0</v>
      </c>
      <c r="W1124">
        <f>($C$7*DL1124+$D$7*DM1124+$E$7*V1124)</f>
        <v>0</v>
      </c>
      <c r="X1124">
        <f>0.61365*exp(17.502*W1124/(240.97+W1124))</f>
        <v>0</v>
      </c>
      <c r="Y1124">
        <f>(Z1124/AA1124*100)</f>
        <v>0</v>
      </c>
      <c r="Z1124">
        <f>DD1124*(DI1124+DJ1124)/1000</f>
        <v>0</v>
      </c>
      <c r="AA1124">
        <f>0.61365*exp(17.502*DK1124/(240.97+DK1124))</f>
        <v>0</v>
      </c>
      <c r="AB1124">
        <f>(X1124-DD1124*(DI1124+DJ1124)/1000)</f>
        <v>0</v>
      </c>
      <c r="AC1124">
        <f>(-J1124*44100)</f>
        <v>0</v>
      </c>
      <c r="AD1124">
        <f>2*29.3*R1124*0.92*(DK1124-W1124)</f>
        <v>0</v>
      </c>
      <c r="AE1124">
        <f>2*0.95*5.67E-8*(((DK1124+$B$7)+273)^4-(W1124+273)^4)</f>
        <v>0</v>
      </c>
      <c r="AF1124">
        <f>U1124+AE1124+AC1124+AD1124</f>
        <v>0</v>
      </c>
      <c r="AG1124">
        <f>DH1124*AU1124*(DC1124-DB1124*(1000-AU1124*DE1124)/(1000-AU1124*DD1124))/(100*CV1124)</f>
        <v>0</v>
      </c>
      <c r="AH1124">
        <f>1000*DH1124*AU1124*(DD1124-DE1124)/(100*CV1124*(1000-AU1124*DD1124))</f>
        <v>0</v>
      </c>
      <c r="AI1124">
        <f>(AJ1124 - AK1124 - DI1124*1E3/(8.314*(DK1124+273.15)) * AM1124/DH1124 * AL1124) * DH1124/(100*CV1124) * (1000 - DE1124)/1000</f>
        <v>0</v>
      </c>
      <c r="AJ1124">
        <v>858.5280124900961</v>
      </c>
      <c r="AK1124">
        <v>800.8054242424237</v>
      </c>
      <c r="AL1124">
        <v>3.281410346117984</v>
      </c>
      <c r="AM1124">
        <v>64.98812827202251</v>
      </c>
      <c r="AN1124">
        <f>(AP1124 - AO1124 + DI1124*1E3/(8.314*(DK1124+273.15)) * AR1124/DH1124 * AQ1124) * DH1124/(100*CV1124) * 1000/(1000 - AP1124)</f>
        <v>0</v>
      </c>
      <c r="AO1124">
        <v>17.63166019032963</v>
      </c>
      <c r="AP1124">
        <v>23.76297272727272</v>
      </c>
      <c r="AQ1124">
        <v>-0.0001490111805960116</v>
      </c>
      <c r="AR1124">
        <v>81.77155176035039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MAX(0,($B$13+$C$13*DP1124)/(1+$D$13*DP1124)*DI1124/(DK1124+273)*$E$13)</f>
        <v>0</v>
      </c>
      <c r="AX1124" t="s">
        <v>417</v>
      </c>
      <c r="AY1124" t="s">
        <v>417</v>
      </c>
      <c r="AZ1124">
        <v>0</v>
      </c>
      <c r="BA1124">
        <v>0</v>
      </c>
      <c r="BB1124">
        <f>1-AZ1124/BA1124</f>
        <v>0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>
        <f>1-BF1124/BG1124</f>
        <v>0</v>
      </c>
      <c r="BI1124">
        <v>0.5</v>
      </c>
      <c r="BJ1124">
        <f>CS1124</f>
        <v>0</v>
      </c>
      <c r="BK1124">
        <f>L1124</f>
        <v>0</v>
      </c>
      <c r="BL1124">
        <f>BH1124*BI1124*BJ1124</f>
        <v>0</v>
      </c>
      <c r="BM1124">
        <f>(BK1124-BC1124)/BJ1124</f>
        <v>0</v>
      </c>
      <c r="BN1124">
        <f>(BA1124-BG1124)/BG1124</f>
        <v>0</v>
      </c>
      <c r="BO1124">
        <f>AZ1124/(BB1124+AZ1124/BG1124)</f>
        <v>0</v>
      </c>
      <c r="BP1124" t="s">
        <v>417</v>
      </c>
      <c r="BQ1124">
        <v>0</v>
      </c>
      <c r="BR1124">
        <f>IF(BQ1124&lt;&gt;0, BQ1124, BO1124)</f>
        <v>0</v>
      </c>
      <c r="BS1124">
        <f>1-BR1124/BG1124</f>
        <v>0</v>
      </c>
      <c r="BT1124">
        <f>(BG1124-BF1124)/(BG1124-BR1124)</f>
        <v>0</v>
      </c>
      <c r="BU1124">
        <f>(BA1124-BG1124)/(BA1124-BR1124)</f>
        <v>0</v>
      </c>
      <c r="BV1124">
        <f>(BG1124-BF1124)/(BG1124-AZ1124)</f>
        <v>0</v>
      </c>
      <c r="BW1124">
        <f>(BA1124-BG1124)/(BA1124-AZ1124)</f>
        <v>0</v>
      </c>
      <c r="BX1124">
        <f>(BT1124*BR1124/BF1124)</f>
        <v>0</v>
      </c>
      <c r="BY1124">
        <f>(1-BX1124)</f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>$B$11*DQ1124+$C$11*DR1124+$F$11*EC1124*(1-EF1124)</f>
        <v>0</v>
      </c>
      <c r="CS1124">
        <f>CR1124*CT1124</f>
        <v>0</v>
      </c>
      <c r="CT1124">
        <f>($B$11*$D$9+$C$11*$D$9+$F$11*((EP1124+EH1124)/MAX(EP1124+EH1124+EQ1124, 0.1)*$I$9+EQ1124/MAX(EP1124+EH1124+EQ1124, 0.1)*$J$9))/($B$11+$C$11+$F$11)</f>
        <v>0</v>
      </c>
      <c r="CU1124">
        <f>($B$11*$K$9+$C$11*$K$9+$F$11*((EP1124+EH1124)/MAX(EP1124+EH1124+EQ1124, 0.1)*$P$9+EQ1124/MAX(EP1124+EH1124+EQ1124, 0.1)*$Q$9))/($B$11+$C$11+$F$11)</f>
        <v>0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1658957033.5</v>
      </c>
      <c r="DB1124">
        <v>759.1626666666666</v>
      </c>
      <c r="DC1124">
        <v>827.867</v>
      </c>
      <c r="DD1124">
        <v>23.77605555555555</v>
      </c>
      <c r="DE1124">
        <v>17.6518962962963</v>
      </c>
      <c r="DF1124">
        <v>755.8647777777777</v>
      </c>
      <c r="DG1124">
        <v>23.46087777777777</v>
      </c>
      <c r="DH1124">
        <v>500.0797037037037</v>
      </c>
      <c r="DI1124">
        <v>90.24091851851851</v>
      </c>
      <c r="DJ1124">
        <v>0.1000111333333333</v>
      </c>
      <c r="DK1124">
        <v>26.56960000000001</v>
      </c>
      <c r="DL1124">
        <v>27.29836666666667</v>
      </c>
      <c r="DM1124">
        <v>999.9000000000001</v>
      </c>
      <c r="DN1124">
        <v>0</v>
      </c>
      <c r="DO1124">
        <v>0</v>
      </c>
      <c r="DP1124">
        <v>10004.05740740741</v>
      </c>
      <c r="DQ1124">
        <v>0</v>
      </c>
      <c r="DR1124">
        <v>18.66666296296296</v>
      </c>
      <c r="DS1124">
        <v>-68.70432222222222</v>
      </c>
      <c r="DT1124">
        <v>777.6519259259259</v>
      </c>
      <c r="DU1124">
        <v>842.7426296296297</v>
      </c>
      <c r="DV1124">
        <v>6.12416148148148</v>
      </c>
      <c r="DW1124">
        <v>827.867</v>
      </c>
      <c r="DX1124">
        <v>17.6518962962963</v>
      </c>
      <c r="DY1124">
        <v>2.145573703703703</v>
      </c>
      <c r="DZ1124">
        <v>1.592923703703704</v>
      </c>
      <c r="EA1124">
        <v>18.56161111111111</v>
      </c>
      <c r="EB1124">
        <v>13.8905037037037</v>
      </c>
      <c r="EC1124">
        <v>2000.004444444445</v>
      </c>
      <c r="ED1124">
        <v>0.9799930000000001</v>
      </c>
      <c r="EE1124">
        <v>0.02000709999999999</v>
      </c>
      <c r="EF1124">
        <v>0</v>
      </c>
      <c r="EG1124">
        <v>790.4047407407409</v>
      </c>
      <c r="EH1124">
        <v>5.000560000000001</v>
      </c>
      <c r="EI1124">
        <v>15688.71851851852</v>
      </c>
      <c r="EJ1124">
        <v>17294.87407407408</v>
      </c>
      <c r="EK1124">
        <v>37.10866666666667</v>
      </c>
      <c r="EL1124">
        <v>37.79592592592592</v>
      </c>
      <c r="EM1124">
        <v>36.84</v>
      </c>
      <c r="EN1124">
        <v>36.90474074074074</v>
      </c>
      <c r="EO1124">
        <v>38.31214814814815</v>
      </c>
      <c r="EP1124">
        <v>1955.094444444444</v>
      </c>
      <c r="EQ1124">
        <v>39.91</v>
      </c>
      <c r="ER1124">
        <v>0</v>
      </c>
      <c r="ES1124">
        <v>1658957040.9</v>
      </c>
      <c r="ET1124">
        <v>0</v>
      </c>
      <c r="EU1124">
        <v>790.42828</v>
      </c>
      <c r="EV1124">
        <v>1.901000008443645</v>
      </c>
      <c r="EW1124">
        <v>35.54615379196144</v>
      </c>
      <c r="EX1124">
        <v>15688.804</v>
      </c>
      <c r="EY1124">
        <v>15</v>
      </c>
      <c r="EZ1124">
        <v>0</v>
      </c>
      <c r="FA1124" t="s">
        <v>419</v>
      </c>
      <c r="FB1124">
        <v>1655239120</v>
      </c>
      <c r="FC1124">
        <v>1655239135</v>
      </c>
      <c r="FD1124">
        <v>0</v>
      </c>
      <c r="FE1124">
        <v>-0.075</v>
      </c>
      <c r="FF1124">
        <v>-0.027</v>
      </c>
      <c r="FG1124">
        <v>1.986</v>
      </c>
      <c r="FH1124">
        <v>0.139</v>
      </c>
      <c r="FI1124">
        <v>420</v>
      </c>
      <c r="FJ1124">
        <v>22</v>
      </c>
      <c r="FK1124">
        <v>0.12</v>
      </c>
      <c r="FL1124">
        <v>0.02</v>
      </c>
      <c r="FM1124">
        <v>-68.618325</v>
      </c>
      <c r="FN1124">
        <v>-1.054291181988757</v>
      </c>
      <c r="FO1124">
        <v>0.176476666658797</v>
      </c>
      <c r="FP1124">
        <v>0</v>
      </c>
      <c r="FQ1124">
        <v>790.2640588235295</v>
      </c>
      <c r="FR1124">
        <v>2.489595111779068</v>
      </c>
      <c r="FS1124">
        <v>0.3193859863934171</v>
      </c>
      <c r="FT1124">
        <v>0</v>
      </c>
      <c r="FU1124">
        <v>6.1128405</v>
      </c>
      <c r="FV1124">
        <v>0.2239720075046732</v>
      </c>
      <c r="FW1124">
        <v>0.02375038483372429</v>
      </c>
      <c r="FX1124">
        <v>0</v>
      </c>
      <c r="FY1124">
        <v>0</v>
      </c>
      <c r="FZ1124">
        <v>3</v>
      </c>
      <c r="GA1124" t="s">
        <v>426</v>
      </c>
      <c r="GB1124">
        <v>2.98081</v>
      </c>
      <c r="GC1124">
        <v>2.72858</v>
      </c>
      <c r="GD1124">
        <v>0.133647</v>
      </c>
      <c r="GE1124">
        <v>0.142425</v>
      </c>
      <c r="GF1124">
        <v>0.106496</v>
      </c>
      <c r="GG1124">
        <v>0.08710039999999999</v>
      </c>
      <c r="GH1124">
        <v>26013.2</v>
      </c>
      <c r="GI1124">
        <v>25372.3</v>
      </c>
      <c r="GJ1124">
        <v>30551.5</v>
      </c>
      <c r="GK1124">
        <v>29828.1</v>
      </c>
      <c r="GL1124">
        <v>37661.1</v>
      </c>
      <c r="GM1124">
        <v>35860.4</v>
      </c>
      <c r="GN1124">
        <v>46731.5</v>
      </c>
      <c r="GO1124">
        <v>44361.6</v>
      </c>
      <c r="GP1124">
        <v>1.89123</v>
      </c>
      <c r="GQ1124">
        <v>1.8489</v>
      </c>
      <c r="GR1124">
        <v>0.150681</v>
      </c>
      <c r="GS1124">
        <v>0</v>
      </c>
      <c r="GT1124">
        <v>24.8386</v>
      </c>
      <c r="GU1124">
        <v>999.9</v>
      </c>
      <c r="GV1124">
        <v>48.9</v>
      </c>
      <c r="GW1124">
        <v>32.1</v>
      </c>
      <c r="GX1124">
        <v>26.0253</v>
      </c>
      <c r="GY1124">
        <v>63.3853</v>
      </c>
      <c r="GZ1124">
        <v>25.4006</v>
      </c>
      <c r="HA1124">
        <v>1</v>
      </c>
      <c r="HB1124">
        <v>-0.102937</v>
      </c>
      <c r="HC1124">
        <v>-0.0553404</v>
      </c>
      <c r="HD1124">
        <v>20.1942</v>
      </c>
      <c r="HE1124">
        <v>5.23152</v>
      </c>
      <c r="HF1124">
        <v>11.968</v>
      </c>
      <c r="HG1124">
        <v>4.97115</v>
      </c>
      <c r="HH1124">
        <v>3.28965</v>
      </c>
      <c r="HI1124">
        <v>8856.6</v>
      </c>
      <c r="HJ1124">
        <v>9999</v>
      </c>
      <c r="HK1124">
        <v>9999</v>
      </c>
      <c r="HL1124">
        <v>290.4</v>
      </c>
      <c r="HM1124">
        <v>4.97291</v>
      </c>
      <c r="HN1124">
        <v>1.8774</v>
      </c>
      <c r="HO1124">
        <v>1.87549</v>
      </c>
      <c r="HP1124">
        <v>1.87836</v>
      </c>
      <c r="HQ1124">
        <v>1.875</v>
      </c>
      <c r="HR1124">
        <v>1.87859</v>
      </c>
      <c r="HS1124">
        <v>1.87568</v>
      </c>
      <c r="HT1124">
        <v>1.87683</v>
      </c>
      <c r="HU1124">
        <v>0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3.338</v>
      </c>
      <c r="II1124">
        <v>0.3148</v>
      </c>
      <c r="IJ1124">
        <v>1.541952822118649</v>
      </c>
      <c r="IK1124">
        <v>0.003202726084708442</v>
      </c>
      <c r="IL1124">
        <v>-1.448271390364826E-06</v>
      </c>
      <c r="IM1124">
        <v>3.765748828769889E-10</v>
      </c>
      <c r="IN1124">
        <v>-0.02072656761999695</v>
      </c>
      <c r="IO1124">
        <v>0.006539777670035186</v>
      </c>
      <c r="IP1124">
        <v>0.0002256768223539976</v>
      </c>
      <c r="IQ1124">
        <v>4.51151419958819E-06</v>
      </c>
      <c r="IR1124">
        <v>-0</v>
      </c>
      <c r="IS1124">
        <v>2097</v>
      </c>
      <c r="IT1124">
        <v>1</v>
      </c>
      <c r="IU1124">
        <v>27</v>
      </c>
      <c r="IV1124">
        <v>61965.3</v>
      </c>
      <c r="IW1124">
        <v>61965.1</v>
      </c>
      <c r="IX1124">
        <v>1.95801</v>
      </c>
      <c r="IY1124">
        <v>2.53906</v>
      </c>
      <c r="IZ1124">
        <v>1.39893</v>
      </c>
      <c r="JA1124">
        <v>2.34375</v>
      </c>
      <c r="JB1124">
        <v>1.44897</v>
      </c>
      <c r="JC1124">
        <v>2.47437</v>
      </c>
      <c r="JD1124">
        <v>37.4578</v>
      </c>
      <c r="JE1124">
        <v>24.0787</v>
      </c>
      <c r="JF1124">
        <v>18</v>
      </c>
      <c r="JG1124">
        <v>492.76</v>
      </c>
      <c r="JH1124">
        <v>438.111</v>
      </c>
      <c r="JI1124">
        <v>24.9998</v>
      </c>
      <c r="JJ1124">
        <v>25.7036</v>
      </c>
      <c r="JK1124">
        <v>30</v>
      </c>
      <c r="JL1124">
        <v>25.5317</v>
      </c>
      <c r="JM1124">
        <v>25.6101</v>
      </c>
      <c r="JN1124">
        <v>39.3159</v>
      </c>
      <c r="JO1124">
        <v>37.0731</v>
      </c>
      <c r="JP1124">
        <v>3.13832</v>
      </c>
      <c r="JQ1124">
        <v>25</v>
      </c>
      <c r="JR1124">
        <v>875.1420000000001</v>
      </c>
      <c r="JS1124">
        <v>17.6007</v>
      </c>
      <c r="JT1124">
        <v>100.995</v>
      </c>
      <c r="JU1124">
        <v>102.003</v>
      </c>
    </row>
    <row r="1125" spans="1:281">
      <c r="A1125">
        <v>1109</v>
      </c>
      <c r="B1125">
        <v>1658957046</v>
      </c>
      <c r="C1125">
        <v>14957</v>
      </c>
      <c r="D1125" t="s">
        <v>2652</v>
      </c>
      <c r="E1125" t="s">
        <v>2653</v>
      </c>
      <c r="F1125">
        <v>5</v>
      </c>
      <c r="G1125" t="s">
        <v>415</v>
      </c>
      <c r="H1125" t="s">
        <v>2549</v>
      </c>
      <c r="I1125">
        <v>1658957038.214286</v>
      </c>
      <c r="J1125">
        <f>(K1125)/1000</f>
        <v>0</v>
      </c>
      <c r="K1125">
        <f>IF(CZ1125, AN1125, AH1125)</f>
        <v>0</v>
      </c>
      <c r="L1125">
        <f>IF(CZ1125, AI1125, AG1125)</f>
        <v>0</v>
      </c>
      <c r="M1125">
        <f>DB1125 - IF(AU1125&gt;1, L1125*CV1125*100.0/(AW1125*DP1125), 0)</f>
        <v>0</v>
      </c>
      <c r="N1125">
        <f>((T1125-J1125/2)*M1125-L1125)/(T1125+J1125/2)</f>
        <v>0</v>
      </c>
      <c r="O1125">
        <f>N1125*(DI1125+DJ1125)/1000.0</f>
        <v>0</v>
      </c>
      <c r="P1125">
        <f>(DB1125 - IF(AU1125&gt;1, L1125*CV1125*100.0/(AW1125*DP1125), 0))*(DI1125+DJ1125)/1000.0</f>
        <v>0</v>
      </c>
      <c r="Q1125">
        <f>2.0/((1/S1125-1/R1125)+SIGN(S1125)*SQRT((1/S1125-1/R1125)*(1/S1125-1/R1125) + 4*CW1125/((CW1125+1)*(CW1125+1))*(2*1/S1125*1/R1125-1/R1125*1/R1125)))</f>
        <v>0</v>
      </c>
      <c r="R1125">
        <f>IF(LEFT(CX1125,1)&lt;&gt;"0",IF(LEFT(CX1125,1)="1",3.0,CY1125),$D$5+$E$5*(DP1125*DI1125/($K$5*1000))+$F$5*(DP1125*DI1125/($K$5*1000))*MAX(MIN(CV1125,$J$5),$I$5)*MAX(MIN(CV1125,$J$5),$I$5)+$G$5*MAX(MIN(CV1125,$J$5),$I$5)*(DP1125*DI1125/($K$5*1000))+$H$5*(DP1125*DI1125/($K$5*1000))*(DP1125*DI1125/($K$5*1000)))</f>
        <v>0</v>
      </c>
      <c r="S1125">
        <f>J1125*(1000-(1000*0.61365*exp(17.502*W1125/(240.97+W1125))/(DI1125+DJ1125)+DD1125)/2)/(1000*0.61365*exp(17.502*W1125/(240.97+W1125))/(DI1125+DJ1125)-DD1125)</f>
        <v>0</v>
      </c>
      <c r="T1125">
        <f>1/((CW1125+1)/(Q1125/1.6)+1/(R1125/1.37)) + CW1125/((CW1125+1)/(Q1125/1.6) + CW1125/(R1125/1.37))</f>
        <v>0</v>
      </c>
      <c r="U1125">
        <f>(CR1125*CU1125)</f>
        <v>0</v>
      </c>
      <c r="V1125">
        <f>(DK1125+(U1125+2*0.95*5.67E-8*(((DK1125+$B$7)+273)^4-(DK1125+273)^4)-44100*J1125)/(1.84*29.3*R1125+8*0.95*5.67E-8*(DK1125+273)^3))</f>
        <v>0</v>
      </c>
      <c r="W1125">
        <f>($C$7*DL1125+$D$7*DM1125+$E$7*V1125)</f>
        <v>0</v>
      </c>
      <c r="X1125">
        <f>0.61365*exp(17.502*W1125/(240.97+W1125))</f>
        <v>0</v>
      </c>
      <c r="Y1125">
        <f>(Z1125/AA1125*100)</f>
        <v>0</v>
      </c>
      <c r="Z1125">
        <f>DD1125*(DI1125+DJ1125)/1000</f>
        <v>0</v>
      </c>
      <c r="AA1125">
        <f>0.61365*exp(17.502*DK1125/(240.97+DK1125))</f>
        <v>0</v>
      </c>
      <c r="AB1125">
        <f>(X1125-DD1125*(DI1125+DJ1125)/1000)</f>
        <v>0</v>
      </c>
      <c r="AC1125">
        <f>(-J1125*44100)</f>
        <v>0</v>
      </c>
      <c r="AD1125">
        <f>2*29.3*R1125*0.92*(DK1125-W1125)</f>
        <v>0</v>
      </c>
      <c r="AE1125">
        <f>2*0.95*5.67E-8*(((DK1125+$B$7)+273)^4-(W1125+273)^4)</f>
        <v>0</v>
      </c>
      <c r="AF1125">
        <f>U1125+AE1125+AC1125+AD1125</f>
        <v>0</v>
      </c>
      <c r="AG1125">
        <f>DH1125*AU1125*(DC1125-DB1125*(1000-AU1125*DE1125)/(1000-AU1125*DD1125))/(100*CV1125)</f>
        <v>0</v>
      </c>
      <c r="AH1125">
        <f>1000*DH1125*AU1125*(DD1125-DE1125)/(100*CV1125*(1000-AU1125*DD1125))</f>
        <v>0</v>
      </c>
      <c r="AI1125">
        <f>(AJ1125 - AK1125 - DI1125*1E3/(8.314*(DK1125+273.15)) * AM1125/DH1125 * AL1125) * DH1125/(100*CV1125) * (1000 - DE1125)/1000</f>
        <v>0</v>
      </c>
      <c r="AJ1125">
        <v>875.0873118968159</v>
      </c>
      <c r="AK1125">
        <v>817.1799818181817</v>
      </c>
      <c r="AL1125">
        <v>3.280556994881347</v>
      </c>
      <c r="AM1125">
        <v>64.98812827202251</v>
      </c>
      <c r="AN1125">
        <f>(AP1125 - AO1125 + DI1125*1E3/(8.314*(DK1125+273.15)) * AR1125/DH1125 * AQ1125) * DH1125/(100*CV1125) * 1000/(1000 - AP1125)</f>
        <v>0</v>
      </c>
      <c r="AO1125">
        <v>17.63159181927795</v>
      </c>
      <c r="AP1125">
        <v>23.76392787878788</v>
      </c>
      <c r="AQ1125">
        <v>-1.867538017270756E-05</v>
      </c>
      <c r="AR1125">
        <v>81.77155176035039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MAX(0,($B$13+$C$13*DP1125)/(1+$D$13*DP1125)*DI1125/(DK1125+273)*$E$13)</f>
        <v>0</v>
      </c>
      <c r="AX1125" t="s">
        <v>417</v>
      </c>
      <c r="AY1125" t="s">
        <v>417</v>
      </c>
      <c r="AZ1125">
        <v>0</v>
      </c>
      <c r="BA1125">
        <v>0</v>
      </c>
      <c r="BB1125">
        <f>1-AZ1125/BA1125</f>
        <v>0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>
        <f>1-BF1125/BG1125</f>
        <v>0</v>
      </c>
      <c r="BI1125">
        <v>0.5</v>
      </c>
      <c r="BJ1125">
        <f>CS1125</f>
        <v>0</v>
      </c>
      <c r="BK1125">
        <f>L1125</f>
        <v>0</v>
      </c>
      <c r="BL1125">
        <f>BH1125*BI1125*BJ1125</f>
        <v>0</v>
      </c>
      <c r="BM1125">
        <f>(BK1125-BC1125)/BJ1125</f>
        <v>0</v>
      </c>
      <c r="BN1125">
        <f>(BA1125-BG1125)/BG1125</f>
        <v>0</v>
      </c>
      <c r="BO1125">
        <f>AZ1125/(BB1125+AZ1125/BG1125)</f>
        <v>0</v>
      </c>
      <c r="BP1125" t="s">
        <v>417</v>
      </c>
      <c r="BQ1125">
        <v>0</v>
      </c>
      <c r="BR1125">
        <f>IF(BQ1125&lt;&gt;0, BQ1125, BO1125)</f>
        <v>0</v>
      </c>
      <c r="BS1125">
        <f>1-BR1125/BG1125</f>
        <v>0</v>
      </c>
      <c r="BT1125">
        <f>(BG1125-BF1125)/(BG1125-BR1125)</f>
        <v>0</v>
      </c>
      <c r="BU1125">
        <f>(BA1125-BG1125)/(BA1125-BR1125)</f>
        <v>0</v>
      </c>
      <c r="BV1125">
        <f>(BG1125-BF1125)/(BG1125-AZ1125)</f>
        <v>0</v>
      </c>
      <c r="BW1125">
        <f>(BA1125-BG1125)/(BA1125-AZ1125)</f>
        <v>0</v>
      </c>
      <c r="BX1125">
        <f>(BT1125*BR1125/BF1125)</f>
        <v>0</v>
      </c>
      <c r="BY1125">
        <f>(1-BX1125)</f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>$B$11*DQ1125+$C$11*DR1125+$F$11*EC1125*(1-EF1125)</f>
        <v>0</v>
      </c>
      <c r="CS1125">
        <f>CR1125*CT1125</f>
        <v>0</v>
      </c>
      <c r="CT1125">
        <f>($B$11*$D$9+$C$11*$D$9+$F$11*((EP1125+EH1125)/MAX(EP1125+EH1125+EQ1125, 0.1)*$I$9+EQ1125/MAX(EP1125+EH1125+EQ1125, 0.1)*$J$9))/($B$11+$C$11+$F$11)</f>
        <v>0</v>
      </c>
      <c r="CU1125">
        <f>($B$11*$K$9+$C$11*$K$9+$F$11*((EP1125+EH1125)/MAX(EP1125+EH1125+EQ1125, 0.1)*$P$9+EQ1125/MAX(EP1125+EH1125+EQ1125, 0.1)*$Q$9))/($B$11+$C$11+$F$11)</f>
        <v>0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1658957038.214286</v>
      </c>
      <c r="DB1125">
        <v>774.3957142857143</v>
      </c>
      <c r="DC1125">
        <v>843.1792499999999</v>
      </c>
      <c r="DD1125">
        <v>23.76949642857143</v>
      </c>
      <c r="DE1125">
        <v>17.63487142857143</v>
      </c>
      <c r="DF1125">
        <v>771.0727857142858</v>
      </c>
      <c r="DG1125">
        <v>23.454475</v>
      </c>
      <c r="DH1125">
        <v>500.0912142857143</v>
      </c>
      <c r="DI1125">
        <v>90.24048214285715</v>
      </c>
      <c r="DJ1125">
        <v>0.1000360178571429</v>
      </c>
      <c r="DK1125">
        <v>26.56926428571428</v>
      </c>
      <c r="DL1125">
        <v>27.29818214285714</v>
      </c>
      <c r="DM1125">
        <v>999.9000000000002</v>
      </c>
      <c r="DN1125">
        <v>0</v>
      </c>
      <c r="DO1125">
        <v>0</v>
      </c>
      <c r="DP1125">
        <v>10006.34535714286</v>
      </c>
      <c r="DQ1125">
        <v>0</v>
      </c>
      <c r="DR1125">
        <v>18.66837142857143</v>
      </c>
      <c r="DS1125">
        <v>-68.78357142857143</v>
      </c>
      <c r="DT1125">
        <v>793.2507857142858</v>
      </c>
      <c r="DU1125">
        <v>858.3154642857143</v>
      </c>
      <c r="DV1125">
        <v>6.134626785714286</v>
      </c>
      <c r="DW1125">
        <v>843.1792499999999</v>
      </c>
      <c r="DX1125">
        <v>17.63487142857143</v>
      </c>
      <c r="DY1125">
        <v>2.144971071428571</v>
      </c>
      <c r="DZ1125">
        <v>1.591379642857143</v>
      </c>
      <c r="EA1125">
        <v>18.55713214285715</v>
      </c>
      <c r="EB1125">
        <v>13.87557857142857</v>
      </c>
      <c r="EC1125">
        <v>2000.008928571429</v>
      </c>
      <c r="ED1125">
        <v>0.9799930000000001</v>
      </c>
      <c r="EE1125">
        <v>0.02000709999999999</v>
      </c>
      <c r="EF1125">
        <v>0</v>
      </c>
      <c r="EG1125">
        <v>790.4867500000001</v>
      </c>
      <c r="EH1125">
        <v>5.000560000000001</v>
      </c>
      <c r="EI1125">
        <v>15690.65357142857</v>
      </c>
      <c r="EJ1125">
        <v>17294.91785714286</v>
      </c>
      <c r="EK1125">
        <v>37.10257142857143</v>
      </c>
      <c r="EL1125">
        <v>37.79871428571429</v>
      </c>
      <c r="EM1125">
        <v>36.82332142857143</v>
      </c>
      <c r="EN1125">
        <v>36.8925</v>
      </c>
      <c r="EO1125">
        <v>38.29882142857143</v>
      </c>
      <c r="EP1125">
        <v>1955.098928571428</v>
      </c>
      <c r="EQ1125">
        <v>39.91</v>
      </c>
      <c r="ER1125">
        <v>0</v>
      </c>
      <c r="ES1125">
        <v>1658957045.7</v>
      </c>
      <c r="ET1125">
        <v>0</v>
      </c>
      <c r="EU1125">
        <v>790.50656</v>
      </c>
      <c r="EV1125">
        <v>0.06684617079069256</v>
      </c>
      <c r="EW1125">
        <v>13.85384614958578</v>
      </c>
      <c r="EX1125">
        <v>15690.752</v>
      </c>
      <c r="EY1125">
        <v>15</v>
      </c>
      <c r="EZ1125">
        <v>0</v>
      </c>
      <c r="FA1125" t="s">
        <v>419</v>
      </c>
      <c r="FB1125">
        <v>1655239120</v>
      </c>
      <c r="FC1125">
        <v>1655239135</v>
      </c>
      <c r="FD1125">
        <v>0</v>
      </c>
      <c r="FE1125">
        <v>-0.075</v>
      </c>
      <c r="FF1125">
        <v>-0.027</v>
      </c>
      <c r="FG1125">
        <v>1.986</v>
      </c>
      <c r="FH1125">
        <v>0.139</v>
      </c>
      <c r="FI1125">
        <v>420</v>
      </c>
      <c r="FJ1125">
        <v>22</v>
      </c>
      <c r="FK1125">
        <v>0.12</v>
      </c>
      <c r="FL1125">
        <v>0.02</v>
      </c>
      <c r="FM1125">
        <v>-68.72923249999999</v>
      </c>
      <c r="FN1125">
        <v>-0.572714071294291</v>
      </c>
      <c r="FO1125">
        <v>0.1520473057760325</v>
      </c>
      <c r="FP1125">
        <v>0</v>
      </c>
      <c r="FQ1125">
        <v>790.4282647058824</v>
      </c>
      <c r="FR1125">
        <v>1.128846456936253</v>
      </c>
      <c r="FS1125">
        <v>0.2322525639475455</v>
      </c>
      <c r="FT1125">
        <v>0</v>
      </c>
      <c r="FU1125">
        <v>6.12441675</v>
      </c>
      <c r="FV1125">
        <v>0.1353137335834843</v>
      </c>
      <c r="FW1125">
        <v>0.01831077393059889</v>
      </c>
      <c r="FX1125">
        <v>0</v>
      </c>
      <c r="FY1125">
        <v>0</v>
      </c>
      <c r="FZ1125">
        <v>3</v>
      </c>
      <c r="GA1125" t="s">
        <v>426</v>
      </c>
      <c r="GB1125">
        <v>2.98069</v>
      </c>
      <c r="GC1125">
        <v>2.72826</v>
      </c>
      <c r="GD1125">
        <v>0.135457</v>
      </c>
      <c r="GE1125">
        <v>0.144234</v>
      </c>
      <c r="GF1125">
        <v>0.106502</v>
      </c>
      <c r="GG1125">
        <v>0.0870959</v>
      </c>
      <c r="GH1125">
        <v>25958.8</v>
      </c>
      <c r="GI1125">
        <v>25318.3</v>
      </c>
      <c r="GJ1125">
        <v>30551.4</v>
      </c>
      <c r="GK1125">
        <v>29827.6</v>
      </c>
      <c r="GL1125">
        <v>37661</v>
      </c>
      <c r="GM1125">
        <v>35860.1</v>
      </c>
      <c r="GN1125">
        <v>46731.6</v>
      </c>
      <c r="GO1125">
        <v>44360.8</v>
      </c>
      <c r="GP1125">
        <v>1.8912</v>
      </c>
      <c r="GQ1125">
        <v>1.84912</v>
      </c>
      <c r="GR1125">
        <v>0.14893</v>
      </c>
      <c r="GS1125">
        <v>0</v>
      </c>
      <c r="GT1125">
        <v>24.8367</v>
      </c>
      <c r="GU1125">
        <v>999.9</v>
      </c>
      <c r="GV1125">
        <v>48.9</v>
      </c>
      <c r="GW1125">
        <v>32.1</v>
      </c>
      <c r="GX1125">
        <v>26.0209</v>
      </c>
      <c r="GY1125">
        <v>63.0053</v>
      </c>
      <c r="GZ1125">
        <v>24.9399</v>
      </c>
      <c r="HA1125">
        <v>1</v>
      </c>
      <c r="HB1125">
        <v>-0.102962</v>
      </c>
      <c r="HC1125">
        <v>-0.0557435</v>
      </c>
      <c r="HD1125">
        <v>20.194</v>
      </c>
      <c r="HE1125">
        <v>5.23062</v>
      </c>
      <c r="HF1125">
        <v>11.968</v>
      </c>
      <c r="HG1125">
        <v>4.9707</v>
      </c>
      <c r="HH1125">
        <v>3.28955</v>
      </c>
      <c r="HI1125">
        <v>8856.799999999999</v>
      </c>
      <c r="HJ1125">
        <v>9999</v>
      </c>
      <c r="HK1125">
        <v>9999</v>
      </c>
      <c r="HL1125">
        <v>290.4</v>
      </c>
      <c r="HM1125">
        <v>4.97291</v>
      </c>
      <c r="HN1125">
        <v>1.87736</v>
      </c>
      <c r="HO1125">
        <v>1.87547</v>
      </c>
      <c r="HP1125">
        <v>1.87835</v>
      </c>
      <c r="HQ1125">
        <v>1.875</v>
      </c>
      <c r="HR1125">
        <v>1.87856</v>
      </c>
      <c r="HS1125">
        <v>1.87567</v>
      </c>
      <c r="HT1125">
        <v>1.87683</v>
      </c>
      <c r="HU1125">
        <v>0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3.363</v>
      </c>
      <c r="II1125">
        <v>0.3149</v>
      </c>
      <c r="IJ1125">
        <v>1.541952822118649</v>
      </c>
      <c r="IK1125">
        <v>0.003202726084708442</v>
      </c>
      <c r="IL1125">
        <v>-1.448271390364826E-06</v>
      </c>
      <c r="IM1125">
        <v>3.765748828769889E-10</v>
      </c>
      <c r="IN1125">
        <v>-0.02072656761999695</v>
      </c>
      <c r="IO1125">
        <v>0.006539777670035186</v>
      </c>
      <c r="IP1125">
        <v>0.0002256768223539976</v>
      </c>
      <c r="IQ1125">
        <v>4.51151419958819E-06</v>
      </c>
      <c r="IR1125">
        <v>-0</v>
      </c>
      <c r="IS1125">
        <v>2097</v>
      </c>
      <c r="IT1125">
        <v>1</v>
      </c>
      <c r="IU1125">
        <v>27</v>
      </c>
      <c r="IV1125">
        <v>61965.4</v>
      </c>
      <c r="IW1125">
        <v>61965.2</v>
      </c>
      <c r="IX1125">
        <v>1.98975</v>
      </c>
      <c r="IY1125">
        <v>2.5415</v>
      </c>
      <c r="IZ1125">
        <v>1.39893</v>
      </c>
      <c r="JA1125">
        <v>2.34375</v>
      </c>
      <c r="JB1125">
        <v>1.44897</v>
      </c>
      <c r="JC1125">
        <v>2.37793</v>
      </c>
      <c r="JD1125">
        <v>37.4578</v>
      </c>
      <c r="JE1125">
        <v>24.0787</v>
      </c>
      <c r="JF1125">
        <v>18</v>
      </c>
      <c r="JG1125">
        <v>492.746</v>
      </c>
      <c r="JH1125">
        <v>438.254</v>
      </c>
      <c r="JI1125">
        <v>24.9998</v>
      </c>
      <c r="JJ1125">
        <v>25.7036</v>
      </c>
      <c r="JK1125">
        <v>30</v>
      </c>
      <c r="JL1125">
        <v>25.5317</v>
      </c>
      <c r="JM1125">
        <v>25.611</v>
      </c>
      <c r="JN1125">
        <v>39.8942</v>
      </c>
      <c r="JO1125">
        <v>37.0731</v>
      </c>
      <c r="JP1125">
        <v>3.13832</v>
      </c>
      <c r="JQ1125">
        <v>25</v>
      </c>
      <c r="JR1125">
        <v>888.5</v>
      </c>
      <c r="JS1125">
        <v>17.5918</v>
      </c>
      <c r="JT1125">
        <v>100.995</v>
      </c>
      <c r="JU1125">
        <v>102.002</v>
      </c>
    </row>
    <row r="1126" spans="1:281">
      <c r="A1126">
        <v>1110</v>
      </c>
      <c r="B1126">
        <v>1658957050.5</v>
      </c>
      <c r="C1126">
        <v>14961.5</v>
      </c>
      <c r="D1126" t="s">
        <v>2654</v>
      </c>
      <c r="E1126" t="s">
        <v>2655</v>
      </c>
      <c r="F1126">
        <v>5</v>
      </c>
      <c r="G1126" t="s">
        <v>415</v>
      </c>
      <c r="H1126" t="s">
        <v>2549</v>
      </c>
      <c r="I1126">
        <v>1658957042.660714</v>
      </c>
      <c r="J1126">
        <f>(K1126)/1000</f>
        <v>0</v>
      </c>
      <c r="K1126">
        <f>IF(CZ1126, AN1126, AH1126)</f>
        <v>0</v>
      </c>
      <c r="L1126">
        <f>IF(CZ1126, AI1126, AG1126)</f>
        <v>0</v>
      </c>
      <c r="M1126">
        <f>DB1126 - IF(AU1126&gt;1, L1126*CV1126*100.0/(AW1126*DP1126), 0)</f>
        <v>0</v>
      </c>
      <c r="N1126">
        <f>((T1126-J1126/2)*M1126-L1126)/(T1126+J1126/2)</f>
        <v>0</v>
      </c>
      <c r="O1126">
        <f>N1126*(DI1126+DJ1126)/1000.0</f>
        <v>0</v>
      </c>
      <c r="P1126">
        <f>(DB1126 - IF(AU1126&gt;1, L1126*CV1126*100.0/(AW1126*DP1126), 0))*(DI1126+DJ1126)/1000.0</f>
        <v>0</v>
      </c>
      <c r="Q1126">
        <f>2.0/((1/S1126-1/R1126)+SIGN(S1126)*SQRT((1/S1126-1/R1126)*(1/S1126-1/R1126) + 4*CW1126/((CW1126+1)*(CW1126+1))*(2*1/S1126*1/R1126-1/R1126*1/R1126)))</f>
        <v>0</v>
      </c>
      <c r="R1126">
        <f>IF(LEFT(CX1126,1)&lt;&gt;"0",IF(LEFT(CX1126,1)="1",3.0,CY1126),$D$5+$E$5*(DP1126*DI1126/($K$5*1000))+$F$5*(DP1126*DI1126/($K$5*1000))*MAX(MIN(CV1126,$J$5),$I$5)*MAX(MIN(CV1126,$J$5),$I$5)+$G$5*MAX(MIN(CV1126,$J$5),$I$5)*(DP1126*DI1126/($K$5*1000))+$H$5*(DP1126*DI1126/($K$5*1000))*(DP1126*DI1126/($K$5*1000)))</f>
        <v>0</v>
      </c>
      <c r="S1126">
        <f>J1126*(1000-(1000*0.61365*exp(17.502*W1126/(240.97+W1126))/(DI1126+DJ1126)+DD1126)/2)/(1000*0.61365*exp(17.502*W1126/(240.97+W1126))/(DI1126+DJ1126)-DD1126)</f>
        <v>0</v>
      </c>
      <c r="T1126">
        <f>1/((CW1126+1)/(Q1126/1.6)+1/(R1126/1.37)) + CW1126/((CW1126+1)/(Q1126/1.6) + CW1126/(R1126/1.37))</f>
        <v>0</v>
      </c>
      <c r="U1126">
        <f>(CR1126*CU1126)</f>
        <v>0</v>
      </c>
      <c r="V1126">
        <f>(DK1126+(U1126+2*0.95*5.67E-8*(((DK1126+$B$7)+273)^4-(DK1126+273)^4)-44100*J1126)/(1.84*29.3*R1126+8*0.95*5.67E-8*(DK1126+273)^3))</f>
        <v>0</v>
      </c>
      <c r="W1126">
        <f>($C$7*DL1126+$D$7*DM1126+$E$7*V1126)</f>
        <v>0</v>
      </c>
      <c r="X1126">
        <f>0.61365*exp(17.502*W1126/(240.97+W1126))</f>
        <v>0</v>
      </c>
      <c r="Y1126">
        <f>(Z1126/AA1126*100)</f>
        <v>0</v>
      </c>
      <c r="Z1126">
        <f>DD1126*(DI1126+DJ1126)/1000</f>
        <v>0</v>
      </c>
      <c r="AA1126">
        <f>0.61365*exp(17.502*DK1126/(240.97+DK1126))</f>
        <v>0</v>
      </c>
      <c r="AB1126">
        <f>(X1126-DD1126*(DI1126+DJ1126)/1000)</f>
        <v>0</v>
      </c>
      <c r="AC1126">
        <f>(-J1126*44100)</f>
        <v>0</v>
      </c>
      <c r="AD1126">
        <f>2*29.3*R1126*0.92*(DK1126-W1126)</f>
        <v>0</v>
      </c>
      <c r="AE1126">
        <f>2*0.95*5.67E-8*(((DK1126+$B$7)+273)^4-(W1126+273)^4)</f>
        <v>0</v>
      </c>
      <c r="AF1126">
        <f>U1126+AE1126+AC1126+AD1126</f>
        <v>0</v>
      </c>
      <c r="AG1126">
        <f>DH1126*AU1126*(DC1126-DB1126*(1000-AU1126*DE1126)/(1000-AU1126*DD1126))/(100*CV1126)</f>
        <v>0</v>
      </c>
      <c r="AH1126">
        <f>1000*DH1126*AU1126*(DD1126-DE1126)/(100*CV1126*(1000-AU1126*DD1126))</f>
        <v>0</v>
      </c>
      <c r="AI1126">
        <f>(AJ1126 - AK1126 - DI1126*1E3/(8.314*(DK1126+273.15)) * AM1126/DH1126 * AL1126) * DH1126/(100*CV1126) * (1000 - DE1126)/1000</f>
        <v>0</v>
      </c>
      <c r="AJ1126">
        <v>890.5249418763545</v>
      </c>
      <c r="AK1126">
        <v>832.2288303030299</v>
      </c>
      <c r="AL1126">
        <v>3.354667980477599</v>
      </c>
      <c r="AM1126">
        <v>64.98812827202251</v>
      </c>
      <c r="AN1126">
        <f>(AP1126 - AO1126 + DI1126*1E3/(8.314*(DK1126+273.15)) * AR1126/DH1126 * AQ1126) * DH1126/(100*CV1126) * 1000/(1000 - AP1126)</f>
        <v>0</v>
      </c>
      <c r="AO1126">
        <v>17.62869910623358</v>
      </c>
      <c r="AP1126">
        <v>23.76579575757575</v>
      </c>
      <c r="AQ1126">
        <v>2.928139833184351E-05</v>
      </c>
      <c r="AR1126">
        <v>81.77155176035039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MAX(0,($B$13+$C$13*DP1126)/(1+$D$13*DP1126)*DI1126/(DK1126+273)*$E$13)</f>
        <v>0</v>
      </c>
      <c r="AX1126" t="s">
        <v>417</v>
      </c>
      <c r="AY1126" t="s">
        <v>417</v>
      </c>
      <c r="AZ1126">
        <v>0</v>
      </c>
      <c r="BA1126">
        <v>0</v>
      </c>
      <c r="BB1126">
        <f>1-AZ1126/BA1126</f>
        <v>0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>
        <f>1-BF1126/BG1126</f>
        <v>0</v>
      </c>
      <c r="BI1126">
        <v>0.5</v>
      </c>
      <c r="BJ1126">
        <f>CS1126</f>
        <v>0</v>
      </c>
      <c r="BK1126">
        <f>L1126</f>
        <v>0</v>
      </c>
      <c r="BL1126">
        <f>BH1126*BI1126*BJ1126</f>
        <v>0</v>
      </c>
      <c r="BM1126">
        <f>(BK1126-BC1126)/BJ1126</f>
        <v>0</v>
      </c>
      <c r="BN1126">
        <f>(BA1126-BG1126)/BG1126</f>
        <v>0</v>
      </c>
      <c r="BO1126">
        <f>AZ1126/(BB1126+AZ1126/BG1126)</f>
        <v>0</v>
      </c>
      <c r="BP1126" t="s">
        <v>417</v>
      </c>
      <c r="BQ1126">
        <v>0</v>
      </c>
      <c r="BR1126">
        <f>IF(BQ1126&lt;&gt;0, BQ1126, BO1126)</f>
        <v>0</v>
      </c>
      <c r="BS1126">
        <f>1-BR1126/BG1126</f>
        <v>0</v>
      </c>
      <c r="BT1126">
        <f>(BG1126-BF1126)/(BG1126-BR1126)</f>
        <v>0</v>
      </c>
      <c r="BU1126">
        <f>(BA1126-BG1126)/(BA1126-BR1126)</f>
        <v>0</v>
      </c>
      <c r="BV1126">
        <f>(BG1126-BF1126)/(BG1126-AZ1126)</f>
        <v>0</v>
      </c>
      <c r="BW1126">
        <f>(BA1126-BG1126)/(BA1126-AZ1126)</f>
        <v>0</v>
      </c>
      <c r="BX1126">
        <f>(BT1126*BR1126/BF1126)</f>
        <v>0</v>
      </c>
      <c r="BY1126">
        <f>(1-BX1126)</f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>$B$11*DQ1126+$C$11*DR1126+$F$11*EC1126*(1-EF1126)</f>
        <v>0</v>
      </c>
      <c r="CS1126">
        <f>CR1126*CT1126</f>
        <v>0</v>
      </c>
      <c r="CT1126">
        <f>($B$11*$D$9+$C$11*$D$9+$F$11*((EP1126+EH1126)/MAX(EP1126+EH1126+EQ1126, 0.1)*$I$9+EQ1126/MAX(EP1126+EH1126+EQ1126, 0.1)*$J$9))/($B$11+$C$11+$F$11)</f>
        <v>0</v>
      </c>
      <c r="CU1126">
        <f>($B$11*$K$9+$C$11*$K$9+$F$11*((EP1126+EH1126)/MAX(EP1126+EH1126+EQ1126, 0.1)*$P$9+EQ1126/MAX(EP1126+EH1126+EQ1126, 0.1)*$Q$9))/($B$11+$C$11+$F$11)</f>
        <v>0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1658957042.660714</v>
      </c>
      <c r="DB1126">
        <v>788.7144642857141</v>
      </c>
      <c r="DC1126">
        <v>857.6844285714286</v>
      </c>
      <c r="DD1126">
        <v>23.76585714285714</v>
      </c>
      <c r="DE1126">
        <v>17.63065</v>
      </c>
      <c r="DF1126">
        <v>785.3682499999998</v>
      </c>
      <c r="DG1126">
        <v>23.45092857142857</v>
      </c>
      <c r="DH1126">
        <v>500.0816785714285</v>
      </c>
      <c r="DI1126">
        <v>90.24038214285713</v>
      </c>
      <c r="DJ1126">
        <v>0.1000679035714286</v>
      </c>
      <c r="DK1126">
        <v>26.57215357142857</v>
      </c>
      <c r="DL1126">
        <v>27.29018928571429</v>
      </c>
      <c r="DM1126">
        <v>999.9000000000002</v>
      </c>
      <c r="DN1126">
        <v>0</v>
      </c>
      <c r="DO1126">
        <v>0</v>
      </c>
      <c r="DP1126">
        <v>9998.507142857143</v>
      </c>
      <c r="DQ1126">
        <v>0</v>
      </c>
      <c r="DR1126">
        <v>18.66186785714286</v>
      </c>
      <c r="DS1126">
        <v>-68.96997142857143</v>
      </c>
      <c r="DT1126">
        <v>807.9152142857141</v>
      </c>
      <c r="DU1126">
        <v>873.0774642857143</v>
      </c>
      <c r="DV1126">
        <v>6.135209285714285</v>
      </c>
      <c r="DW1126">
        <v>857.6844285714286</v>
      </c>
      <c r="DX1126">
        <v>17.63065</v>
      </c>
      <c r="DY1126">
        <v>2.14464</v>
      </c>
      <c r="DZ1126">
        <v>1.590996428571428</v>
      </c>
      <c r="EA1126">
        <v>18.554675</v>
      </c>
      <c r="EB1126">
        <v>13.87187857142857</v>
      </c>
      <c r="EC1126">
        <v>2000.01</v>
      </c>
      <c r="ED1126">
        <v>0.9799930000000001</v>
      </c>
      <c r="EE1126">
        <v>0.02000709999999999</v>
      </c>
      <c r="EF1126">
        <v>0</v>
      </c>
      <c r="EG1126">
        <v>790.4235714285714</v>
      </c>
      <c r="EH1126">
        <v>5.000560000000001</v>
      </c>
      <c r="EI1126">
        <v>15690.97857142857</v>
      </c>
      <c r="EJ1126">
        <v>17294.92142857143</v>
      </c>
      <c r="EK1126">
        <v>37.11592857142858</v>
      </c>
      <c r="EL1126">
        <v>37.79207142857143</v>
      </c>
      <c r="EM1126">
        <v>36.80771428571428</v>
      </c>
      <c r="EN1126">
        <v>36.89028571428571</v>
      </c>
      <c r="EO1126">
        <v>38.28103571428571</v>
      </c>
      <c r="EP1126">
        <v>1955.1</v>
      </c>
      <c r="EQ1126">
        <v>39.91</v>
      </c>
      <c r="ER1126">
        <v>0</v>
      </c>
      <c r="ES1126">
        <v>1658957050.5</v>
      </c>
      <c r="ET1126">
        <v>0</v>
      </c>
      <c r="EU1126">
        <v>790.4548000000001</v>
      </c>
      <c r="EV1126">
        <v>-0.3233846143809311</v>
      </c>
      <c r="EW1126">
        <v>-9.42307691698138</v>
      </c>
      <c r="EX1126">
        <v>15690.948</v>
      </c>
      <c r="EY1126">
        <v>15</v>
      </c>
      <c r="EZ1126">
        <v>0</v>
      </c>
      <c r="FA1126" t="s">
        <v>419</v>
      </c>
      <c r="FB1126">
        <v>1655239120</v>
      </c>
      <c r="FC1126">
        <v>1655239135</v>
      </c>
      <c r="FD1126">
        <v>0</v>
      </c>
      <c r="FE1126">
        <v>-0.075</v>
      </c>
      <c r="FF1126">
        <v>-0.027</v>
      </c>
      <c r="FG1126">
        <v>1.986</v>
      </c>
      <c r="FH1126">
        <v>0.139</v>
      </c>
      <c r="FI1126">
        <v>420</v>
      </c>
      <c r="FJ1126">
        <v>22</v>
      </c>
      <c r="FK1126">
        <v>0.12</v>
      </c>
      <c r="FL1126">
        <v>0.02</v>
      </c>
      <c r="FM1126">
        <v>-68.93653750000001</v>
      </c>
      <c r="FN1126">
        <v>-2.46286716697921</v>
      </c>
      <c r="FO1126">
        <v>0.3337550274434081</v>
      </c>
      <c r="FP1126">
        <v>0</v>
      </c>
      <c r="FQ1126">
        <v>790.4570294117648</v>
      </c>
      <c r="FR1126">
        <v>-0.1411000740890182</v>
      </c>
      <c r="FS1126">
        <v>0.2303796719604267</v>
      </c>
      <c r="FT1126">
        <v>1</v>
      </c>
      <c r="FU1126">
        <v>6.1350485</v>
      </c>
      <c r="FV1126">
        <v>0.005379737335834028</v>
      </c>
      <c r="FW1126">
        <v>0.004554592490003935</v>
      </c>
      <c r="FX1126">
        <v>1</v>
      </c>
      <c r="FY1126">
        <v>2</v>
      </c>
      <c r="FZ1126">
        <v>3</v>
      </c>
      <c r="GA1126" t="s">
        <v>481</v>
      </c>
      <c r="GB1126">
        <v>2.9807</v>
      </c>
      <c r="GC1126">
        <v>2.72836</v>
      </c>
      <c r="GD1126">
        <v>0.137106</v>
      </c>
      <c r="GE1126">
        <v>0.145864</v>
      </c>
      <c r="GF1126">
        <v>0.106505</v>
      </c>
      <c r="GG1126">
        <v>0.08708780000000001</v>
      </c>
      <c r="GH1126">
        <v>25908.5</v>
      </c>
      <c r="GI1126">
        <v>25269.7</v>
      </c>
      <c r="GJ1126">
        <v>30550.6</v>
      </c>
      <c r="GK1126">
        <v>29827.1</v>
      </c>
      <c r="GL1126">
        <v>37660.1</v>
      </c>
      <c r="GM1126">
        <v>35860.1</v>
      </c>
      <c r="GN1126">
        <v>46730.4</v>
      </c>
      <c r="GO1126">
        <v>44360.3</v>
      </c>
      <c r="GP1126">
        <v>1.8911</v>
      </c>
      <c r="GQ1126">
        <v>1.849</v>
      </c>
      <c r="GR1126">
        <v>0.147853</v>
      </c>
      <c r="GS1126">
        <v>0</v>
      </c>
      <c r="GT1126">
        <v>24.8367</v>
      </c>
      <c r="GU1126">
        <v>999.9</v>
      </c>
      <c r="GV1126">
        <v>48.9</v>
      </c>
      <c r="GW1126">
        <v>32.1</v>
      </c>
      <c r="GX1126">
        <v>26.0227</v>
      </c>
      <c r="GY1126">
        <v>63.3253</v>
      </c>
      <c r="GZ1126">
        <v>25.3526</v>
      </c>
      <c r="HA1126">
        <v>1</v>
      </c>
      <c r="HB1126">
        <v>-0.102858</v>
      </c>
      <c r="HC1126">
        <v>-0.0558007</v>
      </c>
      <c r="HD1126">
        <v>20.1939</v>
      </c>
      <c r="HE1126">
        <v>5.23047</v>
      </c>
      <c r="HF1126">
        <v>11.968</v>
      </c>
      <c r="HG1126">
        <v>4.97065</v>
      </c>
      <c r="HH1126">
        <v>3.2895</v>
      </c>
      <c r="HI1126">
        <v>8856.799999999999</v>
      </c>
      <c r="HJ1126">
        <v>9999</v>
      </c>
      <c r="HK1126">
        <v>9999</v>
      </c>
      <c r="HL1126">
        <v>290.4</v>
      </c>
      <c r="HM1126">
        <v>4.97293</v>
      </c>
      <c r="HN1126">
        <v>1.87736</v>
      </c>
      <c r="HO1126">
        <v>1.87546</v>
      </c>
      <c r="HP1126">
        <v>1.87835</v>
      </c>
      <c r="HQ1126">
        <v>1.875</v>
      </c>
      <c r="HR1126">
        <v>1.87858</v>
      </c>
      <c r="HS1126">
        <v>1.87569</v>
      </c>
      <c r="HT1126">
        <v>1.87683</v>
      </c>
      <c r="HU1126">
        <v>0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3.387</v>
      </c>
      <c r="II1126">
        <v>0.315</v>
      </c>
      <c r="IJ1126">
        <v>1.541952822118649</v>
      </c>
      <c r="IK1126">
        <v>0.003202726084708442</v>
      </c>
      <c r="IL1126">
        <v>-1.448271390364826E-06</v>
      </c>
      <c r="IM1126">
        <v>3.765748828769889E-10</v>
      </c>
      <c r="IN1126">
        <v>-0.02072656761999695</v>
      </c>
      <c r="IO1126">
        <v>0.006539777670035186</v>
      </c>
      <c r="IP1126">
        <v>0.0002256768223539976</v>
      </c>
      <c r="IQ1126">
        <v>4.51151419958819E-06</v>
      </c>
      <c r="IR1126">
        <v>-0</v>
      </c>
      <c r="IS1126">
        <v>2097</v>
      </c>
      <c r="IT1126">
        <v>1</v>
      </c>
      <c r="IU1126">
        <v>27</v>
      </c>
      <c r="IV1126">
        <v>61965.5</v>
      </c>
      <c r="IW1126">
        <v>61965.3</v>
      </c>
      <c r="IX1126">
        <v>2.01904</v>
      </c>
      <c r="IY1126">
        <v>2.55249</v>
      </c>
      <c r="IZ1126">
        <v>1.39893</v>
      </c>
      <c r="JA1126">
        <v>2.34375</v>
      </c>
      <c r="JB1126">
        <v>1.44897</v>
      </c>
      <c r="JC1126">
        <v>2.40723</v>
      </c>
      <c r="JD1126">
        <v>37.4578</v>
      </c>
      <c r="JE1126">
        <v>24.0787</v>
      </c>
      <c r="JF1126">
        <v>18</v>
      </c>
      <c r="JG1126">
        <v>492.691</v>
      </c>
      <c r="JH1126">
        <v>438.178</v>
      </c>
      <c r="JI1126">
        <v>24.9999</v>
      </c>
      <c r="JJ1126">
        <v>25.7057</v>
      </c>
      <c r="JK1126">
        <v>30.0003</v>
      </c>
      <c r="JL1126">
        <v>25.5317</v>
      </c>
      <c r="JM1126">
        <v>25.611</v>
      </c>
      <c r="JN1126">
        <v>40.4193</v>
      </c>
      <c r="JO1126">
        <v>37.0731</v>
      </c>
      <c r="JP1126">
        <v>2.75789</v>
      </c>
      <c r="JQ1126">
        <v>25</v>
      </c>
      <c r="JR1126">
        <v>908.583</v>
      </c>
      <c r="JS1126">
        <v>17.5889</v>
      </c>
      <c r="JT1126">
        <v>100.992</v>
      </c>
      <c r="JU1126">
        <v>102</v>
      </c>
    </row>
    <row r="1127" spans="1:281">
      <c r="A1127">
        <v>1111</v>
      </c>
      <c r="B1127">
        <v>1658957056</v>
      </c>
      <c r="C1127">
        <v>14967</v>
      </c>
      <c r="D1127" t="s">
        <v>2656</v>
      </c>
      <c r="E1127" t="s">
        <v>2657</v>
      </c>
      <c r="F1127">
        <v>5</v>
      </c>
      <c r="G1127" t="s">
        <v>415</v>
      </c>
      <c r="H1127" t="s">
        <v>2549</v>
      </c>
      <c r="I1127">
        <v>1658957048.232143</v>
      </c>
      <c r="J1127">
        <f>(K1127)/1000</f>
        <v>0</v>
      </c>
      <c r="K1127">
        <f>IF(CZ1127, AN1127, AH1127)</f>
        <v>0</v>
      </c>
      <c r="L1127">
        <f>IF(CZ1127, AI1127, AG1127)</f>
        <v>0</v>
      </c>
      <c r="M1127">
        <f>DB1127 - IF(AU1127&gt;1, L1127*CV1127*100.0/(AW1127*DP1127), 0)</f>
        <v>0</v>
      </c>
      <c r="N1127">
        <f>((T1127-J1127/2)*M1127-L1127)/(T1127+J1127/2)</f>
        <v>0</v>
      </c>
      <c r="O1127">
        <f>N1127*(DI1127+DJ1127)/1000.0</f>
        <v>0</v>
      </c>
      <c r="P1127">
        <f>(DB1127 - IF(AU1127&gt;1, L1127*CV1127*100.0/(AW1127*DP1127), 0))*(DI1127+DJ1127)/1000.0</f>
        <v>0</v>
      </c>
      <c r="Q1127">
        <f>2.0/((1/S1127-1/R1127)+SIGN(S1127)*SQRT((1/S1127-1/R1127)*(1/S1127-1/R1127) + 4*CW1127/((CW1127+1)*(CW1127+1))*(2*1/S1127*1/R1127-1/R1127*1/R1127)))</f>
        <v>0</v>
      </c>
      <c r="R1127">
        <f>IF(LEFT(CX1127,1)&lt;&gt;"0",IF(LEFT(CX1127,1)="1",3.0,CY1127),$D$5+$E$5*(DP1127*DI1127/($K$5*1000))+$F$5*(DP1127*DI1127/($K$5*1000))*MAX(MIN(CV1127,$J$5),$I$5)*MAX(MIN(CV1127,$J$5),$I$5)+$G$5*MAX(MIN(CV1127,$J$5),$I$5)*(DP1127*DI1127/($K$5*1000))+$H$5*(DP1127*DI1127/($K$5*1000))*(DP1127*DI1127/($K$5*1000)))</f>
        <v>0</v>
      </c>
      <c r="S1127">
        <f>J1127*(1000-(1000*0.61365*exp(17.502*W1127/(240.97+W1127))/(DI1127+DJ1127)+DD1127)/2)/(1000*0.61365*exp(17.502*W1127/(240.97+W1127))/(DI1127+DJ1127)-DD1127)</f>
        <v>0</v>
      </c>
      <c r="T1127">
        <f>1/((CW1127+1)/(Q1127/1.6)+1/(R1127/1.37)) + CW1127/((CW1127+1)/(Q1127/1.6) + CW1127/(R1127/1.37))</f>
        <v>0</v>
      </c>
      <c r="U1127">
        <f>(CR1127*CU1127)</f>
        <v>0</v>
      </c>
      <c r="V1127">
        <f>(DK1127+(U1127+2*0.95*5.67E-8*(((DK1127+$B$7)+273)^4-(DK1127+273)^4)-44100*J1127)/(1.84*29.3*R1127+8*0.95*5.67E-8*(DK1127+273)^3))</f>
        <v>0</v>
      </c>
      <c r="W1127">
        <f>($C$7*DL1127+$D$7*DM1127+$E$7*V1127)</f>
        <v>0</v>
      </c>
      <c r="X1127">
        <f>0.61365*exp(17.502*W1127/(240.97+W1127))</f>
        <v>0</v>
      </c>
      <c r="Y1127">
        <f>(Z1127/AA1127*100)</f>
        <v>0</v>
      </c>
      <c r="Z1127">
        <f>DD1127*(DI1127+DJ1127)/1000</f>
        <v>0</v>
      </c>
      <c r="AA1127">
        <f>0.61365*exp(17.502*DK1127/(240.97+DK1127))</f>
        <v>0</v>
      </c>
      <c r="AB1127">
        <f>(X1127-DD1127*(DI1127+DJ1127)/1000)</f>
        <v>0</v>
      </c>
      <c r="AC1127">
        <f>(-J1127*44100)</f>
        <v>0</v>
      </c>
      <c r="AD1127">
        <f>2*29.3*R1127*0.92*(DK1127-W1127)</f>
        <v>0</v>
      </c>
      <c r="AE1127">
        <f>2*0.95*5.67E-8*(((DK1127+$B$7)+273)^4-(W1127+273)^4)</f>
        <v>0</v>
      </c>
      <c r="AF1127">
        <f>U1127+AE1127+AC1127+AD1127</f>
        <v>0</v>
      </c>
      <c r="AG1127">
        <f>DH1127*AU1127*(DC1127-DB1127*(1000-AU1127*DE1127)/(1000-AU1127*DD1127))/(100*CV1127)</f>
        <v>0</v>
      </c>
      <c r="AH1127">
        <f>1000*DH1127*AU1127*(DD1127-DE1127)/(100*CV1127*(1000-AU1127*DD1127))</f>
        <v>0</v>
      </c>
      <c r="AI1127">
        <f>(AJ1127 - AK1127 - DI1127*1E3/(8.314*(DK1127+273.15)) * AM1127/DH1127 * AL1127) * DH1127/(100*CV1127) * (1000 - DE1127)/1000</f>
        <v>0</v>
      </c>
      <c r="AJ1127">
        <v>909.2382620401852</v>
      </c>
      <c r="AK1127">
        <v>850.7439636363632</v>
      </c>
      <c r="AL1127">
        <v>3.359392702806753</v>
      </c>
      <c r="AM1127">
        <v>64.98812827202251</v>
      </c>
      <c r="AN1127">
        <f>(AP1127 - AO1127 + DI1127*1E3/(8.314*(DK1127+273.15)) * AR1127/DH1127 * AQ1127) * DH1127/(100*CV1127) * 1000/(1000 - AP1127)</f>
        <v>0</v>
      </c>
      <c r="AO1127">
        <v>17.62840432228301</v>
      </c>
      <c r="AP1127">
        <v>23.77037030303029</v>
      </c>
      <c r="AQ1127">
        <v>1.21898616405877E-05</v>
      </c>
      <c r="AR1127">
        <v>81.77155176035039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MAX(0,($B$13+$C$13*DP1127)/(1+$D$13*DP1127)*DI1127/(DK1127+273)*$E$13)</f>
        <v>0</v>
      </c>
      <c r="AX1127" t="s">
        <v>417</v>
      </c>
      <c r="AY1127" t="s">
        <v>417</v>
      </c>
      <c r="AZ1127">
        <v>0</v>
      </c>
      <c r="BA1127">
        <v>0</v>
      </c>
      <c r="BB1127">
        <f>1-AZ1127/BA1127</f>
        <v>0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>
        <f>1-BF1127/BG1127</f>
        <v>0</v>
      </c>
      <c r="BI1127">
        <v>0.5</v>
      </c>
      <c r="BJ1127">
        <f>CS1127</f>
        <v>0</v>
      </c>
      <c r="BK1127">
        <f>L1127</f>
        <v>0</v>
      </c>
      <c r="BL1127">
        <f>BH1127*BI1127*BJ1127</f>
        <v>0</v>
      </c>
      <c r="BM1127">
        <f>(BK1127-BC1127)/BJ1127</f>
        <v>0</v>
      </c>
      <c r="BN1127">
        <f>(BA1127-BG1127)/BG1127</f>
        <v>0</v>
      </c>
      <c r="BO1127">
        <f>AZ1127/(BB1127+AZ1127/BG1127)</f>
        <v>0</v>
      </c>
      <c r="BP1127" t="s">
        <v>417</v>
      </c>
      <c r="BQ1127">
        <v>0</v>
      </c>
      <c r="BR1127">
        <f>IF(BQ1127&lt;&gt;0, BQ1127, BO1127)</f>
        <v>0</v>
      </c>
      <c r="BS1127">
        <f>1-BR1127/BG1127</f>
        <v>0</v>
      </c>
      <c r="BT1127">
        <f>(BG1127-BF1127)/(BG1127-BR1127)</f>
        <v>0</v>
      </c>
      <c r="BU1127">
        <f>(BA1127-BG1127)/(BA1127-BR1127)</f>
        <v>0</v>
      </c>
      <c r="BV1127">
        <f>(BG1127-BF1127)/(BG1127-AZ1127)</f>
        <v>0</v>
      </c>
      <c r="BW1127">
        <f>(BA1127-BG1127)/(BA1127-AZ1127)</f>
        <v>0</v>
      </c>
      <c r="BX1127">
        <f>(BT1127*BR1127/BF1127)</f>
        <v>0</v>
      </c>
      <c r="BY1127">
        <f>(1-BX1127)</f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>$B$11*DQ1127+$C$11*DR1127+$F$11*EC1127*(1-EF1127)</f>
        <v>0</v>
      </c>
      <c r="CS1127">
        <f>CR1127*CT1127</f>
        <v>0</v>
      </c>
      <c r="CT1127">
        <f>($B$11*$D$9+$C$11*$D$9+$F$11*((EP1127+EH1127)/MAX(EP1127+EH1127+EQ1127, 0.1)*$I$9+EQ1127/MAX(EP1127+EH1127+EQ1127, 0.1)*$J$9))/($B$11+$C$11+$F$11)</f>
        <v>0</v>
      </c>
      <c r="CU1127">
        <f>($B$11*$K$9+$C$11*$K$9+$F$11*((EP1127+EH1127)/MAX(EP1127+EH1127+EQ1127, 0.1)*$P$9+EQ1127/MAX(EP1127+EH1127+EQ1127, 0.1)*$Q$9))/($B$11+$C$11+$F$11)</f>
        <v>0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1658957048.232143</v>
      </c>
      <c r="DB1127">
        <v>806.7527857142857</v>
      </c>
      <c r="DC1127">
        <v>876.1441428571428</v>
      </c>
      <c r="DD1127">
        <v>23.76561428571429</v>
      </c>
      <c r="DE1127">
        <v>17.62931071428572</v>
      </c>
      <c r="DF1127">
        <v>803.3774642857143</v>
      </c>
      <c r="DG1127">
        <v>23.45068928571428</v>
      </c>
      <c r="DH1127">
        <v>500.0944285714286</v>
      </c>
      <c r="DI1127">
        <v>90.24031785714286</v>
      </c>
      <c r="DJ1127">
        <v>0.1000055928571429</v>
      </c>
      <c r="DK1127">
        <v>26.57633571428571</v>
      </c>
      <c r="DL1127">
        <v>27.27393571428572</v>
      </c>
      <c r="DM1127">
        <v>999.9000000000002</v>
      </c>
      <c r="DN1127">
        <v>0</v>
      </c>
      <c r="DO1127">
        <v>0</v>
      </c>
      <c r="DP1127">
        <v>9995.828928571429</v>
      </c>
      <c r="DQ1127">
        <v>0</v>
      </c>
      <c r="DR1127">
        <v>18.65314285714286</v>
      </c>
      <c r="DS1127">
        <v>-69.39132857142856</v>
      </c>
      <c r="DT1127">
        <v>826.3925714285714</v>
      </c>
      <c r="DU1127">
        <v>891.8671785714286</v>
      </c>
      <c r="DV1127">
        <v>6.1363025</v>
      </c>
      <c r="DW1127">
        <v>876.1441428571428</v>
      </c>
      <c r="DX1127">
        <v>17.62931071428572</v>
      </c>
      <c r="DY1127">
        <v>2.144616785714286</v>
      </c>
      <c r="DZ1127">
        <v>1.590874642857143</v>
      </c>
      <c r="EA1127">
        <v>18.55449642857143</v>
      </c>
      <c r="EB1127">
        <v>13.8707</v>
      </c>
      <c r="EC1127">
        <v>2000.004642857143</v>
      </c>
      <c r="ED1127">
        <v>0.9799930000000001</v>
      </c>
      <c r="EE1127">
        <v>0.02000709999999999</v>
      </c>
      <c r="EF1127">
        <v>0</v>
      </c>
      <c r="EG1127">
        <v>790.3291785714285</v>
      </c>
      <c r="EH1127">
        <v>5.000560000000001</v>
      </c>
      <c r="EI1127">
        <v>15689.41785714286</v>
      </c>
      <c r="EJ1127">
        <v>17294.88214285714</v>
      </c>
      <c r="EK1127">
        <v>37.20960714285714</v>
      </c>
      <c r="EL1127">
        <v>37.78321428571428</v>
      </c>
      <c r="EM1127">
        <v>36.8055</v>
      </c>
      <c r="EN1127">
        <v>36.89017857142857</v>
      </c>
      <c r="EO1127">
        <v>38.25421428571428</v>
      </c>
      <c r="EP1127">
        <v>1955.094642857143</v>
      </c>
      <c r="EQ1127">
        <v>39.91</v>
      </c>
      <c r="ER1127">
        <v>0</v>
      </c>
      <c r="ES1127">
        <v>1658957055.9</v>
      </c>
      <c r="ET1127">
        <v>0</v>
      </c>
      <c r="EU1127">
        <v>790.3659615384615</v>
      </c>
      <c r="EV1127">
        <v>-1.595521372319665</v>
      </c>
      <c r="EW1127">
        <v>-29.87008549615572</v>
      </c>
      <c r="EX1127">
        <v>15689.25</v>
      </c>
      <c r="EY1127">
        <v>15</v>
      </c>
      <c r="EZ1127">
        <v>0</v>
      </c>
      <c r="FA1127" t="s">
        <v>419</v>
      </c>
      <c r="FB1127">
        <v>1655239120</v>
      </c>
      <c r="FC1127">
        <v>1655239135</v>
      </c>
      <c r="FD1127">
        <v>0</v>
      </c>
      <c r="FE1127">
        <v>-0.075</v>
      </c>
      <c r="FF1127">
        <v>-0.027</v>
      </c>
      <c r="FG1127">
        <v>1.986</v>
      </c>
      <c r="FH1127">
        <v>0.139</v>
      </c>
      <c r="FI1127">
        <v>420</v>
      </c>
      <c r="FJ1127">
        <v>22</v>
      </c>
      <c r="FK1127">
        <v>0.12</v>
      </c>
      <c r="FL1127">
        <v>0.02</v>
      </c>
      <c r="FM1127">
        <v>-69.18523902439024</v>
      </c>
      <c r="FN1127">
        <v>-4.820675958188279</v>
      </c>
      <c r="FO1127">
        <v>0.4892470545933999</v>
      </c>
      <c r="FP1127">
        <v>0</v>
      </c>
      <c r="FQ1127">
        <v>790.4065882352942</v>
      </c>
      <c r="FR1127">
        <v>-0.9817876240577407</v>
      </c>
      <c r="FS1127">
        <v>0.2501929981677675</v>
      </c>
      <c r="FT1127">
        <v>1</v>
      </c>
      <c r="FU1127">
        <v>6.136166585365854</v>
      </c>
      <c r="FV1127">
        <v>0.0162014634146578</v>
      </c>
      <c r="FW1127">
        <v>0.00319252221548594</v>
      </c>
      <c r="FX1127">
        <v>1</v>
      </c>
      <c r="FY1127">
        <v>2</v>
      </c>
      <c r="FZ1127">
        <v>3</v>
      </c>
      <c r="GA1127" t="s">
        <v>481</v>
      </c>
      <c r="GB1127">
        <v>2.9807</v>
      </c>
      <c r="GC1127">
        <v>2.72831</v>
      </c>
      <c r="GD1127">
        <v>0.139104</v>
      </c>
      <c r="GE1127">
        <v>0.147824</v>
      </c>
      <c r="GF1127">
        <v>0.106525</v>
      </c>
      <c r="GG1127">
        <v>0.0870885</v>
      </c>
      <c r="GH1127">
        <v>25849.1</v>
      </c>
      <c r="GI1127">
        <v>25212</v>
      </c>
      <c r="GJ1127">
        <v>30551.2</v>
      </c>
      <c r="GK1127">
        <v>29827.5</v>
      </c>
      <c r="GL1127">
        <v>37660</v>
      </c>
      <c r="GM1127">
        <v>35860.4</v>
      </c>
      <c r="GN1127">
        <v>46731.2</v>
      </c>
      <c r="GO1127">
        <v>44360.6</v>
      </c>
      <c r="GP1127">
        <v>1.89102</v>
      </c>
      <c r="GQ1127">
        <v>1.84925</v>
      </c>
      <c r="GR1127">
        <v>0.149094</v>
      </c>
      <c r="GS1127">
        <v>0</v>
      </c>
      <c r="GT1127">
        <v>24.8385</v>
      </c>
      <c r="GU1127">
        <v>999.9</v>
      </c>
      <c r="GV1127">
        <v>48.9</v>
      </c>
      <c r="GW1127">
        <v>32.1</v>
      </c>
      <c r="GX1127">
        <v>26.0218</v>
      </c>
      <c r="GY1127">
        <v>62.9653</v>
      </c>
      <c r="GZ1127">
        <v>25.2404</v>
      </c>
      <c r="HA1127">
        <v>1</v>
      </c>
      <c r="HB1127">
        <v>-0.102876</v>
      </c>
      <c r="HC1127">
        <v>-0.0544662</v>
      </c>
      <c r="HD1127">
        <v>20.1942</v>
      </c>
      <c r="HE1127">
        <v>5.23017</v>
      </c>
      <c r="HF1127">
        <v>11.968</v>
      </c>
      <c r="HG1127">
        <v>4.9705</v>
      </c>
      <c r="HH1127">
        <v>3.28945</v>
      </c>
      <c r="HI1127">
        <v>8857</v>
      </c>
      <c r="HJ1127">
        <v>9999</v>
      </c>
      <c r="HK1127">
        <v>9999</v>
      </c>
      <c r="HL1127">
        <v>290.4</v>
      </c>
      <c r="HM1127">
        <v>4.97292</v>
      </c>
      <c r="HN1127">
        <v>1.87733</v>
      </c>
      <c r="HO1127">
        <v>1.87546</v>
      </c>
      <c r="HP1127">
        <v>1.87832</v>
      </c>
      <c r="HQ1127">
        <v>1.875</v>
      </c>
      <c r="HR1127">
        <v>1.87855</v>
      </c>
      <c r="HS1127">
        <v>1.87567</v>
      </c>
      <c r="HT1127">
        <v>1.87683</v>
      </c>
      <c r="HU1127">
        <v>0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3.416</v>
      </c>
      <c r="II1127">
        <v>0.3151</v>
      </c>
      <c r="IJ1127">
        <v>1.541952822118649</v>
      </c>
      <c r="IK1127">
        <v>0.003202726084708442</v>
      </c>
      <c r="IL1127">
        <v>-1.448271390364826E-06</v>
      </c>
      <c r="IM1127">
        <v>3.765748828769889E-10</v>
      </c>
      <c r="IN1127">
        <v>-0.02072656761999695</v>
      </c>
      <c r="IO1127">
        <v>0.006539777670035186</v>
      </c>
      <c r="IP1127">
        <v>0.0002256768223539976</v>
      </c>
      <c r="IQ1127">
        <v>4.51151419958819E-06</v>
      </c>
      <c r="IR1127">
        <v>-0</v>
      </c>
      <c r="IS1127">
        <v>2097</v>
      </c>
      <c r="IT1127">
        <v>1</v>
      </c>
      <c r="IU1127">
        <v>27</v>
      </c>
      <c r="IV1127">
        <v>61965.6</v>
      </c>
      <c r="IW1127">
        <v>61965.3</v>
      </c>
      <c r="IX1127">
        <v>2.05078</v>
      </c>
      <c r="IY1127">
        <v>2.53906</v>
      </c>
      <c r="IZ1127">
        <v>1.39893</v>
      </c>
      <c r="JA1127">
        <v>2.34375</v>
      </c>
      <c r="JB1127">
        <v>1.44897</v>
      </c>
      <c r="JC1127">
        <v>2.46582</v>
      </c>
      <c r="JD1127">
        <v>37.4338</v>
      </c>
      <c r="JE1127">
        <v>24.0875</v>
      </c>
      <c r="JF1127">
        <v>18</v>
      </c>
      <c r="JG1127">
        <v>492.65</v>
      </c>
      <c r="JH1127">
        <v>438.33</v>
      </c>
      <c r="JI1127">
        <v>25</v>
      </c>
      <c r="JJ1127">
        <v>25.7057</v>
      </c>
      <c r="JK1127">
        <v>30.0001</v>
      </c>
      <c r="JL1127">
        <v>25.5317</v>
      </c>
      <c r="JM1127">
        <v>25.611</v>
      </c>
      <c r="JN1127">
        <v>41.109</v>
      </c>
      <c r="JO1127">
        <v>37.0731</v>
      </c>
      <c r="JP1127">
        <v>2.75789</v>
      </c>
      <c r="JQ1127">
        <v>25</v>
      </c>
      <c r="JR1127">
        <v>922.024</v>
      </c>
      <c r="JS1127">
        <v>17.5666</v>
      </c>
      <c r="JT1127">
        <v>100.994</v>
      </c>
      <c r="JU1127">
        <v>102.001</v>
      </c>
    </row>
    <row r="1128" spans="1:281">
      <c r="A1128">
        <v>1112</v>
      </c>
      <c r="B1128">
        <v>1658957061</v>
      </c>
      <c r="C1128">
        <v>14972</v>
      </c>
      <c r="D1128" t="s">
        <v>2658</v>
      </c>
      <c r="E1128" t="s">
        <v>2659</v>
      </c>
      <c r="F1128">
        <v>5</v>
      </c>
      <c r="G1128" t="s">
        <v>415</v>
      </c>
      <c r="H1128" t="s">
        <v>2549</v>
      </c>
      <c r="I1128">
        <v>1658957053.518518</v>
      </c>
      <c r="J1128">
        <f>(K1128)/1000</f>
        <v>0</v>
      </c>
      <c r="K1128">
        <f>IF(CZ1128, AN1128, AH1128)</f>
        <v>0</v>
      </c>
      <c r="L1128">
        <f>IF(CZ1128, AI1128, AG1128)</f>
        <v>0</v>
      </c>
      <c r="M1128">
        <f>DB1128 - IF(AU1128&gt;1, L1128*CV1128*100.0/(AW1128*DP1128), 0)</f>
        <v>0</v>
      </c>
      <c r="N1128">
        <f>((T1128-J1128/2)*M1128-L1128)/(T1128+J1128/2)</f>
        <v>0</v>
      </c>
      <c r="O1128">
        <f>N1128*(DI1128+DJ1128)/1000.0</f>
        <v>0</v>
      </c>
      <c r="P1128">
        <f>(DB1128 - IF(AU1128&gt;1, L1128*CV1128*100.0/(AW1128*DP1128), 0))*(DI1128+DJ1128)/1000.0</f>
        <v>0</v>
      </c>
      <c r="Q1128">
        <f>2.0/((1/S1128-1/R1128)+SIGN(S1128)*SQRT((1/S1128-1/R1128)*(1/S1128-1/R1128) + 4*CW1128/((CW1128+1)*(CW1128+1))*(2*1/S1128*1/R1128-1/R1128*1/R1128)))</f>
        <v>0</v>
      </c>
      <c r="R1128">
        <f>IF(LEFT(CX1128,1)&lt;&gt;"0",IF(LEFT(CX1128,1)="1",3.0,CY1128),$D$5+$E$5*(DP1128*DI1128/($K$5*1000))+$F$5*(DP1128*DI1128/($K$5*1000))*MAX(MIN(CV1128,$J$5),$I$5)*MAX(MIN(CV1128,$J$5),$I$5)+$G$5*MAX(MIN(CV1128,$J$5),$I$5)*(DP1128*DI1128/($K$5*1000))+$H$5*(DP1128*DI1128/($K$5*1000))*(DP1128*DI1128/($K$5*1000)))</f>
        <v>0</v>
      </c>
      <c r="S1128">
        <f>J1128*(1000-(1000*0.61365*exp(17.502*W1128/(240.97+W1128))/(DI1128+DJ1128)+DD1128)/2)/(1000*0.61365*exp(17.502*W1128/(240.97+W1128))/(DI1128+DJ1128)-DD1128)</f>
        <v>0</v>
      </c>
      <c r="T1128">
        <f>1/((CW1128+1)/(Q1128/1.6)+1/(R1128/1.37)) + CW1128/((CW1128+1)/(Q1128/1.6) + CW1128/(R1128/1.37))</f>
        <v>0</v>
      </c>
      <c r="U1128">
        <f>(CR1128*CU1128)</f>
        <v>0</v>
      </c>
      <c r="V1128">
        <f>(DK1128+(U1128+2*0.95*5.67E-8*(((DK1128+$B$7)+273)^4-(DK1128+273)^4)-44100*J1128)/(1.84*29.3*R1128+8*0.95*5.67E-8*(DK1128+273)^3))</f>
        <v>0</v>
      </c>
      <c r="W1128">
        <f>($C$7*DL1128+$D$7*DM1128+$E$7*V1128)</f>
        <v>0</v>
      </c>
      <c r="X1128">
        <f>0.61365*exp(17.502*W1128/(240.97+W1128))</f>
        <v>0</v>
      </c>
      <c r="Y1128">
        <f>(Z1128/AA1128*100)</f>
        <v>0</v>
      </c>
      <c r="Z1128">
        <f>DD1128*(DI1128+DJ1128)/1000</f>
        <v>0</v>
      </c>
      <c r="AA1128">
        <f>0.61365*exp(17.502*DK1128/(240.97+DK1128))</f>
        <v>0</v>
      </c>
      <c r="AB1128">
        <f>(X1128-DD1128*(DI1128+DJ1128)/1000)</f>
        <v>0</v>
      </c>
      <c r="AC1128">
        <f>(-J1128*44100)</f>
        <v>0</v>
      </c>
      <c r="AD1128">
        <f>2*29.3*R1128*0.92*(DK1128-W1128)</f>
        <v>0</v>
      </c>
      <c r="AE1128">
        <f>2*0.95*5.67E-8*(((DK1128+$B$7)+273)^4-(W1128+273)^4)</f>
        <v>0</v>
      </c>
      <c r="AF1128">
        <f>U1128+AE1128+AC1128+AD1128</f>
        <v>0</v>
      </c>
      <c r="AG1128">
        <f>DH1128*AU1128*(DC1128-DB1128*(1000-AU1128*DE1128)/(1000-AU1128*DD1128))/(100*CV1128)</f>
        <v>0</v>
      </c>
      <c r="AH1128">
        <f>1000*DH1128*AU1128*(DD1128-DE1128)/(100*CV1128*(1000-AU1128*DD1128))</f>
        <v>0</v>
      </c>
      <c r="AI1128">
        <f>(AJ1128 - AK1128 - DI1128*1E3/(8.314*(DK1128+273.15)) * AM1128/DH1128 * AL1128) * DH1128/(100*CV1128) * (1000 - DE1128)/1000</f>
        <v>0</v>
      </c>
      <c r="AJ1128">
        <v>926.2996816596223</v>
      </c>
      <c r="AK1128">
        <v>867.5073757575756</v>
      </c>
      <c r="AL1128">
        <v>3.377133323429653</v>
      </c>
      <c r="AM1128">
        <v>64.98812827202251</v>
      </c>
      <c r="AN1128">
        <f>(AP1128 - AO1128 + DI1128*1E3/(8.314*(DK1128+273.15)) * AR1128/DH1128 * AQ1128) * DH1128/(100*CV1128) * 1000/(1000 - AP1128)</f>
        <v>0</v>
      </c>
      <c r="AO1128">
        <v>17.62822514723491</v>
      </c>
      <c r="AP1128">
        <v>23.78059151515151</v>
      </c>
      <c r="AQ1128">
        <v>9.161334569154445E-05</v>
      </c>
      <c r="AR1128">
        <v>81.77155176035039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MAX(0,($B$13+$C$13*DP1128)/(1+$D$13*DP1128)*DI1128/(DK1128+273)*$E$13)</f>
        <v>0</v>
      </c>
      <c r="AX1128" t="s">
        <v>417</v>
      </c>
      <c r="AY1128" t="s">
        <v>417</v>
      </c>
      <c r="AZ1128">
        <v>0</v>
      </c>
      <c r="BA1128">
        <v>0</v>
      </c>
      <c r="BB1128">
        <f>1-AZ1128/BA1128</f>
        <v>0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>
        <f>1-BF1128/BG1128</f>
        <v>0</v>
      </c>
      <c r="BI1128">
        <v>0.5</v>
      </c>
      <c r="BJ1128">
        <f>CS1128</f>
        <v>0</v>
      </c>
      <c r="BK1128">
        <f>L1128</f>
        <v>0</v>
      </c>
      <c r="BL1128">
        <f>BH1128*BI1128*BJ1128</f>
        <v>0</v>
      </c>
      <c r="BM1128">
        <f>(BK1128-BC1128)/BJ1128</f>
        <v>0</v>
      </c>
      <c r="BN1128">
        <f>(BA1128-BG1128)/BG1128</f>
        <v>0</v>
      </c>
      <c r="BO1128">
        <f>AZ1128/(BB1128+AZ1128/BG1128)</f>
        <v>0</v>
      </c>
      <c r="BP1128" t="s">
        <v>417</v>
      </c>
      <c r="BQ1128">
        <v>0</v>
      </c>
      <c r="BR1128">
        <f>IF(BQ1128&lt;&gt;0, BQ1128, BO1128)</f>
        <v>0</v>
      </c>
      <c r="BS1128">
        <f>1-BR1128/BG1128</f>
        <v>0</v>
      </c>
      <c r="BT1128">
        <f>(BG1128-BF1128)/(BG1128-BR1128)</f>
        <v>0</v>
      </c>
      <c r="BU1128">
        <f>(BA1128-BG1128)/(BA1128-BR1128)</f>
        <v>0</v>
      </c>
      <c r="BV1128">
        <f>(BG1128-BF1128)/(BG1128-AZ1128)</f>
        <v>0</v>
      </c>
      <c r="BW1128">
        <f>(BA1128-BG1128)/(BA1128-AZ1128)</f>
        <v>0</v>
      </c>
      <c r="BX1128">
        <f>(BT1128*BR1128/BF1128)</f>
        <v>0</v>
      </c>
      <c r="BY1128">
        <f>(1-BX1128)</f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>$B$11*DQ1128+$C$11*DR1128+$F$11*EC1128*(1-EF1128)</f>
        <v>0</v>
      </c>
      <c r="CS1128">
        <f>CR1128*CT1128</f>
        <v>0</v>
      </c>
      <c r="CT1128">
        <f>($B$11*$D$9+$C$11*$D$9+$F$11*((EP1128+EH1128)/MAX(EP1128+EH1128+EQ1128, 0.1)*$I$9+EQ1128/MAX(EP1128+EH1128+EQ1128, 0.1)*$J$9))/($B$11+$C$11+$F$11)</f>
        <v>0</v>
      </c>
      <c r="CU1128">
        <f>($B$11*$K$9+$C$11*$K$9+$F$11*((EP1128+EH1128)/MAX(EP1128+EH1128+EQ1128, 0.1)*$P$9+EQ1128/MAX(EP1128+EH1128+EQ1128, 0.1)*$Q$9))/($B$11+$C$11+$F$11)</f>
        <v>0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1658957053.518518</v>
      </c>
      <c r="DB1128">
        <v>823.9848148148147</v>
      </c>
      <c r="DC1128">
        <v>893.8519999999999</v>
      </c>
      <c r="DD1128">
        <v>23.7707074074074</v>
      </c>
      <c r="DE1128">
        <v>17.62836296296296</v>
      </c>
      <c r="DF1128">
        <v>820.582037037037</v>
      </c>
      <c r="DG1128">
        <v>23.45567037037037</v>
      </c>
      <c r="DH1128">
        <v>500.0875555555555</v>
      </c>
      <c r="DI1128">
        <v>90.24071481481481</v>
      </c>
      <c r="DJ1128">
        <v>0.1000168888888889</v>
      </c>
      <c r="DK1128">
        <v>26.57758888888889</v>
      </c>
      <c r="DL1128">
        <v>27.26983703703704</v>
      </c>
      <c r="DM1128">
        <v>999.9000000000001</v>
      </c>
      <c r="DN1128">
        <v>0</v>
      </c>
      <c r="DO1128">
        <v>0</v>
      </c>
      <c r="DP1128">
        <v>9994.536296296297</v>
      </c>
      <c r="DQ1128">
        <v>0</v>
      </c>
      <c r="DR1128">
        <v>18.64627037037037</v>
      </c>
      <c r="DS1128">
        <v>-69.86715185185186</v>
      </c>
      <c r="DT1128">
        <v>844.0485185185186</v>
      </c>
      <c r="DU1128">
        <v>909.892037037037</v>
      </c>
      <c r="DV1128">
        <v>6.142351851851852</v>
      </c>
      <c r="DW1128">
        <v>893.8519999999999</v>
      </c>
      <c r="DX1128">
        <v>17.62836296296296</v>
      </c>
      <c r="DY1128">
        <v>2.145085925925926</v>
      </c>
      <c r="DZ1128">
        <v>1.590795555555556</v>
      </c>
      <c r="EA1128">
        <v>18.55798148148148</v>
      </c>
      <c r="EB1128">
        <v>13.86993333333333</v>
      </c>
      <c r="EC1128">
        <v>1999.995925925926</v>
      </c>
      <c r="ED1128">
        <v>0.9799930000000001</v>
      </c>
      <c r="EE1128">
        <v>0.02000709999999999</v>
      </c>
      <c r="EF1128">
        <v>0</v>
      </c>
      <c r="EG1128">
        <v>790.1252962962963</v>
      </c>
      <c r="EH1128">
        <v>5.000560000000001</v>
      </c>
      <c r="EI1128">
        <v>15686.01851851852</v>
      </c>
      <c r="EJ1128">
        <v>17294.80740740741</v>
      </c>
      <c r="EK1128">
        <v>37.21733333333333</v>
      </c>
      <c r="EL1128">
        <v>37.78444444444444</v>
      </c>
      <c r="EM1128">
        <v>36.7984074074074</v>
      </c>
      <c r="EN1128">
        <v>36.89540740740741</v>
      </c>
      <c r="EO1128">
        <v>38.2542962962963</v>
      </c>
      <c r="EP1128">
        <v>1955.085925925926</v>
      </c>
      <c r="EQ1128">
        <v>39.91</v>
      </c>
      <c r="ER1128">
        <v>0</v>
      </c>
      <c r="ES1128">
        <v>1658957060.7</v>
      </c>
      <c r="ET1128">
        <v>0</v>
      </c>
      <c r="EU1128">
        <v>790.1794230769231</v>
      </c>
      <c r="EV1128">
        <v>-2.420410269925611</v>
      </c>
      <c r="EW1128">
        <v>-46.43076928485839</v>
      </c>
      <c r="EX1128">
        <v>15686.14230769231</v>
      </c>
      <c r="EY1128">
        <v>15</v>
      </c>
      <c r="EZ1128">
        <v>0</v>
      </c>
      <c r="FA1128" t="s">
        <v>419</v>
      </c>
      <c r="FB1128">
        <v>1655239120</v>
      </c>
      <c r="FC1128">
        <v>1655239135</v>
      </c>
      <c r="FD1128">
        <v>0</v>
      </c>
      <c r="FE1128">
        <v>-0.075</v>
      </c>
      <c r="FF1128">
        <v>-0.027</v>
      </c>
      <c r="FG1128">
        <v>1.986</v>
      </c>
      <c r="FH1128">
        <v>0.139</v>
      </c>
      <c r="FI1128">
        <v>420</v>
      </c>
      <c r="FJ1128">
        <v>22</v>
      </c>
      <c r="FK1128">
        <v>0.12</v>
      </c>
      <c r="FL1128">
        <v>0.02</v>
      </c>
      <c r="FM1128">
        <v>-69.49391219512195</v>
      </c>
      <c r="FN1128">
        <v>-5.282698954703873</v>
      </c>
      <c r="FO1128">
        <v>0.5277404139209221</v>
      </c>
      <c r="FP1128">
        <v>0</v>
      </c>
      <c r="FQ1128">
        <v>790.2938235294118</v>
      </c>
      <c r="FR1128">
        <v>-2.2451336918147</v>
      </c>
      <c r="FS1128">
        <v>0.3149187075858478</v>
      </c>
      <c r="FT1128">
        <v>0</v>
      </c>
      <c r="FU1128">
        <v>6.138428780487804</v>
      </c>
      <c r="FV1128">
        <v>0.05669351916376458</v>
      </c>
      <c r="FW1128">
        <v>0.005995823422415846</v>
      </c>
      <c r="FX1128">
        <v>1</v>
      </c>
      <c r="FY1128">
        <v>1</v>
      </c>
      <c r="FZ1128">
        <v>3</v>
      </c>
      <c r="GA1128" t="s">
        <v>420</v>
      </c>
      <c r="GB1128">
        <v>2.98051</v>
      </c>
      <c r="GC1128">
        <v>2.72833</v>
      </c>
      <c r="GD1128">
        <v>0.140902</v>
      </c>
      <c r="GE1128">
        <v>0.14961</v>
      </c>
      <c r="GF1128">
        <v>0.106553</v>
      </c>
      <c r="GG1128">
        <v>0.0870895</v>
      </c>
      <c r="GH1128">
        <v>25795</v>
      </c>
      <c r="GI1128">
        <v>25159.6</v>
      </c>
      <c r="GJ1128">
        <v>30551.1</v>
      </c>
      <c r="GK1128">
        <v>29828</v>
      </c>
      <c r="GL1128">
        <v>37659.1</v>
      </c>
      <c r="GM1128">
        <v>35861.2</v>
      </c>
      <c r="GN1128">
        <v>46731.4</v>
      </c>
      <c r="GO1128">
        <v>44361.4</v>
      </c>
      <c r="GP1128">
        <v>1.891</v>
      </c>
      <c r="GQ1128">
        <v>1.84927</v>
      </c>
      <c r="GR1128">
        <v>0.14779</v>
      </c>
      <c r="GS1128">
        <v>0</v>
      </c>
      <c r="GT1128">
        <v>24.8405</v>
      </c>
      <c r="GU1128">
        <v>999.9</v>
      </c>
      <c r="GV1128">
        <v>48.9</v>
      </c>
      <c r="GW1128">
        <v>32.1</v>
      </c>
      <c r="GX1128">
        <v>26.0235</v>
      </c>
      <c r="GY1128">
        <v>62.9153</v>
      </c>
      <c r="GZ1128">
        <v>24.9679</v>
      </c>
      <c r="HA1128">
        <v>1</v>
      </c>
      <c r="HB1128">
        <v>-0.102807</v>
      </c>
      <c r="HC1128">
        <v>-0.0534341</v>
      </c>
      <c r="HD1128">
        <v>20.1942</v>
      </c>
      <c r="HE1128">
        <v>5.23032</v>
      </c>
      <c r="HF1128">
        <v>11.968</v>
      </c>
      <c r="HG1128">
        <v>4.97055</v>
      </c>
      <c r="HH1128">
        <v>3.28958</v>
      </c>
      <c r="HI1128">
        <v>8857</v>
      </c>
      <c r="HJ1128">
        <v>9999</v>
      </c>
      <c r="HK1128">
        <v>9999</v>
      </c>
      <c r="HL1128">
        <v>290.4</v>
      </c>
      <c r="HM1128">
        <v>4.97292</v>
      </c>
      <c r="HN1128">
        <v>1.87731</v>
      </c>
      <c r="HO1128">
        <v>1.87546</v>
      </c>
      <c r="HP1128">
        <v>1.8783</v>
      </c>
      <c r="HQ1128">
        <v>1.875</v>
      </c>
      <c r="HR1128">
        <v>1.87857</v>
      </c>
      <c r="HS1128">
        <v>1.87565</v>
      </c>
      <c r="HT1128">
        <v>1.87683</v>
      </c>
      <c r="HU1128">
        <v>0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3.441</v>
      </c>
      <c r="II1128">
        <v>0.3153</v>
      </c>
      <c r="IJ1128">
        <v>1.541952822118649</v>
      </c>
      <c r="IK1128">
        <v>0.003202726084708442</v>
      </c>
      <c r="IL1128">
        <v>-1.448271390364826E-06</v>
      </c>
      <c r="IM1128">
        <v>3.765748828769889E-10</v>
      </c>
      <c r="IN1128">
        <v>-0.02072656761999695</v>
      </c>
      <c r="IO1128">
        <v>0.006539777670035186</v>
      </c>
      <c r="IP1128">
        <v>0.0002256768223539976</v>
      </c>
      <c r="IQ1128">
        <v>4.51151419958819E-06</v>
      </c>
      <c r="IR1128">
        <v>-0</v>
      </c>
      <c r="IS1128">
        <v>2097</v>
      </c>
      <c r="IT1128">
        <v>1</v>
      </c>
      <c r="IU1128">
        <v>27</v>
      </c>
      <c r="IV1128">
        <v>61965.7</v>
      </c>
      <c r="IW1128">
        <v>61965.4</v>
      </c>
      <c r="IX1128">
        <v>2.07886</v>
      </c>
      <c r="IY1128">
        <v>2.54639</v>
      </c>
      <c r="IZ1128">
        <v>1.39893</v>
      </c>
      <c r="JA1128">
        <v>2.34375</v>
      </c>
      <c r="JB1128">
        <v>1.44897</v>
      </c>
      <c r="JC1128">
        <v>2.36816</v>
      </c>
      <c r="JD1128">
        <v>37.4578</v>
      </c>
      <c r="JE1128">
        <v>24.0787</v>
      </c>
      <c r="JF1128">
        <v>18</v>
      </c>
      <c r="JG1128">
        <v>492.637</v>
      </c>
      <c r="JH1128">
        <v>438.345</v>
      </c>
      <c r="JI1128">
        <v>25.0001</v>
      </c>
      <c r="JJ1128">
        <v>25.7057</v>
      </c>
      <c r="JK1128">
        <v>30.0002</v>
      </c>
      <c r="JL1128">
        <v>25.5317</v>
      </c>
      <c r="JM1128">
        <v>25.611</v>
      </c>
      <c r="JN1128">
        <v>41.7403</v>
      </c>
      <c r="JO1128">
        <v>37.0731</v>
      </c>
      <c r="JP1128">
        <v>2.37217</v>
      </c>
      <c r="JQ1128">
        <v>25</v>
      </c>
      <c r="JR1128">
        <v>942.0940000000001</v>
      </c>
      <c r="JS1128">
        <v>17.5554</v>
      </c>
      <c r="JT1128">
        <v>100.994</v>
      </c>
      <c r="JU1128">
        <v>102.003</v>
      </c>
    </row>
    <row r="1129" spans="1:281">
      <c r="A1129">
        <v>1113</v>
      </c>
      <c r="B1129">
        <v>1658957066</v>
      </c>
      <c r="C1129">
        <v>14977</v>
      </c>
      <c r="D1129" t="s">
        <v>2660</v>
      </c>
      <c r="E1129" t="s">
        <v>2661</v>
      </c>
      <c r="F1129">
        <v>5</v>
      </c>
      <c r="G1129" t="s">
        <v>415</v>
      </c>
      <c r="H1129" t="s">
        <v>2549</v>
      </c>
      <c r="I1129">
        <v>1658957058.232143</v>
      </c>
      <c r="J1129">
        <f>(K1129)/1000</f>
        <v>0</v>
      </c>
      <c r="K1129">
        <f>IF(CZ1129, AN1129, AH1129)</f>
        <v>0</v>
      </c>
      <c r="L1129">
        <f>IF(CZ1129, AI1129, AG1129)</f>
        <v>0</v>
      </c>
      <c r="M1129">
        <f>DB1129 - IF(AU1129&gt;1, L1129*CV1129*100.0/(AW1129*DP1129), 0)</f>
        <v>0</v>
      </c>
      <c r="N1129">
        <f>((T1129-J1129/2)*M1129-L1129)/(T1129+J1129/2)</f>
        <v>0</v>
      </c>
      <c r="O1129">
        <f>N1129*(DI1129+DJ1129)/1000.0</f>
        <v>0</v>
      </c>
      <c r="P1129">
        <f>(DB1129 - IF(AU1129&gt;1, L1129*CV1129*100.0/(AW1129*DP1129), 0))*(DI1129+DJ1129)/1000.0</f>
        <v>0</v>
      </c>
      <c r="Q1129">
        <f>2.0/((1/S1129-1/R1129)+SIGN(S1129)*SQRT((1/S1129-1/R1129)*(1/S1129-1/R1129) + 4*CW1129/((CW1129+1)*(CW1129+1))*(2*1/S1129*1/R1129-1/R1129*1/R1129)))</f>
        <v>0</v>
      </c>
      <c r="R1129">
        <f>IF(LEFT(CX1129,1)&lt;&gt;"0",IF(LEFT(CX1129,1)="1",3.0,CY1129),$D$5+$E$5*(DP1129*DI1129/($K$5*1000))+$F$5*(DP1129*DI1129/($K$5*1000))*MAX(MIN(CV1129,$J$5),$I$5)*MAX(MIN(CV1129,$J$5),$I$5)+$G$5*MAX(MIN(CV1129,$J$5),$I$5)*(DP1129*DI1129/($K$5*1000))+$H$5*(DP1129*DI1129/($K$5*1000))*(DP1129*DI1129/($K$5*1000)))</f>
        <v>0</v>
      </c>
      <c r="S1129">
        <f>J1129*(1000-(1000*0.61365*exp(17.502*W1129/(240.97+W1129))/(DI1129+DJ1129)+DD1129)/2)/(1000*0.61365*exp(17.502*W1129/(240.97+W1129))/(DI1129+DJ1129)-DD1129)</f>
        <v>0</v>
      </c>
      <c r="T1129">
        <f>1/((CW1129+1)/(Q1129/1.6)+1/(R1129/1.37)) + CW1129/((CW1129+1)/(Q1129/1.6) + CW1129/(R1129/1.37))</f>
        <v>0</v>
      </c>
      <c r="U1129">
        <f>(CR1129*CU1129)</f>
        <v>0</v>
      </c>
      <c r="V1129">
        <f>(DK1129+(U1129+2*0.95*5.67E-8*(((DK1129+$B$7)+273)^4-(DK1129+273)^4)-44100*J1129)/(1.84*29.3*R1129+8*0.95*5.67E-8*(DK1129+273)^3))</f>
        <v>0</v>
      </c>
      <c r="W1129">
        <f>($C$7*DL1129+$D$7*DM1129+$E$7*V1129)</f>
        <v>0</v>
      </c>
      <c r="X1129">
        <f>0.61365*exp(17.502*W1129/(240.97+W1129))</f>
        <v>0</v>
      </c>
      <c r="Y1129">
        <f>(Z1129/AA1129*100)</f>
        <v>0</v>
      </c>
      <c r="Z1129">
        <f>DD1129*(DI1129+DJ1129)/1000</f>
        <v>0</v>
      </c>
      <c r="AA1129">
        <f>0.61365*exp(17.502*DK1129/(240.97+DK1129))</f>
        <v>0</v>
      </c>
      <c r="AB1129">
        <f>(X1129-DD1129*(DI1129+DJ1129)/1000)</f>
        <v>0</v>
      </c>
      <c r="AC1129">
        <f>(-J1129*44100)</f>
        <v>0</v>
      </c>
      <c r="AD1129">
        <f>2*29.3*R1129*0.92*(DK1129-W1129)</f>
        <v>0</v>
      </c>
      <c r="AE1129">
        <f>2*0.95*5.67E-8*(((DK1129+$B$7)+273)^4-(W1129+273)^4)</f>
        <v>0</v>
      </c>
      <c r="AF1129">
        <f>U1129+AE1129+AC1129+AD1129</f>
        <v>0</v>
      </c>
      <c r="AG1129">
        <f>DH1129*AU1129*(DC1129-DB1129*(1000-AU1129*DE1129)/(1000-AU1129*DD1129))/(100*CV1129)</f>
        <v>0</v>
      </c>
      <c r="AH1129">
        <f>1000*DH1129*AU1129*(DD1129-DE1129)/(100*CV1129*(1000-AU1129*DD1129))</f>
        <v>0</v>
      </c>
      <c r="AI1129">
        <f>(AJ1129 - AK1129 - DI1129*1E3/(8.314*(DK1129+273.15)) * AM1129/DH1129 * AL1129) * DH1129/(100*CV1129) * (1000 - DE1129)/1000</f>
        <v>0</v>
      </c>
      <c r="AJ1129">
        <v>943.3705367192113</v>
      </c>
      <c r="AK1129">
        <v>884.6495212121208</v>
      </c>
      <c r="AL1129">
        <v>3.434331278051481</v>
      </c>
      <c r="AM1129">
        <v>64.98812827202251</v>
      </c>
      <c r="AN1129">
        <f>(AP1129 - AO1129 + DI1129*1E3/(8.314*(DK1129+273.15)) * AR1129/DH1129 * AQ1129) * DH1129/(100*CV1129) * 1000/(1000 - AP1129)</f>
        <v>0</v>
      </c>
      <c r="AO1129">
        <v>17.62790602870017</v>
      </c>
      <c r="AP1129">
        <v>23.77937575757575</v>
      </c>
      <c r="AQ1129">
        <v>4.120239833533798E-06</v>
      </c>
      <c r="AR1129">
        <v>81.77155176035039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MAX(0,($B$13+$C$13*DP1129)/(1+$D$13*DP1129)*DI1129/(DK1129+273)*$E$13)</f>
        <v>0</v>
      </c>
      <c r="AX1129" t="s">
        <v>417</v>
      </c>
      <c r="AY1129" t="s">
        <v>417</v>
      </c>
      <c r="AZ1129">
        <v>0</v>
      </c>
      <c r="BA1129">
        <v>0</v>
      </c>
      <c r="BB1129">
        <f>1-AZ1129/BA1129</f>
        <v>0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>
        <f>1-BF1129/BG1129</f>
        <v>0</v>
      </c>
      <c r="BI1129">
        <v>0.5</v>
      </c>
      <c r="BJ1129">
        <f>CS1129</f>
        <v>0</v>
      </c>
      <c r="BK1129">
        <f>L1129</f>
        <v>0</v>
      </c>
      <c r="BL1129">
        <f>BH1129*BI1129*BJ1129</f>
        <v>0</v>
      </c>
      <c r="BM1129">
        <f>(BK1129-BC1129)/BJ1129</f>
        <v>0</v>
      </c>
      <c r="BN1129">
        <f>(BA1129-BG1129)/BG1129</f>
        <v>0</v>
      </c>
      <c r="BO1129">
        <f>AZ1129/(BB1129+AZ1129/BG1129)</f>
        <v>0</v>
      </c>
      <c r="BP1129" t="s">
        <v>417</v>
      </c>
      <c r="BQ1129">
        <v>0</v>
      </c>
      <c r="BR1129">
        <f>IF(BQ1129&lt;&gt;0, BQ1129, BO1129)</f>
        <v>0</v>
      </c>
      <c r="BS1129">
        <f>1-BR1129/BG1129</f>
        <v>0</v>
      </c>
      <c r="BT1129">
        <f>(BG1129-BF1129)/(BG1129-BR1129)</f>
        <v>0</v>
      </c>
      <c r="BU1129">
        <f>(BA1129-BG1129)/(BA1129-BR1129)</f>
        <v>0</v>
      </c>
      <c r="BV1129">
        <f>(BG1129-BF1129)/(BG1129-AZ1129)</f>
        <v>0</v>
      </c>
      <c r="BW1129">
        <f>(BA1129-BG1129)/(BA1129-AZ1129)</f>
        <v>0</v>
      </c>
      <c r="BX1129">
        <f>(BT1129*BR1129/BF1129)</f>
        <v>0</v>
      </c>
      <c r="BY1129">
        <f>(1-BX1129)</f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>$B$11*DQ1129+$C$11*DR1129+$F$11*EC1129*(1-EF1129)</f>
        <v>0</v>
      </c>
      <c r="CS1129">
        <f>CR1129*CT1129</f>
        <v>0</v>
      </c>
      <c r="CT1129">
        <f>($B$11*$D$9+$C$11*$D$9+$F$11*((EP1129+EH1129)/MAX(EP1129+EH1129+EQ1129, 0.1)*$I$9+EQ1129/MAX(EP1129+EH1129+EQ1129, 0.1)*$J$9))/($B$11+$C$11+$F$11)</f>
        <v>0</v>
      </c>
      <c r="CU1129">
        <f>($B$11*$K$9+$C$11*$K$9+$F$11*((EP1129+EH1129)/MAX(EP1129+EH1129+EQ1129, 0.1)*$P$9+EQ1129/MAX(EP1129+EH1129+EQ1129, 0.1)*$Q$9))/($B$11+$C$11+$F$11)</f>
        <v>0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1658957058.232143</v>
      </c>
      <c r="DB1129">
        <v>839.5016428571429</v>
      </c>
      <c r="DC1129">
        <v>909.6472499999999</v>
      </c>
      <c r="DD1129">
        <v>23.77528214285714</v>
      </c>
      <c r="DE1129">
        <v>17.62826071428571</v>
      </c>
      <c r="DF1129">
        <v>836.0743214285715</v>
      </c>
      <c r="DG1129">
        <v>23.46012857142857</v>
      </c>
      <c r="DH1129">
        <v>500.0786071428571</v>
      </c>
      <c r="DI1129">
        <v>90.24056071428572</v>
      </c>
      <c r="DJ1129">
        <v>0.09998592500000002</v>
      </c>
      <c r="DK1129">
        <v>26.57949285714286</v>
      </c>
      <c r="DL1129">
        <v>27.26461428571428</v>
      </c>
      <c r="DM1129">
        <v>999.9000000000002</v>
      </c>
      <c r="DN1129">
        <v>0</v>
      </c>
      <c r="DO1129">
        <v>0</v>
      </c>
      <c r="DP1129">
        <v>10000.10714285714</v>
      </c>
      <c r="DQ1129">
        <v>0</v>
      </c>
      <c r="DR1129">
        <v>18.6454</v>
      </c>
      <c r="DS1129">
        <v>-70.14558571428572</v>
      </c>
      <c r="DT1129">
        <v>859.9471785714285</v>
      </c>
      <c r="DU1129">
        <v>925.9706071428571</v>
      </c>
      <c r="DV1129">
        <v>6.147022142857142</v>
      </c>
      <c r="DW1129">
        <v>909.6472499999999</v>
      </c>
      <c r="DX1129">
        <v>17.62826071428571</v>
      </c>
      <c r="DY1129">
        <v>2.145494642857142</v>
      </c>
      <c r="DZ1129">
        <v>1.590784285714286</v>
      </c>
      <c r="EA1129">
        <v>18.56102142857143</v>
      </c>
      <c r="EB1129">
        <v>13.86981428571429</v>
      </c>
      <c r="EC1129">
        <v>1999.982857142857</v>
      </c>
      <c r="ED1129">
        <v>0.9799930000000001</v>
      </c>
      <c r="EE1129">
        <v>0.02000709999999999</v>
      </c>
      <c r="EF1129">
        <v>0</v>
      </c>
      <c r="EG1129">
        <v>789.9664642857142</v>
      </c>
      <c r="EH1129">
        <v>5.000560000000001</v>
      </c>
      <c r="EI1129">
        <v>15682.05357142857</v>
      </c>
      <c r="EJ1129">
        <v>17294.70357142857</v>
      </c>
      <c r="EK1129">
        <v>37.21174999999999</v>
      </c>
      <c r="EL1129">
        <v>37.78985714285714</v>
      </c>
      <c r="EM1129">
        <v>36.80567857142857</v>
      </c>
      <c r="EN1129">
        <v>36.88350000000001</v>
      </c>
      <c r="EO1129">
        <v>38.25857142857143</v>
      </c>
      <c r="EP1129">
        <v>1955.072857142857</v>
      </c>
      <c r="EQ1129">
        <v>39.91</v>
      </c>
      <c r="ER1129">
        <v>0</v>
      </c>
      <c r="ES1129">
        <v>1658957066.1</v>
      </c>
      <c r="ET1129">
        <v>0</v>
      </c>
      <c r="EU1129">
        <v>789.92792</v>
      </c>
      <c r="EV1129">
        <v>-2.721769232259302</v>
      </c>
      <c r="EW1129">
        <v>-56.20769239761761</v>
      </c>
      <c r="EX1129">
        <v>15681.4</v>
      </c>
      <c r="EY1129">
        <v>15</v>
      </c>
      <c r="EZ1129">
        <v>0</v>
      </c>
      <c r="FA1129" t="s">
        <v>419</v>
      </c>
      <c r="FB1129">
        <v>1655239120</v>
      </c>
      <c r="FC1129">
        <v>1655239135</v>
      </c>
      <c r="FD1129">
        <v>0</v>
      </c>
      <c r="FE1129">
        <v>-0.075</v>
      </c>
      <c r="FF1129">
        <v>-0.027</v>
      </c>
      <c r="FG1129">
        <v>1.986</v>
      </c>
      <c r="FH1129">
        <v>0.139</v>
      </c>
      <c r="FI1129">
        <v>420</v>
      </c>
      <c r="FJ1129">
        <v>22</v>
      </c>
      <c r="FK1129">
        <v>0.12</v>
      </c>
      <c r="FL1129">
        <v>0.02</v>
      </c>
      <c r="FM1129">
        <v>-69.95655500000001</v>
      </c>
      <c r="FN1129">
        <v>-3.968449530956723</v>
      </c>
      <c r="FO1129">
        <v>0.3900403433941158</v>
      </c>
      <c r="FP1129">
        <v>0</v>
      </c>
      <c r="FQ1129">
        <v>790.0926176470588</v>
      </c>
      <c r="FR1129">
        <v>-2.319495800433284</v>
      </c>
      <c r="FS1129">
        <v>0.3134929415384931</v>
      </c>
      <c r="FT1129">
        <v>0</v>
      </c>
      <c r="FU1129">
        <v>6.14425625</v>
      </c>
      <c r="FV1129">
        <v>0.06719628517822973</v>
      </c>
      <c r="FW1129">
        <v>0.006773854031310433</v>
      </c>
      <c r="FX1129">
        <v>1</v>
      </c>
      <c r="FY1129">
        <v>1</v>
      </c>
      <c r="FZ1129">
        <v>3</v>
      </c>
      <c r="GA1129" t="s">
        <v>420</v>
      </c>
      <c r="GB1129">
        <v>2.98047</v>
      </c>
      <c r="GC1129">
        <v>2.72839</v>
      </c>
      <c r="GD1129">
        <v>0.142717</v>
      </c>
      <c r="GE1129">
        <v>0.151367</v>
      </c>
      <c r="GF1129">
        <v>0.106547</v>
      </c>
      <c r="GG1129">
        <v>0.0870877</v>
      </c>
      <c r="GH1129">
        <v>25740.7</v>
      </c>
      <c r="GI1129">
        <v>25107.2</v>
      </c>
      <c r="GJ1129">
        <v>30551.3</v>
      </c>
      <c r="GK1129">
        <v>29827.4</v>
      </c>
      <c r="GL1129">
        <v>37659.3</v>
      </c>
      <c r="GM1129">
        <v>35860.8</v>
      </c>
      <c r="GN1129">
        <v>46731.2</v>
      </c>
      <c r="GO1129">
        <v>44360.7</v>
      </c>
      <c r="GP1129">
        <v>1.89113</v>
      </c>
      <c r="GQ1129">
        <v>1.84927</v>
      </c>
      <c r="GR1129">
        <v>0.147447</v>
      </c>
      <c r="GS1129">
        <v>0</v>
      </c>
      <c r="GT1129">
        <v>24.8409</v>
      </c>
      <c r="GU1129">
        <v>999.9</v>
      </c>
      <c r="GV1129">
        <v>48.9</v>
      </c>
      <c r="GW1129">
        <v>32.1</v>
      </c>
      <c r="GX1129">
        <v>26.0219</v>
      </c>
      <c r="GY1129">
        <v>63.1653</v>
      </c>
      <c r="GZ1129">
        <v>25.5889</v>
      </c>
      <c r="HA1129">
        <v>1</v>
      </c>
      <c r="HB1129">
        <v>-0.102749</v>
      </c>
      <c r="HC1129">
        <v>-0.0525327</v>
      </c>
      <c r="HD1129">
        <v>20.1941</v>
      </c>
      <c r="HE1129">
        <v>5.22972</v>
      </c>
      <c r="HF1129">
        <v>11.968</v>
      </c>
      <c r="HG1129">
        <v>4.9708</v>
      </c>
      <c r="HH1129">
        <v>3.2895</v>
      </c>
      <c r="HI1129">
        <v>8857.299999999999</v>
      </c>
      <c r="HJ1129">
        <v>9999</v>
      </c>
      <c r="HK1129">
        <v>9999</v>
      </c>
      <c r="HL1129">
        <v>290.4</v>
      </c>
      <c r="HM1129">
        <v>4.97291</v>
      </c>
      <c r="HN1129">
        <v>1.87732</v>
      </c>
      <c r="HO1129">
        <v>1.87547</v>
      </c>
      <c r="HP1129">
        <v>1.87831</v>
      </c>
      <c r="HQ1129">
        <v>1.875</v>
      </c>
      <c r="HR1129">
        <v>1.87857</v>
      </c>
      <c r="HS1129">
        <v>1.87564</v>
      </c>
      <c r="HT1129">
        <v>1.87683</v>
      </c>
      <c r="HU1129">
        <v>0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3.467</v>
      </c>
      <c r="II1129">
        <v>0.3153</v>
      </c>
      <c r="IJ1129">
        <v>1.541952822118649</v>
      </c>
      <c r="IK1129">
        <v>0.003202726084708442</v>
      </c>
      <c r="IL1129">
        <v>-1.448271390364826E-06</v>
      </c>
      <c r="IM1129">
        <v>3.765748828769889E-10</v>
      </c>
      <c r="IN1129">
        <v>-0.02072656761999695</v>
      </c>
      <c r="IO1129">
        <v>0.006539777670035186</v>
      </c>
      <c r="IP1129">
        <v>0.0002256768223539976</v>
      </c>
      <c r="IQ1129">
        <v>4.51151419958819E-06</v>
      </c>
      <c r="IR1129">
        <v>-0</v>
      </c>
      <c r="IS1129">
        <v>2097</v>
      </c>
      <c r="IT1129">
        <v>1</v>
      </c>
      <c r="IU1129">
        <v>27</v>
      </c>
      <c r="IV1129">
        <v>61965.8</v>
      </c>
      <c r="IW1129">
        <v>61965.5</v>
      </c>
      <c r="IX1129">
        <v>2.11182</v>
      </c>
      <c r="IY1129">
        <v>2.54761</v>
      </c>
      <c r="IZ1129">
        <v>1.39893</v>
      </c>
      <c r="JA1129">
        <v>2.34375</v>
      </c>
      <c r="JB1129">
        <v>1.44897</v>
      </c>
      <c r="JC1129">
        <v>2.42676</v>
      </c>
      <c r="JD1129">
        <v>37.4578</v>
      </c>
      <c r="JE1129">
        <v>24.0787</v>
      </c>
      <c r="JF1129">
        <v>18</v>
      </c>
      <c r="JG1129">
        <v>492.72</v>
      </c>
      <c r="JH1129">
        <v>438.355</v>
      </c>
      <c r="JI1129">
        <v>25.0001</v>
      </c>
      <c r="JJ1129">
        <v>25.7057</v>
      </c>
      <c r="JK1129">
        <v>30.0001</v>
      </c>
      <c r="JL1129">
        <v>25.5338</v>
      </c>
      <c r="JM1129">
        <v>25.6123</v>
      </c>
      <c r="JN1129">
        <v>42.3108</v>
      </c>
      <c r="JO1129">
        <v>37.0731</v>
      </c>
      <c r="JP1129">
        <v>2.37217</v>
      </c>
      <c r="JQ1129">
        <v>25</v>
      </c>
      <c r="JR1129">
        <v>955.451</v>
      </c>
      <c r="JS1129">
        <v>17.5464</v>
      </c>
      <c r="JT1129">
        <v>100.994</v>
      </c>
      <c r="JU1129">
        <v>102.001</v>
      </c>
    </row>
    <row r="1130" spans="1:281">
      <c r="A1130">
        <v>1114</v>
      </c>
      <c r="B1130">
        <v>1658957071</v>
      </c>
      <c r="C1130">
        <v>14982</v>
      </c>
      <c r="D1130" t="s">
        <v>2662</v>
      </c>
      <c r="E1130" t="s">
        <v>2663</v>
      </c>
      <c r="F1130">
        <v>5</v>
      </c>
      <c r="G1130" t="s">
        <v>415</v>
      </c>
      <c r="H1130" t="s">
        <v>2549</v>
      </c>
      <c r="I1130">
        <v>1658957063.5</v>
      </c>
      <c r="J1130">
        <f>(K1130)/1000</f>
        <v>0</v>
      </c>
      <c r="K1130">
        <f>IF(CZ1130, AN1130, AH1130)</f>
        <v>0</v>
      </c>
      <c r="L1130">
        <f>IF(CZ1130, AI1130, AG1130)</f>
        <v>0</v>
      </c>
      <c r="M1130">
        <f>DB1130 - IF(AU1130&gt;1, L1130*CV1130*100.0/(AW1130*DP1130), 0)</f>
        <v>0</v>
      </c>
      <c r="N1130">
        <f>((T1130-J1130/2)*M1130-L1130)/(T1130+J1130/2)</f>
        <v>0</v>
      </c>
      <c r="O1130">
        <f>N1130*(DI1130+DJ1130)/1000.0</f>
        <v>0</v>
      </c>
      <c r="P1130">
        <f>(DB1130 - IF(AU1130&gt;1, L1130*CV1130*100.0/(AW1130*DP1130), 0))*(DI1130+DJ1130)/1000.0</f>
        <v>0</v>
      </c>
      <c r="Q1130">
        <f>2.0/((1/S1130-1/R1130)+SIGN(S1130)*SQRT((1/S1130-1/R1130)*(1/S1130-1/R1130) + 4*CW1130/((CW1130+1)*(CW1130+1))*(2*1/S1130*1/R1130-1/R1130*1/R1130)))</f>
        <v>0</v>
      </c>
      <c r="R1130">
        <f>IF(LEFT(CX1130,1)&lt;&gt;"0",IF(LEFT(CX1130,1)="1",3.0,CY1130),$D$5+$E$5*(DP1130*DI1130/($K$5*1000))+$F$5*(DP1130*DI1130/($K$5*1000))*MAX(MIN(CV1130,$J$5),$I$5)*MAX(MIN(CV1130,$J$5),$I$5)+$G$5*MAX(MIN(CV1130,$J$5),$I$5)*(DP1130*DI1130/($K$5*1000))+$H$5*(DP1130*DI1130/($K$5*1000))*(DP1130*DI1130/($K$5*1000)))</f>
        <v>0</v>
      </c>
      <c r="S1130">
        <f>J1130*(1000-(1000*0.61365*exp(17.502*W1130/(240.97+W1130))/(DI1130+DJ1130)+DD1130)/2)/(1000*0.61365*exp(17.502*W1130/(240.97+W1130))/(DI1130+DJ1130)-DD1130)</f>
        <v>0</v>
      </c>
      <c r="T1130">
        <f>1/((CW1130+1)/(Q1130/1.6)+1/(R1130/1.37)) + CW1130/((CW1130+1)/(Q1130/1.6) + CW1130/(R1130/1.37))</f>
        <v>0</v>
      </c>
      <c r="U1130">
        <f>(CR1130*CU1130)</f>
        <v>0</v>
      </c>
      <c r="V1130">
        <f>(DK1130+(U1130+2*0.95*5.67E-8*(((DK1130+$B$7)+273)^4-(DK1130+273)^4)-44100*J1130)/(1.84*29.3*R1130+8*0.95*5.67E-8*(DK1130+273)^3))</f>
        <v>0</v>
      </c>
      <c r="W1130">
        <f>($C$7*DL1130+$D$7*DM1130+$E$7*V1130)</f>
        <v>0</v>
      </c>
      <c r="X1130">
        <f>0.61365*exp(17.502*W1130/(240.97+W1130))</f>
        <v>0</v>
      </c>
      <c r="Y1130">
        <f>(Z1130/AA1130*100)</f>
        <v>0</v>
      </c>
      <c r="Z1130">
        <f>DD1130*(DI1130+DJ1130)/1000</f>
        <v>0</v>
      </c>
      <c r="AA1130">
        <f>0.61365*exp(17.502*DK1130/(240.97+DK1130))</f>
        <v>0</v>
      </c>
      <c r="AB1130">
        <f>(X1130-DD1130*(DI1130+DJ1130)/1000)</f>
        <v>0</v>
      </c>
      <c r="AC1130">
        <f>(-J1130*44100)</f>
        <v>0</v>
      </c>
      <c r="AD1130">
        <f>2*29.3*R1130*0.92*(DK1130-W1130)</f>
        <v>0</v>
      </c>
      <c r="AE1130">
        <f>2*0.95*5.67E-8*(((DK1130+$B$7)+273)^4-(W1130+273)^4)</f>
        <v>0</v>
      </c>
      <c r="AF1130">
        <f>U1130+AE1130+AC1130+AD1130</f>
        <v>0</v>
      </c>
      <c r="AG1130">
        <f>DH1130*AU1130*(DC1130-DB1130*(1000-AU1130*DE1130)/(1000-AU1130*DD1130))/(100*CV1130)</f>
        <v>0</v>
      </c>
      <c r="AH1130">
        <f>1000*DH1130*AU1130*(DD1130-DE1130)/(100*CV1130*(1000-AU1130*DD1130))</f>
        <v>0</v>
      </c>
      <c r="AI1130">
        <f>(AJ1130 - AK1130 - DI1130*1E3/(8.314*(DK1130+273.15)) * AM1130/DH1130 * AL1130) * DH1130/(100*CV1130) * (1000 - DE1130)/1000</f>
        <v>0</v>
      </c>
      <c r="AJ1130">
        <v>960.5848770597812</v>
      </c>
      <c r="AK1130">
        <v>901.6758727272726</v>
      </c>
      <c r="AL1130">
        <v>3.409277994809826</v>
      </c>
      <c r="AM1130">
        <v>64.98812827202251</v>
      </c>
      <c r="AN1130">
        <f>(AP1130 - AO1130 + DI1130*1E3/(8.314*(DK1130+273.15)) * AR1130/DH1130 * AQ1130) * DH1130/(100*CV1130) * 1000/(1000 - AP1130)</f>
        <v>0</v>
      </c>
      <c r="AO1130">
        <v>17.63069591524541</v>
      </c>
      <c r="AP1130">
        <v>23.78743333333333</v>
      </c>
      <c r="AQ1130">
        <v>3.481313302266112E-05</v>
      </c>
      <c r="AR1130">
        <v>81.77155176035039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MAX(0,($B$13+$C$13*DP1130)/(1+$D$13*DP1130)*DI1130/(DK1130+273)*$E$13)</f>
        <v>0</v>
      </c>
      <c r="AX1130" t="s">
        <v>417</v>
      </c>
      <c r="AY1130" t="s">
        <v>417</v>
      </c>
      <c r="AZ1130">
        <v>0</v>
      </c>
      <c r="BA1130">
        <v>0</v>
      </c>
      <c r="BB1130">
        <f>1-AZ1130/BA1130</f>
        <v>0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>
        <f>1-BF1130/BG1130</f>
        <v>0</v>
      </c>
      <c r="BI1130">
        <v>0.5</v>
      </c>
      <c r="BJ1130">
        <f>CS1130</f>
        <v>0</v>
      </c>
      <c r="BK1130">
        <f>L1130</f>
        <v>0</v>
      </c>
      <c r="BL1130">
        <f>BH1130*BI1130*BJ1130</f>
        <v>0</v>
      </c>
      <c r="BM1130">
        <f>(BK1130-BC1130)/BJ1130</f>
        <v>0</v>
      </c>
      <c r="BN1130">
        <f>(BA1130-BG1130)/BG1130</f>
        <v>0</v>
      </c>
      <c r="BO1130">
        <f>AZ1130/(BB1130+AZ1130/BG1130)</f>
        <v>0</v>
      </c>
      <c r="BP1130" t="s">
        <v>417</v>
      </c>
      <c r="BQ1130">
        <v>0</v>
      </c>
      <c r="BR1130">
        <f>IF(BQ1130&lt;&gt;0, BQ1130, BO1130)</f>
        <v>0</v>
      </c>
      <c r="BS1130">
        <f>1-BR1130/BG1130</f>
        <v>0</v>
      </c>
      <c r="BT1130">
        <f>(BG1130-BF1130)/(BG1130-BR1130)</f>
        <v>0</v>
      </c>
      <c r="BU1130">
        <f>(BA1130-BG1130)/(BA1130-BR1130)</f>
        <v>0</v>
      </c>
      <c r="BV1130">
        <f>(BG1130-BF1130)/(BG1130-AZ1130)</f>
        <v>0</v>
      </c>
      <c r="BW1130">
        <f>(BA1130-BG1130)/(BA1130-AZ1130)</f>
        <v>0</v>
      </c>
      <c r="BX1130">
        <f>(BT1130*BR1130/BF1130)</f>
        <v>0</v>
      </c>
      <c r="BY1130">
        <f>(1-BX1130)</f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>$B$11*DQ1130+$C$11*DR1130+$F$11*EC1130*(1-EF1130)</f>
        <v>0</v>
      </c>
      <c r="CS1130">
        <f>CR1130*CT1130</f>
        <v>0</v>
      </c>
      <c r="CT1130">
        <f>($B$11*$D$9+$C$11*$D$9+$F$11*((EP1130+EH1130)/MAX(EP1130+EH1130+EQ1130, 0.1)*$I$9+EQ1130/MAX(EP1130+EH1130+EQ1130, 0.1)*$J$9))/($B$11+$C$11+$F$11)</f>
        <v>0</v>
      </c>
      <c r="CU1130">
        <f>($B$11*$K$9+$C$11*$K$9+$F$11*((EP1130+EH1130)/MAX(EP1130+EH1130+EQ1130, 0.1)*$P$9+EQ1130/MAX(EP1130+EH1130+EQ1130, 0.1)*$Q$9))/($B$11+$C$11+$F$11)</f>
        <v>0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1658957063.5</v>
      </c>
      <c r="DB1130">
        <v>856.9172962962963</v>
      </c>
      <c r="DC1130">
        <v>927.3532222222223</v>
      </c>
      <c r="DD1130">
        <v>23.78096666666666</v>
      </c>
      <c r="DE1130">
        <v>17.62698888888889</v>
      </c>
      <c r="DF1130">
        <v>853.4628518518518</v>
      </c>
      <c r="DG1130">
        <v>23.46567777777778</v>
      </c>
      <c r="DH1130">
        <v>500.0818148148148</v>
      </c>
      <c r="DI1130">
        <v>90.2409</v>
      </c>
      <c r="DJ1130">
        <v>0.1000075074074074</v>
      </c>
      <c r="DK1130">
        <v>26.57785555555556</v>
      </c>
      <c r="DL1130">
        <v>27.26824444444444</v>
      </c>
      <c r="DM1130">
        <v>999.9000000000001</v>
      </c>
      <c r="DN1130">
        <v>0</v>
      </c>
      <c r="DO1130">
        <v>0</v>
      </c>
      <c r="DP1130">
        <v>10001.44777777778</v>
      </c>
      <c r="DQ1130">
        <v>0</v>
      </c>
      <c r="DR1130">
        <v>18.6454</v>
      </c>
      <c r="DS1130">
        <v>-70.43594444444444</v>
      </c>
      <c r="DT1130">
        <v>877.791962962963</v>
      </c>
      <c r="DU1130">
        <v>943.993074074074</v>
      </c>
      <c r="DV1130">
        <v>6.153976296296294</v>
      </c>
      <c r="DW1130">
        <v>927.3532222222223</v>
      </c>
      <c r="DX1130">
        <v>17.62698888888889</v>
      </c>
      <c r="DY1130">
        <v>2.146015925925926</v>
      </c>
      <c r="DZ1130">
        <v>1.590676296296296</v>
      </c>
      <c r="EA1130">
        <v>18.5648962962963</v>
      </c>
      <c r="EB1130">
        <v>13.86875925925926</v>
      </c>
      <c r="EC1130">
        <v>1999.985925925926</v>
      </c>
      <c r="ED1130">
        <v>0.9799931111111112</v>
      </c>
      <c r="EE1130">
        <v>0.02000698518518518</v>
      </c>
      <c r="EF1130">
        <v>0</v>
      </c>
      <c r="EG1130">
        <v>789.6722222222223</v>
      </c>
      <c r="EH1130">
        <v>5.000560000000001</v>
      </c>
      <c r="EI1130">
        <v>15676.90740740741</v>
      </c>
      <c r="EJ1130">
        <v>17294.72592592593</v>
      </c>
      <c r="EK1130">
        <v>37.17096296296296</v>
      </c>
      <c r="EL1130">
        <v>37.79822222222222</v>
      </c>
      <c r="EM1130">
        <v>36.76374074074074</v>
      </c>
      <c r="EN1130">
        <v>36.8677037037037</v>
      </c>
      <c r="EO1130">
        <v>38.24044444444444</v>
      </c>
      <c r="EP1130">
        <v>1955.075925925926</v>
      </c>
      <c r="EQ1130">
        <v>39.91</v>
      </c>
      <c r="ER1130">
        <v>0</v>
      </c>
      <c r="ES1130">
        <v>1658957070.9</v>
      </c>
      <c r="ET1130">
        <v>0</v>
      </c>
      <c r="EU1130">
        <v>789.6634399999999</v>
      </c>
      <c r="EV1130">
        <v>-3.282461536374508</v>
      </c>
      <c r="EW1130">
        <v>-58.71538457530904</v>
      </c>
      <c r="EX1130">
        <v>15676.684</v>
      </c>
      <c r="EY1130">
        <v>15</v>
      </c>
      <c r="EZ1130">
        <v>0</v>
      </c>
      <c r="FA1130" t="s">
        <v>419</v>
      </c>
      <c r="FB1130">
        <v>1655239120</v>
      </c>
      <c r="FC1130">
        <v>1655239135</v>
      </c>
      <c r="FD1130">
        <v>0</v>
      </c>
      <c r="FE1130">
        <v>-0.075</v>
      </c>
      <c r="FF1130">
        <v>-0.027</v>
      </c>
      <c r="FG1130">
        <v>1.986</v>
      </c>
      <c r="FH1130">
        <v>0.139</v>
      </c>
      <c r="FI1130">
        <v>420</v>
      </c>
      <c r="FJ1130">
        <v>22</v>
      </c>
      <c r="FK1130">
        <v>0.12</v>
      </c>
      <c r="FL1130">
        <v>0.02</v>
      </c>
      <c r="FM1130">
        <v>-70.24202500000001</v>
      </c>
      <c r="FN1130">
        <v>-3.257979737335686</v>
      </c>
      <c r="FO1130">
        <v>0.3260110195606882</v>
      </c>
      <c r="FP1130">
        <v>0</v>
      </c>
      <c r="FQ1130">
        <v>789.8825588235294</v>
      </c>
      <c r="FR1130">
        <v>-3.099877772027799</v>
      </c>
      <c r="FS1130">
        <v>0.3481115601419973</v>
      </c>
      <c r="FT1130">
        <v>0</v>
      </c>
      <c r="FU1130">
        <v>6.14895625</v>
      </c>
      <c r="FV1130">
        <v>0.06749166979363309</v>
      </c>
      <c r="FW1130">
        <v>0.007084741239981902</v>
      </c>
      <c r="FX1130">
        <v>1</v>
      </c>
      <c r="FY1130">
        <v>1</v>
      </c>
      <c r="FZ1130">
        <v>3</v>
      </c>
      <c r="GA1130" t="s">
        <v>420</v>
      </c>
      <c r="GB1130">
        <v>2.98075</v>
      </c>
      <c r="GC1130">
        <v>2.72813</v>
      </c>
      <c r="GD1130">
        <v>0.144509</v>
      </c>
      <c r="GE1130">
        <v>0.153113</v>
      </c>
      <c r="GF1130">
        <v>0.106571</v>
      </c>
      <c r="GG1130">
        <v>0.0869751</v>
      </c>
      <c r="GH1130">
        <v>25687.2</v>
      </c>
      <c r="GI1130">
        <v>25055.9</v>
      </c>
      <c r="GJ1130">
        <v>30551.7</v>
      </c>
      <c r="GK1130">
        <v>29827.9</v>
      </c>
      <c r="GL1130">
        <v>37659.1</v>
      </c>
      <c r="GM1130">
        <v>35865.9</v>
      </c>
      <c r="GN1130">
        <v>46732</v>
      </c>
      <c r="GO1130">
        <v>44361.3</v>
      </c>
      <c r="GP1130">
        <v>1.8911</v>
      </c>
      <c r="GQ1130">
        <v>1.84927</v>
      </c>
      <c r="GR1130">
        <v>0.148922</v>
      </c>
      <c r="GS1130">
        <v>0</v>
      </c>
      <c r="GT1130">
        <v>24.8421</v>
      </c>
      <c r="GU1130">
        <v>999.9</v>
      </c>
      <c r="GV1130">
        <v>48.8</v>
      </c>
      <c r="GW1130">
        <v>32.1</v>
      </c>
      <c r="GX1130">
        <v>25.9695</v>
      </c>
      <c r="GY1130">
        <v>63.2953</v>
      </c>
      <c r="GZ1130">
        <v>25.1162</v>
      </c>
      <c r="HA1130">
        <v>1</v>
      </c>
      <c r="HB1130">
        <v>-0.102691</v>
      </c>
      <c r="HC1130">
        <v>-0.052421</v>
      </c>
      <c r="HD1130">
        <v>20.1942</v>
      </c>
      <c r="HE1130">
        <v>5.23047</v>
      </c>
      <c r="HF1130">
        <v>11.968</v>
      </c>
      <c r="HG1130">
        <v>4.971</v>
      </c>
      <c r="HH1130">
        <v>3.2895</v>
      </c>
      <c r="HI1130">
        <v>8857.299999999999</v>
      </c>
      <c r="HJ1130">
        <v>9999</v>
      </c>
      <c r="HK1130">
        <v>9999</v>
      </c>
      <c r="HL1130">
        <v>290.4</v>
      </c>
      <c r="HM1130">
        <v>4.97291</v>
      </c>
      <c r="HN1130">
        <v>1.87732</v>
      </c>
      <c r="HO1130">
        <v>1.87546</v>
      </c>
      <c r="HP1130">
        <v>1.87833</v>
      </c>
      <c r="HQ1130">
        <v>1.875</v>
      </c>
      <c r="HR1130">
        <v>1.87858</v>
      </c>
      <c r="HS1130">
        <v>1.8757</v>
      </c>
      <c r="HT1130">
        <v>1.87683</v>
      </c>
      <c r="HU1130">
        <v>0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3.493</v>
      </c>
      <c r="II1130">
        <v>0.3155</v>
      </c>
      <c r="IJ1130">
        <v>1.541952822118649</v>
      </c>
      <c r="IK1130">
        <v>0.003202726084708442</v>
      </c>
      <c r="IL1130">
        <v>-1.448271390364826E-06</v>
      </c>
      <c r="IM1130">
        <v>3.765748828769889E-10</v>
      </c>
      <c r="IN1130">
        <v>-0.02072656761999695</v>
      </c>
      <c r="IO1130">
        <v>0.006539777670035186</v>
      </c>
      <c r="IP1130">
        <v>0.0002256768223539976</v>
      </c>
      <c r="IQ1130">
        <v>4.51151419958819E-06</v>
      </c>
      <c r="IR1130">
        <v>-0</v>
      </c>
      <c r="IS1130">
        <v>2097</v>
      </c>
      <c r="IT1130">
        <v>1</v>
      </c>
      <c r="IU1130">
        <v>27</v>
      </c>
      <c r="IV1130">
        <v>61965.8</v>
      </c>
      <c r="IW1130">
        <v>61965.6</v>
      </c>
      <c r="IX1130">
        <v>2.13867</v>
      </c>
      <c r="IY1130">
        <v>2.53296</v>
      </c>
      <c r="IZ1130">
        <v>1.39893</v>
      </c>
      <c r="JA1130">
        <v>2.34375</v>
      </c>
      <c r="JB1130">
        <v>1.44897</v>
      </c>
      <c r="JC1130">
        <v>2.44873</v>
      </c>
      <c r="JD1130">
        <v>37.4578</v>
      </c>
      <c r="JE1130">
        <v>24.0787</v>
      </c>
      <c r="JF1130">
        <v>18</v>
      </c>
      <c r="JG1130">
        <v>492.707</v>
      </c>
      <c r="JH1130">
        <v>438.362</v>
      </c>
      <c r="JI1130">
        <v>25.0001</v>
      </c>
      <c r="JJ1130">
        <v>25.7079</v>
      </c>
      <c r="JK1130">
        <v>30.0002</v>
      </c>
      <c r="JL1130">
        <v>25.5338</v>
      </c>
      <c r="JM1130">
        <v>25.6131</v>
      </c>
      <c r="JN1130">
        <v>42.9351</v>
      </c>
      <c r="JO1130">
        <v>37.3559</v>
      </c>
      <c r="JP1130">
        <v>1.99608</v>
      </c>
      <c r="JQ1130">
        <v>25</v>
      </c>
      <c r="JR1130">
        <v>975.514</v>
      </c>
      <c r="JS1130">
        <v>17.5283</v>
      </c>
      <c r="JT1130">
        <v>100.996</v>
      </c>
      <c r="JU1130">
        <v>102.003</v>
      </c>
    </row>
    <row r="1131" spans="1:281">
      <c r="A1131">
        <v>1115</v>
      </c>
      <c r="B1131">
        <v>1658957076</v>
      </c>
      <c r="C1131">
        <v>14987</v>
      </c>
      <c r="D1131" t="s">
        <v>2664</v>
      </c>
      <c r="E1131" t="s">
        <v>2665</v>
      </c>
      <c r="F1131">
        <v>5</v>
      </c>
      <c r="G1131" t="s">
        <v>415</v>
      </c>
      <c r="H1131" t="s">
        <v>2549</v>
      </c>
      <c r="I1131">
        <v>1658957068.214286</v>
      </c>
      <c r="J1131">
        <f>(K1131)/1000</f>
        <v>0</v>
      </c>
      <c r="K1131">
        <f>IF(CZ1131, AN1131, AH1131)</f>
        <v>0</v>
      </c>
      <c r="L1131">
        <f>IF(CZ1131, AI1131, AG1131)</f>
        <v>0</v>
      </c>
      <c r="M1131">
        <f>DB1131 - IF(AU1131&gt;1, L1131*CV1131*100.0/(AW1131*DP1131), 0)</f>
        <v>0</v>
      </c>
      <c r="N1131">
        <f>((T1131-J1131/2)*M1131-L1131)/(T1131+J1131/2)</f>
        <v>0</v>
      </c>
      <c r="O1131">
        <f>N1131*(DI1131+DJ1131)/1000.0</f>
        <v>0</v>
      </c>
      <c r="P1131">
        <f>(DB1131 - IF(AU1131&gt;1, L1131*CV1131*100.0/(AW1131*DP1131), 0))*(DI1131+DJ1131)/1000.0</f>
        <v>0</v>
      </c>
      <c r="Q1131">
        <f>2.0/((1/S1131-1/R1131)+SIGN(S1131)*SQRT((1/S1131-1/R1131)*(1/S1131-1/R1131) + 4*CW1131/((CW1131+1)*(CW1131+1))*(2*1/S1131*1/R1131-1/R1131*1/R1131)))</f>
        <v>0</v>
      </c>
      <c r="R1131">
        <f>IF(LEFT(CX1131,1)&lt;&gt;"0",IF(LEFT(CX1131,1)="1",3.0,CY1131),$D$5+$E$5*(DP1131*DI1131/($K$5*1000))+$F$5*(DP1131*DI1131/($K$5*1000))*MAX(MIN(CV1131,$J$5),$I$5)*MAX(MIN(CV1131,$J$5),$I$5)+$G$5*MAX(MIN(CV1131,$J$5),$I$5)*(DP1131*DI1131/($K$5*1000))+$H$5*(DP1131*DI1131/($K$5*1000))*(DP1131*DI1131/($K$5*1000)))</f>
        <v>0</v>
      </c>
      <c r="S1131">
        <f>J1131*(1000-(1000*0.61365*exp(17.502*W1131/(240.97+W1131))/(DI1131+DJ1131)+DD1131)/2)/(1000*0.61365*exp(17.502*W1131/(240.97+W1131))/(DI1131+DJ1131)-DD1131)</f>
        <v>0</v>
      </c>
      <c r="T1131">
        <f>1/((CW1131+1)/(Q1131/1.6)+1/(R1131/1.37)) + CW1131/((CW1131+1)/(Q1131/1.6) + CW1131/(R1131/1.37))</f>
        <v>0</v>
      </c>
      <c r="U1131">
        <f>(CR1131*CU1131)</f>
        <v>0</v>
      </c>
      <c r="V1131">
        <f>(DK1131+(U1131+2*0.95*5.67E-8*(((DK1131+$B$7)+273)^4-(DK1131+273)^4)-44100*J1131)/(1.84*29.3*R1131+8*0.95*5.67E-8*(DK1131+273)^3))</f>
        <v>0</v>
      </c>
      <c r="W1131">
        <f>($C$7*DL1131+$D$7*DM1131+$E$7*V1131)</f>
        <v>0</v>
      </c>
      <c r="X1131">
        <f>0.61365*exp(17.502*W1131/(240.97+W1131))</f>
        <v>0</v>
      </c>
      <c r="Y1131">
        <f>(Z1131/AA1131*100)</f>
        <v>0</v>
      </c>
      <c r="Z1131">
        <f>DD1131*(DI1131+DJ1131)/1000</f>
        <v>0</v>
      </c>
      <c r="AA1131">
        <f>0.61365*exp(17.502*DK1131/(240.97+DK1131))</f>
        <v>0</v>
      </c>
      <c r="AB1131">
        <f>(X1131-DD1131*(DI1131+DJ1131)/1000)</f>
        <v>0</v>
      </c>
      <c r="AC1131">
        <f>(-J1131*44100)</f>
        <v>0</v>
      </c>
      <c r="AD1131">
        <f>2*29.3*R1131*0.92*(DK1131-W1131)</f>
        <v>0</v>
      </c>
      <c r="AE1131">
        <f>2*0.95*5.67E-8*(((DK1131+$B$7)+273)^4-(W1131+273)^4)</f>
        <v>0</v>
      </c>
      <c r="AF1131">
        <f>U1131+AE1131+AC1131+AD1131</f>
        <v>0</v>
      </c>
      <c r="AG1131">
        <f>DH1131*AU1131*(DC1131-DB1131*(1000-AU1131*DE1131)/(1000-AU1131*DD1131))/(100*CV1131)</f>
        <v>0</v>
      </c>
      <c r="AH1131">
        <f>1000*DH1131*AU1131*(DD1131-DE1131)/(100*CV1131*(1000-AU1131*DD1131))</f>
        <v>0</v>
      </c>
      <c r="AI1131">
        <f>(AJ1131 - AK1131 - DI1131*1E3/(8.314*(DK1131+273.15)) * AM1131/DH1131 * AL1131) * DH1131/(100*CV1131) * (1000 - DE1131)/1000</f>
        <v>0</v>
      </c>
      <c r="AJ1131">
        <v>977.5634441631433</v>
      </c>
      <c r="AK1131">
        <v>918.7317999999996</v>
      </c>
      <c r="AL1131">
        <v>3.410112675951584</v>
      </c>
      <c r="AM1131">
        <v>64.98812827202251</v>
      </c>
      <c r="AN1131">
        <f>(AP1131 - AO1131 + DI1131*1E3/(8.314*(DK1131+273.15)) * AR1131/DH1131 * AQ1131) * DH1131/(100*CV1131) * 1000/(1000 - AP1131)</f>
        <v>0</v>
      </c>
      <c r="AO1131">
        <v>17.54866350115422</v>
      </c>
      <c r="AP1131">
        <v>23.76337151515151</v>
      </c>
      <c r="AQ1131">
        <v>-5.134084994166381E-05</v>
      </c>
      <c r="AR1131">
        <v>81.77155176035039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MAX(0,($B$13+$C$13*DP1131)/(1+$D$13*DP1131)*DI1131/(DK1131+273)*$E$13)</f>
        <v>0</v>
      </c>
      <c r="AX1131" t="s">
        <v>417</v>
      </c>
      <c r="AY1131" t="s">
        <v>417</v>
      </c>
      <c r="AZ1131">
        <v>0</v>
      </c>
      <c r="BA1131">
        <v>0</v>
      </c>
      <c r="BB1131">
        <f>1-AZ1131/BA1131</f>
        <v>0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>
        <f>1-BF1131/BG1131</f>
        <v>0</v>
      </c>
      <c r="BI1131">
        <v>0.5</v>
      </c>
      <c r="BJ1131">
        <f>CS1131</f>
        <v>0</v>
      </c>
      <c r="BK1131">
        <f>L1131</f>
        <v>0</v>
      </c>
      <c r="BL1131">
        <f>BH1131*BI1131*BJ1131</f>
        <v>0</v>
      </c>
      <c r="BM1131">
        <f>(BK1131-BC1131)/BJ1131</f>
        <v>0</v>
      </c>
      <c r="BN1131">
        <f>(BA1131-BG1131)/BG1131</f>
        <v>0</v>
      </c>
      <c r="BO1131">
        <f>AZ1131/(BB1131+AZ1131/BG1131)</f>
        <v>0</v>
      </c>
      <c r="BP1131" t="s">
        <v>417</v>
      </c>
      <c r="BQ1131">
        <v>0</v>
      </c>
      <c r="BR1131">
        <f>IF(BQ1131&lt;&gt;0, BQ1131, BO1131)</f>
        <v>0</v>
      </c>
      <c r="BS1131">
        <f>1-BR1131/BG1131</f>
        <v>0</v>
      </c>
      <c r="BT1131">
        <f>(BG1131-BF1131)/(BG1131-BR1131)</f>
        <v>0</v>
      </c>
      <c r="BU1131">
        <f>(BA1131-BG1131)/(BA1131-BR1131)</f>
        <v>0</v>
      </c>
      <c r="BV1131">
        <f>(BG1131-BF1131)/(BG1131-AZ1131)</f>
        <v>0</v>
      </c>
      <c r="BW1131">
        <f>(BA1131-BG1131)/(BA1131-AZ1131)</f>
        <v>0</v>
      </c>
      <c r="BX1131">
        <f>(BT1131*BR1131/BF1131)</f>
        <v>0</v>
      </c>
      <c r="BY1131">
        <f>(1-BX1131)</f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>$B$11*DQ1131+$C$11*DR1131+$F$11*EC1131*(1-EF1131)</f>
        <v>0</v>
      </c>
      <c r="CS1131">
        <f>CR1131*CT1131</f>
        <v>0</v>
      </c>
      <c r="CT1131">
        <f>($B$11*$D$9+$C$11*$D$9+$F$11*((EP1131+EH1131)/MAX(EP1131+EH1131+EQ1131, 0.1)*$I$9+EQ1131/MAX(EP1131+EH1131+EQ1131, 0.1)*$J$9))/($B$11+$C$11+$F$11)</f>
        <v>0</v>
      </c>
      <c r="CU1131">
        <f>($B$11*$K$9+$C$11*$K$9+$F$11*((EP1131+EH1131)/MAX(EP1131+EH1131+EQ1131, 0.1)*$P$9+EQ1131/MAX(EP1131+EH1131+EQ1131, 0.1)*$Q$9))/($B$11+$C$11+$F$11)</f>
        <v>0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1658957068.214286</v>
      </c>
      <c r="DB1131">
        <v>872.6143214285714</v>
      </c>
      <c r="DC1131">
        <v>943.2103928571429</v>
      </c>
      <c r="DD1131">
        <v>23.78088571428572</v>
      </c>
      <c r="DE1131">
        <v>17.598925</v>
      </c>
      <c r="DF1131">
        <v>869.1356428571428</v>
      </c>
      <c r="DG1131">
        <v>23.46559642857143</v>
      </c>
      <c r="DH1131">
        <v>500.0764642857143</v>
      </c>
      <c r="DI1131">
        <v>90.24063928571431</v>
      </c>
      <c r="DJ1131">
        <v>0.09999666785714287</v>
      </c>
      <c r="DK1131">
        <v>26.57930357142857</v>
      </c>
      <c r="DL1131">
        <v>27.26495</v>
      </c>
      <c r="DM1131">
        <v>999.9000000000002</v>
      </c>
      <c r="DN1131">
        <v>0</v>
      </c>
      <c r="DO1131">
        <v>0</v>
      </c>
      <c r="DP1131">
        <v>9998.853571428572</v>
      </c>
      <c r="DQ1131">
        <v>0</v>
      </c>
      <c r="DR1131">
        <v>18.73938928571429</v>
      </c>
      <c r="DS1131">
        <v>-70.59605714285715</v>
      </c>
      <c r="DT1131">
        <v>893.8711785714287</v>
      </c>
      <c r="DU1131">
        <v>960.1067142857144</v>
      </c>
      <c r="DV1131">
        <v>6.181962499999999</v>
      </c>
      <c r="DW1131">
        <v>943.2103928571429</v>
      </c>
      <c r="DX1131">
        <v>17.598925</v>
      </c>
      <c r="DY1131">
        <v>2.146002857142857</v>
      </c>
      <c r="DZ1131">
        <v>1.58814</v>
      </c>
      <c r="EA1131">
        <v>18.56480357142857</v>
      </c>
      <c r="EB1131">
        <v>13.84414642857143</v>
      </c>
      <c r="EC1131">
        <v>1999.985714285714</v>
      </c>
      <c r="ED1131">
        <v>0.9799931071428573</v>
      </c>
      <c r="EE1131">
        <v>0.02000698928571428</v>
      </c>
      <c r="EF1131">
        <v>0</v>
      </c>
      <c r="EG1131">
        <v>789.4043571428572</v>
      </c>
      <c r="EH1131">
        <v>5.000560000000001</v>
      </c>
      <c r="EI1131">
        <v>15671.93571428572</v>
      </c>
      <c r="EJ1131">
        <v>17294.725</v>
      </c>
      <c r="EK1131">
        <v>37.2185</v>
      </c>
      <c r="EL1131">
        <v>37.80314285714286</v>
      </c>
      <c r="EM1131">
        <v>36.74089285714285</v>
      </c>
      <c r="EN1131">
        <v>36.83892857142857</v>
      </c>
      <c r="EO1131">
        <v>38.22742857142857</v>
      </c>
      <c r="EP1131">
        <v>1955.075714285714</v>
      </c>
      <c r="EQ1131">
        <v>39.91</v>
      </c>
      <c r="ER1131">
        <v>0</v>
      </c>
      <c r="ES1131">
        <v>1658957075.7</v>
      </c>
      <c r="ET1131">
        <v>0</v>
      </c>
      <c r="EU1131">
        <v>789.3716799999999</v>
      </c>
      <c r="EV1131">
        <v>-4.244230771675991</v>
      </c>
      <c r="EW1131">
        <v>-67.0230769683314</v>
      </c>
      <c r="EX1131">
        <v>15671.62</v>
      </c>
      <c r="EY1131">
        <v>15</v>
      </c>
      <c r="EZ1131">
        <v>0</v>
      </c>
      <c r="FA1131" t="s">
        <v>419</v>
      </c>
      <c r="FB1131">
        <v>1655239120</v>
      </c>
      <c r="FC1131">
        <v>1655239135</v>
      </c>
      <c r="FD1131">
        <v>0</v>
      </c>
      <c r="FE1131">
        <v>-0.075</v>
      </c>
      <c r="FF1131">
        <v>-0.027</v>
      </c>
      <c r="FG1131">
        <v>1.986</v>
      </c>
      <c r="FH1131">
        <v>0.139</v>
      </c>
      <c r="FI1131">
        <v>420</v>
      </c>
      <c r="FJ1131">
        <v>22</v>
      </c>
      <c r="FK1131">
        <v>0.12</v>
      </c>
      <c r="FL1131">
        <v>0.02</v>
      </c>
      <c r="FM1131">
        <v>-70.48407999999999</v>
      </c>
      <c r="FN1131">
        <v>-2.243236772983009</v>
      </c>
      <c r="FO1131">
        <v>0.2283687798277162</v>
      </c>
      <c r="FP1131">
        <v>0</v>
      </c>
      <c r="FQ1131">
        <v>789.559705882353</v>
      </c>
      <c r="FR1131">
        <v>-3.628479756515385</v>
      </c>
      <c r="FS1131">
        <v>0.3867000303785963</v>
      </c>
      <c r="FT1131">
        <v>0</v>
      </c>
      <c r="FU1131">
        <v>6.170713</v>
      </c>
      <c r="FV1131">
        <v>0.2857524202626565</v>
      </c>
      <c r="FW1131">
        <v>0.03448401703688244</v>
      </c>
      <c r="FX1131">
        <v>0</v>
      </c>
      <c r="FY1131">
        <v>0</v>
      </c>
      <c r="FZ1131">
        <v>3</v>
      </c>
      <c r="GA1131" t="s">
        <v>426</v>
      </c>
      <c r="GB1131">
        <v>2.98063</v>
      </c>
      <c r="GC1131">
        <v>2.72843</v>
      </c>
      <c r="GD1131">
        <v>0.146281</v>
      </c>
      <c r="GE1131">
        <v>0.15483</v>
      </c>
      <c r="GF1131">
        <v>0.106486</v>
      </c>
      <c r="GG1131">
        <v>0.08670269999999999</v>
      </c>
      <c r="GH1131">
        <v>25633.9</v>
      </c>
      <c r="GI1131">
        <v>25004.9</v>
      </c>
      <c r="GJ1131">
        <v>30551.5</v>
      </c>
      <c r="GK1131">
        <v>29827.6</v>
      </c>
      <c r="GL1131">
        <v>37662.6</v>
      </c>
      <c r="GM1131">
        <v>35876.5</v>
      </c>
      <c r="GN1131">
        <v>46731.7</v>
      </c>
      <c r="GO1131">
        <v>44360.8</v>
      </c>
      <c r="GP1131">
        <v>1.89105</v>
      </c>
      <c r="GQ1131">
        <v>1.84925</v>
      </c>
      <c r="GR1131">
        <v>0.147432</v>
      </c>
      <c r="GS1131">
        <v>0</v>
      </c>
      <c r="GT1131">
        <v>24.8432</v>
      </c>
      <c r="GU1131">
        <v>999.9</v>
      </c>
      <c r="GV1131">
        <v>48.8</v>
      </c>
      <c r="GW1131">
        <v>32.1</v>
      </c>
      <c r="GX1131">
        <v>25.9705</v>
      </c>
      <c r="GY1131">
        <v>63.2453</v>
      </c>
      <c r="GZ1131">
        <v>25.008</v>
      </c>
      <c r="HA1131">
        <v>1</v>
      </c>
      <c r="HB1131">
        <v>-0.102706</v>
      </c>
      <c r="HC1131">
        <v>-0.0513344</v>
      </c>
      <c r="HD1131">
        <v>20.1942</v>
      </c>
      <c r="HE1131">
        <v>5.23002</v>
      </c>
      <c r="HF1131">
        <v>11.968</v>
      </c>
      <c r="HG1131">
        <v>4.97065</v>
      </c>
      <c r="HH1131">
        <v>3.2895</v>
      </c>
      <c r="HI1131">
        <v>8857.5</v>
      </c>
      <c r="HJ1131">
        <v>9999</v>
      </c>
      <c r="HK1131">
        <v>9999</v>
      </c>
      <c r="HL1131">
        <v>290.4</v>
      </c>
      <c r="HM1131">
        <v>4.97289</v>
      </c>
      <c r="HN1131">
        <v>1.87732</v>
      </c>
      <c r="HO1131">
        <v>1.87548</v>
      </c>
      <c r="HP1131">
        <v>1.87835</v>
      </c>
      <c r="HQ1131">
        <v>1.875</v>
      </c>
      <c r="HR1131">
        <v>1.87863</v>
      </c>
      <c r="HS1131">
        <v>1.87572</v>
      </c>
      <c r="HT1131">
        <v>1.87683</v>
      </c>
      <c r="HU1131">
        <v>0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3.519</v>
      </c>
      <c r="II1131">
        <v>0.3148</v>
      </c>
      <c r="IJ1131">
        <v>1.541952822118649</v>
      </c>
      <c r="IK1131">
        <v>0.003202726084708442</v>
      </c>
      <c r="IL1131">
        <v>-1.448271390364826E-06</v>
      </c>
      <c r="IM1131">
        <v>3.765748828769889E-10</v>
      </c>
      <c r="IN1131">
        <v>-0.02072656761999695</v>
      </c>
      <c r="IO1131">
        <v>0.006539777670035186</v>
      </c>
      <c r="IP1131">
        <v>0.0002256768223539976</v>
      </c>
      <c r="IQ1131">
        <v>4.51151419958819E-06</v>
      </c>
      <c r="IR1131">
        <v>-0</v>
      </c>
      <c r="IS1131">
        <v>2097</v>
      </c>
      <c r="IT1131">
        <v>1</v>
      </c>
      <c r="IU1131">
        <v>27</v>
      </c>
      <c r="IV1131">
        <v>61965.9</v>
      </c>
      <c r="IW1131">
        <v>61965.7</v>
      </c>
      <c r="IX1131">
        <v>2.17041</v>
      </c>
      <c r="IY1131">
        <v>2.54761</v>
      </c>
      <c r="IZ1131">
        <v>1.39893</v>
      </c>
      <c r="JA1131">
        <v>2.34375</v>
      </c>
      <c r="JB1131">
        <v>1.44897</v>
      </c>
      <c r="JC1131">
        <v>2.35596</v>
      </c>
      <c r="JD1131">
        <v>37.4338</v>
      </c>
      <c r="JE1131">
        <v>24.0787</v>
      </c>
      <c r="JF1131">
        <v>18</v>
      </c>
      <c r="JG1131">
        <v>492.679</v>
      </c>
      <c r="JH1131">
        <v>438.347</v>
      </c>
      <c r="JI1131">
        <v>25</v>
      </c>
      <c r="JJ1131">
        <v>25.7079</v>
      </c>
      <c r="JK1131">
        <v>30.0002</v>
      </c>
      <c r="JL1131">
        <v>25.5338</v>
      </c>
      <c r="JM1131">
        <v>25.6131</v>
      </c>
      <c r="JN1131">
        <v>43.5014</v>
      </c>
      <c r="JO1131">
        <v>37.3559</v>
      </c>
      <c r="JP1131">
        <v>1.99608</v>
      </c>
      <c r="JQ1131">
        <v>25</v>
      </c>
      <c r="JR1131">
        <v>988.876</v>
      </c>
      <c r="JS1131">
        <v>17.5482</v>
      </c>
      <c r="JT1131">
        <v>100.995</v>
      </c>
      <c r="JU1131">
        <v>102.002</v>
      </c>
    </row>
    <row r="1132" spans="1:281">
      <c r="A1132">
        <v>1116</v>
      </c>
      <c r="B1132">
        <v>1658957081</v>
      </c>
      <c r="C1132">
        <v>14992</v>
      </c>
      <c r="D1132" t="s">
        <v>2666</v>
      </c>
      <c r="E1132" t="s">
        <v>2667</v>
      </c>
      <c r="F1132">
        <v>5</v>
      </c>
      <c r="G1132" t="s">
        <v>415</v>
      </c>
      <c r="H1132" t="s">
        <v>2549</v>
      </c>
      <c r="I1132">
        <v>1658957073.5</v>
      </c>
      <c r="J1132">
        <f>(K1132)/1000</f>
        <v>0</v>
      </c>
      <c r="K1132">
        <f>IF(CZ1132, AN1132, AH1132)</f>
        <v>0</v>
      </c>
      <c r="L1132">
        <f>IF(CZ1132, AI1132, AG1132)</f>
        <v>0</v>
      </c>
      <c r="M1132">
        <f>DB1132 - IF(AU1132&gt;1, L1132*CV1132*100.0/(AW1132*DP1132), 0)</f>
        <v>0</v>
      </c>
      <c r="N1132">
        <f>((T1132-J1132/2)*M1132-L1132)/(T1132+J1132/2)</f>
        <v>0</v>
      </c>
      <c r="O1132">
        <f>N1132*(DI1132+DJ1132)/1000.0</f>
        <v>0</v>
      </c>
      <c r="P1132">
        <f>(DB1132 - IF(AU1132&gt;1, L1132*CV1132*100.0/(AW1132*DP1132), 0))*(DI1132+DJ1132)/1000.0</f>
        <v>0</v>
      </c>
      <c r="Q1132">
        <f>2.0/((1/S1132-1/R1132)+SIGN(S1132)*SQRT((1/S1132-1/R1132)*(1/S1132-1/R1132) + 4*CW1132/((CW1132+1)*(CW1132+1))*(2*1/S1132*1/R1132-1/R1132*1/R1132)))</f>
        <v>0</v>
      </c>
      <c r="R1132">
        <f>IF(LEFT(CX1132,1)&lt;&gt;"0",IF(LEFT(CX1132,1)="1",3.0,CY1132),$D$5+$E$5*(DP1132*DI1132/($K$5*1000))+$F$5*(DP1132*DI1132/($K$5*1000))*MAX(MIN(CV1132,$J$5),$I$5)*MAX(MIN(CV1132,$J$5),$I$5)+$G$5*MAX(MIN(CV1132,$J$5),$I$5)*(DP1132*DI1132/($K$5*1000))+$H$5*(DP1132*DI1132/($K$5*1000))*(DP1132*DI1132/($K$5*1000)))</f>
        <v>0</v>
      </c>
      <c r="S1132">
        <f>J1132*(1000-(1000*0.61365*exp(17.502*W1132/(240.97+W1132))/(DI1132+DJ1132)+DD1132)/2)/(1000*0.61365*exp(17.502*W1132/(240.97+W1132))/(DI1132+DJ1132)-DD1132)</f>
        <v>0</v>
      </c>
      <c r="T1132">
        <f>1/((CW1132+1)/(Q1132/1.6)+1/(R1132/1.37)) + CW1132/((CW1132+1)/(Q1132/1.6) + CW1132/(R1132/1.37))</f>
        <v>0</v>
      </c>
      <c r="U1132">
        <f>(CR1132*CU1132)</f>
        <v>0</v>
      </c>
      <c r="V1132">
        <f>(DK1132+(U1132+2*0.95*5.67E-8*(((DK1132+$B$7)+273)^4-(DK1132+273)^4)-44100*J1132)/(1.84*29.3*R1132+8*0.95*5.67E-8*(DK1132+273)^3))</f>
        <v>0</v>
      </c>
      <c r="W1132">
        <f>($C$7*DL1132+$D$7*DM1132+$E$7*V1132)</f>
        <v>0</v>
      </c>
      <c r="X1132">
        <f>0.61365*exp(17.502*W1132/(240.97+W1132))</f>
        <v>0</v>
      </c>
      <c r="Y1132">
        <f>(Z1132/AA1132*100)</f>
        <v>0</v>
      </c>
      <c r="Z1132">
        <f>DD1132*(DI1132+DJ1132)/1000</f>
        <v>0</v>
      </c>
      <c r="AA1132">
        <f>0.61365*exp(17.502*DK1132/(240.97+DK1132))</f>
        <v>0</v>
      </c>
      <c r="AB1132">
        <f>(X1132-DD1132*(DI1132+DJ1132)/1000)</f>
        <v>0</v>
      </c>
      <c r="AC1132">
        <f>(-J1132*44100)</f>
        <v>0</v>
      </c>
      <c r="AD1132">
        <f>2*29.3*R1132*0.92*(DK1132-W1132)</f>
        <v>0</v>
      </c>
      <c r="AE1132">
        <f>2*0.95*5.67E-8*(((DK1132+$B$7)+273)^4-(W1132+273)^4)</f>
        <v>0</v>
      </c>
      <c r="AF1132">
        <f>U1132+AE1132+AC1132+AD1132</f>
        <v>0</v>
      </c>
      <c r="AG1132">
        <f>DH1132*AU1132*(DC1132-DB1132*(1000-AU1132*DE1132)/(1000-AU1132*DD1132))/(100*CV1132)</f>
        <v>0</v>
      </c>
      <c r="AH1132">
        <f>1000*DH1132*AU1132*(DD1132-DE1132)/(100*CV1132*(1000-AU1132*DD1132))</f>
        <v>0</v>
      </c>
      <c r="AI1132">
        <f>(AJ1132 - AK1132 - DI1132*1E3/(8.314*(DK1132+273.15)) * AM1132/DH1132 * AL1132) * DH1132/(100*CV1132) * (1000 - DE1132)/1000</f>
        <v>0</v>
      </c>
      <c r="AJ1132">
        <v>994.6336055683056</v>
      </c>
      <c r="AK1132">
        <v>935.7875939393938</v>
      </c>
      <c r="AL1132">
        <v>3.404791047305991</v>
      </c>
      <c r="AM1132">
        <v>64.98812827202251</v>
      </c>
      <c r="AN1132">
        <f>(AP1132 - AO1132 + DI1132*1E3/(8.314*(DK1132+273.15)) * AR1132/DH1132 * AQ1132) * DH1132/(100*CV1132) * 1000/(1000 - AP1132)</f>
        <v>0</v>
      </c>
      <c r="AO1132">
        <v>17.51574482568929</v>
      </c>
      <c r="AP1132">
        <v>23.74370242424241</v>
      </c>
      <c r="AQ1132">
        <v>-0.003820312915745317</v>
      </c>
      <c r="AR1132">
        <v>81.77155176035039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MAX(0,($B$13+$C$13*DP1132)/(1+$D$13*DP1132)*DI1132/(DK1132+273)*$E$13)</f>
        <v>0</v>
      </c>
      <c r="AX1132" t="s">
        <v>417</v>
      </c>
      <c r="AY1132" t="s">
        <v>417</v>
      </c>
      <c r="AZ1132">
        <v>0</v>
      </c>
      <c r="BA1132">
        <v>0</v>
      </c>
      <c r="BB1132">
        <f>1-AZ1132/BA1132</f>
        <v>0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>
        <f>1-BF1132/BG1132</f>
        <v>0</v>
      </c>
      <c r="BI1132">
        <v>0.5</v>
      </c>
      <c r="BJ1132">
        <f>CS1132</f>
        <v>0</v>
      </c>
      <c r="BK1132">
        <f>L1132</f>
        <v>0</v>
      </c>
      <c r="BL1132">
        <f>BH1132*BI1132*BJ1132</f>
        <v>0</v>
      </c>
      <c r="BM1132">
        <f>(BK1132-BC1132)/BJ1132</f>
        <v>0</v>
      </c>
      <c r="BN1132">
        <f>(BA1132-BG1132)/BG1132</f>
        <v>0</v>
      </c>
      <c r="BO1132">
        <f>AZ1132/(BB1132+AZ1132/BG1132)</f>
        <v>0</v>
      </c>
      <c r="BP1132" t="s">
        <v>417</v>
      </c>
      <c r="BQ1132">
        <v>0</v>
      </c>
      <c r="BR1132">
        <f>IF(BQ1132&lt;&gt;0, BQ1132, BO1132)</f>
        <v>0</v>
      </c>
      <c r="BS1132">
        <f>1-BR1132/BG1132</f>
        <v>0</v>
      </c>
      <c r="BT1132">
        <f>(BG1132-BF1132)/(BG1132-BR1132)</f>
        <v>0</v>
      </c>
      <c r="BU1132">
        <f>(BA1132-BG1132)/(BA1132-BR1132)</f>
        <v>0</v>
      </c>
      <c r="BV1132">
        <f>(BG1132-BF1132)/(BG1132-AZ1132)</f>
        <v>0</v>
      </c>
      <c r="BW1132">
        <f>(BA1132-BG1132)/(BA1132-AZ1132)</f>
        <v>0</v>
      </c>
      <c r="BX1132">
        <f>(BT1132*BR1132/BF1132)</f>
        <v>0</v>
      </c>
      <c r="BY1132">
        <f>(1-BX1132)</f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>$B$11*DQ1132+$C$11*DR1132+$F$11*EC1132*(1-EF1132)</f>
        <v>0</v>
      </c>
      <c r="CS1132">
        <f>CR1132*CT1132</f>
        <v>0</v>
      </c>
      <c r="CT1132">
        <f>($B$11*$D$9+$C$11*$D$9+$F$11*((EP1132+EH1132)/MAX(EP1132+EH1132+EQ1132, 0.1)*$I$9+EQ1132/MAX(EP1132+EH1132+EQ1132, 0.1)*$J$9))/($B$11+$C$11+$F$11)</f>
        <v>0</v>
      </c>
      <c r="CU1132">
        <f>($B$11*$K$9+$C$11*$K$9+$F$11*((EP1132+EH1132)/MAX(EP1132+EH1132+EQ1132, 0.1)*$P$9+EQ1132/MAX(EP1132+EH1132+EQ1132, 0.1)*$Q$9))/($B$11+$C$11+$F$11)</f>
        <v>0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1658957073.5</v>
      </c>
      <c r="DB1132">
        <v>890.2379629629628</v>
      </c>
      <c r="DC1132">
        <v>960.9874814814815</v>
      </c>
      <c r="DD1132">
        <v>23.77015185185185</v>
      </c>
      <c r="DE1132">
        <v>17.56034814814815</v>
      </c>
      <c r="DF1132">
        <v>886.7322962962963</v>
      </c>
      <c r="DG1132">
        <v>23.45512222222223</v>
      </c>
      <c r="DH1132">
        <v>500.0748888888888</v>
      </c>
      <c r="DI1132">
        <v>90.24042962962962</v>
      </c>
      <c r="DJ1132">
        <v>0.09999477777777778</v>
      </c>
      <c r="DK1132">
        <v>26.57726296296296</v>
      </c>
      <c r="DL1132">
        <v>27.27023703703703</v>
      </c>
      <c r="DM1132">
        <v>999.9000000000001</v>
      </c>
      <c r="DN1132">
        <v>0</v>
      </c>
      <c r="DO1132">
        <v>0</v>
      </c>
      <c r="DP1132">
        <v>9998.396296296294</v>
      </c>
      <c r="DQ1132">
        <v>0</v>
      </c>
      <c r="DR1132">
        <v>18.75442222222222</v>
      </c>
      <c r="DS1132">
        <v>-70.74955185185186</v>
      </c>
      <c r="DT1132">
        <v>911.913962962963</v>
      </c>
      <c r="DU1132">
        <v>978.1634444444446</v>
      </c>
      <c r="DV1132">
        <v>6.209803703703703</v>
      </c>
      <c r="DW1132">
        <v>960.9874814814815</v>
      </c>
      <c r="DX1132">
        <v>17.56034814814815</v>
      </c>
      <c r="DY1132">
        <v>2.145029259259259</v>
      </c>
      <c r="DZ1132">
        <v>1.584654814814815</v>
      </c>
      <c r="EA1132">
        <v>18.55755555555556</v>
      </c>
      <c r="EB1132">
        <v>13.81032592592593</v>
      </c>
      <c r="EC1132">
        <v>1999.995185185185</v>
      </c>
      <c r="ED1132">
        <v>0.9799931111111112</v>
      </c>
      <c r="EE1132">
        <v>0.02000698518518518</v>
      </c>
      <c r="EF1132">
        <v>0</v>
      </c>
      <c r="EG1132">
        <v>789.0799259259259</v>
      </c>
      <c r="EH1132">
        <v>5.000560000000001</v>
      </c>
      <c r="EI1132">
        <v>15665.72962962963</v>
      </c>
      <c r="EJ1132">
        <v>17294.81111111111</v>
      </c>
      <c r="EK1132">
        <v>37.2542962962963</v>
      </c>
      <c r="EL1132">
        <v>37.80281481481482</v>
      </c>
      <c r="EM1132">
        <v>36.71503703703704</v>
      </c>
      <c r="EN1132">
        <v>36.84225925925926</v>
      </c>
      <c r="EO1132">
        <v>38.21955555555555</v>
      </c>
      <c r="EP1132">
        <v>1955.085185185185</v>
      </c>
      <c r="EQ1132">
        <v>39.91</v>
      </c>
      <c r="ER1132">
        <v>0</v>
      </c>
      <c r="ES1132">
        <v>1658957081.1</v>
      </c>
      <c r="ET1132">
        <v>0</v>
      </c>
      <c r="EU1132">
        <v>789.0590384615384</v>
      </c>
      <c r="EV1132">
        <v>-3.777811962098542</v>
      </c>
      <c r="EW1132">
        <v>-74.29743594299285</v>
      </c>
      <c r="EX1132">
        <v>15665.56153846154</v>
      </c>
      <c r="EY1132">
        <v>15</v>
      </c>
      <c r="EZ1132">
        <v>0</v>
      </c>
      <c r="FA1132" t="s">
        <v>419</v>
      </c>
      <c r="FB1132">
        <v>1655239120</v>
      </c>
      <c r="FC1132">
        <v>1655239135</v>
      </c>
      <c r="FD1132">
        <v>0</v>
      </c>
      <c r="FE1132">
        <v>-0.075</v>
      </c>
      <c r="FF1132">
        <v>-0.027</v>
      </c>
      <c r="FG1132">
        <v>1.986</v>
      </c>
      <c r="FH1132">
        <v>0.139</v>
      </c>
      <c r="FI1132">
        <v>420</v>
      </c>
      <c r="FJ1132">
        <v>22</v>
      </c>
      <c r="FK1132">
        <v>0.12</v>
      </c>
      <c r="FL1132">
        <v>0.02</v>
      </c>
      <c r="FM1132">
        <v>-70.65453902439023</v>
      </c>
      <c r="FN1132">
        <v>-1.645467595818822</v>
      </c>
      <c r="FO1132">
        <v>0.1673017383287712</v>
      </c>
      <c r="FP1132">
        <v>0</v>
      </c>
      <c r="FQ1132">
        <v>789.2663235294118</v>
      </c>
      <c r="FR1132">
        <v>-3.911184108453268</v>
      </c>
      <c r="FS1132">
        <v>0.4172228012908256</v>
      </c>
      <c r="FT1132">
        <v>0</v>
      </c>
      <c r="FU1132">
        <v>6.193399512195122</v>
      </c>
      <c r="FV1132">
        <v>0.3618079442508847</v>
      </c>
      <c r="FW1132">
        <v>0.04039626383057424</v>
      </c>
      <c r="FX1132">
        <v>0</v>
      </c>
      <c r="FY1132">
        <v>0</v>
      </c>
      <c r="FZ1132">
        <v>3</v>
      </c>
      <c r="GA1132" t="s">
        <v>426</v>
      </c>
      <c r="GB1132">
        <v>2.98051</v>
      </c>
      <c r="GC1132">
        <v>2.72844</v>
      </c>
      <c r="GD1132">
        <v>0.148034</v>
      </c>
      <c r="GE1132">
        <v>0.156546</v>
      </c>
      <c r="GF1132">
        <v>0.106432</v>
      </c>
      <c r="GG1132">
        <v>0.08668670000000001</v>
      </c>
      <c r="GH1132">
        <v>25580.5</v>
      </c>
      <c r="GI1132">
        <v>24953.8</v>
      </c>
      <c r="GJ1132">
        <v>30550.6</v>
      </c>
      <c r="GK1132">
        <v>29827.2</v>
      </c>
      <c r="GL1132">
        <v>37664.1</v>
      </c>
      <c r="GM1132">
        <v>35876.9</v>
      </c>
      <c r="GN1132">
        <v>46730.5</v>
      </c>
      <c r="GO1132">
        <v>44360.4</v>
      </c>
      <c r="GP1132">
        <v>1.891</v>
      </c>
      <c r="GQ1132">
        <v>1.8493</v>
      </c>
      <c r="GR1132">
        <v>0.148498</v>
      </c>
      <c r="GS1132">
        <v>0</v>
      </c>
      <c r="GT1132">
        <v>24.8453</v>
      </c>
      <c r="GU1132">
        <v>999.9</v>
      </c>
      <c r="GV1132">
        <v>48.8</v>
      </c>
      <c r="GW1132">
        <v>32.1</v>
      </c>
      <c r="GX1132">
        <v>25.9716</v>
      </c>
      <c r="GY1132">
        <v>63.2853</v>
      </c>
      <c r="GZ1132">
        <v>25.629</v>
      </c>
      <c r="HA1132">
        <v>1</v>
      </c>
      <c r="HB1132">
        <v>-0.102665</v>
      </c>
      <c r="HC1132">
        <v>-0.0504902</v>
      </c>
      <c r="HD1132">
        <v>20.1942</v>
      </c>
      <c r="HE1132">
        <v>5.23122</v>
      </c>
      <c r="HF1132">
        <v>11.968</v>
      </c>
      <c r="HG1132">
        <v>4.97125</v>
      </c>
      <c r="HH1132">
        <v>3.28965</v>
      </c>
      <c r="HI1132">
        <v>8857.5</v>
      </c>
      <c r="HJ1132">
        <v>9999</v>
      </c>
      <c r="HK1132">
        <v>9999</v>
      </c>
      <c r="HL1132">
        <v>290.4</v>
      </c>
      <c r="HM1132">
        <v>4.97292</v>
      </c>
      <c r="HN1132">
        <v>1.87741</v>
      </c>
      <c r="HO1132">
        <v>1.87552</v>
      </c>
      <c r="HP1132">
        <v>1.87836</v>
      </c>
      <c r="HQ1132">
        <v>1.87503</v>
      </c>
      <c r="HR1132">
        <v>1.87865</v>
      </c>
      <c r="HS1132">
        <v>1.87575</v>
      </c>
      <c r="HT1132">
        <v>1.87685</v>
      </c>
      <c r="HU1132">
        <v>0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3.543</v>
      </c>
      <c r="II1132">
        <v>0.3144</v>
      </c>
      <c r="IJ1132">
        <v>1.541952822118649</v>
      </c>
      <c r="IK1132">
        <v>0.003202726084708442</v>
      </c>
      <c r="IL1132">
        <v>-1.448271390364826E-06</v>
      </c>
      <c r="IM1132">
        <v>3.765748828769889E-10</v>
      </c>
      <c r="IN1132">
        <v>-0.02072656761999695</v>
      </c>
      <c r="IO1132">
        <v>0.006539777670035186</v>
      </c>
      <c r="IP1132">
        <v>0.0002256768223539976</v>
      </c>
      <c r="IQ1132">
        <v>4.51151419958819E-06</v>
      </c>
      <c r="IR1132">
        <v>-0</v>
      </c>
      <c r="IS1132">
        <v>2097</v>
      </c>
      <c r="IT1132">
        <v>1</v>
      </c>
      <c r="IU1132">
        <v>27</v>
      </c>
      <c r="IV1132">
        <v>61966</v>
      </c>
      <c r="IW1132">
        <v>61965.8</v>
      </c>
      <c r="IX1132">
        <v>2.19849</v>
      </c>
      <c r="IY1132">
        <v>2.54517</v>
      </c>
      <c r="IZ1132">
        <v>1.39893</v>
      </c>
      <c r="JA1132">
        <v>2.34375</v>
      </c>
      <c r="JB1132">
        <v>1.44897</v>
      </c>
      <c r="JC1132">
        <v>2.44629</v>
      </c>
      <c r="JD1132">
        <v>37.4578</v>
      </c>
      <c r="JE1132">
        <v>24.0787</v>
      </c>
      <c r="JF1132">
        <v>18</v>
      </c>
      <c r="JG1132">
        <v>492.652</v>
      </c>
      <c r="JH1132">
        <v>438.377</v>
      </c>
      <c r="JI1132">
        <v>25.0001</v>
      </c>
      <c r="JJ1132">
        <v>25.7079</v>
      </c>
      <c r="JK1132">
        <v>30.0001</v>
      </c>
      <c r="JL1132">
        <v>25.5338</v>
      </c>
      <c r="JM1132">
        <v>25.6131</v>
      </c>
      <c r="JN1132">
        <v>44.119</v>
      </c>
      <c r="JO1132">
        <v>37.3559</v>
      </c>
      <c r="JP1132">
        <v>1.62377</v>
      </c>
      <c r="JQ1132">
        <v>25</v>
      </c>
      <c r="JR1132">
        <v>1009.01</v>
      </c>
      <c r="JS1132">
        <v>17.5499</v>
      </c>
      <c r="JT1132">
        <v>100.992</v>
      </c>
      <c r="JU1132">
        <v>102</v>
      </c>
    </row>
    <row r="1133" spans="1:281">
      <c r="A1133">
        <v>1117</v>
      </c>
      <c r="B1133">
        <v>1658957086</v>
      </c>
      <c r="C1133">
        <v>14997</v>
      </c>
      <c r="D1133" t="s">
        <v>2668</v>
      </c>
      <c r="E1133" t="s">
        <v>2669</v>
      </c>
      <c r="F1133">
        <v>5</v>
      </c>
      <c r="G1133" t="s">
        <v>415</v>
      </c>
      <c r="H1133" t="s">
        <v>2549</v>
      </c>
      <c r="I1133">
        <v>1658957078.214286</v>
      </c>
      <c r="J1133">
        <f>(K1133)/1000</f>
        <v>0</v>
      </c>
      <c r="K1133">
        <f>IF(CZ1133, AN1133, AH1133)</f>
        <v>0</v>
      </c>
      <c r="L1133">
        <f>IF(CZ1133, AI1133, AG1133)</f>
        <v>0</v>
      </c>
      <c r="M1133">
        <f>DB1133 - IF(AU1133&gt;1, L1133*CV1133*100.0/(AW1133*DP1133), 0)</f>
        <v>0</v>
      </c>
      <c r="N1133">
        <f>((T1133-J1133/2)*M1133-L1133)/(T1133+J1133/2)</f>
        <v>0</v>
      </c>
      <c r="O1133">
        <f>N1133*(DI1133+DJ1133)/1000.0</f>
        <v>0</v>
      </c>
      <c r="P1133">
        <f>(DB1133 - IF(AU1133&gt;1, L1133*CV1133*100.0/(AW1133*DP1133), 0))*(DI1133+DJ1133)/1000.0</f>
        <v>0</v>
      </c>
      <c r="Q1133">
        <f>2.0/((1/S1133-1/R1133)+SIGN(S1133)*SQRT((1/S1133-1/R1133)*(1/S1133-1/R1133) + 4*CW1133/((CW1133+1)*(CW1133+1))*(2*1/S1133*1/R1133-1/R1133*1/R1133)))</f>
        <v>0</v>
      </c>
      <c r="R1133">
        <f>IF(LEFT(CX1133,1)&lt;&gt;"0",IF(LEFT(CX1133,1)="1",3.0,CY1133),$D$5+$E$5*(DP1133*DI1133/($K$5*1000))+$F$5*(DP1133*DI1133/($K$5*1000))*MAX(MIN(CV1133,$J$5),$I$5)*MAX(MIN(CV1133,$J$5),$I$5)+$G$5*MAX(MIN(CV1133,$J$5),$I$5)*(DP1133*DI1133/($K$5*1000))+$H$5*(DP1133*DI1133/($K$5*1000))*(DP1133*DI1133/($K$5*1000)))</f>
        <v>0</v>
      </c>
      <c r="S1133">
        <f>J1133*(1000-(1000*0.61365*exp(17.502*W1133/(240.97+W1133))/(DI1133+DJ1133)+DD1133)/2)/(1000*0.61365*exp(17.502*W1133/(240.97+W1133))/(DI1133+DJ1133)-DD1133)</f>
        <v>0</v>
      </c>
      <c r="T1133">
        <f>1/((CW1133+1)/(Q1133/1.6)+1/(R1133/1.37)) + CW1133/((CW1133+1)/(Q1133/1.6) + CW1133/(R1133/1.37))</f>
        <v>0</v>
      </c>
      <c r="U1133">
        <f>(CR1133*CU1133)</f>
        <v>0</v>
      </c>
      <c r="V1133">
        <f>(DK1133+(U1133+2*0.95*5.67E-8*(((DK1133+$B$7)+273)^4-(DK1133+273)^4)-44100*J1133)/(1.84*29.3*R1133+8*0.95*5.67E-8*(DK1133+273)^3))</f>
        <v>0</v>
      </c>
      <c r="W1133">
        <f>($C$7*DL1133+$D$7*DM1133+$E$7*V1133)</f>
        <v>0</v>
      </c>
      <c r="X1133">
        <f>0.61365*exp(17.502*W1133/(240.97+W1133))</f>
        <v>0</v>
      </c>
      <c r="Y1133">
        <f>(Z1133/AA1133*100)</f>
        <v>0</v>
      </c>
      <c r="Z1133">
        <f>DD1133*(DI1133+DJ1133)/1000</f>
        <v>0</v>
      </c>
      <c r="AA1133">
        <f>0.61365*exp(17.502*DK1133/(240.97+DK1133))</f>
        <v>0</v>
      </c>
      <c r="AB1133">
        <f>(X1133-DD1133*(DI1133+DJ1133)/1000)</f>
        <v>0</v>
      </c>
      <c r="AC1133">
        <f>(-J1133*44100)</f>
        <v>0</v>
      </c>
      <c r="AD1133">
        <f>2*29.3*R1133*0.92*(DK1133-W1133)</f>
        <v>0</v>
      </c>
      <c r="AE1133">
        <f>2*0.95*5.67E-8*(((DK1133+$B$7)+273)^4-(W1133+273)^4)</f>
        <v>0</v>
      </c>
      <c r="AF1133">
        <f>U1133+AE1133+AC1133+AD1133</f>
        <v>0</v>
      </c>
      <c r="AG1133">
        <f>DH1133*AU1133*(DC1133-DB1133*(1000-AU1133*DE1133)/(1000-AU1133*DD1133))/(100*CV1133)</f>
        <v>0</v>
      </c>
      <c r="AH1133">
        <f>1000*DH1133*AU1133*(DD1133-DE1133)/(100*CV1133*(1000-AU1133*DD1133))</f>
        <v>0</v>
      </c>
      <c r="AI1133">
        <f>(AJ1133 - AK1133 - DI1133*1E3/(8.314*(DK1133+273.15)) * AM1133/DH1133 * AL1133) * DH1133/(100*CV1133) * (1000 - DE1133)/1000</f>
        <v>0</v>
      </c>
      <c r="AJ1133">
        <v>1011.675086145725</v>
      </c>
      <c r="AK1133">
        <v>952.9559272727274</v>
      </c>
      <c r="AL1133">
        <v>3.428907399185608</v>
      </c>
      <c r="AM1133">
        <v>64.98812827202251</v>
      </c>
      <c r="AN1133">
        <f>(AP1133 - AO1133 + DI1133*1E3/(8.314*(DK1133+273.15)) * AR1133/DH1133 * AQ1133) * DH1133/(100*CV1133) * 1000/(1000 - AP1133)</f>
        <v>0</v>
      </c>
      <c r="AO1133">
        <v>17.51400128069773</v>
      </c>
      <c r="AP1133">
        <v>23.73366787878787</v>
      </c>
      <c r="AQ1133">
        <v>-0.000667864097945881</v>
      </c>
      <c r="AR1133">
        <v>81.77155176035039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MAX(0,($B$13+$C$13*DP1133)/(1+$D$13*DP1133)*DI1133/(DK1133+273)*$E$13)</f>
        <v>0</v>
      </c>
      <c r="AX1133" t="s">
        <v>417</v>
      </c>
      <c r="AY1133" t="s">
        <v>417</v>
      </c>
      <c r="AZ1133">
        <v>0</v>
      </c>
      <c r="BA1133">
        <v>0</v>
      </c>
      <c r="BB1133">
        <f>1-AZ1133/BA1133</f>
        <v>0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>
        <f>1-BF1133/BG1133</f>
        <v>0</v>
      </c>
      <c r="BI1133">
        <v>0.5</v>
      </c>
      <c r="BJ1133">
        <f>CS1133</f>
        <v>0</v>
      </c>
      <c r="BK1133">
        <f>L1133</f>
        <v>0</v>
      </c>
      <c r="BL1133">
        <f>BH1133*BI1133*BJ1133</f>
        <v>0</v>
      </c>
      <c r="BM1133">
        <f>(BK1133-BC1133)/BJ1133</f>
        <v>0</v>
      </c>
      <c r="BN1133">
        <f>(BA1133-BG1133)/BG1133</f>
        <v>0</v>
      </c>
      <c r="BO1133">
        <f>AZ1133/(BB1133+AZ1133/BG1133)</f>
        <v>0</v>
      </c>
      <c r="BP1133" t="s">
        <v>417</v>
      </c>
      <c r="BQ1133">
        <v>0</v>
      </c>
      <c r="BR1133">
        <f>IF(BQ1133&lt;&gt;0, BQ1133, BO1133)</f>
        <v>0</v>
      </c>
      <c r="BS1133">
        <f>1-BR1133/BG1133</f>
        <v>0</v>
      </c>
      <c r="BT1133">
        <f>(BG1133-BF1133)/(BG1133-BR1133)</f>
        <v>0</v>
      </c>
      <c r="BU1133">
        <f>(BA1133-BG1133)/(BA1133-BR1133)</f>
        <v>0</v>
      </c>
      <c r="BV1133">
        <f>(BG1133-BF1133)/(BG1133-AZ1133)</f>
        <v>0</v>
      </c>
      <c r="BW1133">
        <f>(BA1133-BG1133)/(BA1133-AZ1133)</f>
        <v>0</v>
      </c>
      <c r="BX1133">
        <f>(BT1133*BR1133/BF1133)</f>
        <v>0</v>
      </c>
      <c r="BY1133">
        <f>(1-BX1133)</f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>$B$11*DQ1133+$C$11*DR1133+$F$11*EC1133*(1-EF1133)</f>
        <v>0</v>
      </c>
      <c r="CS1133">
        <f>CR1133*CT1133</f>
        <v>0</v>
      </c>
      <c r="CT1133">
        <f>($B$11*$D$9+$C$11*$D$9+$F$11*((EP1133+EH1133)/MAX(EP1133+EH1133+EQ1133, 0.1)*$I$9+EQ1133/MAX(EP1133+EH1133+EQ1133, 0.1)*$J$9))/($B$11+$C$11+$F$11)</f>
        <v>0</v>
      </c>
      <c r="CU1133">
        <f>($B$11*$K$9+$C$11*$K$9+$F$11*((EP1133+EH1133)/MAX(EP1133+EH1133+EQ1133, 0.1)*$P$9+EQ1133/MAX(EP1133+EH1133+EQ1133, 0.1)*$Q$9))/($B$11+$C$11+$F$11)</f>
        <v>0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1658957078.214286</v>
      </c>
      <c r="DB1133">
        <v>905.9745714285716</v>
      </c>
      <c r="DC1133">
        <v>976.8018571428571</v>
      </c>
      <c r="DD1133">
        <v>23.75613928571428</v>
      </c>
      <c r="DE1133">
        <v>17.52644642857143</v>
      </c>
      <c r="DF1133">
        <v>902.4450714285714</v>
      </c>
      <c r="DG1133">
        <v>23.44143928571429</v>
      </c>
      <c r="DH1133">
        <v>500.0797142857141</v>
      </c>
      <c r="DI1133">
        <v>90.24075000000002</v>
      </c>
      <c r="DJ1133">
        <v>0.09998061785714285</v>
      </c>
      <c r="DK1133">
        <v>26.57774285714286</v>
      </c>
      <c r="DL1133">
        <v>27.27353928571428</v>
      </c>
      <c r="DM1133">
        <v>999.9000000000002</v>
      </c>
      <c r="DN1133">
        <v>0</v>
      </c>
      <c r="DO1133">
        <v>0</v>
      </c>
      <c r="DP1133">
        <v>10000.86892857143</v>
      </c>
      <c r="DQ1133">
        <v>0</v>
      </c>
      <c r="DR1133">
        <v>18.74591785714285</v>
      </c>
      <c r="DS1133">
        <v>-70.82745714285714</v>
      </c>
      <c r="DT1133">
        <v>928.0203928571427</v>
      </c>
      <c r="DU1133">
        <v>994.226892857143</v>
      </c>
      <c r="DV1133">
        <v>6.229686071428572</v>
      </c>
      <c r="DW1133">
        <v>976.8018571428571</v>
      </c>
      <c r="DX1133">
        <v>17.52644642857143</v>
      </c>
      <c r="DY1133">
        <v>2.143771785714286</v>
      </c>
      <c r="DZ1133">
        <v>1.581600357142857</v>
      </c>
      <c r="EA1133">
        <v>18.54818928571429</v>
      </c>
      <c r="EB1133">
        <v>13.78068214285714</v>
      </c>
      <c r="EC1133">
        <v>2000.003928571429</v>
      </c>
      <c r="ED1133">
        <v>0.9799931071428573</v>
      </c>
      <c r="EE1133">
        <v>0.02000698928571428</v>
      </c>
      <c r="EF1133">
        <v>0</v>
      </c>
      <c r="EG1133">
        <v>788.7584999999998</v>
      </c>
      <c r="EH1133">
        <v>5.000560000000001</v>
      </c>
      <c r="EI1133">
        <v>15659.8</v>
      </c>
      <c r="EJ1133">
        <v>17294.875</v>
      </c>
      <c r="EK1133">
        <v>37.30989285714286</v>
      </c>
      <c r="EL1133">
        <v>37.7965</v>
      </c>
      <c r="EM1133">
        <v>36.73857142857143</v>
      </c>
      <c r="EN1133">
        <v>36.84782142857143</v>
      </c>
      <c r="EO1133">
        <v>38.23399999999999</v>
      </c>
      <c r="EP1133">
        <v>1955.093928571428</v>
      </c>
      <c r="EQ1133">
        <v>39.91</v>
      </c>
      <c r="ER1133">
        <v>0</v>
      </c>
      <c r="ES1133">
        <v>1658957085.9</v>
      </c>
      <c r="ET1133">
        <v>0</v>
      </c>
      <c r="EU1133">
        <v>788.7428076923077</v>
      </c>
      <c r="EV1133">
        <v>-3.704581188654033</v>
      </c>
      <c r="EW1133">
        <v>-78.91965813526268</v>
      </c>
      <c r="EX1133">
        <v>15659.38461538461</v>
      </c>
      <c r="EY1133">
        <v>15</v>
      </c>
      <c r="EZ1133">
        <v>0</v>
      </c>
      <c r="FA1133" t="s">
        <v>419</v>
      </c>
      <c r="FB1133">
        <v>1655239120</v>
      </c>
      <c r="FC1133">
        <v>1655239135</v>
      </c>
      <c r="FD1133">
        <v>0</v>
      </c>
      <c r="FE1133">
        <v>-0.075</v>
      </c>
      <c r="FF1133">
        <v>-0.027</v>
      </c>
      <c r="FG1133">
        <v>1.986</v>
      </c>
      <c r="FH1133">
        <v>0.139</v>
      </c>
      <c r="FI1133">
        <v>420</v>
      </c>
      <c r="FJ1133">
        <v>22</v>
      </c>
      <c r="FK1133">
        <v>0.12</v>
      </c>
      <c r="FL1133">
        <v>0.02</v>
      </c>
      <c r="FM1133">
        <v>-70.765445</v>
      </c>
      <c r="FN1133">
        <v>-1.179838649155563</v>
      </c>
      <c r="FO1133">
        <v>0.1238553045896693</v>
      </c>
      <c r="FP1133">
        <v>0</v>
      </c>
      <c r="FQ1133">
        <v>788.9842941176471</v>
      </c>
      <c r="FR1133">
        <v>-3.767578302763375</v>
      </c>
      <c r="FS1133">
        <v>0.4297051334695844</v>
      </c>
      <c r="FT1133">
        <v>0</v>
      </c>
      <c r="FU1133">
        <v>6.21076675</v>
      </c>
      <c r="FV1133">
        <v>0.2602963227016851</v>
      </c>
      <c r="FW1133">
        <v>0.03451773358633936</v>
      </c>
      <c r="FX1133">
        <v>0</v>
      </c>
      <c r="FY1133">
        <v>0</v>
      </c>
      <c r="FZ1133">
        <v>3</v>
      </c>
      <c r="GA1133" t="s">
        <v>426</v>
      </c>
      <c r="GB1133">
        <v>2.98079</v>
      </c>
      <c r="GC1133">
        <v>2.72836</v>
      </c>
      <c r="GD1133">
        <v>0.149785</v>
      </c>
      <c r="GE1133">
        <v>0.158241</v>
      </c>
      <c r="GF1133">
        <v>0.106408</v>
      </c>
      <c r="GG1133">
        <v>0.0866862</v>
      </c>
      <c r="GH1133">
        <v>25528</v>
      </c>
      <c r="GI1133">
        <v>24903.9</v>
      </c>
      <c r="GJ1133">
        <v>30550.7</v>
      </c>
      <c r="GK1133">
        <v>29827.4</v>
      </c>
      <c r="GL1133">
        <v>37665</v>
      </c>
      <c r="GM1133">
        <v>35877.3</v>
      </c>
      <c r="GN1133">
        <v>46730.2</v>
      </c>
      <c r="GO1133">
        <v>44360.7</v>
      </c>
      <c r="GP1133">
        <v>1.89105</v>
      </c>
      <c r="GQ1133">
        <v>1.84923</v>
      </c>
      <c r="GR1133">
        <v>0.148632</v>
      </c>
      <c r="GS1133">
        <v>0</v>
      </c>
      <c r="GT1133">
        <v>24.8479</v>
      </c>
      <c r="GU1133">
        <v>999.9</v>
      </c>
      <c r="GV1133">
        <v>48.8</v>
      </c>
      <c r="GW1133">
        <v>32.1</v>
      </c>
      <c r="GX1133">
        <v>25.9688</v>
      </c>
      <c r="GY1133">
        <v>63.0853</v>
      </c>
      <c r="GZ1133">
        <v>25.0761</v>
      </c>
      <c r="HA1133">
        <v>1</v>
      </c>
      <c r="HB1133">
        <v>-0.102543</v>
      </c>
      <c r="HC1133">
        <v>-0.0497631</v>
      </c>
      <c r="HD1133">
        <v>20.1942</v>
      </c>
      <c r="HE1133">
        <v>5.23002</v>
      </c>
      <c r="HF1133">
        <v>11.968</v>
      </c>
      <c r="HG1133">
        <v>4.97075</v>
      </c>
      <c r="HH1133">
        <v>3.28945</v>
      </c>
      <c r="HI1133">
        <v>8857.700000000001</v>
      </c>
      <c r="HJ1133">
        <v>9999</v>
      </c>
      <c r="HK1133">
        <v>9999</v>
      </c>
      <c r="HL1133">
        <v>290.4</v>
      </c>
      <c r="HM1133">
        <v>4.97291</v>
      </c>
      <c r="HN1133">
        <v>1.87743</v>
      </c>
      <c r="HO1133">
        <v>1.87548</v>
      </c>
      <c r="HP1133">
        <v>1.87836</v>
      </c>
      <c r="HQ1133">
        <v>1.87502</v>
      </c>
      <c r="HR1133">
        <v>1.87864</v>
      </c>
      <c r="HS1133">
        <v>1.87574</v>
      </c>
      <c r="HT1133">
        <v>1.87684</v>
      </c>
      <c r="HU1133">
        <v>0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3.568</v>
      </c>
      <c r="II1133">
        <v>0.3142</v>
      </c>
      <c r="IJ1133">
        <v>1.541952822118649</v>
      </c>
      <c r="IK1133">
        <v>0.003202726084708442</v>
      </c>
      <c r="IL1133">
        <v>-1.448271390364826E-06</v>
      </c>
      <c r="IM1133">
        <v>3.765748828769889E-10</v>
      </c>
      <c r="IN1133">
        <v>-0.02072656761999695</v>
      </c>
      <c r="IO1133">
        <v>0.006539777670035186</v>
      </c>
      <c r="IP1133">
        <v>0.0002256768223539976</v>
      </c>
      <c r="IQ1133">
        <v>4.51151419958819E-06</v>
      </c>
      <c r="IR1133">
        <v>-0</v>
      </c>
      <c r="IS1133">
        <v>2097</v>
      </c>
      <c r="IT1133">
        <v>1</v>
      </c>
      <c r="IU1133">
        <v>27</v>
      </c>
      <c r="IV1133">
        <v>61966.1</v>
      </c>
      <c r="IW1133">
        <v>61965.8</v>
      </c>
      <c r="IX1133">
        <v>2.23022</v>
      </c>
      <c r="IY1133">
        <v>2.53174</v>
      </c>
      <c r="IZ1133">
        <v>1.39893</v>
      </c>
      <c r="JA1133">
        <v>2.34375</v>
      </c>
      <c r="JB1133">
        <v>1.44897</v>
      </c>
      <c r="JC1133">
        <v>2.44751</v>
      </c>
      <c r="JD1133">
        <v>37.4338</v>
      </c>
      <c r="JE1133">
        <v>24.0787</v>
      </c>
      <c r="JF1133">
        <v>18</v>
      </c>
      <c r="JG1133">
        <v>492.68</v>
      </c>
      <c r="JH1133">
        <v>438.332</v>
      </c>
      <c r="JI1133">
        <v>25.0001</v>
      </c>
      <c r="JJ1133">
        <v>25.7088</v>
      </c>
      <c r="JK1133">
        <v>30</v>
      </c>
      <c r="JL1133">
        <v>25.5338</v>
      </c>
      <c r="JM1133">
        <v>25.6131</v>
      </c>
      <c r="JN1133">
        <v>44.6956</v>
      </c>
      <c r="JO1133">
        <v>37.3559</v>
      </c>
      <c r="JP1133">
        <v>1.62377</v>
      </c>
      <c r="JQ1133">
        <v>25</v>
      </c>
      <c r="JR1133">
        <v>1022.66</v>
      </c>
      <c r="JS1133">
        <v>17.5499</v>
      </c>
      <c r="JT1133">
        <v>100.992</v>
      </c>
      <c r="JU1133">
        <v>102.001</v>
      </c>
    </row>
    <row r="1134" spans="1:281">
      <c r="A1134">
        <v>1118</v>
      </c>
      <c r="B1134">
        <v>1658957091</v>
      </c>
      <c r="C1134">
        <v>15002</v>
      </c>
      <c r="D1134" t="s">
        <v>2670</v>
      </c>
      <c r="E1134" t="s">
        <v>2671</v>
      </c>
      <c r="F1134">
        <v>5</v>
      </c>
      <c r="G1134" t="s">
        <v>415</v>
      </c>
      <c r="H1134" t="s">
        <v>2549</v>
      </c>
      <c r="I1134">
        <v>1658957083.5</v>
      </c>
      <c r="J1134">
        <f>(K1134)/1000</f>
        <v>0</v>
      </c>
      <c r="K1134">
        <f>IF(CZ1134, AN1134, AH1134)</f>
        <v>0</v>
      </c>
      <c r="L1134">
        <f>IF(CZ1134, AI1134, AG1134)</f>
        <v>0</v>
      </c>
      <c r="M1134">
        <f>DB1134 - IF(AU1134&gt;1, L1134*CV1134*100.0/(AW1134*DP1134), 0)</f>
        <v>0</v>
      </c>
      <c r="N1134">
        <f>((T1134-J1134/2)*M1134-L1134)/(T1134+J1134/2)</f>
        <v>0</v>
      </c>
      <c r="O1134">
        <f>N1134*(DI1134+DJ1134)/1000.0</f>
        <v>0</v>
      </c>
      <c r="P1134">
        <f>(DB1134 - IF(AU1134&gt;1, L1134*CV1134*100.0/(AW1134*DP1134), 0))*(DI1134+DJ1134)/1000.0</f>
        <v>0</v>
      </c>
      <c r="Q1134">
        <f>2.0/((1/S1134-1/R1134)+SIGN(S1134)*SQRT((1/S1134-1/R1134)*(1/S1134-1/R1134) + 4*CW1134/((CW1134+1)*(CW1134+1))*(2*1/S1134*1/R1134-1/R1134*1/R1134)))</f>
        <v>0</v>
      </c>
      <c r="R1134">
        <f>IF(LEFT(CX1134,1)&lt;&gt;"0",IF(LEFT(CX1134,1)="1",3.0,CY1134),$D$5+$E$5*(DP1134*DI1134/($K$5*1000))+$F$5*(DP1134*DI1134/($K$5*1000))*MAX(MIN(CV1134,$J$5),$I$5)*MAX(MIN(CV1134,$J$5),$I$5)+$G$5*MAX(MIN(CV1134,$J$5),$I$5)*(DP1134*DI1134/($K$5*1000))+$H$5*(DP1134*DI1134/($K$5*1000))*(DP1134*DI1134/($K$5*1000)))</f>
        <v>0</v>
      </c>
      <c r="S1134">
        <f>J1134*(1000-(1000*0.61365*exp(17.502*W1134/(240.97+W1134))/(DI1134+DJ1134)+DD1134)/2)/(1000*0.61365*exp(17.502*W1134/(240.97+W1134))/(DI1134+DJ1134)-DD1134)</f>
        <v>0</v>
      </c>
      <c r="T1134">
        <f>1/((CW1134+1)/(Q1134/1.6)+1/(R1134/1.37)) + CW1134/((CW1134+1)/(Q1134/1.6) + CW1134/(R1134/1.37))</f>
        <v>0</v>
      </c>
      <c r="U1134">
        <f>(CR1134*CU1134)</f>
        <v>0</v>
      </c>
      <c r="V1134">
        <f>(DK1134+(U1134+2*0.95*5.67E-8*(((DK1134+$B$7)+273)^4-(DK1134+273)^4)-44100*J1134)/(1.84*29.3*R1134+8*0.95*5.67E-8*(DK1134+273)^3))</f>
        <v>0</v>
      </c>
      <c r="W1134">
        <f>($C$7*DL1134+$D$7*DM1134+$E$7*V1134)</f>
        <v>0</v>
      </c>
      <c r="X1134">
        <f>0.61365*exp(17.502*W1134/(240.97+W1134))</f>
        <v>0</v>
      </c>
      <c r="Y1134">
        <f>(Z1134/AA1134*100)</f>
        <v>0</v>
      </c>
      <c r="Z1134">
        <f>DD1134*(DI1134+DJ1134)/1000</f>
        <v>0</v>
      </c>
      <c r="AA1134">
        <f>0.61365*exp(17.502*DK1134/(240.97+DK1134))</f>
        <v>0</v>
      </c>
      <c r="AB1134">
        <f>(X1134-DD1134*(DI1134+DJ1134)/1000)</f>
        <v>0</v>
      </c>
      <c r="AC1134">
        <f>(-J1134*44100)</f>
        <v>0</v>
      </c>
      <c r="AD1134">
        <f>2*29.3*R1134*0.92*(DK1134-W1134)</f>
        <v>0</v>
      </c>
      <c r="AE1134">
        <f>2*0.95*5.67E-8*(((DK1134+$B$7)+273)^4-(W1134+273)^4)</f>
        <v>0</v>
      </c>
      <c r="AF1134">
        <f>U1134+AE1134+AC1134+AD1134</f>
        <v>0</v>
      </c>
      <c r="AG1134">
        <f>DH1134*AU1134*(DC1134-DB1134*(1000-AU1134*DE1134)/(1000-AU1134*DD1134))/(100*CV1134)</f>
        <v>0</v>
      </c>
      <c r="AH1134">
        <f>1000*DH1134*AU1134*(DD1134-DE1134)/(100*CV1134*(1000-AU1134*DD1134))</f>
        <v>0</v>
      </c>
      <c r="AI1134">
        <f>(AJ1134 - AK1134 - DI1134*1E3/(8.314*(DK1134+273.15)) * AM1134/DH1134 * AL1134) * DH1134/(100*CV1134) * (1000 - DE1134)/1000</f>
        <v>0</v>
      </c>
      <c r="AJ1134">
        <v>1028.840650105205</v>
      </c>
      <c r="AK1134">
        <v>970.0449757575753</v>
      </c>
      <c r="AL1134">
        <v>3.432380039330473</v>
      </c>
      <c r="AM1134">
        <v>64.98812827202251</v>
      </c>
      <c r="AN1134">
        <f>(AP1134 - AO1134 + DI1134*1E3/(8.314*(DK1134+273.15)) * AR1134/DH1134 * AQ1134) * DH1134/(100*CV1134) * 1000/(1000 - AP1134)</f>
        <v>0</v>
      </c>
      <c r="AO1134">
        <v>17.51212618918129</v>
      </c>
      <c r="AP1134">
        <v>23.73430787878787</v>
      </c>
      <c r="AQ1134">
        <v>1.923864905184192E-05</v>
      </c>
      <c r="AR1134">
        <v>81.77155176035039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MAX(0,($B$13+$C$13*DP1134)/(1+$D$13*DP1134)*DI1134/(DK1134+273)*$E$13)</f>
        <v>0</v>
      </c>
      <c r="AX1134" t="s">
        <v>417</v>
      </c>
      <c r="AY1134" t="s">
        <v>417</v>
      </c>
      <c r="AZ1134">
        <v>0</v>
      </c>
      <c r="BA1134">
        <v>0</v>
      </c>
      <c r="BB1134">
        <f>1-AZ1134/BA1134</f>
        <v>0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>
        <f>1-BF1134/BG1134</f>
        <v>0</v>
      </c>
      <c r="BI1134">
        <v>0.5</v>
      </c>
      <c r="BJ1134">
        <f>CS1134</f>
        <v>0</v>
      </c>
      <c r="BK1134">
        <f>L1134</f>
        <v>0</v>
      </c>
      <c r="BL1134">
        <f>BH1134*BI1134*BJ1134</f>
        <v>0</v>
      </c>
      <c r="BM1134">
        <f>(BK1134-BC1134)/BJ1134</f>
        <v>0</v>
      </c>
      <c r="BN1134">
        <f>(BA1134-BG1134)/BG1134</f>
        <v>0</v>
      </c>
      <c r="BO1134">
        <f>AZ1134/(BB1134+AZ1134/BG1134)</f>
        <v>0</v>
      </c>
      <c r="BP1134" t="s">
        <v>417</v>
      </c>
      <c r="BQ1134">
        <v>0</v>
      </c>
      <c r="BR1134">
        <f>IF(BQ1134&lt;&gt;0, BQ1134, BO1134)</f>
        <v>0</v>
      </c>
      <c r="BS1134">
        <f>1-BR1134/BG1134</f>
        <v>0</v>
      </c>
      <c r="BT1134">
        <f>(BG1134-BF1134)/(BG1134-BR1134)</f>
        <v>0</v>
      </c>
      <c r="BU1134">
        <f>(BA1134-BG1134)/(BA1134-BR1134)</f>
        <v>0</v>
      </c>
      <c r="BV1134">
        <f>(BG1134-BF1134)/(BG1134-AZ1134)</f>
        <v>0</v>
      </c>
      <c r="BW1134">
        <f>(BA1134-BG1134)/(BA1134-AZ1134)</f>
        <v>0</v>
      </c>
      <c r="BX1134">
        <f>(BT1134*BR1134/BF1134)</f>
        <v>0</v>
      </c>
      <c r="BY1134">
        <f>(1-BX1134)</f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>$B$11*DQ1134+$C$11*DR1134+$F$11*EC1134*(1-EF1134)</f>
        <v>0</v>
      </c>
      <c r="CS1134">
        <f>CR1134*CT1134</f>
        <v>0</v>
      </c>
      <c r="CT1134">
        <f>($B$11*$D$9+$C$11*$D$9+$F$11*((EP1134+EH1134)/MAX(EP1134+EH1134+EQ1134, 0.1)*$I$9+EQ1134/MAX(EP1134+EH1134+EQ1134, 0.1)*$J$9))/($B$11+$C$11+$F$11)</f>
        <v>0</v>
      </c>
      <c r="CU1134">
        <f>($B$11*$K$9+$C$11*$K$9+$F$11*((EP1134+EH1134)/MAX(EP1134+EH1134+EQ1134, 0.1)*$P$9+EQ1134/MAX(EP1134+EH1134+EQ1134, 0.1)*$Q$9))/($B$11+$C$11+$F$11)</f>
        <v>0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1658957083.5</v>
      </c>
      <c r="DB1134">
        <v>923.6252592592592</v>
      </c>
      <c r="DC1134">
        <v>994.571888888889</v>
      </c>
      <c r="DD1134">
        <v>23.74013703703704</v>
      </c>
      <c r="DE1134">
        <v>17.51372962962963</v>
      </c>
      <c r="DF1134">
        <v>920.0693333333334</v>
      </c>
      <c r="DG1134">
        <v>23.42582222222222</v>
      </c>
      <c r="DH1134">
        <v>500.0802962962963</v>
      </c>
      <c r="DI1134">
        <v>90.24207037037037</v>
      </c>
      <c r="DJ1134">
        <v>0.09997238888888887</v>
      </c>
      <c r="DK1134">
        <v>26.57987407407407</v>
      </c>
      <c r="DL1134">
        <v>27.27461851851851</v>
      </c>
      <c r="DM1134">
        <v>999.9000000000001</v>
      </c>
      <c r="DN1134">
        <v>0</v>
      </c>
      <c r="DO1134">
        <v>0</v>
      </c>
      <c r="DP1134">
        <v>10005.21222222222</v>
      </c>
      <c r="DQ1134">
        <v>0</v>
      </c>
      <c r="DR1134">
        <v>18.65217037037037</v>
      </c>
      <c r="DS1134">
        <v>-70.94643703703704</v>
      </c>
      <c r="DT1134">
        <v>946.0853333333332</v>
      </c>
      <c r="DU1134">
        <v>1012.300851851852</v>
      </c>
      <c r="DV1134">
        <v>6.22639111111111</v>
      </c>
      <c r="DW1134">
        <v>994.571888888889</v>
      </c>
      <c r="DX1134">
        <v>17.51372962962963</v>
      </c>
      <c r="DY1134">
        <v>2.142358148148148</v>
      </c>
      <c r="DZ1134">
        <v>1.580475555555555</v>
      </c>
      <c r="EA1134">
        <v>18.53766296296297</v>
      </c>
      <c r="EB1134">
        <v>13.76975555555556</v>
      </c>
      <c r="EC1134">
        <v>2000.000740740741</v>
      </c>
      <c r="ED1134">
        <v>0.9799930000000001</v>
      </c>
      <c r="EE1134">
        <v>0.02000709999999999</v>
      </c>
      <c r="EF1134">
        <v>0</v>
      </c>
      <c r="EG1134">
        <v>788.414037037037</v>
      </c>
      <c r="EH1134">
        <v>5.000560000000001</v>
      </c>
      <c r="EI1134">
        <v>15652.67407407407</v>
      </c>
      <c r="EJ1134">
        <v>17294.84444444444</v>
      </c>
      <c r="EK1134">
        <v>37.36992592592593</v>
      </c>
      <c r="EL1134">
        <v>37.79133333333333</v>
      </c>
      <c r="EM1134">
        <v>36.75207407407407</v>
      </c>
      <c r="EN1134">
        <v>36.83762962962963</v>
      </c>
      <c r="EO1134">
        <v>38.23344444444444</v>
      </c>
      <c r="EP1134">
        <v>1955.09074074074</v>
      </c>
      <c r="EQ1134">
        <v>39.91</v>
      </c>
      <c r="ER1134">
        <v>0</v>
      </c>
      <c r="ES1134">
        <v>1658957090.7</v>
      </c>
      <c r="ET1134">
        <v>0</v>
      </c>
      <c r="EU1134">
        <v>788.4400769230768</v>
      </c>
      <c r="EV1134">
        <v>-4.4709059783793</v>
      </c>
      <c r="EW1134">
        <v>-81.81880345888058</v>
      </c>
      <c r="EX1134">
        <v>15653.01538461539</v>
      </c>
      <c r="EY1134">
        <v>15</v>
      </c>
      <c r="EZ1134">
        <v>0</v>
      </c>
      <c r="FA1134" t="s">
        <v>419</v>
      </c>
      <c r="FB1134">
        <v>1655239120</v>
      </c>
      <c r="FC1134">
        <v>1655239135</v>
      </c>
      <c r="FD1134">
        <v>0</v>
      </c>
      <c r="FE1134">
        <v>-0.075</v>
      </c>
      <c r="FF1134">
        <v>-0.027</v>
      </c>
      <c r="FG1134">
        <v>1.986</v>
      </c>
      <c r="FH1134">
        <v>0.139</v>
      </c>
      <c r="FI1134">
        <v>420</v>
      </c>
      <c r="FJ1134">
        <v>22</v>
      </c>
      <c r="FK1134">
        <v>0.12</v>
      </c>
      <c r="FL1134">
        <v>0.02</v>
      </c>
      <c r="FM1134">
        <v>-70.88778048780487</v>
      </c>
      <c r="FN1134">
        <v>-1.267703832752731</v>
      </c>
      <c r="FO1134">
        <v>0.1359157257175298</v>
      </c>
      <c r="FP1134">
        <v>0</v>
      </c>
      <c r="FQ1134">
        <v>788.5781176470588</v>
      </c>
      <c r="FR1134">
        <v>-3.872513366454803</v>
      </c>
      <c r="FS1134">
        <v>0.4449063857054885</v>
      </c>
      <c r="FT1134">
        <v>0</v>
      </c>
      <c r="FU1134">
        <v>6.227035609756097</v>
      </c>
      <c r="FV1134">
        <v>-0.01607707317072601</v>
      </c>
      <c r="FW1134">
        <v>0.01365594698447647</v>
      </c>
      <c r="FX1134">
        <v>1</v>
      </c>
      <c r="FY1134">
        <v>1</v>
      </c>
      <c r="FZ1134">
        <v>3</v>
      </c>
      <c r="GA1134" t="s">
        <v>420</v>
      </c>
      <c r="GB1134">
        <v>2.98055</v>
      </c>
      <c r="GC1134">
        <v>2.72841</v>
      </c>
      <c r="GD1134">
        <v>0.151514</v>
      </c>
      <c r="GE1134">
        <v>0.159934</v>
      </c>
      <c r="GF1134">
        <v>0.106411</v>
      </c>
      <c r="GG1134">
        <v>0.0866813</v>
      </c>
      <c r="GH1134">
        <v>25476</v>
      </c>
      <c r="GI1134">
        <v>24853.7</v>
      </c>
      <c r="GJ1134">
        <v>30550.6</v>
      </c>
      <c r="GK1134">
        <v>29827.3</v>
      </c>
      <c r="GL1134">
        <v>37665.2</v>
      </c>
      <c r="GM1134">
        <v>35877.6</v>
      </c>
      <c r="GN1134">
        <v>46730.5</v>
      </c>
      <c r="GO1134">
        <v>44360.7</v>
      </c>
      <c r="GP1134">
        <v>1.89105</v>
      </c>
      <c r="GQ1134">
        <v>1.84953</v>
      </c>
      <c r="GR1134">
        <v>0.147901</v>
      </c>
      <c r="GS1134">
        <v>0</v>
      </c>
      <c r="GT1134">
        <v>24.8492</v>
      </c>
      <c r="GU1134">
        <v>999.9</v>
      </c>
      <c r="GV1134">
        <v>48.8</v>
      </c>
      <c r="GW1134">
        <v>32.1</v>
      </c>
      <c r="GX1134">
        <v>25.9726</v>
      </c>
      <c r="GY1134">
        <v>63.2753</v>
      </c>
      <c r="GZ1134">
        <v>25.1002</v>
      </c>
      <c r="HA1134">
        <v>1</v>
      </c>
      <c r="HB1134">
        <v>-0.102566</v>
      </c>
      <c r="HC1134">
        <v>-0.0497277</v>
      </c>
      <c r="HD1134">
        <v>20.1942</v>
      </c>
      <c r="HE1134">
        <v>5.23122</v>
      </c>
      <c r="HF1134">
        <v>11.968</v>
      </c>
      <c r="HG1134">
        <v>4.97075</v>
      </c>
      <c r="HH1134">
        <v>3.28958</v>
      </c>
      <c r="HI1134">
        <v>8857.700000000001</v>
      </c>
      <c r="HJ1134">
        <v>9999</v>
      </c>
      <c r="HK1134">
        <v>9999</v>
      </c>
      <c r="HL1134">
        <v>290.4</v>
      </c>
      <c r="HM1134">
        <v>4.9729</v>
      </c>
      <c r="HN1134">
        <v>1.8774</v>
      </c>
      <c r="HO1134">
        <v>1.87551</v>
      </c>
      <c r="HP1134">
        <v>1.87834</v>
      </c>
      <c r="HQ1134">
        <v>1.87503</v>
      </c>
      <c r="HR1134">
        <v>1.87865</v>
      </c>
      <c r="HS1134">
        <v>1.87572</v>
      </c>
      <c r="HT1134">
        <v>1.87685</v>
      </c>
      <c r="HU1134">
        <v>0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3.593</v>
      </c>
      <c r="II1134">
        <v>0.3142</v>
      </c>
      <c r="IJ1134">
        <v>1.541952822118649</v>
      </c>
      <c r="IK1134">
        <v>0.003202726084708442</v>
      </c>
      <c r="IL1134">
        <v>-1.448271390364826E-06</v>
      </c>
      <c r="IM1134">
        <v>3.765748828769889E-10</v>
      </c>
      <c r="IN1134">
        <v>-0.02072656761999695</v>
      </c>
      <c r="IO1134">
        <v>0.006539777670035186</v>
      </c>
      <c r="IP1134">
        <v>0.0002256768223539976</v>
      </c>
      <c r="IQ1134">
        <v>4.51151419958819E-06</v>
      </c>
      <c r="IR1134">
        <v>-0</v>
      </c>
      <c r="IS1134">
        <v>2097</v>
      </c>
      <c r="IT1134">
        <v>1</v>
      </c>
      <c r="IU1134">
        <v>27</v>
      </c>
      <c r="IV1134">
        <v>61966.2</v>
      </c>
      <c r="IW1134">
        <v>61965.9</v>
      </c>
      <c r="IX1134">
        <v>2.2583</v>
      </c>
      <c r="IY1134">
        <v>2.54761</v>
      </c>
      <c r="IZ1134">
        <v>1.39893</v>
      </c>
      <c r="JA1134">
        <v>2.34375</v>
      </c>
      <c r="JB1134">
        <v>1.44897</v>
      </c>
      <c r="JC1134">
        <v>2.34253</v>
      </c>
      <c r="JD1134">
        <v>37.4338</v>
      </c>
      <c r="JE1134">
        <v>24.07</v>
      </c>
      <c r="JF1134">
        <v>18</v>
      </c>
      <c r="JG1134">
        <v>492.679</v>
      </c>
      <c r="JH1134">
        <v>438.514</v>
      </c>
      <c r="JI1134">
        <v>24.9999</v>
      </c>
      <c r="JJ1134">
        <v>25.7101</v>
      </c>
      <c r="JK1134">
        <v>30.0002</v>
      </c>
      <c r="JL1134">
        <v>25.5338</v>
      </c>
      <c r="JM1134">
        <v>25.6131</v>
      </c>
      <c r="JN1134">
        <v>45.3166</v>
      </c>
      <c r="JO1134">
        <v>37.3559</v>
      </c>
      <c r="JP1134">
        <v>1.2472</v>
      </c>
      <c r="JQ1134">
        <v>25</v>
      </c>
      <c r="JR1134">
        <v>1042.71</v>
      </c>
      <c r="JS1134">
        <v>17.5499</v>
      </c>
      <c r="JT1134">
        <v>100.992</v>
      </c>
      <c r="JU1134">
        <v>102.001</v>
      </c>
    </row>
    <row r="1135" spans="1:281">
      <c r="A1135">
        <v>1119</v>
      </c>
      <c r="B1135">
        <v>1658957096</v>
      </c>
      <c r="C1135">
        <v>15007</v>
      </c>
      <c r="D1135" t="s">
        <v>2672</v>
      </c>
      <c r="E1135" t="s">
        <v>2673</v>
      </c>
      <c r="F1135">
        <v>5</v>
      </c>
      <c r="G1135" t="s">
        <v>415</v>
      </c>
      <c r="H1135" t="s">
        <v>2549</v>
      </c>
      <c r="I1135">
        <v>1658957088.214286</v>
      </c>
      <c r="J1135">
        <f>(K1135)/1000</f>
        <v>0</v>
      </c>
      <c r="K1135">
        <f>IF(CZ1135, AN1135, AH1135)</f>
        <v>0</v>
      </c>
      <c r="L1135">
        <f>IF(CZ1135, AI1135, AG1135)</f>
        <v>0</v>
      </c>
      <c r="M1135">
        <f>DB1135 - IF(AU1135&gt;1, L1135*CV1135*100.0/(AW1135*DP1135), 0)</f>
        <v>0</v>
      </c>
      <c r="N1135">
        <f>((T1135-J1135/2)*M1135-L1135)/(T1135+J1135/2)</f>
        <v>0</v>
      </c>
      <c r="O1135">
        <f>N1135*(DI1135+DJ1135)/1000.0</f>
        <v>0</v>
      </c>
      <c r="P1135">
        <f>(DB1135 - IF(AU1135&gt;1, L1135*CV1135*100.0/(AW1135*DP1135), 0))*(DI1135+DJ1135)/1000.0</f>
        <v>0</v>
      </c>
      <c r="Q1135">
        <f>2.0/((1/S1135-1/R1135)+SIGN(S1135)*SQRT((1/S1135-1/R1135)*(1/S1135-1/R1135) + 4*CW1135/((CW1135+1)*(CW1135+1))*(2*1/S1135*1/R1135-1/R1135*1/R1135)))</f>
        <v>0</v>
      </c>
      <c r="R1135">
        <f>IF(LEFT(CX1135,1)&lt;&gt;"0",IF(LEFT(CX1135,1)="1",3.0,CY1135),$D$5+$E$5*(DP1135*DI1135/($K$5*1000))+$F$5*(DP1135*DI1135/($K$5*1000))*MAX(MIN(CV1135,$J$5),$I$5)*MAX(MIN(CV1135,$J$5),$I$5)+$G$5*MAX(MIN(CV1135,$J$5),$I$5)*(DP1135*DI1135/($K$5*1000))+$H$5*(DP1135*DI1135/($K$5*1000))*(DP1135*DI1135/($K$5*1000)))</f>
        <v>0</v>
      </c>
      <c r="S1135">
        <f>J1135*(1000-(1000*0.61365*exp(17.502*W1135/(240.97+W1135))/(DI1135+DJ1135)+DD1135)/2)/(1000*0.61365*exp(17.502*W1135/(240.97+W1135))/(DI1135+DJ1135)-DD1135)</f>
        <v>0</v>
      </c>
      <c r="T1135">
        <f>1/((CW1135+1)/(Q1135/1.6)+1/(R1135/1.37)) + CW1135/((CW1135+1)/(Q1135/1.6) + CW1135/(R1135/1.37))</f>
        <v>0</v>
      </c>
      <c r="U1135">
        <f>(CR1135*CU1135)</f>
        <v>0</v>
      </c>
      <c r="V1135">
        <f>(DK1135+(U1135+2*0.95*5.67E-8*(((DK1135+$B$7)+273)^4-(DK1135+273)^4)-44100*J1135)/(1.84*29.3*R1135+8*0.95*5.67E-8*(DK1135+273)^3))</f>
        <v>0</v>
      </c>
      <c r="W1135">
        <f>($C$7*DL1135+$D$7*DM1135+$E$7*V1135)</f>
        <v>0</v>
      </c>
      <c r="X1135">
        <f>0.61365*exp(17.502*W1135/(240.97+W1135))</f>
        <v>0</v>
      </c>
      <c r="Y1135">
        <f>(Z1135/AA1135*100)</f>
        <v>0</v>
      </c>
      <c r="Z1135">
        <f>DD1135*(DI1135+DJ1135)/1000</f>
        <v>0</v>
      </c>
      <c r="AA1135">
        <f>0.61365*exp(17.502*DK1135/(240.97+DK1135))</f>
        <v>0</v>
      </c>
      <c r="AB1135">
        <f>(X1135-DD1135*(DI1135+DJ1135)/1000)</f>
        <v>0</v>
      </c>
      <c r="AC1135">
        <f>(-J1135*44100)</f>
        <v>0</v>
      </c>
      <c r="AD1135">
        <f>2*29.3*R1135*0.92*(DK1135-W1135)</f>
        <v>0</v>
      </c>
      <c r="AE1135">
        <f>2*0.95*5.67E-8*(((DK1135+$B$7)+273)^4-(W1135+273)^4)</f>
        <v>0</v>
      </c>
      <c r="AF1135">
        <f>U1135+AE1135+AC1135+AD1135</f>
        <v>0</v>
      </c>
      <c r="AG1135">
        <f>DH1135*AU1135*(DC1135-DB1135*(1000-AU1135*DE1135)/(1000-AU1135*DD1135))/(100*CV1135)</f>
        <v>0</v>
      </c>
      <c r="AH1135">
        <f>1000*DH1135*AU1135*(DD1135-DE1135)/(100*CV1135*(1000-AU1135*DD1135))</f>
        <v>0</v>
      </c>
      <c r="AI1135">
        <f>(AJ1135 - AK1135 - DI1135*1E3/(8.314*(DK1135+273.15)) * AM1135/DH1135 * AL1135) * DH1135/(100*CV1135) * (1000 - DE1135)/1000</f>
        <v>0</v>
      </c>
      <c r="AJ1135">
        <v>1046.124041555355</v>
      </c>
      <c r="AK1135">
        <v>987.2459333333327</v>
      </c>
      <c r="AL1135">
        <v>3.433880438254103</v>
      </c>
      <c r="AM1135">
        <v>64.98812827202251</v>
      </c>
      <c r="AN1135">
        <f>(AP1135 - AO1135 + DI1135*1E3/(8.314*(DK1135+273.15)) * AR1135/DH1135 * AQ1135) * DH1135/(100*CV1135) * 1000/(1000 - AP1135)</f>
        <v>0</v>
      </c>
      <c r="AO1135">
        <v>17.51293190629258</v>
      </c>
      <c r="AP1135">
        <v>23.73540787878787</v>
      </c>
      <c r="AQ1135">
        <v>0.0001364671825159294</v>
      </c>
      <c r="AR1135">
        <v>81.77155176035039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MAX(0,($B$13+$C$13*DP1135)/(1+$D$13*DP1135)*DI1135/(DK1135+273)*$E$13)</f>
        <v>0</v>
      </c>
      <c r="AX1135" t="s">
        <v>417</v>
      </c>
      <c r="AY1135" t="s">
        <v>417</v>
      </c>
      <c r="AZ1135">
        <v>0</v>
      </c>
      <c r="BA1135">
        <v>0</v>
      </c>
      <c r="BB1135">
        <f>1-AZ1135/BA1135</f>
        <v>0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>
        <f>1-BF1135/BG1135</f>
        <v>0</v>
      </c>
      <c r="BI1135">
        <v>0.5</v>
      </c>
      <c r="BJ1135">
        <f>CS1135</f>
        <v>0</v>
      </c>
      <c r="BK1135">
        <f>L1135</f>
        <v>0</v>
      </c>
      <c r="BL1135">
        <f>BH1135*BI1135*BJ1135</f>
        <v>0</v>
      </c>
      <c r="BM1135">
        <f>(BK1135-BC1135)/BJ1135</f>
        <v>0</v>
      </c>
      <c r="BN1135">
        <f>(BA1135-BG1135)/BG1135</f>
        <v>0</v>
      </c>
      <c r="BO1135">
        <f>AZ1135/(BB1135+AZ1135/BG1135)</f>
        <v>0</v>
      </c>
      <c r="BP1135" t="s">
        <v>417</v>
      </c>
      <c r="BQ1135">
        <v>0</v>
      </c>
      <c r="BR1135">
        <f>IF(BQ1135&lt;&gt;0, BQ1135, BO1135)</f>
        <v>0</v>
      </c>
      <c r="BS1135">
        <f>1-BR1135/BG1135</f>
        <v>0</v>
      </c>
      <c r="BT1135">
        <f>(BG1135-BF1135)/(BG1135-BR1135)</f>
        <v>0</v>
      </c>
      <c r="BU1135">
        <f>(BA1135-BG1135)/(BA1135-BR1135)</f>
        <v>0</v>
      </c>
      <c r="BV1135">
        <f>(BG1135-BF1135)/(BG1135-AZ1135)</f>
        <v>0</v>
      </c>
      <c r="BW1135">
        <f>(BA1135-BG1135)/(BA1135-AZ1135)</f>
        <v>0</v>
      </c>
      <c r="BX1135">
        <f>(BT1135*BR1135/BF1135)</f>
        <v>0</v>
      </c>
      <c r="BY1135">
        <f>(1-BX1135)</f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>$B$11*DQ1135+$C$11*DR1135+$F$11*EC1135*(1-EF1135)</f>
        <v>0</v>
      </c>
      <c r="CS1135">
        <f>CR1135*CT1135</f>
        <v>0</v>
      </c>
      <c r="CT1135">
        <f>($B$11*$D$9+$C$11*$D$9+$F$11*((EP1135+EH1135)/MAX(EP1135+EH1135+EQ1135, 0.1)*$I$9+EQ1135/MAX(EP1135+EH1135+EQ1135, 0.1)*$J$9))/($B$11+$C$11+$F$11)</f>
        <v>0</v>
      </c>
      <c r="CU1135">
        <f>($B$11*$K$9+$C$11*$K$9+$F$11*((EP1135+EH1135)/MAX(EP1135+EH1135+EQ1135, 0.1)*$P$9+EQ1135/MAX(EP1135+EH1135+EQ1135, 0.1)*$Q$9))/($B$11+$C$11+$F$11)</f>
        <v>0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1658957088.214286</v>
      </c>
      <c r="DB1135">
        <v>939.4001071428572</v>
      </c>
      <c r="DC1135">
        <v>1010.46925</v>
      </c>
      <c r="DD1135">
        <v>23.73632857142857</v>
      </c>
      <c r="DE1135">
        <v>17.51320357142857</v>
      </c>
      <c r="DF1135">
        <v>935.8208214285714</v>
      </c>
      <c r="DG1135">
        <v>23.42210357142858</v>
      </c>
      <c r="DH1135">
        <v>500.0852142857143</v>
      </c>
      <c r="DI1135">
        <v>90.24225</v>
      </c>
      <c r="DJ1135">
        <v>0.09998910357142858</v>
      </c>
      <c r="DK1135">
        <v>26.58036785714285</v>
      </c>
      <c r="DL1135">
        <v>27.27313214285714</v>
      </c>
      <c r="DM1135">
        <v>999.9000000000002</v>
      </c>
      <c r="DN1135">
        <v>0</v>
      </c>
      <c r="DO1135">
        <v>0</v>
      </c>
      <c r="DP1135">
        <v>10007.03678571429</v>
      </c>
      <c r="DQ1135">
        <v>0</v>
      </c>
      <c r="DR1135">
        <v>18.63985357142857</v>
      </c>
      <c r="DS1135">
        <v>-71.06901785714287</v>
      </c>
      <c r="DT1135">
        <v>962.2400714285714</v>
      </c>
      <c r="DU1135">
        <v>1028.481428571429</v>
      </c>
      <c r="DV1135">
        <v>6.223115</v>
      </c>
      <c r="DW1135">
        <v>1010.46925</v>
      </c>
      <c r="DX1135">
        <v>17.51320357142857</v>
      </c>
      <c r="DY1135">
        <v>2.142019285714286</v>
      </c>
      <c r="DZ1135">
        <v>1.580431428571428</v>
      </c>
      <c r="EA1135">
        <v>18.53513928571429</v>
      </c>
      <c r="EB1135">
        <v>13.76931785714286</v>
      </c>
      <c r="EC1135">
        <v>2000.004642857143</v>
      </c>
      <c r="ED1135">
        <v>0.9799930000000001</v>
      </c>
      <c r="EE1135">
        <v>0.02000709999999999</v>
      </c>
      <c r="EF1135">
        <v>0</v>
      </c>
      <c r="EG1135">
        <v>787.9441428571429</v>
      </c>
      <c r="EH1135">
        <v>5.000560000000001</v>
      </c>
      <c r="EI1135">
        <v>15645.98571428572</v>
      </c>
      <c r="EJ1135">
        <v>17294.87142857143</v>
      </c>
      <c r="EK1135">
        <v>37.36567857142857</v>
      </c>
      <c r="EL1135">
        <v>37.80092857142857</v>
      </c>
      <c r="EM1135">
        <v>36.74757142857143</v>
      </c>
      <c r="EN1135">
        <v>36.81435714285714</v>
      </c>
      <c r="EO1135">
        <v>38.22960714285714</v>
      </c>
      <c r="EP1135">
        <v>1955.094642857143</v>
      </c>
      <c r="EQ1135">
        <v>39.91</v>
      </c>
      <c r="ER1135">
        <v>0</v>
      </c>
      <c r="ES1135">
        <v>1658957096.1</v>
      </c>
      <c r="ET1135">
        <v>0</v>
      </c>
      <c r="EU1135">
        <v>787.944</v>
      </c>
      <c r="EV1135">
        <v>-5.743692324448673</v>
      </c>
      <c r="EW1135">
        <v>-89.25384625121815</v>
      </c>
      <c r="EX1135">
        <v>15644.892</v>
      </c>
      <c r="EY1135">
        <v>15</v>
      </c>
      <c r="EZ1135">
        <v>0</v>
      </c>
      <c r="FA1135" t="s">
        <v>419</v>
      </c>
      <c r="FB1135">
        <v>1655239120</v>
      </c>
      <c r="FC1135">
        <v>1655239135</v>
      </c>
      <c r="FD1135">
        <v>0</v>
      </c>
      <c r="FE1135">
        <v>-0.075</v>
      </c>
      <c r="FF1135">
        <v>-0.027</v>
      </c>
      <c r="FG1135">
        <v>1.986</v>
      </c>
      <c r="FH1135">
        <v>0.139</v>
      </c>
      <c r="FI1135">
        <v>420</v>
      </c>
      <c r="FJ1135">
        <v>22</v>
      </c>
      <c r="FK1135">
        <v>0.12</v>
      </c>
      <c r="FL1135">
        <v>0.02</v>
      </c>
      <c r="FM1135">
        <v>-71.00403750000001</v>
      </c>
      <c r="FN1135">
        <v>-1.614638273921236</v>
      </c>
      <c r="FO1135">
        <v>0.1647298829713353</v>
      </c>
      <c r="FP1135">
        <v>0</v>
      </c>
      <c r="FQ1135">
        <v>788.257294117647</v>
      </c>
      <c r="FR1135">
        <v>-5.082750185099257</v>
      </c>
      <c r="FS1135">
        <v>0.5577710119126766</v>
      </c>
      <c r="FT1135">
        <v>0</v>
      </c>
      <c r="FU1135">
        <v>6.2263745</v>
      </c>
      <c r="FV1135">
        <v>-0.05221913696061103</v>
      </c>
      <c r="FW1135">
        <v>0.006211655153821716</v>
      </c>
      <c r="FX1135">
        <v>1</v>
      </c>
      <c r="FY1135">
        <v>1</v>
      </c>
      <c r="FZ1135">
        <v>3</v>
      </c>
      <c r="GA1135" t="s">
        <v>420</v>
      </c>
      <c r="GB1135">
        <v>2.98052</v>
      </c>
      <c r="GC1135">
        <v>2.72841</v>
      </c>
      <c r="GD1135">
        <v>0.153226</v>
      </c>
      <c r="GE1135">
        <v>0.161597</v>
      </c>
      <c r="GF1135">
        <v>0.106405</v>
      </c>
      <c r="GG1135">
        <v>0.0866965</v>
      </c>
      <c r="GH1135">
        <v>25424.7</v>
      </c>
      <c r="GI1135">
        <v>24804.4</v>
      </c>
      <c r="GJ1135">
        <v>30550.7</v>
      </c>
      <c r="GK1135">
        <v>29827.2</v>
      </c>
      <c r="GL1135">
        <v>37665.4</v>
      </c>
      <c r="GM1135">
        <v>35876.7</v>
      </c>
      <c r="GN1135">
        <v>46730.2</v>
      </c>
      <c r="GO1135">
        <v>44360.1</v>
      </c>
      <c r="GP1135">
        <v>1.89088</v>
      </c>
      <c r="GQ1135">
        <v>1.8496</v>
      </c>
      <c r="GR1135">
        <v>0.147037</v>
      </c>
      <c r="GS1135">
        <v>0</v>
      </c>
      <c r="GT1135">
        <v>24.8485</v>
      </c>
      <c r="GU1135">
        <v>999.9</v>
      </c>
      <c r="GV1135">
        <v>48.8</v>
      </c>
      <c r="GW1135">
        <v>32.1</v>
      </c>
      <c r="GX1135">
        <v>25.9695</v>
      </c>
      <c r="GY1135">
        <v>63.1353</v>
      </c>
      <c r="GZ1135">
        <v>25.5769</v>
      </c>
      <c r="HA1135">
        <v>1</v>
      </c>
      <c r="HB1135">
        <v>-0.102579</v>
      </c>
      <c r="HC1135">
        <v>-0.0492375</v>
      </c>
      <c r="HD1135">
        <v>20.1942</v>
      </c>
      <c r="HE1135">
        <v>5.23137</v>
      </c>
      <c r="HF1135">
        <v>11.968</v>
      </c>
      <c r="HG1135">
        <v>4.97095</v>
      </c>
      <c r="HH1135">
        <v>3.28965</v>
      </c>
      <c r="HI1135">
        <v>8857.9</v>
      </c>
      <c r="HJ1135">
        <v>9999</v>
      </c>
      <c r="HK1135">
        <v>9999</v>
      </c>
      <c r="HL1135">
        <v>290.4</v>
      </c>
      <c r="HM1135">
        <v>4.97292</v>
      </c>
      <c r="HN1135">
        <v>1.87739</v>
      </c>
      <c r="HO1135">
        <v>1.87548</v>
      </c>
      <c r="HP1135">
        <v>1.87836</v>
      </c>
      <c r="HQ1135">
        <v>1.87502</v>
      </c>
      <c r="HR1135">
        <v>1.87865</v>
      </c>
      <c r="HS1135">
        <v>1.87573</v>
      </c>
      <c r="HT1135">
        <v>1.87684</v>
      </c>
      <c r="HU1135">
        <v>0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3.618</v>
      </c>
      <c r="II1135">
        <v>0.3142</v>
      </c>
      <c r="IJ1135">
        <v>1.541952822118649</v>
      </c>
      <c r="IK1135">
        <v>0.003202726084708442</v>
      </c>
      <c r="IL1135">
        <v>-1.448271390364826E-06</v>
      </c>
      <c r="IM1135">
        <v>3.765748828769889E-10</v>
      </c>
      <c r="IN1135">
        <v>-0.02072656761999695</v>
      </c>
      <c r="IO1135">
        <v>0.006539777670035186</v>
      </c>
      <c r="IP1135">
        <v>0.0002256768223539976</v>
      </c>
      <c r="IQ1135">
        <v>4.51151419958819E-06</v>
      </c>
      <c r="IR1135">
        <v>-0</v>
      </c>
      <c r="IS1135">
        <v>2097</v>
      </c>
      <c r="IT1135">
        <v>1</v>
      </c>
      <c r="IU1135">
        <v>27</v>
      </c>
      <c r="IV1135">
        <v>61966.3</v>
      </c>
      <c r="IW1135">
        <v>61966</v>
      </c>
      <c r="IX1135">
        <v>2.28882</v>
      </c>
      <c r="IY1135">
        <v>2.54517</v>
      </c>
      <c r="IZ1135">
        <v>1.39893</v>
      </c>
      <c r="JA1135">
        <v>2.34375</v>
      </c>
      <c r="JB1135">
        <v>1.44897</v>
      </c>
      <c r="JC1135">
        <v>2.45483</v>
      </c>
      <c r="JD1135">
        <v>37.4338</v>
      </c>
      <c r="JE1135">
        <v>24.0787</v>
      </c>
      <c r="JF1135">
        <v>18</v>
      </c>
      <c r="JG1135">
        <v>492.593</v>
      </c>
      <c r="JH1135">
        <v>438.56</v>
      </c>
      <c r="JI1135">
        <v>25</v>
      </c>
      <c r="JJ1135">
        <v>25.7101</v>
      </c>
      <c r="JK1135">
        <v>30</v>
      </c>
      <c r="JL1135">
        <v>25.5352</v>
      </c>
      <c r="JM1135">
        <v>25.6131</v>
      </c>
      <c r="JN1135">
        <v>45.8727</v>
      </c>
      <c r="JO1135">
        <v>37.3559</v>
      </c>
      <c r="JP1135">
        <v>1.2472</v>
      </c>
      <c r="JQ1135">
        <v>25</v>
      </c>
      <c r="JR1135">
        <v>1056.09</v>
      </c>
      <c r="JS1135">
        <v>17.5499</v>
      </c>
      <c r="JT1135">
        <v>100.992</v>
      </c>
      <c r="JU1135">
        <v>102</v>
      </c>
    </row>
    <row r="1136" spans="1:281">
      <c r="A1136">
        <v>1120</v>
      </c>
      <c r="B1136">
        <v>1658957101</v>
      </c>
      <c r="C1136">
        <v>15012</v>
      </c>
      <c r="D1136" t="s">
        <v>2674</v>
      </c>
      <c r="E1136" t="s">
        <v>2675</v>
      </c>
      <c r="F1136">
        <v>5</v>
      </c>
      <c r="G1136" t="s">
        <v>415</v>
      </c>
      <c r="H1136" t="s">
        <v>2549</v>
      </c>
      <c r="I1136">
        <v>1658957093.5</v>
      </c>
      <c r="J1136">
        <f>(K1136)/1000</f>
        <v>0</v>
      </c>
      <c r="K1136">
        <f>IF(CZ1136, AN1136, AH1136)</f>
        <v>0</v>
      </c>
      <c r="L1136">
        <f>IF(CZ1136, AI1136, AG1136)</f>
        <v>0</v>
      </c>
      <c r="M1136">
        <f>DB1136 - IF(AU1136&gt;1, L1136*CV1136*100.0/(AW1136*DP1136), 0)</f>
        <v>0</v>
      </c>
      <c r="N1136">
        <f>((T1136-J1136/2)*M1136-L1136)/(T1136+J1136/2)</f>
        <v>0</v>
      </c>
      <c r="O1136">
        <f>N1136*(DI1136+DJ1136)/1000.0</f>
        <v>0</v>
      </c>
      <c r="P1136">
        <f>(DB1136 - IF(AU1136&gt;1, L1136*CV1136*100.0/(AW1136*DP1136), 0))*(DI1136+DJ1136)/1000.0</f>
        <v>0</v>
      </c>
      <c r="Q1136">
        <f>2.0/((1/S1136-1/R1136)+SIGN(S1136)*SQRT((1/S1136-1/R1136)*(1/S1136-1/R1136) + 4*CW1136/((CW1136+1)*(CW1136+1))*(2*1/S1136*1/R1136-1/R1136*1/R1136)))</f>
        <v>0</v>
      </c>
      <c r="R1136">
        <f>IF(LEFT(CX1136,1)&lt;&gt;"0",IF(LEFT(CX1136,1)="1",3.0,CY1136),$D$5+$E$5*(DP1136*DI1136/($K$5*1000))+$F$5*(DP1136*DI1136/($K$5*1000))*MAX(MIN(CV1136,$J$5),$I$5)*MAX(MIN(CV1136,$J$5),$I$5)+$G$5*MAX(MIN(CV1136,$J$5),$I$5)*(DP1136*DI1136/($K$5*1000))+$H$5*(DP1136*DI1136/($K$5*1000))*(DP1136*DI1136/($K$5*1000)))</f>
        <v>0</v>
      </c>
      <c r="S1136">
        <f>J1136*(1000-(1000*0.61365*exp(17.502*W1136/(240.97+W1136))/(DI1136+DJ1136)+DD1136)/2)/(1000*0.61365*exp(17.502*W1136/(240.97+W1136))/(DI1136+DJ1136)-DD1136)</f>
        <v>0</v>
      </c>
      <c r="T1136">
        <f>1/((CW1136+1)/(Q1136/1.6)+1/(R1136/1.37)) + CW1136/((CW1136+1)/(Q1136/1.6) + CW1136/(R1136/1.37))</f>
        <v>0</v>
      </c>
      <c r="U1136">
        <f>(CR1136*CU1136)</f>
        <v>0</v>
      </c>
      <c r="V1136">
        <f>(DK1136+(U1136+2*0.95*5.67E-8*(((DK1136+$B$7)+273)^4-(DK1136+273)^4)-44100*J1136)/(1.84*29.3*R1136+8*0.95*5.67E-8*(DK1136+273)^3))</f>
        <v>0</v>
      </c>
      <c r="W1136">
        <f>($C$7*DL1136+$D$7*DM1136+$E$7*V1136)</f>
        <v>0</v>
      </c>
      <c r="X1136">
        <f>0.61365*exp(17.502*W1136/(240.97+W1136))</f>
        <v>0</v>
      </c>
      <c r="Y1136">
        <f>(Z1136/AA1136*100)</f>
        <v>0</v>
      </c>
      <c r="Z1136">
        <f>DD1136*(DI1136+DJ1136)/1000</f>
        <v>0</v>
      </c>
      <c r="AA1136">
        <f>0.61365*exp(17.502*DK1136/(240.97+DK1136))</f>
        <v>0</v>
      </c>
      <c r="AB1136">
        <f>(X1136-DD1136*(DI1136+DJ1136)/1000)</f>
        <v>0</v>
      </c>
      <c r="AC1136">
        <f>(-J1136*44100)</f>
        <v>0</v>
      </c>
      <c r="AD1136">
        <f>2*29.3*R1136*0.92*(DK1136-W1136)</f>
        <v>0</v>
      </c>
      <c r="AE1136">
        <f>2*0.95*5.67E-8*(((DK1136+$B$7)+273)^4-(W1136+273)^4)</f>
        <v>0</v>
      </c>
      <c r="AF1136">
        <f>U1136+AE1136+AC1136+AD1136</f>
        <v>0</v>
      </c>
      <c r="AG1136">
        <f>DH1136*AU1136*(DC1136-DB1136*(1000-AU1136*DE1136)/(1000-AU1136*DD1136))/(100*CV1136)</f>
        <v>0</v>
      </c>
      <c r="AH1136">
        <f>1000*DH1136*AU1136*(DD1136-DE1136)/(100*CV1136*(1000-AU1136*DD1136))</f>
        <v>0</v>
      </c>
      <c r="AI1136">
        <f>(AJ1136 - AK1136 - DI1136*1E3/(8.314*(DK1136+273.15)) * AM1136/DH1136 * AL1136) * DH1136/(100*CV1136) * (1000 - DE1136)/1000</f>
        <v>0</v>
      </c>
      <c r="AJ1136">
        <v>1063.060331375658</v>
      </c>
      <c r="AK1136">
        <v>1004.410799999999</v>
      </c>
      <c r="AL1136">
        <v>3.422435616693715</v>
      </c>
      <c r="AM1136">
        <v>64.98812827202251</v>
      </c>
      <c r="AN1136">
        <f>(AP1136 - AO1136 + DI1136*1E3/(8.314*(DK1136+273.15)) * AR1136/DH1136 * AQ1136) * DH1136/(100*CV1136) * 1000/(1000 - AP1136)</f>
        <v>0</v>
      </c>
      <c r="AO1136">
        <v>17.5177907081614</v>
      </c>
      <c r="AP1136">
        <v>23.73706</v>
      </c>
      <c r="AQ1136">
        <v>-0.0001874188261838438</v>
      </c>
      <c r="AR1136">
        <v>81.77155176035039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MAX(0,($B$13+$C$13*DP1136)/(1+$D$13*DP1136)*DI1136/(DK1136+273)*$E$13)</f>
        <v>0</v>
      </c>
      <c r="AX1136" t="s">
        <v>417</v>
      </c>
      <c r="AY1136" t="s">
        <v>417</v>
      </c>
      <c r="AZ1136">
        <v>0</v>
      </c>
      <c r="BA1136">
        <v>0</v>
      </c>
      <c r="BB1136">
        <f>1-AZ1136/BA1136</f>
        <v>0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>
        <f>1-BF1136/BG1136</f>
        <v>0</v>
      </c>
      <c r="BI1136">
        <v>0.5</v>
      </c>
      <c r="BJ1136">
        <f>CS1136</f>
        <v>0</v>
      </c>
      <c r="BK1136">
        <f>L1136</f>
        <v>0</v>
      </c>
      <c r="BL1136">
        <f>BH1136*BI1136*BJ1136</f>
        <v>0</v>
      </c>
      <c r="BM1136">
        <f>(BK1136-BC1136)/BJ1136</f>
        <v>0</v>
      </c>
      <c r="BN1136">
        <f>(BA1136-BG1136)/BG1136</f>
        <v>0</v>
      </c>
      <c r="BO1136">
        <f>AZ1136/(BB1136+AZ1136/BG1136)</f>
        <v>0</v>
      </c>
      <c r="BP1136" t="s">
        <v>417</v>
      </c>
      <c r="BQ1136">
        <v>0</v>
      </c>
      <c r="BR1136">
        <f>IF(BQ1136&lt;&gt;0, BQ1136, BO1136)</f>
        <v>0</v>
      </c>
      <c r="BS1136">
        <f>1-BR1136/BG1136</f>
        <v>0</v>
      </c>
      <c r="BT1136">
        <f>(BG1136-BF1136)/(BG1136-BR1136)</f>
        <v>0</v>
      </c>
      <c r="BU1136">
        <f>(BA1136-BG1136)/(BA1136-BR1136)</f>
        <v>0</v>
      </c>
      <c r="BV1136">
        <f>(BG1136-BF1136)/(BG1136-AZ1136)</f>
        <v>0</v>
      </c>
      <c r="BW1136">
        <f>(BA1136-BG1136)/(BA1136-AZ1136)</f>
        <v>0</v>
      </c>
      <c r="BX1136">
        <f>(BT1136*BR1136/BF1136)</f>
        <v>0</v>
      </c>
      <c r="BY1136">
        <f>(1-BX1136)</f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>$B$11*DQ1136+$C$11*DR1136+$F$11*EC1136*(1-EF1136)</f>
        <v>0</v>
      </c>
      <c r="CS1136">
        <f>CR1136*CT1136</f>
        <v>0</v>
      </c>
      <c r="CT1136">
        <f>($B$11*$D$9+$C$11*$D$9+$F$11*((EP1136+EH1136)/MAX(EP1136+EH1136+EQ1136, 0.1)*$I$9+EQ1136/MAX(EP1136+EH1136+EQ1136, 0.1)*$J$9))/($B$11+$C$11+$F$11)</f>
        <v>0</v>
      </c>
      <c r="CU1136">
        <f>($B$11*$K$9+$C$11*$K$9+$F$11*((EP1136+EH1136)/MAX(EP1136+EH1136+EQ1136, 0.1)*$P$9+EQ1136/MAX(EP1136+EH1136+EQ1136, 0.1)*$Q$9))/($B$11+$C$11+$F$11)</f>
        <v>0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1658957093.5</v>
      </c>
      <c r="DB1136">
        <v>957.1065555555557</v>
      </c>
      <c r="DC1136">
        <v>1028.266296296296</v>
      </c>
      <c r="DD1136">
        <v>23.73464444444444</v>
      </c>
      <c r="DE1136">
        <v>17.51451851851852</v>
      </c>
      <c r="DF1136">
        <v>953.5012222222222</v>
      </c>
      <c r="DG1136">
        <v>23.42046296296297</v>
      </c>
      <c r="DH1136">
        <v>500.0814444444444</v>
      </c>
      <c r="DI1136">
        <v>90.24221481481483</v>
      </c>
      <c r="DJ1136">
        <v>0.09998966666666666</v>
      </c>
      <c r="DK1136">
        <v>26.58265185185185</v>
      </c>
      <c r="DL1136">
        <v>27.26318518518519</v>
      </c>
      <c r="DM1136">
        <v>999.9000000000001</v>
      </c>
      <c r="DN1136">
        <v>0</v>
      </c>
      <c r="DO1136">
        <v>0</v>
      </c>
      <c r="DP1136">
        <v>10007.50925925926</v>
      </c>
      <c r="DQ1136">
        <v>0</v>
      </c>
      <c r="DR1136">
        <v>18.63627037037037</v>
      </c>
      <c r="DS1136">
        <v>-71.15965925925926</v>
      </c>
      <c r="DT1136">
        <v>980.3755555555555</v>
      </c>
      <c r="DU1136">
        <v>1046.597037037037</v>
      </c>
      <c r="DV1136">
        <v>6.220118148148147</v>
      </c>
      <c r="DW1136">
        <v>1028.266296296296</v>
      </c>
      <c r="DX1136">
        <v>17.51451851851852</v>
      </c>
      <c r="DY1136">
        <v>2.141866666666667</v>
      </c>
      <c r="DZ1136">
        <v>1.58054962962963</v>
      </c>
      <c r="EA1136">
        <v>18.53401481481481</v>
      </c>
      <c r="EB1136">
        <v>13.77046296296296</v>
      </c>
      <c r="EC1136">
        <v>2000.008518518519</v>
      </c>
      <c r="ED1136">
        <v>0.9799930000000001</v>
      </c>
      <c r="EE1136">
        <v>0.02000709999999999</v>
      </c>
      <c r="EF1136">
        <v>0</v>
      </c>
      <c r="EG1136">
        <v>787.558148148148</v>
      </c>
      <c r="EH1136">
        <v>5.000560000000001</v>
      </c>
      <c r="EI1136">
        <v>15638.19259259259</v>
      </c>
      <c r="EJ1136">
        <v>17294.91111111111</v>
      </c>
      <c r="EK1136">
        <v>37.30992592592592</v>
      </c>
      <c r="EL1136">
        <v>37.80051851851852</v>
      </c>
      <c r="EM1136">
        <v>36.75451851851852</v>
      </c>
      <c r="EN1136">
        <v>36.81222222222222</v>
      </c>
      <c r="EO1136">
        <v>38.22196296296296</v>
      </c>
      <c r="EP1136">
        <v>1955.098518518518</v>
      </c>
      <c r="EQ1136">
        <v>39.91</v>
      </c>
      <c r="ER1136">
        <v>0</v>
      </c>
      <c r="ES1136">
        <v>1658957100.9</v>
      </c>
      <c r="ET1136">
        <v>0</v>
      </c>
      <c r="EU1136">
        <v>787.5687599999999</v>
      </c>
      <c r="EV1136">
        <v>-4.724538461693468</v>
      </c>
      <c r="EW1136">
        <v>-93.22307676215559</v>
      </c>
      <c r="EX1136">
        <v>15637.736</v>
      </c>
      <c r="EY1136">
        <v>15</v>
      </c>
      <c r="EZ1136">
        <v>0</v>
      </c>
      <c r="FA1136" t="s">
        <v>419</v>
      </c>
      <c r="FB1136">
        <v>1655239120</v>
      </c>
      <c r="FC1136">
        <v>1655239135</v>
      </c>
      <c r="FD1136">
        <v>0</v>
      </c>
      <c r="FE1136">
        <v>-0.075</v>
      </c>
      <c r="FF1136">
        <v>-0.027</v>
      </c>
      <c r="FG1136">
        <v>1.986</v>
      </c>
      <c r="FH1136">
        <v>0.139</v>
      </c>
      <c r="FI1136">
        <v>420</v>
      </c>
      <c r="FJ1136">
        <v>22</v>
      </c>
      <c r="FK1136">
        <v>0.12</v>
      </c>
      <c r="FL1136">
        <v>0.02</v>
      </c>
      <c r="FM1136">
        <v>-71.08686585365854</v>
      </c>
      <c r="FN1136">
        <v>-1.076136585365913</v>
      </c>
      <c r="FO1136">
        <v>0.1372970584122676</v>
      </c>
      <c r="FP1136">
        <v>0</v>
      </c>
      <c r="FQ1136">
        <v>787.8212058823528</v>
      </c>
      <c r="FR1136">
        <v>-4.737097022856747</v>
      </c>
      <c r="FS1136">
        <v>0.5327081078796192</v>
      </c>
      <c r="FT1136">
        <v>0</v>
      </c>
      <c r="FU1136">
        <v>6.221542439024391</v>
      </c>
      <c r="FV1136">
        <v>-0.03101372822300056</v>
      </c>
      <c r="FW1136">
        <v>0.003790818034175855</v>
      </c>
      <c r="FX1136">
        <v>1</v>
      </c>
      <c r="FY1136">
        <v>1</v>
      </c>
      <c r="FZ1136">
        <v>3</v>
      </c>
      <c r="GA1136" t="s">
        <v>420</v>
      </c>
      <c r="GB1136">
        <v>2.98073</v>
      </c>
      <c r="GC1136">
        <v>2.72862</v>
      </c>
      <c r="GD1136">
        <v>0.154928</v>
      </c>
      <c r="GE1136">
        <v>0.163247</v>
      </c>
      <c r="GF1136">
        <v>0.106415</v>
      </c>
      <c r="GG1136">
        <v>0.08670269999999999</v>
      </c>
      <c r="GH1136">
        <v>25373.1</v>
      </c>
      <c r="GI1136">
        <v>24755.2</v>
      </c>
      <c r="GJ1136">
        <v>30550.1</v>
      </c>
      <c r="GK1136">
        <v>29826.7</v>
      </c>
      <c r="GL1136">
        <v>37664.6</v>
      </c>
      <c r="GM1136">
        <v>35875.9</v>
      </c>
      <c r="GN1136">
        <v>46729.6</v>
      </c>
      <c r="GO1136">
        <v>44359.3</v>
      </c>
      <c r="GP1136">
        <v>1.89137</v>
      </c>
      <c r="GQ1136">
        <v>1.84923</v>
      </c>
      <c r="GR1136">
        <v>0.147156</v>
      </c>
      <c r="GS1136">
        <v>0</v>
      </c>
      <c r="GT1136">
        <v>24.8471</v>
      </c>
      <c r="GU1136">
        <v>999.9</v>
      </c>
      <c r="GV1136">
        <v>48.8</v>
      </c>
      <c r="GW1136">
        <v>32.1</v>
      </c>
      <c r="GX1136">
        <v>25.9665</v>
      </c>
      <c r="GY1136">
        <v>62.9353</v>
      </c>
      <c r="GZ1136">
        <v>24.9239</v>
      </c>
      <c r="HA1136">
        <v>1</v>
      </c>
      <c r="HB1136">
        <v>-0.102297</v>
      </c>
      <c r="HC1136">
        <v>-0.0494281</v>
      </c>
      <c r="HD1136">
        <v>20.194</v>
      </c>
      <c r="HE1136">
        <v>5.23122</v>
      </c>
      <c r="HF1136">
        <v>11.968</v>
      </c>
      <c r="HG1136">
        <v>4.9709</v>
      </c>
      <c r="HH1136">
        <v>3.28965</v>
      </c>
      <c r="HI1136">
        <v>8857.9</v>
      </c>
      <c r="HJ1136">
        <v>9999</v>
      </c>
      <c r="HK1136">
        <v>9999</v>
      </c>
      <c r="HL1136">
        <v>290.4</v>
      </c>
      <c r="HM1136">
        <v>4.9729</v>
      </c>
      <c r="HN1136">
        <v>1.87736</v>
      </c>
      <c r="HO1136">
        <v>1.87546</v>
      </c>
      <c r="HP1136">
        <v>1.87834</v>
      </c>
      <c r="HQ1136">
        <v>1.875</v>
      </c>
      <c r="HR1136">
        <v>1.87865</v>
      </c>
      <c r="HS1136">
        <v>1.87571</v>
      </c>
      <c r="HT1136">
        <v>1.87683</v>
      </c>
      <c r="HU1136">
        <v>0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3.642</v>
      </c>
      <c r="II1136">
        <v>0.3143</v>
      </c>
      <c r="IJ1136">
        <v>1.541952822118649</v>
      </c>
      <c r="IK1136">
        <v>0.003202726084708442</v>
      </c>
      <c r="IL1136">
        <v>-1.448271390364826E-06</v>
      </c>
      <c r="IM1136">
        <v>3.765748828769889E-10</v>
      </c>
      <c r="IN1136">
        <v>-0.02072656761999695</v>
      </c>
      <c r="IO1136">
        <v>0.006539777670035186</v>
      </c>
      <c r="IP1136">
        <v>0.0002256768223539976</v>
      </c>
      <c r="IQ1136">
        <v>4.51151419958819E-06</v>
      </c>
      <c r="IR1136">
        <v>-0</v>
      </c>
      <c r="IS1136">
        <v>2097</v>
      </c>
      <c r="IT1136">
        <v>1</v>
      </c>
      <c r="IU1136">
        <v>27</v>
      </c>
      <c r="IV1136">
        <v>61966.3</v>
      </c>
      <c r="IW1136">
        <v>61966.1</v>
      </c>
      <c r="IX1136">
        <v>2.31689</v>
      </c>
      <c r="IY1136">
        <v>2.53174</v>
      </c>
      <c r="IZ1136">
        <v>1.39893</v>
      </c>
      <c r="JA1136">
        <v>2.34375</v>
      </c>
      <c r="JB1136">
        <v>1.44897</v>
      </c>
      <c r="JC1136">
        <v>2.43652</v>
      </c>
      <c r="JD1136">
        <v>37.4338</v>
      </c>
      <c r="JE1136">
        <v>24.0787</v>
      </c>
      <c r="JF1136">
        <v>18</v>
      </c>
      <c r="JG1136">
        <v>492.872</v>
      </c>
      <c r="JH1136">
        <v>438.341</v>
      </c>
      <c r="JI1136">
        <v>25</v>
      </c>
      <c r="JJ1136">
        <v>25.7101</v>
      </c>
      <c r="JK1136">
        <v>30.0002</v>
      </c>
      <c r="JL1136">
        <v>25.5359</v>
      </c>
      <c r="JM1136">
        <v>25.6144</v>
      </c>
      <c r="JN1136">
        <v>46.4871</v>
      </c>
      <c r="JO1136">
        <v>37.3559</v>
      </c>
      <c r="JP1136">
        <v>0.870161</v>
      </c>
      <c r="JQ1136">
        <v>25</v>
      </c>
      <c r="JR1136">
        <v>1076.16</v>
      </c>
      <c r="JS1136">
        <v>17.5498</v>
      </c>
      <c r="JT1136">
        <v>100.99</v>
      </c>
      <c r="JU1136">
        <v>101.998</v>
      </c>
    </row>
    <row r="1137" spans="1:281">
      <c r="A1137">
        <v>1121</v>
      </c>
      <c r="B1137">
        <v>1658957106</v>
      </c>
      <c r="C1137">
        <v>15017</v>
      </c>
      <c r="D1137" t="s">
        <v>2676</v>
      </c>
      <c r="E1137" t="s">
        <v>2677</v>
      </c>
      <c r="F1137">
        <v>5</v>
      </c>
      <c r="G1137" t="s">
        <v>415</v>
      </c>
      <c r="H1137" t="s">
        <v>2549</v>
      </c>
      <c r="I1137">
        <v>1658957098.214286</v>
      </c>
      <c r="J1137">
        <f>(K1137)/1000</f>
        <v>0</v>
      </c>
      <c r="K1137">
        <f>IF(CZ1137, AN1137, AH1137)</f>
        <v>0</v>
      </c>
      <c r="L1137">
        <f>IF(CZ1137, AI1137, AG1137)</f>
        <v>0</v>
      </c>
      <c r="M1137">
        <f>DB1137 - IF(AU1137&gt;1, L1137*CV1137*100.0/(AW1137*DP1137), 0)</f>
        <v>0</v>
      </c>
      <c r="N1137">
        <f>((T1137-J1137/2)*M1137-L1137)/(T1137+J1137/2)</f>
        <v>0</v>
      </c>
      <c r="O1137">
        <f>N1137*(DI1137+DJ1137)/1000.0</f>
        <v>0</v>
      </c>
      <c r="P1137">
        <f>(DB1137 - IF(AU1137&gt;1, L1137*CV1137*100.0/(AW1137*DP1137), 0))*(DI1137+DJ1137)/1000.0</f>
        <v>0</v>
      </c>
      <c r="Q1137">
        <f>2.0/((1/S1137-1/R1137)+SIGN(S1137)*SQRT((1/S1137-1/R1137)*(1/S1137-1/R1137) + 4*CW1137/((CW1137+1)*(CW1137+1))*(2*1/S1137*1/R1137-1/R1137*1/R1137)))</f>
        <v>0</v>
      </c>
      <c r="R1137">
        <f>IF(LEFT(CX1137,1)&lt;&gt;"0",IF(LEFT(CX1137,1)="1",3.0,CY1137),$D$5+$E$5*(DP1137*DI1137/($K$5*1000))+$F$5*(DP1137*DI1137/($K$5*1000))*MAX(MIN(CV1137,$J$5),$I$5)*MAX(MIN(CV1137,$J$5),$I$5)+$G$5*MAX(MIN(CV1137,$J$5),$I$5)*(DP1137*DI1137/($K$5*1000))+$H$5*(DP1137*DI1137/($K$5*1000))*(DP1137*DI1137/($K$5*1000)))</f>
        <v>0</v>
      </c>
      <c r="S1137">
        <f>J1137*(1000-(1000*0.61365*exp(17.502*W1137/(240.97+W1137))/(DI1137+DJ1137)+DD1137)/2)/(1000*0.61365*exp(17.502*W1137/(240.97+W1137))/(DI1137+DJ1137)-DD1137)</f>
        <v>0</v>
      </c>
      <c r="T1137">
        <f>1/((CW1137+1)/(Q1137/1.6)+1/(R1137/1.37)) + CW1137/((CW1137+1)/(Q1137/1.6) + CW1137/(R1137/1.37))</f>
        <v>0</v>
      </c>
      <c r="U1137">
        <f>(CR1137*CU1137)</f>
        <v>0</v>
      </c>
      <c r="V1137">
        <f>(DK1137+(U1137+2*0.95*5.67E-8*(((DK1137+$B$7)+273)^4-(DK1137+273)^4)-44100*J1137)/(1.84*29.3*R1137+8*0.95*5.67E-8*(DK1137+273)^3))</f>
        <v>0</v>
      </c>
      <c r="W1137">
        <f>($C$7*DL1137+$D$7*DM1137+$E$7*V1137)</f>
        <v>0</v>
      </c>
      <c r="X1137">
        <f>0.61365*exp(17.502*W1137/(240.97+W1137))</f>
        <v>0</v>
      </c>
      <c r="Y1137">
        <f>(Z1137/AA1137*100)</f>
        <v>0</v>
      </c>
      <c r="Z1137">
        <f>DD1137*(DI1137+DJ1137)/1000</f>
        <v>0</v>
      </c>
      <c r="AA1137">
        <f>0.61365*exp(17.502*DK1137/(240.97+DK1137))</f>
        <v>0</v>
      </c>
      <c r="AB1137">
        <f>(X1137-DD1137*(DI1137+DJ1137)/1000)</f>
        <v>0</v>
      </c>
      <c r="AC1137">
        <f>(-J1137*44100)</f>
        <v>0</v>
      </c>
      <c r="AD1137">
        <f>2*29.3*R1137*0.92*(DK1137-W1137)</f>
        <v>0</v>
      </c>
      <c r="AE1137">
        <f>2*0.95*5.67E-8*(((DK1137+$B$7)+273)^4-(W1137+273)^4)</f>
        <v>0</v>
      </c>
      <c r="AF1137">
        <f>U1137+AE1137+AC1137+AD1137</f>
        <v>0</v>
      </c>
      <c r="AG1137">
        <f>DH1137*AU1137*(DC1137-DB1137*(1000-AU1137*DE1137)/(1000-AU1137*DD1137))/(100*CV1137)</f>
        <v>0</v>
      </c>
      <c r="AH1137">
        <f>1000*DH1137*AU1137*(DD1137-DE1137)/(100*CV1137*(1000-AU1137*DD1137))</f>
        <v>0</v>
      </c>
      <c r="AI1137">
        <f>(AJ1137 - AK1137 - DI1137*1E3/(8.314*(DK1137+273.15)) * AM1137/DH1137 * AL1137) * DH1137/(100*CV1137) * (1000 - DE1137)/1000</f>
        <v>0</v>
      </c>
      <c r="AJ1137">
        <v>1080.232528364985</v>
      </c>
      <c r="AK1137">
        <v>1021.621636363636</v>
      </c>
      <c r="AL1137">
        <v>3.45245004023511</v>
      </c>
      <c r="AM1137">
        <v>64.98812827202251</v>
      </c>
      <c r="AN1137">
        <f>(AP1137 - AO1137 + DI1137*1E3/(8.314*(DK1137+273.15)) * AR1137/DH1137 * AQ1137) * DH1137/(100*CV1137) * 1000/(1000 - AP1137)</f>
        <v>0</v>
      </c>
      <c r="AO1137">
        <v>17.51832395302486</v>
      </c>
      <c r="AP1137">
        <v>23.73834484848484</v>
      </c>
      <c r="AQ1137">
        <v>2.470092110119355E-05</v>
      </c>
      <c r="AR1137">
        <v>81.77155176035039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MAX(0,($B$13+$C$13*DP1137)/(1+$D$13*DP1137)*DI1137/(DK1137+273)*$E$13)</f>
        <v>0</v>
      </c>
      <c r="AX1137" t="s">
        <v>417</v>
      </c>
      <c r="AY1137" t="s">
        <v>417</v>
      </c>
      <c r="AZ1137">
        <v>0</v>
      </c>
      <c r="BA1137">
        <v>0</v>
      </c>
      <c r="BB1137">
        <f>1-AZ1137/BA1137</f>
        <v>0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>
        <f>1-BF1137/BG1137</f>
        <v>0</v>
      </c>
      <c r="BI1137">
        <v>0.5</v>
      </c>
      <c r="BJ1137">
        <f>CS1137</f>
        <v>0</v>
      </c>
      <c r="BK1137">
        <f>L1137</f>
        <v>0</v>
      </c>
      <c r="BL1137">
        <f>BH1137*BI1137*BJ1137</f>
        <v>0</v>
      </c>
      <c r="BM1137">
        <f>(BK1137-BC1137)/BJ1137</f>
        <v>0</v>
      </c>
      <c r="BN1137">
        <f>(BA1137-BG1137)/BG1137</f>
        <v>0</v>
      </c>
      <c r="BO1137">
        <f>AZ1137/(BB1137+AZ1137/BG1137)</f>
        <v>0</v>
      </c>
      <c r="BP1137" t="s">
        <v>417</v>
      </c>
      <c r="BQ1137">
        <v>0</v>
      </c>
      <c r="BR1137">
        <f>IF(BQ1137&lt;&gt;0, BQ1137, BO1137)</f>
        <v>0</v>
      </c>
      <c r="BS1137">
        <f>1-BR1137/BG1137</f>
        <v>0</v>
      </c>
      <c r="BT1137">
        <f>(BG1137-BF1137)/(BG1137-BR1137)</f>
        <v>0</v>
      </c>
      <c r="BU1137">
        <f>(BA1137-BG1137)/(BA1137-BR1137)</f>
        <v>0</v>
      </c>
      <c r="BV1137">
        <f>(BG1137-BF1137)/(BG1137-AZ1137)</f>
        <v>0</v>
      </c>
      <c r="BW1137">
        <f>(BA1137-BG1137)/(BA1137-AZ1137)</f>
        <v>0</v>
      </c>
      <c r="BX1137">
        <f>(BT1137*BR1137/BF1137)</f>
        <v>0</v>
      </c>
      <c r="BY1137">
        <f>(1-BX1137)</f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>$B$11*DQ1137+$C$11*DR1137+$F$11*EC1137*(1-EF1137)</f>
        <v>0</v>
      </c>
      <c r="CS1137">
        <f>CR1137*CT1137</f>
        <v>0</v>
      </c>
      <c r="CT1137">
        <f>($B$11*$D$9+$C$11*$D$9+$F$11*((EP1137+EH1137)/MAX(EP1137+EH1137+EQ1137, 0.1)*$I$9+EQ1137/MAX(EP1137+EH1137+EQ1137, 0.1)*$J$9))/($B$11+$C$11+$F$11)</f>
        <v>0</v>
      </c>
      <c r="CU1137">
        <f>($B$11*$K$9+$C$11*$K$9+$F$11*((EP1137+EH1137)/MAX(EP1137+EH1137+EQ1137, 0.1)*$P$9+EQ1137/MAX(EP1137+EH1137+EQ1137, 0.1)*$Q$9))/($B$11+$C$11+$F$11)</f>
        <v>0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1658957098.214286</v>
      </c>
      <c r="DB1137">
        <v>972.9177142857143</v>
      </c>
      <c r="DC1137">
        <v>1044.127857142857</v>
      </c>
      <c r="DD1137">
        <v>23.73623214285714</v>
      </c>
      <c r="DE1137">
        <v>17.51618928571429</v>
      </c>
      <c r="DF1137">
        <v>969.2891785714284</v>
      </c>
      <c r="DG1137">
        <v>23.42201428571429</v>
      </c>
      <c r="DH1137">
        <v>500.0800357142858</v>
      </c>
      <c r="DI1137">
        <v>90.24187857142856</v>
      </c>
      <c r="DJ1137">
        <v>0.09999352142857143</v>
      </c>
      <c r="DK1137">
        <v>26.57884642857143</v>
      </c>
      <c r="DL1137">
        <v>27.26041785714286</v>
      </c>
      <c r="DM1137">
        <v>999.9000000000002</v>
      </c>
      <c r="DN1137">
        <v>0</v>
      </c>
      <c r="DO1137">
        <v>0</v>
      </c>
      <c r="DP1137">
        <v>10004.35642857143</v>
      </c>
      <c r="DQ1137">
        <v>0</v>
      </c>
      <c r="DR1137">
        <v>18.78388214285714</v>
      </c>
      <c r="DS1137">
        <v>-71.21095714285713</v>
      </c>
      <c r="DT1137">
        <v>996.5722499999999</v>
      </c>
      <c r="DU1137">
        <v>1062.743928571429</v>
      </c>
      <c r="DV1137">
        <v>6.220041071428571</v>
      </c>
      <c r="DW1137">
        <v>1044.127857142857</v>
      </c>
      <c r="DX1137">
        <v>17.51618928571429</v>
      </c>
      <c r="DY1137">
        <v>2.142002142857143</v>
      </c>
      <c r="DZ1137">
        <v>1.580693928571429</v>
      </c>
      <c r="EA1137">
        <v>18.535025</v>
      </c>
      <c r="EB1137">
        <v>13.771875</v>
      </c>
      <c r="EC1137">
        <v>2000.0125</v>
      </c>
      <c r="ED1137">
        <v>0.9799930000000001</v>
      </c>
      <c r="EE1137">
        <v>0.02000709999999999</v>
      </c>
      <c r="EF1137">
        <v>0</v>
      </c>
      <c r="EG1137">
        <v>787.2049285714286</v>
      </c>
      <c r="EH1137">
        <v>5.000560000000001</v>
      </c>
      <c r="EI1137">
        <v>15631.075</v>
      </c>
      <c r="EJ1137">
        <v>17294.94642857143</v>
      </c>
      <c r="EK1137">
        <v>37.28775</v>
      </c>
      <c r="EL1137">
        <v>37.80092857142857</v>
      </c>
      <c r="EM1137">
        <v>36.71189285714286</v>
      </c>
      <c r="EN1137">
        <v>36.80771428571428</v>
      </c>
      <c r="EO1137">
        <v>38.20728571428571</v>
      </c>
      <c r="EP1137">
        <v>1955.101785714286</v>
      </c>
      <c r="EQ1137">
        <v>39.91</v>
      </c>
      <c r="ER1137">
        <v>0</v>
      </c>
      <c r="ES1137">
        <v>1658957105.7</v>
      </c>
      <c r="ET1137">
        <v>0</v>
      </c>
      <c r="EU1137">
        <v>787.18648</v>
      </c>
      <c r="EV1137">
        <v>-3.958230776633127</v>
      </c>
      <c r="EW1137">
        <v>-87.53076922586685</v>
      </c>
      <c r="EX1137">
        <v>15630.536</v>
      </c>
      <c r="EY1137">
        <v>15</v>
      </c>
      <c r="EZ1137">
        <v>0</v>
      </c>
      <c r="FA1137" t="s">
        <v>419</v>
      </c>
      <c r="FB1137">
        <v>1655239120</v>
      </c>
      <c r="FC1137">
        <v>1655239135</v>
      </c>
      <c r="FD1137">
        <v>0</v>
      </c>
      <c r="FE1137">
        <v>-0.075</v>
      </c>
      <c r="FF1137">
        <v>-0.027</v>
      </c>
      <c r="FG1137">
        <v>1.986</v>
      </c>
      <c r="FH1137">
        <v>0.139</v>
      </c>
      <c r="FI1137">
        <v>420</v>
      </c>
      <c r="FJ1137">
        <v>22</v>
      </c>
      <c r="FK1137">
        <v>0.12</v>
      </c>
      <c r="FL1137">
        <v>0.02</v>
      </c>
      <c r="FM1137">
        <v>-71.173045</v>
      </c>
      <c r="FN1137">
        <v>-0.6160953095683044</v>
      </c>
      <c r="FO1137">
        <v>0.09265920879761523</v>
      </c>
      <c r="FP1137">
        <v>0</v>
      </c>
      <c r="FQ1137">
        <v>787.4725588235293</v>
      </c>
      <c r="FR1137">
        <v>-4.415813602141013</v>
      </c>
      <c r="FS1137">
        <v>0.4835830843618997</v>
      </c>
      <c r="FT1137">
        <v>0</v>
      </c>
      <c r="FU1137">
        <v>6.2202535</v>
      </c>
      <c r="FV1137">
        <v>-0.01001358348969006</v>
      </c>
      <c r="FW1137">
        <v>0.002678096852244084</v>
      </c>
      <c r="FX1137">
        <v>1</v>
      </c>
      <c r="FY1137">
        <v>1</v>
      </c>
      <c r="FZ1137">
        <v>3</v>
      </c>
      <c r="GA1137" t="s">
        <v>420</v>
      </c>
      <c r="GB1137">
        <v>2.98041</v>
      </c>
      <c r="GC1137">
        <v>2.72819</v>
      </c>
      <c r="GD1137">
        <v>0.156623</v>
      </c>
      <c r="GE1137">
        <v>0.164886</v>
      </c>
      <c r="GF1137">
        <v>0.106422</v>
      </c>
      <c r="GG1137">
        <v>0.0866929</v>
      </c>
      <c r="GH1137">
        <v>25322.6</v>
      </c>
      <c r="GI1137">
        <v>24706.8</v>
      </c>
      <c r="GJ1137">
        <v>30550.6</v>
      </c>
      <c r="GK1137">
        <v>29826.8</v>
      </c>
      <c r="GL1137">
        <v>37664.9</v>
      </c>
      <c r="GM1137">
        <v>35876.6</v>
      </c>
      <c r="GN1137">
        <v>46730.3</v>
      </c>
      <c r="GO1137">
        <v>44359.6</v>
      </c>
      <c r="GP1137">
        <v>1.89105</v>
      </c>
      <c r="GQ1137">
        <v>1.84938</v>
      </c>
      <c r="GR1137">
        <v>0.147305</v>
      </c>
      <c r="GS1137">
        <v>0</v>
      </c>
      <c r="GT1137">
        <v>24.8449</v>
      </c>
      <c r="GU1137">
        <v>999.9</v>
      </c>
      <c r="GV1137">
        <v>48.8</v>
      </c>
      <c r="GW1137">
        <v>32.1</v>
      </c>
      <c r="GX1137">
        <v>25.971</v>
      </c>
      <c r="GY1137">
        <v>63.1253</v>
      </c>
      <c r="GZ1137">
        <v>25.2885</v>
      </c>
      <c r="HA1137">
        <v>1</v>
      </c>
      <c r="HB1137">
        <v>-0.10235</v>
      </c>
      <c r="HC1137">
        <v>-0.0498638</v>
      </c>
      <c r="HD1137">
        <v>20.1939</v>
      </c>
      <c r="HE1137">
        <v>5.23062</v>
      </c>
      <c r="HF1137">
        <v>11.968</v>
      </c>
      <c r="HG1137">
        <v>4.9707</v>
      </c>
      <c r="HH1137">
        <v>3.2895</v>
      </c>
      <c r="HI1137">
        <v>8858.1</v>
      </c>
      <c r="HJ1137">
        <v>9999</v>
      </c>
      <c r="HK1137">
        <v>9999</v>
      </c>
      <c r="HL1137">
        <v>290.4</v>
      </c>
      <c r="HM1137">
        <v>4.9729</v>
      </c>
      <c r="HN1137">
        <v>1.8774</v>
      </c>
      <c r="HO1137">
        <v>1.87546</v>
      </c>
      <c r="HP1137">
        <v>1.87836</v>
      </c>
      <c r="HQ1137">
        <v>1.87502</v>
      </c>
      <c r="HR1137">
        <v>1.87864</v>
      </c>
      <c r="HS1137">
        <v>1.8757</v>
      </c>
      <c r="HT1137">
        <v>1.87684</v>
      </c>
      <c r="HU1137">
        <v>0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3.666</v>
      </c>
      <c r="II1137">
        <v>0.3143</v>
      </c>
      <c r="IJ1137">
        <v>1.541952822118649</v>
      </c>
      <c r="IK1137">
        <v>0.003202726084708442</v>
      </c>
      <c r="IL1137">
        <v>-1.448271390364826E-06</v>
      </c>
      <c r="IM1137">
        <v>3.765748828769889E-10</v>
      </c>
      <c r="IN1137">
        <v>-0.02072656761999695</v>
      </c>
      <c r="IO1137">
        <v>0.006539777670035186</v>
      </c>
      <c r="IP1137">
        <v>0.0002256768223539976</v>
      </c>
      <c r="IQ1137">
        <v>4.51151419958819E-06</v>
      </c>
      <c r="IR1137">
        <v>-0</v>
      </c>
      <c r="IS1137">
        <v>2097</v>
      </c>
      <c r="IT1137">
        <v>1</v>
      </c>
      <c r="IU1137">
        <v>27</v>
      </c>
      <c r="IV1137">
        <v>61966.4</v>
      </c>
      <c r="IW1137">
        <v>61966.2</v>
      </c>
      <c r="IX1137">
        <v>2.34741</v>
      </c>
      <c r="IY1137">
        <v>2.55249</v>
      </c>
      <c r="IZ1137">
        <v>1.39893</v>
      </c>
      <c r="JA1137">
        <v>2.34375</v>
      </c>
      <c r="JB1137">
        <v>1.44897</v>
      </c>
      <c r="JC1137">
        <v>2.35962</v>
      </c>
      <c r="JD1137">
        <v>37.4338</v>
      </c>
      <c r="JE1137">
        <v>24.07</v>
      </c>
      <c r="JF1137">
        <v>18</v>
      </c>
      <c r="JG1137">
        <v>492.694</v>
      </c>
      <c r="JH1137">
        <v>438.44</v>
      </c>
      <c r="JI1137">
        <v>24.9999</v>
      </c>
      <c r="JJ1137">
        <v>25.7104</v>
      </c>
      <c r="JK1137">
        <v>30</v>
      </c>
      <c r="JL1137">
        <v>25.5359</v>
      </c>
      <c r="JM1137">
        <v>25.6153</v>
      </c>
      <c r="JN1137">
        <v>47.042</v>
      </c>
      <c r="JO1137">
        <v>37.3559</v>
      </c>
      <c r="JP1137">
        <v>0.870161</v>
      </c>
      <c r="JQ1137">
        <v>25</v>
      </c>
      <c r="JR1137">
        <v>1089.55</v>
      </c>
      <c r="JS1137">
        <v>17.5498</v>
      </c>
      <c r="JT1137">
        <v>100.992</v>
      </c>
      <c r="JU1137">
        <v>101.999</v>
      </c>
    </row>
    <row r="1138" spans="1:281">
      <c r="A1138">
        <v>1122</v>
      </c>
      <c r="B1138">
        <v>1658957111</v>
      </c>
      <c r="C1138">
        <v>15022</v>
      </c>
      <c r="D1138" t="s">
        <v>2678</v>
      </c>
      <c r="E1138" t="s">
        <v>2679</v>
      </c>
      <c r="F1138">
        <v>5</v>
      </c>
      <c r="G1138" t="s">
        <v>415</v>
      </c>
      <c r="H1138" t="s">
        <v>2549</v>
      </c>
      <c r="I1138">
        <v>1658957103.5</v>
      </c>
      <c r="J1138">
        <f>(K1138)/1000</f>
        <v>0</v>
      </c>
      <c r="K1138">
        <f>IF(CZ1138, AN1138, AH1138)</f>
        <v>0</v>
      </c>
      <c r="L1138">
        <f>IF(CZ1138, AI1138, AG1138)</f>
        <v>0</v>
      </c>
      <c r="M1138">
        <f>DB1138 - IF(AU1138&gt;1, L1138*CV1138*100.0/(AW1138*DP1138), 0)</f>
        <v>0</v>
      </c>
      <c r="N1138">
        <f>((T1138-J1138/2)*M1138-L1138)/(T1138+J1138/2)</f>
        <v>0</v>
      </c>
      <c r="O1138">
        <f>N1138*(DI1138+DJ1138)/1000.0</f>
        <v>0</v>
      </c>
      <c r="P1138">
        <f>(DB1138 - IF(AU1138&gt;1, L1138*CV1138*100.0/(AW1138*DP1138), 0))*(DI1138+DJ1138)/1000.0</f>
        <v>0</v>
      </c>
      <c r="Q1138">
        <f>2.0/((1/S1138-1/R1138)+SIGN(S1138)*SQRT((1/S1138-1/R1138)*(1/S1138-1/R1138) + 4*CW1138/((CW1138+1)*(CW1138+1))*(2*1/S1138*1/R1138-1/R1138*1/R1138)))</f>
        <v>0</v>
      </c>
      <c r="R1138">
        <f>IF(LEFT(CX1138,1)&lt;&gt;"0",IF(LEFT(CX1138,1)="1",3.0,CY1138),$D$5+$E$5*(DP1138*DI1138/($K$5*1000))+$F$5*(DP1138*DI1138/($K$5*1000))*MAX(MIN(CV1138,$J$5),$I$5)*MAX(MIN(CV1138,$J$5),$I$5)+$G$5*MAX(MIN(CV1138,$J$5),$I$5)*(DP1138*DI1138/($K$5*1000))+$H$5*(DP1138*DI1138/($K$5*1000))*(DP1138*DI1138/($K$5*1000)))</f>
        <v>0</v>
      </c>
      <c r="S1138">
        <f>J1138*(1000-(1000*0.61365*exp(17.502*W1138/(240.97+W1138))/(DI1138+DJ1138)+DD1138)/2)/(1000*0.61365*exp(17.502*W1138/(240.97+W1138))/(DI1138+DJ1138)-DD1138)</f>
        <v>0</v>
      </c>
      <c r="T1138">
        <f>1/((CW1138+1)/(Q1138/1.6)+1/(R1138/1.37)) + CW1138/((CW1138+1)/(Q1138/1.6) + CW1138/(R1138/1.37))</f>
        <v>0</v>
      </c>
      <c r="U1138">
        <f>(CR1138*CU1138)</f>
        <v>0</v>
      </c>
      <c r="V1138">
        <f>(DK1138+(U1138+2*0.95*5.67E-8*(((DK1138+$B$7)+273)^4-(DK1138+273)^4)-44100*J1138)/(1.84*29.3*R1138+8*0.95*5.67E-8*(DK1138+273)^3))</f>
        <v>0</v>
      </c>
      <c r="W1138">
        <f>($C$7*DL1138+$D$7*DM1138+$E$7*V1138)</f>
        <v>0</v>
      </c>
      <c r="X1138">
        <f>0.61365*exp(17.502*W1138/(240.97+W1138))</f>
        <v>0</v>
      </c>
      <c r="Y1138">
        <f>(Z1138/AA1138*100)</f>
        <v>0</v>
      </c>
      <c r="Z1138">
        <f>DD1138*(DI1138+DJ1138)/1000</f>
        <v>0</v>
      </c>
      <c r="AA1138">
        <f>0.61365*exp(17.502*DK1138/(240.97+DK1138))</f>
        <v>0</v>
      </c>
      <c r="AB1138">
        <f>(X1138-DD1138*(DI1138+DJ1138)/1000)</f>
        <v>0</v>
      </c>
      <c r="AC1138">
        <f>(-J1138*44100)</f>
        <v>0</v>
      </c>
      <c r="AD1138">
        <f>2*29.3*R1138*0.92*(DK1138-W1138)</f>
        <v>0</v>
      </c>
      <c r="AE1138">
        <f>2*0.95*5.67E-8*(((DK1138+$B$7)+273)^4-(W1138+273)^4)</f>
        <v>0</v>
      </c>
      <c r="AF1138">
        <f>U1138+AE1138+AC1138+AD1138</f>
        <v>0</v>
      </c>
      <c r="AG1138">
        <f>DH1138*AU1138*(DC1138-DB1138*(1000-AU1138*DE1138)/(1000-AU1138*DD1138))/(100*CV1138)</f>
        <v>0</v>
      </c>
      <c r="AH1138">
        <f>1000*DH1138*AU1138*(DD1138-DE1138)/(100*CV1138*(1000-AU1138*DD1138))</f>
        <v>0</v>
      </c>
      <c r="AI1138">
        <f>(AJ1138 - AK1138 - DI1138*1E3/(8.314*(DK1138+273.15)) * AM1138/DH1138 * AL1138) * DH1138/(100*CV1138) * (1000 - DE1138)/1000</f>
        <v>0</v>
      </c>
      <c r="AJ1138">
        <v>1097.436852917591</v>
      </c>
      <c r="AK1138">
        <v>1038.861818181818</v>
      </c>
      <c r="AL1138">
        <v>3.437755737446911</v>
      </c>
      <c r="AM1138">
        <v>64.98812827202251</v>
      </c>
      <c r="AN1138">
        <f>(AP1138 - AO1138 + DI1138*1E3/(8.314*(DK1138+273.15)) * AR1138/DH1138 * AQ1138) * DH1138/(100*CV1138) * 1000/(1000 - AP1138)</f>
        <v>0</v>
      </c>
      <c r="AO1138">
        <v>17.51377619121666</v>
      </c>
      <c r="AP1138">
        <v>23.73688424242424</v>
      </c>
      <c r="AQ1138">
        <v>-8.10482067736096E-05</v>
      </c>
      <c r="AR1138">
        <v>81.77155176035039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MAX(0,($B$13+$C$13*DP1138)/(1+$D$13*DP1138)*DI1138/(DK1138+273)*$E$13)</f>
        <v>0</v>
      </c>
      <c r="AX1138" t="s">
        <v>417</v>
      </c>
      <c r="AY1138" t="s">
        <v>417</v>
      </c>
      <c r="AZ1138">
        <v>0</v>
      </c>
      <c r="BA1138">
        <v>0</v>
      </c>
      <c r="BB1138">
        <f>1-AZ1138/BA1138</f>
        <v>0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>
        <f>1-BF1138/BG1138</f>
        <v>0</v>
      </c>
      <c r="BI1138">
        <v>0.5</v>
      </c>
      <c r="BJ1138">
        <f>CS1138</f>
        <v>0</v>
      </c>
      <c r="BK1138">
        <f>L1138</f>
        <v>0</v>
      </c>
      <c r="BL1138">
        <f>BH1138*BI1138*BJ1138</f>
        <v>0</v>
      </c>
      <c r="BM1138">
        <f>(BK1138-BC1138)/BJ1138</f>
        <v>0</v>
      </c>
      <c r="BN1138">
        <f>(BA1138-BG1138)/BG1138</f>
        <v>0</v>
      </c>
      <c r="BO1138">
        <f>AZ1138/(BB1138+AZ1138/BG1138)</f>
        <v>0</v>
      </c>
      <c r="BP1138" t="s">
        <v>417</v>
      </c>
      <c r="BQ1138">
        <v>0</v>
      </c>
      <c r="BR1138">
        <f>IF(BQ1138&lt;&gt;0, BQ1138, BO1138)</f>
        <v>0</v>
      </c>
      <c r="BS1138">
        <f>1-BR1138/BG1138</f>
        <v>0</v>
      </c>
      <c r="BT1138">
        <f>(BG1138-BF1138)/(BG1138-BR1138)</f>
        <v>0</v>
      </c>
      <c r="BU1138">
        <f>(BA1138-BG1138)/(BA1138-BR1138)</f>
        <v>0</v>
      </c>
      <c r="BV1138">
        <f>(BG1138-BF1138)/(BG1138-AZ1138)</f>
        <v>0</v>
      </c>
      <c r="BW1138">
        <f>(BA1138-BG1138)/(BA1138-AZ1138)</f>
        <v>0</v>
      </c>
      <c r="BX1138">
        <f>(BT1138*BR1138/BF1138)</f>
        <v>0</v>
      </c>
      <c r="BY1138">
        <f>(1-BX1138)</f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>$B$11*DQ1138+$C$11*DR1138+$F$11*EC1138*(1-EF1138)</f>
        <v>0</v>
      </c>
      <c r="CS1138">
        <f>CR1138*CT1138</f>
        <v>0</v>
      </c>
      <c r="CT1138">
        <f>($B$11*$D$9+$C$11*$D$9+$F$11*((EP1138+EH1138)/MAX(EP1138+EH1138+EQ1138, 0.1)*$I$9+EQ1138/MAX(EP1138+EH1138+EQ1138, 0.1)*$J$9))/($B$11+$C$11+$F$11)</f>
        <v>0</v>
      </c>
      <c r="CU1138">
        <f>($B$11*$K$9+$C$11*$K$9+$F$11*((EP1138+EH1138)/MAX(EP1138+EH1138+EQ1138, 0.1)*$P$9+EQ1138/MAX(EP1138+EH1138+EQ1138, 0.1)*$Q$9))/($B$11+$C$11+$F$11)</f>
        <v>0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1658957103.5</v>
      </c>
      <c r="DB1138">
        <v>990.6727407407408</v>
      </c>
      <c r="DC1138">
        <v>1061.893703703704</v>
      </c>
      <c r="DD1138">
        <v>23.73655925925926</v>
      </c>
      <c r="DE1138">
        <v>17.51634074074074</v>
      </c>
      <c r="DF1138">
        <v>987.0185185185185</v>
      </c>
      <c r="DG1138">
        <v>23.42233703703704</v>
      </c>
      <c r="DH1138">
        <v>500.0854814814814</v>
      </c>
      <c r="DI1138">
        <v>90.24256296296295</v>
      </c>
      <c r="DJ1138">
        <v>0.09994655555555555</v>
      </c>
      <c r="DK1138">
        <v>26.57694814814815</v>
      </c>
      <c r="DL1138">
        <v>27.25451111111111</v>
      </c>
      <c r="DM1138">
        <v>999.9000000000001</v>
      </c>
      <c r="DN1138">
        <v>0</v>
      </c>
      <c r="DO1138">
        <v>0</v>
      </c>
      <c r="DP1138">
        <v>10004.16962962963</v>
      </c>
      <c r="DQ1138">
        <v>0</v>
      </c>
      <c r="DR1138">
        <v>19.81482222222222</v>
      </c>
      <c r="DS1138">
        <v>-71.22210740740741</v>
      </c>
      <c r="DT1138">
        <v>1014.759407407407</v>
      </c>
      <c r="DU1138">
        <v>1080.826296296296</v>
      </c>
      <c r="DV1138">
        <v>6.220206296296298</v>
      </c>
      <c r="DW1138">
        <v>1061.893703703704</v>
      </c>
      <c r="DX1138">
        <v>17.51634074074074</v>
      </c>
      <c r="DY1138">
        <v>2.142047037037037</v>
      </c>
      <c r="DZ1138">
        <v>1.58071962962963</v>
      </c>
      <c r="EA1138">
        <v>18.53535925925926</v>
      </c>
      <c r="EB1138">
        <v>13.77212962962963</v>
      </c>
      <c r="EC1138">
        <v>2000.018888888889</v>
      </c>
      <c r="ED1138">
        <v>0.9799930000000001</v>
      </c>
      <c r="EE1138">
        <v>0.02000709999999999</v>
      </c>
      <c r="EF1138">
        <v>0</v>
      </c>
      <c r="EG1138">
        <v>786.8274444444445</v>
      </c>
      <c r="EH1138">
        <v>5.000560000000001</v>
      </c>
      <c r="EI1138">
        <v>15623.01481481482</v>
      </c>
      <c r="EJ1138">
        <v>17295</v>
      </c>
      <c r="EK1138">
        <v>37.32159259259259</v>
      </c>
      <c r="EL1138">
        <v>37.80051851851852</v>
      </c>
      <c r="EM1138">
        <v>36.74518518518519</v>
      </c>
      <c r="EN1138">
        <v>36.79837037037037</v>
      </c>
      <c r="EO1138">
        <v>38.21266666666666</v>
      </c>
      <c r="EP1138">
        <v>1955.106296296296</v>
      </c>
      <c r="EQ1138">
        <v>39.91</v>
      </c>
      <c r="ER1138">
        <v>0</v>
      </c>
      <c r="ES1138">
        <v>1658957111.1</v>
      </c>
      <c r="ET1138">
        <v>0</v>
      </c>
      <c r="EU1138">
        <v>786.8206153846154</v>
      </c>
      <c r="EV1138">
        <v>-5.570324781755729</v>
      </c>
      <c r="EW1138">
        <v>-92.30085469655394</v>
      </c>
      <c r="EX1138">
        <v>15622.7</v>
      </c>
      <c r="EY1138">
        <v>15</v>
      </c>
      <c r="EZ1138">
        <v>0</v>
      </c>
      <c r="FA1138" t="s">
        <v>419</v>
      </c>
      <c r="FB1138">
        <v>1655239120</v>
      </c>
      <c r="FC1138">
        <v>1655239135</v>
      </c>
      <c r="FD1138">
        <v>0</v>
      </c>
      <c r="FE1138">
        <v>-0.075</v>
      </c>
      <c r="FF1138">
        <v>-0.027</v>
      </c>
      <c r="FG1138">
        <v>1.986</v>
      </c>
      <c r="FH1138">
        <v>0.139</v>
      </c>
      <c r="FI1138">
        <v>420</v>
      </c>
      <c r="FJ1138">
        <v>22</v>
      </c>
      <c r="FK1138">
        <v>0.12</v>
      </c>
      <c r="FL1138">
        <v>0.02</v>
      </c>
      <c r="FM1138">
        <v>-71.22686829268292</v>
      </c>
      <c r="FN1138">
        <v>-0.226733101045422</v>
      </c>
      <c r="FO1138">
        <v>0.05496623548531028</v>
      </c>
      <c r="FP1138">
        <v>1</v>
      </c>
      <c r="FQ1138">
        <v>787.0189117647059</v>
      </c>
      <c r="FR1138">
        <v>-4.674851031683727</v>
      </c>
      <c r="FS1138">
        <v>0.507548512178428</v>
      </c>
      <c r="FT1138">
        <v>0</v>
      </c>
      <c r="FU1138">
        <v>6.220816829268292</v>
      </c>
      <c r="FV1138">
        <v>0.006300209059235073</v>
      </c>
      <c r="FW1138">
        <v>0.002959931969409622</v>
      </c>
      <c r="FX1138">
        <v>1</v>
      </c>
      <c r="FY1138">
        <v>2</v>
      </c>
      <c r="FZ1138">
        <v>3</v>
      </c>
      <c r="GA1138" t="s">
        <v>481</v>
      </c>
      <c r="GB1138">
        <v>2.98066</v>
      </c>
      <c r="GC1138">
        <v>2.72839</v>
      </c>
      <c r="GD1138">
        <v>0.158299</v>
      </c>
      <c r="GE1138">
        <v>0.166514</v>
      </c>
      <c r="GF1138">
        <v>0.10642</v>
      </c>
      <c r="GG1138">
        <v>0.08668770000000001</v>
      </c>
      <c r="GH1138">
        <v>25271.5</v>
      </c>
      <c r="GI1138">
        <v>24658.7</v>
      </c>
      <c r="GJ1138">
        <v>30549.7</v>
      </c>
      <c r="GK1138">
        <v>29826.8</v>
      </c>
      <c r="GL1138">
        <v>37664.1</v>
      </c>
      <c r="GM1138">
        <v>35877.2</v>
      </c>
      <c r="GN1138">
        <v>46729</v>
      </c>
      <c r="GO1138">
        <v>44360</v>
      </c>
      <c r="GP1138">
        <v>1.89107</v>
      </c>
      <c r="GQ1138">
        <v>1.8495</v>
      </c>
      <c r="GR1138">
        <v>0.147119</v>
      </c>
      <c r="GS1138">
        <v>0</v>
      </c>
      <c r="GT1138">
        <v>24.8423</v>
      </c>
      <c r="GU1138">
        <v>999.9</v>
      </c>
      <c r="GV1138">
        <v>48.8</v>
      </c>
      <c r="GW1138">
        <v>32.1</v>
      </c>
      <c r="GX1138">
        <v>25.9671</v>
      </c>
      <c r="GY1138">
        <v>63.0753</v>
      </c>
      <c r="GZ1138">
        <v>25.008</v>
      </c>
      <c r="HA1138">
        <v>1</v>
      </c>
      <c r="HB1138">
        <v>-0.102386</v>
      </c>
      <c r="HC1138">
        <v>-0.0509286</v>
      </c>
      <c r="HD1138">
        <v>20.194</v>
      </c>
      <c r="HE1138">
        <v>5.23017</v>
      </c>
      <c r="HF1138">
        <v>11.968</v>
      </c>
      <c r="HG1138">
        <v>4.97095</v>
      </c>
      <c r="HH1138">
        <v>3.2895</v>
      </c>
      <c r="HI1138">
        <v>8858.1</v>
      </c>
      <c r="HJ1138">
        <v>9999</v>
      </c>
      <c r="HK1138">
        <v>9999</v>
      </c>
      <c r="HL1138">
        <v>290.4</v>
      </c>
      <c r="HM1138">
        <v>4.97291</v>
      </c>
      <c r="HN1138">
        <v>1.87736</v>
      </c>
      <c r="HO1138">
        <v>1.87546</v>
      </c>
      <c r="HP1138">
        <v>1.87833</v>
      </c>
      <c r="HQ1138">
        <v>1.875</v>
      </c>
      <c r="HR1138">
        <v>1.87864</v>
      </c>
      <c r="HS1138">
        <v>1.87567</v>
      </c>
      <c r="HT1138">
        <v>1.87683</v>
      </c>
      <c r="HU1138">
        <v>0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3.69</v>
      </c>
      <c r="II1138">
        <v>0.3142</v>
      </c>
      <c r="IJ1138">
        <v>1.541952822118649</v>
      </c>
      <c r="IK1138">
        <v>0.003202726084708442</v>
      </c>
      <c r="IL1138">
        <v>-1.448271390364826E-06</v>
      </c>
      <c r="IM1138">
        <v>3.765748828769889E-10</v>
      </c>
      <c r="IN1138">
        <v>-0.02072656761999695</v>
      </c>
      <c r="IO1138">
        <v>0.006539777670035186</v>
      </c>
      <c r="IP1138">
        <v>0.0002256768223539976</v>
      </c>
      <c r="IQ1138">
        <v>4.51151419958819E-06</v>
      </c>
      <c r="IR1138">
        <v>-0</v>
      </c>
      <c r="IS1138">
        <v>2097</v>
      </c>
      <c r="IT1138">
        <v>1</v>
      </c>
      <c r="IU1138">
        <v>27</v>
      </c>
      <c r="IV1138">
        <v>61966.5</v>
      </c>
      <c r="IW1138">
        <v>61966.3</v>
      </c>
      <c r="IX1138">
        <v>2.37427</v>
      </c>
      <c r="IY1138">
        <v>2.53418</v>
      </c>
      <c r="IZ1138">
        <v>1.39893</v>
      </c>
      <c r="JA1138">
        <v>2.34375</v>
      </c>
      <c r="JB1138">
        <v>1.44897</v>
      </c>
      <c r="JC1138">
        <v>2.47192</v>
      </c>
      <c r="JD1138">
        <v>37.4338</v>
      </c>
      <c r="JE1138">
        <v>24.0787</v>
      </c>
      <c r="JF1138">
        <v>18</v>
      </c>
      <c r="JG1138">
        <v>492.708</v>
      </c>
      <c r="JH1138">
        <v>438.516</v>
      </c>
      <c r="JI1138">
        <v>24.9997</v>
      </c>
      <c r="JJ1138">
        <v>25.7122</v>
      </c>
      <c r="JK1138">
        <v>30.0002</v>
      </c>
      <c r="JL1138">
        <v>25.5359</v>
      </c>
      <c r="JM1138">
        <v>25.6153</v>
      </c>
      <c r="JN1138">
        <v>47.6471</v>
      </c>
      <c r="JO1138">
        <v>37.3559</v>
      </c>
      <c r="JP1138">
        <v>0.493546</v>
      </c>
      <c r="JQ1138">
        <v>25</v>
      </c>
      <c r="JR1138">
        <v>1109.59</v>
      </c>
      <c r="JS1138">
        <v>17.5498</v>
      </c>
      <c r="JT1138">
        <v>100.989</v>
      </c>
      <c r="JU1138">
        <v>101.999</v>
      </c>
    </row>
    <row r="1139" spans="1:281">
      <c r="A1139">
        <v>1123</v>
      </c>
      <c r="B1139">
        <v>1658957116</v>
      </c>
      <c r="C1139">
        <v>15027</v>
      </c>
      <c r="D1139" t="s">
        <v>2680</v>
      </c>
      <c r="E1139" t="s">
        <v>2681</v>
      </c>
      <c r="F1139">
        <v>5</v>
      </c>
      <c r="G1139" t="s">
        <v>415</v>
      </c>
      <c r="H1139" t="s">
        <v>2549</v>
      </c>
      <c r="I1139">
        <v>1658957108.214286</v>
      </c>
      <c r="J1139">
        <f>(K1139)/1000</f>
        <v>0</v>
      </c>
      <c r="K1139">
        <f>IF(CZ1139, AN1139, AH1139)</f>
        <v>0</v>
      </c>
      <c r="L1139">
        <f>IF(CZ1139, AI1139, AG1139)</f>
        <v>0</v>
      </c>
      <c r="M1139">
        <f>DB1139 - IF(AU1139&gt;1, L1139*CV1139*100.0/(AW1139*DP1139), 0)</f>
        <v>0</v>
      </c>
      <c r="N1139">
        <f>((T1139-J1139/2)*M1139-L1139)/(T1139+J1139/2)</f>
        <v>0</v>
      </c>
      <c r="O1139">
        <f>N1139*(DI1139+DJ1139)/1000.0</f>
        <v>0</v>
      </c>
      <c r="P1139">
        <f>(DB1139 - IF(AU1139&gt;1, L1139*CV1139*100.0/(AW1139*DP1139), 0))*(DI1139+DJ1139)/1000.0</f>
        <v>0</v>
      </c>
      <c r="Q1139">
        <f>2.0/((1/S1139-1/R1139)+SIGN(S1139)*SQRT((1/S1139-1/R1139)*(1/S1139-1/R1139) + 4*CW1139/((CW1139+1)*(CW1139+1))*(2*1/S1139*1/R1139-1/R1139*1/R1139)))</f>
        <v>0</v>
      </c>
      <c r="R1139">
        <f>IF(LEFT(CX1139,1)&lt;&gt;"0",IF(LEFT(CX1139,1)="1",3.0,CY1139),$D$5+$E$5*(DP1139*DI1139/($K$5*1000))+$F$5*(DP1139*DI1139/($K$5*1000))*MAX(MIN(CV1139,$J$5),$I$5)*MAX(MIN(CV1139,$J$5),$I$5)+$G$5*MAX(MIN(CV1139,$J$5),$I$5)*(DP1139*DI1139/($K$5*1000))+$H$5*(DP1139*DI1139/($K$5*1000))*(DP1139*DI1139/($K$5*1000)))</f>
        <v>0</v>
      </c>
      <c r="S1139">
        <f>J1139*(1000-(1000*0.61365*exp(17.502*W1139/(240.97+W1139))/(DI1139+DJ1139)+DD1139)/2)/(1000*0.61365*exp(17.502*W1139/(240.97+W1139))/(DI1139+DJ1139)-DD1139)</f>
        <v>0</v>
      </c>
      <c r="T1139">
        <f>1/((CW1139+1)/(Q1139/1.6)+1/(R1139/1.37)) + CW1139/((CW1139+1)/(Q1139/1.6) + CW1139/(R1139/1.37))</f>
        <v>0</v>
      </c>
      <c r="U1139">
        <f>(CR1139*CU1139)</f>
        <v>0</v>
      </c>
      <c r="V1139">
        <f>(DK1139+(U1139+2*0.95*5.67E-8*(((DK1139+$B$7)+273)^4-(DK1139+273)^4)-44100*J1139)/(1.84*29.3*R1139+8*0.95*5.67E-8*(DK1139+273)^3))</f>
        <v>0</v>
      </c>
      <c r="W1139">
        <f>($C$7*DL1139+$D$7*DM1139+$E$7*V1139)</f>
        <v>0</v>
      </c>
      <c r="X1139">
        <f>0.61365*exp(17.502*W1139/(240.97+W1139))</f>
        <v>0</v>
      </c>
      <c r="Y1139">
        <f>(Z1139/AA1139*100)</f>
        <v>0</v>
      </c>
      <c r="Z1139">
        <f>DD1139*(DI1139+DJ1139)/1000</f>
        <v>0</v>
      </c>
      <c r="AA1139">
        <f>0.61365*exp(17.502*DK1139/(240.97+DK1139))</f>
        <v>0</v>
      </c>
      <c r="AB1139">
        <f>(X1139-DD1139*(DI1139+DJ1139)/1000)</f>
        <v>0</v>
      </c>
      <c r="AC1139">
        <f>(-J1139*44100)</f>
        <v>0</v>
      </c>
      <c r="AD1139">
        <f>2*29.3*R1139*0.92*(DK1139-W1139)</f>
        <v>0</v>
      </c>
      <c r="AE1139">
        <f>2*0.95*5.67E-8*(((DK1139+$B$7)+273)^4-(W1139+273)^4)</f>
        <v>0</v>
      </c>
      <c r="AF1139">
        <f>U1139+AE1139+AC1139+AD1139</f>
        <v>0</v>
      </c>
      <c r="AG1139">
        <f>DH1139*AU1139*(DC1139-DB1139*(1000-AU1139*DE1139)/(1000-AU1139*DD1139))/(100*CV1139)</f>
        <v>0</v>
      </c>
      <c r="AH1139">
        <f>1000*DH1139*AU1139*(DD1139-DE1139)/(100*CV1139*(1000-AU1139*DD1139))</f>
        <v>0</v>
      </c>
      <c r="AI1139">
        <f>(AJ1139 - AK1139 - DI1139*1E3/(8.314*(DK1139+273.15)) * AM1139/DH1139 * AL1139) * DH1139/(100*CV1139) * (1000 - DE1139)/1000</f>
        <v>0</v>
      </c>
      <c r="AJ1139">
        <v>1114.362566275579</v>
      </c>
      <c r="AK1139">
        <v>1056.017212121212</v>
      </c>
      <c r="AL1139">
        <v>3.417611966763753</v>
      </c>
      <c r="AM1139">
        <v>64.98812827202251</v>
      </c>
      <c r="AN1139">
        <f>(AP1139 - AO1139 + DI1139*1E3/(8.314*(DK1139+273.15)) * AR1139/DH1139 * AQ1139) * DH1139/(100*CV1139) * 1000/(1000 - AP1139)</f>
        <v>0</v>
      </c>
      <c r="AO1139">
        <v>17.51340714007482</v>
      </c>
      <c r="AP1139">
        <v>23.74007515151515</v>
      </c>
      <c r="AQ1139">
        <v>8.154100996600495E-05</v>
      </c>
      <c r="AR1139">
        <v>81.77155176035039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MAX(0,($B$13+$C$13*DP1139)/(1+$D$13*DP1139)*DI1139/(DK1139+273)*$E$13)</f>
        <v>0</v>
      </c>
      <c r="AX1139" t="s">
        <v>417</v>
      </c>
      <c r="AY1139" t="s">
        <v>417</v>
      </c>
      <c r="AZ1139">
        <v>0</v>
      </c>
      <c r="BA1139">
        <v>0</v>
      </c>
      <c r="BB1139">
        <f>1-AZ1139/BA1139</f>
        <v>0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>
        <f>1-BF1139/BG1139</f>
        <v>0</v>
      </c>
      <c r="BI1139">
        <v>0.5</v>
      </c>
      <c r="BJ1139">
        <f>CS1139</f>
        <v>0</v>
      </c>
      <c r="BK1139">
        <f>L1139</f>
        <v>0</v>
      </c>
      <c r="BL1139">
        <f>BH1139*BI1139*BJ1139</f>
        <v>0</v>
      </c>
      <c r="BM1139">
        <f>(BK1139-BC1139)/BJ1139</f>
        <v>0</v>
      </c>
      <c r="BN1139">
        <f>(BA1139-BG1139)/BG1139</f>
        <v>0</v>
      </c>
      <c r="BO1139">
        <f>AZ1139/(BB1139+AZ1139/BG1139)</f>
        <v>0</v>
      </c>
      <c r="BP1139" t="s">
        <v>417</v>
      </c>
      <c r="BQ1139">
        <v>0</v>
      </c>
      <c r="BR1139">
        <f>IF(BQ1139&lt;&gt;0, BQ1139, BO1139)</f>
        <v>0</v>
      </c>
      <c r="BS1139">
        <f>1-BR1139/BG1139</f>
        <v>0</v>
      </c>
      <c r="BT1139">
        <f>(BG1139-BF1139)/(BG1139-BR1139)</f>
        <v>0</v>
      </c>
      <c r="BU1139">
        <f>(BA1139-BG1139)/(BA1139-BR1139)</f>
        <v>0</v>
      </c>
      <c r="BV1139">
        <f>(BG1139-BF1139)/(BG1139-AZ1139)</f>
        <v>0</v>
      </c>
      <c r="BW1139">
        <f>(BA1139-BG1139)/(BA1139-AZ1139)</f>
        <v>0</v>
      </c>
      <c r="BX1139">
        <f>(BT1139*BR1139/BF1139)</f>
        <v>0</v>
      </c>
      <c r="BY1139">
        <f>(1-BX1139)</f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>$B$11*DQ1139+$C$11*DR1139+$F$11*EC1139*(1-EF1139)</f>
        <v>0</v>
      </c>
      <c r="CS1139">
        <f>CR1139*CT1139</f>
        <v>0</v>
      </c>
      <c r="CT1139">
        <f>($B$11*$D$9+$C$11*$D$9+$F$11*((EP1139+EH1139)/MAX(EP1139+EH1139+EQ1139, 0.1)*$I$9+EQ1139/MAX(EP1139+EH1139+EQ1139, 0.1)*$J$9))/($B$11+$C$11+$F$11)</f>
        <v>0</v>
      </c>
      <c r="CU1139">
        <f>($B$11*$K$9+$C$11*$K$9+$F$11*((EP1139+EH1139)/MAX(EP1139+EH1139+EQ1139, 0.1)*$P$9+EQ1139/MAX(EP1139+EH1139+EQ1139, 0.1)*$Q$9))/($B$11+$C$11+$F$11)</f>
        <v>0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1658957108.214286</v>
      </c>
      <c r="DB1139">
        <v>1006.508571428572</v>
      </c>
      <c r="DC1139">
        <v>1077.729642857143</v>
      </c>
      <c r="DD1139">
        <v>23.73838571428572</v>
      </c>
      <c r="DE1139">
        <v>17.51455357142857</v>
      </c>
      <c r="DF1139">
        <v>1002.831964285714</v>
      </c>
      <c r="DG1139">
        <v>23.42411785714286</v>
      </c>
      <c r="DH1139">
        <v>500.094</v>
      </c>
      <c r="DI1139">
        <v>90.24271428571429</v>
      </c>
      <c r="DJ1139">
        <v>0.099994425</v>
      </c>
      <c r="DK1139">
        <v>26.57161428571429</v>
      </c>
      <c r="DL1139">
        <v>27.25788571428572</v>
      </c>
      <c r="DM1139">
        <v>999.9000000000002</v>
      </c>
      <c r="DN1139">
        <v>0</v>
      </c>
      <c r="DO1139">
        <v>0</v>
      </c>
      <c r="DP1139">
        <v>9998.774642857143</v>
      </c>
      <c r="DQ1139">
        <v>0</v>
      </c>
      <c r="DR1139">
        <v>20.06483571428571</v>
      </c>
      <c r="DS1139">
        <v>-71.22238571428571</v>
      </c>
      <c r="DT1139">
        <v>1030.981785714286</v>
      </c>
      <c r="DU1139">
        <v>1096.943214285714</v>
      </c>
      <c r="DV1139">
        <v>6.223825</v>
      </c>
      <c r="DW1139">
        <v>1077.729642857143</v>
      </c>
      <c r="DX1139">
        <v>17.51455357142857</v>
      </c>
      <c r="DY1139">
        <v>2.142215357142857</v>
      </c>
      <c r="DZ1139">
        <v>1.580561071428571</v>
      </c>
      <c r="EA1139">
        <v>18.53661071428572</v>
      </c>
      <c r="EB1139">
        <v>13.77058571428571</v>
      </c>
      <c r="EC1139">
        <v>2000.015</v>
      </c>
      <c r="ED1139">
        <v>0.9799981428571428</v>
      </c>
      <c r="EE1139">
        <v>0.02000182857142857</v>
      </c>
      <c r="EF1139">
        <v>0</v>
      </c>
      <c r="EG1139">
        <v>786.4476071428572</v>
      </c>
      <c r="EH1139">
        <v>5.000560000000001</v>
      </c>
      <c r="EI1139">
        <v>15615.15</v>
      </c>
      <c r="EJ1139">
        <v>17294.98571428572</v>
      </c>
      <c r="EK1139">
        <v>37.35699999999999</v>
      </c>
      <c r="EL1139">
        <v>37.80535714285714</v>
      </c>
      <c r="EM1139">
        <v>36.71182142857143</v>
      </c>
      <c r="EN1139">
        <v>36.79214285714285</v>
      </c>
      <c r="EO1139">
        <v>38.214</v>
      </c>
      <c r="EP1139">
        <v>1955.112142857143</v>
      </c>
      <c r="EQ1139">
        <v>39.90035714285715</v>
      </c>
      <c r="ER1139">
        <v>0</v>
      </c>
      <c r="ES1139">
        <v>1658957115.9</v>
      </c>
      <c r="ET1139">
        <v>0</v>
      </c>
      <c r="EU1139">
        <v>786.4250384615384</v>
      </c>
      <c r="EV1139">
        <v>-5.098085466248328</v>
      </c>
      <c r="EW1139">
        <v>-106.0581196680705</v>
      </c>
      <c r="EX1139">
        <v>15614.76923076923</v>
      </c>
      <c r="EY1139">
        <v>15</v>
      </c>
      <c r="EZ1139">
        <v>0</v>
      </c>
      <c r="FA1139" t="s">
        <v>419</v>
      </c>
      <c r="FB1139">
        <v>1655239120</v>
      </c>
      <c r="FC1139">
        <v>1655239135</v>
      </c>
      <c r="FD1139">
        <v>0</v>
      </c>
      <c r="FE1139">
        <v>-0.075</v>
      </c>
      <c r="FF1139">
        <v>-0.027</v>
      </c>
      <c r="FG1139">
        <v>1.986</v>
      </c>
      <c r="FH1139">
        <v>0.139</v>
      </c>
      <c r="FI1139">
        <v>420</v>
      </c>
      <c r="FJ1139">
        <v>22</v>
      </c>
      <c r="FK1139">
        <v>0.12</v>
      </c>
      <c r="FL1139">
        <v>0.02</v>
      </c>
      <c r="FM1139">
        <v>-71.21480731707317</v>
      </c>
      <c r="FN1139">
        <v>-0.01557909407655681</v>
      </c>
      <c r="FO1139">
        <v>0.06512763225425791</v>
      </c>
      <c r="FP1139">
        <v>1</v>
      </c>
      <c r="FQ1139">
        <v>786.696205882353</v>
      </c>
      <c r="FR1139">
        <v>-4.747731095071537</v>
      </c>
      <c r="FS1139">
        <v>0.5064508442212935</v>
      </c>
      <c r="FT1139">
        <v>0</v>
      </c>
      <c r="FU1139">
        <v>6.221469024390244</v>
      </c>
      <c r="FV1139">
        <v>0.03337902439024392</v>
      </c>
      <c r="FW1139">
        <v>0.003790455796569375</v>
      </c>
      <c r="FX1139">
        <v>1</v>
      </c>
      <c r="FY1139">
        <v>2</v>
      </c>
      <c r="FZ1139">
        <v>3</v>
      </c>
      <c r="GA1139" t="s">
        <v>481</v>
      </c>
      <c r="GB1139">
        <v>2.98074</v>
      </c>
      <c r="GC1139">
        <v>2.72838</v>
      </c>
      <c r="GD1139">
        <v>0.159946</v>
      </c>
      <c r="GE1139">
        <v>0.168106</v>
      </c>
      <c r="GF1139">
        <v>0.106428</v>
      </c>
      <c r="GG1139">
        <v>0.08666939999999999</v>
      </c>
      <c r="GH1139">
        <v>25222.7</v>
      </c>
      <c r="GI1139">
        <v>24611.6</v>
      </c>
      <c r="GJ1139">
        <v>30550.4</v>
      </c>
      <c r="GK1139">
        <v>29826.9</v>
      </c>
      <c r="GL1139">
        <v>37664.7</v>
      </c>
      <c r="GM1139">
        <v>35878</v>
      </c>
      <c r="GN1139">
        <v>46729.9</v>
      </c>
      <c r="GO1139">
        <v>44359.9</v>
      </c>
      <c r="GP1139">
        <v>1.8912</v>
      </c>
      <c r="GQ1139">
        <v>1.84942</v>
      </c>
      <c r="GR1139">
        <v>0.148915</v>
      </c>
      <c r="GS1139">
        <v>0</v>
      </c>
      <c r="GT1139">
        <v>24.8391</v>
      </c>
      <c r="GU1139">
        <v>999.9</v>
      </c>
      <c r="GV1139">
        <v>48.8</v>
      </c>
      <c r="GW1139">
        <v>32.1</v>
      </c>
      <c r="GX1139">
        <v>25.9662</v>
      </c>
      <c r="GY1139">
        <v>63.1153</v>
      </c>
      <c r="GZ1139">
        <v>24.8678</v>
      </c>
      <c r="HA1139">
        <v>1</v>
      </c>
      <c r="HB1139">
        <v>-0.102353</v>
      </c>
      <c r="HC1139">
        <v>-0.0523393</v>
      </c>
      <c r="HD1139">
        <v>20.1943</v>
      </c>
      <c r="HE1139">
        <v>5.23017</v>
      </c>
      <c r="HF1139">
        <v>11.968</v>
      </c>
      <c r="HG1139">
        <v>4.9706</v>
      </c>
      <c r="HH1139">
        <v>3.2895</v>
      </c>
      <c r="HI1139">
        <v>8858.299999999999</v>
      </c>
      <c r="HJ1139">
        <v>9999</v>
      </c>
      <c r="HK1139">
        <v>9999</v>
      </c>
      <c r="HL1139">
        <v>290.4</v>
      </c>
      <c r="HM1139">
        <v>4.97291</v>
      </c>
      <c r="HN1139">
        <v>1.87733</v>
      </c>
      <c r="HO1139">
        <v>1.87546</v>
      </c>
      <c r="HP1139">
        <v>1.87832</v>
      </c>
      <c r="HQ1139">
        <v>1.875</v>
      </c>
      <c r="HR1139">
        <v>1.87863</v>
      </c>
      <c r="HS1139">
        <v>1.87567</v>
      </c>
      <c r="HT1139">
        <v>1.87683</v>
      </c>
      <c r="HU1139">
        <v>0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3.72</v>
      </c>
      <c r="II1139">
        <v>0.3143</v>
      </c>
      <c r="IJ1139">
        <v>1.541952822118649</v>
      </c>
      <c r="IK1139">
        <v>0.003202726084708442</v>
      </c>
      <c r="IL1139">
        <v>-1.448271390364826E-06</v>
      </c>
      <c r="IM1139">
        <v>3.765748828769889E-10</v>
      </c>
      <c r="IN1139">
        <v>-0.02072656761999695</v>
      </c>
      <c r="IO1139">
        <v>0.006539777670035186</v>
      </c>
      <c r="IP1139">
        <v>0.0002256768223539976</v>
      </c>
      <c r="IQ1139">
        <v>4.51151419958819E-06</v>
      </c>
      <c r="IR1139">
        <v>-0</v>
      </c>
      <c r="IS1139">
        <v>2097</v>
      </c>
      <c r="IT1139">
        <v>1</v>
      </c>
      <c r="IU1139">
        <v>27</v>
      </c>
      <c r="IV1139">
        <v>61966.6</v>
      </c>
      <c r="IW1139">
        <v>61966.3</v>
      </c>
      <c r="IX1139">
        <v>2.40479</v>
      </c>
      <c r="IY1139">
        <v>2.53784</v>
      </c>
      <c r="IZ1139">
        <v>1.39893</v>
      </c>
      <c r="JA1139">
        <v>2.34375</v>
      </c>
      <c r="JB1139">
        <v>1.44897</v>
      </c>
      <c r="JC1139">
        <v>2.39014</v>
      </c>
      <c r="JD1139">
        <v>37.4338</v>
      </c>
      <c r="JE1139">
        <v>24.0787</v>
      </c>
      <c r="JF1139">
        <v>18</v>
      </c>
      <c r="JG1139">
        <v>492.776</v>
      </c>
      <c r="JH1139">
        <v>438.47</v>
      </c>
      <c r="JI1139">
        <v>24.9997</v>
      </c>
      <c r="JJ1139">
        <v>25.7122</v>
      </c>
      <c r="JK1139">
        <v>30.0001</v>
      </c>
      <c r="JL1139">
        <v>25.5359</v>
      </c>
      <c r="JM1139">
        <v>25.6153</v>
      </c>
      <c r="JN1139">
        <v>48.1965</v>
      </c>
      <c r="JO1139">
        <v>37.3559</v>
      </c>
      <c r="JP1139">
        <v>0.493546</v>
      </c>
      <c r="JQ1139">
        <v>25</v>
      </c>
      <c r="JR1139">
        <v>1122.95</v>
      </c>
      <c r="JS1139">
        <v>17.5498</v>
      </c>
      <c r="JT1139">
        <v>100.991</v>
      </c>
      <c r="JU1139">
        <v>101.999</v>
      </c>
    </row>
    <row r="1140" spans="1:281">
      <c r="A1140">
        <v>1124</v>
      </c>
      <c r="B1140">
        <v>1658957121</v>
      </c>
      <c r="C1140">
        <v>15032</v>
      </c>
      <c r="D1140" t="s">
        <v>2682</v>
      </c>
      <c r="E1140" t="s">
        <v>2683</v>
      </c>
      <c r="F1140">
        <v>5</v>
      </c>
      <c r="G1140" t="s">
        <v>415</v>
      </c>
      <c r="H1140" t="s">
        <v>2549</v>
      </c>
      <c r="I1140">
        <v>1658957113.5</v>
      </c>
      <c r="J1140">
        <f>(K1140)/1000</f>
        <v>0</v>
      </c>
      <c r="K1140">
        <f>IF(CZ1140, AN1140, AH1140)</f>
        <v>0</v>
      </c>
      <c r="L1140">
        <f>IF(CZ1140, AI1140, AG1140)</f>
        <v>0</v>
      </c>
      <c r="M1140">
        <f>DB1140 - IF(AU1140&gt;1, L1140*CV1140*100.0/(AW1140*DP1140), 0)</f>
        <v>0</v>
      </c>
      <c r="N1140">
        <f>((T1140-J1140/2)*M1140-L1140)/(T1140+J1140/2)</f>
        <v>0</v>
      </c>
      <c r="O1140">
        <f>N1140*(DI1140+DJ1140)/1000.0</f>
        <v>0</v>
      </c>
      <c r="P1140">
        <f>(DB1140 - IF(AU1140&gt;1, L1140*CV1140*100.0/(AW1140*DP1140), 0))*(DI1140+DJ1140)/1000.0</f>
        <v>0</v>
      </c>
      <c r="Q1140">
        <f>2.0/((1/S1140-1/R1140)+SIGN(S1140)*SQRT((1/S1140-1/R1140)*(1/S1140-1/R1140) + 4*CW1140/((CW1140+1)*(CW1140+1))*(2*1/S1140*1/R1140-1/R1140*1/R1140)))</f>
        <v>0</v>
      </c>
      <c r="R1140">
        <f>IF(LEFT(CX1140,1)&lt;&gt;"0",IF(LEFT(CX1140,1)="1",3.0,CY1140),$D$5+$E$5*(DP1140*DI1140/($K$5*1000))+$F$5*(DP1140*DI1140/($K$5*1000))*MAX(MIN(CV1140,$J$5),$I$5)*MAX(MIN(CV1140,$J$5),$I$5)+$G$5*MAX(MIN(CV1140,$J$5),$I$5)*(DP1140*DI1140/($K$5*1000))+$H$5*(DP1140*DI1140/($K$5*1000))*(DP1140*DI1140/($K$5*1000)))</f>
        <v>0</v>
      </c>
      <c r="S1140">
        <f>J1140*(1000-(1000*0.61365*exp(17.502*W1140/(240.97+W1140))/(DI1140+DJ1140)+DD1140)/2)/(1000*0.61365*exp(17.502*W1140/(240.97+W1140))/(DI1140+DJ1140)-DD1140)</f>
        <v>0</v>
      </c>
      <c r="T1140">
        <f>1/((CW1140+1)/(Q1140/1.6)+1/(R1140/1.37)) + CW1140/((CW1140+1)/(Q1140/1.6) + CW1140/(R1140/1.37))</f>
        <v>0</v>
      </c>
      <c r="U1140">
        <f>(CR1140*CU1140)</f>
        <v>0</v>
      </c>
      <c r="V1140">
        <f>(DK1140+(U1140+2*0.95*5.67E-8*(((DK1140+$B$7)+273)^4-(DK1140+273)^4)-44100*J1140)/(1.84*29.3*R1140+8*0.95*5.67E-8*(DK1140+273)^3))</f>
        <v>0</v>
      </c>
      <c r="W1140">
        <f>($C$7*DL1140+$D$7*DM1140+$E$7*V1140)</f>
        <v>0</v>
      </c>
      <c r="X1140">
        <f>0.61365*exp(17.502*W1140/(240.97+W1140))</f>
        <v>0</v>
      </c>
      <c r="Y1140">
        <f>(Z1140/AA1140*100)</f>
        <v>0</v>
      </c>
      <c r="Z1140">
        <f>DD1140*(DI1140+DJ1140)/1000</f>
        <v>0</v>
      </c>
      <c r="AA1140">
        <f>0.61365*exp(17.502*DK1140/(240.97+DK1140))</f>
        <v>0</v>
      </c>
      <c r="AB1140">
        <f>(X1140-DD1140*(DI1140+DJ1140)/1000)</f>
        <v>0</v>
      </c>
      <c r="AC1140">
        <f>(-J1140*44100)</f>
        <v>0</v>
      </c>
      <c r="AD1140">
        <f>2*29.3*R1140*0.92*(DK1140-W1140)</f>
        <v>0</v>
      </c>
      <c r="AE1140">
        <f>2*0.95*5.67E-8*(((DK1140+$B$7)+273)^4-(W1140+273)^4)</f>
        <v>0</v>
      </c>
      <c r="AF1140">
        <f>U1140+AE1140+AC1140+AD1140</f>
        <v>0</v>
      </c>
      <c r="AG1140">
        <f>DH1140*AU1140*(DC1140-DB1140*(1000-AU1140*DE1140)/(1000-AU1140*DD1140))/(100*CV1140)</f>
        <v>0</v>
      </c>
      <c r="AH1140">
        <f>1000*DH1140*AU1140*(DD1140-DE1140)/(100*CV1140*(1000-AU1140*DD1140))</f>
        <v>0</v>
      </c>
      <c r="AI1140">
        <f>(AJ1140 - AK1140 - DI1140*1E3/(8.314*(DK1140+273.15)) * AM1140/DH1140 * AL1140) * DH1140/(100*CV1140) * (1000 - DE1140)/1000</f>
        <v>0</v>
      </c>
      <c r="AJ1140">
        <v>1131.370755206134</v>
      </c>
      <c r="AK1140">
        <v>1073.020727272727</v>
      </c>
      <c r="AL1140">
        <v>3.405434737518575</v>
      </c>
      <c r="AM1140">
        <v>64.98812827202251</v>
      </c>
      <c r="AN1140">
        <f>(AP1140 - AO1140 + DI1140*1E3/(8.314*(DK1140+273.15)) * AR1140/DH1140 * AQ1140) * DH1140/(100*CV1140) * 1000/(1000 - AP1140)</f>
        <v>0</v>
      </c>
      <c r="AO1140">
        <v>17.50766319214218</v>
      </c>
      <c r="AP1140">
        <v>23.73454909090909</v>
      </c>
      <c r="AQ1140">
        <v>-5.775650190638164E-05</v>
      </c>
      <c r="AR1140">
        <v>81.77155176035039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MAX(0,($B$13+$C$13*DP1140)/(1+$D$13*DP1140)*DI1140/(DK1140+273)*$E$13)</f>
        <v>0</v>
      </c>
      <c r="AX1140" t="s">
        <v>417</v>
      </c>
      <c r="AY1140" t="s">
        <v>417</v>
      </c>
      <c r="AZ1140">
        <v>0</v>
      </c>
      <c r="BA1140">
        <v>0</v>
      </c>
      <c r="BB1140">
        <f>1-AZ1140/BA1140</f>
        <v>0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>
        <f>1-BF1140/BG1140</f>
        <v>0</v>
      </c>
      <c r="BI1140">
        <v>0.5</v>
      </c>
      <c r="BJ1140">
        <f>CS1140</f>
        <v>0</v>
      </c>
      <c r="BK1140">
        <f>L1140</f>
        <v>0</v>
      </c>
      <c r="BL1140">
        <f>BH1140*BI1140*BJ1140</f>
        <v>0</v>
      </c>
      <c r="BM1140">
        <f>(BK1140-BC1140)/BJ1140</f>
        <v>0</v>
      </c>
      <c r="BN1140">
        <f>(BA1140-BG1140)/BG1140</f>
        <v>0</v>
      </c>
      <c r="BO1140">
        <f>AZ1140/(BB1140+AZ1140/BG1140)</f>
        <v>0</v>
      </c>
      <c r="BP1140" t="s">
        <v>417</v>
      </c>
      <c r="BQ1140">
        <v>0</v>
      </c>
      <c r="BR1140">
        <f>IF(BQ1140&lt;&gt;0, BQ1140, BO1140)</f>
        <v>0</v>
      </c>
      <c r="BS1140">
        <f>1-BR1140/BG1140</f>
        <v>0</v>
      </c>
      <c r="BT1140">
        <f>(BG1140-BF1140)/(BG1140-BR1140)</f>
        <v>0</v>
      </c>
      <c r="BU1140">
        <f>(BA1140-BG1140)/(BA1140-BR1140)</f>
        <v>0</v>
      </c>
      <c r="BV1140">
        <f>(BG1140-BF1140)/(BG1140-AZ1140)</f>
        <v>0</v>
      </c>
      <c r="BW1140">
        <f>(BA1140-BG1140)/(BA1140-AZ1140)</f>
        <v>0</v>
      </c>
      <c r="BX1140">
        <f>(BT1140*BR1140/BF1140)</f>
        <v>0</v>
      </c>
      <c r="BY1140">
        <f>(1-BX1140)</f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>$B$11*DQ1140+$C$11*DR1140+$F$11*EC1140*(1-EF1140)</f>
        <v>0</v>
      </c>
      <c r="CS1140">
        <f>CR1140*CT1140</f>
        <v>0</v>
      </c>
      <c r="CT1140">
        <f>($B$11*$D$9+$C$11*$D$9+$F$11*((EP1140+EH1140)/MAX(EP1140+EH1140+EQ1140, 0.1)*$I$9+EQ1140/MAX(EP1140+EH1140+EQ1140, 0.1)*$J$9))/($B$11+$C$11+$F$11)</f>
        <v>0</v>
      </c>
      <c r="CU1140">
        <f>($B$11*$K$9+$C$11*$K$9+$F$11*((EP1140+EH1140)/MAX(EP1140+EH1140+EQ1140, 0.1)*$P$9+EQ1140/MAX(EP1140+EH1140+EQ1140, 0.1)*$Q$9))/($B$11+$C$11+$F$11)</f>
        <v>0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1658957113.5</v>
      </c>
      <c r="DB1140">
        <v>1024.227407407407</v>
      </c>
      <c r="DC1140">
        <v>1095.437407407407</v>
      </c>
      <c r="DD1140">
        <v>23.73832962962963</v>
      </c>
      <c r="DE1140">
        <v>17.51099629629629</v>
      </c>
      <c r="DF1140">
        <v>1020.525370370371</v>
      </c>
      <c r="DG1140">
        <v>23.42405185185185</v>
      </c>
      <c r="DH1140">
        <v>500.0868888888889</v>
      </c>
      <c r="DI1140">
        <v>90.24256296296298</v>
      </c>
      <c r="DJ1140">
        <v>0.100001062962963</v>
      </c>
      <c r="DK1140">
        <v>26.56789999999999</v>
      </c>
      <c r="DL1140">
        <v>27.26425555555556</v>
      </c>
      <c r="DM1140">
        <v>999.9000000000001</v>
      </c>
      <c r="DN1140">
        <v>0</v>
      </c>
      <c r="DO1140">
        <v>0</v>
      </c>
      <c r="DP1140">
        <v>9993.727037037037</v>
      </c>
      <c r="DQ1140">
        <v>0</v>
      </c>
      <c r="DR1140">
        <v>19.9661962962963</v>
      </c>
      <c r="DS1140">
        <v>-71.21111851851852</v>
      </c>
      <c r="DT1140">
        <v>1049.131851851852</v>
      </c>
      <c r="DU1140">
        <v>1114.962592592593</v>
      </c>
      <c r="DV1140">
        <v>6.227317777777778</v>
      </c>
      <c r="DW1140">
        <v>1095.437407407407</v>
      </c>
      <c r="DX1140">
        <v>17.51099629629629</v>
      </c>
      <c r="DY1140">
        <v>2.142205555555555</v>
      </c>
      <c r="DZ1140">
        <v>1.580237037037037</v>
      </c>
      <c r="EA1140">
        <v>18.53653703703704</v>
      </c>
      <c r="EB1140">
        <v>13.76743703703704</v>
      </c>
      <c r="EC1140">
        <v>2000.005925925926</v>
      </c>
      <c r="ED1140">
        <v>0.9800024814814814</v>
      </c>
      <c r="EE1140">
        <v>0.01999738888888889</v>
      </c>
      <c r="EF1140">
        <v>0</v>
      </c>
      <c r="EG1140">
        <v>786.0086296296296</v>
      </c>
      <c r="EH1140">
        <v>5.000560000000001</v>
      </c>
      <c r="EI1140">
        <v>15605.88888888889</v>
      </c>
      <c r="EJ1140">
        <v>17294.93703703704</v>
      </c>
      <c r="EK1140">
        <v>37.33555555555555</v>
      </c>
      <c r="EL1140">
        <v>37.812</v>
      </c>
      <c r="EM1140">
        <v>36.71737037037037</v>
      </c>
      <c r="EN1140">
        <v>36.78444444444444</v>
      </c>
      <c r="EO1140">
        <v>38.22199999999999</v>
      </c>
      <c r="EP1140">
        <v>1955.111851851851</v>
      </c>
      <c r="EQ1140">
        <v>39.89222222222222</v>
      </c>
      <c r="ER1140">
        <v>0</v>
      </c>
      <c r="ES1140">
        <v>1658957120.7</v>
      </c>
      <c r="ET1140">
        <v>0</v>
      </c>
      <c r="EU1140">
        <v>786.0081923076923</v>
      </c>
      <c r="EV1140">
        <v>-4.267794868555793</v>
      </c>
      <c r="EW1140">
        <v>-109.6376069240768</v>
      </c>
      <c r="EX1140">
        <v>15606.40384615385</v>
      </c>
      <c r="EY1140">
        <v>15</v>
      </c>
      <c r="EZ1140">
        <v>0</v>
      </c>
      <c r="FA1140" t="s">
        <v>419</v>
      </c>
      <c r="FB1140">
        <v>1655239120</v>
      </c>
      <c r="FC1140">
        <v>1655239135</v>
      </c>
      <c r="FD1140">
        <v>0</v>
      </c>
      <c r="FE1140">
        <v>-0.075</v>
      </c>
      <c r="FF1140">
        <v>-0.027</v>
      </c>
      <c r="FG1140">
        <v>1.986</v>
      </c>
      <c r="FH1140">
        <v>0.139</v>
      </c>
      <c r="FI1140">
        <v>420</v>
      </c>
      <c r="FJ1140">
        <v>22</v>
      </c>
      <c r="FK1140">
        <v>0.12</v>
      </c>
      <c r="FL1140">
        <v>0.02</v>
      </c>
      <c r="FM1140">
        <v>-71.2224731707317</v>
      </c>
      <c r="FN1140">
        <v>0.2600216027873484</v>
      </c>
      <c r="FO1140">
        <v>0.05408039645001075</v>
      </c>
      <c r="FP1140">
        <v>1</v>
      </c>
      <c r="FQ1140">
        <v>786.2292647058823</v>
      </c>
      <c r="FR1140">
        <v>-4.958915200379132</v>
      </c>
      <c r="FS1140">
        <v>0.5147558706818167</v>
      </c>
      <c r="FT1140">
        <v>0</v>
      </c>
      <c r="FU1140">
        <v>6.225456097560975</v>
      </c>
      <c r="FV1140">
        <v>0.04070487804879053</v>
      </c>
      <c r="FW1140">
        <v>0.004274605603287017</v>
      </c>
      <c r="FX1140">
        <v>1</v>
      </c>
      <c r="FY1140">
        <v>2</v>
      </c>
      <c r="FZ1140">
        <v>3</v>
      </c>
      <c r="GA1140" t="s">
        <v>481</v>
      </c>
      <c r="GB1140">
        <v>2.98048</v>
      </c>
      <c r="GC1140">
        <v>2.72826</v>
      </c>
      <c r="GD1140">
        <v>0.161577</v>
      </c>
      <c r="GE1140">
        <v>0.169689</v>
      </c>
      <c r="GF1140">
        <v>0.106411</v>
      </c>
      <c r="GG1140">
        <v>0.0866594</v>
      </c>
      <c r="GH1140">
        <v>25173.8</v>
      </c>
      <c r="GI1140">
        <v>24564.8</v>
      </c>
      <c r="GJ1140">
        <v>30550.4</v>
      </c>
      <c r="GK1140">
        <v>29826.8</v>
      </c>
      <c r="GL1140">
        <v>37665.7</v>
      </c>
      <c r="GM1140">
        <v>35878.5</v>
      </c>
      <c r="GN1140">
        <v>46730.2</v>
      </c>
      <c r="GO1140">
        <v>44359.9</v>
      </c>
      <c r="GP1140">
        <v>1.89105</v>
      </c>
      <c r="GQ1140">
        <v>1.84955</v>
      </c>
      <c r="GR1140">
        <v>0.149719</v>
      </c>
      <c r="GS1140">
        <v>0</v>
      </c>
      <c r="GT1140">
        <v>24.8371</v>
      </c>
      <c r="GU1140">
        <v>999.9</v>
      </c>
      <c r="GV1140">
        <v>48.8</v>
      </c>
      <c r="GW1140">
        <v>32.1</v>
      </c>
      <c r="GX1140">
        <v>25.9693</v>
      </c>
      <c r="GY1140">
        <v>63.3653</v>
      </c>
      <c r="GZ1140">
        <v>25.4367</v>
      </c>
      <c r="HA1140">
        <v>1</v>
      </c>
      <c r="HB1140">
        <v>-0.102269</v>
      </c>
      <c r="HC1140">
        <v>-0.0536275</v>
      </c>
      <c r="HD1140">
        <v>20.1943</v>
      </c>
      <c r="HE1140">
        <v>5.23017</v>
      </c>
      <c r="HF1140">
        <v>11.968</v>
      </c>
      <c r="HG1140">
        <v>4.9703</v>
      </c>
      <c r="HH1140">
        <v>3.28948</v>
      </c>
      <c r="HI1140">
        <v>8858.299999999999</v>
      </c>
      <c r="HJ1140">
        <v>9999</v>
      </c>
      <c r="HK1140">
        <v>9999</v>
      </c>
      <c r="HL1140">
        <v>290.4</v>
      </c>
      <c r="HM1140">
        <v>4.97291</v>
      </c>
      <c r="HN1140">
        <v>1.8774</v>
      </c>
      <c r="HO1140">
        <v>1.87549</v>
      </c>
      <c r="HP1140">
        <v>1.87835</v>
      </c>
      <c r="HQ1140">
        <v>1.87502</v>
      </c>
      <c r="HR1140">
        <v>1.87866</v>
      </c>
      <c r="HS1140">
        <v>1.87571</v>
      </c>
      <c r="HT1140">
        <v>1.87685</v>
      </c>
      <c r="HU1140">
        <v>0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3.74</v>
      </c>
      <c r="II1140">
        <v>0.3142</v>
      </c>
      <c r="IJ1140">
        <v>1.541952822118649</v>
      </c>
      <c r="IK1140">
        <v>0.003202726084708442</v>
      </c>
      <c r="IL1140">
        <v>-1.448271390364826E-06</v>
      </c>
      <c r="IM1140">
        <v>3.765748828769889E-10</v>
      </c>
      <c r="IN1140">
        <v>-0.02072656761999695</v>
      </c>
      <c r="IO1140">
        <v>0.006539777670035186</v>
      </c>
      <c r="IP1140">
        <v>0.0002256768223539976</v>
      </c>
      <c r="IQ1140">
        <v>4.51151419958819E-06</v>
      </c>
      <c r="IR1140">
        <v>-0</v>
      </c>
      <c r="IS1140">
        <v>2097</v>
      </c>
      <c r="IT1140">
        <v>1</v>
      </c>
      <c r="IU1140">
        <v>27</v>
      </c>
      <c r="IV1140">
        <v>61966.7</v>
      </c>
      <c r="IW1140">
        <v>61966.4</v>
      </c>
      <c r="IX1140">
        <v>2.43286</v>
      </c>
      <c r="IY1140">
        <v>2.54761</v>
      </c>
      <c r="IZ1140">
        <v>1.39893</v>
      </c>
      <c r="JA1140">
        <v>2.34375</v>
      </c>
      <c r="JB1140">
        <v>1.44897</v>
      </c>
      <c r="JC1140">
        <v>2.39258</v>
      </c>
      <c r="JD1140">
        <v>37.4338</v>
      </c>
      <c r="JE1140">
        <v>24.07</v>
      </c>
      <c r="JF1140">
        <v>18</v>
      </c>
      <c r="JG1140">
        <v>492.695</v>
      </c>
      <c r="JH1140">
        <v>438.546</v>
      </c>
      <c r="JI1140">
        <v>24.9996</v>
      </c>
      <c r="JJ1140">
        <v>25.7122</v>
      </c>
      <c r="JK1140">
        <v>30.0003</v>
      </c>
      <c r="JL1140">
        <v>25.5362</v>
      </c>
      <c r="JM1140">
        <v>25.6153</v>
      </c>
      <c r="JN1140">
        <v>48.8116</v>
      </c>
      <c r="JO1140">
        <v>37.3559</v>
      </c>
      <c r="JP1140">
        <v>0.117067</v>
      </c>
      <c r="JQ1140">
        <v>25</v>
      </c>
      <c r="JR1140">
        <v>1142.98</v>
      </c>
      <c r="JS1140">
        <v>17.5498</v>
      </c>
      <c r="JT1140">
        <v>100.992</v>
      </c>
      <c r="JU1140">
        <v>101.999</v>
      </c>
    </row>
    <row r="1141" spans="1:281">
      <c r="A1141">
        <v>1125</v>
      </c>
      <c r="B1141">
        <v>1658957126</v>
      </c>
      <c r="C1141">
        <v>15037</v>
      </c>
      <c r="D1141" t="s">
        <v>2684</v>
      </c>
      <c r="E1141" t="s">
        <v>2685</v>
      </c>
      <c r="F1141">
        <v>5</v>
      </c>
      <c r="G1141" t="s">
        <v>415</v>
      </c>
      <c r="H1141" t="s">
        <v>2549</v>
      </c>
      <c r="I1141">
        <v>1658957118.214286</v>
      </c>
      <c r="J1141">
        <f>(K1141)/1000</f>
        <v>0</v>
      </c>
      <c r="K1141">
        <f>IF(CZ1141, AN1141, AH1141)</f>
        <v>0</v>
      </c>
      <c r="L1141">
        <f>IF(CZ1141, AI1141, AG1141)</f>
        <v>0</v>
      </c>
      <c r="M1141">
        <f>DB1141 - IF(AU1141&gt;1, L1141*CV1141*100.0/(AW1141*DP1141), 0)</f>
        <v>0</v>
      </c>
      <c r="N1141">
        <f>((T1141-J1141/2)*M1141-L1141)/(T1141+J1141/2)</f>
        <v>0</v>
      </c>
      <c r="O1141">
        <f>N1141*(DI1141+DJ1141)/1000.0</f>
        <v>0</v>
      </c>
      <c r="P1141">
        <f>(DB1141 - IF(AU1141&gt;1, L1141*CV1141*100.0/(AW1141*DP1141), 0))*(DI1141+DJ1141)/1000.0</f>
        <v>0</v>
      </c>
      <c r="Q1141">
        <f>2.0/((1/S1141-1/R1141)+SIGN(S1141)*SQRT((1/S1141-1/R1141)*(1/S1141-1/R1141) + 4*CW1141/((CW1141+1)*(CW1141+1))*(2*1/S1141*1/R1141-1/R1141*1/R1141)))</f>
        <v>0</v>
      </c>
      <c r="R1141">
        <f>IF(LEFT(CX1141,1)&lt;&gt;"0",IF(LEFT(CX1141,1)="1",3.0,CY1141),$D$5+$E$5*(DP1141*DI1141/($K$5*1000))+$F$5*(DP1141*DI1141/($K$5*1000))*MAX(MIN(CV1141,$J$5),$I$5)*MAX(MIN(CV1141,$J$5),$I$5)+$G$5*MAX(MIN(CV1141,$J$5),$I$5)*(DP1141*DI1141/($K$5*1000))+$H$5*(DP1141*DI1141/($K$5*1000))*(DP1141*DI1141/($K$5*1000)))</f>
        <v>0</v>
      </c>
      <c r="S1141">
        <f>J1141*(1000-(1000*0.61365*exp(17.502*W1141/(240.97+W1141))/(DI1141+DJ1141)+DD1141)/2)/(1000*0.61365*exp(17.502*W1141/(240.97+W1141))/(DI1141+DJ1141)-DD1141)</f>
        <v>0</v>
      </c>
      <c r="T1141">
        <f>1/((CW1141+1)/(Q1141/1.6)+1/(R1141/1.37)) + CW1141/((CW1141+1)/(Q1141/1.6) + CW1141/(R1141/1.37))</f>
        <v>0</v>
      </c>
      <c r="U1141">
        <f>(CR1141*CU1141)</f>
        <v>0</v>
      </c>
      <c r="V1141">
        <f>(DK1141+(U1141+2*0.95*5.67E-8*(((DK1141+$B$7)+273)^4-(DK1141+273)^4)-44100*J1141)/(1.84*29.3*R1141+8*0.95*5.67E-8*(DK1141+273)^3))</f>
        <v>0</v>
      </c>
      <c r="W1141">
        <f>($C$7*DL1141+$D$7*DM1141+$E$7*V1141)</f>
        <v>0</v>
      </c>
      <c r="X1141">
        <f>0.61365*exp(17.502*W1141/(240.97+W1141))</f>
        <v>0</v>
      </c>
      <c r="Y1141">
        <f>(Z1141/AA1141*100)</f>
        <v>0</v>
      </c>
      <c r="Z1141">
        <f>DD1141*(DI1141+DJ1141)/1000</f>
        <v>0</v>
      </c>
      <c r="AA1141">
        <f>0.61365*exp(17.502*DK1141/(240.97+DK1141))</f>
        <v>0</v>
      </c>
      <c r="AB1141">
        <f>(X1141-DD1141*(DI1141+DJ1141)/1000)</f>
        <v>0</v>
      </c>
      <c r="AC1141">
        <f>(-J1141*44100)</f>
        <v>0</v>
      </c>
      <c r="AD1141">
        <f>2*29.3*R1141*0.92*(DK1141-W1141)</f>
        <v>0</v>
      </c>
      <c r="AE1141">
        <f>2*0.95*5.67E-8*(((DK1141+$B$7)+273)^4-(W1141+273)^4)</f>
        <v>0</v>
      </c>
      <c r="AF1141">
        <f>U1141+AE1141+AC1141+AD1141</f>
        <v>0</v>
      </c>
      <c r="AG1141">
        <f>DH1141*AU1141*(DC1141-DB1141*(1000-AU1141*DE1141)/(1000-AU1141*DD1141))/(100*CV1141)</f>
        <v>0</v>
      </c>
      <c r="AH1141">
        <f>1000*DH1141*AU1141*(DD1141-DE1141)/(100*CV1141*(1000-AU1141*DD1141))</f>
        <v>0</v>
      </c>
      <c r="AI1141">
        <f>(AJ1141 - AK1141 - DI1141*1E3/(8.314*(DK1141+273.15)) * AM1141/DH1141 * AL1141) * DH1141/(100*CV1141) * (1000 - DE1141)/1000</f>
        <v>0</v>
      </c>
      <c r="AJ1141">
        <v>1148.402410211577</v>
      </c>
      <c r="AK1141">
        <v>1090.14103030303</v>
      </c>
      <c r="AL1141">
        <v>3.432635148917738</v>
      </c>
      <c r="AM1141">
        <v>64.98812827202251</v>
      </c>
      <c r="AN1141">
        <f>(AP1141 - AO1141 + DI1141*1E3/(8.314*(DK1141+273.15)) * AR1141/DH1141 * AQ1141) * DH1141/(100*CV1141) * 1000/(1000 - AP1141)</f>
        <v>0</v>
      </c>
      <c r="AO1141">
        <v>17.50461472103512</v>
      </c>
      <c r="AP1141">
        <v>23.74378606060605</v>
      </c>
      <c r="AQ1141">
        <v>7.784646439854472E-05</v>
      </c>
      <c r="AR1141">
        <v>81.77155176035039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MAX(0,($B$13+$C$13*DP1141)/(1+$D$13*DP1141)*DI1141/(DK1141+273)*$E$13)</f>
        <v>0</v>
      </c>
      <c r="AX1141" t="s">
        <v>417</v>
      </c>
      <c r="AY1141" t="s">
        <v>417</v>
      </c>
      <c r="AZ1141">
        <v>0</v>
      </c>
      <c r="BA1141">
        <v>0</v>
      </c>
      <c r="BB1141">
        <f>1-AZ1141/BA1141</f>
        <v>0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>
        <f>1-BF1141/BG1141</f>
        <v>0</v>
      </c>
      <c r="BI1141">
        <v>0.5</v>
      </c>
      <c r="BJ1141">
        <f>CS1141</f>
        <v>0</v>
      </c>
      <c r="BK1141">
        <f>L1141</f>
        <v>0</v>
      </c>
      <c r="BL1141">
        <f>BH1141*BI1141*BJ1141</f>
        <v>0</v>
      </c>
      <c r="BM1141">
        <f>(BK1141-BC1141)/BJ1141</f>
        <v>0</v>
      </c>
      <c r="BN1141">
        <f>(BA1141-BG1141)/BG1141</f>
        <v>0</v>
      </c>
      <c r="BO1141">
        <f>AZ1141/(BB1141+AZ1141/BG1141)</f>
        <v>0</v>
      </c>
      <c r="BP1141" t="s">
        <v>417</v>
      </c>
      <c r="BQ1141">
        <v>0</v>
      </c>
      <c r="BR1141">
        <f>IF(BQ1141&lt;&gt;0, BQ1141, BO1141)</f>
        <v>0</v>
      </c>
      <c r="BS1141">
        <f>1-BR1141/BG1141</f>
        <v>0</v>
      </c>
      <c r="BT1141">
        <f>(BG1141-BF1141)/(BG1141-BR1141)</f>
        <v>0</v>
      </c>
      <c r="BU1141">
        <f>(BA1141-BG1141)/(BA1141-BR1141)</f>
        <v>0</v>
      </c>
      <c r="BV1141">
        <f>(BG1141-BF1141)/(BG1141-AZ1141)</f>
        <v>0</v>
      </c>
      <c r="BW1141">
        <f>(BA1141-BG1141)/(BA1141-AZ1141)</f>
        <v>0</v>
      </c>
      <c r="BX1141">
        <f>(BT1141*BR1141/BF1141)</f>
        <v>0</v>
      </c>
      <c r="BY1141">
        <f>(1-BX1141)</f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>$B$11*DQ1141+$C$11*DR1141+$F$11*EC1141*(1-EF1141)</f>
        <v>0</v>
      </c>
      <c r="CS1141">
        <f>CR1141*CT1141</f>
        <v>0</v>
      </c>
      <c r="CT1141">
        <f>($B$11*$D$9+$C$11*$D$9+$F$11*((EP1141+EH1141)/MAX(EP1141+EH1141+EQ1141, 0.1)*$I$9+EQ1141/MAX(EP1141+EH1141+EQ1141, 0.1)*$J$9))/($B$11+$C$11+$F$11)</f>
        <v>0</v>
      </c>
      <c r="CU1141">
        <f>($B$11*$K$9+$C$11*$K$9+$F$11*((EP1141+EH1141)/MAX(EP1141+EH1141+EQ1141, 0.1)*$P$9+EQ1141/MAX(EP1141+EH1141+EQ1141, 0.1)*$Q$9))/($B$11+$C$11+$F$11)</f>
        <v>0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1658957118.214286</v>
      </c>
      <c r="DB1141">
        <v>1039.961785714286</v>
      </c>
      <c r="DC1141">
        <v>1111.202857142857</v>
      </c>
      <c r="DD1141">
        <v>23.73892142857144</v>
      </c>
      <c r="DE1141">
        <v>17.50776785714286</v>
      </c>
      <c r="DF1141">
        <v>1036.2375</v>
      </c>
      <c r="DG1141">
        <v>23.42462857142857</v>
      </c>
      <c r="DH1141">
        <v>500.0757857142858</v>
      </c>
      <c r="DI1141">
        <v>90.2421035714286</v>
      </c>
      <c r="DJ1141">
        <v>0.1000385392857143</v>
      </c>
      <c r="DK1141">
        <v>26.56423214285715</v>
      </c>
      <c r="DL1141">
        <v>27.27917857142857</v>
      </c>
      <c r="DM1141">
        <v>999.9000000000002</v>
      </c>
      <c r="DN1141">
        <v>0</v>
      </c>
      <c r="DO1141">
        <v>0</v>
      </c>
      <c r="DP1141">
        <v>9993.302142857143</v>
      </c>
      <c r="DQ1141">
        <v>0</v>
      </c>
      <c r="DR1141">
        <v>19.04017857142857</v>
      </c>
      <c r="DS1141">
        <v>-71.24171428571428</v>
      </c>
      <c r="DT1141">
        <v>1065.249285714286</v>
      </c>
      <c r="DU1141">
        <v>1131.005357142857</v>
      </c>
      <c r="DV1141">
        <v>6.231140357142857</v>
      </c>
      <c r="DW1141">
        <v>1111.202857142857</v>
      </c>
      <c r="DX1141">
        <v>17.50776785714286</v>
      </c>
      <c r="DY1141">
        <v>2.142248928571429</v>
      </c>
      <c r="DZ1141">
        <v>1.579938214285714</v>
      </c>
      <c r="EA1141">
        <v>18.53685</v>
      </c>
      <c r="EB1141">
        <v>13.76451428571428</v>
      </c>
      <c r="EC1141">
        <v>1999.997857142857</v>
      </c>
      <c r="ED1141">
        <v>0.9800044285714286</v>
      </c>
      <c r="EE1141">
        <v>0.01999539285714286</v>
      </c>
      <c r="EF1141">
        <v>0</v>
      </c>
      <c r="EG1141">
        <v>785.69075</v>
      </c>
      <c r="EH1141">
        <v>5.000560000000001</v>
      </c>
      <c r="EI1141">
        <v>15597.5</v>
      </c>
      <c r="EJ1141">
        <v>17294.88928571429</v>
      </c>
      <c r="EK1141">
        <v>37.32125000000001</v>
      </c>
      <c r="EL1141">
        <v>37.812</v>
      </c>
      <c r="EM1141">
        <v>36.65371428571428</v>
      </c>
      <c r="EN1141">
        <v>36.781</v>
      </c>
      <c r="EO1141">
        <v>38.21407142857142</v>
      </c>
      <c r="EP1141">
        <v>1955.108928571428</v>
      </c>
      <c r="EQ1141">
        <v>39.88857142857143</v>
      </c>
      <c r="ER1141">
        <v>0</v>
      </c>
      <c r="ES1141">
        <v>1658957126.1</v>
      </c>
      <c r="ET1141">
        <v>0</v>
      </c>
      <c r="EU1141">
        <v>785.6144800000001</v>
      </c>
      <c r="EV1141">
        <v>-4.237230764837937</v>
      </c>
      <c r="EW1141">
        <v>-103.715384774109</v>
      </c>
      <c r="EX1141">
        <v>15596.236</v>
      </c>
      <c r="EY1141">
        <v>15</v>
      </c>
      <c r="EZ1141">
        <v>0</v>
      </c>
      <c r="FA1141" t="s">
        <v>419</v>
      </c>
      <c r="FB1141">
        <v>1655239120</v>
      </c>
      <c r="FC1141">
        <v>1655239135</v>
      </c>
      <c r="FD1141">
        <v>0</v>
      </c>
      <c r="FE1141">
        <v>-0.075</v>
      </c>
      <c r="FF1141">
        <v>-0.027</v>
      </c>
      <c r="FG1141">
        <v>1.986</v>
      </c>
      <c r="FH1141">
        <v>0.139</v>
      </c>
      <c r="FI1141">
        <v>420</v>
      </c>
      <c r="FJ1141">
        <v>22</v>
      </c>
      <c r="FK1141">
        <v>0.12</v>
      </c>
      <c r="FL1141">
        <v>0.02</v>
      </c>
      <c r="FM1141">
        <v>-71.2327243902439</v>
      </c>
      <c r="FN1141">
        <v>-0.09922996515690828</v>
      </c>
      <c r="FO1141">
        <v>0.07060485639514823</v>
      </c>
      <c r="FP1141">
        <v>1</v>
      </c>
      <c r="FQ1141">
        <v>785.9405588235294</v>
      </c>
      <c r="FR1141">
        <v>-4.309503433280266</v>
      </c>
      <c r="FS1141">
        <v>0.4576203918209733</v>
      </c>
      <c r="FT1141">
        <v>0</v>
      </c>
      <c r="FU1141">
        <v>6.228068780487805</v>
      </c>
      <c r="FV1141">
        <v>0.03975951219510664</v>
      </c>
      <c r="FW1141">
        <v>0.004404768034711878</v>
      </c>
      <c r="FX1141">
        <v>1</v>
      </c>
      <c r="FY1141">
        <v>2</v>
      </c>
      <c r="FZ1141">
        <v>3</v>
      </c>
      <c r="GA1141" t="s">
        <v>481</v>
      </c>
      <c r="GB1141">
        <v>2.98071</v>
      </c>
      <c r="GC1141">
        <v>2.72849</v>
      </c>
      <c r="GD1141">
        <v>0.163193</v>
      </c>
      <c r="GE1141">
        <v>0.171288</v>
      </c>
      <c r="GF1141">
        <v>0.106434</v>
      </c>
      <c r="GG1141">
        <v>0.08663410000000001</v>
      </c>
      <c r="GH1141">
        <v>25124.9</v>
      </c>
      <c r="GI1141">
        <v>24517.8</v>
      </c>
      <c r="GJ1141">
        <v>30550</v>
      </c>
      <c r="GK1141">
        <v>29827.2</v>
      </c>
      <c r="GL1141">
        <v>37664.2</v>
      </c>
      <c r="GM1141">
        <v>35880.1</v>
      </c>
      <c r="GN1141">
        <v>46729.4</v>
      </c>
      <c r="GO1141">
        <v>44360.4</v>
      </c>
      <c r="GP1141">
        <v>1.8911</v>
      </c>
      <c r="GQ1141">
        <v>1.8497</v>
      </c>
      <c r="GR1141">
        <v>0.149697</v>
      </c>
      <c r="GS1141">
        <v>0</v>
      </c>
      <c r="GT1141">
        <v>24.8349</v>
      </c>
      <c r="GU1141">
        <v>999.9</v>
      </c>
      <c r="GV1141">
        <v>48.8</v>
      </c>
      <c r="GW1141">
        <v>32.1</v>
      </c>
      <c r="GX1141">
        <v>25.9702</v>
      </c>
      <c r="GY1141">
        <v>63.2853</v>
      </c>
      <c r="GZ1141">
        <v>25.3125</v>
      </c>
      <c r="HA1141">
        <v>1</v>
      </c>
      <c r="HB1141">
        <v>-0.102256</v>
      </c>
      <c r="HC1141">
        <v>-0.0549346</v>
      </c>
      <c r="HD1141">
        <v>20.1944</v>
      </c>
      <c r="HE1141">
        <v>5.23017</v>
      </c>
      <c r="HF1141">
        <v>11.968</v>
      </c>
      <c r="HG1141">
        <v>4.9703</v>
      </c>
      <c r="HH1141">
        <v>3.28945</v>
      </c>
      <c r="HI1141">
        <v>8858.6</v>
      </c>
      <c r="HJ1141">
        <v>9999</v>
      </c>
      <c r="HK1141">
        <v>9999</v>
      </c>
      <c r="HL1141">
        <v>290.4</v>
      </c>
      <c r="HM1141">
        <v>4.97291</v>
      </c>
      <c r="HN1141">
        <v>1.87741</v>
      </c>
      <c r="HO1141">
        <v>1.87553</v>
      </c>
      <c r="HP1141">
        <v>1.87836</v>
      </c>
      <c r="HQ1141">
        <v>1.87502</v>
      </c>
      <c r="HR1141">
        <v>1.87866</v>
      </c>
      <c r="HS1141">
        <v>1.87575</v>
      </c>
      <c r="HT1141">
        <v>1.87685</v>
      </c>
      <c r="HU1141">
        <v>0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3.76</v>
      </c>
      <c r="II1141">
        <v>0.3144</v>
      </c>
      <c r="IJ1141">
        <v>1.541952822118649</v>
      </c>
      <c r="IK1141">
        <v>0.003202726084708442</v>
      </c>
      <c r="IL1141">
        <v>-1.448271390364826E-06</v>
      </c>
      <c r="IM1141">
        <v>3.765748828769889E-10</v>
      </c>
      <c r="IN1141">
        <v>-0.02072656761999695</v>
      </c>
      <c r="IO1141">
        <v>0.006539777670035186</v>
      </c>
      <c r="IP1141">
        <v>0.0002256768223539976</v>
      </c>
      <c r="IQ1141">
        <v>4.51151419958819E-06</v>
      </c>
      <c r="IR1141">
        <v>-0</v>
      </c>
      <c r="IS1141">
        <v>2097</v>
      </c>
      <c r="IT1141">
        <v>1</v>
      </c>
      <c r="IU1141">
        <v>27</v>
      </c>
      <c r="IV1141">
        <v>61966.8</v>
      </c>
      <c r="IW1141">
        <v>61966.5</v>
      </c>
      <c r="IX1141">
        <v>2.46338</v>
      </c>
      <c r="IY1141">
        <v>2.53174</v>
      </c>
      <c r="IZ1141">
        <v>1.39893</v>
      </c>
      <c r="JA1141">
        <v>2.34375</v>
      </c>
      <c r="JB1141">
        <v>1.44897</v>
      </c>
      <c r="JC1141">
        <v>2.46948</v>
      </c>
      <c r="JD1141">
        <v>37.4338</v>
      </c>
      <c r="JE1141">
        <v>24.0787</v>
      </c>
      <c r="JF1141">
        <v>18</v>
      </c>
      <c r="JG1141">
        <v>492.737</v>
      </c>
      <c r="JH1141">
        <v>438.637</v>
      </c>
      <c r="JI1141">
        <v>24.9997</v>
      </c>
      <c r="JJ1141">
        <v>25.7122</v>
      </c>
      <c r="JK1141">
        <v>30.0001</v>
      </c>
      <c r="JL1141">
        <v>25.5381</v>
      </c>
      <c r="JM1141">
        <v>25.6153</v>
      </c>
      <c r="JN1141">
        <v>49.3443</v>
      </c>
      <c r="JO1141">
        <v>37.3559</v>
      </c>
      <c r="JP1141">
        <v>0</v>
      </c>
      <c r="JQ1141">
        <v>25</v>
      </c>
      <c r="JR1141">
        <v>1156.34</v>
      </c>
      <c r="JS1141">
        <v>17.5498</v>
      </c>
      <c r="JT1141">
        <v>100.99</v>
      </c>
      <c r="JU1141">
        <v>102.001</v>
      </c>
    </row>
    <row r="1142" spans="1:281">
      <c r="A1142">
        <v>1126</v>
      </c>
      <c r="B1142">
        <v>1658957131</v>
      </c>
      <c r="C1142">
        <v>15042</v>
      </c>
      <c r="D1142" t="s">
        <v>2686</v>
      </c>
      <c r="E1142" t="s">
        <v>2687</v>
      </c>
      <c r="F1142">
        <v>5</v>
      </c>
      <c r="G1142" t="s">
        <v>415</v>
      </c>
      <c r="H1142" t="s">
        <v>2549</v>
      </c>
      <c r="I1142">
        <v>1658957123.5</v>
      </c>
      <c r="J1142">
        <f>(K1142)/1000</f>
        <v>0</v>
      </c>
      <c r="K1142">
        <f>IF(CZ1142, AN1142, AH1142)</f>
        <v>0</v>
      </c>
      <c r="L1142">
        <f>IF(CZ1142, AI1142, AG1142)</f>
        <v>0</v>
      </c>
      <c r="M1142">
        <f>DB1142 - IF(AU1142&gt;1, L1142*CV1142*100.0/(AW1142*DP1142), 0)</f>
        <v>0</v>
      </c>
      <c r="N1142">
        <f>((T1142-J1142/2)*M1142-L1142)/(T1142+J1142/2)</f>
        <v>0</v>
      </c>
      <c r="O1142">
        <f>N1142*(DI1142+DJ1142)/1000.0</f>
        <v>0</v>
      </c>
      <c r="P1142">
        <f>(DB1142 - IF(AU1142&gt;1, L1142*CV1142*100.0/(AW1142*DP1142), 0))*(DI1142+DJ1142)/1000.0</f>
        <v>0</v>
      </c>
      <c r="Q1142">
        <f>2.0/((1/S1142-1/R1142)+SIGN(S1142)*SQRT((1/S1142-1/R1142)*(1/S1142-1/R1142) + 4*CW1142/((CW1142+1)*(CW1142+1))*(2*1/S1142*1/R1142-1/R1142*1/R1142)))</f>
        <v>0</v>
      </c>
      <c r="R1142">
        <f>IF(LEFT(CX1142,1)&lt;&gt;"0",IF(LEFT(CX1142,1)="1",3.0,CY1142),$D$5+$E$5*(DP1142*DI1142/($K$5*1000))+$F$5*(DP1142*DI1142/($K$5*1000))*MAX(MIN(CV1142,$J$5),$I$5)*MAX(MIN(CV1142,$J$5),$I$5)+$G$5*MAX(MIN(CV1142,$J$5),$I$5)*(DP1142*DI1142/($K$5*1000))+$H$5*(DP1142*DI1142/($K$5*1000))*(DP1142*DI1142/($K$5*1000)))</f>
        <v>0</v>
      </c>
      <c r="S1142">
        <f>J1142*(1000-(1000*0.61365*exp(17.502*W1142/(240.97+W1142))/(DI1142+DJ1142)+DD1142)/2)/(1000*0.61365*exp(17.502*W1142/(240.97+W1142))/(DI1142+DJ1142)-DD1142)</f>
        <v>0</v>
      </c>
      <c r="T1142">
        <f>1/((CW1142+1)/(Q1142/1.6)+1/(R1142/1.37)) + CW1142/((CW1142+1)/(Q1142/1.6) + CW1142/(R1142/1.37))</f>
        <v>0</v>
      </c>
      <c r="U1142">
        <f>(CR1142*CU1142)</f>
        <v>0</v>
      </c>
      <c r="V1142">
        <f>(DK1142+(U1142+2*0.95*5.67E-8*(((DK1142+$B$7)+273)^4-(DK1142+273)^4)-44100*J1142)/(1.84*29.3*R1142+8*0.95*5.67E-8*(DK1142+273)^3))</f>
        <v>0</v>
      </c>
      <c r="W1142">
        <f>($C$7*DL1142+$D$7*DM1142+$E$7*V1142)</f>
        <v>0</v>
      </c>
      <c r="X1142">
        <f>0.61365*exp(17.502*W1142/(240.97+W1142))</f>
        <v>0</v>
      </c>
      <c r="Y1142">
        <f>(Z1142/AA1142*100)</f>
        <v>0</v>
      </c>
      <c r="Z1142">
        <f>DD1142*(DI1142+DJ1142)/1000</f>
        <v>0</v>
      </c>
      <c r="AA1142">
        <f>0.61365*exp(17.502*DK1142/(240.97+DK1142))</f>
        <v>0</v>
      </c>
      <c r="AB1142">
        <f>(X1142-DD1142*(DI1142+DJ1142)/1000)</f>
        <v>0</v>
      </c>
      <c r="AC1142">
        <f>(-J1142*44100)</f>
        <v>0</v>
      </c>
      <c r="AD1142">
        <f>2*29.3*R1142*0.92*(DK1142-W1142)</f>
        <v>0</v>
      </c>
      <c r="AE1142">
        <f>2*0.95*5.67E-8*(((DK1142+$B$7)+273)^4-(W1142+273)^4)</f>
        <v>0</v>
      </c>
      <c r="AF1142">
        <f>U1142+AE1142+AC1142+AD1142</f>
        <v>0</v>
      </c>
      <c r="AG1142">
        <f>DH1142*AU1142*(DC1142-DB1142*(1000-AU1142*DE1142)/(1000-AU1142*DD1142))/(100*CV1142)</f>
        <v>0</v>
      </c>
      <c r="AH1142">
        <f>1000*DH1142*AU1142*(DD1142-DE1142)/(100*CV1142*(1000-AU1142*DD1142))</f>
        <v>0</v>
      </c>
      <c r="AI1142">
        <f>(AJ1142 - AK1142 - DI1142*1E3/(8.314*(DK1142+273.15)) * AM1142/DH1142 * AL1142) * DH1142/(100*CV1142) * (1000 - DE1142)/1000</f>
        <v>0</v>
      </c>
      <c r="AJ1142">
        <v>1165.631471016947</v>
      </c>
      <c r="AK1142">
        <v>1107.357818181818</v>
      </c>
      <c r="AL1142">
        <v>3.427833503320696</v>
      </c>
      <c r="AM1142">
        <v>64.98812827202251</v>
      </c>
      <c r="AN1142">
        <f>(AP1142 - AO1142 + DI1142*1E3/(8.314*(DK1142+273.15)) * AR1142/DH1142 * AQ1142) * DH1142/(100*CV1142) * 1000/(1000 - AP1142)</f>
        <v>0</v>
      </c>
      <c r="AO1142">
        <v>17.49751874531211</v>
      </c>
      <c r="AP1142">
        <v>23.73862303030303</v>
      </c>
      <c r="AQ1142">
        <v>-9.365842553591072E-05</v>
      </c>
      <c r="AR1142">
        <v>81.77155176035039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MAX(0,($B$13+$C$13*DP1142)/(1+$D$13*DP1142)*DI1142/(DK1142+273)*$E$13)</f>
        <v>0</v>
      </c>
      <c r="AX1142" t="s">
        <v>417</v>
      </c>
      <c r="AY1142" t="s">
        <v>417</v>
      </c>
      <c r="AZ1142">
        <v>0</v>
      </c>
      <c r="BA1142">
        <v>0</v>
      </c>
      <c r="BB1142">
        <f>1-AZ1142/BA1142</f>
        <v>0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>
        <f>1-BF1142/BG1142</f>
        <v>0</v>
      </c>
      <c r="BI1142">
        <v>0.5</v>
      </c>
      <c r="BJ1142">
        <f>CS1142</f>
        <v>0</v>
      </c>
      <c r="BK1142">
        <f>L1142</f>
        <v>0</v>
      </c>
      <c r="BL1142">
        <f>BH1142*BI1142*BJ1142</f>
        <v>0</v>
      </c>
      <c r="BM1142">
        <f>(BK1142-BC1142)/BJ1142</f>
        <v>0</v>
      </c>
      <c r="BN1142">
        <f>(BA1142-BG1142)/BG1142</f>
        <v>0</v>
      </c>
      <c r="BO1142">
        <f>AZ1142/(BB1142+AZ1142/BG1142)</f>
        <v>0</v>
      </c>
      <c r="BP1142" t="s">
        <v>417</v>
      </c>
      <c r="BQ1142">
        <v>0</v>
      </c>
      <c r="BR1142">
        <f>IF(BQ1142&lt;&gt;0, BQ1142, BO1142)</f>
        <v>0</v>
      </c>
      <c r="BS1142">
        <f>1-BR1142/BG1142</f>
        <v>0</v>
      </c>
      <c r="BT1142">
        <f>(BG1142-BF1142)/(BG1142-BR1142)</f>
        <v>0</v>
      </c>
      <c r="BU1142">
        <f>(BA1142-BG1142)/(BA1142-BR1142)</f>
        <v>0</v>
      </c>
      <c r="BV1142">
        <f>(BG1142-BF1142)/(BG1142-AZ1142)</f>
        <v>0</v>
      </c>
      <c r="BW1142">
        <f>(BA1142-BG1142)/(BA1142-AZ1142)</f>
        <v>0</v>
      </c>
      <c r="BX1142">
        <f>(BT1142*BR1142/BF1142)</f>
        <v>0</v>
      </c>
      <c r="BY1142">
        <f>(1-BX1142)</f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>$B$11*DQ1142+$C$11*DR1142+$F$11*EC1142*(1-EF1142)</f>
        <v>0</v>
      </c>
      <c r="CS1142">
        <f>CR1142*CT1142</f>
        <v>0</v>
      </c>
      <c r="CT1142">
        <f>($B$11*$D$9+$C$11*$D$9+$F$11*((EP1142+EH1142)/MAX(EP1142+EH1142+EQ1142, 0.1)*$I$9+EQ1142/MAX(EP1142+EH1142+EQ1142, 0.1)*$J$9))/($B$11+$C$11+$F$11)</f>
        <v>0</v>
      </c>
      <c r="CU1142">
        <f>($B$11*$K$9+$C$11*$K$9+$F$11*((EP1142+EH1142)/MAX(EP1142+EH1142+EQ1142, 0.1)*$P$9+EQ1142/MAX(EP1142+EH1142+EQ1142, 0.1)*$Q$9))/($B$11+$C$11+$F$11)</f>
        <v>0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1658957123.5</v>
      </c>
      <c r="DB1142">
        <v>1057.616666666667</v>
      </c>
      <c r="DC1142">
        <v>1128.941111111111</v>
      </c>
      <c r="DD1142">
        <v>23.73942592592593</v>
      </c>
      <c r="DE1142">
        <v>17.50242592592593</v>
      </c>
      <c r="DF1142">
        <v>1053.867037037037</v>
      </c>
      <c r="DG1142">
        <v>23.42512962962963</v>
      </c>
      <c r="DH1142">
        <v>500.0724074074074</v>
      </c>
      <c r="DI1142">
        <v>90.2403</v>
      </c>
      <c r="DJ1142">
        <v>0.09999757777777779</v>
      </c>
      <c r="DK1142">
        <v>26.56661851851852</v>
      </c>
      <c r="DL1142">
        <v>27.28117037037037</v>
      </c>
      <c r="DM1142">
        <v>999.9000000000001</v>
      </c>
      <c r="DN1142">
        <v>0</v>
      </c>
      <c r="DO1142">
        <v>0</v>
      </c>
      <c r="DP1142">
        <v>9996.688888888888</v>
      </c>
      <c r="DQ1142">
        <v>0</v>
      </c>
      <c r="DR1142">
        <v>18.6454</v>
      </c>
      <c r="DS1142">
        <v>-71.32432222222224</v>
      </c>
      <c r="DT1142">
        <v>1083.334444444444</v>
      </c>
      <c r="DU1142">
        <v>1149.052592592592</v>
      </c>
      <c r="DV1142">
        <v>6.236981481481481</v>
      </c>
      <c r="DW1142">
        <v>1128.941111111111</v>
      </c>
      <c r="DX1142">
        <v>17.50242592592593</v>
      </c>
      <c r="DY1142">
        <v>2.142251851851852</v>
      </c>
      <c r="DZ1142">
        <v>1.579425185185185</v>
      </c>
      <c r="EA1142">
        <v>18.53686296296296</v>
      </c>
      <c r="EB1142">
        <v>13.75951851851852</v>
      </c>
      <c r="EC1142">
        <v>1999.998888888889</v>
      </c>
      <c r="ED1142">
        <v>0.9800018888888888</v>
      </c>
      <c r="EE1142">
        <v>0.01999796666666667</v>
      </c>
      <c r="EF1142">
        <v>0</v>
      </c>
      <c r="EG1142">
        <v>785.1554814814816</v>
      </c>
      <c r="EH1142">
        <v>5.000560000000001</v>
      </c>
      <c r="EI1142">
        <v>15588.40740740741</v>
      </c>
      <c r="EJ1142">
        <v>17294.90370370371</v>
      </c>
      <c r="EK1142">
        <v>37.31922222222222</v>
      </c>
      <c r="EL1142">
        <v>37.80281481481482</v>
      </c>
      <c r="EM1142">
        <v>36.66174074074075</v>
      </c>
      <c r="EN1142">
        <v>36.77755555555556</v>
      </c>
      <c r="EO1142">
        <v>38.20814814814815</v>
      </c>
      <c r="EP1142">
        <v>1955.105185185185</v>
      </c>
      <c r="EQ1142">
        <v>39.89333333333334</v>
      </c>
      <c r="ER1142">
        <v>0</v>
      </c>
      <c r="ES1142">
        <v>1658957130.9</v>
      </c>
      <c r="ET1142">
        <v>0</v>
      </c>
      <c r="EU1142">
        <v>785.1384400000002</v>
      </c>
      <c r="EV1142">
        <v>-6.039999976487783</v>
      </c>
      <c r="EW1142">
        <v>-104.8999998474641</v>
      </c>
      <c r="EX1142">
        <v>15587.964</v>
      </c>
      <c r="EY1142">
        <v>15</v>
      </c>
      <c r="EZ1142">
        <v>0</v>
      </c>
      <c r="FA1142" t="s">
        <v>419</v>
      </c>
      <c r="FB1142">
        <v>1655239120</v>
      </c>
      <c r="FC1142">
        <v>1655239135</v>
      </c>
      <c r="FD1142">
        <v>0</v>
      </c>
      <c r="FE1142">
        <v>-0.075</v>
      </c>
      <c r="FF1142">
        <v>-0.027</v>
      </c>
      <c r="FG1142">
        <v>1.986</v>
      </c>
      <c r="FH1142">
        <v>0.139</v>
      </c>
      <c r="FI1142">
        <v>420</v>
      </c>
      <c r="FJ1142">
        <v>22</v>
      </c>
      <c r="FK1142">
        <v>0.12</v>
      </c>
      <c r="FL1142">
        <v>0.02</v>
      </c>
      <c r="FM1142">
        <v>-71.28283902439026</v>
      </c>
      <c r="FN1142">
        <v>-0.893554703832898</v>
      </c>
      <c r="FO1142">
        <v>0.1375383970832113</v>
      </c>
      <c r="FP1142">
        <v>0</v>
      </c>
      <c r="FQ1142">
        <v>785.4248823529413</v>
      </c>
      <c r="FR1142">
        <v>-5.420748658694907</v>
      </c>
      <c r="FS1142">
        <v>0.573014359983592</v>
      </c>
      <c r="FT1142">
        <v>0</v>
      </c>
      <c r="FU1142">
        <v>6.234204146341463</v>
      </c>
      <c r="FV1142">
        <v>0.06506634146341952</v>
      </c>
      <c r="FW1142">
        <v>0.007069087627199406</v>
      </c>
      <c r="FX1142">
        <v>1</v>
      </c>
      <c r="FY1142">
        <v>1</v>
      </c>
      <c r="FZ1142">
        <v>3</v>
      </c>
      <c r="GA1142" t="s">
        <v>420</v>
      </c>
      <c r="GB1142">
        <v>2.98064</v>
      </c>
      <c r="GC1142">
        <v>2.7284</v>
      </c>
      <c r="GD1142">
        <v>0.164808</v>
      </c>
      <c r="GE1142">
        <v>0.172826</v>
      </c>
      <c r="GF1142">
        <v>0.106415</v>
      </c>
      <c r="GG1142">
        <v>0.08661530000000001</v>
      </c>
      <c r="GH1142">
        <v>25076.5</v>
      </c>
      <c r="GI1142">
        <v>24471.7</v>
      </c>
      <c r="GJ1142">
        <v>30550.1</v>
      </c>
      <c r="GK1142">
        <v>29826.5</v>
      </c>
      <c r="GL1142">
        <v>37665.3</v>
      </c>
      <c r="GM1142">
        <v>35880.1</v>
      </c>
      <c r="GN1142">
        <v>46729.5</v>
      </c>
      <c r="GO1142">
        <v>44359.4</v>
      </c>
      <c r="GP1142">
        <v>1.89102</v>
      </c>
      <c r="GQ1142">
        <v>1.84967</v>
      </c>
      <c r="GR1142">
        <v>0.148393</v>
      </c>
      <c r="GS1142">
        <v>0</v>
      </c>
      <c r="GT1142">
        <v>24.8329</v>
      </c>
      <c r="GU1142">
        <v>999.9</v>
      </c>
      <c r="GV1142">
        <v>48.8</v>
      </c>
      <c r="GW1142">
        <v>32.1</v>
      </c>
      <c r="GX1142">
        <v>25.9697</v>
      </c>
      <c r="GY1142">
        <v>63.1453</v>
      </c>
      <c r="GZ1142">
        <v>25.3926</v>
      </c>
      <c r="HA1142">
        <v>1</v>
      </c>
      <c r="HB1142">
        <v>-0.102226</v>
      </c>
      <c r="HC1142">
        <v>-0.0550054</v>
      </c>
      <c r="HD1142">
        <v>20.1944</v>
      </c>
      <c r="HE1142">
        <v>5.23032</v>
      </c>
      <c r="HF1142">
        <v>11.968</v>
      </c>
      <c r="HG1142">
        <v>4.97065</v>
      </c>
      <c r="HH1142">
        <v>3.28945</v>
      </c>
      <c r="HI1142">
        <v>8858.6</v>
      </c>
      <c r="HJ1142">
        <v>9999</v>
      </c>
      <c r="HK1142">
        <v>9999</v>
      </c>
      <c r="HL1142">
        <v>290.4</v>
      </c>
      <c r="HM1142">
        <v>4.97291</v>
      </c>
      <c r="HN1142">
        <v>1.87736</v>
      </c>
      <c r="HO1142">
        <v>1.87549</v>
      </c>
      <c r="HP1142">
        <v>1.87836</v>
      </c>
      <c r="HQ1142">
        <v>1.87502</v>
      </c>
      <c r="HR1142">
        <v>1.87866</v>
      </c>
      <c r="HS1142">
        <v>1.87573</v>
      </c>
      <c r="HT1142">
        <v>1.87683</v>
      </c>
      <c r="HU1142">
        <v>0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3.79</v>
      </c>
      <c r="II1142">
        <v>0.3142</v>
      </c>
      <c r="IJ1142">
        <v>1.541952822118649</v>
      </c>
      <c r="IK1142">
        <v>0.003202726084708442</v>
      </c>
      <c r="IL1142">
        <v>-1.448271390364826E-06</v>
      </c>
      <c r="IM1142">
        <v>3.765748828769889E-10</v>
      </c>
      <c r="IN1142">
        <v>-0.02072656761999695</v>
      </c>
      <c r="IO1142">
        <v>0.006539777670035186</v>
      </c>
      <c r="IP1142">
        <v>0.0002256768223539976</v>
      </c>
      <c r="IQ1142">
        <v>4.51151419958819E-06</v>
      </c>
      <c r="IR1142">
        <v>-0</v>
      </c>
      <c r="IS1142">
        <v>2097</v>
      </c>
      <c r="IT1142">
        <v>1</v>
      </c>
      <c r="IU1142">
        <v>27</v>
      </c>
      <c r="IV1142">
        <v>61966.8</v>
      </c>
      <c r="IW1142">
        <v>61966.6</v>
      </c>
      <c r="IX1142">
        <v>2.48901</v>
      </c>
      <c r="IY1142">
        <v>2.53662</v>
      </c>
      <c r="IZ1142">
        <v>1.39893</v>
      </c>
      <c r="JA1142">
        <v>2.34375</v>
      </c>
      <c r="JB1142">
        <v>1.44897</v>
      </c>
      <c r="JC1142">
        <v>2.36572</v>
      </c>
      <c r="JD1142">
        <v>37.4338</v>
      </c>
      <c r="JE1142">
        <v>24.0787</v>
      </c>
      <c r="JF1142">
        <v>18</v>
      </c>
      <c r="JG1142">
        <v>492.696</v>
      </c>
      <c r="JH1142">
        <v>438.627</v>
      </c>
      <c r="JI1142">
        <v>24.9998</v>
      </c>
      <c r="JJ1142">
        <v>25.7135</v>
      </c>
      <c r="JK1142">
        <v>30.0002</v>
      </c>
      <c r="JL1142">
        <v>25.5381</v>
      </c>
      <c r="JM1142">
        <v>25.6159</v>
      </c>
      <c r="JN1142">
        <v>49.9522</v>
      </c>
      <c r="JO1142">
        <v>37.3559</v>
      </c>
      <c r="JP1142">
        <v>0</v>
      </c>
      <c r="JQ1142">
        <v>25</v>
      </c>
      <c r="JR1142">
        <v>1176.38</v>
      </c>
      <c r="JS1142">
        <v>17.5498</v>
      </c>
      <c r="JT1142">
        <v>100.99</v>
      </c>
      <c r="JU1142">
        <v>101.998</v>
      </c>
    </row>
    <row r="1143" spans="1:281">
      <c r="A1143">
        <v>1127</v>
      </c>
      <c r="B1143">
        <v>1658957136</v>
      </c>
      <c r="C1143">
        <v>15047</v>
      </c>
      <c r="D1143" t="s">
        <v>2688</v>
      </c>
      <c r="E1143" t="s">
        <v>2689</v>
      </c>
      <c r="F1143">
        <v>5</v>
      </c>
      <c r="G1143" t="s">
        <v>415</v>
      </c>
      <c r="H1143" t="s">
        <v>2549</v>
      </c>
      <c r="I1143">
        <v>1658957128.214286</v>
      </c>
      <c r="J1143">
        <f>(K1143)/1000</f>
        <v>0</v>
      </c>
      <c r="K1143">
        <f>IF(CZ1143, AN1143, AH1143)</f>
        <v>0</v>
      </c>
      <c r="L1143">
        <f>IF(CZ1143, AI1143, AG1143)</f>
        <v>0</v>
      </c>
      <c r="M1143">
        <f>DB1143 - IF(AU1143&gt;1, L1143*CV1143*100.0/(AW1143*DP1143), 0)</f>
        <v>0</v>
      </c>
      <c r="N1143">
        <f>((T1143-J1143/2)*M1143-L1143)/(T1143+J1143/2)</f>
        <v>0</v>
      </c>
      <c r="O1143">
        <f>N1143*(DI1143+DJ1143)/1000.0</f>
        <v>0</v>
      </c>
      <c r="P1143">
        <f>(DB1143 - IF(AU1143&gt;1, L1143*CV1143*100.0/(AW1143*DP1143), 0))*(DI1143+DJ1143)/1000.0</f>
        <v>0</v>
      </c>
      <c r="Q1143">
        <f>2.0/((1/S1143-1/R1143)+SIGN(S1143)*SQRT((1/S1143-1/R1143)*(1/S1143-1/R1143) + 4*CW1143/((CW1143+1)*(CW1143+1))*(2*1/S1143*1/R1143-1/R1143*1/R1143)))</f>
        <v>0</v>
      </c>
      <c r="R1143">
        <f>IF(LEFT(CX1143,1)&lt;&gt;"0",IF(LEFT(CX1143,1)="1",3.0,CY1143),$D$5+$E$5*(DP1143*DI1143/($K$5*1000))+$F$5*(DP1143*DI1143/($K$5*1000))*MAX(MIN(CV1143,$J$5),$I$5)*MAX(MIN(CV1143,$J$5),$I$5)+$G$5*MAX(MIN(CV1143,$J$5),$I$5)*(DP1143*DI1143/($K$5*1000))+$H$5*(DP1143*DI1143/($K$5*1000))*(DP1143*DI1143/($K$5*1000)))</f>
        <v>0</v>
      </c>
      <c r="S1143">
        <f>J1143*(1000-(1000*0.61365*exp(17.502*W1143/(240.97+W1143))/(DI1143+DJ1143)+DD1143)/2)/(1000*0.61365*exp(17.502*W1143/(240.97+W1143))/(DI1143+DJ1143)-DD1143)</f>
        <v>0</v>
      </c>
      <c r="T1143">
        <f>1/((CW1143+1)/(Q1143/1.6)+1/(R1143/1.37)) + CW1143/((CW1143+1)/(Q1143/1.6) + CW1143/(R1143/1.37))</f>
        <v>0</v>
      </c>
      <c r="U1143">
        <f>(CR1143*CU1143)</f>
        <v>0</v>
      </c>
      <c r="V1143">
        <f>(DK1143+(U1143+2*0.95*5.67E-8*(((DK1143+$B$7)+273)^4-(DK1143+273)^4)-44100*J1143)/(1.84*29.3*R1143+8*0.95*5.67E-8*(DK1143+273)^3))</f>
        <v>0</v>
      </c>
      <c r="W1143">
        <f>($C$7*DL1143+$D$7*DM1143+$E$7*V1143)</f>
        <v>0</v>
      </c>
      <c r="X1143">
        <f>0.61365*exp(17.502*W1143/(240.97+W1143))</f>
        <v>0</v>
      </c>
      <c r="Y1143">
        <f>(Z1143/AA1143*100)</f>
        <v>0</v>
      </c>
      <c r="Z1143">
        <f>DD1143*(DI1143+DJ1143)/1000</f>
        <v>0</v>
      </c>
      <c r="AA1143">
        <f>0.61365*exp(17.502*DK1143/(240.97+DK1143))</f>
        <v>0</v>
      </c>
      <c r="AB1143">
        <f>(X1143-DD1143*(DI1143+DJ1143)/1000)</f>
        <v>0</v>
      </c>
      <c r="AC1143">
        <f>(-J1143*44100)</f>
        <v>0</v>
      </c>
      <c r="AD1143">
        <f>2*29.3*R1143*0.92*(DK1143-W1143)</f>
        <v>0</v>
      </c>
      <c r="AE1143">
        <f>2*0.95*5.67E-8*(((DK1143+$B$7)+273)^4-(W1143+273)^4)</f>
        <v>0</v>
      </c>
      <c r="AF1143">
        <f>U1143+AE1143+AC1143+AD1143</f>
        <v>0</v>
      </c>
      <c r="AG1143">
        <f>DH1143*AU1143*(DC1143-DB1143*(1000-AU1143*DE1143)/(1000-AU1143*DD1143))/(100*CV1143)</f>
        <v>0</v>
      </c>
      <c r="AH1143">
        <f>1000*DH1143*AU1143*(DD1143-DE1143)/(100*CV1143*(1000-AU1143*DD1143))</f>
        <v>0</v>
      </c>
      <c r="AI1143">
        <f>(AJ1143 - AK1143 - DI1143*1E3/(8.314*(DK1143+273.15)) * AM1143/DH1143 * AL1143) * DH1143/(100*CV1143) * (1000 - DE1143)/1000</f>
        <v>0</v>
      </c>
      <c r="AJ1143">
        <v>1182.518068417793</v>
      </c>
      <c r="AK1143">
        <v>1124.421515151516</v>
      </c>
      <c r="AL1143">
        <v>3.420154619432119</v>
      </c>
      <c r="AM1143">
        <v>64.98812827202251</v>
      </c>
      <c r="AN1143">
        <f>(AP1143 - AO1143 + DI1143*1E3/(8.314*(DK1143+273.15)) * AR1143/DH1143 * AQ1143) * DH1143/(100*CV1143) * 1000/(1000 - AP1143)</f>
        <v>0</v>
      </c>
      <c r="AO1143">
        <v>17.49369224184833</v>
      </c>
      <c r="AP1143">
        <v>23.73678060606061</v>
      </c>
      <c r="AQ1143">
        <v>-2.823214357040236E-05</v>
      </c>
      <c r="AR1143">
        <v>81.77155176035039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MAX(0,($B$13+$C$13*DP1143)/(1+$D$13*DP1143)*DI1143/(DK1143+273)*$E$13)</f>
        <v>0</v>
      </c>
      <c r="AX1143" t="s">
        <v>417</v>
      </c>
      <c r="AY1143" t="s">
        <v>417</v>
      </c>
      <c r="AZ1143">
        <v>0</v>
      </c>
      <c r="BA1143">
        <v>0</v>
      </c>
      <c r="BB1143">
        <f>1-AZ1143/BA1143</f>
        <v>0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>
        <f>1-BF1143/BG1143</f>
        <v>0</v>
      </c>
      <c r="BI1143">
        <v>0.5</v>
      </c>
      <c r="BJ1143">
        <f>CS1143</f>
        <v>0</v>
      </c>
      <c r="BK1143">
        <f>L1143</f>
        <v>0</v>
      </c>
      <c r="BL1143">
        <f>BH1143*BI1143*BJ1143</f>
        <v>0</v>
      </c>
      <c r="BM1143">
        <f>(BK1143-BC1143)/BJ1143</f>
        <v>0</v>
      </c>
      <c r="BN1143">
        <f>(BA1143-BG1143)/BG1143</f>
        <v>0</v>
      </c>
      <c r="BO1143">
        <f>AZ1143/(BB1143+AZ1143/BG1143)</f>
        <v>0</v>
      </c>
      <c r="BP1143" t="s">
        <v>417</v>
      </c>
      <c r="BQ1143">
        <v>0</v>
      </c>
      <c r="BR1143">
        <f>IF(BQ1143&lt;&gt;0, BQ1143, BO1143)</f>
        <v>0</v>
      </c>
      <c r="BS1143">
        <f>1-BR1143/BG1143</f>
        <v>0</v>
      </c>
      <c r="BT1143">
        <f>(BG1143-BF1143)/(BG1143-BR1143)</f>
        <v>0</v>
      </c>
      <c r="BU1143">
        <f>(BA1143-BG1143)/(BA1143-BR1143)</f>
        <v>0</v>
      </c>
      <c r="BV1143">
        <f>(BG1143-BF1143)/(BG1143-AZ1143)</f>
        <v>0</v>
      </c>
      <c r="BW1143">
        <f>(BA1143-BG1143)/(BA1143-AZ1143)</f>
        <v>0</v>
      </c>
      <c r="BX1143">
        <f>(BT1143*BR1143/BF1143)</f>
        <v>0</v>
      </c>
      <c r="BY1143">
        <f>(1-BX1143)</f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>$B$11*DQ1143+$C$11*DR1143+$F$11*EC1143*(1-EF1143)</f>
        <v>0</v>
      </c>
      <c r="CS1143">
        <f>CR1143*CT1143</f>
        <v>0</v>
      </c>
      <c r="CT1143">
        <f>($B$11*$D$9+$C$11*$D$9+$F$11*((EP1143+EH1143)/MAX(EP1143+EH1143+EQ1143, 0.1)*$I$9+EQ1143/MAX(EP1143+EH1143+EQ1143, 0.1)*$J$9))/($B$11+$C$11+$F$11)</f>
        <v>0</v>
      </c>
      <c r="CU1143">
        <f>($B$11*$K$9+$C$11*$K$9+$F$11*((EP1143+EH1143)/MAX(EP1143+EH1143+EQ1143, 0.1)*$P$9+EQ1143/MAX(EP1143+EH1143+EQ1143, 0.1)*$Q$9))/($B$11+$C$11+$F$11)</f>
        <v>0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1658957128.214286</v>
      </c>
      <c r="DB1143">
        <v>1073.376428571429</v>
      </c>
      <c r="DC1143">
        <v>1144.738214285714</v>
      </c>
      <c r="DD1143">
        <v>23.73895357142857</v>
      </c>
      <c r="DE1143">
        <v>17.49815357142857</v>
      </c>
      <c r="DF1143">
        <v>1069.605357142857</v>
      </c>
      <c r="DG1143">
        <v>23.42466428571429</v>
      </c>
      <c r="DH1143">
        <v>500.0699285714285</v>
      </c>
      <c r="DI1143">
        <v>90.23868928571429</v>
      </c>
      <c r="DJ1143">
        <v>0.100011275</v>
      </c>
      <c r="DK1143">
        <v>26.56853214285714</v>
      </c>
      <c r="DL1143">
        <v>27.27718214285714</v>
      </c>
      <c r="DM1143">
        <v>999.9000000000002</v>
      </c>
      <c r="DN1143">
        <v>0</v>
      </c>
      <c r="DO1143">
        <v>0</v>
      </c>
      <c r="DP1143">
        <v>10001.98571428572</v>
      </c>
      <c r="DQ1143">
        <v>0</v>
      </c>
      <c r="DR1143">
        <v>18.64158214285714</v>
      </c>
      <c r="DS1143">
        <v>-71.36145357142857</v>
      </c>
      <c r="DT1143">
        <v>1099.476785714286</v>
      </c>
      <c r="DU1143">
        <v>1165.125714285714</v>
      </c>
      <c r="DV1143">
        <v>6.240776428571428</v>
      </c>
      <c r="DW1143">
        <v>1144.738214285714</v>
      </c>
      <c r="DX1143">
        <v>17.49815357142857</v>
      </c>
      <c r="DY1143">
        <v>2.142171071428572</v>
      </c>
      <c r="DZ1143">
        <v>1.5790125</v>
      </c>
      <c r="EA1143">
        <v>18.53626428571429</v>
      </c>
      <c r="EB1143">
        <v>13.75548571428571</v>
      </c>
      <c r="EC1143">
        <v>2000.001071428571</v>
      </c>
      <c r="ED1143">
        <v>0.9800015714285715</v>
      </c>
      <c r="EE1143">
        <v>0.01999827857142858</v>
      </c>
      <c r="EF1143">
        <v>0</v>
      </c>
      <c r="EG1143">
        <v>784.6973571428571</v>
      </c>
      <c r="EH1143">
        <v>5.000560000000001</v>
      </c>
      <c r="EI1143">
        <v>15580.20714285714</v>
      </c>
      <c r="EJ1143">
        <v>17294.91785714286</v>
      </c>
      <c r="EK1143">
        <v>37.30989285714286</v>
      </c>
      <c r="EL1143">
        <v>37.79428571428571</v>
      </c>
      <c r="EM1143">
        <v>36.65371428571428</v>
      </c>
      <c r="EN1143">
        <v>36.77435714285714</v>
      </c>
      <c r="EO1143">
        <v>38.19839285714285</v>
      </c>
      <c r="EP1143">
        <v>1955.106785714286</v>
      </c>
      <c r="EQ1143">
        <v>39.89392857142858</v>
      </c>
      <c r="ER1143">
        <v>0</v>
      </c>
      <c r="ES1143">
        <v>1658957135.7</v>
      </c>
      <c r="ET1143">
        <v>0</v>
      </c>
      <c r="EU1143">
        <v>784.68036</v>
      </c>
      <c r="EV1143">
        <v>-6.714692301565594</v>
      </c>
      <c r="EW1143">
        <v>-105.4846153686973</v>
      </c>
      <c r="EX1143">
        <v>15579.616</v>
      </c>
      <c r="EY1143">
        <v>15</v>
      </c>
      <c r="EZ1143">
        <v>0</v>
      </c>
      <c r="FA1143" t="s">
        <v>419</v>
      </c>
      <c r="FB1143">
        <v>1655239120</v>
      </c>
      <c r="FC1143">
        <v>1655239135</v>
      </c>
      <c r="FD1143">
        <v>0</v>
      </c>
      <c r="FE1143">
        <v>-0.075</v>
      </c>
      <c r="FF1143">
        <v>-0.027</v>
      </c>
      <c r="FG1143">
        <v>1.986</v>
      </c>
      <c r="FH1143">
        <v>0.139</v>
      </c>
      <c r="FI1143">
        <v>420</v>
      </c>
      <c r="FJ1143">
        <v>22</v>
      </c>
      <c r="FK1143">
        <v>0.12</v>
      </c>
      <c r="FL1143">
        <v>0.02</v>
      </c>
      <c r="FM1143">
        <v>-71.30783902439023</v>
      </c>
      <c r="FN1143">
        <v>-0.618882229965203</v>
      </c>
      <c r="FO1143">
        <v>0.1278286579534116</v>
      </c>
      <c r="FP1143">
        <v>0</v>
      </c>
      <c r="FQ1143">
        <v>785.0593235294117</v>
      </c>
      <c r="FR1143">
        <v>-5.648540867566698</v>
      </c>
      <c r="FS1143">
        <v>0.5979027424643254</v>
      </c>
      <c r="FT1143">
        <v>0</v>
      </c>
      <c r="FU1143">
        <v>6.237651463414634</v>
      </c>
      <c r="FV1143">
        <v>0.05673867595819392</v>
      </c>
      <c r="FW1143">
        <v>0.006454295813160709</v>
      </c>
      <c r="FX1143">
        <v>1</v>
      </c>
      <c r="FY1143">
        <v>1</v>
      </c>
      <c r="FZ1143">
        <v>3</v>
      </c>
      <c r="GA1143" t="s">
        <v>420</v>
      </c>
      <c r="GB1143">
        <v>2.98041</v>
      </c>
      <c r="GC1143">
        <v>2.72856</v>
      </c>
      <c r="GD1143">
        <v>0.166392</v>
      </c>
      <c r="GE1143">
        <v>0.174382</v>
      </c>
      <c r="GF1143">
        <v>0.106409</v>
      </c>
      <c r="GG1143">
        <v>0.0866072</v>
      </c>
      <c r="GH1143">
        <v>25029.1</v>
      </c>
      <c r="GI1143">
        <v>24426.2</v>
      </c>
      <c r="GJ1143">
        <v>30550.2</v>
      </c>
      <c r="GK1143">
        <v>29827.1</v>
      </c>
      <c r="GL1143">
        <v>37666</v>
      </c>
      <c r="GM1143">
        <v>35881.1</v>
      </c>
      <c r="GN1143">
        <v>46730</v>
      </c>
      <c r="GO1143">
        <v>44360.1</v>
      </c>
      <c r="GP1143">
        <v>1.89097</v>
      </c>
      <c r="GQ1143">
        <v>1.84985</v>
      </c>
      <c r="GR1143">
        <v>0.149459</v>
      </c>
      <c r="GS1143">
        <v>0</v>
      </c>
      <c r="GT1143">
        <v>24.8325</v>
      </c>
      <c r="GU1143">
        <v>999.9</v>
      </c>
      <c r="GV1143">
        <v>48.8</v>
      </c>
      <c r="GW1143">
        <v>32.1</v>
      </c>
      <c r="GX1143">
        <v>25.9702</v>
      </c>
      <c r="GY1143">
        <v>63.0353</v>
      </c>
      <c r="GZ1143">
        <v>25.5369</v>
      </c>
      <c r="HA1143">
        <v>1</v>
      </c>
      <c r="HB1143">
        <v>-0.102205</v>
      </c>
      <c r="HC1143">
        <v>-0.0554466</v>
      </c>
      <c r="HD1143">
        <v>20.1944</v>
      </c>
      <c r="HE1143">
        <v>5.23062</v>
      </c>
      <c r="HF1143">
        <v>11.968</v>
      </c>
      <c r="HG1143">
        <v>4.97045</v>
      </c>
      <c r="HH1143">
        <v>3.28955</v>
      </c>
      <c r="HI1143">
        <v>8858.6</v>
      </c>
      <c r="HJ1143">
        <v>9999</v>
      </c>
      <c r="HK1143">
        <v>9999</v>
      </c>
      <c r="HL1143">
        <v>290.4</v>
      </c>
      <c r="HM1143">
        <v>4.97291</v>
      </c>
      <c r="HN1143">
        <v>1.8773</v>
      </c>
      <c r="HO1143">
        <v>1.87546</v>
      </c>
      <c r="HP1143">
        <v>1.87827</v>
      </c>
      <c r="HQ1143">
        <v>1.875</v>
      </c>
      <c r="HR1143">
        <v>1.87861</v>
      </c>
      <c r="HS1143">
        <v>1.87566</v>
      </c>
      <c r="HT1143">
        <v>1.87683</v>
      </c>
      <c r="HU1143">
        <v>0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3.81</v>
      </c>
      <c r="II1143">
        <v>0.3142</v>
      </c>
      <c r="IJ1143">
        <v>1.541952822118649</v>
      </c>
      <c r="IK1143">
        <v>0.003202726084708442</v>
      </c>
      <c r="IL1143">
        <v>-1.448271390364826E-06</v>
      </c>
      <c r="IM1143">
        <v>3.765748828769889E-10</v>
      </c>
      <c r="IN1143">
        <v>-0.02072656761999695</v>
      </c>
      <c r="IO1143">
        <v>0.006539777670035186</v>
      </c>
      <c r="IP1143">
        <v>0.0002256768223539976</v>
      </c>
      <c r="IQ1143">
        <v>4.51151419958819E-06</v>
      </c>
      <c r="IR1143">
        <v>-0</v>
      </c>
      <c r="IS1143">
        <v>2097</v>
      </c>
      <c r="IT1143">
        <v>1</v>
      </c>
      <c r="IU1143">
        <v>27</v>
      </c>
      <c r="IV1143">
        <v>61966.9</v>
      </c>
      <c r="IW1143">
        <v>61966.7</v>
      </c>
      <c r="IX1143">
        <v>2.52075</v>
      </c>
      <c r="IY1143">
        <v>2.54639</v>
      </c>
      <c r="IZ1143">
        <v>1.39893</v>
      </c>
      <c r="JA1143">
        <v>2.34375</v>
      </c>
      <c r="JB1143">
        <v>1.44897</v>
      </c>
      <c r="JC1143">
        <v>2.41455</v>
      </c>
      <c r="JD1143">
        <v>37.4338</v>
      </c>
      <c r="JE1143">
        <v>24.0787</v>
      </c>
      <c r="JF1143">
        <v>18</v>
      </c>
      <c r="JG1143">
        <v>492.669</v>
      </c>
      <c r="JH1143">
        <v>438.743</v>
      </c>
      <c r="JI1143">
        <v>24.9998</v>
      </c>
      <c r="JJ1143">
        <v>25.7144</v>
      </c>
      <c r="JK1143">
        <v>30.0001</v>
      </c>
      <c r="JL1143">
        <v>25.5381</v>
      </c>
      <c r="JM1143">
        <v>25.6172</v>
      </c>
      <c r="JN1143">
        <v>50.4906</v>
      </c>
      <c r="JO1143">
        <v>37.3559</v>
      </c>
      <c r="JP1143">
        <v>0</v>
      </c>
      <c r="JQ1143">
        <v>25</v>
      </c>
      <c r="JR1143">
        <v>1189.73</v>
      </c>
      <c r="JS1143">
        <v>17.5498</v>
      </c>
      <c r="JT1143">
        <v>100.991</v>
      </c>
      <c r="JU1143">
        <v>102</v>
      </c>
    </row>
    <row r="1144" spans="1:281">
      <c r="A1144">
        <v>1128</v>
      </c>
      <c r="B1144">
        <v>1658957141</v>
      </c>
      <c r="C1144">
        <v>15052</v>
      </c>
      <c r="D1144" t="s">
        <v>2690</v>
      </c>
      <c r="E1144" t="s">
        <v>2691</v>
      </c>
      <c r="F1144">
        <v>5</v>
      </c>
      <c r="G1144" t="s">
        <v>415</v>
      </c>
      <c r="H1144" t="s">
        <v>2549</v>
      </c>
      <c r="I1144">
        <v>1658957133.5</v>
      </c>
      <c r="J1144">
        <f>(K1144)/1000</f>
        <v>0</v>
      </c>
      <c r="K1144">
        <f>IF(CZ1144, AN1144, AH1144)</f>
        <v>0</v>
      </c>
      <c r="L1144">
        <f>IF(CZ1144, AI1144, AG1144)</f>
        <v>0</v>
      </c>
      <c r="M1144">
        <f>DB1144 - IF(AU1144&gt;1, L1144*CV1144*100.0/(AW1144*DP1144), 0)</f>
        <v>0</v>
      </c>
      <c r="N1144">
        <f>((T1144-J1144/2)*M1144-L1144)/(T1144+J1144/2)</f>
        <v>0</v>
      </c>
      <c r="O1144">
        <f>N1144*(DI1144+DJ1144)/1000.0</f>
        <v>0</v>
      </c>
      <c r="P1144">
        <f>(DB1144 - IF(AU1144&gt;1, L1144*CV1144*100.0/(AW1144*DP1144), 0))*(DI1144+DJ1144)/1000.0</f>
        <v>0</v>
      </c>
      <c r="Q1144">
        <f>2.0/((1/S1144-1/R1144)+SIGN(S1144)*SQRT((1/S1144-1/R1144)*(1/S1144-1/R1144) + 4*CW1144/((CW1144+1)*(CW1144+1))*(2*1/S1144*1/R1144-1/R1144*1/R1144)))</f>
        <v>0</v>
      </c>
      <c r="R1144">
        <f>IF(LEFT(CX1144,1)&lt;&gt;"0",IF(LEFT(CX1144,1)="1",3.0,CY1144),$D$5+$E$5*(DP1144*DI1144/($K$5*1000))+$F$5*(DP1144*DI1144/($K$5*1000))*MAX(MIN(CV1144,$J$5),$I$5)*MAX(MIN(CV1144,$J$5),$I$5)+$G$5*MAX(MIN(CV1144,$J$5),$I$5)*(DP1144*DI1144/($K$5*1000))+$H$5*(DP1144*DI1144/($K$5*1000))*(DP1144*DI1144/($K$5*1000)))</f>
        <v>0</v>
      </c>
      <c r="S1144">
        <f>J1144*(1000-(1000*0.61365*exp(17.502*W1144/(240.97+W1144))/(DI1144+DJ1144)+DD1144)/2)/(1000*0.61365*exp(17.502*W1144/(240.97+W1144))/(DI1144+DJ1144)-DD1144)</f>
        <v>0</v>
      </c>
      <c r="T1144">
        <f>1/((CW1144+1)/(Q1144/1.6)+1/(R1144/1.37)) + CW1144/((CW1144+1)/(Q1144/1.6) + CW1144/(R1144/1.37))</f>
        <v>0</v>
      </c>
      <c r="U1144">
        <f>(CR1144*CU1144)</f>
        <v>0</v>
      </c>
      <c r="V1144">
        <f>(DK1144+(U1144+2*0.95*5.67E-8*(((DK1144+$B$7)+273)^4-(DK1144+273)^4)-44100*J1144)/(1.84*29.3*R1144+8*0.95*5.67E-8*(DK1144+273)^3))</f>
        <v>0</v>
      </c>
      <c r="W1144">
        <f>($C$7*DL1144+$D$7*DM1144+$E$7*V1144)</f>
        <v>0</v>
      </c>
      <c r="X1144">
        <f>0.61365*exp(17.502*W1144/(240.97+W1144))</f>
        <v>0</v>
      </c>
      <c r="Y1144">
        <f>(Z1144/AA1144*100)</f>
        <v>0</v>
      </c>
      <c r="Z1144">
        <f>DD1144*(DI1144+DJ1144)/1000</f>
        <v>0</v>
      </c>
      <c r="AA1144">
        <f>0.61365*exp(17.502*DK1144/(240.97+DK1144))</f>
        <v>0</v>
      </c>
      <c r="AB1144">
        <f>(X1144-DD1144*(DI1144+DJ1144)/1000)</f>
        <v>0</v>
      </c>
      <c r="AC1144">
        <f>(-J1144*44100)</f>
        <v>0</v>
      </c>
      <c r="AD1144">
        <f>2*29.3*R1144*0.92*(DK1144-W1144)</f>
        <v>0</v>
      </c>
      <c r="AE1144">
        <f>2*0.95*5.67E-8*(((DK1144+$B$7)+273)^4-(W1144+273)^4)</f>
        <v>0</v>
      </c>
      <c r="AF1144">
        <f>U1144+AE1144+AC1144+AD1144</f>
        <v>0</v>
      </c>
      <c r="AG1144">
        <f>DH1144*AU1144*(DC1144-DB1144*(1000-AU1144*DE1144)/(1000-AU1144*DD1144))/(100*CV1144)</f>
        <v>0</v>
      </c>
      <c r="AH1144">
        <f>1000*DH1144*AU1144*(DD1144-DE1144)/(100*CV1144*(1000-AU1144*DD1144))</f>
        <v>0</v>
      </c>
      <c r="AI1144">
        <f>(AJ1144 - AK1144 - DI1144*1E3/(8.314*(DK1144+273.15)) * AM1144/DH1144 * AL1144) * DH1144/(100*CV1144) * (1000 - DE1144)/1000</f>
        <v>0</v>
      </c>
      <c r="AJ1144">
        <v>1199.602746094773</v>
      </c>
      <c r="AK1144">
        <v>1141.387818181818</v>
      </c>
      <c r="AL1144">
        <v>3.375755737446891</v>
      </c>
      <c r="AM1144">
        <v>64.98812827202251</v>
      </c>
      <c r="AN1144">
        <f>(AP1144 - AO1144 + DI1144*1E3/(8.314*(DK1144+273.15)) * AR1144/DH1144 * AQ1144) * DH1144/(100*CV1144) * 1000/(1000 - AP1144)</f>
        <v>0</v>
      </c>
      <c r="AO1144">
        <v>17.49288562966289</v>
      </c>
      <c r="AP1144">
        <v>23.73643515151514</v>
      </c>
      <c r="AQ1144">
        <v>4.544556926471023E-06</v>
      </c>
      <c r="AR1144">
        <v>81.77155176035039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MAX(0,($B$13+$C$13*DP1144)/(1+$D$13*DP1144)*DI1144/(DK1144+273)*$E$13)</f>
        <v>0</v>
      </c>
      <c r="AX1144" t="s">
        <v>417</v>
      </c>
      <c r="AY1144" t="s">
        <v>417</v>
      </c>
      <c r="AZ1144">
        <v>0</v>
      </c>
      <c r="BA1144">
        <v>0</v>
      </c>
      <c r="BB1144">
        <f>1-AZ1144/BA1144</f>
        <v>0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>
        <f>1-BF1144/BG1144</f>
        <v>0</v>
      </c>
      <c r="BI1144">
        <v>0.5</v>
      </c>
      <c r="BJ1144">
        <f>CS1144</f>
        <v>0</v>
      </c>
      <c r="BK1144">
        <f>L1144</f>
        <v>0</v>
      </c>
      <c r="BL1144">
        <f>BH1144*BI1144*BJ1144</f>
        <v>0</v>
      </c>
      <c r="BM1144">
        <f>(BK1144-BC1144)/BJ1144</f>
        <v>0</v>
      </c>
      <c r="BN1144">
        <f>(BA1144-BG1144)/BG1144</f>
        <v>0</v>
      </c>
      <c r="BO1144">
        <f>AZ1144/(BB1144+AZ1144/BG1144)</f>
        <v>0</v>
      </c>
      <c r="BP1144" t="s">
        <v>417</v>
      </c>
      <c r="BQ1144">
        <v>0</v>
      </c>
      <c r="BR1144">
        <f>IF(BQ1144&lt;&gt;0, BQ1144, BO1144)</f>
        <v>0</v>
      </c>
      <c r="BS1144">
        <f>1-BR1144/BG1144</f>
        <v>0</v>
      </c>
      <c r="BT1144">
        <f>(BG1144-BF1144)/(BG1144-BR1144)</f>
        <v>0</v>
      </c>
      <c r="BU1144">
        <f>(BA1144-BG1144)/(BA1144-BR1144)</f>
        <v>0</v>
      </c>
      <c r="BV1144">
        <f>(BG1144-BF1144)/(BG1144-AZ1144)</f>
        <v>0</v>
      </c>
      <c r="BW1144">
        <f>(BA1144-BG1144)/(BA1144-AZ1144)</f>
        <v>0</v>
      </c>
      <c r="BX1144">
        <f>(BT1144*BR1144/BF1144)</f>
        <v>0</v>
      </c>
      <c r="BY1144">
        <f>(1-BX1144)</f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>$B$11*DQ1144+$C$11*DR1144+$F$11*EC1144*(1-EF1144)</f>
        <v>0</v>
      </c>
      <c r="CS1144">
        <f>CR1144*CT1144</f>
        <v>0</v>
      </c>
      <c r="CT1144">
        <f>($B$11*$D$9+$C$11*$D$9+$F$11*((EP1144+EH1144)/MAX(EP1144+EH1144+EQ1144, 0.1)*$I$9+EQ1144/MAX(EP1144+EH1144+EQ1144, 0.1)*$J$9))/($B$11+$C$11+$F$11)</f>
        <v>0</v>
      </c>
      <c r="CU1144">
        <f>($B$11*$K$9+$C$11*$K$9+$F$11*((EP1144+EH1144)/MAX(EP1144+EH1144+EQ1144, 0.1)*$P$9+EQ1144/MAX(EP1144+EH1144+EQ1144, 0.1)*$Q$9))/($B$11+$C$11+$F$11)</f>
        <v>0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1658957133.5</v>
      </c>
      <c r="DB1144">
        <v>1091.04962962963</v>
      </c>
      <c r="DC1144">
        <v>1162.448518518519</v>
      </c>
      <c r="DD1144">
        <v>23.73844444444445</v>
      </c>
      <c r="DE1144">
        <v>17.49425925925926</v>
      </c>
      <c r="DF1144">
        <v>1087.253333333333</v>
      </c>
      <c r="DG1144">
        <v>23.42416666666667</v>
      </c>
      <c r="DH1144">
        <v>500.0872962962963</v>
      </c>
      <c r="DI1144">
        <v>90.23712222222223</v>
      </c>
      <c r="DJ1144">
        <v>0.1000168259259259</v>
      </c>
      <c r="DK1144">
        <v>26.57012962962963</v>
      </c>
      <c r="DL1144">
        <v>27.26778148148148</v>
      </c>
      <c r="DM1144">
        <v>999.9000000000001</v>
      </c>
      <c r="DN1144">
        <v>0</v>
      </c>
      <c r="DO1144">
        <v>0</v>
      </c>
      <c r="DP1144">
        <v>10005.27481481482</v>
      </c>
      <c r="DQ1144">
        <v>0</v>
      </c>
      <c r="DR1144">
        <v>18.64144074074074</v>
      </c>
      <c r="DS1144">
        <v>-71.39925925925925</v>
      </c>
      <c r="DT1144">
        <v>1117.578518518519</v>
      </c>
      <c r="DU1144">
        <v>1183.148148148148</v>
      </c>
      <c r="DV1144">
        <v>6.244168518518519</v>
      </c>
      <c r="DW1144">
        <v>1162.448518518519</v>
      </c>
      <c r="DX1144">
        <v>17.49425925925926</v>
      </c>
      <c r="DY1144">
        <v>2.142088148148148</v>
      </c>
      <c r="DZ1144">
        <v>1.578633333333333</v>
      </c>
      <c r="EA1144">
        <v>18.53565185185185</v>
      </c>
      <c r="EB1144">
        <v>13.7518</v>
      </c>
      <c r="EC1144">
        <v>1999.99962962963</v>
      </c>
      <c r="ED1144">
        <v>0.9800024814814816</v>
      </c>
      <c r="EE1144">
        <v>0.01999736666666667</v>
      </c>
      <c r="EF1144">
        <v>0</v>
      </c>
      <c r="EG1144">
        <v>784.1272222222221</v>
      </c>
      <c r="EH1144">
        <v>5.000560000000001</v>
      </c>
      <c r="EI1144">
        <v>15570.92222222222</v>
      </c>
      <c r="EJ1144">
        <v>17294.91481481482</v>
      </c>
      <c r="EK1144">
        <v>37.26585185185185</v>
      </c>
      <c r="EL1144">
        <v>37.77755555555555</v>
      </c>
      <c r="EM1144">
        <v>36.66185185185185</v>
      </c>
      <c r="EN1144">
        <v>36.78222222222222</v>
      </c>
      <c r="EO1144">
        <v>38.20107407407407</v>
      </c>
      <c r="EP1144">
        <v>1955.106666666667</v>
      </c>
      <c r="EQ1144">
        <v>39.89222222222223</v>
      </c>
      <c r="ER1144">
        <v>0</v>
      </c>
      <c r="ES1144">
        <v>1658957141.1</v>
      </c>
      <c r="ET1144">
        <v>0</v>
      </c>
      <c r="EU1144">
        <v>784.140423076923</v>
      </c>
      <c r="EV1144">
        <v>-5.635726488426388</v>
      </c>
      <c r="EW1144">
        <v>-106.4957264842518</v>
      </c>
      <c r="EX1144">
        <v>15570.60769230769</v>
      </c>
      <c r="EY1144">
        <v>15</v>
      </c>
      <c r="EZ1144">
        <v>0</v>
      </c>
      <c r="FA1144" t="s">
        <v>419</v>
      </c>
      <c r="FB1144">
        <v>1655239120</v>
      </c>
      <c r="FC1144">
        <v>1655239135</v>
      </c>
      <c r="FD1144">
        <v>0</v>
      </c>
      <c r="FE1144">
        <v>-0.075</v>
      </c>
      <c r="FF1144">
        <v>-0.027</v>
      </c>
      <c r="FG1144">
        <v>1.986</v>
      </c>
      <c r="FH1144">
        <v>0.139</v>
      </c>
      <c r="FI1144">
        <v>420</v>
      </c>
      <c r="FJ1144">
        <v>22</v>
      </c>
      <c r="FK1144">
        <v>0.12</v>
      </c>
      <c r="FL1144">
        <v>0.02</v>
      </c>
      <c r="FM1144">
        <v>-71.38258048780489</v>
      </c>
      <c r="FN1144">
        <v>-0.3646975609754504</v>
      </c>
      <c r="FO1144">
        <v>0.1112884150601102</v>
      </c>
      <c r="FP1144">
        <v>1</v>
      </c>
      <c r="FQ1144">
        <v>784.4877058823529</v>
      </c>
      <c r="FR1144">
        <v>-6.174300987602599</v>
      </c>
      <c r="FS1144">
        <v>0.6532884476613324</v>
      </c>
      <c r="FT1144">
        <v>0</v>
      </c>
      <c r="FU1144">
        <v>6.241551951219512</v>
      </c>
      <c r="FV1144">
        <v>0.03681344947734247</v>
      </c>
      <c r="FW1144">
        <v>0.005093522054968442</v>
      </c>
      <c r="FX1144">
        <v>1</v>
      </c>
      <c r="FY1144">
        <v>2</v>
      </c>
      <c r="FZ1144">
        <v>3</v>
      </c>
      <c r="GA1144" t="s">
        <v>481</v>
      </c>
      <c r="GB1144">
        <v>2.98067</v>
      </c>
      <c r="GC1144">
        <v>2.72837</v>
      </c>
      <c r="GD1144">
        <v>0.167962</v>
      </c>
      <c r="GE1144">
        <v>0.175913</v>
      </c>
      <c r="GF1144">
        <v>0.106411</v>
      </c>
      <c r="GG1144">
        <v>0.0866041</v>
      </c>
      <c r="GH1144">
        <v>24981.8</v>
      </c>
      <c r="GI1144">
        <v>24381.3</v>
      </c>
      <c r="GJ1144">
        <v>30550</v>
      </c>
      <c r="GK1144">
        <v>29827.6</v>
      </c>
      <c r="GL1144">
        <v>37665.9</v>
      </c>
      <c r="GM1144">
        <v>35881.9</v>
      </c>
      <c r="GN1144">
        <v>46729.8</v>
      </c>
      <c r="GO1144">
        <v>44360.8</v>
      </c>
      <c r="GP1144">
        <v>1.89115</v>
      </c>
      <c r="GQ1144">
        <v>1.84973</v>
      </c>
      <c r="GR1144">
        <v>0.147842</v>
      </c>
      <c r="GS1144">
        <v>0</v>
      </c>
      <c r="GT1144">
        <v>24.8325</v>
      </c>
      <c r="GU1144">
        <v>999.9</v>
      </c>
      <c r="GV1144">
        <v>48.8</v>
      </c>
      <c r="GW1144">
        <v>32.1</v>
      </c>
      <c r="GX1144">
        <v>25.9694</v>
      </c>
      <c r="GY1144">
        <v>63.0753</v>
      </c>
      <c r="GZ1144">
        <v>24.9239</v>
      </c>
      <c r="HA1144">
        <v>1</v>
      </c>
      <c r="HB1144">
        <v>-0.102149</v>
      </c>
      <c r="HC1144">
        <v>-0.0555202</v>
      </c>
      <c r="HD1144">
        <v>20.1942</v>
      </c>
      <c r="HE1144">
        <v>5.23182</v>
      </c>
      <c r="HF1144">
        <v>11.968</v>
      </c>
      <c r="HG1144">
        <v>4.97085</v>
      </c>
      <c r="HH1144">
        <v>3.28965</v>
      </c>
      <c r="HI1144">
        <v>8858.799999999999</v>
      </c>
      <c r="HJ1144">
        <v>9999</v>
      </c>
      <c r="HK1144">
        <v>9999</v>
      </c>
      <c r="HL1144">
        <v>290.4</v>
      </c>
      <c r="HM1144">
        <v>4.97293</v>
      </c>
      <c r="HN1144">
        <v>1.87735</v>
      </c>
      <c r="HO1144">
        <v>1.87547</v>
      </c>
      <c r="HP1144">
        <v>1.8783</v>
      </c>
      <c r="HQ1144">
        <v>1.87501</v>
      </c>
      <c r="HR1144">
        <v>1.87862</v>
      </c>
      <c r="HS1144">
        <v>1.87569</v>
      </c>
      <c r="HT1144">
        <v>1.87683</v>
      </c>
      <c r="HU1144">
        <v>0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3.84</v>
      </c>
      <c r="II1144">
        <v>0.3143</v>
      </c>
      <c r="IJ1144">
        <v>1.541952822118649</v>
      </c>
      <c r="IK1144">
        <v>0.003202726084708442</v>
      </c>
      <c r="IL1144">
        <v>-1.448271390364826E-06</v>
      </c>
      <c r="IM1144">
        <v>3.765748828769889E-10</v>
      </c>
      <c r="IN1144">
        <v>-0.02072656761999695</v>
      </c>
      <c r="IO1144">
        <v>0.006539777670035186</v>
      </c>
      <c r="IP1144">
        <v>0.0002256768223539976</v>
      </c>
      <c r="IQ1144">
        <v>4.51151419958819E-06</v>
      </c>
      <c r="IR1144">
        <v>-0</v>
      </c>
      <c r="IS1144">
        <v>2097</v>
      </c>
      <c r="IT1144">
        <v>1</v>
      </c>
      <c r="IU1144">
        <v>27</v>
      </c>
      <c r="IV1144">
        <v>61967</v>
      </c>
      <c r="IW1144">
        <v>61966.8</v>
      </c>
      <c r="IX1144">
        <v>2.54761</v>
      </c>
      <c r="IY1144">
        <v>2.5293</v>
      </c>
      <c r="IZ1144">
        <v>1.39893</v>
      </c>
      <c r="JA1144">
        <v>2.34375</v>
      </c>
      <c r="JB1144">
        <v>1.44897</v>
      </c>
      <c r="JC1144">
        <v>2.4646</v>
      </c>
      <c r="JD1144">
        <v>37.4578</v>
      </c>
      <c r="JE1144">
        <v>24.0787</v>
      </c>
      <c r="JF1144">
        <v>18</v>
      </c>
      <c r="JG1144">
        <v>492.765</v>
      </c>
      <c r="JH1144">
        <v>438.67</v>
      </c>
      <c r="JI1144">
        <v>24.9999</v>
      </c>
      <c r="JJ1144">
        <v>25.7144</v>
      </c>
      <c r="JK1144">
        <v>30.0001</v>
      </c>
      <c r="JL1144">
        <v>25.5381</v>
      </c>
      <c r="JM1144">
        <v>25.6175</v>
      </c>
      <c r="JN1144">
        <v>51.093</v>
      </c>
      <c r="JO1144">
        <v>37.3559</v>
      </c>
      <c r="JP1144">
        <v>0</v>
      </c>
      <c r="JQ1144">
        <v>25</v>
      </c>
      <c r="JR1144">
        <v>1209.77</v>
      </c>
      <c r="JS1144">
        <v>17.5498</v>
      </c>
      <c r="JT1144">
        <v>100.991</v>
      </c>
      <c r="JU1144">
        <v>102.002</v>
      </c>
    </row>
    <row r="1145" spans="1:281">
      <c r="A1145">
        <v>1129</v>
      </c>
      <c r="B1145">
        <v>1658957145.6</v>
      </c>
      <c r="C1145">
        <v>15056.59999990463</v>
      </c>
      <c r="D1145" t="s">
        <v>2692</v>
      </c>
      <c r="E1145" t="s">
        <v>2693</v>
      </c>
      <c r="F1145">
        <v>5</v>
      </c>
      <c r="G1145" t="s">
        <v>415</v>
      </c>
      <c r="H1145" t="s">
        <v>2549</v>
      </c>
      <c r="I1145">
        <v>1658957138.114286</v>
      </c>
      <c r="J1145">
        <f>(K1145)/1000</f>
        <v>0</v>
      </c>
      <c r="K1145">
        <f>IF(CZ1145, AN1145, AH1145)</f>
        <v>0</v>
      </c>
      <c r="L1145">
        <f>IF(CZ1145, AI1145, AG1145)</f>
        <v>0</v>
      </c>
      <c r="M1145">
        <f>DB1145 - IF(AU1145&gt;1, L1145*CV1145*100.0/(AW1145*DP1145), 0)</f>
        <v>0</v>
      </c>
      <c r="N1145">
        <f>((T1145-J1145/2)*M1145-L1145)/(T1145+J1145/2)</f>
        <v>0</v>
      </c>
      <c r="O1145">
        <f>N1145*(DI1145+DJ1145)/1000.0</f>
        <v>0</v>
      </c>
      <c r="P1145">
        <f>(DB1145 - IF(AU1145&gt;1, L1145*CV1145*100.0/(AW1145*DP1145), 0))*(DI1145+DJ1145)/1000.0</f>
        <v>0</v>
      </c>
      <c r="Q1145">
        <f>2.0/((1/S1145-1/R1145)+SIGN(S1145)*SQRT((1/S1145-1/R1145)*(1/S1145-1/R1145) + 4*CW1145/((CW1145+1)*(CW1145+1))*(2*1/S1145*1/R1145-1/R1145*1/R1145)))</f>
        <v>0</v>
      </c>
      <c r="R1145">
        <f>IF(LEFT(CX1145,1)&lt;&gt;"0",IF(LEFT(CX1145,1)="1",3.0,CY1145),$D$5+$E$5*(DP1145*DI1145/($K$5*1000))+$F$5*(DP1145*DI1145/($K$5*1000))*MAX(MIN(CV1145,$J$5),$I$5)*MAX(MIN(CV1145,$J$5),$I$5)+$G$5*MAX(MIN(CV1145,$J$5),$I$5)*(DP1145*DI1145/($K$5*1000))+$H$5*(DP1145*DI1145/($K$5*1000))*(DP1145*DI1145/($K$5*1000)))</f>
        <v>0</v>
      </c>
      <c r="S1145">
        <f>J1145*(1000-(1000*0.61365*exp(17.502*W1145/(240.97+W1145))/(DI1145+DJ1145)+DD1145)/2)/(1000*0.61365*exp(17.502*W1145/(240.97+W1145))/(DI1145+DJ1145)-DD1145)</f>
        <v>0</v>
      </c>
      <c r="T1145">
        <f>1/((CW1145+1)/(Q1145/1.6)+1/(R1145/1.37)) + CW1145/((CW1145+1)/(Q1145/1.6) + CW1145/(R1145/1.37))</f>
        <v>0</v>
      </c>
      <c r="U1145">
        <f>(CR1145*CU1145)</f>
        <v>0</v>
      </c>
      <c r="V1145">
        <f>(DK1145+(U1145+2*0.95*5.67E-8*(((DK1145+$B$7)+273)^4-(DK1145+273)^4)-44100*J1145)/(1.84*29.3*R1145+8*0.95*5.67E-8*(DK1145+273)^3))</f>
        <v>0</v>
      </c>
      <c r="W1145">
        <f>($C$7*DL1145+$D$7*DM1145+$E$7*V1145)</f>
        <v>0</v>
      </c>
      <c r="X1145">
        <f>0.61365*exp(17.502*W1145/(240.97+W1145))</f>
        <v>0</v>
      </c>
      <c r="Y1145">
        <f>(Z1145/AA1145*100)</f>
        <v>0</v>
      </c>
      <c r="Z1145">
        <f>DD1145*(DI1145+DJ1145)/1000</f>
        <v>0</v>
      </c>
      <c r="AA1145">
        <f>0.61365*exp(17.502*DK1145/(240.97+DK1145))</f>
        <v>0</v>
      </c>
      <c r="AB1145">
        <f>(X1145-DD1145*(DI1145+DJ1145)/1000)</f>
        <v>0</v>
      </c>
      <c r="AC1145">
        <f>(-J1145*44100)</f>
        <v>0</v>
      </c>
      <c r="AD1145">
        <f>2*29.3*R1145*0.92*(DK1145-W1145)</f>
        <v>0</v>
      </c>
      <c r="AE1145">
        <f>2*0.95*5.67E-8*(((DK1145+$B$7)+273)^4-(W1145+273)^4)</f>
        <v>0</v>
      </c>
      <c r="AF1145">
        <f>U1145+AE1145+AC1145+AD1145</f>
        <v>0</v>
      </c>
      <c r="AG1145">
        <f>DH1145*AU1145*(DC1145-DB1145*(1000-AU1145*DE1145)/(1000-AU1145*DD1145))/(100*CV1145)</f>
        <v>0</v>
      </c>
      <c r="AH1145">
        <f>1000*DH1145*AU1145*(DD1145-DE1145)/(100*CV1145*(1000-AU1145*DD1145))</f>
        <v>0</v>
      </c>
      <c r="AI1145">
        <f>(AJ1145 - AK1145 - DI1145*1E3/(8.314*(DK1145+273.15)) * AM1145/DH1145 * AL1145) * DH1145/(100*CV1145) * (1000 - DE1145)/1000</f>
        <v>0</v>
      </c>
      <c r="AJ1145">
        <v>1215.282961800987</v>
      </c>
      <c r="AK1145">
        <v>1157.151493532731</v>
      </c>
      <c r="AL1145">
        <v>3.447975349092537</v>
      </c>
      <c r="AM1145">
        <v>64.98812827202251</v>
      </c>
      <c r="AN1145">
        <f>(AP1145 - AO1145 + DI1145*1E3/(8.314*(DK1145+273.15)) * AR1145/DH1145 * AQ1145) * DH1145/(100*CV1145) * 1000/(1000 - AP1145)</f>
        <v>0</v>
      </c>
      <c r="AO1145">
        <v>17.49048039013158</v>
      </c>
      <c r="AP1145">
        <v>23.73260981685705</v>
      </c>
      <c r="AQ1145">
        <v>-7.872863145381463E-05</v>
      </c>
      <c r="AR1145">
        <v>81.77155176035039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MAX(0,($B$13+$C$13*DP1145)/(1+$D$13*DP1145)*DI1145/(DK1145+273)*$E$13)</f>
        <v>0</v>
      </c>
      <c r="AX1145" t="s">
        <v>417</v>
      </c>
      <c r="AY1145" t="s">
        <v>417</v>
      </c>
      <c r="AZ1145">
        <v>0</v>
      </c>
      <c r="BA1145">
        <v>0</v>
      </c>
      <c r="BB1145">
        <f>1-AZ1145/BA1145</f>
        <v>0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>
        <f>1-BF1145/BG1145</f>
        <v>0</v>
      </c>
      <c r="BI1145">
        <v>0.5</v>
      </c>
      <c r="BJ1145">
        <f>CS1145</f>
        <v>0</v>
      </c>
      <c r="BK1145">
        <f>L1145</f>
        <v>0</v>
      </c>
      <c r="BL1145">
        <f>BH1145*BI1145*BJ1145</f>
        <v>0</v>
      </c>
      <c r="BM1145">
        <f>(BK1145-BC1145)/BJ1145</f>
        <v>0</v>
      </c>
      <c r="BN1145">
        <f>(BA1145-BG1145)/BG1145</f>
        <v>0</v>
      </c>
      <c r="BO1145">
        <f>AZ1145/(BB1145+AZ1145/BG1145)</f>
        <v>0</v>
      </c>
      <c r="BP1145" t="s">
        <v>417</v>
      </c>
      <c r="BQ1145">
        <v>0</v>
      </c>
      <c r="BR1145">
        <f>IF(BQ1145&lt;&gt;0, BQ1145, BO1145)</f>
        <v>0</v>
      </c>
      <c r="BS1145">
        <f>1-BR1145/BG1145</f>
        <v>0</v>
      </c>
      <c r="BT1145">
        <f>(BG1145-BF1145)/(BG1145-BR1145)</f>
        <v>0</v>
      </c>
      <c r="BU1145">
        <f>(BA1145-BG1145)/(BA1145-BR1145)</f>
        <v>0</v>
      </c>
      <c r="BV1145">
        <f>(BG1145-BF1145)/(BG1145-AZ1145)</f>
        <v>0</v>
      </c>
      <c r="BW1145">
        <f>(BA1145-BG1145)/(BA1145-AZ1145)</f>
        <v>0</v>
      </c>
      <c r="BX1145">
        <f>(BT1145*BR1145/BF1145)</f>
        <v>0</v>
      </c>
      <c r="BY1145">
        <f>(1-BX1145)</f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>$B$11*DQ1145+$C$11*DR1145+$F$11*EC1145*(1-EF1145)</f>
        <v>0</v>
      </c>
      <c r="CS1145">
        <f>CR1145*CT1145</f>
        <v>0</v>
      </c>
      <c r="CT1145">
        <f>($B$11*$D$9+$C$11*$D$9+$F$11*((EP1145+EH1145)/MAX(EP1145+EH1145+EQ1145, 0.1)*$I$9+EQ1145/MAX(EP1145+EH1145+EQ1145, 0.1)*$J$9))/($B$11+$C$11+$F$11)</f>
        <v>0</v>
      </c>
      <c r="CU1145">
        <f>($B$11*$K$9+$C$11*$K$9+$F$11*((EP1145+EH1145)/MAX(EP1145+EH1145+EQ1145, 0.1)*$P$9+EQ1145/MAX(EP1145+EH1145+EQ1145, 0.1)*$Q$9))/($B$11+$C$11+$F$11)</f>
        <v>0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1658957138.114286</v>
      </c>
      <c r="DB1145">
        <v>1106.398928571429</v>
      </c>
      <c r="DC1145">
        <v>1177.871071428571</v>
      </c>
      <c r="DD1145">
        <v>23.73624285714286</v>
      </c>
      <c r="DE1145">
        <v>17.49216428571428</v>
      </c>
      <c r="DF1145">
        <v>1102.581785714286</v>
      </c>
      <c r="DG1145">
        <v>23.42201428571429</v>
      </c>
      <c r="DH1145">
        <v>500.07525</v>
      </c>
      <c r="DI1145">
        <v>90.23757857142857</v>
      </c>
      <c r="DJ1145">
        <v>0.09999407857142859</v>
      </c>
      <c r="DK1145">
        <v>26.57288214285714</v>
      </c>
      <c r="DL1145">
        <v>27.25578928571429</v>
      </c>
      <c r="DM1145">
        <v>999.9000000000002</v>
      </c>
      <c r="DN1145">
        <v>0</v>
      </c>
      <c r="DO1145">
        <v>0</v>
      </c>
      <c r="DP1145">
        <v>10008.30035714286</v>
      </c>
      <c r="DQ1145">
        <v>0</v>
      </c>
      <c r="DR1145">
        <v>18.64158214285714</v>
      </c>
      <c r="DS1145">
        <v>-71.47294285714285</v>
      </c>
      <c r="DT1145">
        <v>1133.298571428571</v>
      </c>
      <c r="DU1145">
        <v>1198.843571428572</v>
      </c>
      <c r="DV1145">
        <v>6.244070000000001</v>
      </c>
      <c r="DW1145">
        <v>1177.871071428571</v>
      </c>
      <c r="DX1145">
        <v>17.49216428571428</v>
      </c>
      <c r="DY1145">
        <v>2.1419</v>
      </c>
      <c r="DZ1145">
        <v>1.578451071428571</v>
      </c>
      <c r="EA1145">
        <v>18.53425714285714</v>
      </c>
      <c r="EB1145">
        <v>13.75003214285714</v>
      </c>
      <c r="EC1145">
        <v>1999.997142857143</v>
      </c>
      <c r="ED1145">
        <v>0.9800021428571428</v>
      </c>
      <c r="EE1145">
        <v>0.01999775</v>
      </c>
      <c r="EF1145">
        <v>0</v>
      </c>
      <c r="EG1145">
        <v>783.7388571428571</v>
      </c>
      <c r="EH1145">
        <v>5.000560000000001</v>
      </c>
      <c r="EI1145">
        <v>15562.58571428571</v>
      </c>
      <c r="EJ1145">
        <v>17294.87857142857</v>
      </c>
      <c r="EK1145">
        <v>37.18710714285714</v>
      </c>
      <c r="EL1145">
        <v>37.76771428571428</v>
      </c>
      <c r="EM1145">
        <v>36.66500000000001</v>
      </c>
      <c r="EN1145">
        <v>36.78771428571429</v>
      </c>
      <c r="EO1145">
        <v>38.19389285714285</v>
      </c>
      <c r="EP1145">
        <v>1955.103571428571</v>
      </c>
      <c r="EQ1145">
        <v>39.89285714285715</v>
      </c>
      <c r="ER1145">
        <v>0</v>
      </c>
      <c r="ES1145">
        <v>1658957145.3</v>
      </c>
      <c r="ET1145">
        <v>0</v>
      </c>
      <c r="EU1145">
        <v>783.73432</v>
      </c>
      <c r="EV1145">
        <v>-6.128538456576179</v>
      </c>
      <c r="EW1145">
        <v>-108.1230770824159</v>
      </c>
      <c r="EX1145">
        <v>15562.564</v>
      </c>
      <c r="EY1145">
        <v>15</v>
      </c>
      <c r="EZ1145">
        <v>0</v>
      </c>
      <c r="FA1145" t="s">
        <v>419</v>
      </c>
      <c r="FB1145">
        <v>1655239120</v>
      </c>
      <c r="FC1145">
        <v>1655239135</v>
      </c>
      <c r="FD1145">
        <v>0</v>
      </c>
      <c r="FE1145">
        <v>-0.075</v>
      </c>
      <c r="FF1145">
        <v>-0.027</v>
      </c>
      <c r="FG1145">
        <v>1.986</v>
      </c>
      <c r="FH1145">
        <v>0.139</v>
      </c>
      <c r="FI1145">
        <v>420</v>
      </c>
      <c r="FJ1145">
        <v>22</v>
      </c>
      <c r="FK1145">
        <v>0.12</v>
      </c>
      <c r="FL1145">
        <v>0.02</v>
      </c>
      <c r="FM1145">
        <v>-71.45520731707317</v>
      </c>
      <c r="FN1145">
        <v>-0.6433546417631011</v>
      </c>
      <c r="FO1145">
        <v>0.1309155460224765</v>
      </c>
      <c r="FP1145">
        <v>0</v>
      </c>
      <c r="FQ1145">
        <v>784.0421470588235</v>
      </c>
      <c r="FR1145">
        <v>-5.802673793587935</v>
      </c>
      <c r="FS1145">
        <v>0.6173594211189281</v>
      </c>
      <c r="FT1145">
        <v>0</v>
      </c>
      <c r="FU1145">
        <v>6.244162682926829</v>
      </c>
      <c r="FV1145">
        <v>0.002184663323844332</v>
      </c>
      <c r="FW1145">
        <v>0.0009535556678347866</v>
      </c>
      <c r="FX1145">
        <v>1</v>
      </c>
      <c r="FY1145">
        <v>1</v>
      </c>
      <c r="FZ1145">
        <v>3</v>
      </c>
      <c r="GA1145" t="s">
        <v>420</v>
      </c>
      <c r="GB1145">
        <v>2.98051</v>
      </c>
      <c r="GC1145">
        <v>2.72823</v>
      </c>
      <c r="GD1145">
        <v>0.169408</v>
      </c>
      <c r="GE1145">
        <v>0.177336</v>
      </c>
      <c r="GF1145">
        <v>0.106394</v>
      </c>
      <c r="GG1145">
        <v>0.08659799999999999</v>
      </c>
      <c r="GH1145">
        <v>24938.7</v>
      </c>
      <c r="GI1145">
        <v>24338.5</v>
      </c>
      <c r="GJ1145">
        <v>30550.4</v>
      </c>
      <c r="GK1145">
        <v>29826.8</v>
      </c>
      <c r="GL1145">
        <v>37667.1</v>
      </c>
      <c r="GM1145">
        <v>35881.6</v>
      </c>
      <c r="GN1145">
        <v>46730.2</v>
      </c>
      <c r="GO1145">
        <v>44360</v>
      </c>
      <c r="GP1145">
        <v>1.89097</v>
      </c>
      <c r="GQ1145">
        <v>1.84983</v>
      </c>
      <c r="GR1145">
        <v>0.145651</v>
      </c>
      <c r="GS1145">
        <v>0</v>
      </c>
      <c r="GT1145">
        <v>24.8309</v>
      </c>
      <c r="GU1145">
        <v>999.9</v>
      </c>
      <c r="GV1145">
        <v>48.8</v>
      </c>
      <c r="GW1145">
        <v>32.1</v>
      </c>
      <c r="GX1145">
        <v>25.971</v>
      </c>
      <c r="GY1145">
        <v>62.9017</v>
      </c>
      <c r="GZ1145">
        <v>25.5809</v>
      </c>
      <c r="HA1145">
        <v>1</v>
      </c>
      <c r="HB1145">
        <v>-0.102187</v>
      </c>
      <c r="HC1145">
        <v>-0.055354</v>
      </c>
      <c r="HD1145">
        <v>20.1944</v>
      </c>
      <c r="HE1145">
        <v>5.23092</v>
      </c>
      <c r="HF1145">
        <v>11.968</v>
      </c>
      <c r="HG1145">
        <v>4.9708</v>
      </c>
      <c r="HH1145">
        <v>3.28965</v>
      </c>
      <c r="HI1145">
        <v>8858.799999999999</v>
      </c>
      <c r="HJ1145">
        <v>9999</v>
      </c>
      <c r="HK1145">
        <v>9999</v>
      </c>
      <c r="HL1145">
        <v>290.4</v>
      </c>
      <c r="HM1145">
        <v>4.9729</v>
      </c>
      <c r="HN1145">
        <v>1.87738</v>
      </c>
      <c r="HO1145">
        <v>1.87547</v>
      </c>
      <c r="HP1145">
        <v>1.87831</v>
      </c>
      <c r="HQ1145">
        <v>1.87501</v>
      </c>
      <c r="HR1145">
        <v>1.87863</v>
      </c>
      <c r="HS1145">
        <v>1.8757</v>
      </c>
      <c r="HT1145">
        <v>1.87683</v>
      </c>
      <c r="HU1145">
        <v>0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3.85</v>
      </c>
      <c r="II1145">
        <v>0.3141</v>
      </c>
      <c r="IJ1145">
        <v>1.541952822118649</v>
      </c>
      <c r="IK1145">
        <v>0.003202726084708442</v>
      </c>
      <c r="IL1145">
        <v>-1.448271390364826E-06</v>
      </c>
      <c r="IM1145">
        <v>3.765748828769889E-10</v>
      </c>
      <c r="IN1145">
        <v>-0.02072656761999695</v>
      </c>
      <c r="IO1145">
        <v>0.006539777670035186</v>
      </c>
      <c r="IP1145">
        <v>0.0002256768223539976</v>
      </c>
      <c r="IQ1145">
        <v>4.51151419958819E-06</v>
      </c>
      <c r="IR1145">
        <v>-0</v>
      </c>
      <c r="IS1145">
        <v>2097</v>
      </c>
      <c r="IT1145">
        <v>1</v>
      </c>
      <c r="IU1145">
        <v>27</v>
      </c>
      <c r="IV1145">
        <v>61967.1</v>
      </c>
      <c r="IW1145">
        <v>61966.8</v>
      </c>
      <c r="IX1145">
        <v>2.57446</v>
      </c>
      <c r="IY1145">
        <v>2.5354</v>
      </c>
      <c r="IZ1145">
        <v>1.39893</v>
      </c>
      <c r="JA1145">
        <v>2.34375</v>
      </c>
      <c r="JB1145">
        <v>1.44897</v>
      </c>
      <c r="JC1145">
        <v>2.37305</v>
      </c>
      <c r="JD1145">
        <v>37.4338</v>
      </c>
      <c r="JE1145">
        <v>24.0787</v>
      </c>
      <c r="JF1145">
        <v>18</v>
      </c>
      <c r="JG1145">
        <v>492.669</v>
      </c>
      <c r="JH1145">
        <v>438.731</v>
      </c>
      <c r="JI1145">
        <v>25</v>
      </c>
      <c r="JJ1145">
        <v>25.7144</v>
      </c>
      <c r="JK1145">
        <v>30.0001</v>
      </c>
      <c r="JL1145">
        <v>25.5381</v>
      </c>
      <c r="JM1145">
        <v>25.6175</v>
      </c>
      <c r="JN1145">
        <v>51.5862</v>
      </c>
      <c r="JO1145">
        <v>37.3559</v>
      </c>
      <c r="JP1145">
        <v>0</v>
      </c>
      <c r="JQ1145">
        <v>25</v>
      </c>
      <c r="JR1145">
        <v>1223.14</v>
      </c>
      <c r="JS1145">
        <v>17.5498</v>
      </c>
      <c r="JT1145">
        <v>100.992</v>
      </c>
      <c r="JU1145">
        <v>101.999</v>
      </c>
    </row>
    <row r="1146" spans="1:281">
      <c r="A1146">
        <v>1130</v>
      </c>
      <c r="B1146">
        <v>1658957150.6</v>
      </c>
      <c r="C1146">
        <v>15061.59999990463</v>
      </c>
      <c r="D1146" t="s">
        <v>2694</v>
      </c>
      <c r="E1146" t="s">
        <v>2695</v>
      </c>
      <c r="F1146">
        <v>5</v>
      </c>
      <c r="G1146" t="s">
        <v>415</v>
      </c>
      <c r="H1146" t="s">
        <v>2549</v>
      </c>
      <c r="I1146">
        <v>1658957142.985714</v>
      </c>
      <c r="J1146">
        <f>(K1146)/1000</f>
        <v>0</v>
      </c>
      <c r="K1146">
        <f>IF(CZ1146, AN1146, AH1146)</f>
        <v>0</v>
      </c>
      <c r="L1146">
        <f>IF(CZ1146, AI1146, AG1146)</f>
        <v>0</v>
      </c>
      <c r="M1146">
        <f>DB1146 - IF(AU1146&gt;1, L1146*CV1146*100.0/(AW1146*DP1146), 0)</f>
        <v>0</v>
      </c>
      <c r="N1146">
        <f>((T1146-J1146/2)*M1146-L1146)/(T1146+J1146/2)</f>
        <v>0</v>
      </c>
      <c r="O1146">
        <f>N1146*(DI1146+DJ1146)/1000.0</f>
        <v>0</v>
      </c>
      <c r="P1146">
        <f>(DB1146 - IF(AU1146&gt;1, L1146*CV1146*100.0/(AW1146*DP1146), 0))*(DI1146+DJ1146)/1000.0</f>
        <v>0</v>
      </c>
      <c r="Q1146">
        <f>2.0/((1/S1146-1/R1146)+SIGN(S1146)*SQRT((1/S1146-1/R1146)*(1/S1146-1/R1146) + 4*CW1146/((CW1146+1)*(CW1146+1))*(2*1/S1146*1/R1146-1/R1146*1/R1146)))</f>
        <v>0</v>
      </c>
      <c r="R1146">
        <f>IF(LEFT(CX1146,1)&lt;&gt;"0",IF(LEFT(CX1146,1)="1",3.0,CY1146),$D$5+$E$5*(DP1146*DI1146/($K$5*1000))+$F$5*(DP1146*DI1146/($K$5*1000))*MAX(MIN(CV1146,$J$5),$I$5)*MAX(MIN(CV1146,$J$5),$I$5)+$G$5*MAX(MIN(CV1146,$J$5),$I$5)*(DP1146*DI1146/($K$5*1000))+$H$5*(DP1146*DI1146/($K$5*1000))*(DP1146*DI1146/($K$5*1000)))</f>
        <v>0</v>
      </c>
      <c r="S1146">
        <f>J1146*(1000-(1000*0.61365*exp(17.502*W1146/(240.97+W1146))/(DI1146+DJ1146)+DD1146)/2)/(1000*0.61365*exp(17.502*W1146/(240.97+W1146))/(DI1146+DJ1146)-DD1146)</f>
        <v>0</v>
      </c>
      <c r="T1146">
        <f>1/((CW1146+1)/(Q1146/1.6)+1/(R1146/1.37)) + CW1146/((CW1146+1)/(Q1146/1.6) + CW1146/(R1146/1.37))</f>
        <v>0</v>
      </c>
      <c r="U1146">
        <f>(CR1146*CU1146)</f>
        <v>0</v>
      </c>
      <c r="V1146">
        <f>(DK1146+(U1146+2*0.95*5.67E-8*(((DK1146+$B$7)+273)^4-(DK1146+273)^4)-44100*J1146)/(1.84*29.3*R1146+8*0.95*5.67E-8*(DK1146+273)^3))</f>
        <v>0</v>
      </c>
      <c r="W1146">
        <f>($C$7*DL1146+$D$7*DM1146+$E$7*V1146)</f>
        <v>0</v>
      </c>
      <c r="X1146">
        <f>0.61365*exp(17.502*W1146/(240.97+W1146))</f>
        <v>0</v>
      </c>
      <c r="Y1146">
        <f>(Z1146/AA1146*100)</f>
        <v>0</v>
      </c>
      <c r="Z1146">
        <f>DD1146*(DI1146+DJ1146)/1000</f>
        <v>0</v>
      </c>
      <c r="AA1146">
        <f>0.61365*exp(17.502*DK1146/(240.97+DK1146))</f>
        <v>0</v>
      </c>
      <c r="AB1146">
        <f>(X1146-DD1146*(DI1146+DJ1146)/1000)</f>
        <v>0</v>
      </c>
      <c r="AC1146">
        <f>(-J1146*44100)</f>
        <v>0</v>
      </c>
      <c r="AD1146">
        <f>2*29.3*R1146*0.92*(DK1146-W1146)</f>
        <v>0</v>
      </c>
      <c r="AE1146">
        <f>2*0.95*5.67E-8*(((DK1146+$B$7)+273)^4-(W1146+273)^4)</f>
        <v>0</v>
      </c>
      <c r="AF1146">
        <f>U1146+AE1146+AC1146+AD1146</f>
        <v>0</v>
      </c>
      <c r="AG1146">
        <f>DH1146*AU1146*(DC1146-DB1146*(1000-AU1146*DE1146)/(1000-AU1146*DD1146))/(100*CV1146)</f>
        <v>0</v>
      </c>
      <c r="AH1146">
        <f>1000*DH1146*AU1146*(DD1146-DE1146)/(100*CV1146*(1000-AU1146*DD1146))</f>
        <v>0</v>
      </c>
      <c r="AI1146">
        <f>(AJ1146 - AK1146 - DI1146*1E3/(8.314*(DK1146+273.15)) * AM1146/DH1146 * AL1146) * DH1146/(100*CV1146) * (1000 - DE1146)/1000</f>
        <v>0</v>
      </c>
      <c r="AJ1146">
        <v>1232.330390616519</v>
      </c>
      <c r="AK1146">
        <v>1174.269878787878</v>
      </c>
      <c r="AL1146">
        <v>3.438126070994773</v>
      </c>
      <c r="AM1146">
        <v>64.98812827202251</v>
      </c>
      <c r="AN1146">
        <f>(AP1146 - AO1146 + DI1146*1E3/(8.314*(DK1146+273.15)) * AR1146/DH1146 * AQ1146) * DH1146/(100*CV1146) * 1000/(1000 - AP1146)</f>
        <v>0</v>
      </c>
      <c r="AO1146">
        <v>17.48984092761629</v>
      </c>
      <c r="AP1146">
        <v>23.73284909090908</v>
      </c>
      <c r="AQ1146">
        <v>-7.94809093298183E-06</v>
      </c>
      <c r="AR1146">
        <v>81.77155176035039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MAX(0,($B$13+$C$13*DP1146)/(1+$D$13*DP1146)*DI1146/(DK1146+273)*$E$13)</f>
        <v>0</v>
      </c>
      <c r="AX1146" t="s">
        <v>417</v>
      </c>
      <c r="AY1146" t="s">
        <v>417</v>
      </c>
      <c r="AZ1146">
        <v>0</v>
      </c>
      <c r="BA1146">
        <v>0</v>
      </c>
      <c r="BB1146">
        <f>1-AZ1146/BA1146</f>
        <v>0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>
        <f>1-BF1146/BG1146</f>
        <v>0</v>
      </c>
      <c r="BI1146">
        <v>0.5</v>
      </c>
      <c r="BJ1146">
        <f>CS1146</f>
        <v>0</v>
      </c>
      <c r="BK1146">
        <f>L1146</f>
        <v>0</v>
      </c>
      <c r="BL1146">
        <f>BH1146*BI1146*BJ1146</f>
        <v>0</v>
      </c>
      <c r="BM1146">
        <f>(BK1146-BC1146)/BJ1146</f>
        <v>0</v>
      </c>
      <c r="BN1146">
        <f>(BA1146-BG1146)/BG1146</f>
        <v>0</v>
      </c>
      <c r="BO1146">
        <f>AZ1146/(BB1146+AZ1146/BG1146)</f>
        <v>0</v>
      </c>
      <c r="BP1146" t="s">
        <v>417</v>
      </c>
      <c r="BQ1146">
        <v>0</v>
      </c>
      <c r="BR1146">
        <f>IF(BQ1146&lt;&gt;0, BQ1146, BO1146)</f>
        <v>0</v>
      </c>
      <c r="BS1146">
        <f>1-BR1146/BG1146</f>
        <v>0</v>
      </c>
      <c r="BT1146">
        <f>(BG1146-BF1146)/(BG1146-BR1146)</f>
        <v>0</v>
      </c>
      <c r="BU1146">
        <f>(BA1146-BG1146)/(BA1146-BR1146)</f>
        <v>0</v>
      </c>
      <c r="BV1146">
        <f>(BG1146-BF1146)/(BG1146-AZ1146)</f>
        <v>0</v>
      </c>
      <c r="BW1146">
        <f>(BA1146-BG1146)/(BA1146-AZ1146)</f>
        <v>0</v>
      </c>
      <c r="BX1146">
        <f>(BT1146*BR1146/BF1146)</f>
        <v>0</v>
      </c>
      <c r="BY1146">
        <f>(1-BX1146)</f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>$B$11*DQ1146+$C$11*DR1146+$F$11*EC1146*(1-EF1146)</f>
        <v>0</v>
      </c>
      <c r="CS1146">
        <f>CR1146*CT1146</f>
        <v>0</v>
      </c>
      <c r="CT1146">
        <f>($B$11*$D$9+$C$11*$D$9+$F$11*((EP1146+EH1146)/MAX(EP1146+EH1146+EQ1146, 0.1)*$I$9+EQ1146/MAX(EP1146+EH1146+EQ1146, 0.1)*$J$9))/($B$11+$C$11+$F$11)</f>
        <v>0</v>
      </c>
      <c r="CU1146">
        <f>($B$11*$K$9+$C$11*$K$9+$F$11*((EP1146+EH1146)/MAX(EP1146+EH1146+EQ1146, 0.1)*$P$9+EQ1146/MAX(EP1146+EH1146+EQ1146, 0.1)*$Q$9))/($B$11+$C$11+$F$11)</f>
        <v>0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1658957142.985714</v>
      </c>
      <c r="DB1146">
        <v>1122.6275</v>
      </c>
      <c r="DC1146">
        <v>1194.208214285714</v>
      </c>
      <c r="DD1146">
        <v>23.734525</v>
      </c>
      <c r="DE1146">
        <v>17.49096428571428</v>
      </c>
      <c r="DF1146">
        <v>1118.787142857143</v>
      </c>
      <c r="DG1146">
        <v>23.42034285714286</v>
      </c>
      <c r="DH1146">
        <v>500.0759642857143</v>
      </c>
      <c r="DI1146">
        <v>90.23737857142858</v>
      </c>
      <c r="DJ1146">
        <v>0.09999021071428572</v>
      </c>
      <c r="DK1146">
        <v>26.572225</v>
      </c>
      <c r="DL1146">
        <v>27.24865357142857</v>
      </c>
      <c r="DM1146">
        <v>999.9000000000002</v>
      </c>
      <c r="DN1146">
        <v>0</v>
      </c>
      <c r="DO1146">
        <v>0</v>
      </c>
      <c r="DP1146">
        <v>10006.66821428572</v>
      </c>
      <c r="DQ1146">
        <v>0</v>
      </c>
      <c r="DR1146">
        <v>18.64535357142857</v>
      </c>
      <c r="DS1146">
        <v>-71.58218571428571</v>
      </c>
      <c r="DT1146">
        <v>1149.918571428572</v>
      </c>
      <c r="DU1146">
        <v>1215.47</v>
      </c>
      <c r="DV1146">
        <v>6.243561071428571</v>
      </c>
      <c r="DW1146">
        <v>1194.208214285714</v>
      </c>
      <c r="DX1146">
        <v>17.49096428571428</v>
      </c>
      <c r="DY1146">
        <v>2.141740714285714</v>
      </c>
      <c r="DZ1146">
        <v>1.578338214285714</v>
      </c>
      <c r="EA1146">
        <v>18.53307142857143</v>
      </c>
      <c r="EB1146">
        <v>13.74893214285714</v>
      </c>
      <c r="EC1146">
        <v>1999.9975</v>
      </c>
      <c r="ED1146">
        <v>0.9800015714285714</v>
      </c>
      <c r="EE1146">
        <v>0.01999835714285714</v>
      </c>
      <c r="EF1146">
        <v>0</v>
      </c>
      <c r="EG1146">
        <v>783.2661071428572</v>
      </c>
      <c r="EH1146">
        <v>5.000560000000001</v>
      </c>
      <c r="EI1146">
        <v>15554.22857142857</v>
      </c>
      <c r="EJ1146">
        <v>17294.87142857143</v>
      </c>
      <c r="EK1146">
        <v>37.09789285714286</v>
      </c>
      <c r="EL1146">
        <v>37.77435714285714</v>
      </c>
      <c r="EM1146">
        <v>36.67396428571429</v>
      </c>
      <c r="EN1146">
        <v>36.78328571428572</v>
      </c>
      <c r="EO1146">
        <v>38.18939285714286</v>
      </c>
      <c r="EP1146">
        <v>1955.102857142857</v>
      </c>
      <c r="EQ1146">
        <v>39.89392857142858</v>
      </c>
      <c r="ER1146">
        <v>0</v>
      </c>
      <c r="ES1146">
        <v>1658957150.7</v>
      </c>
      <c r="ET1146">
        <v>0</v>
      </c>
      <c r="EU1146">
        <v>783.2398846153848</v>
      </c>
      <c r="EV1146">
        <v>-5.872376059838006</v>
      </c>
      <c r="EW1146">
        <v>-102.2495727178917</v>
      </c>
      <c r="EX1146">
        <v>15553.80769230769</v>
      </c>
      <c r="EY1146">
        <v>15</v>
      </c>
      <c r="EZ1146">
        <v>0</v>
      </c>
      <c r="FA1146" t="s">
        <v>419</v>
      </c>
      <c r="FB1146">
        <v>1655239120</v>
      </c>
      <c r="FC1146">
        <v>1655239135</v>
      </c>
      <c r="FD1146">
        <v>0</v>
      </c>
      <c r="FE1146">
        <v>-0.075</v>
      </c>
      <c r="FF1146">
        <v>-0.027</v>
      </c>
      <c r="FG1146">
        <v>1.986</v>
      </c>
      <c r="FH1146">
        <v>0.139</v>
      </c>
      <c r="FI1146">
        <v>420</v>
      </c>
      <c r="FJ1146">
        <v>22</v>
      </c>
      <c r="FK1146">
        <v>0.12</v>
      </c>
      <c r="FL1146">
        <v>0.02</v>
      </c>
      <c r="FM1146">
        <v>-71.50600731707317</v>
      </c>
      <c r="FN1146">
        <v>-1.50283080461384</v>
      </c>
      <c r="FO1146">
        <v>0.1516679772144217</v>
      </c>
      <c r="FP1146">
        <v>0</v>
      </c>
      <c r="FQ1146">
        <v>783.5952647058824</v>
      </c>
      <c r="FR1146">
        <v>-5.758548506017252</v>
      </c>
      <c r="FS1146">
        <v>0.6021660562856039</v>
      </c>
      <c r="FT1146">
        <v>0</v>
      </c>
      <c r="FU1146">
        <v>6.243619024390244</v>
      </c>
      <c r="FV1146">
        <v>-0.005358192355047815</v>
      </c>
      <c r="FW1146">
        <v>0.001176996601271715</v>
      </c>
      <c r="FX1146">
        <v>1</v>
      </c>
      <c r="FY1146">
        <v>1</v>
      </c>
      <c r="FZ1146">
        <v>3</v>
      </c>
      <c r="GA1146" t="s">
        <v>420</v>
      </c>
      <c r="GB1146">
        <v>2.98082</v>
      </c>
      <c r="GC1146">
        <v>2.72841</v>
      </c>
      <c r="GD1146">
        <v>0.17096</v>
      </c>
      <c r="GE1146">
        <v>0.178838</v>
      </c>
      <c r="GF1146">
        <v>0.106395</v>
      </c>
      <c r="GG1146">
        <v>0.0865987</v>
      </c>
      <c r="GH1146">
        <v>24892.3</v>
      </c>
      <c r="GI1146">
        <v>24294</v>
      </c>
      <c r="GJ1146">
        <v>30550.6</v>
      </c>
      <c r="GK1146">
        <v>29826.7</v>
      </c>
      <c r="GL1146">
        <v>37667.2</v>
      </c>
      <c r="GM1146">
        <v>35881.5</v>
      </c>
      <c r="GN1146">
        <v>46730.3</v>
      </c>
      <c r="GO1146">
        <v>44359.8</v>
      </c>
      <c r="GP1146">
        <v>1.8912</v>
      </c>
      <c r="GQ1146">
        <v>1.84965</v>
      </c>
      <c r="GR1146">
        <v>0.14779</v>
      </c>
      <c r="GS1146">
        <v>0</v>
      </c>
      <c r="GT1146">
        <v>24.8299</v>
      </c>
      <c r="GU1146">
        <v>999.9</v>
      </c>
      <c r="GV1146">
        <v>48.8</v>
      </c>
      <c r="GW1146">
        <v>32.1</v>
      </c>
      <c r="GX1146">
        <v>25.9696</v>
      </c>
      <c r="GY1146">
        <v>63.1517</v>
      </c>
      <c r="GZ1146">
        <v>25.0561</v>
      </c>
      <c r="HA1146">
        <v>1</v>
      </c>
      <c r="HB1146">
        <v>-0.102157</v>
      </c>
      <c r="HC1146">
        <v>-0.0559722</v>
      </c>
      <c r="HD1146">
        <v>20.1943</v>
      </c>
      <c r="HE1146">
        <v>5.23002</v>
      </c>
      <c r="HF1146">
        <v>11.968</v>
      </c>
      <c r="HG1146">
        <v>4.97035</v>
      </c>
      <c r="HH1146">
        <v>3.2895</v>
      </c>
      <c r="HI1146">
        <v>8859</v>
      </c>
      <c r="HJ1146">
        <v>9999</v>
      </c>
      <c r="HK1146">
        <v>9999</v>
      </c>
      <c r="HL1146">
        <v>290.4</v>
      </c>
      <c r="HM1146">
        <v>4.97289</v>
      </c>
      <c r="HN1146">
        <v>1.8774</v>
      </c>
      <c r="HO1146">
        <v>1.87548</v>
      </c>
      <c r="HP1146">
        <v>1.87834</v>
      </c>
      <c r="HQ1146">
        <v>1.87502</v>
      </c>
      <c r="HR1146">
        <v>1.87865</v>
      </c>
      <c r="HS1146">
        <v>1.87573</v>
      </c>
      <c r="HT1146">
        <v>1.87684</v>
      </c>
      <c r="HU1146">
        <v>0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3.88</v>
      </c>
      <c r="II1146">
        <v>0.3141</v>
      </c>
      <c r="IJ1146">
        <v>1.541952822118649</v>
      </c>
      <c r="IK1146">
        <v>0.003202726084708442</v>
      </c>
      <c r="IL1146">
        <v>-1.448271390364826E-06</v>
      </c>
      <c r="IM1146">
        <v>3.765748828769889E-10</v>
      </c>
      <c r="IN1146">
        <v>-0.02072656761999695</v>
      </c>
      <c r="IO1146">
        <v>0.006539777670035186</v>
      </c>
      <c r="IP1146">
        <v>0.0002256768223539976</v>
      </c>
      <c r="IQ1146">
        <v>4.51151419958819E-06</v>
      </c>
      <c r="IR1146">
        <v>-0</v>
      </c>
      <c r="IS1146">
        <v>2097</v>
      </c>
      <c r="IT1146">
        <v>1</v>
      </c>
      <c r="IU1146">
        <v>27</v>
      </c>
      <c r="IV1146">
        <v>61967.2</v>
      </c>
      <c r="IW1146">
        <v>61966.9</v>
      </c>
      <c r="IX1146">
        <v>2.60132</v>
      </c>
      <c r="IY1146">
        <v>2.54395</v>
      </c>
      <c r="IZ1146">
        <v>1.39893</v>
      </c>
      <c r="JA1146">
        <v>2.34375</v>
      </c>
      <c r="JB1146">
        <v>1.44897</v>
      </c>
      <c r="JC1146">
        <v>2.41821</v>
      </c>
      <c r="JD1146">
        <v>37.4578</v>
      </c>
      <c r="JE1146">
        <v>24.07</v>
      </c>
      <c r="JF1146">
        <v>18</v>
      </c>
      <c r="JG1146">
        <v>492.792</v>
      </c>
      <c r="JH1146">
        <v>438.624</v>
      </c>
      <c r="JI1146">
        <v>24.9999</v>
      </c>
      <c r="JJ1146">
        <v>25.7144</v>
      </c>
      <c r="JK1146">
        <v>30.0001</v>
      </c>
      <c r="JL1146">
        <v>25.5381</v>
      </c>
      <c r="JM1146">
        <v>25.6175</v>
      </c>
      <c r="JN1146">
        <v>52.1124</v>
      </c>
      <c r="JO1146">
        <v>37.3559</v>
      </c>
      <c r="JP1146">
        <v>0</v>
      </c>
      <c r="JQ1146">
        <v>25</v>
      </c>
      <c r="JR1146">
        <v>1236.54</v>
      </c>
      <c r="JS1146">
        <v>17.5498</v>
      </c>
      <c r="JT1146">
        <v>100.992</v>
      </c>
      <c r="JU1146">
        <v>101.999</v>
      </c>
    </row>
    <row r="1147" spans="1:281">
      <c r="A1147">
        <v>1131</v>
      </c>
      <c r="B1147">
        <v>1658957155.6</v>
      </c>
      <c r="C1147">
        <v>15066.59999990463</v>
      </c>
      <c r="D1147" t="s">
        <v>2696</v>
      </c>
      <c r="E1147" t="s">
        <v>2697</v>
      </c>
      <c r="F1147">
        <v>5</v>
      </c>
      <c r="G1147" t="s">
        <v>415</v>
      </c>
      <c r="H1147" t="s">
        <v>2549</v>
      </c>
      <c r="I1147">
        <v>1658957147.857143</v>
      </c>
      <c r="J1147">
        <f>(K1147)/1000</f>
        <v>0</v>
      </c>
      <c r="K1147">
        <f>IF(CZ1147, AN1147, AH1147)</f>
        <v>0</v>
      </c>
      <c r="L1147">
        <f>IF(CZ1147, AI1147, AG1147)</f>
        <v>0</v>
      </c>
      <c r="M1147">
        <f>DB1147 - IF(AU1147&gt;1, L1147*CV1147*100.0/(AW1147*DP1147), 0)</f>
        <v>0</v>
      </c>
      <c r="N1147">
        <f>((T1147-J1147/2)*M1147-L1147)/(T1147+J1147/2)</f>
        <v>0</v>
      </c>
      <c r="O1147">
        <f>N1147*(DI1147+DJ1147)/1000.0</f>
        <v>0</v>
      </c>
      <c r="P1147">
        <f>(DB1147 - IF(AU1147&gt;1, L1147*CV1147*100.0/(AW1147*DP1147), 0))*(DI1147+DJ1147)/1000.0</f>
        <v>0</v>
      </c>
      <c r="Q1147">
        <f>2.0/((1/S1147-1/R1147)+SIGN(S1147)*SQRT((1/S1147-1/R1147)*(1/S1147-1/R1147) + 4*CW1147/((CW1147+1)*(CW1147+1))*(2*1/S1147*1/R1147-1/R1147*1/R1147)))</f>
        <v>0</v>
      </c>
      <c r="R1147">
        <f>IF(LEFT(CX1147,1)&lt;&gt;"0",IF(LEFT(CX1147,1)="1",3.0,CY1147),$D$5+$E$5*(DP1147*DI1147/($K$5*1000))+$F$5*(DP1147*DI1147/($K$5*1000))*MAX(MIN(CV1147,$J$5),$I$5)*MAX(MIN(CV1147,$J$5),$I$5)+$G$5*MAX(MIN(CV1147,$J$5),$I$5)*(DP1147*DI1147/($K$5*1000))+$H$5*(DP1147*DI1147/($K$5*1000))*(DP1147*DI1147/($K$5*1000)))</f>
        <v>0</v>
      </c>
      <c r="S1147">
        <f>J1147*(1000-(1000*0.61365*exp(17.502*W1147/(240.97+W1147))/(DI1147+DJ1147)+DD1147)/2)/(1000*0.61365*exp(17.502*W1147/(240.97+W1147))/(DI1147+DJ1147)-DD1147)</f>
        <v>0</v>
      </c>
      <c r="T1147">
        <f>1/((CW1147+1)/(Q1147/1.6)+1/(R1147/1.37)) + CW1147/((CW1147+1)/(Q1147/1.6) + CW1147/(R1147/1.37))</f>
        <v>0</v>
      </c>
      <c r="U1147">
        <f>(CR1147*CU1147)</f>
        <v>0</v>
      </c>
      <c r="V1147">
        <f>(DK1147+(U1147+2*0.95*5.67E-8*(((DK1147+$B$7)+273)^4-(DK1147+273)^4)-44100*J1147)/(1.84*29.3*R1147+8*0.95*5.67E-8*(DK1147+273)^3))</f>
        <v>0</v>
      </c>
      <c r="W1147">
        <f>($C$7*DL1147+$D$7*DM1147+$E$7*V1147)</f>
        <v>0</v>
      </c>
      <c r="X1147">
        <f>0.61365*exp(17.502*W1147/(240.97+W1147))</f>
        <v>0</v>
      </c>
      <c r="Y1147">
        <f>(Z1147/AA1147*100)</f>
        <v>0</v>
      </c>
      <c r="Z1147">
        <f>DD1147*(DI1147+DJ1147)/1000</f>
        <v>0</v>
      </c>
      <c r="AA1147">
        <f>0.61365*exp(17.502*DK1147/(240.97+DK1147))</f>
        <v>0</v>
      </c>
      <c r="AB1147">
        <f>(X1147-DD1147*(DI1147+DJ1147)/1000)</f>
        <v>0</v>
      </c>
      <c r="AC1147">
        <f>(-J1147*44100)</f>
        <v>0</v>
      </c>
      <c r="AD1147">
        <f>2*29.3*R1147*0.92*(DK1147-W1147)</f>
        <v>0</v>
      </c>
      <c r="AE1147">
        <f>2*0.95*5.67E-8*(((DK1147+$B$7)+273)^4-(W1147+273)^4)</f>
        <v>0</v>
      </c>
      <c r="AF1147">
        <f>U1147+AE1147+AC1147+AD1147</f>
        <v>0</v>
      </c>
      <c r="AG1147">
        <f>DH1147*AU1147*(DC1147-DB1147*(1000-AU1147*DE1147)/(1000-AU1147*DD1147))/(100*CV1147)</f>
        <v>0</v>
      </c>
      <c r="AH1147">
        <f>1000*DH1147*AU1147*(DD1147-DE1147)/(100*CV1147*(1000-AU1147*DD1147))</f>
        <v>0</v>
      </c>
      <c r="AI1147">
        <f>(AJ1147 - AK1147 - DI1147*1E3/(8.314*(DK1147+273.15)) * AM1147/DH1147 * AL1147) * DH1147/(100*CV1147) * (1000 - DE1147)/1000</f>
        <v>0</v>
      </c>
      <c r="AJ1147">
        <v>1249.251804390441</v>
      </c>
      <c r="AK1147">
        <v>1191.255454545454</v>
      </c>
      <c r="AL1147">
        <v>3.393706520010201</v>
      </c>
      <c r="AM1147">
        <v>64.98812827202251</v>
      </c>
      <c r="AN1147">
        <f>(AP1147 - AO1147 + DI1147*1E3/(8.314*(DK1147+273.15)) * AR1147/DH1147 * AQ1147) * DH1147/(100*CV1147) * 1000/(1000 - AP1147)</f>
        <v>0</v>
      </c>
      <c r="AO1147">
        <v>17.49108877684035</v>
      </c>
      <c r="AP1147">
        <v>23.72972363636363</v>
      </c>
      <c r="AQ1147">
        <v>-6.535773822607462E-06</v>
      </c>
      <c r="AR1147">
        <v>81.77155176035039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MAX(0,($B$13+$C$13*DP1147)/(1+$D$13*DP1147)*DI1147/(DK1147+273)*$E$13)</f>
        <v>0</v>
      </c>
      <c r="AX1147" t="s">
        <v>417</v>
      </c>
      <c r="AY1147" t="s">
        <v>417</v>
      </c>
      <c r="AZ1147">
        <v>0</v>
      </c>
      <c r="BA1147">
        <v>0</v>
      </c>
      <c r="BB1147">
        <f>1-AZ1147/BA1147</f>
        <v>0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>
        <f>1-BF1147/BG1147</f>
        <v>0</v>
      </c>
      <c r="BI1147">
        <v>0.5</v>
      </c>
      <c r="BJ1147">
        <f>CS1147</f>
        <v>0</v>
      </c>
      <c r="BK1147">
        <f>L1147</f>
        <v>0</v>
      </c>
      <c r="BL1147">
        <f>BH1147*BI1147*BJ1147</f>
        <v>0</v>
      </c>
      <c r="BM1147">
        <f>(BK1147-BC1147)/BJ1147</f>
        <v>0</v>
      </c>
      <c r="BN1147">
        <f>(BA1147-BG1147)/BG1147</f>
        <v>0</v>
      </c>
      <c r="BO1147">
        <f>AZ1147/(BB1147+AZ1147/BG1147)</f>
        <v>0</v>
      </c>
      <c r="BP1147" t="s">
        <v>417</v>
      </c>
      <c r="BQ1147">
        <v>0</v>
      </c>
      <c r="BR1147">
        <f>IF(BQ1147&lt;&gt;0, BQ1147, BO1147)</f>
        <v>0</v>
      </c>
      <c r="BS1147">
        <f>1-BR1147/BG1147</f>
        <v>0</v>
      </c>
      <c r="BT1147">
        <f>(BG1147-BF1147)/(BG1147-BR1147)</f>
        <v>0</v>
      </c>
      <c r="BU1147">
        <f>(BA1147-BG1147)/(BA1147-BR1147)</f>
        <v>0</v>
      </c>
      <c r="BV1147">
        <f>(BG1147-BF1147)/(BG1147-AZ1147)</f>
        <v>0</v>
      </c>
      <c r="BW1147">
        <f>(BA1147-BG1147)/(BA1147-AZ1147)</f>
        <v>0</v>
      </c>
      <c r="BX1147">
        <f>(BT1147*BR1147/BF1147)</f>
        <v>0</v>
      </c>
      <c r="BY1147">
        <f>(1-BX1147)</f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>$B$11*DQ1147+$C$11*DR1147+$F$11*EC1147*(1-EF1147)</f>
        <v>0</v>
      </c>
      <c r="CS1147">
        <f>CR1147*CT1147</f>
        <v>0</v>
      </c>
      <c r="CT1147">
        <f>($B$11*$D$9+$C$11*$D$9+$F$11*((EP1147+EH1147)/MAX(EP1147+EH1147+EQ1147, 0.1)*$I$9+EQ1147/MAX(EP1147+EH1147+EQ1147, 0.1)*$J$9))/($B$11+$C$11+$F$11)</f>
        <v>0</v>
      </c>
      <c r="CU1147">
        <f>($B$11*$K$9+$C$11*$K$9+$F$11*((EP1147+EH1147)/MAX(EP1147+EH1147+EQ1147, 0.1)*$P$9+EQ1147/MAX(EP1147+EH1147+EQ1147, 0.1)*$Q$9))/($B$11+$C$11+$F$11)</f>
        <v>0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1658957147.857143</v>
      </c>
      <c r="DB1147">
        <v>1138.857142857143</v>
      </c>
      <c r="DC1147">
        <v>1210.475357142857</v>
      </c>
      <c r="DD1147">
        <v>23.73278928571428</v>
      </c>
      <c r="DE1147">
        <v>17.49033214285715</v>
      </c>
      <c r="DF1147">
        <v>1134.994642857143</v>
      </c>
      <c r="DG1147">
        <v>23.41865357142857</v>
      </c>
      <c r="DH1147">
        <v>500.0797857142857</v>
      </c>
      <c r="DI1147">
        <v>90.23628928571428</v>
      </c>
      <c r="DJ1147">
        <v>0.1000109857142857</v>
      </c>
      <c r="DK1147">
        <v>26.57198571428571</v>
      </c>
      <c r="DL1147">
        <v>27.24088214285715</v>
      </c>
      <c r="DM1147">
        <v>999.9000000000002</v>
      </c>
      <c r="DN1147">
        <v>0</v>
      </c>
      <c r="DO1147">
        <v>0</v>
      </c>
      <c r="DP1147">
        <v>10000.23857142857</v>
      </c>
      <c r="DQ1147">
        <v>0</v>
      </c>
      <c r="DR1147">
        <v>18.63660714285714</v>
      </c>
      <c r="DS1147">
        <v>-71.61947857142857</v>
      </c>
      <c r="DT1147">
        <v>1166.541071428572</v>
      </c>
      <c r="DU1147">
        <v>1232.024642857143</v>
      </c>
      <c r="DV1147">
        <v>6.242460357142859</v>
      </c>
      <c r="DW1147">
        <v>1210.475357142857</v>
      </c>
      <c r="DX1147">
        <v>17.49033214285715</v>
      </c>
      <c r="DY1147">
        <v>2.141558571428572</v>
      </c>
      <c r="DZ1147">
        <v>1.5782625</v>
      </c>
      <c r="EA1147">
        <v>18.53171785714286</v>
      </c>
      <c r="EB1147">
        <v>13.74818571428571</v>
      </c>
      <c r="EC1147">
        <v>1999.999285714286</v>
      </c>
      <c r="ED1147">
        <v>0.980003857142857</v>
      </c>
      <c r="EE1147">
        <v>0.01999599285714286</v>
      </c>
      <c r="EF1147">
        <v>0</v>
      </c>
      <c r="EG1147">
        <v>782.8188928571427</v>
      </c>
      <c r="EH1147">
        <v>5.000560000000001</v>
      </c>
      <c r="EI1147">
        <v>15545.82857142857</v>
      </c>
      <c r="EJ1147">
        <v>17294.89642857143</v>
      </c>
      <c r="EK1147">
        <v>37.03321428571429</v>
      </c>
      <c r="EL1147">
        <v>37.77435714285714</v>
      </c>
      <c r="EM1147">
        <v>36.68282142857142</v>
      </c>
      <c r="EN1147">
        <v>36.781</v>
      </c>
      <c r="EO1147">
        <v>38.19389285714286</v>
      </c>
      <c r="EP1147">
        <v>1955.109285714286</v>
      </c>
      <c r="EQ1147">
        <v>39.88964285714286</v>
      </c>
      <c r="ER1147">
        <v>0</v>
      </c>
      <c r="ES1147">
        <v>1658957155.5</v>
      </c>
      <c r="ET1147">
        <v>0</v>
      </c>
      <c r="EU1147">
        <v>782.8049230769232</v>
      </c>
      <c r="EV1147">
        <v>-4.33859827533656</v>
      </c>
      <c r="EW1147">
        <v>-98.45128191577217</v>
      </c>
      <c r="EX1147">
        <v>15545.50384615385</v>
      </c>
      <c r="EY1147">
        <v>15</v>
      </c>
      <c r="EZ1147">
        <v>0</v>
      </c>
      <c r="FA1147" t="s">
        <v>419</v>
      </c>
      <c r="FB1147">
        <v>1655239120</v>
      </c>
      <c r="FC1147">
        <v>1655239135</v>
      </c>
      <c r="FD1147">
        <v>0</v>
      </c>
      <c r="FE1147">
        <v>-0.075</v>
      </c>
      <c r="FF1147">
        <v>-0.027</v>
      </c>
      <c r="FG1147">
        <v>1.986</v>
      </c>
      <c r="FH1147">
        <v>0.139</v>
      </c>
      <c r="FI1147">
        <v>420</v>
      </c>
      <c r="FJ1147">
        <v>22</v>
      </c>
      <c r="FK1147">
        <v>0.12</v>
      </c>
      <c r="FL1147">
        <v>0.02</v>
      </c>
      <c r="FM1147">
        <v>-71.57538536585366</v>
      </c>
      <c r="FN1147">
        <v>-0.5991996442532666</v>
      </c>
      <c r="FO1147">
        <v>0.09632904878332584</v>
      </c>
      <c r="FP1147">
        <v>0</v>
      </c>
      <c r="FQ1147">
        <v>783.1357352941176</v>
      </c>
      <c r="FR1147">
        <v>-5.558487388391398</v>
      </c>
      <c r="FS1147">
        <v>0.576086406347036</v>
      </c>
      <c r="FT1147">
        <v>0</v>
      </c>
      <c r="FU1147">
        <v>6.243049756097562</v>
      </c>
      <c r="FV1147">
        <v>-0.01364447022050328</v>
      </c>
      <c r="FW1147">
        <v>0.001611930349831111</v>
      </c>
      <c r="FX1147">
        <v>1</v>
      </c>
      <c r="FY1147">
        <v>1</v>
      </c>
      <c r="FZ1147">
        <v>3</v>
      </c>
      <c r="GA1147" t="s">
        <v>420</v>
      </c>
      <c r="GB1147">
        <v>2.98049</v>
      </c>
      <c r="GC1147">
        <v>2.72855</v>
      </c>
      <c r="GD1147">
        <v>0.172489</v>
      </c>
      <c r="GE1147">
        <v>0.180307</v>
      </c>
      <c r="GF1147">
        <v>0.106383</v>
      </c>
      <c r="GG1147">
        <v>0.0865942</v>
      </c>
      <c r="GH1147">
        <v>24846.4</v>
      </c>
      <c r="GI1147">
        <v>24250.6</v>
      </c>
      <c r="GJ1147">
        <v>30550.6</v>
      </c>
      <c r="GK1147">
        <v>29826.7</v>
      </c>
      <c r="GL1147">
        <v>37667.8</v>
      </c>
      <c r="GM1147">
        <v>35881.7</v>
      </c>
      <c r="GN1147">
        <v>46730.2</v>
      </c>
      <c r="GO1147">
        <v>44359.7</v>
      </c>
      <c r="GP1147">
        <v>1.89105</v>
      </c>
      <c r="GQ1147">
        <v>1.84982</v>
      </c>
      <c r="GR1147">
        <v>0.147887</v>
      </c>
      <c r="GS1147">
        <v>0</v>
      </c>
      <c r="GT1147">
        <v>24.8257</v>
      </c>
      <c r="GU1147">
        <v>999.9</v>
      </c>
      <c r="GV1147">
        <v>48.8</v>
      </c>
      <c r="GW1147">
        <v>32.1</v>
      </c>
      <c r="GX1147">
        <v>25.9712</v>
      </c>
      <c r="GY1147">
        <v>63.2817</v>
      </c>
      <c r="GZ1147">
        <v>25.1042</v>
      </c>
      <c r="HA1147">
        <v>1</v>
      </c>
      <c r="HB1147">
        <v>-0.102096</v>
      </c>
      <c r="HC1147">
        <v>-0.0565632</v>
      </c>
      <c r="HD1147">
        <v>20.1943</v>
      </c>
      <c r="HE1147">
        <v>5.23017</v>
      </c>
      <c r="HF1147">
        <v>11.968</v>
      </c>
      <c r="HG1147">
        <v>4.9704</v>
      </c>
      <c r="HH1147">
        <v>3.28943</v>
      </c>
      <c r="HI1147">
        <v>8859</v>
      </c>
      <c r="HJ1147">
        <v>9999</v>
      </c>
      <c r="HK1147">
        <v>9999</v>
      </c>
      <c r="HL1147">
        <v>290.4</v>
      </c>
      <c r="HM1147">
        <v>4.97291</v>
      </c>
      <c r="HN1147">
        <v>1.87737</v>
      </c>
      <c r="HO1147">
        <v>1.87546</v>
      </c>
      <c r="HP1147">
        <v>1.87831</v>
      </c>
      <c r="HQ1147">
        <v>1.875</v>
      </c>
      <c r="HR1147">
        <v>1.87863</v>
      </c>
      <c r="HS1147">
        <v>1.8757</v>
      </c>
      <c r="HT1147">
        <v>1.87683</v>
      </c>
      <c r="HU1147">
        <v>0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3.9</v>
      </c>
      <c r="II1147">
        <v>0.3141</v>
      </c>
      <c r="IJ1147">
        <v>1.541952822118649</v>
      </c>
      <c r="IK1147">
        <v>0.003202726084708442</v>
      </c>
      <c r="IL1147">
        <v>-1.448271390364826E-06</v>
      </c>
      <c r="IM1147">
        <v>3.765748828769889E-10</v>
      </c>
      <c r="IN1147">
        <v>-0.02072656761999695</v>
      </c>
      <c r="IO1147">
        <v>0.006539777670035186</v>
      </c>
      <c r="IP1147">
        <v>0.0002256768223539976</v>
      </c>
      <c r="IQ1147">
        <v>4.51151419958819E-06</v>
      </c>
      <c r="IR1147">
        <v>-0</v>
      </c>
      <c r="IS1147">
        <v>2097</v>
      </c>
      <c r="IT1147">
        <v>1</v>
      </c>
      <c r="IU1147">
        <v>27</v>
      </c>
      <c r="IV1147">
        <v>61967.3</v>
      </c>
      <c r="IW1147">
        <v>61967</v>
      </c>
      <c r="IX1147">
        <v>2.63062</v>
      </c>
      <c r="IY1147">
        <v>2.52197</v>
      </c>
      <c r="IZ1147">
        <v>1.39893</v>
      </c>
      <c r="JA1147">
        <v>2.34375</v>
      </c>
      <c r="JB1147">
        <v>1.44897</v>
      </c>
      <c r="JC1147">
        <v>2.46338</v>
      </c>
      <c r="JD1147">
        <v>37.4578</v>
      </c>
      <c r="JE1147">
        <v>24.0787</v>
      </c>
      <c r="JF1147">
        <v>18</v>
      </c>
      <c r="JG1147">
        <v>492.714</v>
      </c>
      <c r="JH1147">
        <v>438.731</v>
      </c>
      <c r="JI1147">
        <v>24.9999</v>
      </c>
      <c r="JJ1147">
        <v>25.7144</v>
      </c>
      <c r="JK1147">
        <v>30.0002</v>
      </c>
      <c r="JL1147">
        <v>25.5388</v>
      </c>
      <c r="JM1147">
        <v>25.6175</v>
      </c>
      <c r="JN1147">
        <v>52.7122</v>
      </c>
      <c r="JO1147">
        <v>37.3559</v>
      </c>
      <c r="JP1147">
        <v>0</v>
      </c>
      <c r="JQ1147">
        <v>25</v>
      </c>
      <c r="JR1147">
        <v>1256.59</v>
      </c>
      <c r="JS1147">
        <v>17.5498</v>
      </c>
      <c r="JT1147">
        <v>100.992</v>
      </c>
      <c r="JU1147">
        <v>101.999</v>
      </c>
    </row>
    <row r="1148" spans="1:281">
      <c r="A1148">
        <v>1132</v>
      </c>
      <c r="B1148">
        <v>1658957160.6</v>
      </c>
      <c r="C1148">
        <v>15071.59999990463</v>
      </c>
      <c r="D1148" t="s">
        <v>2698</v>
      </c>
      <c r="E1148" t="s">
        <v>2699</v>
      </c>
      <c r="F1148">
        <v>5</v>
      </c>
      <c r="G1148" t="s">
        <v>415</v>
      </c>
      <c r="H1148" t="s">
        <v>2549</v>
      </c>
      <c r="I1148">
        <v>1658957153.1</v>
      </c>
      <c r="J1148">
        <f>(K1148)/1000</f>
        <v>0</v>
      </c>
      <c r="K1148">
        <f>IF(CZ1148, AN1148, AH1148)</f>
        <v>0</v>
      </c>
      <c r="L1148">
        <f>IF(CZ1148, AI1148, AG1148)</f>
        <v>0</v>
      </c>
      <c r="M1148">
        <f>DB1148 - IF(AU1148&gt;1, L1148*CV1148*100.0/(AW1148*DP1148), 0)</f>
        <v>0</v>
      </c>
      <c r="N1148">
        <f>((T1148-J1148/2)*M1148-L1148)/(T1148+J1148/2)</f>
        <v>0</v>
      </c>
      <c r="O1148">
        <f>N1148*(DI1148+DJ1148)/1000.0</f>
        <v>0</v>
      </c>
      <c r="P1148">
        <f>(DB1148 - IF(AU1148&gt;1, L1148*CV1148*100.0/(AW1148*DP1148), 0))*(DI1148+DJ1148)/1000.0</f>
        <v>0</v>
      </c>
      <c r="Q1148">
        <f>2.0/((1/S1148-1/R1148)+SIGN(S1148)*SQRT((1/S1148-1/R1148)*(1/S1148-1/R1148) + 4*CW1148/((CW1148+1)*(CW1148+1))*(2*1/S1148*1/R1148-1/R1148*1/R1148)))</f>
        <v>0</v>
      </c>
      <c r="R1148">
        <f>IF(LEFT(CX1148,1)&lt;&gt;"0",IF(LEFT(CX1148,1)="1",3.0,CY1148),$D$5+$E$5*(DP1148*DI1148/($K$5*1000))+$F$5*(DP1148*DI1148/($K$5*1000))*MAX(MIN(CV1148,$J$5),$I$5)*MAX(MIN(CV1148,$J$5),$I$5)+$G$5*MAX(MIN(CV1148,$J$5),$I$5)*(DP1148*DI1148/($K$5*1000))+$H$5*(DP1148*DI1148/($K$5*1000))*(DP1148*DI1148/($K$5*1000)))</f>
        <v>0</v>
      </c>
      <c r="S1148">
        <f>J1148*(1000-(1000*0.61365*exp(17.502*W1148/(240.97+W1148))/(DI1148+DJ1148)+DD1148)/2)/(1000*0.61365*exp(17.502*W1148/(240.97+W1148))/(DI1148+DJ1148)-DD1148)</f>
        <v>0</v>
      </c>
      <c r="T1148">
        <f>1/((CW1148+1)/(Q1148/1.6)+1/(R1148/1.37)) + CW1148/((CW1148+1)/(Q1148/1.6) + CW1148/(R1148/1.37))</f>
        <v>0</v>
      </c>
      <c r="U1148">
        <f>(CR1148*CU1148)</f>
        <v>0</v>
      </c>
      <c r="V1148">
        <f>(DK1148+(U1148+2*0.95*5.67E-8*(((DK1148+$B$7)+273)^4-(DK1148+273)^4)-44100*J1148)/(1.84*29.3*R1148+8*0.95*5.67E-8*(DK1148+273)^3))</f>
        <v>0</v>
      </c>
      <c r="W1148">
        <f>($C$7*DL1148+$D$7*DM1148+$E$7*V1148)</f>
        <v>0</v>
      </c>
      <c r="X1148">
        <f>0.61365*exp(17.502*W1148/(240.97+W1148))</f>
        <v>0</v>
      </c>
      <c r="Y1148">
        <f>(Z1148/AA1148*100)</f>
        <v>0</v>
      </c>
      <c r="Z1148">
        <f>DD1148*(DI1148+DJ1148)/1000</f>
        <v>0</v>
      </c>
      <c r="AA1148">
        <f>0.61365*exp(17.502*DK1148/(240.97+DK1148))</f>
        <v>0</v>
      </c>
      <c r="AB1148">
        <f>(X1148-DD1148*(DI1148+DJ1148)/1000)</f>
        <v>0</v>
      </c>
      <c r="AC1148">
        <f>(-J1148*44100)</f>
        <v>0</v>
      </c>
      <c r="AD1148">
        <f>2*29.3*R1148*0.92*(DK1148-W1148)</f>
        <v>0</v>
      </c>
      <c r="AE1148">
        <f>2*0.95*5.67E-8*(((DK1148+$B$7)+273)^4-(W1148+273)^4)</f>
        <v>0</v>
      </c>
      <c r="AF1148">
        <f>U1148+AE1148+AC1148+AD1148</f>
        <v>0</v>
      </c>
      <c r="AG1148">
        <f>DH1148*AU1148*(DC1148-DB1148*(1000-AU1148*DE1148)/(1000-AU1148*DD1148))/(100*CV1148)</f>
        <v>0</v>
      </c>
      <c r="AH1148">
        <f>1000*DH1148*AU1148*(DD1148-DE1148)/(100*CV1148*(1000-AU1148*DD1148))</f>
        <v>0</v>
      </c>
      <c r="AI1148">
        <f>(AJ1148 - AK1148 - DI1148*1E3/(8.314*(DK1148+273.15)) * AM1148/DH1148 * AL1148) * DH1148/(100*CV1148) * (1000 - DE1148)/1000</f>
        <v>0</v>
      </c>
      <c r="AJ1148">
        <v>1265.919702703718</v>
      </c>
      <c r="AK1148">
        <v>1208.170606060605</v>
      </c>
      <c r="AL1148">
        <v>3.38939933814225</v>
      </c>
      <c r="AM1148">
        <v>64.98812827202251</v>
      </c>
      <c r="AN1148">
        <f>(AP1148 - AO1148 + DI1148*1E3/(8.314*(DK1148+273.15)) * AR1148/DH1148 * AQ1148) * DH1148/(100*CV1148) * 1000/(1000 - AP1148)</f>
        <v>0</v>
      </c>
      <c r="AO1148">
        <v>17.49002069914481</v>
      </c>
      <c r="AP1148">
        <v>23.72421999999998</v>
      </c>
      <c r="AQ1148">
        <v>-2.789856547837474E-05</v>
      </c>
      <c r="AR1148">
        <v>81.77155176035039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MAX(0,($B$13+$C$13*DP1148)/(1+$D$13*DP1148)*DI1148/(DK1148+273)*$E$13)</f>
        <v>0</v>
      </c>
      <c r="AX1148" t="s">
        <v>417</v>
      </c>
      <c r="AY1148" t="s">
        <v>417</v>
      </c>
      <c r="AZ1148">
        <v>0</v>
      </c>
      <c r="BA1148">
        <v>0</v>
      </c>
      <c r="BB1148">
        <f>1-AZ1148/BA1148</f>
        <v>0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>
        <f>1-BF1148/BG1148</f>
        <v>0</v>
      </c>
      <c r="BI1148">
        <v>0.5</v>
      </c>
      <c r="BJ1148">
        <f>CS1148</f>
        <v>0</v>
      </c>
      <c r="BK1148">
        <f>L1148</f>
        <v>0</v>
      </c>
      <c r="BL1148">
        <f>BH1148*BI1148*BJ1148</f>
        <v>0</v>
      </c>
      <c r="BM1148">
        <f>(BK1148-BC1148)/BJ1148</f>
        <v>0</v>
      </c>
      <c r="BN1148">
        <f>(BA1148-BG1148)/BG1148</f>
        <v>0</v>
      </c>
      <c r="BO1148">
        <f>AZ1148/(BB1148+AZ1148/BG1148)</f>
        <v>0</v>
      </c>
      <c r="BP1148" t="s">
        <v>417</v>
      </c>
      <c r="BQ1148">
        <v>0</v>
      </c>
      <c r="BR1148">
        <f>IF(BQ1148&lt;&gt;0, BQ1148, BO1148)</f>
        <v>0</v>
      </c>
      <c r="BS1148">
        <f>1-BR1148/BG1148</f>
        <v>0</v>
      </c>
      <c r="BT1148">
        <f>(BG1148-BF1148)/(BG1148-BR1148)</f>
        <v>0</v>
      </c>
      <c r="BU1148">
        <f>(BA1148-BG1148)/(BA1148-BR1148)</f>
        <v>0</v>
      </c>
      <c r="BV1148">
        <f>(BG1148-BF1148)/(BG1148-AZ1148)</f>
        <v>0</v>
      </c>
      <c r="BW1148">
        <f>(BA1148-BG1148)/(BA1148-AZ1148)</f>
        <v>0</v>
      </c>
      <c r="BX1148">
        <f>(BT1148*BR1148/BF1148)</f>
        <v>0</v>
      </c>
      <c r="BY1148">
        <f>(1-BX1148)</f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>$B$11*DQ1148+$C$11*DR1148+$F$11*EC1148*(1-EF1148)</f>
        <v>0</v>
      </c>
      <c r="CS1148">
        <f>CR1148*CT1148</f>
        <v>0</v>
      </c>
      <c r="CT1148">
        <f>($B$11*$D$9+$C$11*$D$9+$F$11*((EP1148+EH1148)/MAX(EP1148+EH1148+EQ1148, 0.1)*$I$9+EQ1148/MAX(EP1148+EH1148+EQ1148, 0.1)*$J$9))/($B$11+$C$11+$F$11)</f>
        <v>0</v>
      </c>
      <c r="CU1148">
        <f>($B$11*$K$9+$C$11*$K$9+$F$11*((EP1148+EH1148)/MAX(EP1148+EH1148+EQ1148, 0.1)*$P$9+EQ1148/MAX(EP1148+EH1148+EQ1148, 0.1)*$Q$9))/($B$11+$C$11+$F$11)</f>
        <v>0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1658957153.1</v>
      </c>
      <c r="DB1148">
        <v>1156.312592592593</v>
      </c>
      <c r="DC1148">
        <v>1227.893703703704</v>
      </c>
      <c r="DD1148">
        <v>23.73026666666667</v>
      </c>
      <c r="DE1148">
        <v>17.49028518518518</v>
      </c>
      <c r="DF1148">
        <v>1152.425185185185</v>
      </c>
      <c r="DG1148">
        <v>23.4161962962963</v>
      </c>
      <c r="DH1148">
        <v>500.0815185185186</v>
      </c>
      <c r="DI1148">
        <v>90.23466666666666</v>
      </c>
      <c r="DJ1148">
        <v>0.1000068851851852</v>
      </c>
      <c r="DK1148">
        <v>26.56432592592593</v>
      </c>
      <c r="DL1148">
        <v>27.24790370370371</v>
      </c>
      <c r="DM1148">
        <v>999.9000000000001</v>
      </c>
      <c r="DN1148">
        <v>0</v>
      </c>
      <c r="DO1148">
        <v>0</v>
      </c>
      <c r="DP1148">
        <v>10000.81185185185</v>
      </c>
      <c r="DQ1148">
        <v>0</v>
      </c>
      <c r="DR1148">
        <v>18.54257037037037</v>
      </c>
      <c r="DS1148">
        <v>-71.58323333333334</v>
      </c>
      <c r="DT1148">
        <v>1184.416666666667</v>
      </c>
      <c r="DU1148">
        <v>1249.753333333333</v>
      </c>
      <c r="DV1148">
        <v>6.239983333333333</v>
      </c>
      <c r="DW1148">
        <v>1227.893703703704</v>
      </c>
      <c r="DX1148">
        <v>17.49028518518518</v>
      </c>
      <c r="DY1148">
        <v>2.141293703703703</v>
      </c>
      <c r="DZ1148">
        <v>1.57823037037037</v>
      </c>
      <c r="EA1148">
        <v>18.52973333333333</v>
      </c>
      <c r="EB1148">
        <v>13.74787407407407</v>
      </c>
      <c r="EC1148">
        <v>2000.003333333334</v>
      </c>
      <c r="ED1148">
        <v>0.9800066296296296</v>
      </c>
      <c r="EE1148">
        <v>0.01999314444444445</v>
      </c>
      <c r="EF1148">
        <v>0</v>
      </c>
      <c r="EG1148">
        <v>782.453925925926</v>
      </c>
      <c r="EH1148">
        <v>5.000560000000001</v>
      </c>
      <c r="EI1148">
        <v>15537.18888888889</v>
      </c>
      <c r="EJ1148">
        <v>17294.94074074074</v>
      </c>
      <c r="EK1148">
        <v>36.98818518518518</v>
      </c>
      <c r="EL1148">
        <v>37.79133333333333</v>
      </c>
      <c r="EM1148">
        <v>36.68492592592593</v>
      </c>
      <c r="EN1148">
        <v>36.78444444444444</v>
      </c>
      <c r="EO1148">
        <v>38.20099999999999</v>
      </c>
      <c r="EP1148">
        <v>1955.118518518518</v>
      </c>
      <c r="EQ1148">
        <v>39.88444444444445</v>
      </c>
      <c r="ER1148">
        <v>0</v>
      </c>
      <c r="ES1148">
        <v>1658957160.3</v>
      </c>
      <c r="ET1148">
        <v>0</v>
      </c>
      <c r="EU1148">
        <v>782.4744230769231</v>
      </c>
      <c r="EV1148">
        <v>-3.837094017556775</v>
      </c>
      <c r="EW1148">
        <v>-102.7145299857127</v>
      </c>
      <c r="EX1148">
        <v>15537.59230769231</v>
      </c>
      <c r="EY1148">
        <v>15</v>
      </c>
      <c r="EZ1148">
        <v>0</v>
      </c>
      <c r="FA1148" t="s">
        <v>419</v>
      </c>
      <c r="FB1148">
        <v>1655239120</v>
      </c>
      <c r="FC1148">
        <v>1655239135</v>
      </c>
      <c r="FD1148">
        <v>0</v>
      </c>
      <c r="FE1148">
        <v>-0.075</v>
      </c>
      <c r="FF1148">
        <v>-0.027</v>
      </c>
      <c r="FG1148">
        <v>1.986</v>
      </c>
      <c r="FH1148">
        <v>0.139</v>
      </c>
      <c r="FI1148">
        <v>420</v>
      </c>
      <c r="FJ1148">
        <v>22</v>
      </c>
      <c r="FK1148">
        <v>0.12</v>
      </c>
      <c r="FL1148">
        <v>0.02</v>
      </c>
      <c r="FM1148">
        <v>-71.59119512195122</v>
      </c>
      <c r="FN1148">
        <v>0.3841261414877205</v>
      </c>
      <c r="FO1148">
        <v>0.102548827040703</v>
      </c>
      <c r="FP1148">
        <v>1</v>
      </c>
      <c r="FQ1148">
        <v>782.6473823529412</v>
      </c>
      <c r="FR1148">
        <v>-4.049213136067404</v>
      </c>
      <c r="FS1148">
        <v>0.4307969369262583</v>
      </c>
      <c r="FT1148">
        <v>0</v>
      </c>
      <c r="FU1148">
        <v>6.241266097560976</v>
      </c>
      <c r="FV1148">
        <v>-0.02709528694439958</v>
      </c>
      <c r="FW1148">
        <v>0.002879738197830224</v>
      </c>
      <c r="FX1148">
        <v>1</v>
      </c>
      <c r="FY1148">
        <v>2</v>
      </c>
      <c r="FZ1148">
        <v>3</v>
      </c>
      <c r="GA1148" t="s">
        <v>481</v>
      </c>
      <c r="GB1148">
        <v>2.98046</v>
      </c>
      <c r="GC1148">
        <v>2.72833</v>
      </c>
      <c r="GD1148">
        <v>0.174006</v>
      </c>
      <c r="GE1148">
        <v>0.18182</v>
      </c>
      <c r="GF1148">
        <v>0.106367</v>
      </c>
      <c r="GG1148">
        <v>0.0865974</v>
      </c>
      <c r="GH1148">
        <v>24800.8</v>
      </c>
      <c r="GI1148">
        <v>24206.1</v>
      </c>
      <c r="GJ1148">
        <v>30550.5</v>
      </c>
      <c r="GK1148">
        <v>29827</v>
      </c>
      <c r="GL1148">
        <v>37668.6</v>
      </c>
      <c r="GM1148">
        <v>35882.2</v>
      </c>
      <c r="GN1148">
        <v>46730.3</v>
      </c>
      <c r="GO1148">
        <v>44360.3</v>
      </c>
      <c r="GP1148">
        <v>1.89085</v>
      </c>
      <c r="GQ1148">
        <v>1.84985</v>
      </c>
      <c r="GR1148">
        <v>0.148624</v>
      </c>
      <c r="GS1148">
        <v>0</v>
      </c>
      <c r="GT1148">
        <v>24.8184</v>
      </c>
      <c r="GU1148">
        <v>999.9</v>
      </c>
      <c r="GV1148">
        <v>48.8</v>
      </c>
      <c r="GW1148">
        <v>32.1</v>
      </c>
      <c r="GX1148">
        <v>25.9687</v>
      </c>
      <c r="GY1148">
        <v>63.2017</v>
      </c>
      <c r="GZ1148">
        <v>25.5809</v>
      </c>
      <c r="HA1148">
        <v>1</v>
      </c>
      <c r="HB1148">
        <v>-0.102099</v>
      </c>
      <c r="HC1148">
        <v>-0.057293</v>
      </c>
      <c r="HD1148">
        <v>20.1941</v>
      </c>
      <c r="HE1148">
        <v>5.23062</v>
      </c>
      <c r="HF1148">
        <v>11.968</v>
      </c>
      <c r="HG1148">
        <v>4.97055</v>
      </c>
      <c r="HH1148">
        <v>3.28955</v>
      </c>
      <c r="HI1148">
        <v>8859.200000000001</v>
      </c>
      <c r="HJ1148">
        <v>9999</v>
      </c>
      <c r="HK1148">
        <v>9999</v>
      </c>
      <c r="HL1148">
        <v>290.4</v>
      </c>
      <c r="HM1148">
        <v>4.9729</v>
      </c>
      <c r="HN1148">
        <v>1.87742</v>
      </c>
      <c r="HO1148">
        <v>1.87548</v>
      </c>
      <c r="HP1148">
        <v>1.87835</v>
      </c>
      <c r="HQ1148">
        <v>1.87502</v>
      </c>
      <c r="HR1148">
        <v>1.87865</v>
      </c>
      <c r="HS1148">
        <v>1.87574</v>
      </c>
      <c r="HT1148">
        <v>1.87684</v>
      </c>
      <c r="HU1148">
        <v>0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3.92</v>
      </c>
      <c r="II1148">
        <v>0.3139</v>
      </c>
      <c r="IJ1148">
        <v>1.541952822118649</v>
      </c>
      <c r="IK1148">
        <v>0.003202726084708442</v>
      </c>
      <c r="IL1148">
        <v>-1.448271390364826E-06</v>
      </c>
      <c r="IM1148">
        <v>3.765748828769889E-10</v>
      </c>
      <c r="IN1148">
        <v>-0.02072656761999695</v>
      </c>
      <c r="IO1148">
        <v>0.006539777670035186</v>
      </c>
      <c r="IP1148">
        <v>0.0002256768223539976</v>
      </c>
      <c r="IQ1148">
        <v>4.51151419958819E-06</v>
      </c>
      <c r="IR1148">
        <v>-0</v>
      </c>
      <c r="IS1148">
        <v>2097</v>
      </c>
      <c r="IT1148">
        <v>1</v>
      </c>
      <c r="IU1148">
        <v>27</v>
      </c>
      <c r="IV1148">
        <v>61967.3</v>
      </c>
      <c r="IW1148">
        <v>61967.1</v>
      </c>
      <c r="IX1148">
        <v>2.65747</v>
      </c>
      <c r="IY1148">
        <v>2.54028</v>
      </c>
      <c r="IZ1148">
        <v>1.39893</v>
      </c>
      <c r="JA1148">
        <v>2.34375</v>
      </c>
      <c r="JB1148">
        <v>1.44897</v>
      </c>
      <c r="JC1148">
        <v>2.3645</v>
      </c>
      <c r="JD1148">
        <v>37.4578</v>
      </c>
      <c r="JE1148">
        <v>24.07</v>
      </c>
      <c r="JF1148">
        <v>18</v>
      </c>
      <c r="JG1148">
        <v>492.605</v>
      </c>
      <c r="JH1148">
        <v>438.746</v>
      </c>
      <c r="JI1148">
        <v>24.9997</v>
      </c>
      <c r="JJ1148">
        <v>25.7144</v>
      </c>
      <c r="JK1148">
        <v>30.0001</v>
      </c>
      <c r="JL1148">
        <v>25.5388</v>
      </c>
      <c r="JM1148">
        <v>25.6175</v>
      </c>
      <c r="JN1148">
        <v>53.2451</v>
      </c>
      <c r="JO1148">
        <v>37.3559</v>
      </c>
      <c r="JP1148">
        <v>0</v>
      </c>
      <c r="JQ1148">
        <v>25</v>
      </c>
      <c r="JR1148">
        <v>1270.07</v>
      </c>
      <c r="JS1148">
        <v>17.5498</v>
      </c>
      <c r="JT1148">
        <v>100.992</v>
      </c>
      <c r="JU1148">
        <v>102</v>
      </c>
    </row>
    <row r="1149" spans="1:281">
      <c r="A1149">
        <v>1133</v>
      </c>
      <c r="B1149">
        <v>1658957165.6</v>
      </c>
      <c r="C1149">
        <v>15076.59999990463</v>
      </c>
      <c r="D1149" t="s">
        <v>2700</v>
      </c>
      <c r="E1149" t="s">
        <v>2701</v>
      </c>
      <c r="F1149">
        <v>5</v>
      </c>
      <c r="G1149" t="s">
        <v>415</v>
      </c>
      <c r="H1149" t="s">
        <v>2549</v>
      </c>
      <c r="I1149">
        <v>1658957157.814285</v>
      </c>
      <c r="J1149">
        <f>(K1149)/1000</f>
        <v>0</v>
      </c>
      <c r="K1149">
        <f>IF(CZ1149, AN1149, AH1149)</f>
        <v>0</v>
      </c>
      <c r="L1149">
        <f>IF(CZ1149, AI1149, AG1149)</f>
        <v>0</v>
      </c>
      <c r="M1149">
        <f>DB1149 - IF(AU1149&gt;1, L1149*CV1149*100.0/(AW1149*DP1149), 0)</f>
        <v>0</v>
      </c>
      <c r="N1149">
        <f>((T1149-J1149/2)*M1149-L1149)/(T1149+J1149/2)</f>
        <v>0</v>
      </c>
      <c r="O1149">
        <f>N1149*(DI1149+DJ1149)/1000.0</f>
        <v>0</v>
      </c>
      <c r="P1149">
        <f>(DB1149 - IF(AU1149&gt;1, L1149*CV1149*100.0/(AW1149*DP1149), 0))*(DI1149+DJ1149)/1000.0</f>
        <v>0</v>
      </c>
      <c r="Q1149">
        <f>2.0/((1/S1149-1/R1149)+SIGN(S1149)*SQRT((1/S1149-1/R1149)*(1/S1149-1/R1149) + 4*CW1149/((CW1149+1)*(CW1149+1))*(2*1/S1149*1/R1149-1/R1149*1/R1149)))</f>
        <v>0</v>
      </c>
      <c r="R1149">
        <f>IF(LEFT(CX1149,1)&lt;&gt;"0",IF(LEFT(CX1149,1)="1",3.0,CY1149),$D$5+$E$5*(DP1149*DI1149/($K$5*1000))+$F$5*(DP1149*DI1149/($K$5*1000))*MAX(MIN(CV1149,$J$5),$I$5)*MAX(MIN(CV1149,$J$5),$I$5)+$G$5*MAX(MIN(CV1149,$J$5),$I$5)*(DP1149*DI1149/($K$5*1000))+$H$5*(DP1149*DI1149/($K$5*1000))*(DP1149*DI1149/($K$5*1000)))</f>
        <v>0</v>
      </c>
      <c r="S1149">
        <f>J1149*(1000-(1000*0.61365*exp(17.502*W1149/(240.97+W1149))/(DI1149+DJ1149)+DD1149)/2)/(1000*0.61365*exp(17.502*W1149/(240.97+W1149))/(DI1149+DJ1149)-DD1149)</f>
        <v>0</v>
      </c>
      <c r="T1149">
        <f>1/((CW1149+1)/(Q1149/1.6)+1/(R1149/1.37)) + CW1149/((CW1149+1)/(Q1149/1.6) + CW1149/(R1149/1.37))</f>
        <v>0</v>
      </c>
      <c r="U1149">
        <f>(CR1149*CU1149)</f>
        <v>0</v>
      </c>
      <c r="V1149">
        <f>(DK1149+(U1149+2*0.95*5.67E-8*(((DK1149+$B$7)+273)^4-(DK1149+273)^4)-44100*J1149)/(1.84*29.3*R1149+8*0.95*5.67E-8*(DK1149+273)^3))</f>
        <v>0</v>
      </c>
      <c r="W1149">
        <f>($C$7*DL1149+$D$7*DM1149+$E$7*V1149)</f>
        <v>0</v>
      </c>
      <c r="X1149">
        <f>0.61365*exp(17.502*W1149/(240.97+W1149))</f>
        <v>0</v>
      </c>
      <c r="Y1149">
        <f>(Z1149/AA1149*100)</f>
        <v>0</v>
      </c>
      <c r="Z1149">
        <f>DD1149*(DI1149+DJ1149)/1000</f>
        <v>0</v>
      </c>
      <c r="AA1149">
        <f>0.61365*exp(17.502*DK1149/(240.97+DK1149))</f>
        <v>0</v>
      </c>
      <c r="AB1149">
        <f>(X1149-DD1149*(DI1149+DJ1149)/1000)</f>
        <v>0</v>
      </c>
      <c r="AC1149">
        <f>(-J1149*44100)</f>
        <v>0</v>
      </c>
      <c r="AD1149">
        <f>2*29.3*R1149*0.92*(DK1149-W1149)</f>
        <v>0</v>
      </c>
      <c r="AE1149">
        <f>2*0.95*5.67E-8*(((DK1149+$B$7)+273)^4-(W1149+273)^4)</f>
        <v>0</v>
      </c>
      <c r="AF1149">
        <f>U1149+AE1149+AC1149+AD1149</f>
        <v>0</v>
      </c>
      <c r="AG1149">
        <f>DH1149*AU1149*(DC1149-DB1149*(1000-AU1149*DE1149)/(1000-AU1149*DD1149))/(100*CV1149)</f>
        <v>0</v>
      </c>
      <c r="AH1149">
        <f>1000*DH1149*AU1149*(DD1149-DE1149)/(100*CV1149*(1000-AU1149*DD1149))</f>
        <v>0</v>
      </c>
      <c r="AI1149">
        <f>(AJ1149 - AK1149 - DI1149*1E3/(8.314*(DK1149+273.15)) * AM1149/DH1149 * AL1149) * DH1149/(100*CV1149) * (1000 - DE1149)/1000</f>
        <v>0</v>
      </c>
      <c r="AJ1149">
        <v>1283.483888275338</v>
      </c>
      <c r="AK1149">
        <v>1225.386121212121</v>
      </c>
      <c r="AL1149">
        <v>3.468639146727808</v>
      </c>
      <c r="AM1149">
        <v>64.98812827202251</v>
      </c>
      <c r="AN1149">
        <f>(AP1149 - AO1149 + DI1149*1E3/(8.314*(DK1149+273.15)) * AR1149/DH1149 * AQ1149) * DH1149/(100*CV1149) * 1000/(1000 - AP1149)</f>
        <v>0</v>
      </c>
      <c r="AO1149">
        <v>17.48955106098473</v>
      </c>
      <c r="AP1149">
        <v>23.72203333333333</v>
      </c>
      <c r="AQ1149">
        <v>-1.070928361514399E-06</v>
      </c>
      <c r="AR1149">
        <v>81.77155176035039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MAX(0,($B$13+$C$13*DP1149)/(1+$D$13*DP1149)*DI1149/(DK1149+273)*$E$13)</f>
        <v>0</v>
      </c>
      <c r="AX1149" t="s">
        <v>417</v>
      </c>
      <c r="AY1149" t="s">
        <v>417</v>
      </c>
      <c r="AZ1149">
        <v>0</v>
      </c>
      <c r="BA1149">
        <v>0</v>
      </c>
      <c r="BB1149">
        <f>1-AZ1149/BA1149</f>
        <v>0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>
        <f>1-BF1149/BG1149</f>
        <v>0</v>
      </c>
      <c r="BI1149">
        <v>0.5</v>
      </c>
      <c r="BJ1149">
        <f>CS1149</f>
        <v>0</v>
      </c>
      <c r="BK1149">
        <f>L1149</f>
        <v>0</v>
      </c>
      <c r="BL1149">
        <f>BH1149*BI1149*BJ1149</f>
        <v>0</v>
      </c>
      <c r="BM1149">
        <f>(BK1149-BC1149)/BJ1149</f>
        <v>0</v>
      </c>
      <c r="BN1149">
        <f>(BA1149-BG1149)/BG1149</f>
        <v>0</v>
      </c>
      <c r="BO1149">
        <f>AZ1149/(BB1149+AZ1149/BG1149)</f>
        <v>0</v>
      </c>
      <c r="BP1149" t="s">
        <v>417</v>
      </c>
      <c r="BQ1149">
        <v>0</v>
      </c>
      <c r="BR1149">
        <f>IF(BQ1149&lt;&gt;0, BQ1149, BO1149)</f>
        <v>0</v>
      </c>
      <c r="BS1149">
        <f>1-BR1149/BG1149</f>
        <v>0</v>
      </c>
      <c r="BT1149">
        <f>(BG1149-BF1149)/(BG1149-BR1149)</f>
        <v>0</v>
      </c>
      <c r="BU1149">
        <f>(BA1149-BG1149)/(BA1149-BR1149)</f>
        <v>0</v>
      </c>
      <c r="BV1149">
        <f>(BG1149-BF1149)/(BG1149-AZ1149)</f>
        <v>0</v>
      </c>
      <c r="BW1149">
        <f>(BA1149-BG1149)/(BA1149-AZ1149)</f>
        <v>0</v>
      </c>
      <c r="BX1149">
        <f>(BT1149*BR1149/BF1149)</f>
        <v>0</v>
      </c>
      <c r="BY1149">
        <f>(1-BX1149)</f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>$B$11*DQ1149+$C$11*DR1149+$F$11*EC1149*(1-EF1149)</f>
        <v>0</v>
      </c>
      <c r="CS1149">
        <f>CR1149*CT1149</f>
        <v>0</v>
      </c>
      <c r="CT1149">
        <f>($B$11*$D$9+$C$11*$D$9+$F$11*((EP1149+EH1149)/MAX(EP1149+EH1149+EQ1149, 0.1)*$I$9+EQ1149/MAX(EP1149+EH1149+EQ1149, 0.1)*$J$9))/($B$11+$C$11+$F$11)</f>
        <v>0</v>
      </c>
      <c r="CU1149">
        <f>($B$11*$K$9+$C$11*$K$9+$F$11*((EP1149+EH1149)/MAX(EP1149+EH1149+EQ1149, 0.1)*$P$9+EQ1149/MAX(EP1149+EH1149+EQ1149, 0.1)*$Q$9))/($B$11+$C$11+$F$11)</f>
        <v>0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1658957157.814285</v>
      </c>
      <c r="DB1149">
        <v>1171.980714285714</v>
      </c>
      <c r="DC1149">
        <v>1243.658571428572</v>
      </c>
      <c r="DD1149">
        <v>23.72748214285714</v>
      </c>
      <c r="DE1149">
        <v>17.49031071428572</v>
      </c>
      <c r="DF1149">
        <v>1168.072857142857</v>
      </c>
      <c r="DG1149">
        <v>23.41348928571429</v>
      </c>
      <c r="DH1149">
        <v>500.0877142857142</v>
      </c>
      <c r="DI1149">
        <v>90.23438571428571</v>
      </c>
      <c r="DJ1149">
        <v>0.09999035357142858</v>
      </c>
      <c r="DK1149">
        <v>26.56018571428572</v>
      </c>
      <c r="DL1149">
        <v>27.252525</v>
      </c>
      <c r="DM1149">
        <v>999.9000000000002</v>
      </c>
      <c r="DN1149">
        <v>0</v>
      </c>
      <c r="DO1149">
        <v>0</v>
      </c>
      <c r="DP1149">
        <v>10001.43285714286</v>
      </c>
      <c r="DQ1149">
        <v>0</v>
      </c>
      <c r="DR1149">
        <v>18.53828928571429</v>
      </c>
      <c r="DS1149">
        <v>-71.67918928571429</v>
      </c>
      <c r="DT1149">
        <v>1200.463571428571</v>
      </c>
      <c r="DU1149">
        <v>1265.798214285714</v>
      </c>
      <c r="DV1149">
        <v>6.237181071428571</v>
      </c>
      <c r="DW1149">
        <v>1243.658571428572</v>
      </c>
      <c r="DX1149">
        <v>17.49031071428572</v>
      </c>
      <c r="DY1149">
        <v>2.141036428571429</v>
      </c>
      <c r="DZ1149">
        <v>1.578228571428572</v>
      </c>
      <c r="EA1149">
        <v>18.52781428571429</v>
      </c>
      <c r="EB1149">
        <v>13.74784642857143</v>
      </c>
      <c r="EC1149">
        <v>1999.976071428571</v>
      </c>
      <c r="ED1149">
        <v>0.9800063928571429</v>
      </c>
      <c r="EE1149">
        <v>0.019993375</v>
      </c>
      <c r="EF1149">
        <v>0</v>
      </c>
      <c r="EG1149">
        <v>782.0837142857143</v>
      </c>
      <c r="EH1149">
        <v>5.000560000000001</v>
      </c>
      <c r="EI1149">
        <v>15528.86071428571</v>
      </c>
      <c r="EJ1149">
        <v>17294.71071428572</v>
      </c>
      <c r="EK1149">
        <v>36.935</v>
      </c>
      <c r="EL1149">
        <v>37.78321428571428</v>
      </c>
      <c r="EM1149">
        <v>36.69617857142857</v>
      </c>
      <c r="EN1149">
        <v>36.80092857142857</v>
      </c>
      <c r="EO1149">
        <v>38.21399999999999</v>
      </c>
      <c r="EP1149">
        <v>1955.090357142857</v>
      </c>
      <c r="EQ1149">
        <v>39.88428571428572</v>
      </c>
      <c r="ER1149">
        <v>0</v>
      </c>
      <c r="ES1149">
        <v>1658957165.7</v>
      </c>
      <c r="ET1149">
        <v>0</v>
      </c>
      <c r="EU1149">
        <v>782.04432</v>
      </c>
      <c r="EV1149">
        <v>-4.706384614278567</v>
      </c>
      <c r="EW1149">
        <v>-103.3999999975638</v>
      </c>
      <c r="EX1149">
        <v>15527.66</v>
      </c>
      <c r="EY1149">
        <v>15</v>
      </c>
      <c r="EZ1149">
        <v>0</v>
      </c>
      <c r="FA1149" t="s">
        <v>419</v>
      </c>
      <c r="FB1149">
        <v>1655239120</v>
      </c>
      <c r="FC1149">
        <v>1655239135</v>
      </c>
      <c r="FD1149">
        <v>0</v>
      </c>
      <c r="FE1149">
        <v>-0.075</v>
      </c>
      <c r="FF1149">
        <v>-0.027</v>
      </c>
      <c r="FG1149">
        <v>1.986</v>
      </c>
      <c r="FH1149">
        <v>0.139</v>
      </c>
      <c r="FI1149">
        <v>420</v>
      </c>
      <c r="FJ1149">
        <v>22</v>
      </c>
      <c r="FK1149">
        <v>0.12</v>
      </c>
      <c r="FL1149">
        <v>0.02</v>
      </c>
      <c r="FM1149">
        <v>-71.67384250000001</v>
      </c>
      <c r="FN1149">
        <v>-0.8820484052531035</v>
      </c>
      <c r="FO1149">
        <v>0.1971062960530436</v>
      </c>
      <c r="FP1149">
        <v>0</v>
      </c>
      <c r="FQ1149">
        <v>782.2797647058824</v>
      </c>
      <c r="FR1149">
        <v>-4.499770818810494</v>
      </c>
      <c r="FS1149">
        <v>0.4740570863379868</v>
      </c>
      <c r="FT1149">
        <v>0</v>
      </c>
      <c r="FU1149">
        <v>6.238352999999999</v>
      </c>
      <c r="FV1149">
        <v>-0.03654776735459773</v>
      </c>
      <c r="FW1149">
        <v>0.003748703242456012</v>
      </c>
      <c r="FX1149">
        <v>1</v>
      </c>
      <c r="FY1149">
        <v>1</v>
      </c>
      <c r="FZ1149">
        <v>3</v>
      </c>
      <c r="GA1149" t="s">
        <v>420</v>
      </c>
      <c r="GB1149">
        <v>2.98075</v>
      </c>
      <c r="GC1149">
        <v>2.72846</v>
      </c>
      <c r="GD1149">
        <v>0.175543</v>
      </c>
      <c r="GE1149">
        <v>0.183284</v>
      </c>
      <c r="GF1149">
        <v>0.106365</v>
      </c>
      <c r="GG1149">
        <v>0.0866167</v>
      </c>
      <c r="GH1149">
        <v>24754.9</v>
      </c>
      <c r="GI1149">
        <v>24163.2</v>
      </c>
      <c r="GJ1149">
        <v>30550.8</v>
      </c>
      <c r="GK1149">
        <v>29827.5</v>
      </c>
      <c r="GL1149">
        <v>37668.9</v>
      </c>
      <c r="GM1149">
        <v>35882.3</v>
      </c>
      <c r="GN1149">
        <v>46730.4</v>
      </c>
      <c r="GO1149">
        <v>44361.2</v>
      </c>
      <c r="GP1149">
        <v>1.89088</v>
      </c>
      <c r="GQ1149">
        <v>1.85012</v>
      </c>
      <c r="GR1149">
        <v>0.149854</v>
      </c>
      <c r="GS1149">
        <v>0</v>
      </c>
      <c r="GT1149">
        <v>24.8127</v>
      </c>
      <c r="GU1149">
        <v>999.9</v>
      </c>
      <c r="GV1149">
        <v>48.7</v>
      </c>
      <c r="GW1149">
        <v>32.1</v>
      </c>
      <c r="GX1149">
        <v>25.9157</v>
      </c>
      <c r="GY1149">
        <v>63.2117</v>
      </c>
      <c r="GZ1149">
        <v>25.0361</v>
      </c>
      <c r="HA1149">
        <v>1</v>
      </c>
      <c r="HB1149">
        <v>-0.102053</v>
      </c>
      <c r="HC1149">
        <v>-0.0575191</v>
      </c>
      <c r="HD1149">
        <v>20.1941</v>
      </c>
      <c r="HE1149">
        <v>5.23092</v>
      </c>
      <c r="HF1149">
        <v>11.968</v>
      </c>
      <c r="HG1149">
        <v>4.9708</v>
      </c>
      <c r="HH1149">
        <v>3.28958</v>
      </c>
      <c r="HI1149">
        <v>8859.200000000001</v>
      </c>
      <c r="HJ1149">
        <v>9999</v>
      </c>
      <c r="HK1149">
        <v>9999</v>
      </c>
      <c r="HL1149">
        <v>290.4</v>
      </c>
      <c r="HM1149">
        <v>4.9729</v>
      </c>
      <c r="HN1149">
        <v>1.87737</v>
      </c>
      <c r="HO1149">
        <v>1.87546</v>
      </c>
      <c r="HP1149">
        <v>1.87833</v>
      </c>
      <c r="HQ1149">
        <v>1.875</v>
      </c>
      <c r="HR1149">
        <v>1.87862</v>
      </c>
      <c r="HS1149">
        <v>1.87568</v>
      </c>
      <c r="HT1149">
        <v>1.87683</v>
      </c>
      <c r="HU1149">
        <v>0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3.94</v>
      </c>
      <c r="II1149">
        <v>0.3139</v>
      </c>
      <c r="IJ1149">
        <v>1.541952822118649</v>
      </c>
      <c r="IK1149">
        <v>0.003202726084708442</v>
      </c>
      <c r="IL1149">
        <v>-1.448271390364826E-06</v>
      </c>
      <c r="IM1149">
        <v>3.765748828769889E-10</v>
      </c>
      <c r="IN1149">
        <v>-0.02072656761999695</v>
      </c>
      <c r="IO1149">
        <v>0.006539777670035186</v>
      </c>
      <c r="IP1149">
        <v>0.0002256768223539976</v>
      </c>
      <c r="IQ1149">
        <v>4.51151419958819E-06</v>
      </c>
      <c r="IR1149">
        <v>-0</v>
      </c>
      <c r="IS1149">
        <v>2097</v>
      </c>
      <c r="IT1149">
        <v>1</v>
      </c>
      <c r="IU1149">
        <v>27</v>
      </c>
      <c r="IV1149">
        <v>61967.4</v>
      </c>
      <c r="IW1149">
        <v>61967.2</v>
      </c>
      <c r="IX1149">
        <v>2.68188</v>
      </c>
      <c r="IY1149">
        <v>2.54028</v>
      </c>
      <c r="IZ1149">
        <v>1.39893</v>
      </c>
      <c r="JA1149">
        <v>2.34375</v>
      </c>
      <c r="JB1149">
        <v>1.44897</v>
      </c>
      <c r="JC1149">
        <v>2.43896</v>
      </c>
      <c r="JD1149">
        <v>37.4578</v>
      </c>
      <c r="JE1149">
        <v>24.0787</v>
      </c>
      <c r="JF1149">
        <v>18</v>
      </c>
      <c r="JG1149">
        <v>492.63</v>
      </c>
      <c r="JH1149">
        <v>438.913</v>
      </c>
      <c r="JI1149">
        <v>24.9999</v>
      </c>
      <c r="JJ1149">
        <v>25.7166</v>
      </c>
      <c r="JK1149">
        <v>30</v>
      </c>
      <c r="JL1149">
        <v>25.5403</v>
      </c>
      <c r="JM1149">
        <v>25.6175</v>
      </c>
      <c r="JN1149">
        <v>53.7924</v>
      </c>
      <c r="JO1149">
        <v>37.0853</v>
      </c>
      <c r="JP1149">
        <v>0</v>
      </c>
      <c r="JQ1149">
        <v>25</v>
      </c>
      <c r="JR1149">
        <v>1290.14</v>
      </c>
      <c r="JS1149">
        <v>17.5498</v>
      </c>
      <c r="JT1149">
        <v>100.992</v>
      </c>
      <c r="JU1149">
        <v>102.002</v>
      </c>
    </row>
    <row r="1150" spans="1:281">
      <c r="A1150">
        <v>1134</v>
      </c>
      <c r="B1150">
        <v>1658957170.6</v>
      </c>
      <c r="C1150">
        <v>15081.59999990463</v>
      </c>
      <c r="D1150" t="s">
        <v>2702</v>
      </c>
      <c r="E1150" t="s">
        <v>2703</v>
      </c>
      <c r="F1150">
        <v>5</v>
      </c>
      <c r="G1150" t="s">
        <v>415</v>
      </c>
      <c r="H1150" t="s">
        <v>2549</v>
      </c>
      <c r="I1150">
        <v>1658957163.1</v>
      </c>
      <c r="J1150">
        <f>(K1150)/1000</f>
        <v>0</v>
      </c>
      <c r="K1150">
        <f>IF(CZ1150, AN1150, AH1150)</f>
        <v>0</v>
      </c>
      <c r="L1150">
        <f>IF(CZ1150, AI1150, AG1150)</f>
        <v>0</v>
      </c>
      <c r="M1150">
        <f>DB1150 - IF(AU1150&gt;1, L1150*CV1150*100.0/(AW1150*DP1150), 0)</f>
        <v>0</v>
      </c>
      <c r="N1150">
        <f>((T1150-J1150/2)*M1150-L1150)/(T1150+J1150/2)</f>
        <v>0</v>
      </c>
      <c r="O1150">
        <f>N1150*(DI1150+DJ1150)/1000.0</f>
        <v>0</v>
      </c>
      <c r="P1150">
        <f>(DB1150 - IF(AU1150&gt;1, L1150*CV1150*100.0/(AW1150*DP1150), 0))*(DI1150+DJ1150)/1000.0</f>
        <v>0</v>
      </c>
      <c r="Q1150">
        <f>2.0/((1/S1150-1/R1150)+SIGN(S1150)*SQRT((1/S1150-1/R1150)*(1/S1150-1/R1150) + 4*CW1150/((CW1150+1)*(CW1150+1))*(2*1/S1150*1/R1150-1/R1150*1/R1150)))</f>
        <v>0</v>
      </c>
      <c r="R1150">
        <f>IF(LEFT(CX1150,1)&lt;&gt;"0",IF(LEFT(CX1150,1)="1",3.0,CY1150),$D$5+$E$5*(DP1150*DI1150/($K$5*1000))+$F$5*(DP1150*DI1150/($K$5*1000))*MAX(MIN(CV1150,$J$5),$I$5)*MAX(MIN(CV1150,$J$5),$I$5)+$G$5*MAX(MIN(CV1150,$J$5),$I$5)*(DP1150*DI1150/($K$5*1000))+$H$5*(DP1150*DI1150/($K$5*1000))*(DP1150*DI1150/($K$5*1000)))</f>
        <v>0</v>
      </c>
      <c r="S1150">
        <f>J1150*(1000-(1000*0.61365*exp(17.502*W1150/(240.97+W1150))/(DI1150+DJ1150)+DD1150)/2)/(1000*0.61365*exp(17.502*W1150/(240.97+W1150))/(DI1150+DJ1150)-DD1150)</f>
        <v>0</v>
      </c>
      <c r="T1150">
        <f>1/((CW1150+1)/(Q1150/1.6)+1/(R1150/1.37)) + CW1150/((CW1150+1)/(Q1150/1.6) + CW1150/(R1150/1.37))</f>
        <v>0</v>
      </c>
      <c r="U1150">
        <f>(CR1150*CU1150)</f>
        <v>0</v>
      </c>
      <c r="V1150">
        <f>(DK1150+(U1150+2*0.95*5.67E-8*(((DK1150+$B$7)+273)^4-(DK1150+273)^4)-44100*J1150)/(1.84*29.3*R1150+8*0.95*5.67E-8*(DK1150+273)^3))</f>
        <v>0</v>
      </c>
      <c r="W1150">
        <f>($C$7*DL1150+$D$7*DM1150+$E$7*V1150)</f>
        <v>0</v>
      </c>
      <c r="X1150">
        <f>0.61365*exp(17.502*W1150/(240.97+W1150))</f>
        <v>0</v>
      </c>
      <c r="Y1150">
        <f>(Z1150/AA1150*100)</f>
        <v>0</v>
      </c>
      <c r="Z1150">
        <f>DD1150*(DI1150+DJ1150)/1000</f>
        <v>0</v>
      </c>
      <c r="AA1150">
        <f>0.61365*exp(17.502*DK1150/(240.97+DK1150))</f>
        <v>0</v>
      </c>
      <c r="AB1150">
        <f>(X1150-DD1150*(DI1150+DJ1150)/1000)</f>
        <v>0</v>
      </c>
      <c r="AC1150">
        <f>(-J1150*44100)</f>
        <v>0</v>
      </c>
      <c r="AD1150">
        <f>2*29.3*R1150*0.92*(DK1150-W1150)</f>
        <v>0</v>
      </c>
      <c r="AE1150">
        <f>2*0.95*5.67E-8*(((DK1150+$B$7)+273)^4-(W1150+273)^4)</f>
        <v>0</v>
      </c>
      <c r="AF1150">
        <f>U1150+AE1150+AC1150+AD1150</f>
        <v>0</v>
      </c>
      <c r="AG1150">
        <f>DH1150*AU1150*(DC1150-DB1150*(1000-AU1150*DE1150)/(1000-AU1150*DD1150))/(100*CV1150)</f>
        <v>0</v>
      </c>
      <c r="AH1150">
        <f>1000*DH1150*AU1150*(DD1150-DE1150)/(100*CV1150*(1000-AU1150*DD1150))</f>
        <v>0</v>
      </c>
      <c r="AI1150">
        <f>(AJ1150 - AK1150 - DI1150*1E3/(8.314*(DK1150+273.15)) * AM1150/DH1150 * AL1150) * DH1150/(100*CV1150) * (1000 - DE1150)/1000</f>
        <v>0</v>
      </c>
      <c r="AJ1150">
        <v>1299.301964836276</v>
      </c>
      <c r="AK1150">
        <v>1242.046484848484</v>
      </c>
      <c r="AL1150">
        <v>3.290918692473678</v>
      </c>
      <c r="AM1150">
        <v>64.98812827202251</v>
      </c>
      <c r="AN1150">
        <f>(AP1150 - AO1150 + DI1150*1E3/(8.314*(DK1150+273.15)) * AR1150/DH1150 * AQ1150) * DH1150/(100*CV1150) * 1000/(1000 - AP1150)</f>
        <v>0</v>
      </c>
      <c r="AO1150">
        <v>17.51140475432229</v>
      </c>
      <c r="AP1150">
        <v>23.7312418181818</v>
      </c>
      <c r="AQ1150">
        <v>2.574865016215969E-05</v>
      </c>
      <c r="AR1150">
        <v>81.77155176035039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MAX(0,($B$13+$C$13*DP1150)/(1+$D$13*DP1150)*DI1150/(DK1150+273)*$E$13)</f>
        <v>0</v>
      </c>
      <c r="AX1150" t="s">
        <v>417</v>
      </c>
      <c r="AY1150" t="s">
        <v>417</v>
      </c>
      <c r="AZ1150">
        <v>0</v>
      </c>
      <c r="BA1150">
        <v>0</v>
      </c>
      <c r="BB1150">
        <f>1-AZ1150/BA1150</f>
        <v>0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>
        <f>1-BF1150/BG1150</f>
        <v>0</v>
      </c>
      <c r="BI1150">
        <v>0.5</v>
      </c>
      <c r="BJ1150">
        <f>CS1150</f>
        <v>0</v>
      </c>
      <c r="BK1150">
        <f>L1150</f>
        <v>0</v>
      </c>
      <c r="BL1150">
        <f>BH1150*BI1150*BJ1150</f>
        <v>0</v>
      </c>
      <c r="BM1150">
        <f>(BK1150-BC1150)/BJ1150</f>
        <v>0</v>
      </c>
      <c r="BN1150">
        <f>(BA1150-BG1150)/BG1150</f>
        <v>0</v>
      </c>
      <c r="BO1150">
        <f>AZ1150/(BB1150+AZ1150/BG1150)</f>
        <v>0</v>
      </c>
      <c r="BP1150" t="s">
        <v>417</v>
      </c>
      <c r="BQ1150">
        <v>0</v>
      </c>
      <c r="BR1150">
        <f>IF(BQ1150&lt;&gt;0, BQ1150, BO1150)</f>
        <v>0</v>
      </c>
      <c r="BS1150">
        <f>1-BR1150/BG1150</f>
        <v>0</v>
      </c>
      <c r="BT1150">
        <f>(BG1150-BF1150)/(BG1150-BR1150)</f>
        <v>0</v>
      </c>
      <c r="BU1150">
        <f>(BA1150-BG1150)/(BA1150-BR1150)</f>
        <v>0</v>
      </c>
      <c r="BV1150">
        <f>(BG1150-BF1150)/(BG1150-AZ1150)</f>
        <v>0</v>
      </c>
      <c r="BW1150">
        <f>(BA1150-BG1150)/(BA1150-AZ1150)</f>
        <v>0</v>
      </c>
      <c r="BX1150">
        <f>(BT1150*BR1150/BF1150)</f>
        <v>0</v>
      </c>
      <c r="BY1150">
        <f>(1-BX1150)</f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>$B$11*DQ1150+$C$11*DR1150+$F$11*EC1150*(1-EF1150)</f>
        <v>0</v>
      </c>
      <c r="CS1150">
        <f>CR1150*CT1150</f>
        <v>0</v>
      </c>
      <c r="CT1150">
        <f>($B$11*$D$9+$C$11*$D$9+$F$11*((EP1150+EH1150)/MAX(EP1150+EH1150+EQ1150, 0.1)*$I$9+EQ1150/MAX(EP1150+EH1150+EQ1150, 0.1)*$J$9))/($B$11+$C$11+$F$11)</f>
        <v>0</v>
      </c>
      <c r="CU1150">
        <f>($B$11*$K$9+$C$11*$K$9+$F$11*((EP1150+EH1150)/MAX(EP1150+EH1150+EQ1150, 0.1)*$P$9+EQ1150/MAX(EP1150+EH1150+EQ1150, 0.1)*$Q$9))/($B$11+$C$11+$F$11)</f>
        <v>0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1658957163.1</v>
      </c>
      <c r="DB1150">
        <v>1189.527777777778</v>
      </c>
      <c r="DC1150">
        <v>1261.028888888889</v>
      </c>
      <c r="DD1150">
        <v>23.72528518518518</v>
      </c>
      <c r="DE1150">
        <v>17.49881851851852</v>
      </c>
      <c r="DF1150">
        <v>1185.595555555555</v>
      </c>
      <c r="DG1150">
        <v>23.41133333333333</v>
      </c>
      <c r="DH1150">
        <v>500.0871481481481</v>
      </c>
      <c r="DI1150">
        <v>90.2351</v>
      </c>
      <c r="DJ1150">
        <v>0.100002962962963</v>
      </c>
      <c r="DK1150">
        <v>26.55629259259259</v>
      </c>
      <c r="DL1150">
        <v>27.25791111111111</v>
      </c>
      <c r="DM1150">
        <v>999.9000000000001</v>
      </c>
      <c r="DN1150">
        <v>0</v>
      </c>
      <c r="DO1150">
        <v>0</v>
      </c>
      <c r="DP1150">
        <v>10005.00814814815</v>
      </c>
      <c r="DQ1150">
        <v>0</v>
      </c>
      <c r="DR1150">
        <v>18.53887407407408</v>
      </c>
      <c r="DS1150">
        <v>-71.50283703703704</v>
      </c>
      <c r="DT1150">
        <v>1218.434444444444</v>
      </c>
      <c r="DU1150">
        <v>1283.48962962963</v>
      </c>
      <c r="DV1150">
        <v>6.226473333333333</v>
      </c>
      <c r="DW1150">
        <v>1261.028888888889</v>
      </c>
      <c r="DX1150">
        <v>17.49881851851852</v>
      </c>
      <c r="DY1150">
        <v>2.140854814814815</v>
      </c>
      <c r="DZ1150">
        <v>1.579008148148148</v>
      </c>
      <c r="EA1150">
        <v>18.52644814814815</v>
      </c>
      <c r="EB1150">
        <v>13.75544814814815</v>
      </c>
      <c r="EC1150">
        <v>1999.978518518519</v>
      </c>
      <c r="ED1150">
        <v>0.9800027407407407</v>
      </c>
      <c r="EE1150">
        <v>0.01999711111111111</v>
      </c>
      <c r="EF1150">
        <v>0</v>
      </c>
      <c r="EG1150">
        <v>781.6257037037039</v>
      </c>
      <c r="EH1150">
        <v>5.000560000000001</v>
      </c>
      <c r="EI1150">
        <v>15519.88518518518</v>
      </c>
      <c r="EJ1150">
        <v>17294.6962962963</v>
      </c>
      <c r="EK1150">
        <v>36.91177777777778</v>
      </c>
      <c r="EL1150">
        <v>37.79133333333333</v>
      </c>
      <c r="EM1150">
        <v>36.69877777777778</v>
      </c>
      <c r="EN1150">
        <v>36.80511111111111</v>
      </c>
      <c r="EO1150">
        <v>38.215</v>
      </c>
      <c r="EP1150">
        <v>1955.085185185185</v>
      </c>
      <c r="EQ1150">
        <v>39.89111111111112</v>
      </c>
      <c r="ER1150">
        <v>0</v>
      </c>
      <c r="ES1150">
        <v>1658957170.5</v>
      </c>
      <c r="ET1150">
        <v>0</v>
      </c>
      <c r="EU1150">
        <v>781.61332</v>
      </c>
      <c r="EV1150">
        <v>-6.163692295317183</v>
      </c>
      <c r="EW1150">
        <v>-100.8692306113775</v>
      </c>
      <c r="EX1150">
        <v>15519.568</v>
      </c>
      <c r="EY1150">
        <v>15</v>
      </c>
      <c r="EZ1150">
        <v>0</v>
      </c>
      <c r="FA1150" t="s">
        <v>419</v>
      </c>
      <c r="FB1150">
        <v>1655239120</v>
      </c>
      <c r="FC1150">
        <v>1655239135</v>
      </c>
      <c r="FD1150">
        <v>0</v>
      </c>
      <c r="FE1150">
        <v>-0.075</v>
      </c>
      <c r="FF1150">
        <v>-0.027</v>
      </c>
      <c r="FG1150">
        <v>1.986</v>
      </c>
      <c r="FH1150">
        <v>0.139</v>
      </c>
      <c r="FI1150">
        <v>420</v>
      </c>
      <c r="FJ1150">
        <v>22</v>
      </c>
      <c r="FK1150">
        <v>0.12</v>
      </c>
      <c r="FL1150">
        <v>0.02</v>
      </c>
      <c r="FM1150">
        <v>-71.5523675</v>
      </c>
      <c r="FN1150">
        <v>0.8926007504692415</v>
      </c>
      <c r="FO1150">
        <v>0.3241426633347586</v>
      </c>
      <c r="FP1150">
        <v>0</v>
      </c>
      <c r="FQ1150">
        <v>781.9285882352941</v>
      </c>
      <c r="FR1150">
        <v>-4.888708933916953</v>
      </c>
      <c r="FS1150">
        <v>0.5150186243147047</v>
      </c>
      <c r="FT1150">
        <v>0</v>
      </c>
      <c r="FU1150">
        <v>6.232690499999999</v>
      </c>
      <c r="FV1150">
        <v>-0.09639174484053861</v>
      </c>
      <c r="FW1150">
        <v>0.01081299171136282</v>
      </c>
      <c r="FX1150">
        <v>1</v>
      </c>
      <c r="FY1150">
        <v>1</v>
      </c>
      <c r="FZ1150">
        <v>3</v>
      </c>
      <c r="GA1150" t="s">
        <v>420</v>
      </c>
      <c r="GB1150">
        <v>2.98047</v>
      </c>
      <c r="GC1150">
        <v>2.72849</v>
      </c>
      <c r="GD1150">
        <v>0.177002</v>
      </c>
      <c r="GE1150">
        <v>0.184678</v>
      </c>
      <c r="GF1150">
        <v>0.106395</v>
      </c>
      <c r="GG1150">
        <v>0.0867377</v>
      </c>
      <c r="GH1150">
        <v>24711</v>
      </c>
      <c r="GI1150">
        <v>24121.7</v>
      </c>
      <c r="GJ1150">
        <v>30550.8</v>
      </c>
      <c r="GK1150">
        <v>29827.1</v>
      </c>
      <c r="GL1150">
        <v>37668</v>
      </c>
      <c r="GM1150">
        <v>35876.7</v>
      </c>
      <c r="GN1150">
        <v>46730.7</v>
      </c>
      <c r="GO1150">
        <v>44360.2</v>
      </c>
      <c r="GP1150">
        <v>1.89105</v>
      </c>
      <c r="GQ1150">
        <v>1.8501</v>
      </c>
      <c r="GR1150">
        <v>0.149325</v>
      </c>
      <c r="GS1150">
        <v>0</v>
      </c>
      <c r="GT1150">
        <v>24.8085</v>
      </c>
      <c r="GU1150">
        <v>999.9</v>
      </c>
      <c r="GV1150">
        <v>48.7</v>
      </c>
      <c r="GW1150">
        <v>32.1</v>
      </c>
      <c r="GX1150">
        <v>25.9196</v>
      </c>
      <c r="GY1150">
        <v>63.2517</v>
      </c>
      <c r="GZ1150">
        <v>25.1442</v>
      </c>
      <c r="HA1150">
        <v>1</v>
      </c>
      <c r="HB1150">
        <v>-0.102127</v>
      </c>
      <c r="HC1150">
        <v>-0.0566122</v>
      </c>
      <c r="HD1150">
        <v>20.1942</v>
      </c>
      <c r="HE1150">
        <v>5.23047</v>
      </c>
      <c r="HF1150">
        <v>11.968</v>
      </c>
      <c r="HG1150">
        <v>4.97055</v>
      </c>
      <c r="HH1150">
        <v>3.28958</v>
      </c>
      <c r="HI1150">
        <v>8859.4</v>
      </c>
      <c r="HJ1150">
        <v>9999</v>
      </c>
      <c r="HK1150">
        <v>9999</v>
      </c>
      <c r="HL1150">
        <v>290.4</v>
      </c>
      <c r="HM1150">
        <v>4.97291</v>
      </c>
      <c r="HN1150">
        <v>1.87735</v>
      </c>
      <c r="HO1150">
        <v>1.87546</v>
      </c>
      <c r="HP1150">
        <v>1.87832</v>
      </c>
      <c r="HQ1150">
        <v>1.875</v>
      </c>
      <c r="HR1150">
        <v>1.87862</v>
      </c>
      <c r="HS1150">
        <v>1.87568</v>
      </c>
      <c r="HT1150">
        <v>1.87683</v>
      </c>
      <c r="HU1150">
        <v>0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3.96</v>
      </c>
      <c r="II1150">
        <v>0.3142</v>
      </c>
      <c r="IJ1150">
        <v>1.541952822118649</v>
      </c>
      <c r="IK1150">
        <v>0.003202726084708442</v>
      </c>
      <c r="IL1150">
        <v>-1.448271390364826E-06</v>
      </c>
      <c r="IM1150">
        <v>3.765748828769889E-10</v>
      </c>
      <c r="IN1150">
        <v>-0.02072656761999695</v>
      </c>
      <c r="IO1150">
        <v>0.006539777670035186</v>
      </c>
      <c r="IP1150">
        <v>0.0002256768223539976</v>
      </c>
      <c r="IQ1150">
        <v>4.51151419958819E-06</v>
      </c>
      <c r="IR1150">
        <v>-0</v>
      </c>
      <c r="IS1150">
        <v>2097</v>
      </c>
      <c r="IT1150">
        <v>1</v>
      </c>
      <c r="IU1150">
        <v>27</v>
      </c>
      <c r="IV1150">
        <v>61967.5</v>
      </c>
      <c r="IW1150">
        <v>61967.3</v>
      </c>
      <c r="IX1150">
        <v>2.71118</v>
      </c>
      <c r="IY1150">
        <v>2.52686</v>
      </c>
      <c r="IZ1150">
        <v>1.39893</v>
      </c>
      <c r="JA1150">
        <v>2.34375</v>
      </c>
      <c r="JB1150">
        <v>1.44897</v>
      </c>
      <c r="JC1150">
        <v>2.46338</v>
      </c>
      <c r="JD1150">
        <v>37.4578</v>
      </c>
      <c r="JE1150">
        <v>24.0787</v>
      </c>
      <c r="JF1150">
        <v>18</v>
      </c>
      <c r="JG1150">
        <v>492.725</v>
      </c>
      <c r="JH1150">
        <v>438.898</v>
      </c>
      <c r="JI1150">
        <v>25</v>
      </c>
      <c r="JJ1150">
        <v>25.7166</v>
      </c>
      <c r="JK1150">
        <v>30.0002</v>
      </c>
      <c r="JL1150">
        <v>25.5403</v>
      </c>
      <c r="JM1150">
        <v>25.6175</v>
      </c>
      <c r="JN1150">
        <v>54.3176</v>
      </c>
      <c r="JO1150">
        <v>37.0853</v>
      </c>
      <c r="JP1150">
        <v>0</v>
      </c>
      <c r="JQ1150">
        <v>25</v>
      </c>
      <c r="JR1150">
        <v>1303.56</v>
      </c>
      <c r="JS1150">
        <v>17.5498</v>
      </c>
      <c r="JT1150">
        <v>100.993</v>
      </c>
      <c r="JU1150">
        <v>102</v>
      </c>
    </row>
    <row r="1151" spans="1:281">
      <c r="A1151">
        <v>1135</v>
      </c>
      <c r="B1151">
        <v>1658957175.6</v>
      </c>
      <c r="C1151">
        <v>15086.59999990463</v>
      </c>
      <c r="D1151" t="s">
        <v>2704</v>
      </c>
      <c r="E1151" t="s">
        <v>2705</v>
      </c>
      <c r="F1151">
        <v>5</v>
      </c>
      <c r="G1151" t="s">
        <v>415</v>
      </c>
      <c r="H1151" t="s">
        <v>2549</v>
      </c>
      <c r="I1151">
        <v>1658957167.814285</v>
      </c>
      <c r="J1151">
        <f>(K1151)/1000</f>
        <v>0</v>
      </c>
      <c r="K1151">
        <f>IF(CZ1151, AN1151, AH1151)</f>
        <v>0</v>
      </c>
      <c r="L1151">
        <f>IF(CZ1151, AI1151, AG1151)</f>
        <v>0</v>
      </c>
      <c r="M1151">
        <f>DB1151 - IF(AU1151&gt;1, L1151*CV1151*100.0/(AW1151*DP1151), 0)</f>
        <v>0</v>
      </c>
      <c r="N1151">
        <f>((T1151-J1151/2)*M1151-L1151)/(T1151+J1151/2)</f>
        <v>0</v>
      </c>
      <c r="O1151">
        <f>N1151*(DI1151+DJ1151)/1000.0</f>
        <v>0</v>
      </c>
      <c r="P1151">
        <f>(DB1151 - IF(AU1151&gt;1, L1151*CV1151*100.0/(AW1151*DP1151), 0))*(DI1151+DJ1151)/1000.0</f>
        <v>0</v>
      </c>
      <c r="Q1151">
        <f>2.0/((1/S1151-1/R1151)+SIGN(S1151)*SQRT((1/S1151-1/R1151)*(1/S1151-1/R1151) + 4*CW1151/((CW1151+1)*(CW1151+1))*(2*1/S1151*1/R1151-1/R1151*1/R1151)))</f>
        <v>0</v>
      </c>
      <c r="R1151">
        <f>IF(LEFT(CX1151,1)&lt;&gt;"0",IF(LEFT(CX1151,1)="1",3.0,CY1151),$D$5+$E$5*(DP1151*DI1151/($K$5*1000))+$F$5*(DP1151*DI1151/($K$5*1000))*MAX(MIN(CV1151,$J$5),$I$5)*MAX(MIN(CV1151,$J$5),$I$5)+$G$5*MAX(MIN(CV1151,$J$5),$I$5)*(DP1151*DI1151/($K$5*1000))+$H$5*(DP1151*DI1151/($K$5*1000))*(DP1151*DI1151/($K$5*1000)))</f>
        <v>0</v>
      </c>
      <c r="S1151">
        <f>J1151*(1000-(1000*0.61365*exp(17.502*W1151/(240.97+W1151))/(DI1151+DJ1151)+DD1151)/2)/(1000*0.61365*exp(17.502*W1151/(240.97+W1151))/(DI1151+DJ1151)-DD1151)</f>
        <v>0</v>
      </c>
      <c r="T1151">
        <f>1/((CW1151+1)/(Q1151/1.6)+1/(R1151/1.37)) + CW1151/((CW1151+1)/(Q1151/1.6) + CW1151/(R1151/1.37))</f>
        <v>0</v>
      </c>
      <c r="U1151">
        <f>(CR1151*CU1151)</f>
        <v>0</v>
      </c>
      <c r="V1151">
        <f>(DK1151+(U1151+2*0.95*5.67E-8*(((DK1151+$B$7)+273)^4-(DK1151+273)^4)-44100*J1151)/(1.84*29.3*R1151+8*0.95*5.67E-8*(DK1151+273)^3))</f>
        <v>0</v>
      </c>
      <c r="W1151">
        <f>($C$7*DL1151+$D$7*DM1151+$E$7*V1151)</f>
        <v>0</v>
      </c>
      <c r="X1151">
        <f>0.61365*exp(17.502*W1151/(240.97+W1151))</f>
        <v>0</v>
      </c>
      <c r="Y1151">
        <f>(Z1151/AA1151*100)</f>
        <v>0</v>
      </c>
      <c r="Z1151">
        <f>DD1151*(DI1151+DJ1151)/1000</f>
        <v>0</v>
      </c>
      <c r="AA1151">
        <f>0.61365*exp(17.502*DK1151/(240.97+DK1151))</f>
        <v>0</v>
      </c>
      <c r="AB1151">
        <f>(X1151-DD1151*(DI1151+DJ1151)/1000)</f>
        <v>0</v>
      </c>
      <c r="AC1151">
        <f>(-J1151*44100)</f>
        <v>0</v>
      </c>
      <c r="AD1151">
        <f>2*29.3*R1151*0.92*(DK1151-W1151)</f>
        <v>0</v>
      </c>
      <c r="AE1151">
        <f>2*0.95*5.67E-8*(((DK1151+$B$7)+273)^4-(W1151+273)^4)</f>
        <v>0</v>
      </c>
      <c r="AF1151">
        <f>U1151+AE1151+AC1151+AD1151</f>
        <v>0</v>
      </c>
      <c r="AG1151">
        <f>DH1151*AU1151*(DC1151-DB1151*(1000-AU1151*DE1151)/(1000-AU1151*DD1151))/(100*CV1151)</f>
        <v>0</v>
      </c>
      <c r="AH1151">
        <f>1000*DH1151*AU1151*(DD1151-DE1151)/(100*CV1151*(1000-AU1151*DD1151))</f>
        <v>0</v>
      </c>
      <c r="AI1151">
        <f>(AJ1151 - AK1151 - DI1151*1E3/(8.314*(DK1151+273.15)) * AM1151/DH1151 * AL1151) * DH1151/(100*CV1151) * (1000 - DE1151)/1000</f>
        <v>0</v>
      </c>
      <c r="AJ1151">
        <v>1316.218273890833</v>
      </c>
      <c r="AK1151">
        <v>1258.734121212121</v>
      </c>
      <c r="AL1151">
        <v>3.350133950431957</v>
      </c>
      <c r="AM1151">
        <v>64.98812827202251</v>
      </c>
      <c r="AN1151">
        <f>(AP1151 - AO1151 + DI1151*1E3/(8.314*(DK1151+273.15)) * AR1151/DH1151 * AQ1151) * DH1151/(100*CV1151) * 1000/(1000 - AP1151)</f>
        <v>0</v>
      </c>
      <c r="AO1151">
        <v>17.53189327001665</v>
      </c>
      <c r="AP1151">
        <v>23.73684121212122</v>
      </c>
      <c r="AQ1151">
        <v>1.761059856506128E-05</v>
      </c>
      <c r="AR1151">
        <v>81.77155176035039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MAX(0,($B$13+$C$13*DP1151)/(1+$D$13*DP1151)*DI1151/(DK1151+273)*$E$13)</f>
        <v>0</v>
      </c>
      <c r="AX1151" t="s">
        <v>417</v>
      </c>
      <c r="AY1151" t="s">
        <v>417</v>
      </c>
      <c r="AZ1151">
        <v>0</v>
      </c>
      <c r="BA1151">
        <v>0</v>
      </c>
      <c r="BB1151">
        <f>1-AZ1151/BA1151</f>
        <v>0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>
        <f>1-BF1151/BG1151</f>
        <v>0</v>
      </c>
      <c r="BI1151">
        <v>0.5</v>
      </c>
      <c r="BJ1151">
        <f>CS1151</f>
        <v>0</v>
      </c>
      <c r="BK1151">
        <f>L1151</f>
        <v>0</v>
      </c>
      <c r="BL1151">
        <f>BH1151*BI1151*BJ1151</f>
        <v>0</v>
      </c>
      <c r="BM1151">
        <f>(BK1151-BC1151)/BJ1151</f>
        <v>0</v>
      </c>
      <c r="BN1151">
        <f>(BA1151-BG1151)/BG1151</f>
        <v>0</v>
      </c>
      <c r="BO1151">
        <f>AZ1151/(BB1151+AZ1151/BG1151)</f>
        <v>0</v>
      </c>
      <c r="BP1151" t="s">
        <v>417</v>
      </c>
      <c r="BQ1151">
        <v>0</v>
      </c>
      <c r="BR1151">
        <f>IF(BQ1151&lt;&gt;0, BQ1151, BO1151)</f>
        <v>0</v>
      </c>
      <c r="BS1151">
        <f>1-BR1151/BG1151</f>
        <v>0</v>
      </c>
      <c r="BT1151">
        <f>(BG1151-BF1151)/(BG1151-BR1151)</f>
        <v>0</v>
      </c>
      <c r="BU1151">
        <f>(BA1151-BG1151)/(BA1151-BR1151)</f>
        <v>0</v>
      </c>
      <c r="BV1151">
        <f>(BG1151-BF1151)/(BG1151-AZ1151)</f>
        <v>0</v>
      </c>
      <c r="BW1151">
        <f>(BA1151-BG1151)/(BA1151-AZ1151)</f>
        <v>0</v>
      </c>
      <c r="BX1151">
        <f>(BT1151*BR1151/BF1151)</f>
        <v>0</v>
      </c>
      <c r="BY1151">
        <f>(1-BX1151)</f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>$B$11*DQ1151+$C$11*DR1151+$F$11*EC1151*(1-EF1151)</f>
        <v>0</v>
      </c>
      <c r="CS1151">
        <f>CR1151*CT1151</f>
        <v>0</v>
      </c>
      <c r="CT1151">
        <f>($B$11*$D$9+$C$11*$D$9+$F$11*((EP1151+EH1151)/MAX(EP1151+EH1151+EQ1151, 0.1)*$I$9+EQ1151/MAX(EP1151+EH1151+EQ1151, 0.1)*$J$9))/($B$11+$C$11+$F$11)</f>
        <v>0</v>
      </c>
      <c r="CU1151">
        <f>($B$11*$K$9+$C$11*$K$9+$F$11*((EP1151+EH1151)/MAX(EP1151+EH1151+EQ1151, 0.1)*$P$9+EQ1151/MAX(EP1151+EH1151+EQ1151, 0.1)*$Q$9))/($B$11+$C$11+$F$11)</f>
        <v>0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1658957167.814285</v>
      </c>
      <c r="DB1151">
        <v>1205.056428571429</v>
      </c>
      <c r="DC1151">
        <v>1276.529642857143</v>
      </c>
      <c r="DD1151">
        <v>23.72821071428572</v>
      </c>
      <c r="DE1151">
        <v>17.51195714285715</v>
      </c>
      <c r="DF1151">
        <v>1201.103928571428</v>
      </c>
      <c r="DG1151">
        <v>23.41418928571429</v>
      </c>
      <c r="DH1151">
        <v>500.0872499999999</v>
      </c>
      <c r="DI1151">
        <v>90.23510357142855</v>
      </c>
      <c r="DJ1151">
        <v>0.1000479928571429</v>
      </c>
      <c r="DK1151">
        <v>26.55586785714286</v>
      </c>
      <c r="DL1151">
        <v>27.25993571428571</v>
      </c>
      <c r="DM1151">
        <v>999.9000000000002</v>
      </c>
      <c r="DN1151">
        <v>0</v>
      </c>
      <c r="DO1151">
        <v>0</v>
      </c>
      <c r="DP1151">
        <v>10003.52821428571</v>
      </c>
      <c r="DQ1151">
        <v>0</v>
      </c>
      <c r="DR1151">
        <v>18.61834285714286</v>
      </c>
      <c r="DS1151">
        <v>-71.474225</v>
      </c>
      <c r="DT1151">
        <v>1234.345357142857</v>
      </c>
      <c r="DU1151">
        <v>1299.283571428572</v>
      </c>
      <c r="DV1151">
        <v>6.216262142857144</v>
      </c>
      <c r="DW1151">
        <v>1276.529642857143</v>
      </c>
      <c r="DX1151">
        <v>17.51195714285715</v>
      </c>
      <c r="DY1151">
        <v>2.141118214285715</v>
      </c>
      <c r="DZ1151">
        <v>1.580193928571429</v>
      </c>
      <c r="EA1151">
        <v>18.52841785714286</v>
      </c>
      <c r="EB1151">
        <v>13.76698928571429</v>
      </c>
      <c r="EC1151">
        <v>1999.977857142857</v>
      </c>
      <c r="ED1151">
        <v>0.9800001071428571</v>
      </c>
      <c r="EE1151">
        <v>0.01999981071428572</v>
      </c>
      <c r="EF1151">
        <v>0</v>
      </c>
      <c r="EG1151">
        <v>781.1909642857144</v>
      </c>
      <c r="EH1151">
        <v>5.000560000000001</v>
      </c>
      <c r="EI1151">
        <v>15512.00357142857</v>
      </c>
      <c r="EJ1151">
        <v>17294.675</v>
      </c>
      <c r="EK1151">
        <v>36.91046428571428</v>
      </c>
      <c r="EL1151">
        <v>37.78542857142857</v>
      </c>
      <c r="EM1151">
        <v>36.70289285714286</v>
      </c>
      <c r="EN1151">
        <v>36.80757142857143</v>
      </c>
      <c r="EO1151">
        <v>38.21625</v>
      </c>
      <c r="EP1151">
        <v>1955.079642857143</v>
      </c>
      <c r="EQ1151">
        <v>39.89607142857143</v>
      </c>
      <c r="ER1151">
        <v>0</v>
      </c>
      <c r="ES1151">
        <v>1658957175.3</v>
      </c>
      <c r="ET1151">
        <v>0</v>
      </c>
      <c r="EU1151">
        <v>781.1649600000002</v>
      </c>
      <c r="EV1151">
        <v>-5.698923091200744</v>
      </c>
      <c r="EW1151">
        <v>-97.05384629156582</v>
      </c>
      <c r="EX1151">
        <v>15511.528</v>
      </c>
      <c r="EY1151">
        <v>15</v>
      </c>
      <c r="EZ1151">
        <v>0</v>
      </c>
      <c r="FA1151" t="s">
        <v>419</v>
      </c>
      <c r="FB1151">
        <v>1655239120</v>
      </c>
      <c r="FC1151">
        <v>1655239135</v>
      </c>
      <c r="FD1151">
        <v>0</v>
      </c>
      <c r="FE1151">
        <v>-0.075</v>
      </c>
      <c r="FF1151">
        <v>-0.027</v>
      </c>
      <c r="FG1151">
        <v>1.986</v>
      </c>
      <c r="FH1151">
        <v>0.139</v>
      </c>
      <c r="FI1151">
        <v>420</v>
      </c>
      <c r="FJ1151">
        <v>22</v>
      </c>
      <c r="FK1151">
        <v>0.12</v>
      </c>
      <c r="FL1151">
        <v>0.02</v>
      </c>
      <c r="FM1151">
        <v>-71.47593414634147</v>
      </c>
      <c r="FN1151">
        <v>1.298088501742087</v>
      </c>
      <c r="FO1151">
        <v>0.342189136553882</v>
      </c>
      <c r="FP1151">
        <v>0</v>
      </c>
      <c r="FQ1151">
        <v>781.4836176470588</v>
      </c>
      <c r="FR1151">
        <v>-5.920473648007347</v>
      </c>
      <c r="FS1151">
        <v>0.608902291722611</v>
      </c>
      <c r="FT1151">
        <v>0</v>
      </c>
      <c r="FU1151">
        <v>6.222790731707317</v>
      </c>
      <c r="FV1151">
        <v>-0.141138397212542</v>
      </c>
      <c r="FW1151">
        <v>0.01485790097610779</v>
      </c>
      <c r="FX1151">
        <v>0</v>
      </c>
      <c r="FY1151">
        <v>0</v>
      </c>
      <c r="FZ1151">
        <v>3</v>
      </c>
      <c r="GA1151" t="s">
        <v>426</v>
      </c>
      <c r="GB1151">
        <v>2.98061</v>
      </c>
      <c r="GC1151">
        <v>2.7283</v>
      </c>
      <c r="GD1151">
        <v>0.178464</v>
      </c>
      <c r="GE1151">
        <v>0.186136</v>
      </c>
      <c r="GF1151">
        <v>0.106413</v>
      </c>
      <c r="GG1151">
        <v>0.0867429</v>
      </c>
      <c r="GH1151">
        <v>24667.1</v>
      </c>
      <c r="GI1151">
        <v>24078.7</v>
      </c>
      <c r="GJ1151">
        <v>30550.7</v>
      </c>
      <c r="GK1151">
        <v>29827.4</v>
      </c>
      <c r="GL1151">
        <v>37667.3</v>
      </c>
      <c r="GM1151">
        <v>35876.9</v>
      </c>
      <c r="GN1151">
        <v>46730.7</v>
      </c>
      <c r="GO1151">
        <v>44360.6</v>
      </c>
      <c r="GP1151">
        <v>1.8913</v>
      </c>
      <c r="GQ1151">
        <v>1.85002</v>
      </c>
      <c r="GR1151">
        <v>0.15039</v>
      </c>
      <c r="GS1151">
        <v>0</v>
      </c>
      <c r="GT1151">
        <v>24.8043</v>
      </c>
      <c r="GU1151">
        <v>999.9</v>
      </c>
      <c r="GV1151">
        <v>48.7</v>
      </c>
      <c r="GW1151">
        <v>32.1</v>
      </c>
      <c r="GX1151">
        <v>25.9188</v>
      </c>
      <c r="GY1151">
        <v>63.0817</v>
      </c>
      <c r="GZ1151">
        <v>25.5248</v>
      </c>
      <c r="HA1151">
        <v>1</v>
      </c>
      <c r="HB1151">
        <v>-0.101839</v>
      </c>
      <c r="HC1151">
        <v>-0.0562446</v>
      </c>
      <c r="HD1151">
        <v>20.1944</v>
      </c>
      <c r="HE1151">
        <v>5.22957</v>
      </c>
      <c r="HF1151">
        <v>11.968</v>
      </c>
      <c r="HG1151">
        <v>4.9702</v>
      </c>
      <c r="HH1151">
        <v>3.28945</v>
      </c>
      <c r="HI1151">
        <v>8859.4</v>
      </c>
      <c r="HJ1151">
        <v>9999</v>
      </c>
      <c r="HK1151">
        <v>9999</v>
      </c>
      <c r="HL1151">
        <v>290.4</v>
      </c>
      <c r="HM1151">
        <v>4.97291</v>
      </c>
      <c r="HN1151">
        <v>1.87738</v>
      </c>
      <c r="HO1151">
        <v>1.87547</v>
      </c>
      <c r="HP1151">
        <v>1.87833</v>
      </c>
      <c r="HQ1151">
        <v>1.87501</v>
      </c>
      <c r="HR1151">
        <v>1.87863</v>
      </c>
      <c r="HS1151">
        <v>1.87569</v>
      </c>
      <c r="HT1151">
        <v>1.87683</v>
      </c>
      <c r="HU1151">
        <v>0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3.98</v>
      </c>
      <c r="II1151">
        <v>0.3143</v>
      </c>
      <c r="IJ1151">
        <v>1.541952822118649</v>
      </c>
      <c r="IK1151">
        <v>0.003202726084708442</v>
      </c>
      <c r="IL1151">
        <v>-1.448271390364826E-06</v>
      </c>
      <c r="IM1151">
        <v>3.765748828769889E-10</v>
      </c>
      <c r="IN1151">
        <v>-0.02072656761999695</v>
      </c>
      <c r="IO1151">
        <v>0.006539777670035186</v>
      </c>
      <c r="IP1151">
        <v>0.0002256768223539976</v>
      </c>
      <c r="IQ1151">
        <v>4.51151419958819E-06</v>
      </c>
      <c r="IR1151">
        <v>-0</v>
      </c>
      <c r="IS1151">
        <v>2097</v>
      </c>
      <c r="IT1151">
        <v>1</v>
      </c>
      <c r="IU1151">
        <v>27</v>
      </c>
      <c r="IV1151">
        <v>61967.6</v>
      </c>
      <c r="IW1151">
        <v>61967.3</v>
      </c>
      <c r="IX1151">
        <v>2.73682</v>
      </c>
      <c r="IY1151">
        <v>2.54395</v>
      </c>
      <c r="IZ1151">
        <v>1.39893</v>
      </c>
      <c r="JA1151">
        <v>2.34375</v>
      </c>
      <c r="JB1151">
        <v>1.44897</v>
      </c>
      <c r="JC1151">
        <v>2.33521</v>
      </c>
      <c r="JD1151">
        <v>37.4338</v>
      </c>
      <c r="JE1151">
        <v>24.0787</v>
      </c>
      <c r="JF1151">
        <v>18</v>
      </c>
      <c r="JG1151">
        <v>492.862</v>
      </c>
      <c r="JH1151">
        <v>438.852</v>
      </c>
      <c r="JI1151">
        <v>24.9999</v>
      </c>
      <c r="JJ1151">
        <v>25.7166</v>
      </c>
      <c r="JK1151">
        <v>30</v>
      </c>
      <c r="JL1151">
        <v>25.5403</v>
      </c>
      <c r="JM1151">
        <v>25.6175</v>
      </c>
      <c r="JN1151">
        <v>54.9051</v>
      </c>
      <c r="JO1151">
        <v>37.0853</v>
      </c>
      <c r="JP1151">
        <v>0</v>
      </c>
      <c r="JQ1151">
        <v>25</v>
      </c>
      <c r="JR1151">
        <v>1323.69</v>
      </c>
      <c r="JS1151">
        <v>17.5498</v>
      </c>
      <c r="JT1151">
        <v>100.993</v>
      </c>
      <c r="JU1151">
        <v>102.001</v>
      </c>
    </row>
    <row r="1152" spans="1:281">
      <c r="A1152">
        <v>1136</v>
      </c>
      <c r="B1152">
        <v>1658957180.6</v>
      </c>
      <c r="C1152">
        <v>15091.59999990463</v>
      </c>
      <c r="D1152" t="s">
        <v>2706</v>
      </c>
      <c r="E1152" t="s">
        <v>2707</v>
      </c>
      <c r="F1152">
        <v>5</v>
      </c>
      <c r="G1152" t="s">
        <v>415</v>
      </c>
      <c r="H1152" t="s">
        <v>2549</v>
      </c>
      <c r="I1152">
        <v>1658957173.1</v>
      </c>
      <c r="J1152">
        <f>(K1152)/1000</f>
        <v>0</v>
      </c>
      <c r="K1152">
        <f>IF(CZ1152, AN1152, AH1152)</f>
        <v>0</v>
      </c>
      <c r="L1152">
        <f>IF(CZ1152, AI1152, AG1152)</f>
        <v>0</v>
      </c>
      <c r="M1152">
        <f>DB1152 - IF(AU1152&gt;1, L1152*CV1152*100.0/(AW1152*DP1152), 0)</f>
        <v>0</v>
      </c>
      <c r="N1152">
        <f>((T1152-J1152/2)*M1152-L1152)/(T1152+J1152/2)</f>
        <v>0</v>
      </c>
      <c r="O1152">
        <f>N1152*(DI1152+DJ1152)/1000.0</f>
        <v>0</v>
      </c>
      <c r="P1152">
        <f>(DB1152 - IF(AU1152&gt;1, L1152*CV1152*100.0/(AW1152*DP1152), 0))*(DI1152+DJ1152)/1000.0</f>
        <v>0</v>
      </c>
      <c r="Q1152">
        <f>2.0/((1/S1152-1/R1152)+SIGN(S1152)*SQRT((1/S1152-1/R1152)*(1/S1152-1/R1152) + 4*CW1152/((CW1152+1)*(CW1152+1))*(2*1/S1152*1/R1152-1/R1152*1/R1152)))</f>
        <v>0</v>
      </c>
      <c r="R1152">
        <f>IF(LEFT(CX1152,1)&lt;&gt;"0",IF(LEFT(CX1152,1)="1",3.0,CY1152),$D$5+$E$5*(DP1152*DI1152/($K$5*1000))+$F$5*(DP1152*DI1152/($K$5*1000))*MAX(MIN(CV1152,$J$5),$I$5)*MAX(MIN(CV1152,$J$5),$I$5)+$G$5*MAX(MIN(CV1152,$J$5),$I$5)*(DP1152*DI1152/($K$5*1000))+$H$5*(DP1152*DI1152/($K$5*1000))*(DP1152*DI1152/($K$5*1000)))</f>
        <v>0</v>
      </c>
      <c r="S1152">
        <f>J1152*(1000-(1000*0.61365*exp(17.502*W1152/(240.97+W1152))/(DI1152+DJ1152)+DD1152)/2)/(1000*0.61365*exp(17.502*W1152/(240.97+W1152))/(DI1152+DJ1152)-DD1152)</f>
        <v>0</v>
      </c>
      <c r="T1152">
        <f>1/((CW1152+1)/(Q1152/1.6)+1/(R1152/1.37)) + CW1152/((CW1152+1)/(Q1152/1.6) + CW1152/(R1152/1.37))</f>
        <v>0</v>
      </c>
      <c r="U1152">
        <f>(CR1152*CU1152)</f>
        <v>0</v>
      </c>
      <c r="V1152">
        <f>(DK1152+(U1152+2*0.95*5.67E-8*(((DK1152+$B$7)+273)^4-(DK1152+273)^4)-44100*J1152)/(1.84*29.3*R1152+8*0.95*5.67E-8*(DK1152+273)^3))</f>
        <v>0</v>
      </c>
      <c r="W1152">
        <f>($C$7*DL1152+$D$7*DM1152+$E$7*V1152)</f>
        <v>0</v>
      </c>
      <c r="X1152">
        <f>0.61365*exp(17.502*W1152/(240.97+W1152))</f>
        <v>0</v>
      </c>
      <c r="Y1152">
        <f>(Z1152/AA1152*100)</f>
        <v>0</v>
      </c>
      <c r="Z1152">
        <f>DD1152*(DI1152+DJ1152)/1000</f>
        <v>0</v>
      </c>
      <c r="AA1152">
        <f>0.61365*exp(17.502*DK1152/(240.97+DK1152))</f>
        <v>0</v>
      </c>
      <c r="AB1152">
        <f>(X1152-DD1152*(DI1152+DJ1152)/1000)</f>
        <v>0</v>
      </c>
      <c r="AC1152">
        <f>(-J1152*44100)</f>
        <v>0</v>
      </c>
      <c r="AD1152">
        <f>2*29.3*R1152*0.92*(DK1152-W1152)</f>
        <v>0</v>
      </c>
      <c r="AE1152">
        <f>2*0.95*5.67E-8*(((DK1152+$B$7)+273)^4-(W1152+273)^4)</f>
        <v>0</v>
      </c>
      <c r="AF1152">
        <f>U1152+AE1152+AC1152+AD1152</f>
        <v>0</v>
      </c>
      <c r="AG1152">
        <f>DH1152*AU1152*(DC1152-DB1152*(1000-AU1152*DE1152)/(1000-AU1152*DD1152))/(100*CV1152)</f>
        <v>0</v>
      </c>
      <c r="AH1152">
        <f>1000*DH1152*AU1152*(DD1152-DE1152)/(100*CV1152*(1000-AU1152*DD1152))</f>
        <v>0</v>
      </c>
      <c r="AI1152">
        <f>(AJ1152 - AK1152 - DI1152*1E3/(8.314*(DK1152+273.15)) * AM1152/DH1152 * AL1152) * DH1152/(100*CV1152) * (1000 - DE1152)/1000</f>
        <v>0</v>
      </c>
      <c r="AJ1152">
        <v>1333.329361326722</v>
      </c>
      <c r="AK1152">
        <v>1275.827393939394</v>
      </c>
      <c r="AL1152">
        <v>3.433356971644737</v>
      </c>
      <c r="AM1152">
        <v>64.98812827202251</v>
      </c>
      <c r="AN1152">
        <f>(AP1152 - AO1152 + DI1152*1E3/(8.314*(DK1152+273.15)) * AR1152/DH1152 * AQ1152) * DH1152/(100*CV1152) * 1000/(1000 - AP1152)</f>
        <v>0</v>
      </c>
      <c r="AO1152">
        <v>17.53242839416627</v>
      </c>
      <c r="AP1152">
        <v>23.73871454545455</v>
      </c>
      <c r="AQ1152">
        <v>3.043509952854646E-05</v>
      </c>
      <c r="AR1152">
        <v>81.77155176035039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MAX(0,($B$13+$C$13*DP1152)/(1+$D$13*DP1152)*DI1152/(DK1152+273)*$E$13)</f>
        <v>0</v>
      </c>
      <c r="AX1152" t="s">
        <v>417</v>
      </c>
      <c r="AY1152" t="s">
        <v>417</v>
      </c>
      <c r="AZ1152">
        <v>0</v>
      </c>
      <c r="BA1152">
        <v>0</v>
      </c>
      <c r="BB1152">
        <f>1-AZ1152/BA1152</f>
        <v>0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>
        <f>1-BF1152/BG1152</f>
        <v>0</v>
      </c>
      <c r="BI1152">
        <v>0.5</v>
      </c>
      <c r="BJ1152">
        <f>CS1152</f>
        <v>0</v>
      </c>
      <c r="BK1152">
        <f>L1152</f>
        <v>0</v>
      </c>
      <c r="BL1152">
        <f>BH1152*BI1152*BJ1152</f>
        <v>0</v>
      </c>
      <c r="BM1152">
        <f>(BK1152-BC1152)/BJ1152</f>
        <v>0</v>
      </c>
      <c r="BN1152">
        <f>(BA1152-BG1152)/BG1152</f>
        <v>0</v>
      </c>
      <c r="BO1152">
        <f>AZ1152/(BB1152+AZ1152/BG1152)</f>
        <v>0</v>
      </c>
      <c r="BP1152" t="s">
        <v>417</v>
      </c>
      <c r="BQ1152">
        <v>0</v>
      </c>
      <c r="BR1152">
        <f>IF(BQ1152&lt;&gt;0, BQ1152, BO1152)</f>
        <v>0</v>
      </c>
      <c r="BS1152">
        <f>1-BR1152/BG1152</f>
        <v>0</v>
      </c>
      <c r="BT1152">
        <f>(BG1152-BF1152)/(BG1152-BR1152)</f>
        <v>0</v>
      </c>
      <c r="BU1152">
        <f>(BA1152-BG1152)/(BA1152-BR1152)</f>
        <v>0</v>
      </c>
      <c r="BV1152">
        <f>(BG1152-BF1152)/(BG1152-AZ1152)</f>
        <v>0</v>
      </c>
      <c r="BW1152">
        <f>(BA1152-BG1152)/(BA1152-AZ1152)</f>
        <v>0</v>
      </c>
      <c r="BX1152">
        <f>(BT1152*BR1152/BF1152)</f>
        <v>0</v>
      </c>
      <c r="BY1152">
        <f>(1-BX1152)</f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>$B$11*DQ1152+$C$11*DR1152+$F$11*EC1152*(1-EF1152)</f>
        <v>0</v>
      </c>
      <c r="CS1152">
        <f>CR1152*CT1152</f>
        <v>0</v>
      </c>
      <c r="CT1152">
        <f>($B$11*$D$9+$C$11*$D$9+$F$11*((EP1152+EH1152)/MAX(EP1152+EH1152+EQ1152, 0.1)*$I$9+EQ1152/MAX(EP1152+EH1152+EQ1152, 0.1)*$J$9))/($B$11+$C$11+$F$11)</f>
        <v>0</v>
      </c>
      <c r="CU1152">
        <f>($B$11*$K$9+$C$11*$K$9+$F$11*((EP1152+EH1152)/MAX(EP1152+EH1152+EQ1152, 0.1)*$P$9+EQ1152/MAX(EP1152+EH1152+EQ1152, 0.1)*$Q$9))/($B$11+$C$11+$F$11)</f>
        <v>0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1658957173.1</v>
      </c>
      <c r="DB1152">
        <v>1222.436296296296</v>
      </c>
      <c r="DC1152">
        <v>1293.808518518519</v>
      </c>
      <c r="DD1152">
        <v>23.73406666666667</v>
      </c>
      <c r="DE1152">
        <v>17.52712222222222</v>
      </c>
      <c r="DF1152">
        <v>1218.459629629629</v>
      </c>
      <c r="DG1152">
        <v>23.4198962962963</v>
      </c>
      <c r="DH1152">
        <v>500.0922962962963</v>
      </c>
      <c r="DI1152">
        <v>90.23375555555555</v>
      </c>
      <c r="DJ1152">
        <v>0.1000723481481481</v>
      </c>
      <c r="DK1152">
        <v>26.55825185185185</v>
      </c>
      <c r="DL1152">
        <v>27.25668888888889</v>
      </c>
      <c r="DM1152">
        <v>999.9000000000001</v>
      </c>
      <c r="DN1152">
        <v>0</v>
      </c>
      <c r="DO1152">
        <v>0</v>
      </c>
      <c r="DP1152">
        <v>10000.55444444444</v>
      </c>
      <c r="DQ1152">
        <v>0</v>
      </c>
      <c r="DR1152">
        <v>18.61641481481482</v>
      </c>
      <c r="DS1152">
        <v>-71.37358518518518</v>
      </c>
      <c r="DT1152">
        <v>1252.154814814815</v>
      </c>
      <c r="DU1152">
        <v>1316.890740740741</v>
      </c>
      <c r="DV1152">
        <v>6.206938518518518</v>
      </c>
      <c r="DW1152">
        <v>1293.808518518519</v>
      </c>
      <c r="DX1152">
        <v>17.52712222222222</v>
      </c>
      <c r="DY1152">
        <v>2.141613333333334</v>
      </c>
      <c r="DZ1152">
        <v>1.581538888888889</v>
      </c>
      <c r="EA1152">
        <v>18.53211111111111</v>
      </c>
      <c r="EB1152">
        <v>13.78009259259259</v>
      </c>
      <c r="EC1152">
        <v>2000.004444444445</v>
      </c>
      <c r="ED1152">
        <v>0.9799989259259259</v>
      </c>
      <c r="EE1152">
        <v>0.02000101851851852</v>
      </c>
      <c r="EF1152">
        <v>0</v>
      </c>
      <c r="EG1152">
        <v>780.701777777778</v>
      </c>
      <c r="EH1152">
        <v>5.000560000000001</v>
      </c>
      <c r="EI1152">
        <v>15503.32962962963</v>
      </c>
      <c r="EJ1152">
        <v>17294.8962962963</v>
      </c>
      <c r="EK1152">
        <v>36.92796296296296</v>
      </c>
      <c r="EL1152">
        <v>37.79133333333333</v>
      </c>
      <c r="EM1152">
        <v>36.69655555555556</v>
      </c>
      <c r="EN1152">
        <v>36.8097037037037</v>
      </c>
      <c r="EO1152">
        <v>38.21033333333333</v>
      </c>
      <c r="EP1152">
        <v>1955.104074074074</v>
      </c>
      <c r="EQ1152">
        <v>39.89888888888889</v>
      </c>
      <c r="ER1152">
        <v>0</v>
      </c>
      <c r="ES1152">
        <v>1658957180.7</v>
      </c>
      <c r="ET1152">
        <v>0</v>
      </c>
      <c r="EU1152">
        <v>780.7143846153847</v>
      </c>
      <c r="EV1152">
        <v>-4.846837613016094</v>
      </c>
      <c r="EW1152">
        <v>-103.278632565425</v>
      </c>
      <c r="EX1152">
        <v>15503.05769230769</v>
      </c>
      <c r="EY1152">
        <v>15</v>
      </c>
      <c r="EZ1152">
        <v>0</v>
      </c>
      <c r="FA1152" t="s">
        <v>419</v>
      </c>
      <c r="FB1152">
        <v>1655239120</v>
      </c>
      <c r="FC1152">
        <v>1655239135</v>
      </c>
      <c r="FD1152">
        <v>0</v>
      </c>
      <c r="FE1152">
        <v>-0.075</v>
      </c>
      <c r="FF1152">
        <v>-0.027</v>
      </c>
      <c r="FG1152">
        <v>1.986</v>
      </c>
      <c r="FH1152">
        <v>0.139</v>
      </c>
      <c r="FI1152">
        <v>420</v>
      </c>
      <c r="FJ1152">
        <v>22</v>
      </c>
      <c r="FK1152">
        <v>0.12</v>
      </c>
      <c r="FL1152">
        <v>0.02</v>
      </c>
      <c r="FM1152">
        <v>-71.52436585365854</v>
      </c>
      <c r="FN1152">
        <v>0.7947825783970629</v>
      </c>
      <c r="FO1152">
        <v>0.3491767297374292</v>
      </c>
      <c r="FP1152">
        <v>0</v>
      </c>
      <c r="FQ1152">
        <v>781.0484705882354</v>
      </c>
      <c r="FR1152">
        <v>-5.889656228905797</v>
      </c>
      <c r="FS1152">
        <v>0.6127914545602069</v>
      </c>
      <c r="FT1152">
        <v>0</v>
      </c>
      <c r="FU1152">
        <v>6.215137073170732</v>
      </c>
      <c r="FV1152">
        <v>-0.1071894773519154</v>
      </c>
      <c r="FW1152">
        <v>0.01270888612568473</v>
      </c>
      <c r="FX1152">
        <v>0</v>
      </c>
      <c r="FY1152">
        <v>0</v>
      </c>
      <c r="FZ1152">
        <v>3</v>
      </c>
      <c r="GA1152" t="s">
        <v>426</v>
      </c>
      <c r="GB1152">
        <v>2.98068</v>
      </c>
      <c r="GC1152">
        <v>2.72831</v>
      </c>
      <c r="GD1152">
        <v>0.179945</v>
      </c>
      <c r="GE1152">
        <v>0.187595</v>
      </c>
      <c r="GF1152">
        <v>0.106407</v>
      </c>
      <c r="GG1152">
        <v>0.0867506</v>
      </c>
      <c r="GH1152">
        <v>24622.8</v>
      </c>
      <c r="GI1152">
        <v>24035.1</v>
      </c>
      <c r="GJ1152">
        <v>30550.9</v>
      </c>
      <c r="GK1152">
        <v>29826.7</v>
      </c>
      <c r="GL1152">
        <v>37667.8</v>
      </c>
      <c r="GM1152">
        <v>35876.1</v>
      </c>
      <c r="GN1152">
        <v>46730.8</v>
      </c>
      <c r="GO1152">
        <v>44359.9</v>
      </c>
      <c r="GP1152">
        <v>1.8911</v>
      </c>
      <c r="GQ1152">
        <v>1.85012</v>
      </c>
      <c r="GR1152">
        <v>0.148602</v>
      </c>
      <c r="GS1152">
        <v>0</v>
      </c>
      <c r="GT1152">
        <v>24.8012</v>
      </c>
      <c r="GU1152">
        <v>999.9</v>
      </c>
      <c r="GV1152">
        <v>48.7</v>
      </c>
      <c r="GW1152">
        <v>32.1</v>
      </c>
      <c r="GX1152">
        <v>25.9188</v>
      </c>
      <c r="GY1152">
        <v>63.1517</v>
      </c>
      <c r="GZ1152">
        <v>24.8958</v>
      </c>
      <c r="HA1152">
        <v>1</v>
      </c>
      <c r="HB1152">
        <v>-0.102172</v>
      </c>
      <c r="HC1152">
        <v>-0.0569717</v>
      </c>
      <c r="HD1152">
        <v>20.1942</v>
      </c>
      <c r="HE1152">
        <v>5.23077</v>
      </c>
      <c r="HF1152">
        <v>11.968</v>
      </c>
      <c r="HG1152">
        <v>4.9705</v>
      </c>
      <c r="HH1152">
        <v>3.28965</v>
      </c>
      <c r="HI1152">
        <v>8859.6</v>
      </c>
      <c r="HJ1152">
        <v>9999</v>
      </c>
      <c r="HK1152">
        <v>9999</v>
      </c>
      <c r="HL1152">
        <v>290.4</v>
      </c>
      <c r="HM1152">
        <v>4.9729</v>
      </c>
      <c r="HN1152">
        <v>1.87733</v>
      </c>
      <c r="HO1152">
        <v>1.87546</v>
      </c>
      <c r="HP1152">
        <v>1.8783</v>
      </c>
      <c r="HQ1152">
        <v>1.875</v>
      </c>
      <c r="HR1152">
        <v>1.8786</v>
      </c>
      <c r="HS1152">
        <v>1.87565</v>
      </c>
      <c r="HT1152">
        <v>1.87683</v>
      </c>
      <c r="HU1152">
        <v>0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4.01</v>
      </c>
      <c r="II1152">
        <v>0.3143</v>
      </c>
      <c r="IJ1152">
        <v>1.541952822118649</v>
      </c>
      <c r="IK1152">
        <v>0.003202726084708442</v>
      </c>
      <c r="IL1152">
        <v>-1.448271390364826E-06</v>
      </c>
      <c r="IM1152">
        <v>3.765748828769889E-10</v>
      </c>
      <c r="IN1152">
        <v>-0.02072656761999695</v>
      </c>
      <c r="IO1152">
        <v>0.006539777670035186</v>
      </c>
      <c r="IP1152">
        <v>0.0002256768223539976</v>
      </c>
      <c r="IQ1152">
        <v>4.51151419958819E-06</v>
      </c>
      <c r="IR1152">
        <v>-0</v>
      </c>
      <c r="IS1152">
        <v>2097</v>
      </c>
      <c r="IT1152">
        <v>1</v>
      </c>
      <c r="IU1152">
        <v>27</v>
      </c>
      <c r="IV1152">
        <v>61967.7</v>
      </c>
      <c r="IW1152">
        <v>61967.4</v>
      </c>
      <c r="IX1152">
        <v>2.76733</v>
      </c>
      <c r="IY1152">
        <v>2.53418</v>
      </c>
      <c r="IZ1152">
        <v>1.39893</v>
      </c>
      <c r="JA1152">
        <v>2.34375</v>
      </c>
      <c r="JB1152">
        <v>1.44897</v>
      </c>
      <c r="JC1152">
        <v>2.43896</v>
      </c>
      <c r="JD1152">
        <v>37.4338</v>
      </c>
      <c r="JE1152">
        <v>24.0787</v>
      </c>
      <c r="JF1152">
        <v>18</v>
      </c>
      <c r="JG1152">
        <v>492.753</v>
      </c>
      <c r="JH1152">
        <v>438.921</v>
      </c>
      <c r="JI1152">
        <v>24.9999</v>
      </c>
      <c r="JJ1152">
        <v>25.7166</v>
      </c>
      <c r="JK1152">
        <v>30.0001</v>
      </c>
      <c r="JL1152">
        <v>25.5403</v>
      </c>
      <c r="JM1152">
        <v>25.6186</v>
      </c>
      <c r="JN1152">
        <v>55.4257</v>
      </c>
      <c r="JO1152">
        <v>37.0853</v>
      </c>
      <c r="JP1152">
        <v>0</v>
      </c>
      <c r="JQ1152">
        <v>25</v>
      </c>
      <c r="JR1152">
        <v>1337.11</v>
      </c>
      <c r="JS1152">
        <v>17.5498</v>
      </c>
      <c r="JT1152">
        <v>100.993</v>
      </c>
      <c r="JU1152">
        <v>101.999</v>
      </c>
    </row>
    <row r="1153" spans="1:281">
      <c r="A1153">
        <v>1137</v>
      </c>
      <c r="B1153">
        <v>1658957185.6</v>
      </c>
      <c r="C1153">
        <v>15096.59999990463</v>
      </c>
      <c r="D1153" t="s">
        <v>2708</v>
      </c>
      <c r="E1153" t="s">
        <v>2709</v>
      </c>
      <c r="F1153">
        <v>5</v>
      </c>
      <c r="G1153" t="s">
        <v>415</v>
      </c>
      <c r="H1153" t="s">
        <v>2549</v>
      </c>
      <c r="I1153">
        <v>1658957177.814285</v>
      </c>
      <c r="J1153">
        <f>(K1153)/1000</f>
        <v>0</v>
      </c>
      <c r="K1153">
        <f>IF(CZ1153, AN1153, AH1153)</f>
        <v>0</v>
      </c>
      <c r="L1153">
        <f>IF(CZ1153, AI1153, AG1153)</f>
        <v>0</v>
      </c>
      <c r="M1153">
        <f>DB1153 - IF(AU1153&gt;1, L1153*CV1153*100.0/(AW1153*DP1153), 0)</f>
        <v>0</v>
      </c>
      <c r="N1153">
        <f>((T1153-J1153/2)*M1153-L1153)/(T1153+J1153/2)</f>
        <v>0</v>
      </c>
      <c r="O1153">
        <f>N1153*(DI1153+DJ1153)/1000.0</f>
        <v>0</v>
      </c>
      <c r="P1153">
        <f>(DB1153 - IF(AU1153&gt;1, L1153*CV1153*100.0/(AW1153*DP1153), 0))*(DI1153+DJ1153)/1000.0</f>
        <v>0</v>
      </c>
      <c r="Q1153">
        <f>2.0/((1/S1153-1/R1153)+SIGN(S1153)*SQRT((1/S1153-1/R1153)*(1/S1153-1/R1153) + 4*CW1153/((CW1153+1)*(CW1153+1))*(2*1/S1153*1/R1153-1/R1153*1/R1153)))</f>
        <v>0</v>
      </c>
      <c r="R1153">
        <f>IF(LEFT(CX1153,1)&lt;&gt;"0",IF(LEFT(CX1153,1)="1",3.0,CY1153),$D$5+$E$5*(DP1153*DI1153/($K$5*1000))+$F$5*(DP1153*DI1153/($K$5*1000))*MAX(MIN(CV1153,$J$5),$I$5)*MAX(MIN(CV1153,$J$5),$I$5)+$G$5*MAX(MIN(CV1153,$J$5),$I$5)*(DP1153*DI1153/($K$5*1000))+$H$5*(DP1153*DI1153/($K$5*1000))*(DP1153*DI1153/($K$5*1000)))</f>
        <v>0</v>
      </c>
      <c r="S1153">
        <f>J1153*(1000-(1000*0.61365*exp(17.502*W1153/(240.97+W1153))/(DI1153+DJ1153)+DD1153)/2)/(1000*0.61365*exp(17.502*W1153/(240.97+W1153))/(DI1153+DJ1153)-DD1153)</f>
        <v>0</v>
      </c>
      <c r="T1153">
        <f>1/((CW1153+1)/(Q1153/1.6)+1/(R1153/1.37)) + CW1153/((CW1153+1)/(Q1153/1.6) + CW1153/(R1153/1.37))</f>
        <v>0</v>
      </c>
      <c r="U1153">
        <f>(CR1153*CU1153)</f>
        <v>0</v>
      </c>
      <c r="V1153">
        <f>(DK1153+(U1153+2*0.95*5.67E-8*(((DK1153+$B$7)+273)^4-(DK1153+273)^4)-44100*J1153)/(1.84*29.3*R1153+8*0.95*5.67E-8*(DK1153+273)^3))</f>
        <v>0</v>
      </c>
      <c r="W1153">
        <f>($C$7*DL1153+$D$7*DM1153+$E$7*V1153)</f>
        <v>0</v>
      </c>
      <c r="X1153">
        <f>0.61365*exp(17.502*W1153/(240.97+W1153))</f>
        <v>0</v>
      </c>
      <c r="Y1153">
        <f>(Z1153/AA1153*100)</f>
        <v>0</v>
      </c>
      <c r="Z1153">
        <f>DD1153*(DI1153+DJ1153)/1000</f>
        <v>0</v>
      </c>
      <c r="AA1153">
        <f>0.61365*exp(17.502*DK1153/(240.97+DK1153))</f>
        <v>0</v>
      </c>
      <c r="AB1153">
        <f>(X1153-DD1153*(DI1153+DJ1153)/1000)</f>
        <v>0</v>
      </c>
      <c r="AC1153">
        <f>(-J1153*44100)</f>
        <v>0</v>
      </c>
      <c r="AD1153">
        <f>2*29.3*R1153*0.92*(DK1153-W1153)</f>
        <v>0</v>
      </c>
      <c r="AE1153">
        <f>2*0.95*5.67E-8*(((DK1153+$B$7)+273)^4-(W1153+273)^4)</f>
        <v>0</v>
      </c>
      <c r="AF1153">
        <f>U1153+AE1153+AC1153+AD1153</f>
        <v>0</v>
      </c>
      <c r="AG1153">
        <f>DH1153*AU1153*(DC1153-DB1153*(1000-AU1153*DE1153)/(1000-AU1153*DD1153))/(100*CV1153)</f>
        <v>0</v>
      </c>
      <c r="AH1153">
        <f>1000*DH1153*AU1153*(DD1153-DE1153)/(100*CV1153*(1000-AU1153*DD1153))</f>
        <v>0</v>
      </c>
      <c r="AI1153">
        <f>(AJ1153 - AK1153 - DI1153*1E3/(8.314*(DK1153+273.15)) * AM1153/DH1153 * AL1153) * DH1153/(100*CV1153) * (1000 - DE1153)/1000</f>
        <v>0</v>
      </c>
      <c r="AJ1153">
        <v>1350.412853784782</v>
      </c>
      <c r="AK1153">
        <v>1292.749636363636</v>
      </c>
      <c r="AL1153">
        <v>3.379783373568446</v>
      </c>
      <c r="AM1153">
        <v>64.98812827202251</v>
      </c>
      <c r="AN1153">
        <f>(AP1153 - AO1153 + DI1153*1E3/(8.314*(DK1153+273.15)) * AR1153/DH1153 * AQ1153) * DH1153/(100*CV1153) * 1000/(1000 - AP1153)</f>
        <v>0</v>
      </c>
      <c r="AO1153">
        <v>17.53399575292713</v>
      </c>
      <c r="AP1153">
        <v>23.74164727272727</v>
      </c>
      <c r="AQ1153">
        <v>-9.385081182325039E-06</v>
      </c>
      <c r="AR1153">
        <v>81.77155176035039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MAX(0,($B$13+$C$13*DP1153)/(1+$D$13*DP1153)*DI1153/(DK1153+273)*$E$13)</f>
        <v>0</v>
      </c>
      <c r="AX1153" t="s">
        <v>417</v>
      </c>
      <c r="AY1153" t="s">
        <v>417</v>
      </c>
      <c r="AZ1153">
        <v>0</v>
      </c>
      <c r="BA1153">
        <v>0</v>
      </c>
      <c r="BB1153">
        <f>1-AZ1153/BA1153</f>
        <v>0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>
        <f>1-BF1153/BG1153</f>
        <v>0</v>
      </c>
      <c r="BI1153">
        <v>0.5</v>
      </c>
      <c r="BJ1153">
        <f>CS1153</f>
        <v>0</v>
      </c>
      <c r="BK1153">
        <f>L1153</f>
        <v>0</v>
      </c>
      <c r="BL1153">
        <f>BH1153*BI1153*BJ1153</f>
        <v>0</v>
      </c>
      <c r="BM1153">
        <f>(BK1153-BC1153)/BJ1153</f>
        <v>0</v>
      </c>
      <c r="BN1153">
        <f>(BA1153-BG1153)/BG1153</f>
        <v>0</v>
      </c>
      <c r="BO1153">
        <f>AZ1153/(BB1153+AZ1153/BG1153)</f>
        <v>0</v>
      </c>
      <c r="BP1153" t="s">
        <v>417</v>
      </c>
      <c r="BQ1153">
        <v>0</v>
      </c>
      <c r="BR1153">
        <f>IF(BQ1153&lt;&gt;0, BQ1153, BO1153)</f>
        <v>0</v>
      </c>
      <c r="BS1153">
        <f>1-BR1153/BG1153</f>
        <v>0</v>
      </c>
      <c r="BT1153">
        <f>(BG1153-BF1153)/(BG1153-BR1153)</f>
        <v>0</v>
      </c>
      <c r="BU1153">
        <f>(BA1153-BG1153)/(BA1153-BR1153)</f>
        <v>0</v>
      </c>
      <c r="BV1153">
        <f>(BG1153-BF1153)/(BG1153-AZ1153)</f>
        <v>0</v>
      </c>
      <c r="BW1153">
        <f>(BA1153-BG1153)/(BA1153-AZ1153)</f>
        <v>0</v>
      </c>
      <c r="BX1153">
        <f>(BT1153*BR1153/BF1153)</f>
        <v>0</v>
      </c>
      <c r="BY1153">
        <f>(1-BX1153)</f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>$B$11*DQ1153+$C$11*DR1153+$F$11*EC1153*(1-EF1153)</f>
        <v>0</v>
      </c>
      <c r="CS1153">
        <f>CR1153*CT1153</f>
        <v>0</v>
      </c>
      <c r="CT1153">
        <f>($B$11*$D$9+$C$11*$D$9+$F$11*((EP1153+EH1153)/MAX(EP1153+EH1153+EQ1153, 0.1)*$I$9+EQ1153/MAX(EP1153+EH1153+EQ1153, 0.1)*$J$9))/($B$11+$C$11+$F$11)</f>
        <v>0</v>
      </c>
      <c r="CU1153">
        <f>($B$11*$K$9+$C$11*$K$9+$F$11*((EP1153+EH1153)/MAX(EP1153+EH1153+EQ1153, 0.1)*$P$9+EQ1153/MAX(EP1153+EH1153+EQ1153, 0.1)*$Q$9))/($B$11+$C$11+$F$11)</f>
        <v>0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1658957177.814285</v>
      </c>
      <c r="DB1153">
        <v>1237.930357142857</v>
      </c>
      <c r="DC1153">
        <v>1309.556071428571</v>
      </c>
      <c r="DD1153">
        <v>23.73819285714286</v>
      </c>
      <c r="DE1153">
        <v>17.53302142857143</v>
      </c>
      <c r="DF1153">
        <v>1233.9325</v>
      </c>
      <c r="DG1153">
        <v>23.42392857142858</v>
      </c>
      <c r="DH1153">
        <v>500.0740357142857</v>
      </c>
      <c r="DI1153">
        <v>90.23201785714286</v>
      </c>
      <c r="DJ1153">
        <v>0.09999277500000002</v>
      </c>
      <c r="DK1153">
        <v>26.56300357142857</v>
      </c>
      <c r="DL1153">
        <v>27.24461071428572</v>
      </c>
      <c r="DM1153">
        <v>999.9000000000002</v>
      </c>
      <c r="DN1153">
        <v>0</v>
      </c>
      <c r="DO1153">
        <v>0</v>
      </c>
      <c r="DP1153">
        <v>10001.81071428572</v>
      </c>
      <c r="DQ1153">
        <v>0</v>
      </c>
      <c r="DR1153">
        <v>18.60986428571428</v>
      </c>
      <c r="DS1153">
        <v>-71.62672500000001</v>
      </c>
      <c r="DT1153">
        <v>1268.030714285715</v>
      </c>
      <c r="DU1153">
        <v>1332.927142857143</v>
      </c>
      <c r="DV1153">
        <v>6.205171785714285</v>
      </c>
      <c r="DW1153">
        <v>1309.556071428571</v>
      </c>
      <c r="DX1153">
        <v>17.53302142857143</v>
      </c>
      <c r="DY1153">
        <v>2.141945</v>
      </c>
      <c r="DZ1153">
        <v>1.582040357142857</v>
      </c>
      <c r="EA1153">
        <v>18.53458928571429</v>
      </c>
      <c r="EB1153">
        <v>13.784975</v>
      </c>
      <c r="EC1153">
        <v>1999.999642857143</v>
      </c>
      <c r="ED1153">
        <v>0.9799975714285715</v>
      </c>
      <c r="EE1153">
        <v>0.02000240714285714</v>
      </c>
      <c r="EF1153">
        <v>0</v>
      </c>
      <c r="EG1153">
        <v>780.3059642857144</v>
      </c>
      <c r="EH1153">
        <v>5.000560000000001</v>
      </c>
      <c r="EI1153">
        <v>15495.19285714286</v>
      </c>
      <c r="EJ1153">
        <v>17294.84642857143</v>
      </c>
      <c r="EK1153">
        <v>36.99528571428571</v>
      </c>
      <c r="EL1153">
        <v>37.79428571428571</v>
      </c>
      <c r="EM1153">
        <v>36.70971428571429</v>
      </c>
      <c r="EN1153">
        <v>36.80535714285714</v>
      </c>
      <c r="EO1153">
        <v>38.22064285714286</v>
      </c>
      <c r="EP1153">
        <v>1955.097857142857</v>
      </c>
      <c r="EQ1153">
        <v>39.90142857142857</v>
      </c>
      <c r="ER1153">
        <v>0</v>
      </c>
      <c r="ES1153">
        <v>1658957185.5</v>
      </c>
      <c r="ET1153">
        <v>0</v>
      </c>
      <c r="EU1153">
        <v>780.3245384615385</v>
      </c>
      <c r="EV1153">
        <v>-4.799726490876694</v>
      </c>
      <c r="EW1153">
        <v>-104.6119656885218</v>
      </c>
      <c r="EX1153">
        <v>15494.75</v>
      </c>
      <c r="EY1153">
        <v>15</v>
      </c>
      <c r="EZ1153">
        <v>0</v>
      </c>
      <c r="FA1153" t="s">
        <v>419</v>
      </c>
      <c r="FB1153">
        <v>1655239120</v>
      </c>
      <c r="FC1153">
        <v>1655239135</v>
      </c>
      <c r="FD1153">
        <v>0</v>
      </c>
      <c r="FE1153">
        <v>-0.075</v>
      </c>
      <c r="FF1153">
        <v>-0.027</v>
      </c>
      <c r="FG1153">
        <v>1.986</v>
      </c>
      <c r="FH1153">
        <v>0.139</v>
      </c>
      <c r="FI1153">
        <v>420</v>
      </c>
      <c r="FJ1153">
        <v>22</v>
      </c>
      <c r="FK1153">
        <v>0.12</v>
      </c>
      <c r="FL1153">
        <v>0.02</v>
      </c>
      <c r="FM1153">
        <v>-71.49169268292682</v>
      </c>
      <c r="FN1153">
        <v>-2.366521254355466</v>
      </c>
      <c r="FO1153">
        <v>0.3085146637541548</v>
      </c>
      <c r="FP1153">
        <v>0</v>
      </c>
      <c r="FQ1153">
        <v>780.5974705882354</v>
      </c>
      <c r="FR1153">
        <v>-4.881650113591022</v>
      </c>
      <c r="FS1153">
        <v>0.5193366943285719</v>
      </c>
      <c r="FT1153">
        <v>0</v>
      </c>
      <c r="FU1153">
        <v>6.207958780487805</v>
      </c>
      <c r="FV1153">
        <v>-0.04352236933797029</v>
      </c>
      <c r="FW1153">
        <v>0.007484105823423723</v>
      </c>
      <c r="FX1153">
        <v>1</v>
      </c>
      <c r="FY1153">
        <v>1</v>
      </c>
      <c r="FZ1153">
        <v>3</v>
      </c>
      <c r="GA1153" t="s">
        <v>420</v>
      </c>
      <c r="GB1153">
        <v>2.9804</v>
      </c>
      <c r="GC1153">
        <v>2.72821</v>
      </c>
      <c r="GD1153">
        <v>0.181403</v>
      </c>
      <c r="GE1153">
        <v>0.189034</v>
      </c>
      <c r="GF1153">
        <v>0.106415</v>
      </c>
      <c r="GG1153">
        <v>0.086752</v>
      </c>
      <c r="GH1153">
        <v>24579.6</v>
      </c>
      <c r="GI1153">
        <v>23992.5</v>
      </c>
      <c r="GJ1153">
        <v>30551.6</v>
      </c>
      <c r="GK1153">
        <v>29826.6</v>
      </c>
      <c r="GL1153">
        <v>37668.1</v>
      </c>
      <c r="GM1153">
        <v>35875.8</v>
      </c>
      <c r="GN1153">
        <v>46731.5</v>
      </c>
      <c r="GO1153">
        <v>44359.4</v>
      </c>
      <c r="GP1153">
        <v>1.89097</v>
      </c>
      <c r="GQ1153">
        <v>1.85037</v>
      </c>
      <c r="GR1153">
        <v>0.147231</v>
      </c>
      <c r="GS1153">
        <v>0</v>
      </c>
      <c r="GT1153">
        <v>24.7985</v>
      </c>
      <c r="GU1153">
        <v>999.9</v>
      </c>
      <c r="GV1153">
        <v>48.7</v>
      </c>
      <c r="GW1153">
        <v>32.1</v>
      </c>
      <c r="GX1153">
        <v>25.918</v>
      </c>
      <c r="GY1153">
        <v>62.7717</v>
      </c>
      <c r="GZ1153">
        <v>25.3085</v>
      </c>
      <c r="HA1153">
        <v>1</v>
      </c>
      <c r="HB1153">
        <v>-0.102172</v>
      </c>
      <c r="HC1153">
        <v>-0.0562173</v>
      </c>
      <c r="HD1153">
        <v>20.1936</v>
      </c>
      <c r="HE1153">
        <v>5.22747</v>
      </c>
      <c r="HF1153">
        <v>11.968</v>
      </c>
      <c r="HG1153">
        <v>4.96995</v>
      </c>
      <c r="HH1153">
        <v>3.28912</v>
      </c>
      <c r="HI1153">
        <v>8859.6</v>
      </c>
      <c r="HJ1153">
        <v>9999</v>
      </c>
      <c r="HK1153">
        <v>9999</v>
      </c>
      <c r="HL1153">
        <v>290.4</v>
      </c>
      <c r="HM1153">
        <v>4.9729</v>
      </c>
      <c r="HN1153">
        <v>1.87738</v>
      </c>
      <c r="HO1153">
        <v>1.87546</v>
      </c>
      <c r="HP1153">
        <v>1.87832</v>
      </c>
      <c r="HQ1153">
        <v>1.875</v>
      </c>
      <c r="HR1153">
        <v>1.87861</v>
      </c>
      <c r="HS1153">
        <v>1.87569</v>
      </c>
      <c r="HT1153">
        <v>1.87683</v>
      </c>
      <c r="HU1153">
        <v>0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4.03</v>
      </c>
      <c r="II1153">
        <v>0.3143</v>
      </c>
      <c r="IJ1153">
        <v>1.541952822118649</v>
      </c>
      <c r="IK1153">
        <v>0.003202726084708442</v>
      </c>
      <c r="IL1153">
        <v>-1.448271390364826E-06</v>
      </c>
      <c r="IM1153">
        <v>3.765748828769889E-10</v>
      </c>
      <c r="IN1153">
        <v>-0.02072656761999695</v>
      </c>
      <c r="IO1153">
        <v>0.006539777670035186</v>
      </c>
      <c r="IP1153">
        <v>0.0002256768223539976</v>
      </c>
      <c r="IQ1153">
        <v>4.51151419958819E-06</v>
      </c>
      <c r="IR1153">
        <v>-0</v>
      </c>
      <c r="IS1153">
        <v>2097</v>
      </c>
      <c r="IT1153">
        <v>1</v>
      </c>
      <c r="IU1153">
        <v>27</v>
      </c>
      <c r="IV1153">
        <v>61967.8</v>
      </c>
      <c r="IW1153">
        <v>61967.5</v>
      </c>
      <c r="IX1153">
        <v>2.79175</v>
      </c>
      <c r="IY1153">
        <v>2.52197</v>
      </c>
      <c r="IZ1153">
        <v>1.39893</v>
      </c>
      <c r="JA1153">
        <v>2.34375</v>
      </c>
      <c r="JB1153">
        <v>1.44897</v>
      </c>
      <c r="JC1153">
        <v>2.43286</v>
      </c>
      <c r="JD1153">
        <v>37.4338</v>
      </c>
      <c r="JE1153">
        <v>24.0787</v>
      </c>
      <c r="JF1153">
        <v>18</v>
      </c>
      <c r="JG1153">
        <v>492.684</v>
      </c>
      <c r="JH1153">
        <v>439.069</v>
      </c>
      <c r="JI1153">
        <v>25</v>
      </c>
      <c r="JJ1153">
        <v>25.7166</v>
      </c>
      <c r="JK1153">
        <v>30.0001</v>
      </c>
      <c r="JL1153">
        <v>25.5403</v>
      </c>
      <c r="JM1153">
        <v>25.618</v>
      </c>
      <c r="JN1153">
        <v>56.0056</v>
      </c>
      <c r="JO1153">
        <v>37.0853</v>
      </c>
      <c r="JP1153">
        <v>0</v>
      </c>
      <c r="JQ1153">
        <v>25</v>
      </c>
      <c r="JR1153">
        <v>1357.17</v>
      </c>
      <c r="JS1153">
        <v>17.4129</v>
      </c>
      <c r="JT1153">
        <v>100.995</v>
      </c>
      <c r="JU1153">
        <v>101.998</v>
      </c>
    </row>
    <row r="1154" spans="1:281">
      <c r="A1154">
        <v>1138</v>
      </c>
      <c r="B1154">
        <v>1658957190.6</v>
      </c>
      <c r="C1154">
        <v>15101.59999990463</v>
      </c>
      <c r="D1154" t="s">
        <v>2710</v>
      </c>
      <c r="E1154" t="s">
        <v>2711</v>
      </c>
      <c r="F1154">
        <v>5</v>
      </c>
      <c r="G1154" t="s">
        <v>415</v>
      </c>
      <c r="H1154" t="s">
        <v>2549</v>
      </c>
      <c r="I1154">
        <v>1658957183.1</v>
      </c>
      <c r="J1154">
        <f>(K1154)/1000</f>
        <v>0</v>
      </c>
      <c r="K1154">
        <f>IF(CZ1154, AN1154, AH1154)</f>
        <v>0</v>
      </c>
      <c r="L1154">
        <f>IF(CZ1154, AI1154, AG1154)</f>
        <v>0</v>
      </c>
      <c r="M1154">
        <f>DB1154 - IF(AU1154&gt;1, L1154*CV1154*100.0/(AW1154*DP1154), 0)</f>
        <v>0</v>
      </c>
      <c r="N1154">
        <f>((T1154-J1154/2)*M1154-L1154)/(T1154+J1154/2)</f>
        <v>0</v>
      </c>
      <c r="O1154">
        <f>N1154*(DI1154+DJ1154)/1000.0</f>
        <v>0</v>
      </c>
      <c r="P1154">
        <f>(DB1154 - IF(AU1154&gt;1, L1154*CV1154*100.0/(AW1154*DP1154), 0))*(DI1154+DJ1154)/1000.0</f>
        <v>0</v>
      </c>
      <c r="Q1154">
        <f>2.0/((1/S1154-1/R1154)+SIGN(S1154)*SQRT((1/S1154-1/R1154)*(1/S1154-1/R1154) + 4*CW1154/((CW1154+1)*(CW1154+1))*(2*1/S1154*1/R1154-1/R1154*1/R1154)))</f>
        <v>0</v>
      </c>
      <c r="R1154">
        <f>IF(LEFT(CX1154,1)&lt;&gt;"0",IF(LEFT(CX1154,1)="1",3.0,CY1154),$D$5+$E$5*(DP1154*DI1154/($K$5*1000))+$F$5*(DP1154*DI1154/($K$5*1000))*MAX(MIN(CV1154,$J$5),$I$5)*MAX(MIN(CV1154,$J$5),$I$5)+$G$5*MAX(MIN(CV1154,$J$5),$I$5)*(DP1154*DI1154/($K$5*1000))+$H$5*(DP1154*DI1154/($K$5*1000))*(DP1154*DI1154/($K$5*1000)))</f>
        <v>0</v>
      </c>
      <c r="S1154">
        <f>J1154*(1000-(1000*0.61365*exp(17.502*W1154/(240.97+W1154))/(DI1154+DJ1154)+DD1154)/2)/(1000*0.61365*exp(17.502*W1154/(240.97+W1154))/(DI1154+DJ1154)-DD1154)</f>
        <v>0</v>
      </c>
      <c r="T1154">
        <f>1/((CW1154+1)/(Q1154/1.6)+1/(R1154/1.37)) + CW1154/((CW1154+1)/(Q1154/1.6) + CW1154/(R1154/1.37))</f>
        <v>0</v>
      </c>
      <c r="U1154">
        <f>(CR1154*CU1154)</f>
        <v>0</v>
      </c>
      <c r="V1154">
        <f>(DK1154+(U1154+2*0.95*5.67E-8*(((DK1154+$B$7)+273)^4-(DK1154+273)^4)-44100*J1154)/(1.84*29.3*R1154+8*0.95*5.67E-8*(DK1154+273)^3))</f>
        <v>0</v>
      </c>
      <c r="W1154">
        <f>($C$7*DL1154+$D$7*DM1154+$E$7*V1154)</f>
        <v>0</v>
      </c>
      <c r="X1154">
        <f>0.61365*exp(17.502*W1154/(240.97+W1154))</f>
        <v>0</v>
      </c>
      <c r="Y1154">
        <f>(Z1154/AA1154*100)</f>
        <v>0</v>
      </c>
      <c r="Z1154">
        <f>DD1154*(DI1154+DJ1154)/1000</f>
        <v>0</v>
      </c>
      <c r="AA1154">
        <f>0.61365*exp(17.502*DK1154/(240.97+DK1154))</f>
        <v>0</v>
      </c>
      <c r="AB1154">
        <f>(X1154-DD1154*(DI1154+DJ1154)/1000)</f>
        <v>0</v>
      </c>
      <c r="AC1154">
        <f>(-J1154*44100)</f>
        <v>0</v>
      </c>
      <c r="AD1154">
        <f>2*29.3*R1154*0.92*(DK1154-W1154)</f>
        <v>0</v>
      </c>
      <c r="AE1154">
        <f>2*0.95*5.67E-8*(((DK1154+$B$7)+273)^4-(W1154+273)^4)</f>
        <v>0</v>
      </c>
      <c r="AF1154">
        <f>U1154+AE1154+AC1154+AD1154</f>
        <v>0</v>
      </c>
      <c r="AG1154">
        <f>DH1154*AU1154*(DC1154-DB1154*(1000-AU1154*DE1154)/(1000-AU1154*DD1154))/(100*CV1154)</f>
        <v>0</v>
      </c>
      <c r="AH1154">
        <f>1000*DH1154*AU1154*(DD1154-DE1154)/(100*CV1154*(1000-AU1154*DD1154))</f>
        <v>0</v>
      </c>
      <c r="AI1154">
        <f>(AJ1154 - AK1154 - DI1154*1E3/(8.314*(DK1154+273.15)) * AM1154/DH1154 * AL1154) * DH1154/(100*CV1154) * (1000 - DE1154)/1000</f>
        <v>0</v>
      </c>
      <c r="AJ1154">
        <v>1367.504155114828</v>
      </c>
      <c r="AK1154">
        <v>1309.810303030303</v>
      </c>
      <c r="AL1154">
        <v>3.393852231506887</v>
      </c>
      <c r="AM1154">
        <v>64.98812827202251</v>
      </c>
      <c r="AN1154">
        <f>(AP1154 - AO1154 + DI1154*1E3/(8.314*(DK1154+273.15)) * AR1154/DH1154 * AQ1154) * DH1154/(100*CV1154) * 1000/(1000 - AP1154)</f>
        <v>0</v>
      </c>
      <c r="AO1154">
        <v>17.53615602373933</v>
      </c>
      <c r="AP1154">
        <v>23.73637393939394</v>
      </c>
      <c r="AQ1154">
        <v>-2.712989063816398E-05</v>
      </c>
      <c r="AR1154">
        <v>81.77155176035039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MAX(0,($B$13+$C$13*DP1154)/(1+$D$13*DP1154)*DI1154/(DK1154+273)*$E$13)</f>
        <v>0</v>
      </c>
      <c r="AX1154" t="s">
        <v>417</v>
      </c>
      <c r="AY1154" t="s">
        <v>417</v>
      </c>
      <c r="AZ1154">
        <v>0</v>
      </c>
      <c r="BA1154">
        <v>0</v>
      </c>
      <c r="BB1154">
        <f>1-AZ1154/BA1154</f>
        <v>0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>
        <f>1-BF1154/BG1154</f>
        <v>0</v>
      </c>
      <c r="BI1154">
        <v>0.5</v>
      </c>
      <c r="BJ1154">
        <f>CS1154</f>
        <v>0</v>
      </c>
      <c r="BK1154">
        <f>L1154</f>
        <v>0</v>
      </c>
      <c r="BL1154">
        <f>BH1154*BI1154*BJ1154</f>
        <v>0</v>
      </c>
      <c r="BM1154">
        <f>(BK1154-BC1154)/BJ1154</f>
        <v>0</v>
      </c>
      <c r="BN1154">
        <f>(BA1154-BG1154)/BG1154</f>
        <v>0</v>
      </c>
      <c r="BO1154">
        <f>AZ1154/(BB1154+AZ1154/BG1154)</f>
        <v>0</v>
      </c>
      <c r="BP1154" t="s">
        <v>417</v>
      </c>
      <c r="BQ1154">
        <v>0</v>
      </c>
      <c r="BR1154">
        <f>IF(BQ1154&lt;&gt;0, BQ1154, BO1154)</f>
        <v>0</v>
      </c>
      <c r="BS1154">
        <f>1-BR1154/BG1154</f>
        <v>0</v>
      </c>
      <c r="BT1154">
        <f>(BG1154-BF1154)/(BG1154-BR1154)</f>
        <v>0</v>
      </c>
      <c r="BU1154">
        <f>(BA1154-BG1154)/(BA1154-BR1154)</f>
        <v>0</v>
      </c>
      <c r="BV1154">
        <f>(BG1154-BF1154)/(BG1154-AZ1154)</f>
        <v>0</v>
      </c>
      <c r="BW1154">
        <f>(BA1154-BG1154)/(BA1154-AZ1154)</f>
        <v>0</v>
      </c>
      <c r="BX1154">
        <f>(BT1154*BR1154/BF1154)</f>
        <v>0</v>
      </c>
      <c r="BY1154">
        <f>(1-BX1154)</f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>$B$11*DQ1154+$C$11*DR1154+$F$11*EC1154*(1-EF1154)</f>
        <v>0</v>
      </c>
      <c r="CS1154">
        <f>CR1154*CT1154</f>
        <v>0</v>
      </c>
      <c r="CT1154">
        <f>($B$11*$D$9+$C$11*$D$9+$F$11*((EP1154+EH1154)/MAX(EP1154+EH1154+EQ1154, 0.1)*$I$9+EQ1154/MAX(EP1154+EH1154+EQ1154, 0.1)*$J$9))/($B$11+$C$11+$F$11)</f>
        <v>0</v>
      </c>
      <c r="CU1154">
        <f>($B$11*$K$9+$C$11*$K$9+$F$11*((EP1154+EH1154)/MAX(EP1154+EH1154+EQ1154, 0.1)*$P$9+EQ1154/MAX(EP1154+EH1154+EQ1154, 0.1)*$Q$9))/($B$11+$C$11+$F$11)</f>
        <v>0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1658957183.1</v>
      </c>
      <c r="DB1154">
        <v>1255.464814814815</v>
      </c>
      <c r="DC1154">
        <v>1327.302222222222</v>
      </c>
      <c r="DD1154">
        <v>23.73965925925927</v>
      </c>
      <c r="DE1154">
        <v>17.53242592592593</v>
      </c>
      <c r="DF1154">
        <v>1251.443333333333</v>
      </c>
      <c r="DG1154">
        <v>23.42534814814815</v>
      </c>
      <c r="DH1154">
        <v>500.0678518518519</v>
      </c>
      <c r="DI1154">
        <v>90.23037407407408</v>
      </c>
      <c r="DJ1154">
        <v>0.09994732592592594</v>
      </c>
      <c r="DK1154">
        <v>26.56433703703703</v>
      </c>
      <c r="DL1154">
        <v>27.23628518518519</v>
      </c>
      <c r="DM1154">
        <v>999.9000000000001</v>
      </c>
      <c r="DN1154">
        <v>0</v>
      </c>
      <c r="DO1154">
        <v>0</v>
      </c>
      <c r="DP1154">
        <v>9998.686296296297</v>
      </c>
      <c r="DQ1154">
        <v>0</v>
      </c>
      <c r="DR1154">
        <v>18.60634814814815</v>
      </c>
      <c r="DS1154">
        <v>-71.83876666666666</v>
      </c>
      <c r="DT1154">
        <v>1285.992962962963</v>
      </c>
      <c r="DU1154">
        <v>1350.989259259259</v>
      </c>
      <c r="DV1154">
        <v>6.207225555555556</v>
      </c>
      <c r="DW1154">
        <v>1327.302222222222</v>
      </c>
      <c r="DX1154">
        <v>17.53242592592593</v>
      </c>
      <c r="DY1154">
        <v>2.142037037037037</v>
      </c>
      <c r="DZ1154">
        <v>1.581957037037037</v>
      </c>
      <c r="EA1154">
        <v>18.53528148148148</v>
      </c>
      <c r="EB1154">
        <v>13.78417037037037</v>
      </c>
      <c r="EC1154">
        <v>1999.99925925926</v>
      </c>
      <c r="ED1154">
        <v>0.9799965555555556</v>
      </c>
      <c r="EE1154">
        <v>0.02000346296296296</v>
      </c>
      <c r="EF1154">
        <v>0</v>
      </c>
      <c r="EG1154">
        <v>779.8625925925926</v>
      </c>
      <c r="EH1154">
        <v>5.000560000000001</v>
      </c>
      <c r="EI1154">
        <v>15486.27037037037</v>
      </c>
      <c r="EJ1154">
        <v>17294.84444444444</v>
      </c>
      <c r="EK1154">
        <v>36.92096296296296</v>
      </c>
      <c r="EL1154">
        <v>37.80511111111111</v>
      </c>
      <c r="EM1154">
        <v>36.71281481481482</v>
      </c>
      <c r="EN1154">
        <v>36.80055555555555</v>
      </c>
      <c r="EO1154">
        <v>38.22644444444445</v>
      </c>
      <c r="EP1154">
        <v>1955.095555555555</v>
      </c>
      <c r="EQ1154">
        <v>39.90333333333334</v>
      </c>
      <c r="ER1154">
        <v>0</v>
      </c>
      <c r="ES1154">
        <v>1658957190.3</v>
      </c>
      <c r="ET1154">
        <v>0</v>
      </c>
      <c r="EU1154">
        <v>779.9303461538461</v>
      </c>
      <c r="EV1154">
        <v>-4.71921368095581</v>
      </c>
      <c r="EW1154">
        <v>-98.20170947925476</v>
      </c>
      <c r="EX1154">
        <v>15486.68461538462</v>
      </c>
      <c r="EY1154">
        <v>15</v>
      </c>
      <c r="EZ1154">
        <v>0</v>
      </c>
      <c r="FA1154" t="s">
        <v>419</v>
      </c>
      <c r="FB1154">
        <v>1655239120</v>
      </c>
      <c r="FC1154">
        <v>1655239135</v>
      </c>
      <c r="FD1154">
        <v>0</v>
      </c>
      <c r="FE1154">
        <v>-0.075</v>
      </c>
      <c r="FF1154">
        <v>-0.027</v>
      </c>
      <c r="FG1154">
        <v>1.986</v>
      </c>
      <c r="FH1154">
        <v>0.139</v>
      </c>
      <c r="FI1154">
        <v>420</v>
      </c>
      <c r="FJ1154">
        <v>22</v>
      </c>
      <c r="FK1154">
        <v>0.12</v>
      </c>
      <c r="FL1154">
        <v>0.02</v>
      </c>
      <c r="FM1154">
        <v>-71.67919512195122</v>
      </c>
      <c r="FN1154">
        <v>-2.580250871080268</v>
      </c>
      <c r="FO1154">
        <v>0.2660732284598246</v>
      </c>
      <c r="FP1154">
        <v>0</v>
      </c>
      <c r="FQ1154">
        <v>780.1654411764706</v>
      </c>
      <c r="FR1154">
        <v>-4.766524071285816</v>
      </c>
      <c r="FS1154">
        <v>0.5166000951456522</v>
      </c>
      <c r="FT1154">
        <v>0</v>
      </c>
      <c r="FU1154">
        <v>6.205775609756098</v>
      </c>
      <c r="FV1154">
        <v>0.013794146341481</v>
      </c>
      <c r="FW1154">
        <v>0.002809624615826114</v>
      </c>
      <c r="FX1154">
        <v>1</v>
      </c>
      <c r="FY1154">
        <v>1</v>
      </c>
      <c r="FZ1154">
        <v>3</v>
      </c>
      <c r="GA1154" t="s">
        <v>420</v>
      </c>
      <c r="GB1154">
        <v>2.98051</v>
      </c>
      <c r="GC1154">
        <v>2.72832</v>
      </c>
      <c r="GD1154">
        <v>0.182864</v>
      </c>
      <c r="GE1154">
        <v>0.190457</v>
      </c>
      <c r="GF1154">
        <v>0.106395</v>
      </c>
      <c r="GG1154">
        <v>0.08665490000000001</v>
      </c>
      <c r="GH1154">
        <v>24535.8</v>
      </c>
      <c r="GI1154">
        <v>23950.7</v>
      </c>
      <c r="GJ1154">
        <v>30551.6</v>
      </c>
      <c r="GK1154">
        <v>29827</v>
      </c>
      <c r="GL1154">
        <v>37669</v>
      </c>
      <c r="GM1154">
        <v>35880.2</v>
      </c>
      <c r="GN1154">
        <v>46731.4</v>
      </c>
      <c r="GO1154">
        <v>44359.9</v>
      </c>
      <c r="GP1154">
        <v>1.89088</v>
      </c>
      <c r="GQ1154">
        <v>1.85012</v>
      </c>
      <c r="GR1154">
        <v>0.150539</v>
      </c>
      <c r="GS1154">
        <v>0</v>
      </c>
      <c r="GT1154">
        <v>24.797</v>
      </c>
      <c r="GU1154">
        <v>999.9</v>
      </c>
      <c r="GV1154">
        <v>48.7</v>
      </c>
      <c r="GW1154">
        <v>32.1</v>
      </c>
      <c r="GX1154">
        <v>25.9182</v>
      </c>
      <c r="GY1154">
        <v>63.2617</v>
      </c>
      <c r="GZ1154">
        <v>25.4207</v>
      </c>
      <c r="HA1154">
        <v>1</v>
      </c>
      <c r="HB1154">
        <v>-0.102175</v>
      </c>
      <c r="HC1154">
        <v>-0.0564815</v>
      </c>
      <c r="HD1154">
        <v>20.1942</v>
      </c>
      <c r="HE1154">
        <v>5.23002</v>
      </c>
      <c r="HF1154">
        <v>11.968</v>
      </c>
      <c r="HG1154">
        <v>4.9703</v>
      </c>
      <c r="HH1154">
        <v>3.28953</v>
      </c>
      <c r="HI1154">
        <v>8859.9</v>
      </c>
      <c r="HJ1154">
        <v>9999</v>
      </c>
      <c r="HK1154">
        <v>9999</v>
      </c>
      <c r="HL1154">
        <v>290.4</v>
      </c>
      <c r="HM1154">
        <v>4.97291</v>
      </c>
      <c r="HN1154">
        <v>1.87743</v>
      </c>
      <c r="HO1154">
        <v>1.87551</v>
      </c>
      <c r="HP1154">
        <v>1.87836</v>
      </c>
      <c r="HQ1154">
        <v>1.87506</v>
      </c>
      <c r="HR1154">
        <v>1.87866</v>
      </c>
      <c r="HS1154">
        <v>1.87575</v>
      </c>
      <c r="HT1154">
        <v>1.87687</v>
      </c>
      <c r="HU1154">
        <v>0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4.05</v>
      </c>
      <c r="II1154">
        <v>0.3142</v>
      </c>
      <c r="IJ1154">
        <v>1.541952822118649</v>
      </c>
      <c r="IK1154">
        <v>0.003202726084708442</v>
      </c>
      <c r="IL1154">
        <v>-1.448271390364826E-06</v>
      </c>
      <c r="IM1154">
        <v>3.765748828769889E-10</v>
      </c>
      <c r="IN1154">
        <v>-0.02072656761999695</v>
      </c>
      <c r="IO1154">
        <v>0.006539777670035186</v>
      </c>
      <c r="IP1154">
        <v>0.0002256768223539976</v>
      </c>
      <c r="IQ1154">
        <v>4.51151419958819E-06</v>
      </c>
      <c r="IR1154">
        <v>-0</v>
      </c>
      <c r="IS1154">
        <v>2097</v>
      </c>
      <c r="IT1154">
        <v>1</v>
      </c>
      <c r="IU1154">
        <v>27</v>
      </c>
      <c r="IV1154">
        <v>61967.8</v>
      </c>
      <c r="IW1154">
        <v>61967.6</v>
      </c>
      <c r="IX1154">
        <v>2.82227</v>
      </c>
      <c r="IY1154">
        <v>2.54761</v>
      </c>
      <c r="IZ1154">
        <v>1.39893</v>
      </c>
      <c r="JA1154">
        <v>2.34375</v>
      </c>
      <c r="JB1154">
        <v>1.44897</v>
      </c>
      <c r="JC1154">
        <v>2.33398</v>
      </c>
      <c r="JD1154">
        <v>37.4578</v>
      </c>
      <c r="JE1154">
        <v>24.07</v>
      </c>
      <c r="JF1154">
        <v>18</v>
      </c>
      <c r="JG1154">
        <v>492.63</v>
      </c>
      <c r="JH1154">
        <v>438.929</v>
      </c>
      <c r="JI1154">
        <v>24.9999</v>
      </c>
      <c r="JJ1154">
        <v>25.7166</v>
      </c>
      <c r="JK1154">
        <v>30</v>
      </c>
      <c r="JL1154">
        <v>25.5403</v>
      </c>
      <c r="JM1154">
        <v>25.6196</v>
      </c>
      <c r="JN1154">
        <v>56.5285</v>
      </c>
      <c r="JO1154">
        <v>37.627</v>
      </c>
      <c r="JP1154">
        <v>0</v>
      </c>
      <c r="JQ1154">
        <v>25</v>
      </c>
      <c r="JR1154">
        <v>1370.52</v>
      </c>
      <c r="JS1154">
        <v>17.3666</v>
      </c>
      <c r="JT1154">
        <v>100.995</v>
      </c>
      <c r="JU1154">
        <v>102</v>
      </c>
    </row>
    <row r="1155" spans="1:281">
      <c r="A1155">
        <v>1139</v>
      </c>
      <c r="B1155">
        <v>1658957195.6</v>
      </c>
      <c r="C1155">
        <v>15106.59999990463</v>
      </c>
      <c r="D1155" t="s">
        <v>2712</v>
      </c>
      <c r="E1155" t="s">
        <v>2713</v>
      </c>
      <c r="F1155">
        <v>5</v>
      </c>
      <c r="G1155" t="s">
        <v>415</v>
      </c>
      <c r="H1155" t="s">
        <v>2549</v>
      </c>
      <c r="I1155">
        <v>1658957187.814285</v>
      </c>
      <c r="J1155">
        <f>(K1155)/1000</f>
        <v>0</v>
      </c>
      <c r="K1155">
        <f>IF(CZ1155, AN1155, AH1155)</f>
        <v>0</v>
      </c>
      <c r="L1155">
        <f>IF(CZ1155, AI1155, AG1155)</f>
        <v>0</v>
      </c>
      <c r="M1155">
        <f>DB1155 - IF(AU1155&gt;1, L1155*CV1155*100.0/(AW1155*DP1155), 0)</f>
        <v>0</v>
      </c>
      <c r="N1155">
        <f>((T1155-J1155/2)*M1155-L1155)/(T1155+J1155/2)</f>
        <v>0</v>
      </c>
      <c r="O1155">
        <f>N1155*(DI1155+DJ1155)/1000.0</f>
        <v>0</v>
      </c>
      <c r="P1155">
        <f>(DB1155 - IF(AU1155&gt;1, L1155*CV1155*100.0/(AW1155*DP1155), 0))*(DI1155+DJ1155)/1000.0</f>
        <v>0</v>
      </c>
      <c r="Q1155">
        <f>2.0/((1/S1155-1/R1155)+SIGN(S1155)*SQRT((1/S1155-1/R1155)*(1/S1155-1/R1155) + 4*CW1155/((CW1155+1)*(CW1155+1))*(2*1/S1155*1/R1155-1/R1155*1/R1155)))</f>
        <v>0</v>
      </c>
      <c r="R1155">
        <f>IF(LEFT(CX1155,1)&lt;&gt;"0",IF(LEFT(CX1155,1)="1",3.0,CY1155),$D$5+$E$5*(DP1155*DI1155/($K$5*1000))+$F$5*(DP1155*DI1155/($K$5*1000))*MAX(MIN(CV1155,$J$5),$I$5)*MAX(MIN(CV1155,$J$5),$I$5)+$G$5*MAX(MIN(CV1155,$J$5),$I$5)*(DP1155*DI1155/($K$5*1000))+$H$5*(DP1155*DI1155/($K$5*1000))*(DP1155*DI1155/($K$5*1000)))</f>
        <v>0</v>
      </c>
      <c r="S1155">
        <f>J1155*(1000-(1000*0.61365*exp(17.502*W1155/(240.97+W1155))/(DI1155+DJ1155)+DD1155)/2)/(1000*0.61365*exp(17.502*W1155/(240.97+W1155))/(DI1155+DJ1155)-DD1155)</f>
        <v>0</v>
      </c>
      <c r="T1155">
        <f>1/((CW1155+1)/(Q1155/1.6)+1/(R1155/1.37)) + CW1155/((CW1155+1)/(Q1155/1.6) + CW1155/(R1155/1.37))</f>
        <v>0</v>
      </c>
      <c r="U1155">
        <f>(CR1155*CU1155)</f>
        <v>0</v>
      </c>
      <c r="V1155">
        <f>(DK1155+(U1155+2*0.95*5.67E-8*(((DK1155+$B$7)+273)^4-(DK1155+273)^4)-44100*J1155)/(1.84*29.3*R1155+8*0.95*5.67E-8*(DK1155+273)^3))</f>
        <v>0</v>
      </c>
      <c r="W1155">
        <f>($C$7*DL1155+$D$7*DM1155+$E$7*V1155)</f>
        <v>0</v>
      </c>
      <c r="X1155">
        <f>0.61365*exp(17.502*W1155/(240.97+W1155))</f>
        <v>0</v>
      </c>
      <c r="Y1155">
        <f>(Z1155/AA1155*100)</f>
        <v>0</v>
      </c>
      <c r="Z1155">
        <f>DD1155*(DI1155+DJ1155)/1000</f>
        <v>0</v>
      </c>
      <c r="AA1155">
        <f>0.61365*exp(17.502*DK1155/(240.97+DK1155))</f>
        <v>0</v>
      </c>
      <c r="AB1155">
        <f>(X1155-DD1155*(DI1155+DJ1155)/1000)</f>
        <v>0</v>
      </c>
      <c r="AC1155">
        <f>(-J1155*44100)</f>
        <v>0</v>
      </c>
      <c r="AD1155">
        <f>2*29.3*R1155*0.92*(DK1155-W1155)</f>
        <v>0</v>
      </c>
      <c r="AE1155">
        <f>2*0.95*5.67E-8*(((DK1155+$B$7)+273)^4-(W1155+273)^4)</f>
        <v>0</v>
      </c>
      <c r="AF1155">
        <f>U1155+AE1155+AC1155+AD1155</f>
        <v>0</v>
      </c>
      <c r="AG1155">
        <f>DH1155*AU1155*(DC1155-DB1155*(1000-AU1155*DE1155)/(1000-AU1155*DD1155))/(100*CV1155)</f>
        <v>0</v>
      </c>
      <c r="AH1155">
        <f>1000*DH1155*AU1155*(DD1155-DE1155)/(100*CV1155*(1000-AU1155*DD1155))</f>
        <v>0</v>
      </c>
      <c r="AI1155">
        <f>(AJ1155 - AK1155 - DI1155*1E3/(8.314*(DK1155+273.15)) * AM1155/DH1155 * AL1155) * DH1155/(100*CV1155) * (1000 - DE1155)/1000</f>
        <v>0</v>
      </c>
      <c r="AJ1155">
        <v>1384.501357790012</v>
      </c>
      <c r="AK1155">
        <v>1326.831575757576</v>
      </c>
      <c r="AL1155">
        <v>3.421927144251575</v>
      </c>
      <c r="AM1155">
        <v>64.98812827202251</v>
      </c>
      <c r="AN1155">
        <f>(AP1155 - AO1155 + DI1155*1E3/(8.314*(DK1155+273.15)) * AR1155/DH1155 * AQ1155) * DH1155/(100*CV1155) * 1000/(1000 - AP1155)</f>
        <v>0</v>
      </c>
      <c r="AO1155">
        <v>17.48997539925584</v>
      </c>
      <c r="AP1155">
        <v>23.71409939393939</v>
      </c>
      <c r="AQ1155">
        <v>-4.515128619010807E-05</v>
      </c>
      <c r="AR1155">
        <v>81.77155176035039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MAX(0,($B$13+$C$13*DP1155)/(1+$D$13*DP1155)*DI1155/(DK1155+273)*$E$13)</f>
        <v>0</v>
      </c>
      <c r="AX1155" t="s">
        <v>417</v>
      </c>
      <c r="AY1155" t="s">
        <v>417</v>
      </c>
      <c r="AZ1155">
        <v>0</v>
      </c>
      <c r="BA1155">
        <v>0</v>
      </c>
      <c r="BB1155">
        <f>1-AZ1155/BA1155</f>
        <v>0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>
        <f>1-BF1155/BG1155</f>
        <v>0</v>
      </c>
      <c r="BI1155">
        <v>0.5</v>
      </c>
      <c r="BJ1155">
        <f>CS1155</f>
        <v>0</v>
      </c>
      <c r="BK1155">
        <f>L1155</f>
        <v>0</v>
      </c>
      <c r="BL1155">
        <f>BH1155*BI1155*BJ1155</f>
        <v>0</v>
      </c>
      <c r="BM1155">
        <f>(BK1155-BC1155)/BJ1155</f>
        <v>0</v>
      </c>
      <c r="BN1155">
        <f>(BA1155-BG1155)/BG1155</f>
        <v>0</v>
      </c>
      <c r="BO1155">
        <f>AZ1155/(BB1155+AZ1155/BG1155)</f>
        <v>0</v>
      </c>
      <c r="BP1155" t="s">
        <v>417</v>
      </c>
      <c r="BQ1155">
        <v>0</v>
      </c>
      <c r="BR1155">
        <f>IF(BQ1155&lt;&gt;0, BQ1155, BO1155)</f>
        <v>0</v>
      </c>
      <c r="BS1155">
        <f>1-BR1155/BG1155</f>
        <v>0</v>
      </c>
      <c r="BT1155">
        <f>(BG1155-BF1155)/(BG1155-BR1155)</f>
        <v>0</v>
      </c>
      <c r="BU1155">
        <f>(BA1155-BG1155)/(BA1155-BR1155)</f>
        <v>0</v>
      </c>
      <c r="BV1155">
        <f>(BG1155-BF1155)/(BG1155-AZ1155)</f>
        <v>0</v>
      </c>
      <c r="BW1155">
        <f>(BA1155-BG1155)/(BA1155-AZ1155)</f>
        <v>0</v>
      </c>
      <c r="BX1155">
        <f>(BT1155*BR1155/BF1155)</f>
        <v>0</v>
      </c>
      <c r="BY1155">
        <f>(1-BX1155)</f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>$B$11*DQ1155+$C$11*DR1155+$F$11*EC1155*(1-EF1155)</f>
        <v>0</v>
      </c>
      <c r="CS1155">
        <f>CR1155*CT1155</f>
        <v>0</v>
      </c>
      <c r="CT1155">
        <f>($B$11*$D$9+$C$11*$D$9+$F$11*((EP1155+EH1155)/MAX(EP1155+EH1155+EQ1155, 0.1)*$I$9+EQ1155/MAX(EP1155+EH1155+EQ1155, 0.1)*$J$9))/($B$11+$C$11+$F$11)</f>
        <v>0</v>
      </c>
      <c r="CU1155">
        <f>($B$11*$K$9+$C$11*$K$9+$F$11*((EP1155+EH1155)/MAX(EP1155+EH1155+EQ1155, 0.1)*$P$9+EQ1155/MAX(EP1155+EH1155+EQ1155, 0.1)*$Q$9))/($B$11+$C$11+$F$11)</f>
        <v>0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1658957187.814285</v>
      </c>
      <c r="DB1155">
        <v>1271.128571428571</v>
      </c>
      <c r="DC1155">
        <v>1343.124285714286</v>
      </c>
      <c r="DD1155">
        <v>23.73479285714286</v>
      </c>
      <c r="DE1155">
        <v>17.515675</v>
      </c>
      <c r="DF1155">
        <v>1267.085714285714</v>
      </c>
      <c r="DG1155">
        <v>23.42060714285714</v>
      </c>
      <c r="DH1155">
        <v>500.0638214285714</v>
      </c>
      <c r="DI1155">
        <v>90.23014999999999</v>
      </c>
      <c r="DJ1155">
        <v>0.09993992857142855</v>
      </c>
      <c r="DK1155">
        <v>26.56057142857143</v>
      </c>
      <c r="DL1155">
        <v>27.24241785714286</v>
      </c>
      <c r="DM1155">
        <v>999.9000000000002</v>
      </c>
      <c r="DN1155">
        <v>0</v>
      </c>
      <c r="DO1155">
        <v>0</v>
      </c>
      <c r="DP1155">
        <v>10002.82142857143</v>
      </c>
      <c r="DQ1155">
        <v>0</v>
      </c>
      <c r="DR1155">
        <v>18.612475</v>
      </c>
      <c r="DS1155">
        <v>-71.99693928571428</v>
      </c>
      <c r="DT1155">
        <v>1302.031071428571</v>
      </c>
      <c r="DU1155">
        <v>1367.07</v>
      </c>
      <c r="DV1155">
        <v>6.219118214285715</v>
      </c>
      <c r="DW1155">
        <v>1343.124285714286</v>
      </c>
      <c r="DX1155">
        <v>17.515675</v>
      </c>
      <c r="DY1155">
        <v>2.141593928571429</v>
      </c>
      <c r="DZ1155">
        <v>1.580441071428571</v>
      </c>
      <c r="EA1155">
        <v>18.53197142857143</v>
      </c>
      <c r="EB1155">
        <v>13.76940714285714</v>
      </c>
      <c r="EC1155">
        <v>1999.998214285714</v>
      </c>
      <c r="ED1155">
        <v>0.9799975714285714</v>
      </c>
      <c r="EE1155">
        <v>0.02000242857142858</v>
      </c>
      <c r="EF1155">
        <v>0</v>
      </c>
      <c r="EG1155">
        <v>779.4648571428572</v>
      </c>
      <c r="EH1155">
        <v>5.000560000000001</v>
      </c>
      <c r="EI1155">
        <v>15478.37142857143</v>
      </c>
      <c r="EJ1155">
        <v>17294.83928571429</v>
      </c>
      <c r="EK1155">
        <v>36.88585714285714</v>
      </c>
      <c r="EL1155">
        <v>37.80978571428572</v>
      </c>
      <c r="EM1155">
        <v>36.72753571428571</v>
      </c>
      <c r="EN1155">
        <v>36.79875</v>
      </c>
      <c r="EO1155">
        <v>38.23403571428571</v>
      </c>
      <c r="EP1155">
        <v>1955.096785714285</v>
      </c>
      <c r="EQ1155">
        <v>39.90142857142857</v>
      </c>
      <c r="ER1155">
        <v>0</v>
      </c>
      <c r="ES1155">
        <v>1658957195.7</v>
      </c>
      <c r="ET1155">
        <v>0</v>
      </c>
      <c r="EU1155">
        <v>779.4414399999998</v>
      </c>
      <c r="EV1155">
        <v>-4.458692319024496</v>
      </c>
      <c r="EW1155">
        <v>-97.98461537179332</v>
      </c>
      <c r="EX1155">
        <v>15477.188</v>
      </c>
      <c r="EY1155">
        <v>15</v>
      </c>
      <c r="EZ1155">
        <v>0</v>
      </c>
      <c r="FA1155" t="s">
        <v>419</v>
      </c>
      <c r="FB1155">
        <v>1655239120</v>
      </c>
      <c r="FC1155">
        <v>1655239135</v>
      </c>
      <c r="FD1155">
        <v>0</v>
      </c>
      <c r="FE1155">
        <v>-0.075</v>
      </c>
      <c r="FF1155">
        <v>-0.027</v>
      </c>
      <c r="FG1155">
        <v>1.986</v>
      </c>
      <c r="FH1155">
        <v>0.139</v>
      </c>
      <c r="FI1155">
        <v>420</v>
      </c>
      <c r="FJ1155">
        <v>22</v>
      </c>
      <c r="FK1155">
        <v>0.12</v>
      </c>
      <c r="FL1155">
        <v>0.02</v>
      </c>
      <c r="FM1155">
        <v>-71.88808292682927</v>
      </c>
      <c r="FN1155">
        <v>-2.003868292682912</v>
      </c>
      <c r="FO1155">
        <v>0.2043978985411039</v>
      </c>
      <c r="FP1155">
        <v>0</v>
      </c>
      <c r="FQ1155">
        <v>779.7428235294118</v>
      </c>
      <c r="FR1155">
        <v>-4.913796795899068</v>
      </c>
      <c r="FS1155">
        <v>0.5393231308282254</v>
      </c>
      <c r="FT1155">
        <v>0</v>
      </c>
      <c r="FU1155">
        <v>6.214370975609756</v>
      </c>
      <c r="FV1155">
        <v>0.1167077351916531</v>
      </c>
      <c r="FW1155">
        <v>0.01505000426300524</v>
      </c>
      <c r="FX1155">
        <v>0</v>
      </c>
      <c r="FY1155">
        <v>0</v>
      </c>
      <c r="FZ1155">
        <v>3</v>
      </c>
      <c r="GA1155" t="s">
        <v>426</v>
      </c>
      <c r="GB1155">
        <v>2.98071</v>
      </c>
      <c r="GC1155">
        <v>2.72839</v>
      </c>
      <c r="GD1155">
        <v>0.184315</v>
      </c>
      <c r="GE1155">
        <v>0.19189</v>
      </c>
      <c r="GF1155">
        <v>0.106323</v>
      </c>
      <c r="GG1155">
        <v>0.0864524</v>
      </c>
      <c r="GH1155">
        <v>24491.8</v>
      </c>
      <c r="GI1155">
        <v>23907.8</v>
      </c>
      <c r="GJ1155">
        <v>30551.1</v>
      </c>
      <c r="GK1155">
        <v>29826.4</v>
      </c>
      <c r="GL1155">
        <v>37671.9</v>
      </c>
      <c r="GM1155">
        <v>35887.8</v>
      </c>
      <c r="GN1155">
        <v>46731.1</v>
      </c>
      <c r="GO1155">
        <v>44359.2</v>
      </c>
      <c r="GP1155">
        <v>1.89123</v>
      </c>
      <c r="GQ1155">
        <v>1.85</v>
      </c>
      <c r="GR1155">
        <v>0.150934</v>
      </c>
      <c r="GS1155">
        <v>0</v>
      </c>
      <c r="GT1155">
        <v>24.7949</v>
      </c>
      <c r="GU1155">
        <v>999.9</v>
      </c>
      <c r="GV1155">
        <v>48.7</v>
      </c>
      <c r="GW1155">
        <v>32.1</v>
      </c>
      <c r="GX1155">
        <v>25.921</v>
      </c>
      <c r="GY1155">
        <v>63.0617</v>
      </c>
      <c r="GZ1155">
        <v>24.8678</v>
      </c>
      <c r="HA1155">
        <v>1</v>
      </c>
      <c r="HB1155">
        <v>-0.101834</v>
      </c>
      <c r="HC1155">
        <v>-0.0561955</v>
      </c>
      <c r="HD1155">
        <v>20.1941</v>
      </c>
      <c r="HE1155">
        <v>5.22987</v>
      </c>
      <c r="HF1155">
        <v>11.968</v>
      </c>
      <c r="HG1155">
        <v>4.97065</v>
      </c>
      <c r="HH1155">
        <v>3.2895</v>
      </c>
      <c r="HI1155">
        <v>8859.9</v>
      </c>
      <c r="HJ1155">
        <v>9999</v>
      </c>
      <c r="HK1155">
        <v>9999</v>
      </c>
      <c r="HL1155">
        <v>290.4</v>
      </c>
      <c r="HM1155">
        <v>4.97291</v>
      </c>
      <c r="HN1155">
        <v>1.87742</v>
      </c>
      <c r="HO1155">
        <v>1.87553</v>
      </c>
      <c r="HP1155">
        <v>1.87835</v>
      </c>
      <c r="HQ1155">
        <v>1.87508</v>
      </c>
      <c r="HR1155">
        <v>1.87866</v>
      </c>
      <c r="HS1155">
        <v>1.87575</v>
      </c>
      <c r="HT1155">
        <v>1.87686</v>
      </c>
      <c r="HU1155">
        <v>0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4.08</v>
      </c>
      <c r="II1155">
        <v>0.3136</v>
      </c>
      <c r="IJ1155">
        <v>1.541952822118649</v>
      </c>
      <c r="IK1155">
        <v>0.003202726084708442</v>
      </c>
      <c r="IL1155">
        <v>-1.448271390364826E-06</v>
      </c>
      <c r="IM1155">
        <v>3.765748828769889E-10</v>
      </c>
      <c r="IN1155">
        <v>-0.02072656761999695</v>
      </c>
      <c r="IO1155">
        <v>0.006539777670035186</v>
      </c>
      <c r="IP1155">
        <v>0.0002256768223539976</v>
      </c>
      <c r="IQ1155">
        <v>4.51151419958819E-06</v>
      </c>
      <c r="IR1155">
        <v>-0</v>
      </c>
      <c r="IS1155">
        <v>2097</v>
      </c>
      <c r="IT1155">
        <v>1</v>
      </c>
      <c r="IU1155">
        <v>27</v>
      </c>
      <c r="IV1155">
        <v>61967.9</v>
      </c>
      <c r="IW1155">
        <v>61967.7</v>
      </c>
      <c r="IX1155">
        <v>2.84668</v>
      </c>
      <c r="IY1155">
        <v>2.53174</v>
      </c>
      <c r="IZ1155">
        <v>1.39893</v>
      </c>
      <c r="JA1155">
        <v>2.34375</v>
      </c>
      <c r="JB1155">
        <v>1.44897</v>
      </c>
      <c r="JC1155">
        <v>2.48291</v>
      </c>
      <c r="JD1155">
        <v>37.4578</v>
      </c>
      <c r="JE1155">
        <v>24.0787</v>
      </c>
      <c r="JF1155">
        <v>18</v>
      </c>
      <c r="JG1155">
        <v>492.821</v>
      </c>
      <c r="JH1155">
        <v>438.853</v>
      </c>
      <c r="JI1155">
        <v>25</v>
      </c>
      <c r="JJ1155">
        <v>25.7166</v>
      </c>
      <c r="JK1155">
        <v>30.0002</v>
      </c>
      <c r="JL1155">
        <v>25.5403</v>
      </c>
      <c r="JM1155">
        <v>25.6196</v>
      </c>
      <c r="JN1155">
        <v>57.1013</v>
      </c>
      <c r="JO1155">
        <v>37.627</v>
      </c>
      <c r="JP1155">
        <v>0</v>
      </c>
      <c r="JQ1155">
        <v>25</v>
      </c>
      <c r="JR1155">
        <v>1390.56</v>
      </c>
      <c r="JS1155">
        <v>17.3399</v>
      </c>
      <c r="JT1155">
        <v>100.994</v>
      </c>
      <c r="JU1155">
        <v>101.998</v>
      </c>
    </row>
    <row r="1156" spans="1:281">
      <c r="A1156">
        <v>1140</v>
      </c>
      <c r="B1156">
        <v>1658957200.6</v>
      </c>
      <c r="C1156">
        <v>15111.59999990463</v>
      </c>
      <c r="D1156" t="s">
        <v>2714</v>
      </c>
      <c r="E1156" t="s">
        <v>2715</v>
      </c>
      <c r="F1156">
        <v>5</v>
      </c>
      <c r="G1156" t="s">
        <v>415</v>
      </c>
      <c r="H1156" t="s">
        <v>2549</v>
      </c>
      <c r="I1156">
        <v>1658957193.1</v>
      </c>
      <c r="J1156">
        <f>(K1156)/1000</f>
        <v>0</v>
      </c>
      <c r="K1156">
        <f>IF(CZ1156, AN1156, AH1156)</f>
        <v>0</v>
      </c>
      <c r="L1156">
        <f>IF(CZ1156, AI1156, AG1156)</f>
        <v>0</v>
      </c>
      <c r="M1156">
        <f>DB1156 - IF(AU1156&gt;1, L1156*CV1156*100.0/(AW1156*DP1156), 0)</f>
        <v>0</v>
      </c>
      <c r="N1156">
        <f>((T1156-J1156/2)*M1156-L1156)/(T1156+J1156/2)</f>
        <v>0</v>
      </c>
      <c r="O1156">
        <f>N1156*(DI1156+DJ1156)/1000.0</f>
        <v>0</v>
      </c>
      <c r="P1156">
        <f>(DB1156 - IF(AU1156&gt;1, L1156*CV1156*100.0/(AW1156*DP1156), 0))*(DI1156+DJ1156)/1000.0</f>
        <v>0</v>
      </c>
      <c r="Q1156">
        <f>2.0/((1/S1156-1/R1156)+SIGN(S1156)*SQRT((1/S1156-1/R1156)*(1/S1156-1/R1156) + 4*CW1156/((CW1156+1)*(CW1156+1))*(2*1/S1156*1/R1156-1/R1156*1/R1156)))</f>
        <v>0</v>
      </c>
      <c r="R1156">
        <f>IF(LEFT(CX1156,1)&lt;&gt;"0",IF(LEFT(CX1156,1)="1",3.0,CY1156),$D$5+$E$5*(DP1156*DI1156/($K$5*1000))+$F$5*(DP1156*DI1156/($K$5*1000))*MAX(MIN(CV1156,$J$5),$I$5)*MAX(MIN(CV1156,$J$5),$I$5)+$G$5*MAX(MIN(CV1156,$J$5),$I$5)*(DP1156*DI1156/($K$5*1000))+$H$5*(DP1156*DI1156/($K$5*1000))*(DP1156*DI1156/($K$5*1000)))</f>
        <v>0</v>
      </c>
      <c r="S1156">
        <f>J1156*(1000-(1000*0.61365*exp(17.502*W1156/(240.97+W1156))/(DI1156+DJ1156)+DD1156)/2)/(1000*0.61365*exp(17.502*W1156/(240.97+W1156))/(DI1156+DJ1156)-DD1156)</f>
        <v>0</v>
      </c>
      <c r="T1156">
        <f>1/((CW1156+1)/(Q1156/1.6)+1/(R1156/1.37)) + CW1156/((CW1156+1)/(Q1156/1.6) + CW1156/(R1156/1.37))</f>
        <v>0</v>
      </c>
      <c r="U1156">
        <f>(CR1156*CU1156)</f>
        <v>0</v>
      </c>
      <c r="V1156">
        <f>(DK1156+(U1156+2*0.95*5.67E-8*(((DK1156+$B$7)+273)^4-(DK1156+273)^4)-44100*J1156)/(1.84*29.3*R1156+8*0.95*5.67E-8*(DK1156+273)^3))</f>
        <v>0</v>
      </c>
      <c r="W1156">
        <f>($C$7*DL1156+$D$7*DM1156+$E$7*V1156)</f>
        <v>0</v>
      </c>
      <c r="X1156">
        <f>0.61365*exp(17.502*W1156/(240.97+W1156))</f>
        <v>0</v>
      </c>
      <c r="Y1156">
        <f>(Z1156/AA1156*100)</f>
        <v>0</v>
      </c>
      <c r="Z1156">
        <f>DD1156*(DI1156+DJ1156)/1000</f>
        <v>0</v>
      </c>
      <c r="AA1156">
        <f>0.61365*exp(17.502*DK1156/(240.97+DK1156))</f>
        <v>0</v>
      </c>
      <c r="AB1156">
        <f>(X1156-DD1156*(DI1156+DJ1156)/1000)</f>
        <v>0</v>
      </c>
      <c r="AC1156">
        <f>(-J1156*44100)</f>
        <v>0</v>
      </c>
      <c r="AD1156">
        <f>2*29.3*R1156*0.92*(DK1156-W1156)</f>
        <v>0</v>
      </c>
      <c r="AE1156">
        <f>2*0.95*5.67E-8*(((DK1156+$B$7)+273)^4-(W1156+273)^4)</f>
        <v>0</v>
      </c>
      <c r="AF1156">
        <f>U1156+AE1156+AC1156+AD1156</f>
        <v>0</v>
      </c>
      <c r="AG1156">
        <f>DH1156*AU1156*(DC1156-DB1156*(1000-AU1156*DE1156)/(1000-AU1156*DD1156))/(100*CV1156)</f>
        <v>0</v>
      </c>
      <c r="AH1156">
        <f>1000*DH1156*AU1156*(DD1156-DE1156)/(100*CV1156*(1000-AU1156*DD1156))</f>
        <v>0</v>
      </c>
      <c r="AI1156">
        <f>(AJ1156 - AK1156 - DI1156*1E3/(8.314*(DK1156+273.15)) * AM1156/DH1156 * AL1156) * DH1156/(100*CV1156) * (1000 - DE1156)/1000</f>
        <v>0</v>
      </c>
      <c r="AJ1156">
        <v>1401.496856403784</v>
      </c>
      <c r="AK1156">
        <v>1343.808303030302</v>
      </c>
      <c r="AL1156">
        <v>3.378701153726913</v>
      </c>
      <c r="AM1156">
        <v>64.98812827202251</v>
      </c>
      <c r="AN1156">
        <f>(AP1156 - AO1156 + DI1156*1E3/(8.314*(DK1156+273.15)) * AR1156/DH1156 * AQ1156) * DH1156/(100*CV1156) * 1000/(1000 - AP1156)</f>
        <v>0</v>
      </c>
      <c r="AO1156">
        <v>17.43548340748183</v>
      </c>
      <c r="AP1156">
        <v>23.68033636363636</v>
      </c>
      <c r="AQ1156">
        <v>-0.007655922938386951</v>
      </c>
      <c r="AR1156">
        <v>81.77155176035039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MAX(0,($B$13+$C$13*DP1156)/(1+$D$13*DP1156)*DI1156/(DK1156+273)*$E$13)</f>
        <v>0</v>
      </c>
      <c r="AX1156" t="s">
        <v>417</v>
      </c>
      <c r="AY1156" t="s">
        <v>417</v>
      </c>
      <c r="AZ1156">
        <v>0</v>
      </c>
      <c r="BA1156">
        <v>0</v>
      </c>
      <c r="BB1156">
        <f>1-AZ1156/BA1156</f>
        <v>0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>
        <f>1-BF1156/BG1156</f>
        <v>0</v>
      </c>
      <c r="BI1156">
        <v>0.5</v>
      </c>
      <c r="BJ1156">
        <f>CS1156</f>
        <v>0</v>
      </c>
      <c r="BK1156">
        <f>L1156</f>
        <v>0</v>
      </c>
      <c r="BL1156">
        <f>BH1156*BI1156*BJ1156</f>
        <v>0</v>
      </c>
      <c r="BM1156">
        <f>(BK1156-BC1156)/BJ1156</f>
        <v>0</v>
      </c>
      <c r="BN1156">
        <f>(BA1156-BG1156)/BG1156</f>
        <v>0</v>
      </c>
      <c r="BO1156">
        <f>AZ1156/(BB1156+AZ1156/BG1156)</f>
        <v>0</v>
      </c>
      <c r="BP1156" t="s">
        <v>417</v>
      </c>
      <c r="BQ1156">
        <v>0</v>
      </c>
      <c r="BR1156">
        <f>IF(BQ1156&lt;&gt;0, BQ1156, BO1156)</f>
        <v>0</v>
      </c>
      <c r="BS1156">
        <f>1-BR1156/BG1156</f>
        <v>0</v>
      </c>
      <c r="BT1156">
        <f>(BG1156-BF1156)/(BG1156-BR1156)</f>
        <v>0</v>
      </c>
      <c r="BU1156">
        <f>(BA1156-BG1156)/(BA1156-BR1156)</f>
        <v>0</v>
      </c>
      <c r="BV1156">
        <f>(BG1156-BF1156)/(BG1156-AZ1156)</f>
        <v>0</v>
      </c>
      <c r="BW1156">
        <f>(BA1156-BG1156)/(BA1156-AZ1156)</f>
        <v>0</v>
      </c>
      <c r="BX1156">
        <f>(BT1156*BR1156/BF1156)</f>
        <v>0</v>
      </c>
      <c r="BY1156">
        <f>(1-BX1156)</f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>$B$11*DQ1156+$C$11*DR1156+$F$11*EC1156*(1-EF1156)</f>
        <v>0</v>
      </c>
      <c r="CS1156">
        <f>CR1156*CT1156</f>
        <v>0</v>
      </c>
      <c r="CT1156">
        <f>($B$11*$D$9+$C$11*$D$9+$F$11*((EP1156+EH1156)/MAX(EP1156+EH1156+EQ1156, 0.1)*$I$9+EQ1156/MAX(EP1156+EH1156+EQ1156, 0.1)*$J$9))/($B$11+$C$11+$F$11)</f>
        <v>0</v>
      </c>
      <c r="CU1156">
        <f>($B$11*$K$9+$C$11*$K$9+$F$11*((EP1156+EH1156)/MAX(EP1156+EH1156+EQ1156, 0.1)*$P$9+EQ1156/MAX(EP1156+EH1156+EQ1156, 0.1)*$Q$9))/($B$11+$C$11+$F$11)</f>
        <v>0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1658957193.1</v>
      </c>
      <c r="DB1156">
        <v>1288.712592592593</v>
      </c>
      <c r="DC1156">
        <v>1360.851111111111</v>
      </c>
      <c r="DD1156">
        <v>23.71957777777778</v>
      </c>
      <c r="DE1156">
        <v>17.48126296296296</v>
      </c>
      <c r="DF1156">
        <v>1284.647037037037</v>
      </c>
      <c r="DG1156">
        <v>23.40575925925926</v>
      </c>
      <c r="DH1156">
        <v>500.0667407407407</v>
      </c>
      <c r="DI1156">
        <v>90.23028888888888</v>
      </c>
      <c r="DJ1156">
        <v>0.09996567777777779</v>
      </c>
      <c r="DK1156">
        <v>26.55214444444444</v>
      </c>
      <c r="DL1156">
        <v>27.2563</v>
      </c>
      <c r="DM1156">
        <v>999.9000000000001</v>
      </c>
      <c r="DN1156">
        <v>0</v>
      </c>
      <c r="DO1156">
        <v>0</v>
      </c>
      <c r="DP1156">
        <v>10002.8962962963</v>
      </c>
      <c r="DQ1156">
        <v>0</v>
      </c>
      <c r="DR1156">
        <v>18.61702592592593</v>
      </c>
      <c r="DS1156">
        <v>-72.14019999999999</v>
      </c>
      <c r="DT1156">
        <v>1320.021481481481</v>
      </c>
      <c r="DU1156">
        <v>1385.064074074074</v>
      </c>
      <c r="DV1156">
        <v>6.238309259259259</v>
      </c>
      <c r="DW1156">
        <v>1360.851111111111</v>
      </c>
      <c r="DX1156">
        <v>17.48126296296296</v>
      </c>
      <c r="DY1156">
        <v>2.140223703703704</v>
      </c>
      <c r="DZ1156">
        <v>1.577338518518518</v>
      </c>
      <c r="EA1156">
        <v>18.52174814814815</v>
      </c>
      <c r="EB1156">
        <v>13.73915555555555</v>
      </c>
      <c r="EC1156">
        <v>2000.00037037037</v>
      </c>
      <c r="ED1156">
        <v>0.9799995185185186</v>
      </c>
      <c r="EE1156">
        <v>0.02000043333333333</v>
      </c>
      <c r="EF1156">
        <v>0</v>
      </c>
      <c r="EG1156">
        <v>779.0105555555556</v>
      </c>
      <c r="EH1156">
        <v>5.000560000000001</v>
      </c>
      <c r="EI1156">
        <v>15469.81851851852</v>
      </c>
      <c r="EJ1156">
        <v>17294.86296296296</v>
      </c>
      <c r="EK1156">
        <v>36.86307407407407</v>
      </c>
      <c r="EL1156">
        <v>37.8097037037037</v>
      </c>
      <c r="EM1156">
        <v>36.71744444444445</v>
      </c>
      <c r="EN1156">
        <v>36.79825925925926</v>
      </c>
      <c r="EO1156">
        <v>38.22888888888888</v>
      </c>
      <c r="EP1156">
        <v>1955.102592592592</v>
      </c>
      <c r="EQ1156">
        <v>39.89777777777778</v>
      </c>
      <c r="ER1156">
        <v>0</v>
      </c>
      <c r="ES1156">
        <v>1658957200.5</v>
      </c>
      <c r="ET1156">
        <v>0</v>
      </c>
      <c r="EU1156">
        <v>779.0289600000001</v>
      </c>
      <c r="EV1156">
        <v>-4.773000005685467</v>
      </c>
      <c r="EW1156">
        <v>-98.08461520958214</v>
      </c>
      <c r="EX1156">
        <v>15469.504</v>
      </c>
      <c r="EY1156">
        <v>15</v>
      </c>
      <c r="EZ1156">
        <v>0</v>
      </c>
      <c r="FA1156" t="s">
        <v>419</v>
      </c>
      <c r="FB1156">
        <v>1655239120</v>
      </c>
      <c r="FC1156">
        <v>1655239135</v>
      </c>
      <c r="FD1156">
        <v>0</v>
      </c>
      <c r="FE1156">
        <v>-0.075</v>
      </c>
      <c r="FF1156">
        <v>-0.027</v>
      </c>
      <c r="FG1156">
        <v>1.986</v>
      </c>
      <c r="FH1156">
        <v>0.139</v>
      </c>
      <c r="FI1156">
        <v>420</v>
      </c>
      <c r="FJ1156">
        <v>22</v>
      </c>
      <c r="FK1156">
        <v>0.12</v>
      </c>
      <c r="FL1156">
        <v>0.02</v>
      </c>
      <c r="FM1156">
        <v>-72.05781750000001</v>
      </c>
      <c r="FN1156">
        <v>-1.662124953095498</v>
      </c>
      <c r="FO1156">
        <v>0.175741824685389</v>
      </c>
      <c r="FP1156">
        <v>0</v>
      </c>
      <c r="FQ1156">
        <v>779.3171176470588</v>
      </c>
      <c r="FR1156">
        <v>-5.098090142384143</v>
      </c>
      <c r="FS1156">
        <v>0.5483749127947888</v>
      </c>
      <c r="FT1156">
        <v>0</v>
      </c>
      <c r="FU1156">
        <v>6.229299500000001</v>
      </c>
      <c r="FV1156">
        <v>0.2333567729830989</v>
      </c>
      <c r="FW1156">
        <v>0.02388729201374653</v>
      </c>
      <c r="FX1156">
        <v>0</v>
      </c>
      <c r="FY1156">
        <v>0</v>
      </c>
      <c r="FZ1156">
        <v>3</v>
      </c>
      <c r="GA1156" t="s">
        <v>426</v>
      </c>
      <c r="GB1156">
        <v>2.98048</v>
      </c>
      <c r="GC1156">
        <v>2.72842</v>
      </c>
      <c r="GD1156">
        <v>0.185753</v>
      </c>
      <c r="GE1156">
        <v>0.193288</v>
      </c>
      <c r="GF1156">
        <v>0.106215</v>
      </c>
      <c r="GG1156">
        <v>0.086338</v>
      </c>
      <c r="GH1156">
        <v>24448.6</v>
      </c>
      <c r="GI1156">
        <v>23866.6</v>
      </c>
      <c r="GJ1156">
        <v>30551.1</v>
      </c>
      <c r="GK1156">
        <v>29826.5</v>
      </c>
      <c r="GL1156">
        <v>37676.9</v>
      </c>
      <c r="GM1156">
        <v>35892.6</v>
      </c>
      <c r="GN1156">
        <v>46731.3</v>
      </c>
      <c r="GO1156">
        <v>44359.4</v>
      </c>
      <c r="GP1156">
        <v>1.89135</v>
      </c>
      <c r="GQ1156">
        <v>1.84985</v>
      </c>
      <c r="GR1156">
        <v>0.15039</v>
      </c>
      <c r="GS1156">
        <v>0</v>
      </c>
      <c r="GT1156">
        <v>24.7928</v>
      </c>
      <c r="GU1156">
        <v>999.9</v>
      </c>
      <c r="GV1156">
        <v>48.7</v>
      </c>
      <c r="GW1156">
        <v>32.1</v>
      </c>
      <c r="GX1156">
        <v>25.9181</v>
      </c>
      <c r="GY1156">
        <v>63.0717</v>
      </c>
      <c r="GZ1156">
        <v>25.4207</v>
      </c>
      <c r="HA1156">
        <v>1</v>
      </c>
      <c r="HB1156">
        <v>-0.102241</v>
      </c>
      <c r="HC1156">
        <v>-0.0563453</v>
      </c>
      <c r="HD1156">
        <v>20.1941</v>
      </c>
      <c r="HE1156">
        <v>5.23062</v>
      </c>
      <c r="HF1156">
        <v>11.968</v>
      </c>
      <c r="HG1156">
        <v>4.9708</v>
      </c>
      <c r="HH1156">
        <v>3.2895</v>
      </c>
      <c r="HI1156">
        <v>8860.1</v>
      </c>
      <c r="HJ1156">
        <v>9999</v>
      </c>
      <c r="HK1156">
        <v>9999</v>
      </c>
      <c r="HL1156">
        <v>290.4</v>
      </c>
      <c r="HM1156">
        <v>4.97291</v>
      </c>
      <c r="HN1156">
        <v>1.87742</v>
      </c>
      <c r="HO1156">
        <v>1.87552</v>
      </c>
      <c r="HP1156">
        <v>1.87835</v>
      </c>
      <c r="HQ1156">
        <v>1.87502</v>
      </c>
      <c r="HR1156">
        <v>1.87866</v>
      </c>
      <c r="HS1156">
        <v>1.87572</v>
      </c>
      <c r="HT1156">
        <v>1.87684</v>
      </c>
      <c r="HU1156">
        <v>0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4.09</v>
      </c>
      <c r="II1156">
        <v>0.3128</v>
      </c>
      <c r="IJ1156">
        <v>1.541952822118649</v>
      </c>
      <c r="IK1156">
        <v>0.003202726084708442</v>
      </c>
      <c r="IL1156">
        <v>-1.448271390364826E-06</v>
      </c>
      <c r="IM1156">
        <v>3.765748828769889E-10</v>
      </c>
      <c r="IN1156">
        <v>-0.02072656761999695</v>
      </c>
      <c r="IO1156">
        <v>0.006539777670035186</v>
      </c>
      <c r="IP1156">
        <v>0.0002256768223539976</v>
      </c>
      <c r="IQ1156">
        <v>4.51151419958819E-06</v>
      </c>
      <c r="IR1156">
        <v>-0</v>
      </c>
      <c r="IS1156">
        <v>2097</v>
      </c>
      <c r="IT1156">
        <v>1</v>
      </c>
      <c r="IU1156">
        <v>27</v>
      </c>
      <c r="IV1156">
        <v>61968</v>
      </c>
      <c r="IW1156">
        <v>61967.8</v>
      </c>
      <c r="IX1156">
        <v>2.87598</v>
      </c>
      <c r="IY1156">
        <v>2.52808</v>
      </c>
      <c r="IZ1156">
        <v>1.39893</v>
      </c>
      <c r="JA1156">
        <v>2.34375</v>
      </c>
      <c r="JB1156">
        <v>1.44897</v>
      </c>
      <c r="JC1156">
        <v>2.41333</v>
      </c>
      <c r="JD1156">
        <v>37.4578</v>
      </c>
      <c r="JE1156">
        <v>24.0787</v>
      </c>
      <c r="JF1156">
        <v>18</v>
      </c>
      <c r="JG1156">
        <v>492.889</v>
      </c>
      <c r="JH1156">
        <v>438.762</v>
      </c>
      <c r="JI1156">
        <v>24.9999</v>
      </c>
      <c r="JJ1156">
        <v>25.7166</v>
      </c>
      <c r="JK1156">
        <v>30.0001</v>
      </c>
      <c r="JL1156">
        <v>25.5403</v>
      </c>
      <c r="JM1156">
        <v>25.6196</v>
      </c>
      <c r="JN1156">
        <v>57.6153</v>
      </c>
      <c r="JO1156">
        <v>37.9032</v>
      </c>
      <c r="JP1156">
        <v>0</v>
      </c>
      <c r="JQ1156">
        <v>25</v>
      </c>
      <c r="JR1156">
        <v>1403.92</v>
      </c>
      <c r="JS1156">
        <v>17.3308</v>
      </c>
      <c r="JT1156">
        <v>100.994</v>
      </c>
      <c r="JU1156">
        <v>101.998</v>
      </c>
    </row>
    <row r="1157" spans="1:281">
      <c r="A1157">
        <v>1141</v>
      </c>
      <c r="B1157">
        <v>1658957205.6</v>
      </c>
      <c r="C1157">
        <v>15116.59999990463</v>
      </c>
      <c r="D1157" t="s">
        <v>2716</v>
      </c>
      <c r="E1157" t="s">
        <v>2717</v>
      </c>
      <c r="F1157">
        <v>5</v>
      </c>
      <c r="G1157" t="s">
        <v>415</v>
      </c>
      <c r="H1157" t="s">
        <v>2549</v>
      </c>
      <c r="I1157">
        <v>1658957197.814285</v>
      </c>
      <c r="J1157">
        <f>(K1157)/1000</f>
        <v>0</v>
      </c>
      <c r="K1157">
        <f>IF(CZ1157, AN1157, AH1157)</f>
        <v>0</v>
      </c>
      <c r="L1157">
        <f>IF(CZ1157, AI1157, AG1157)</f>
        <v>0</v>
      </c>
      <c r="M1157">
        <f>DB1157 - IF(AU1157&gt;1, L1157*CV1157*100.0/(AW1157*DP1157), 0)</f>
        <v>0</v>
      </c>
      <c r="N1157">
        <f>((T1157-J1157/2)*M1157-L1157)/(T1157+J1157/2)</f>
        <v>0</v>
      </c>
      <c r="O1157">
        <f>N1157*(DI1157+DJ1157)/1000.0</f>
        <v>0</v>
      </c>
      <c r="P1157">
        <f>(DB1157 - IF(AU1157&gt;1, L1157*CV1157*100.0/(AW1157*DP1157), 0))*(DI1157+DJ1157)/1000.0</f>
        <v>0</v>
      </c>
      <c r="Q1157">
        <f>2.0/((1/S1157-1/R1157)+SIGN(S1157)*SQRT((1/S1157-1/R1157)*(1/S1157-1/R1157) + 4*CW1157/((CW1157+1)*(CW1157+1))*(2*1/S1157*1/R1157-1/R1157*1/R1157)))</f>
        <v>0</v>
      </c>
      <c r="R1157">
        <f>IF(LEFT(CX1157,1)&lt;&gt;"0",IF(LEFT(CX1157,1)="1",3.0,CY1157),$D$5+$E$5*(DP1157*DI1157/($K$5*1000))+$F$5*(DP1157*DI1157/($K$5*1000))*MAX(MIN(CV1157,$J$5),$I$5)*MAX(MIN(CV1157,$J$5),$I$5)+$G$5*MAX(MIN(CV1157,$J$5),$I$5)*(DP1157*DI1157/($K$5*1000))+$H$5*(DP1157*DI1157/($K$5*1000))*(DP1157*DI1157/($K$5*1000)))</f>
        <v>0</v>
      </c>
      <c r="S1157">
        <f>J1157*(1000-(1000*0.61365*exp(17.502*W1157/(240.97+W1157))/(DI1157+DJ1157)+DD1157)/2)/(1000*0.61365*exp(17.502*W1157/(240.97+W1157))/(DI1157+DJ1157)-DD1157)</f>
        <v>0</v>
      </c>
      <c r="T1157">
        <f>1/((CW1157+1)/(Q1157/1.6)+1/(R1157/1.37)) + CW1157/((CW1157+1)/(Q1157/1.6) + CW1157/(R1157/1.37))</f>
        <v>0</v>
      </c>
      <c r="U1157">
        <f>(CR1157*CU1157)</f>
        <v>0</v>
      </c>
      <c r="V1157">
        <f>(DK1157+(U1157+2*0.95*5.67E-8*(((DK1157+$B$7)+273)^4-(DK1157+273)^4)-44100*J1157)/(1.84*29.3*R1157+8*0.95*5.67E-8*(DK1157+273)^3))</f>
        <v>0</v>
      </c>
      <c r="W1157">
        <f>($C$7*DL1157+$D$7*DM1157+$E$7*V1157)</f>
        <v>0</v>
      </c>
      <c r="X1157">
        <f>0.61365*exp(17.502*W1157/(240.97+W1157))</f>
        <v>0</v>
      </c>
      <c r="Y1157">
        <f>(Z1157/AA1157*100)</f>
        <v>0</v>
      </c>
      <c r="Z1157">
        <f>DD1157*(DI1157+DJ1157)/1000</f>
        <v>0</v>
      </c>
      <c r="AA1157">
        <f>0.61365*exp(17.502*DK1157/(240.97+DK1157))</f>
        <v>0</v>
      </c>
      <c r="AB1157">
        <f>(X1157-DD1157*(DI1157+DJ1157)/1000)</f>
        <v>0</v>
      </c>
      <c r="AC1157">
        <f>(-J1157*44100)</f>
        <v>0</v>
      </c>
      <c r="AD1157">
        <f>2*29.3*R1157*0.92*(DK1157-W1157)</f>
        <v>0</v>
      </c>
      <c r="AE1157">
        <f>2*0.95*5.67E-8*(((DK1157+$B$7)+273)^4-(W1157+273)^4)</f>
        <v>0</v>
      </c>
      <c r="AF1157">
        <f>U1157+AE1157+AC1157+AD1157</f>
        <v>0</v>
      </c>
      <c r="AG1157">
        <f>DH1157*AU1157*(DC1157-DB1157*(1000-AU1157*DE1157)/(1000-AU1157*DD1157))/(100*CV1157)</f>
        <v>0</v>
      </c>
      <c r="AH1157">
        <f>1000*DH1157*AU1157*(DD1157-DE1157)/(100*CV1157*(1000-AU1157*DD1157))</f>
        <v>0</v>
      </c>
      <c r="AI1157">
        <f>(AJ1157 - AK1157 - DI1157*1E3/(8.314*(DK1157+273.15)) * AM1157/DH1157 * AL1157) * DH1157/(100*CV1157) * (1000 - DE1157)/1000</f>
        <v>0</v>
      </c>
      <c r="AJ1157">
        <v>1418.615149988972</v>
      </c>
      <c r="AK1157">
        <v>1360.82</v>
      </c>
      <c r="AL1157">
        <v>3.384574054234013</v>
      </c>
      <c r="AM1157">
        <v>64.98812827202251</v>
      </c>
      <c r="AN1157">
        <f>(AP1157 - AO1157 + DI1157*1E3/(8.314*(DK1157+273.15)) * AR1157/DH1157 * AQ1157) * DH1157/(100*CV1157) * 1000/(1000 - AP1157)</f>
        <v>0</v>
      </c>
      <c r="AO1157">
        <v>17.373174629442</v>
      </c>
      <c r="AP1157">
        <v>23.63919030303029</v>
      </c>
      <c r="AQ1157">
        <v>-0.005382585024546729</v>
      </c>
      <c r="AR1157">
        <v>81.77155176035039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MAX(0,($B$13+$C$13*DP1157)/(1+$D$13*DP1157)*DI1157/(DK1157+273)*$E$13)</f>
        <v>0</v>
      </c>
      <c r="AX1157" t="s">
        <v>417</v>
      </c>
      <c r="AY1157" t="s">
        <v>417</v>
      </c>
      <c r="AZ1157">
        <v>0</v>
      </c>
      <c r="BA1157">
        <v>0</v>
      </c>
      <c r="BB1157">
        <f>1-AZ1157/BA1157</f>
        <v>0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>
        <f>1-BF1157/BG1157</f>
        <v>0</v>
      </c>
      <c r="BI1157">
        <v>0.5</v>
      </c>
      <c r="BJ1157">
        <f>CS1157</f>
        <v>0</v>
      </c>
      <c r="BK1157">
        <f>L1157</f>
        <v>0</v>
      </c>
      <c r="BL1157">
        <f>BH1157*BI1157*BJ1157</f>
        <v>0</v>
      </c>
      <c r="BM1157">
        <f>(BK1157-BC1157)/BJ1157</f>
        <v>0</v>
      </c>
      <c r="BN1157">
        <f>(BA1157-BG1157)/BG1157</f>
        <v>0</v>
      </c>
      <c r="BO1157">
        <f>AZ1157/(BB1157+AZ1157/BG1157)</f>
        <v>0</v>
      </c>
      <c r="BP1157" t="s">
        <v>417</v>
      </c>
      <c r="BQ1157">
        <v>0</v>
      </c>
      <c r="BR1157">
        <f>IF(BQ1157&lt;&gt;0, BQ1157, BO1157)</f>
        <v>0</v>
      </c>
      <c r="BS1157">
        <f>1-BR1157/BG1157</f>
        <v>0</v>
      </c>
      <c r="BT1157">
        <f>(BG1157-BF1157)/(BG1157-BR1157)</f>
        <v>0</v>
      </c>
      <c r="BU1157">
        <f>(BA1157-BG1157)/(BA1157-BR1157)</f>
        <v>0</v>
      </c>
      <c r="BV1157">
        <f>(BG1157-BF1157)/(BG1157-AZ1157)</f>
        <v>0</v>
      </c>
      <c r="BW1157">
        <f>(BA1157-BG1157)/(BA1157-AZ1157)</f>
        <v>0</v>
      </c>
      <c r="BX1157">
        <f>(BT1157*BR1157/BF1157)</f>
        <v>0</v>
      </c>
      <c r="BY1157">
        <f>(1-BX1157)</f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>$B$11*DQ1157+$C$11*DR1157+$F$11*EC1157*(1-EF1157)</f>
        <v>0</v>
      </c>
      <c r="CS1157">
        <f>CR1157*CT1157</f>
        <v>0</v>
      </c>
      <c r="CT1157">
        <f>($B$11*$D$9+$C$11*$D$9+$F$11*((EP1157+EH1157)/MAX(EP1157+EH1157+EQ1157, 0.1)*$I$9+EQ1157/MAX(EP1157+EH1157+EQ1157, 0.1)*$J$9))/($B$11+$C$11+$F$11)</f>
        <v>0</v>
      </c>
      <c r="CU1157">
        <f>($B$11*$K$9+$C$11*$K$9+$F$11*((EP1157+EH1157)/MAX(EP1157+EH1157+EQ1157, 0.1)*$P$9+EQ1157/MAX(EP1157+EH1157+EQ1157, 0.1)*$Q$9))/($B$11+$C$11+$F$11)</f>
        <v>0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1658957197.814285</v>
      </c>
      <c r="DB1157">
        <v>1304.403571428571</v>
      </c>
      <c r="DC1157">
        <v>1376.694642857143</v>
      </c>
      <c r="DD1157">
        <v>23.69364285714286</v>
      </c>
      <c r="DE1157">
        <v>17.42747857142857</v>
      </c>
      <c r="DF1157">
        <v>1300.317142857143</v>
      </c>
      <c r="DG1157">
        <v>23.38044642857142</v>
      </c>
      <c r="DH1157">
        <v>500.0713571428572</v>
      </c>
      <c r="DI1157">
        <v>90.23121428571429</v>
      </c>
      <c r="DJ1157">
        <v>0.09995120357142857</v>
      </c>
      <c r="DK1157">
        <v>26.54925</v>
      </c>
      <c r="DL1157">
        <v>27.2628</v>
      </c>
      <c r="DM1157">
        <v>999.9000000000002</v>
      </c>
      <c r="DN1157">
        <v>0</v>
      </c>
      <c r="DO1157">
        <v>0</v>
      </c>
      <c r="DP1157">
        <v>10005.75428571429</v>
      </c>
      <c r="DQ1157">
        <v>0</v>
      </c>
      <c r="DR1157">
        <v>18.62158928571429</v>
      </c>
      <c r="DS1157">
        <v>-72.29252142857142</v>
      </c>
      <c r="DT1157">
        <v>1336.058928571429</v>
      </c>
      <c r="DU1157">
        <v>1401.1125</v>
      </c>
      <c r="DV1157">
        <v>6.26615607142857</v>
      </c>
      <c r="DW1157">
        <v>1376.694642857143</v>
      </c>
      <c r="DX1157">
        <v>17.42747857142857</v>
      </c>
      <c r="DY1157">
        <v>2.137906071428572</v>
      </c>
      <c r="DZ1157">
        <v>1.5725025</v>
      </c>
      <c r="EA1157">
        <v>18.50443928571428</v>
      </c>
      <c r="EB1157">
        <v>13.69189285714286</v>
      </c>
      <c r="EC1157">
        <v>1999.9975</v>
      </c>
      <c r="ED1157">
        <v>0.9800015714285715</v>
      </c>
      <c r="EE1157">
        <v>0.01999834285714286</v>
      </c>
      <c r="EF1157">
        <v>0</v>
      </c>
      <c r="EG1157">
        <v>778.6108571428571</v>
      </c>
      <c r="EH1157">
        <v>5.000560000000001</v>
      </c>
      <c r="EI1157">
        <v>15462.10714285714</v>
      </c>
      <c r="EJ1157">
        <v>17294.84642857143</v>
      </c>
      <c r="EK1157">
        <v>36.89921428571428</v>
      </c>
      <c r="EL1157">
        <v>37.812</v>
      </c>
      <c r="EM1157">
        <v>36.72982142857143</v>
      </c>
      <c r="EN1157">
        <v>36.79207142857143</v>
      </c>
      <c r="EO1157">
        <v>38.23199999999999</v>
      </c>
      <c r="EP1157">
        <v>1955.103571428571</v>
      </c>
      <c r="EQ1157">
        <v>39.89392857142858</v>
      </c>
      <c r="ER1157">
        <v>0</v>
      </c>
      <c r="ES1157">
        <v>1658957205.3</v>
      </c>
      <c r="ET1157">
        <v>0</v>
      </c>
      <c r="EU1157">
        <v>778.6133600000001</v>
      </c>
      <c r="EV1157">
        <v>-4.485538460723343</v>
      </c>
      <c r="EW1157">
        <v>-94.60769243183962</v>
      </c>
      <c r="EX1157">
        <v>15461.676</v>
      </c>
      <c r="EY1157">
        <v>15</v>
      </c>
      <c r="EZ1157">
        <v>0</v>
      </c>
      <c r="FA1157" t="s">
        <v>419</v>
      </c>
      <c r="FB1157">
        <v>1655239120</v>
      </c>
      <c r="FC1157">
        <v>1655239135</v>
      </c>
      <c r="FD1157">
        <v>0</v>
      </c>
      <c r="FE1157">
        <v>-0.075</v>
      </c>
      <c r="FF1157">
        <v>-0.027</v>
      </c>
      <c r="FG1157">
        <v>1.986</v>
      </c>
      <c r="FH1157">
        <v>0.139</v>
      </c>
      <c r="FI1157">
        <v>420</v>
      </c>
      <c r="FJ1157">
        <v>22</v>
      </c>
      <c r="FK1157">
        <v>0.12</v>
      </c>
      <c r="FL1157">
        <v>0.02</v>
      </c>
      <c r="FM1157">
        <v>-72.20868499999999</v>
      </c>
      <c r="FN1157">
        <v>-1.730436022513949</v>
      </c>
      <c r="FO1157">
        <v>0.1867428118429194</v>
      </c>
      <c r="FP1157">
        <v>0</v>
      </c>
      <c r="FQ1157">
        <v>778.8546470588235</v>
      </c>
      <c r="FR1157">
        <v>-5.014025974759041</v>
      </c>
      <c r="FS1157">
        <v>0.5401722972595324</v>
      </c>
      <c r="FT1157">
        <v>0</v>
      </c>
      <c r="FU1157">
        <v>6.251855</v>
      </c>
      <c r="FV1157">
        <v>0.3268950844277395</v>
      </c>
      <c r="FW1157">
        <v>0.0330386657569581</v>
      </c>
      <c r="FX1157">
        <v>0</v>
      </c>
      <c r="FY1157">
        <v>0</v>
      </c>
      <c r="FZ1157">
        <v>3</v>
      </c>
      <c r="GA1157" t="s">
        <v>426</v>
      </c>
      <c r="GB1157">
        <v>2.98065</v>
      </c>
      <c r="GC1157">
        <v>2.72833</v>
      </c>
      <c r="GD1157">
        <v>0.187182</v>
      </c>
      <c r="GE1157">
        <v>0.19471</v>
      </c>
      <c r="GF1157">
        <v>0.106087</v>
      </c>
      <c r="GG1157">
        <v>0.0859951</v>
      </c>
      <c r="GH1157">
        <v>24405.8</v>
      </c>
      <c r="GI1157">
        <v>23824.4</v>
      </c>
      <c r="GJ1157">
        <v>30551.2</v>
      </c>
      <c r="GK1157">
        <v>29826.3</v>
      </c>
      <c r="GL1157">
        <v>37682.4</v>
      </c>
      <c r="GM1157">
        <v>35906.1</v>
      </c>
      <c r="GN1157">
        <v>46731.2</v>
      </c>
      <c r="GO1157">
        <v>44359.1</v>
      </c>
      <c r="GP1157">
        <v>1.89112</v>
      </c>
      <c r="GQ1157">
        <v>1.8498</v>
      </c>
      <c r="GR1157">
        <v>0.150867</v>
      </c>
      <c r="GS1157">
        <v>0</v>
      </c>
      <c r="GT1157">
        <v>24.7907</v>
      </c>
      <c r="GU1157">
        <v>999.9</v>
      </c>
      <c r="GV1157">
        <v>48.7</v>
      </c>
      <c r="GW1157">
        <v>32.1</v>
      </c>
      <c r="GX1157">
        <v>25.9184</v>
      </c>
      <c r="GY1157">
        <v>63.2617</v>
      </c>
      <c r="GZ1157">
        <v>25.3045</v>
      </c>
      <c r="HA1157">
        <v>1</v>
      </c>
      <c r="HB1157">
        <v>-0.101916</v>
      </c>
      <c r="HC1157">
        <v>-0.0558824</v>
      </c>
      <c r="HD1157">
        <v>20.1941</v>
      </c>
      <c r="HE1157">
        <v>5.23032</v>
      </c>
      <c r="HF1157">
        <v>11.968</v>
      </c>
      <c r="HG1157">
        <v>4.97045</v>
      </c>
      <c r="HH1157">
        <v>3.2895</v>
      </c>
      <c r="HI1157">
        <v>8860.1</v>
      </c>
      <c r="HJ1157">
        <v>9999</v>
      </c>
      <c r="HK1157">
        <v>9999</v>
      </c>
      <c r="HL1157">
        <v>290.4</v>
      </c>
      <c r="HM1157">
        <v>4.97291</v>
      </c>
      <c r="HN1157">
        <v>1.87738</v>
      </c>
      <c r="HO1157">
        <v>1.87549</v>
      </c>
      <c r="HP1157">
        <v>1.87835</v>
      </c>
      <c r="HQ1157">
        <v>1.87501</v>
      </c>
      <c r="HR1157">
        <v>1.87866</v>
      </c>
      <c r="HS1157">
        <v>1.8757</v>
      </c>
      <c r="HT1157">
        <v>1.87684</v>
      </c>
      <c r="HU1157">
        <v>0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4.12</v>
      </c>
      <c r="II1157">
        <v>0.3118</v>
      </c>
      <c r="IJ1157">
        <v>1.541952822118649</v>
      </c>
      <c r="IK1157">
        <v>0.003202726084708442</v>
      </c>
      <c r="IL1157">
        <v>-1.448271390364826E-06</v>
      </c>
      <c r="IM1157">
        <v>3.765748828769889E-10</v>
      </c>
      <c r="IN1157">
        <v>-0.02072656761999695</v>
      </c>
      <c r="IO1157">
        <v>0.006539777670035186</v>
      </c>
      <c r="IP1157">
        <v>0.0002256768223539976</v>
      </c>
      <c r="IQ1157">
        <v>4.51151419958819E-06</v>
      </c>
      <c r="IR1157">
        <v>-0</v>
      </c>
      <c r="IS1157">
        <v>2097</v>
      </c>
      <c r="IT1157">
        <v>1</v>
      </c>
      <c r="IU1157">
        <v>27</v>
      </c>
      <c r="IV1157">
        <v>61968.1</v>
      </c>
      <c r="IW1157">
        <v>61967.8</v>
      </c>
      <c r="IX1157">
        <v>2.90161</v>
      </c>
      <c r="IY1157">
        <v>2.5415</v>
      </c>
      <c r="IZ1157">
        <v>1.39893</v>
      </c>
      <c r="JA1157">
        <v>2.34375</v>
      </c>
      <c r="JB1157">
        <v>1.44897</v>
      </c>
      <c r="JC1157">
        <v>2.37549</v>
      </c>
      <c r="JD1157">
        <v>37.4578</v>
      </c>
      <c r="JE1157">
        <v>24.0787</v>
      </c>
      <c r="JF1157">
        <v>18</v>
      </c>
      <c r="JG1157">
        <v>492.766</v>
      </c>
      <c r="JH1157">
        <v>438.732</v>
      </c>
      <c r="JI1157">
        <v>25</v>
      </c>
      <c r="JJ1157">
        <v>25.7166</v>
      </c>
      <c r="JK1157">
        <v>30.0002</v>
      </c>
      <c r="JL1157">
        <v>25.5403</v>
      </c>
      <c r="JM1157">
        <v>25.6196</v>
      </c>
      <c r="JN1157">
        <v>58.1798</v>
      </c>
      <c r="JO1157">
        <v>37.9032</v>
      </c>
      <c r="JP1157">
        <v>0</v>
      </c>
      <c r="JQ1157">
        <v>25</v>
      </c>
      <c r="JR1157">
        <v>1423.95</v>
      </c>
      <c r="JS1157">
        <v>17.3443</v>
      </c>
      <c r="JT1157">
        <v>100.994</v>
      </c>
      <c r="JU1157">
        <v>101.997</v>
      </c>
    </row>
    <row r="1158" spans="1:281">
      <c r="A1158">
        <v>1142</v>
      </c>
      <c r="B1158">
        <v>1658957210.6</v>
      </c>
      <c r="C1158">
        <v>15121.59999990463</v>
      </c>
      <c r="D1158" t="s">
        <v>2718</v>
      </c>
      <c r="E1158" t="s">
        <v>2719</v>
      </c>
      <c r="F1158">
        <v>5</v>
      </c>
      <c r="G1158" t="s">
        <v>415</v>
      </c>
      <c r="H1158" t="s">
        <v>2549</v>
      </c>
      <c r="I1158">
        <v>1658957203.1</v>
      </c>
      <c r="J1158">
        <f>(K1158)/1000</f>
        <v>0</v>
      </c>
      <c r="K1158">
        <f>IF(CZ1158, AN1158, AH1158)</f>
        <v>0</v>
      </c>
      <c r="L1158">
        <f>IF(CZ1158, AI1158, AG1158)</f>
        <v>0</v>
      </c>
      <c r="M1158">
        <f>DB1158 - IF(AU1158&gt;1, L1158*CV1158*100.0/(AW1158*DP1158), 0)</f>
        <v>0</v>
      </c>
      <c r="N1158">
        <f>((T1158-J1158/2)*M1158-L1158)/(T1158+J1158/2)</f>
        <v>0</v>
      </c>
      <c r="O1158">
        <f>N1158*(DI1158+DJ1158)/1000.0</f>
        <v>0</v>
      </c>
      <c r="P1158">
        <f>(DB1158 - IF(AU1158&gt;1, L1158*CV1158*100.0/(AW1158*DP1158), 0))*(DI1158+DJ1158)/1000.0</f>
        <v>0</v>
      </c>
      <c r="Q1158">
        <f>2.0/((1/S1158-1/R1158)+SIGN(S1158)*SQRT((1/S1158-1/R1158)*(1/S1158-1/R1158) + 4*CW1158/((CW1158+1)*(CW1158+1))*(2*1/S1158*1/R1158-1/R1158*1/R1158)))</f>
        <v>0</v>
      </c>
      <c r="R1158">
        <f>IF(LEFT(CX1158,1)&lt;&gt;"0",IF(LEFT(CX1158,1)="1",3.0,CY1158),$D$5+$E$5*(DP1158*DI1158/($K$5*1000))+$F$5*(DP1158*DI1158/($K$5*1000))*MAX(MIN(CV1158,$J$5),$I$5)*MAX(MIN(CV1158,$J$5),$I$5)+$G$5*MAX(MIN(CV1158,$J$5),$I$5)*(DP1158*DI1158/($K$5*1000))+$H$5*(DP1158*DI1158/($K$5*1000))*(DP1158*DI1158/($K$5*1000)))</f>
        <v>0</v>
      </c>
      <c r="S1158">
        <f>J1158*(1000-(1000*0.61365*exp(17.502*W1158/(240.97+W1158))/(DI1158+DJ1158)+DD1158)/2)/(1000*0.61365*exp(17.502*W1158/(240.97+W1158))/(DI1158+DJ1158)-DD1158)</f>
        <v>0</v>
      </c>
      <c r="T1158">
        <f>1/((CW1158+1)/(Q1158/1.6)+1/(R1158/1.37)) + CW1158/((CW1158+1)/(Q1158/1.6) + CW1158/(R1158/1.37))</f>
        <v>0</v>
      </c>
      <c r="U1158">
        <f>(CR1158*CU1158)</f>
        <v>0</v>
      </c>
      <c r="V1158">
        <f>(DK1158+(U1158+2*0.95*5.67E-8*(((DK1158+$B$7)+273)^4-(DK1158+273)^4)-44100*J1158)/(1.84*29.3*R1158+8*0.95*5.67E-8*(DK1158+273)^3))</f>
        <v>0</v>
      </c>
      <c r="W1158">
        <f>($C$7*DL1158+$D$7*DM1158+$E$7*V1158)</f>
        <v>0</v>
      </c>
      <c r="X1158">
        <f>0.61365*exp(17.502*W1158/(240.97+W1158))</f>
        <v>0</v>
      </c>
      <c r="Y1158">
        <f>(Z1158/AA1158*100)</f>
        <v>0</v>
      </c>
      <c r="Z1158">
        <f>DD1158*(DI1158+DJ1158)/1000</f>
        <v>0</v>
      </c>
      <c r="AA1158">
        <f>0.61365*exp(17.502*DK1158/(240.97+DK1158))</f>
        <v>0</v>
      </c>
      <c r="AB1158">
        <f>(X1158-DD1158*(DI1158+DJ1158)/1000)</f>
        <v>0</v>
      </c>
      <c r="AC1158">
        <f>(-J1158*44100)</f>
        <v>0</v>
      </c>
      <c r="AD1158">
        <f>2*29.3*R1158*0.92*(DK1158-W1158)</f>
        <v>0</v>
      </c>
      <c r="AE1158">
        <f>2*0.95*5.67E-8*(((DK1158+$B$7)+273)^4-(W1158+273)^4)</f>
        <v>0</v>
      </c>
      <c r="AF1158">
        <f>U1158+AE1158+AC1158+AD1158</f>
        <v>0</v>
      </c>
      <c r="AG1158">
        <f>DH1158*AU1158*(DC1158-DB1158*(1000-AU1158*DE1158)/(1000-AU1158*DD1158))/(100*CV1158)</f>
        <v>0</v>
      </c>
      <c r="AH1158">
        <f>1000*DH1158*AU1158*(DD1158-DE1158)/(100*CV1158*(1000-AU1158*DD1158))</f>
        <v>0</v>
      </c>
      <c r="AI1158">
        <f>(AJ1158 - AK1158 - DI1158*1E3/(8.314*(DK1158+273.15)) * AM1158/DH1158 * AL1158) * DH1158/(100*CV1158) * (1000 - DE1158)/1000</f>
        <v>0</v>
      </c>
      <c r="AJ1158">
        <v>1435.40181268483</v>
      </c>
      <c r="AK1158">
        <v>1377.847636363636</v>
      </c>
      <c r="AL1158">
        <v>3.408778919600697</v>
      </c>
      <c r="AM1158">
        <v>64.98812827202251</v>
      </c>
      <c r="AN1158">
        <f>(AP1158 - AO1158 + DI1158*1E3/(8.314*(DK1158+273.15)) * AR1158/DH1158 * AQ1158) * DH1158/(100*CV1158) * 1000/(1000 - AP1158)</f>
        <v>0</v>
      </c>
      <c r="AO1158">
        <v>17.31586552181086</v>
      </c>
      <c r="AP1158">
        <v>23.59378424242423</v>
      </c>
      <c r="AQ1158">
        <v>-0.01027579802352012</v>
      </c>
      <c r="AR1158">
        <v>81.77155176035039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MAX(0,($B$13+$C$13*DP1158)/(1+$D$13*DP1158)*DI1158/(DK1158+273)*$E$13)</f>
        <v>0</v>
      </c>
      <c r="AX1158" t="s">
        <v>417</v>
      </c>
      <c r="AY1158" t="s">
        <v>417</v>
      </c>
      <c r="AZ1158">
        <v>0</v>
      </c>
      <c r="BA1158">
        <v>0</v>
      </c>
      <c r="BB1158">
        <f>1-AZ1158/BA1158</f>
        <v>0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>
        <f>1-BF1158/BG1158</f>
        <v>0</v>
      </c>
      <c r="BI1158">
        <v>0.5</v>
      </c>
      <c r="BJ1158">
        <f>CS1158</f>
        <v>0</v>
      </c>
      <c r="BK1158">
        <f>L1158</f>
        <v>0</v>
      </c>
      <c r="BL1158">
        <f>BH1158*BI1158*BJ1158</f>
        <v>0</v>
      </c>
      <c r="BM1158">
        <f>(BK1158-BC1158)/BJ1158</f>
        <v>0</v>
      </c>
      <c r="BN1158">
        <f>(BA1158-BG1158)/BG1158</f>
        <v>0</v>
      </c>
      <c r="BO1158">
        <f>AZ1158/(BB1158+AZ1158/BG1158)</f>
        <v>0</v>
      </c>
      <c r="BP1158" t="s">
        <v>417</v>
      </c>
      <c r="BQ1158">
        <v>0</v>
      </c>
      <c r="BR1158">
        <f>IF(BQ1158&lt;&gt;0, BQ1158, BO1158)</f>
        <v>0</v>
      </c>
      <c r="BS1158">
        <f>1-BR1158/BG1158</f>
        <v>0</v>
      </c>
      <c r="BT1158">
        <f>(BG1158-BF1158)/(BG1158-BR1158)</f>
        <v>0</v>
      </c>
      <c r="BU1158">
        <f>(BA1158-BG1158)/(BA1158-BR1158)</f>
        <v>0</v>
      </c>
      <c r="BV1158">
        <f>(BG1158-BF1158)/(BG1158-AZ1158)</f>
        <v>0</v>
      </c>
      <c r="BW1158">
        <f>(BA1158-BG1158)/(BA1158-AZ1158)</f>
        <v>0</v>
      </c>
      <c r="BX1158">
        <f>(BT1158*BR1158/BF1158)</f>
        <v>0</v>
      </c>
      <c r="BY1158">
        <f>(1-BX1158)</f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>$B$11*DQ1158+$C$11*DR1158+$F$11*EC1158*(1-EF1158)</f>
        <v>0</v>
      </c>
      <c r="CS1158">
        <f>CR1158*CT1158</f>
        <v>0</v>
      </c>
      <c r="CT1158">
        <f>($B$11*$D$9+$C$11*$D$9+$F$11*((EP1158+EH1158)/MAX(EP1158+EH1158+EQ1158, 0.1)*$I$9+EQ1158/MAX(EP1158+EH1158+EQ1158, 0.1)*$J$9))/($B$11+$C$11+$F$11)</f>
        <v>0</v>
      </c>
      <c r="CU1158">
        <f>($B$11*$K$9+$C$11*$K$9+$F$11*((EP1158+EH1158)/MAX(EP1158+EH1158+EQ1158, 0.1)*$P$9+EQ1158/MAX(EP1158+EH1158+EQ1158, 0.1)*$Q$9))/($B$11+$C$11+$F$11)</f>
        <v>0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1658957203.1</v>
      </c>
      <c r="DB1158">
        <v>1322.018148148148</v>
      </c>
      <c r="DC1158">
        <v>1394.4</v>
      </c>
      <c r="DD1158">
        <v>23.65341111111111</v>
      </c>
      <c r="DE1158">
        <v>17.36900740740741</v>
      </c>
      <c r="DF1158">
        <v>1317.908888888889</v>
      </c>
      <c r="DG1158">
        <v>23.34116666666666</v>
      </c>
      <c r="DH1158">
        <v>500.093</v>
      </c>
      <c r="DI1158">
        <v>90.23159629629629</v>
      </c>
      <c r="DJ1158">
        <v>0.1000331259259259</v>
      </c>
      <c r="DK1158">
        <v>26.55284444444445</v>
      </c>
      <c r="DL1158">
        <v>27.2516925925926</v>
      </c>
      <c r="DM1158">
        <v>999.9000000000001</v>
      </c>
      <c r="DN1158">
        <v>0</v>
      </c>
      <c r="DO1158">
        <v>0</v>
      </c>
      <c r="DP1158">
        <v>10004.36925925926</v>
      </c>
      <c r="DQ1158">
        <v>0</v>
      </c>
      <c r="DR1158">
        <v>18.62294814814815</v>
      </c>
      <c r="DS1158">
        <v>-72.38275185185185</v>
      </c>
      <c r="DT1158">
        <v>1354.045555555556</v>
      </c>
      <c r="DU1158">
        <v>1419.047407407408</v>
      </c>
      <c r="DV1158">
        <v>6.284392592592592</v>
      </c>
      <c r="DW1158">
        <v>1394.4</v>
      </c>
      <c r="DX1158">
        <v>17.36900740740741</v>
      </c>
      <c r="DY1158">
        <v>2.134284074074074</v>
      </c>
      <c r="DZ1158">
        <v>1.567232962962963</v>
      </c>
      <c r="EA1158">
        <v>18.47737407407407</v>
      </c>
      <c r="EB1158">
        <v>13.64029259259259</v>
      </c>
      <c r="EC1158">
        <v>2000.000370370371</v>
      </c>
      <c r="ED1158">
        <v>0.9800001111111111</v>
      </c>
      <c r="EE1158">
        <v>0.01999982592592593</v>
      </c>
      <c r="EF1158">
        <v>0</v>
      </c>
      <c r="EG1158">
        <v>778.2182592592593</v>
      </c>
      <c r="EH1158">
        <v>5.000560000000001</v>
      </c>
      <c r="EI1158">
        <v>15453.72962962963</v>
      </c>
      <c r="EJ1158">
        <v>17294.87407407407</v>
      </c>
      <c r="EK1158">
        <v>36.95807407407407</v>
      </c>
      <c r="EL1158">
        <v>37.812</v>
      </c>
      <c r="EM1158">
        <v>36.73592592592593</v>
      </c>
      <c r="EN1158">
        <v>36.78903703703703</v>
      </c>
      <c r="EO1158">
        <v>38.24055555555555</v>
      </c>
      <c r="EP1158">
        <v>1955.103703703703</v>
      </c>
      <c r="EQ1158">
        <v>39.89666666666667</v>
      </c>
      <c r="ER1158">
        <v>0</v>
      </c>
      <c r="ES1158">
        <v>1658957210.7</v>
      </c>
      <c r="ET1158">
        <v>0</v>
      </c>
      <c r="EU1158">
        <v>778.2440384615385</v>
      </c>
      <c r="EV1158">
        <v>-4.24044442779614</v>
      </c>
      <c r="EW1158">
        <v>-93.41538466596549</v>
      </c>
      <c r="EX1158">
        <v>15453.64615384616</v>
      </c>
      <c r="EY1158">
        <v>15</v>
      </c>
      <c r="EZ1158">
        <v>0</v>
      </c>
      <c r="FA1158" t="s">
        <v>419</v>
      </c>
      <c r="FB1158">
        <v>1655239120</v>
      </c>
      <c r="FC1158">
        <v>1655239135</v>
      </c>
      <c r="FD1158">
        <v>0</v>
      </c>
      <c r="FE1158">
        <v>-0.075</v>
      </c>
      <c r="FF1158">
        <v>-0.027</v>
      </c>
      <c r="FG1158">
        <v>1.986</v>
      </c>
      <c r="FH1158">
        <v>0.139</v>
      </c>
      <c r="FI1158">
        <v>420</v>
      </c>
      <c r="FJ1158">
        <v>22</v>
      </c>
      <c r="FK1158">
        <v>0.12</v>
      </c>
      <c r="FL1158">
        <v>0.02</v>
      </c>
      <c r="FM1158">
        <v>-72.307515</v>
      </c>
      <c r="FN1158">
        <v>-1.468376735459513</v>
      </c>
      <c r="FO1158">
        <v>0.168046607448648</v>
      </c>
      <c r="FP1158">
        <v>0</v>
      </c>
      <c r="FQ1158">
        <v>778.5203235294117</v>
      </c>
      <c r="FR1158">
        <v>-4.427578298905522</v>
      </c>
      <c r="FS1158">
        <v>0.4781296108174907</v>
      </c>
      <c r="FT1158">
        <v>0</v>
      </c>
      <c r="FU1158">
        <v>6.270305499999999</v>
      </c>
      <c r="FV1158">
        <v>0.2675013883677066</v>
      </c>
      <c r="FW1158">
        <v>0.02870810973836487</v>
      </c>
      <c r="FX1158">
        <v>0</v>
      </c>
      <c r="FY1158">
        <v>0</v>
      </c>
      <c r="FZ1158">
        <v>3</v>
      </c>
      <c r="GA1158" t="s">
        <v>426</v>
      </c>
      <c r="GB1158">
        <v>2.98073</v>
      </c>
      <c r="GC1158">
        <v>2.72859</v>
      </c>
      <c r="GD1158">
        <v>0.188592</v>
      </c>
      <c r="GE1158">
        <v>0.196077</v>
      </c>
      <c r="GF1158">
        <v>0.10595</v>
      </c>
      <c r="GG1158">
        <v>0.08596529999999999</v>
      </c>
      <c r="GH1158">
        <v>24363.3</v>
      </c>
      <c r="GI1158">
        <v>23784.2</v>
      </c>
      <c r="GJ1158">
        <v>30550.9</v>
      </c>
      <c r="GK1158">
        <v>29826.6</v>
      </c>
      <c r="GL1158">
        <v>37688.1</v>
      </c>
      <c r="GM1158">
        <v>35907.8</v>
      </c>
      <c r="GN1158">
        <v>46730.9</v>
      </c>
      <c r="GO1158">
        <v>44359.6</v>
      </c>
      <c r="GP1158">
        <v>1.891</v>
      </c>
      <c r="GQ1158">
        <v>1.8499</v>
      </c>
      <c r="GR1158">
        <v>0.148587</v>
      </c>
      <c r="GS1158">
        <v>0</v>
      </c>
      <c r="GT1158">
        <v>24.7886</v>
      </c>
      <c r="GU1158">
        <v>999.9</v>
      </c>
      <c r="GV1158">
        <v>48.7</v>
      </c>
      <c r="GW1158">
        <v>32.1</v>
      </c>
      <c r="GX1158">
        <v>25.9174</v>
      </c>
      <c r="GY1158">
        <v>63.3317</v>
      </c>
      <c r="GZ1158">
        <v>24.8998</v>
      </c>
      <c r="HA1158">
        <v>1</v>
      </c>
      <c r="HB1158">
        <v>-0.1022</v>
      </c>
      <c r="HC1158">
        <v>-0.0549918</v>
      </c>
      <c r="HD1158">
        <v>20.1942</v>
      </c>
      <c r="HE1158">
        <v>5.22987</v>
      </c>
      <c r="HF1158">
        <v>11.968</v>
      </c>
      <c r="HG1158">
        <v>4.97025</v>
      </c>
      <c r="HH1158">
        <v>3.2895</v>
      </c>
      <c r="HI1158">
        <v>8860.299999999999</v>
      </c>
      <c r="HJ1158">
        <v>9999</v>
      </c>
      <c r="HK1158">
        <v>9999</v>
      </c>
      <c r="HL1158">
        <v>290.4</v>
      </c>
      <c r="HM1158">
        <v>4.97289</v>
      </c>
      <c r="HN1158">
        <v>1.87738</v>
      </c>
      <c r="HO1158">
        <v>1.87547</v>
      </c>
      <c r="HP1158">
        <v>1.87834</v>
      </c>
      <c r="HQ1158">
        <v>1.87501</v>
      </c>
      <c r="HR1158">
        <v>1.87866</v>
      </c>
      <c r="HS1158">
        <v>1.87573</v>
      </c>
      <c r="HT1158">
        <v>1.87684</v>
      </c>
      <c r="HU1158">
        <v>0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4.14</v>
      </c>
      <c r="II1158">
        <v>0.3108</v>
      </c>
      <c r="IJ1158">
        <v>1.541952822118649</v>
      </c>
      <c r="IK1158">
        <v>0.003202726084708442</v>
      </c>
      <c r="IL1158">
        <v>-1.448271390364826E-06</v>
      </c>
      <c r="IM1158">
        <v>3.765748828769889E-10</v>
      </c>
      <c r="IN1158">
        <v>-0.02072656761999695</v>
      </c>
      <c r="IO1158">
        <v>0.006539777670035186</v>
      </c>
      <c r="IP1158">
        <v>0.0002256768223539976</v>
      </c>
      <c r="IQ1158">
        <v>4.51151419958819E-06</v>
      </c>
      <c r="IR1158">
        <v>-0</v>
      </c>
      <c r="IS1158">
        <v>2097</v>
      </c>
      <c r="IT1158">
        <v>1</v>
      </c>
      <c r="IU1158">
        <v>27</v>
      </c>
      <c r="IV1158">
        <v>61968.2</v>
      </c>
      <c r="IW1158">
        <v>61967.9</v>
      </c>
      <c r="IX1158">
        <v>2.92969</v>
      </c>
      <c r="IY1158">
        <v>2.52808</v>
      </c>
      <c r="IZ1158">
        <v>1.39893</v>
      </c>
      <c r="JA1158">
        <v>2.34375</v>
      </c>
      <c r="JB1158">
        <v>1.44897</v>
      </c>
      <c r="JC1158">
        <v>2.47192</v>
      </c>
      <c r="JD1158">
        <v>37.4578</v>
      </c>
      <c r="JE1158">
        <v>24.0787</v>
      </c>
      <c r="JF1158">
        <v>18</v>
      </c>
      <c r="JG1158">
        <v>492.698</v>
      </c>
      <c r="JH1158">
        <v>438.793</v>
      </c>
      <c r="JI1158">
        <v>25.0001</v>
      </c>
      <c r="JJ1158">
        <v>25.7167</v>
      </c>
      <c r="JK1158">
        <v>30.0001</v>
      </c>
      <c r="JL1158">
        <v>25.5403</v>
      </c>
      <c r="JM1158">
        <v>25.6196</v>
      </c>
      <c r="JN1158">
        <v>58.691</v>
      </c>
      <c r="JO1158">
        <v>37.9032</v>
      </c>
      <c r="JP1158">
        <v>0</v>
      </c>
      <c r="JQ1158">
        <v>25</v>
      </c>
      <c r="JR1158">
        <v>1437.31</v>
      </c>
      <c r="JS1158">
        <v>17.3587</v>
      </c>
      <c r="JT1158">
        <v>100.993</v>
      </c>
      <c r="JU1158">
        <v>101.999</v>
      </c>
    </row>
    <row r="1159" spans="1:281">
      <c r="A1159">
        <v>1143</v>
      </c>
      <c r="B1159">
        <v>1658957215.6</v>
      </c>
      <c r="C1159">
        <v>15126.59999990463</v>
      </c>
      <c r="D1159" t="s">
        <v>2720</v>
      </c>
      <c r="E1159" t="s">
        <v>2721</v>
      </c>
      <c r="F1159">
        <v>5</v>
      </c>
      <c r="G1159" t="s">
        <v>415</v>
      </c>
      <c r="H1159" t="s">
        <v>2549</v>
      </c>
      <c r="I1159">
        <v>1658957207.814285</v>
      </c>
      <c r="J1159">
        <f>(K1159)/1000</f>
        <v>0</v>
      </c>
      <c r="K1159">
        <f>IF(CZ1159, AN1159, AH1159)</f>
        <v>0</v>
      </c>
      <c r="L1159">
        <f>IF(CZ1159, AI1159, AG1159)</f>
        <v>0</v>
      </c>
      <c r="M1159">
        <f>DB1159 - IF(AU1159&gt;1, L1159*CV1159*100.0/(AW1159*DP1159), 0)</f>
        <v>0</v>
      </c>
      <c r="N1159">
        <f>((T1159-J1159/2)*M1159-L1159)/(T1159+J1159/2)</f>
        <v>0</v>
      </c>
      <c r="O1159">
        <f>N1159*(DI1159+DJ1159)/1000.0</f>
        <v>0</v>
      </c>
      <c r="P1159">
        <f>(DB1159 - IF(AU1159&gt;1, L1159*CV1159*100.0/(AW1159*DP1159), 0))*(DI1159+DJ1159)/1000.0</f>
        <v>0</v>
      </c>
      <c r="Q1159">
        <f>2.0/((1/S1159-1/R1159)+SIGN(S1159)*SQRT((1/S1159-1/R1159)*(1/S1159-1/R1159) + 4*CW1159/((CW1159+1)*(CW1159+1))*(2*1/S1159*1/R1159-1/R1159*1/R1159)))</f>
        <v>0</v>
      </c>
      <c r="R1159">
        <f>IF(LEFT(CX1159,1)&lt;&gt;"0",IF(LEFT(CX1159,1)="1",3.0,CY1159),$D$5+$E$5*(DP1159*DI1159/($K$5*1000))+$F$5*(DP1159*DI1159/($K$5*1000))*MAX(MIN(CV1159,$J$5),$I$5)*MAX(MIN(CV1159,$J$5),$I$5)+$G$5*MAX(MIN(CV1159,$J$5),$I$5)*(DP1159*DI1159/($K$5*1000))+$H$5*(DP1159*DI1159/($K$5*1000))*(DP1159*DI1159/($K$5*1000)))</f>
        <v>0</v>
      </c>
      <c r="S1159">
        <f>J1159*(1000-(1000*0.61365*exp(17.502*W1159/(240.97+W1159))/(DI1159+DJ1159)+DD1159)/2)/(1000*0.61365*exp(17.502*W1159/(240.97+W1159))/(DI1159+DJ1159)-DD1159)</f>
        <v>0</v>
      </c>
      <c r="T1159">
        <f>1/((CW1159+1)/(Q1159/1.6)+1/(R1159/1.37)) + CW1159/((CW1159+1)/(Q1159/1.6) + CW1159/(R1159/1.37))</f>
        <v>0</v>
      </c>
      <c r="U1159">
        <f>(CR1159*CU1159)</f>
        <v>0</v>
      </c>
      <c r="V1159">
        <f>(DK1159+(U1159+2*0.95*5.67E-8*(((DK1159+$B$7)+273)^4-(DK1159+273)^4)-44100*J1159)/(1.84*29.3*R1159+8*0.95*5.67E-8*(DK1159+273)^3))</f>
        <v>0</v>
      </c>
      <c r="W1159">
        <f>($C$7*DL1159+$D$7*DM1159+$E$7*V1159)</f>
        <v>0</v>
      </c>
      <c r="X1159">
        <f>0.61365*exp(17.502*W1159/(240.97+W1159))</f>
        <v>0</v>
      </c>
      <c r="Y1159">
        <f>(Z1159/AA1159*100)</f>
        <v>0</v>
      </c>
      <c r="Z1159">
        <f>DD1159*(DI1159+DJ1159)/1000</f>
        <v>0</v>
      </c>
      <c r="AA1159">
        <f>0.61365*exp(17.502*DK1159/(240.97+DK1159))</f>
        <v>0</v>
      </c>
      <c r="AB1159">
        <f>(X1159-DD1159*(DI1159+DJ1159)/1000)</f>
        <v>0</v>
      </c>
      <c r="AC1159">
        <f>(-J1159*44100)</f>
        <v>0</v>
      </c>
      <c r="AD1159">
        <f>2*29.3*R1159*0.92*(DK1159-W1159)</f>
        <v>0</v>
      </c>
      <c r="AE1159">
        <f>2*0.95*5.67E-8*(((DK1159+$B$7)+273)^4-(W1159+273)^4)</f>
        <v>0</v>
      </c>
      <c r="AF1159">
        <f>U1159+AE1159+AC1159+AD1159</f>
        <v>0</v>
      </c>
      <c r="AG1159">
        <f>DH1159*AU1159*(DC1159-DB1159*(1000-AU1159*DE1159)/(1000-AU1159*DD1159))/(100*CV1159)</f>
        <v>0</v>
      </c>
      <c r="AH1159">
        <f>1000*DH1159*AU1159*(DD1159-DE1159)/(100*CV1159*(1000-AU1159*DD1159))</f>
        <v>0</v>
      </c>
      <c r="AI1159">
        <f>(AJ1159 - AK1159 - DI1159*1E3/(8.314*(DK1159+273.15)) * AM1159/DH1159 * AL1159) * DH1159/(100*CV1159) * (1000 - DE1159)/1000</f>
        <v>0</v>
      </c>
      <c r="AJ1159">
        <v>1452.363162636629</v>
      </c>
      <c r="AK1159">
        <v>1394.796484848485</v>
      </c>
      <c r="AL1159">
        <v>3.410942446968269</v>
      </c>
      <c r="AM1159">
        <v>64.98812827202251</v>
      </c>
      <c r="AN1159">
        <f>(AP1159 - AO1159 + DI1159*1E3/(8.314*(DK1159+273.15)) * AR1159/DH1159 * AQ1159) * DH1159/(100*CV1159) * 1000/(1000 - AP1159)</f>
        <v>0</v>
      </c>
      <c r="AO1159">
        <v>17.31006742379738</v>
      </c>
      <c r="AP1159">
        <v>23.56758242424242</v>
      </c>
      <c r="AQ1159">
        <v>-0.003283846526531831</v>
      </c>
      <c r="AR1159">
        <v>81.77155176035039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MAX(0,($B$13+$C$13*DP1159)/(1+$D$13*DP1159)*DI1159/(DK1159+273)*$E$13)</f>
        <v>0</v>
      </c>
      <c r="AX1159" t="s">
        <v>417</v>
      </c>
      <c r="AY1159" t="s">
        <v>417</v>
      </c>
      <c r="AZ1159">
        <v>0</v>
      </c>
      <c r="BA1159">
        <v>0</v>
      </c>
      <c r="BB1159">
        <f>1-AZ1159/BA1159</f>
        <v>0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>
        <f>1-BF1159/BG1159</f>
        <v>0</v>
      </c>
      <c r="BI1159">
        <v>0.5</v>
      </c>
      <c r="BJ1159">
        <f>CS1159</f>
        <v>0</v>
      </c>
      <c r="BK1159">
        <f>L1159</f>
        <v>0</v>
      </c>
      <c r="BL1159">
        <f>BH1159*BI1159*BJ1159</f>
        <v>0</v>
      </c>
      <c r="BM1159">
        <f>(BK1159-BC1159)/BJ1159</f>
        <v>0</v>
      </c>
      <c r="BN1159">
        <f>(BA1159-BG1159)/BG1159</f>
        <v>0</v>
      </c>
      <c r="BO1159">
        <f>AZ1159/(BB1159+AZ1159/BG1159)</f>
        <v>0</v>
      </c>
      <c r="BP1159" t="s">
        <v>417</v>
      </c>
      <c r="BQ1159">
        <v>0</v>
      </c>
      <c r="BR1159">
        <f>IF(BQ1159&lt;&gt;0, BQ1159, BO1159)</f>
        <v>0</v>
      </c>
      <c r="BS1159">
        <f>1-BR1159/BG1159</f>
        <v>0</v>
      </c>
      <c r="BT1159">
        <f>(BG1159-BF1159)/(BG1159-BR1159)</f>
        <v>0</v>
      </c>
      <c r="BU1159">
        <f>(BA1159-BG1159)/(BA1159-BR1159)</f>
        <v>0</v>
      </c>
      <c r="BV1159">
        <f>(BG1159-BF1159)/(BG1159-AZ1159)</f>
        <v>0</v>
      </c>
      <c r="BW1159">
        <f>(BA1159-BG1159)/(BA1159-AZ1159)</f>
        <v>0</v>
      </c>
      <c r="BX1159">
        <f>(BT1159*BR1159/BF1159)</f>
        <v>0</v>
      </c>
      <c r="BY1159">
        <f>(1-BX1159)</f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>$B$11*DQ1159+$C$11*DR1159+$F$11*EC1159*(1-EF1159)</f>
        <v>0</v>
      </c>
      <c r="CS1159">
        <f>CR1159*CT1159</f>
        <v>0</v>
      </c>
      <c r="CT1159">
        <f>($B$11*$D$9+$C$11*$D$9+$F$11*((EP1159+EH1159)/MAX(EP1159+EH1159+EQ1159, 0.1)*$I$9+EQ1159/MAX(EP1159+EH1159+EQ1159, 0.1)*$J$9))/($B$11+$C$11+$F$11)</f>
        <v>0</v>
      </c>
      <c r="CU1159">
        <f>($B$11*$K$9+$C$11*$K$9+$F$11*((EP1159+EH1159)/MAX(EP1159+EH1159+EQ1159, 0.1)*$P$9+EQ1159/MAX(EP1159+EH1159+EQ1159, 0.1)*$Q$9))/($B$11+$C$11+$F$11)</f>
        <v>0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1658957207.814285</v>
      </c>
      <c r="DB1159">
        <v>1337.690357142857</v>
      </c>
      <c r="DC1159">
        <v>1410.162857142857</v>
      </c>
      <c r="DD1159">
        <v>23.61704285714286</v>
      </c>
      <c r="DE1159">
        <v>17.33134642857143</v>
      </c>
      <c r="DF1159">
        <v>1333.559285714286</v>
      </c>
      <c r="DG1159">
        <v>23.30566071428571</v>
      </c>
      <c r="DH1159">
        <v>500.0922142857142</v>
      </c>
      <c r="DI1159">
        <v>90.23177500000001</v>
      </c>
      <c r="DJ1159">
        <v>0.1000649642857143</v>
      </c>
      <c r="DK1159">
        <v>26.55440714285714</v>
      </c>
      <c r="DL1159">
        <v>27.24571071428571</v>
      </c>
      <c r="DM1159">
        <v>999.9000000000002</v>
      </c>
      <c r="DN1159">
        <v>0</v>
      </c>
      <c r="DO1159">
        <v>0</v>
      </c>
      <c r="DP1159">
        <v>9999.170357142857</v>
      </c>
      <c r="DQ1159">
        <v>0</v>
      </c>
      <c r="DR1159">
        <v>18.63091785714285</v>
      </c>
      <c r="DS1159">
        <v>-72.47373928571429</v>
      </c>
      <c r="DT1159">
        <v>1370.046785714286</v>
      </c>
      <c r="DU1159">
        <v>1435.034285714286</v>
      </c>
      <c r="DV1159">
        <v>6.2856825</v>
      </c>
      <c r="DW1159">
        <v>1410.162857142857</v>
      </c>
      <c r="DX1159">
        <v>17.33134642857143</v>
      </c>
      <c r="DY1159">
        <v>2.131006785714286</v>
      </c>
      <c r="DZ1159">
        <v>1.563838214285714</v>
      </c>
      <c r="EA1159">
        <v>18.45283928571428</v>
      </c>
      <c r="EB1159">
        <v>13.60700357142857</v>
      </c>
      <c r="EC1159">
        <v>1999.998214285714</v>
      </c>
      <c r="ED1159">
        <v>0.9799987142857144</v>
      </c>
      <c r="EE1159">
        <v>0.02000125714285714</v>
      </c>
      <c r="EF1159">
        <v>0</v>
      </c>
      <c r="EG1159">
        <v>777.9030714285715</v>
      </c>
      <c r="EH1159">
        <v>5.000560000000001</v>
      </c>
      <c r="EI1159">
        <v>15446.43214285714</v>
      </c>
      <c r="EJ1159">
        <v>17294.85</v>
      </c>
      <c r="EK1159">
        <v>36.85907142857143</v>
      </c>
      <c r="EL1159">
        <v>37.812</v>
      </c>
      <c r="EM1159">
        <v>36.74757142857143</v>
      </c>
      <c r="EN1159">
        <v>36.79432142857143</v>
      </c>
      <c r="EO1159">
        <v>38.23864285714285</v>
      </c>
      <c r="EP1159">
        <v>1955.098928571428</v>
      </c>
      <c r="EQ1159">
        <v>39.89928571428572</v>
      </c>
      <c r="ER1159">
        <v>0</v>
      </c>
      <c r="ES1159">
        <v>1658957215.5</v>
      </c>
      <c r="ET1159">
        <v>0</v>
      </c>
      <c r="EU1159">
        <v>777.8767307692307</v>
      </c>
      <c r="EV1159">
        <v>-4.304034170016696</v>
      </c>
      <c r="EW1159">
        <v>-92.77606823698001</v>
      </c>
      <c r="EX1159">
        <v>15446.21923076923</v>
      </c>
      <c r="EY1159">
        <v>15</v>
      </c>
      <c r="EZ1159">
        <v>0</v>
      </c>
      <c r="FA1159" t="s">
        <v>419</v>
      </c>
      <c r="FB1159">
        <v>1655239120</v>
      </c>
      <c r="FC1159">
        <v>1655239135</v>
      </c>
      <c r="FD1159">
        <v>0</v>
      </c>
      <c r="FE1159">
        <v>-0.075</v>
      </c>
      <c r="FF1159">
        <v>-0.027</v>
      </c>
      <c r="FG1159">
        <v>1.986</v>
      </c>
      <c r="FH1159">
        <v>0.139</v>
      </c>
      <c r="FI1159">
        <v>420</v>
      </c>
      <c r="FJ1159">
        <v>22</v>
      </c>
      <c r="FK1159">
        <v>0.12</v>
      </c>
      <c r="FL1159">
        <v>0.02</v>
      </c>
      <c r="FM1159">
        <v>-72.40469756097561</v>
      </c>
      <c r="FN1159">
        <v>-1.015923344947908</v>
      </c>
      <c r="FO1159">
        <v>0.1390634694326179</v>
      </c>
      <c r="FP1159">
        <v>0</v>
      </c>
      <c r="FQ1159">
        <v>778.1773235294119</v>
      </c>
      <c r="FR1159">
        <v>-4.829442314687957</v>
      </c>
      <c r="FS1159">
        <v>0.5232530442050962</v>
      </c>
      <c r="FT1159">
        <v>0</v>
      </c>
      <c r="FU1159">
        <v>6.279325609756096</v>
      </c>
      <c r="FV1159">
        <v>0.05804529616725519</v>
      </c>
      <c r="FW1159">
        <v>0.02034232713847371</v>
      </c>
      <c r="FX1159">
        <v>1</v>
      </c>
      <c r="FY1159">
        <v>1</v>
      </c>
      <c r="FZ1159">
        <v>3</v>
      </c>
      <c r="GA1159" t="s">
        <v>420</v>
      </c>
      <c r="GB1159">
        <v>2.98045</v>
      </c>
      <c r="GC1159">
        <v>2.72827</v>
      </c>
      <c r="GD1159">
        <v>0.19</v>
      </c>
      <c r="GE1159">
        <v>0.197468</v>
      </c>
      <c r="GF1159">
        <v>0.105873</v>
      </c>
      <c r="GG1159">
        <v>0.0859557</v>
      </c>
      <c r="GH1159">
        <v>24321.4</v>
      </c>
      <c r="GI1159">
        <v>23743.1</v>
      </c>
      <c r="GJ1159">
        <v>30551.4</v>
      </c>
      <c r="GK1159">
        <v>29826.7</v>
      </c>
      <c r="GL1159">
        <v>37691.9</v>
      </c>
      <c r="GM1159">
        <v>35908.2</v>
      </c>
      <c r="GN1159">
        <v>46731.4</v>
      </c>
      <c r="GO1159">
        <v>44359.5</v>
      </c>
      <c r="GP1159">
        <v>1.89115</v>
      </c>
      <c r="GQ1159">
        <v>1.84997</v>
      </c>
      <c r="GR1159">
        <v>0.150412</v>
      </c>
      <c r="GS1159">
        <v>0</v>
      </c>
      <c r="GT1159">
        <v>24.7886</v>
      </c>
      <c r="GU1159">
        <v>999.9</v>
      </c>
      <c r="GV1159">
        <v>48.7</v>
      </c>
      <c r="GW1159">
        <v>32.1</v>
      </c>
      <c r="GX1159">
        <v>25.9195</v>
      </c>
      <c r="GY1159">
        <v>63.1017</v>
      </c>
      <c r="GZ1159">
        <v>25.4768</v>
      </c>
      <c r="HA1159">
        <v>1</v>
      </c>
      <c r="HB1159">
        <v>-0.10188</v>
      </c>
      <c r="HC1159">
        <v>-0.0547386</v>
      </c>
      <c r="HD1159">
        <v>20.1943</v>
      </c>
      <c r="HE1159">
        <v>5.22972</v>
      </c>
      <c r="HF1159">
        <v>11.968</v>
      </c>
      <c r="HG1159">
        <v>4.9707</v>
      </c>
      <c r="HH1159">
        <v>3.28945</v>
      </c>
      <c r="HI1159">
        <v>8860.299999999999</v>
      </c>
      <c r="HJ1159">
        <v>9999</v>
      </c>
      <c r="HK1159">
        <v>9999</v>
      </c>
      <c r="HL1159">
        <v>290.4</v>
      </c>
      <c r="HM1159">
        <v>4.9729</v>
      </c>
      <c r="HN1159">
        <v>1.87736</v>
      </c>
      <c r="HO1159">
        <v>1.87547</v>
      </c>
      <c r="HP1159">
        <v>1.87834</v>
      </c>
      <c r="HQ1159">
        <v>1.87501</v>
      </c>
      <c r="HR1159">
        <v>1.87865</v>
      </c>
      <c r="HS1159">
        <v>1.87572</v>
      </c>
      <c r="HT1159">
        <v>1.87683</v>
      </c>
      <c r="HU1159">
        <v>0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4.17</v>
      </c>
      <c r="II1159">
        <v>0.3101</v>
      </c>
      <c r="IJ1159">
        <v>1.541952822118649</v>
      </c>
      <c r="IK1159">
        <v>0.003202726084708442</v>
      </c>
      <c r="IL1159">
        <v>-1.448271390364826E-06</v>
      </c>
      <c r="IM1159">
        <v>3.765748828769889E-10</v>
      </c>
      <c r="IN1159">
        <v>-0.02072656761999695</v>
      </c>
      <c r="IO1159">
        <v>0.006539777670035186</v>
      </c>
      <c r="IP1159">
        <v>0.0002256768223539976</v>
      </c>
      <c r="IQ1159">
        <v>4.51151419958819E-06</v>
      </c>
      <c r="IR1159">
        <v>-0</v>
      </c>
      <c r="IS1159">
        <v>2097</v>
      </c>
      <c r="IT1159">
        <v>1</v>
      </c>
      <c r="IU1159">
        <v>27</v>
      </c>
      <c r="IV1159">
        <v>61968.3</v>
      </c>
      <c r="IW1159">
        <v>61968</v>
      </c>
      <c r="IX1159">
        <v>2.95532</v>
      </c>
      <c r="IY1159">
        <v>2.53174</v>
      </c>
      <c r="IZ1159">
        <v>1.39893</v>
      </c>
      <c r="JA1159">
        <v>2.34375</v>
      </c>
      <c r="JB1159">
        <v>1.44897</v>
      </c>
      <c r="JC1159">
        <v>2.36694</v>
      </c>
      <c r="JD1159">
        <v>37.4578</v>
      </c>
      <c r="JE1159">
        <v>24.0787</v>
      </c>
      <c r="JF1159">
        <v>18</v>
      </c>
      <c r="JG1159">
        <v>492.78</v>
      </c>
      <c r="JH1159">
        <v>438.838</v>
      </c>
      <c r="JI1159">
        <v>25</v>
      </c>
      <c r="JJ1159">
        <v>25.7188</v>
      </c>
      <c r="JK1159">
        <v>30</v>
      </c>
      <c r="JL1159">
        <v>25.5403</v>
      </c>
      <c r="JM1159">
        <v>25.6196</v>
      </c>
      <c r="JN1159">
        <v>59.2577</v>
      </c>
      <c r="JO1159">
        <v>37.9032</v>
      </c>
      <c r="JP1159">
        <v>0</v>
      </c>
      <c r="JQ1159">
        <v>25</v>
      </c>
      <c r="JR1159">
        <v>1457.35</v>
      </c>
      <c r="JS1159">
        <v>17.3624</v>
      </c>
      <c r="JT1159">
        <v>100.994</v>
      </c>
      <c r="JU1159">
        <v>101.999</v>
      </c>
    </row>
    <row r="1160" spans="1:281">
      <c r="A1160">
        <v>1144</v>
      </c>
      <c r="B1160">
        <v>1658957220.6</v>
      </c>
      <c r="C1160">
        <v>15131.59999990463</v>
      </c>
      <c r="D1160" t="s">
        <v>2722</v>
      </c>
      <c r="E1160" t="s">
        <v>2723</v>
      </c>
      <c r="F1160">
        <v>5</v>
      </c>
      <c r="G1160" t="s">
        <v>415</v>
      </c>
      <c r="H1160" t="s">
        <v>2549</v>
      </c>
      <c r="I1160">
        <v>1658957213.1</v>
      </c>
      <c r="J1160">
        <f>(K1160)/1000</f>
        <v>0</v>
      </c>
      <c r="K1160">
        <f>IF(CZ1160, AN1160, AH1160)</f>
        <v>0</v>
      </c>
      <c r="L1160">
        <f>IF(CZ1160, AI1160, AG1160)</f>
        <v>0</v>
      </c>
      <c r="M1160">
        <f>DB1160 - IF(AU1160&gt;1, L1160*CV1160*100.0/(AW1160*DP1160), 0)</f>
        <v>0</v>
      </c>
      <c r="N1160">
        <f>((T1160-J1160/2)*M1160-L1160)/(T1160+J1160/2)</f>
        <v>0</v>
      </c>
      <c r="O1160">
        <f>N1160*(DI1160+DJ1160)/1000.0</f>
        <v>0</v>
      </c>
      <c r="P1160">
        <f>(DB1160 - IF(AU1160&gt;1, L1160*CV1160*100.0/(AW1160*DP1160), 0))*(DI1160+DJ1160)/1000.0</f>
        <v>0</v>
      </c>
      <c r="Q1160">
        <f>2.0/((1/S1160-1/R1160)+SIGN(S1160)*SQRT((1/S1160-1/R1160)*(1/S1160-1/R1160) + 4*CW1160/((CW1160+1)*(CW1160+1))*(2*1/S1160*1/R1160-1/R1160*1/R1160)))</f>
        <v>0</v>
      </c>
      <c r="R1160">
        <f>IF(LEFT(CX1160,1)&lt;&gt;"0",IF(LEFT(CX1160,1)="1",3.0,CY1160),$D$5+$E$5*(DP1160*DI1160/($K$5*1000))+$F$5*(DP1160*DI1160/($K$5*1000))*MAX(MIN(CV1160,$J$5),$I$5)*MAX(MIN(CV1160,$J$5),$I$5)+$G$5*MAX(MIN(CV1160,$J$5),$I$5)*(DP1160*DI1160/($K$5*1000))+$H$5*(DP1160*DI1160/($K$5*1000))*(DP1160*DI1160/($K$5*1000)))</f>
        <v>0</v>
      </c>
      <c r="S1160">
        <f>J1160*(1000-(1000*0.61365*exp(17.502*W1160/(240.97+W1160))/(DI1160+DJ1160)+DD1160)/2)/(1000*0.61365*exp(17.502*W1160/(240.97+W1160))/(DI1160+DJ1160)-DD1160)</f>
        <v>0</v>
      </c>
      <c r="T1160">
        <f>1/((CW1160+1)/(Q1160/1.6)+1/(R1160/1.37)) + CW1160/((CW1160+1)/(Q1160/1.6) + CW1160/(R1160/1.37))</f>
        <v>0</v>
      </c>
      <c r="U1160">
        <f>(CR1160*CU1160)</f>
        <v>0</v>
      </c>
      <c r="V1160">
        <f>(DK1160+(U1160+2*0.95*5.67E-8*(((DK1160+$B$7)+273)^4-(DK1160+273)^4)-44100*J1160)/(1.84*29.3*R1160+8*0.95*5.67E-8*(DK1160+273)^3))</f>
        <v>0</v>
      </c>
      <c r="W1160">
        <f>($C$7*DL1160+$D$7*DM1160+$E$7*V1160)</f>
        <v>0</v>
      </c>
      <c r="X1160">
        <f>0.61365*exp(17.502*W1160/(240.97+W1160))</f>
        <v>0</v>
      </c>
      <c r="Y1160">
        <f>(Z1160/AA1160*100)</f>
        <v>0</v>
      </c>
      <c r="Z1160">
        <f>DD1160*(DI1160+DJ1160)/1000</f>
        <v>0</v>
      </c>
      <c r="AA1160">
        <f>0.61365*exp(17.502*DK1160/(240.97+DK1160))</f>
        <v>0</v>
      </c>
      <c r="AB1160">
        <f>(X1160-DD1160*(DI1160+DJ1160)/1000)</f>
        <v>0</v>
      </c>
      <c r="AC1160">
        <f>(-J1160*44100)</f>
        <v>0</v>
      </c>
      <c r="AD1160">
        <f>2*29.3*R1160*0.92*(DK1160-W1160)</f>
        <v>0</v>
      </c>
      <c r="AE1160">
        <f>2*0.95*5.67E-8*(((DK1160+$B$7)+273)^4-(W1160+273)^4)</f>
        <v>0</v>
      </c>
      <c r="AF1160">
        <f>U1160+AE1160+AC1160+AD1160</f>
        <v>0</v>
      </c>
      <c r="AG1160">
        <f>DH1160*AU1160*(DC1160-DB1160*(1000-AU1160*DE1160)/(1000-AU1160*DD1160))/(100*CV1160)</f>
        <v>0</v>
      </c>
      <c r="AH1160">
        <f>1000*DH1160*AU1160*(DD1160-DE1160)/(100*CV1160*(1000-AU1160*DD1160))</f>
        <v>0</v>
      </c>
      <c r="AI1160">
        <f>(AJ1160 - AK1160 - DI1160*1E3/(8.314*(DK1160+273.15)) * AM1160/DH1160 * AL1160) * DH1160/(100*CV1160) * (1000 - DE1160)/1000</f>
        <v>0</v>
      </c>
      <c r="AJ1160">
        <v>1469.538251259986</v>
      </c>
      <c r="AK1160">
        <v>1411.857575757576</v>
      </c>
      <c r="AL1160">
        <v>3.387416009332434</v>
      </c>
      <c r="AM1160">
        <v>64.98812827202251</v>
      </c>
      <c r="AN1160">
        <f>(AP1160 - AO1160 + DI1160*1E3/(8.314*(DK1160+273.15)) * AR1160/DH1160 * AQ1160) * DH1160/(100*CV1160) * 1000/(1000 - AP1160)</f>
        <v>0</v>
      </c>
      <c r="AO1160">
        <v>17.30856857160054</v>
      </c>
      <c r="AP1160">
        <v>23.55043696969696</v>
      </c>
      <c r="AQ1160">
        <v>-0.002482997862767541</v>
      </c>
      <c r="AR1160">
        <v>81.77155176035039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MAX(0,($B$13+$C$13*DP1160)/(1+$D$13*DP1160)*DI1160/(DK1160+273)*$E$13)</f>
        <v>0</v>
      </c>
      <c r="AX1160" t="s">
        <v>417</v>
      </c>
      <c r="AY1160" t="s">
        <v>417</v>
      </c>
      <c r="AZ1160">
        <v>0</v>
      </c>
      <c r="BA1160">
        <v>0</v>
      </c>
      <c r="BB1160">
        <f>1-AZ1160/BA1160</f>
        <v>0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>
        <f>1-BF1160/BG1160</f>
        <v>0</v>
      </c>
      <c r="BI1160">
        <v>0.5</v>
      </c>
      <c r="BJ1160">
        <f>CS1160</f>
        <v>0</v>
      </c>
      <c r="BK1160">
        <f>L1160</f>
        <v>0</v>
      </c>
      <c r="BL1160">
        <f>BH1160*BI1160*BJ1160</f>
        <v>0</v>
      </c>
      <c r="BM1160">
        <f>(BK1160-BC1160)/BJ1160</f>
        <v>0</v>
      </c>
      <c r="BN1160">
        <f>(BA1160-BG1160)/BG1160</f>
        <v>0</v>
      </c>
      <c r="BO1160">
        <f>AZ1160/(BB1160+AZ1160/BG1160)</f>
        <v>0</v>
      </c>
      <c r="BP1160" t="s">
        <v>417</v>
      </c>
      <c r="BQ1160">
        <v>0</v>
      </c>
      <c r="BR1160">
        <f>IF(BQ1160&lt;&gt;0, BQ1160, BO1160)</f>
        <v>0</v>
      </c>
      <c r="BS1160">
        <f>1-BR1160/BG1160</f>
        <v>0</v>
      </c>
      <c r="BT1160">
        <f>(BG1160-BF1160)/(BG1160-BR1160)</f>
        <v>0</v>
      </c>
      <c r="BU1160">
        <f>(BA1160-BG1160)/(BA1160-BR1160)</f>
        <v>0</v>
      </c>
      <c r="BV1160">
        <f>(BG1160-BF1160)/(BG1160-AZ1160)</f>
        <v>0</v>
      </c>
      <c r="BW1160">
        <f>(BA1160-BG1160)/(BA1160-AZ1160)</f>
        <v>0</v>
      </c>
      <c r="BX1160">
        <f>(BT1160*BR1160/BF1160)</f>
        <v>0</v>
      </c>
      <c r="BY1160">
        <f>(1-BX1160)</f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>$B$11*DQ1160+$C$11*DR1160+$F$11*EC1160*(1-EF1160)</f>
        <v>0</v>
      </c>
      <c r="CS1160">
        <f>CR1160*CT1160</f>
        <v>0</v>
      </c>
      <c r="CT1160">
        <f>($B$11*$D$9+$C$11*$D$9+$F$11*((EP1160+EH1160)/MAX(EP1160+EH1160+EQ1160, 0.1)*$I$9+EQ1160/MAX(EP1160+EH1160+EQ1160, 0.1)*$J$9))/($B$11+$C$11+$F$11)</f>
        <v>0</v>
      </c>
      <c r="CU1160">
        <f>($B$11*$K$9+$C$11*$K$9+$F$11*((EP1160+EH1160)/MAX(EP1160+EH1160+EQ1160, 0.1)*$P$9+EQ1160/MAX(EP1160+EH1160+EQ1160, 0.1)*$Q$9))/($B$11+$C$11+$F$11)</f>
        <v>0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1658957213.1</v>
      </c>
      <c r="DB1160">
        <v>1355.298148148148</v>
      </c>
      <c r="DC1160">
        <v>1427.845185185185</v>
      </c>
      <c r="DD1160">
        <v>23.58082222222222</v>
      </c>
      <c r="DE1160">
        <v>17.31100740740741</v>
      </c>
      <c r="DF1160">
        <v>1351.143333333333</v>
      </c>
      <c r="DG1160">
        <v>23.2703</v>
      </c>
      <c r="DH1160">
        <v>500.1085925925925</v>
      </c>
      <c r="DI1160">
        <v>90.23178888888889</v>
      </c>
      <c r="DJ1160">
        <v>0.1000741333333333</v>
      </c>
      <c r="DK1160">
        <v>26.55568148148148</v>
      </c>
      <c r="DL1160">
        <v>27.2472037037037</v>
      </c>
      <c r="DM1160">
        <v>999.9000000000001</v>
      </c>
      <c r="DN1160">
        <v>0</v>
      </c>
      <c r="DO1160">
        <v>0</v>
      </c>
      <c r="DP1160">
        <v>9996.318148148146</v>
      </c>
      <c r="DQ1160">
        <v>0</v>
      </c>
      <c r="DR1160">
        <v>18.64057037037037</v>
      </c>
      <c r="DS1160">
        <v>-72.54821481481481</v>
      </c>
      <c r="DT1160">
        <v>1388.028888888889</v>
      </c>
      <c r="DU1160">
        <v>1452.997777777778</v>
      </c>
      <c r="DV1160">
        <v>6.269806296296296</v>
      </c>
      <c r="DW1160">
        <v>1427.845185185185</v>
      </c>
      <c r="DX1160">
        <v>17.31100740740741</v>
      </c>
      <c r="DY1160">
        <v>2.127739259259259</v>
      </c>
      <c r="DZ1160">
        <v>1.562002592592593</v>
      </c>
      <c r="EA1160">
        <v>18.42836666666667</v>
      </c>
      <c r="EB1160">
        <v>13.58897777777778</v>
      </c>
      <c r="EC1160">
        <v>2000.001481481482</v>
      </c>
      <c r="ED1160">
        <v>0.9799953703703705</v>
      </c>
      <c r="EE1160">
        <v>0.02000466296296296</v>
      </c>
      <c r="EF1160">
        <v>0</v>
      </c>
      <c r="EG1160">
        <v>777.4838518518519</v>
      </c>
      <c r="EH1160">
        <v>5.000560000000001</v>
      </c>
      <c r="EI1160">
        <v>15438.24444444445</v>
      </c>
      <c r="EJ1160">
        <v>17294.86296296296</v>
      </c>
      <c r="EK1160">
        <v>36.88862962962963</v>
      </c>
      <c r="EL1160">
        <v>37.812</v>
      </c>
      <c r="EM1160">
        <v>36.74518518518518</v>
      </c>
      <c r="EN1160">
        <v>36.80288888888889</v>
      </c>
      <c r="EO1160">
        <v>38.24051851851851</v>
      </c>
      <c r="EP1160">
        <v>1955.095925925926</v>
      </c>
      <c r="EQ1160">
        <v>39.90555555555556</v>
      </c>
      <c r="ER1160">
        <v>0</v>
      </c>
      <c r="ES1160">
        <v>1658957220.3</v>
      </c>
      <c r="ET1160">
        <v>0</v>
      </c>
      <c r="EU1160">
        <v>777.4841153846154</v>
      </c>
      <c r="EV1160">
        <v>-5.271350422076073</v>
      </c>
      <c r="EW1160">
        <v>-92.2461539148896</v>
      </c>
      <c r="EX1160">
        <v>15438.73076923077</v>
      </c>
      <c r="EY1160">
        <v>15</v>
      </c>
      <c r="EZ1160">
        <v>0</v>
      </c>
      <c r="FA1160" t="s">
        <v>419</v>
      </c>
      <c r="FB1160">
        <v>1655239120</v>
      </c>
      <c r="FC1160">
        <v>1655239135</v>
      </c>
      <c r="FD1160">
        <v>0</v>
      </c>
      <c r="FE1160">
        <v>-0.075</v>
      </c>
      <c r="FF1160">
        <v>-0.027</v>
      </c>
      <c r="FG1160">
        <v>1.986</v>
      </c>
      <c r="FH1160">
        <v>0.139</v>
      </c>
      <c r="FI1160">
        <v>420</v>
      </c>
      <c r="FJ1160">
        <v>22</v>
      </c>
      <c r="FK1160">
        <v>0.12</v>
      </c>
      <c r="FL1160">
        <v>0.02</v>
      </c>
      <c r="FM1160">
        <v>-72.51999000000001</v>
      </c>
      <c r="FN1160">
        <v>-0.9268795497185992</v>
      </c>
      <c r="FO1160">
        <v>0.1223399664868351</v>
      </c>
      <c r="FP1160">
        <v>0</v>
      </c>
      <c r="FQ1160">
        <v>777.6638235294117</v>
      </c>
      <c r="FR1160">
        <v>-4.817784560016454</v>
      </c>
      <c r="FS1160">
        <v>0.5184948505381762</v>
      </c>
      <c r="FT1160">
        <v>0</v>
      </c>
      <c r="FU1160">
        <v>6.27698675</v>
      </c>
      <c r="FV1160">
        <v>-0.1864389118199004</v>
      </c>
      <c r="FW1160">
        <v>0.02346640347257115</v>
      </c>
      <c r="FX1160">
        <v>0</v>
      </c>
      <c r="FY1160">
        <v>0</v>
      </c>
      <c r="FZ1160">
        <v>3</v>
      </c>
      <c r="GA1160" t="s">
        <v>426</v>
      </c>
      <c r="GB1160">
        <v>2.98075</v>
      </c>
      <c r="GC1160">
        <v>2.72839</v>
      </c>
      <c r="GD1160">
        <v>0.191403</v>
      </c>
      <c r="GE1160">
        <v>0.198835</v>
      </c>
      <c r="GF1160">
        <v>0.10582</v>
      </c>
      <c r="GG1160">
        <v>0.0859482</v>
      </c>
      <c r="GH1160">
        <v>24279.5</v>
      </c>
      <c r="GI1160">
        <v>23702.5</v>
      </c>
      <c r="GJ1160">
        <v>30551.6</v>
      </c>
      <c r="GK1160">
        <v>29826.4</v>
      </c>
      <c r="GL1160">
        <v>37694.6</v>
      </c>
      <c r="GM1160">
        <v>35908.3</v>
      </c>
      <c r="GN1160">
        <v>46731.8</v>
      </c>
      <c r="GO1160">
        <v>44359.1</v>
      </c>
      <c r="GP1160">
        <v>1.891</v>
      </c>
      <c r="GQ1160">
        <v>1.84997</v>
      </c>
      <c r="GR1160">
        <v>0.151798</v>
      </c>
      <c r="GS1160">
        <v>0</v>
      </c>
      <c r="GT1160">
        <v>24.7881</v>
      </c>
      <c r="GU1160">
        <v>999.9</v>
      </c>
      <c r="GV1160">
        <v>48.7</v>
      </c>
      <c r="GW1160">
        <v>32.1</v>
      </c>
      <c r="GX1160">
        <v>25.9191</v>
      </c>
      <c r="GY1160">
        <v>63.1417</v>
      </c>
      <c r="GZ1160">
        <v>25.1002</v>
      </c>
      <c r="HA1160">
        <v>1</v>
      </c>
      <c r="HB1160">
        <v>-0.101817</v>
      </c>
      <c r="HC1160">
        <v>-0.0536629</v>
      </c>
      <c r="HD1160">
        <v>20.1944</v>
      </c>
      <c r="HE1160">
        <v>5.22957</v>
      </c>
      <c r="HF1160">
        <v>11.968</v>
      </c>
      <c r="HG1160">
        <v>4.97055</v>
      </c>
      <c r="HH1160">
        <v>3.28945</v>
      </c>
      <c r="HI1160">
        <v>8860.5</v>
      </c>
      <c r="HJ1160">
        <v>9999</v>
      </c>
      <c r="HK1160">
        <v>9999</v>
      </c>
      <c r="HL1160">
        <v>290.4</v>
      </c>
      <c r="HM1160">
        <v>4.9729</v>
      </c>
      <c r="HN1160">
        <v>1.87738</v>
      </c>
      <c r="HO1160">
        <v>1.87549</v>
      </c>
      <c r="HP1160">
        <v>1.87835</v>
      </c>
      <c r="HQ1160">
        <v>1.87503</v>
      </c>
      <c r="HR1160">
        <v>1.87865</v>
      </c>
      <c r="HS1160">
        <v>1.87572</v>
      </c>
      <c r="HT1160">
        <v>1.87684</v>
      </c>
      <c r="HU1160">
        <v>0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4.19</v>
      </c>
      <c r="II1160">
        <v>0.3097</v>
      </c>
      <c r="IJ1160">
        <v>1.541952822118649</v>
      </c>
      <c r="IK1160">
        <v>0.003202726084708442</v>
      </c>
      <c r="IL1160">
        <v>-1.448271390364826E-06</v>
      </c>
      <c r="IM1160">
        <v>3.765748828769889E-10</v>
      </c>
      <c r="IN1160">
        <v>-0.02072656761999695</v>
      </c>
      <c r="IO1160">
        <v>0.006539777670035186</v>
      </c>
      <c r="IP1160">
        <v>0.0002256768223539976</v>
      </c>
      <c r="IQ1160">
        <v>4.51151419958819E-06</v>
      </c>
      <c r="IR1160">
        <v>-0</v>
      </c>
      <c r="IS1160">
        <v>2097</v>
      </c>
      <c r="IT1160">
        <v>1</v>
      </c>
      <c r="IU1160">
        <v>27</v>
      </c>
      <c r="IV1160">
        <v>61968.3</v>
      </c>
      <c r="IW1160">
        <v>61968.1</v>
      </c>
      <c r="IX1160">
        <v>2.98462</v>
      </c>
      <c r="IY1160">
        <v>2.53906</v>
      </c>
      <c r="IZ1160">
        <v>1.39893</v>
      </c>
      <c r="JA1160">
        <v>2.34375</v>
      </c>
      <c r="JB1160">
        <v>1.44897</v>
      </c>
      <c r="JC1160">
        <v>2.41211</v>
      </c>
      <c r="JD1160">
        <v>37.4578</v>
      </c>
      <c r="JE1160">
        <v>24.07</v>
      </c>
      <c r="JF1160">
        <v>18</v>
      </c>
      <c r="JG1160">
        <v>492.713</v>
      </c>
      <c r="JH1160">
        <v>438.838</v>
      </c>
      <c r="JI1160">
        <v>25.0002</v>
      </c>
      <c r="JJ1160">
        <v>25.7188</v>
      </c>
      <c r="JK1160">
        <v>30.0002</v>
      </c>
      <c r="JL1160">
        <v>25.5424</v>
      </c>
      <c r="JM1160">
        <v>25.6196</v>
      </c>
      <c r="JN1160">
        <v>59.7683</v>
      </c>
      <c r="JO1160">
        <v>37.9032</v>
      </c>
      <c r="JP1160">
        <v>0</v>
      </c>
      <c r="JQ1160">
        <v>25</v>
      </c>
      <c r="JR1160">
        <v>1470.7</v>
      </c>
      <c r="JS1160">
        <v>17.3624</v>
      </c>
      <c r="JT1160">
        <v>100.995</v>
      </c>
      <c r="JU1160">
        <v>101.998</v>
      </c>
    </row>
    <row r="1161" spans="1:281">
      <c r="A1161">
        <v>1145</v>
      </c>
      <c r="B1161">
        <v>1658957225.6</v>
      </c>
      <c r="C1161">
        <v>15136.59999990463</v>
      </c>
      <c r="D1161" t="s">
        <v>2724</v>
      </c>
      <c r="E1161" t="s">
        <v>2725</v>
      </c>
      <c r="F1161">
        <v>5</v>
      </c>
      <c r="G1161" t="s">
        <v>415</v>
      </c>
      <c r="H1161" t="s">
        <v>2549</v>
      </c>
      <c r="I1161">
        <v>1658957217.814285</v>
      </c>
      <c r="J1161">
        <f>(K1161)/1000</f>
        <v>0</v>
      </c>
      <c r="K1161">
        <f>IF(CZ1161, AN1161, AH1161)</f>
        <v>0</v>
      </c>
      <c r="L1161">
        <f>IF(CZ1161, AI1161, AG1161)</f>
        <v>0</v>
      </c>
      <c r="M1161">
        <f>DB1161 - IF(AU1161&gt;1, L1161*CV1161*100.0/(AW1161*DP1161), 0)</f>
        <v>0</v>
      </c>
      <c r="N1161">
        <f>((T1161-J1161/2)*M1161-L1161)/(T1161+J1161/2)</f>
        <v>0</v>
      </c>
      <c r="O1161">
        <f>N1161*(DI1161+DJ1161)/1000.0</f>
        <v>0</v>
      </c>
      <c r="P1161">
        <f>(DB1161 - IF(AU1161&gt;1, L1161*CV1161*100.0/(AW1161*DP1161), 0))*(DI1161+DJ1161)/1000.0</f>
        <v>0</v>
      </c>
      <c r="Q1161">
        <f>2.0/((1/S1161-1/R1161)+SIGN(S1161)*SQRT((1/S1161-1/R1161)*(1/S1161-1/R1161) + 4*CW1161/((CW1161+1)*(CW1161+1))*(2*1/S1161*1/R1161-1/R1161*1/R1161)))</f>
        <v>0</v>
      </c>
      <c r="R1161">
        <f>IF(LEFT(CX1161,1)&lt;&gt;"0",IF(LEFT(CX1161,1)="1",3.0,CY1161),$D$5+$E$5*(DP1161*DI1161/($K$5*1000))+$F$5*(DP1161*DI1161/($K$5*1000))*MAX(MIN(CV1161,$J$5),$I$5)*MAX(MIN(CV1161,$J$5),$I$5)+$G$5*MAX(MIN(CV1161,$J$5),$I$5)*(DP1161*DI1161/($K$5*1000))+$H$5*(DP1161*DI1161/($K$5*1000))*(DP1161*DI1161/($K$5*1000)))</f>
        <v>0</v>
      </c>
      <c r="S1161">
        <f>J1161*(1000-(1000*0.61365*exp(17.502*W1161/(240.97+W1161))/(DI1161+DJ1161)+DD1161)/2)/(1000*0.61365*exp(17.502*W1161/(240.97+W1161))/(DI1161+DJ1161)-DD1161)</f>
        <v>0</v>
      </c>
      <c r="T1161">
        <f>1/((CW1161+1)/(Q1161/1.6)+1/(R1161/1.37)) + CW1161/((CW1161+1)/(Q1161/1.6) + CW1161/(R1161/1.37))</f>
        <v>0</v>
      </c>
      <c r="U1161">
        <f>(CR1161*CU1161)</f>
        <v>0</v>
      </c>
      <c r="V1161">
        <f>(DK1161+(U1161+2*0.95*5.67E-8*(((DK1161+$B$7)+273)^4-(DK1161+273)^4)-44100*J1161)/(1.84*29.3*R1161+8*0.95*5.67E-8*(DK1161+273)^3))</f>
        <v>0</v>
      </c>
      <c r="W1161">
        <f>($C$7*DL1161+$D$7*DM1161+$E$7*V1161)</f>
        <v>0</v>
      </c>
      <c r="X1161">
        <f>0.61365*exp(17.502*W1161/(240.97+W1161))</f>
        <v>0</v>
      </c>
      <c r="Y1161">
        <f>(Z1161/AA1161*100)</f>
        <v>0</v>
      </c>
      <c r="Z1161">
        <f>DD1161*(DI1161+DJ1161)/1000</f>
        <v>0</v>
      </c>
      <c r="AA1161">
        <f>0.61365*exp(17.502*DK1161/(240.97+DK1161))</f>
        <v>0</v>
      </c>
      <c r="AB1161">
        <f>(X1161-DD1161*(DI1161+DJ1161)/1000)</f>
        <v>0</v>
      </c>
      <c r="AC1161">
        <f>(-J1161*44100)</f>
        <v>0</v>
      </c>
      <c r="AD1161">
        <f>2*29.3*R1161*0.92*(DK1161-W1161)</f>
        <v>0</v>
      </c>
      <c r="AE1161">
        <f>2*0.95*5.67E-8*(((DK1161+$B$7)+273)^4-(W1161+273)^4)</f>
        <v>0</v>
      </c>
      <c r="AF1161">
        <f>U1161+AE1161+AC1161+AD1161</f>
        <v>0</v>
      </c>
      <c r="AG1161">
        <f>DH1161*AU1161*(DC1161-DB1161*(1000-AU1161*DE1161)/(1000-AU1161*DD1161))/(100*CV1161)</f>
        <v>0</v>
      </c>
      <c r="AH1161">
        <f>1000*DH1161*AU1161*(DD1161-DE1161)/(100*CV1161*(1000-AU1161*DD1161))</f>
        <v>0</v>
      </c>
      <c r="AI1161">
        <f>(AJ1161 - AK1161 - DI1161*1E3/(8.314*(DK1161+273.15)) * AM1161/DH1161 * AL1161) * DH1161/(100*CV1161) * (1000 - DE1161)/1000</f>
        <v>0</v>
      </c>
      <c r="AJ1161">
        <v>1486.49634975016</v>
      </c>
      <c r="AK1161">
        <v>1428.967878787878</v>
      </c>
      <c r="AL1161">
        <v>3.403357883960184</v>
      </c>
      <c r="AM1161">
        <v>64.98812827202251</v>
      </c>
      <c r="AN1161">
        <f>(AP1161 - AO1161 + DI1161*1E3/(8.314*(DK1161+273.15)) * AR1161/DH1161 * AQ1161) * DH1161/(100*CV1161) * 1000/(1000 - AP1161)</f>
        <v>0</v>
      </c>
      <c r="AO1161">
        <v>17.30680515777289</v>
      </c>
      <c r="AP1161">
        <v>23.53912363636363</v>
      </c>
      <c r="AQ1161">
        <v>-0.0008341953100159592</v>
      </c>
      <c r="AR1161">
        <v>81.77155176035039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MAX(0,($B$13+$C$13*DP1161)/(1+$D$13*DP1161)*DI1161/(DK1161+273)*$E$13)</f>
        <v>0</v>
      </c>
      <c r="AX1161" t="s">
        <v>417</v>
      </c>
      <c r="AY1161" t="s">
        <v>417</v>
      </c>
      <c r="AZ1161">
        <v>0</v>
      </c>
      <c r="BA1161">
        <v>0</v>
      </c>
      <c r="BB1161">
        <f>1-AZ1161/BA1161</f>
        <v>0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>
        <f>1-BF1161/BG1161</f>
        <v>0</v>
      </c>
      <c r="BI1161">
        <v>0.5</v>
      </c>
      <c r="BJ1161">
        <f>CS1161</f>
        <v>0</v>
      </c>
      <c r="BK1161">
        <f>L1161</f>
        <v>0</v>
      </c>
      <c r="BL1161">
        <f>BH1161*BI1161*BJ1161</f>
        <v>0</v>
      </c>
      <c r="BM1161">
        <f>(BK1161-BC1161)/BJ1161</f>
        <v>0</v>
      </c>
      <c r="BN1161">
        <f>(BA1161-BG1161)/BG1161</f>
        <v>0</v>
      </c>
      <c r="BO1161">
        <f>AZ1161/(BB1161+AZ1161/BG1161)</f>
        <v>0</v>
      </c>
      <c r="BP1161" t="s">
        <v>417</v>
      </c>
      <c r="BQ1161">
        <v>0</v>
      </c>
      <c r="BR1161">
        <f>IF(BQ1161&lt;&gt;0, BQ1161, BO1161)</f>
        <v>0</v>
      </c>
      <c r="BS1161">
        <f>1-BR1161/BG1161</f>
        <v>0</v>
      </c>
      <c r="BT1161">
        <f>(BG1161-BF1161)/(BG1161-BR1161)</f>
        <v>0</v>
      </c>
      <c r="BU1161">
        <f>(BA1161-BG1161)/(BA1161-BR1161)</f>
        <v>0</v>
      </c>
      <c r="BV1161">
        <f>(BG1161-BF1161)/(BG1161-AZ1161)</f>
        <v>0</v>
      </c>
      <c r="BW1161">
        <f>(BA1161-BG1161)/(BA1161-AZ1161)</f>
        <v>0</v>
      </c>
      <c r="BX1161">
        <f>(BT1161*BR1161/BF1161)</f>
        <v>0</v>
      </c>
      <c r="BY1161">
        <f>(1-BX1161)</f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>$B$11*DQ1161+$C$11*DR1161+$F$11*EC1161*(1-EF1161)</f>
        <v>0</v>
      </c>
      <c r="CS1161">
        <f>CR1161*CT1161</f>
        <v>0</v>
      </c>
      <c r="CT1161">
        <f>($B$11*$D$9+$C$11*$D$9+$F$11*((EP1161+EH1161)/MAX(EP1161+EH1161+EQ1161, 0.1)*$I$9+EQ1161/MAX(EP1161+EH1161+EQ1161, 0.1)*$J$9))/($B$11+$C$11+$F$11)</f>
        <v>0</v>
      </c>
      <c r="CU1161">
        <f>($B$11*$K$9+$C$11*$K$9+$F$11*((EP1161+EH1161)/MAX(EP1161+EH1161+EQ1161, 0.1)*$P$9+EQ1161/MAX(EP1161+EH1161+EQ1161, 0.1)*$Q$9))/($B$11+$C$11+$F$11)</f>
        <v>0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1658957217.814285</v>
      </c>
      <c r="DB1161">
        <v>1371.023214285715</v>
      </c>
      <c r="DC1161">
        <v>1443.633928571429</v>
      </c>
      <c r="DD1161">
        <v>23.55962857142856</v>
      </c>
      <c r="DE1161">
        <v>17.30846071428571</v>
      </c>
      <c r="DF1161">
        <v>1366.847142857143</v>
      </c>
      <c r="DG1161">
        <v>23.24961428571429</v>
      </c>
      <c r="DH1161">
        <v>500.0946428571428</v>
      </c>
      <c r="DI1161">
        <v>90.23138571428571</v>
      </c>
      <c r="DJ1161">
        <v>0.09998432857142855</v>
      </c>
      <c r="DK1161">
        <v>26.55458928571429</v>
      </c>
      <c r="DL1161">
        <v>27.25725</v>
      </c>
      <c r="DM1161">
        <v>999.9000000000002</v>
      </c>
      <c r="DN1161">
        <v>0</v>
      </c>
      <c r="DO1161">
        <v>0</v>
      </c>
      <c r="DP1161">
        <v>9993.591785714287</v>
      </c>
      <c r="DQ1161">
        <v>0</v>
      </c>
      <c r="DR1161">
        <v>18.64885</v>
      </c>
      <c r="DS1161">
        <v>-72.61226071428571</v>
      </c>
      <c r="DT1161">
        <v>1404.1025</v>
      </c>
      <c r="DU1161">
        <v>1469.060357142857</v>
      </c>
      <c r="DV1161">
        <v>6.251158928571428</v>
      </c>
      <c r="DW1161">
        <v>1443.633928571429</v>
      </c>
      <c r="DX1161">
        <v>17.30846071428571</v>
      </c>
      <c r="DY1161">
        <v>2.125817857142857</v>
      </c>
      <c r="DZ1161">
        <v>1.561766428571428</v>
      </c>
      <c r="EA1161">
        <v>18.41395</v>
      </c>
      <c r="EB1161">
        <v>13.58665357142857</v>
      </c>
      <c r="EC1161">
        <v>1999.999285714286</v>
      </c>
      <c r="ED1161">
        <v>0.9799958571428571</v>
      </c>
      <c r="EE1161">
        <v>0.02000418928571428</v>
      </c>
      <c r="EF1161">
        <v>0</v>
      </c>
      <c r="EG1161">
        <v>777.0725000000001</v>
      </c>
      <c r="EH1161">
        <v>5.000560000000001</v>
      </c>
      <c r="EI1161">
        <v>15430.65714285714</v>
      </c>
      <c r="EJ1161">
        <v>17294.83928571429</v>
      </c>
      <c r="EK1161">
        <v>36.84117857142856</v>
      </c>
      <c r="EL1161">
        <v>37.812</v>
      </c>
      <c r="EM1161">
        <v>36.73200000000001</v>
      </c>
      <c r="EN1161">
        <v>36.80321428571428</v>
      </c>
      <c r="EO1161">
        <v>38.2275</v>
      </c>
      <c r="EP1161">
        <v>1955.094642857142</v>
      </c>
      <c r="EQ1161">
        <v>39.90464285714286</v>
      </c>
      <c r="ER1161">
        <v>0</v>
      </c>
      <c r="ES1161">
        <v>1658957225.7</v>
      </c>
      <c r="ET1161">
        <v>0</v>
      </c>
      <c r="EU1161">
        <v>776.9826400000001</v>
      </c>
      <c r="EV1161">
        <v>-5.191538462301955</v>
      </c>
      <c r="EW1161">
        <v>-100.8769231025931</v>
      </c>
      <c r="EX1161">
        <v>15429.5</v>
      </c>
      <c r="EY1161">
        <v>15</v>
      </c>
      <c r="EZ1161">
        <v>0</v>
      </c>
      <c r="FA1161" t="s">
        <v>419</v>
      </c>
      <c r="FB1161">
        <v>1655239120</v>
      </c>
      <c r="FC1161">
        <v>1655239135</v>
      </c>
      <c r="FD1161">
        <v>0</v>
      </c>
      <c r="FE1161">
        <v>-0.075</v>
      </c>
      <c r="FF1161">
        <v>-0.027</v>
      </c>
      <c r="FG1161">
        <v>1.986</v>
      </c>
      <c r="FH1161">
        <v>0.139</v>
      </c>
      <c r="FI1161">
        <v>420</v>
      </c>
      <c r="FJ1161">
        <v>22</v>
      </c>
      <c r="FK1161">
        <v>0.12</v>
      </c>
      <c r="FL1161">
        <v>0.02</v>
      </c>
      <c r="FM1161">
        <v>-72.57223999999999</v>
      </c>
      <c r="FN1161">
        <v>-0.8703444652907508</v>
      </c>
      <c r="FO1161">
        <v>0.1070014621395423</v>
      </c>
      <c r="FP1161">
        <v>0</v>
      </c>
      <c r="FQ1161">
        <v>777.2785882352941</v>
      </c>
      <c r="FR1161">
        <v>-5.198533231924899</v>
      </c>
      <c r="FS1161">
        <v>0.5456945987965327</v>
      </c>
      <c r="FT1161">
        <v>0</v>
      </c>
      <c r="FU1161">
        <v>6.262225750000001</v>
      </c>
      <c r="FV1161">
        <v>-0.242844540337711</v>
      </c>
      <c r="FW1161">
        <v>0.02382929771179805</v>
      </c>
      <c r="FX1161">
        <v>0</v>
      </c>
      <c r="FY1161">
        <v>0</v>
      </c>
      <c r="FZ1161">
        <v>3</v>
      </c>
      <c r="GA1161" t="s">
        <v>426</v>
      </c>
      <c r="GB1161">
        <v>2.98066</v>
      </c>
      <c r="GC1161">
        <v>2.72795</v>
      </c>
      <c r="GD1161">
        <v>0.192784</v>
      </c>
      <c r="GE1161">
        <v>0.200197</v>
      </c>
      <c r="GF1161">
        <v>0.105784</v>
      </c>
      <c r="GG1161">
        <v>0.0859444</v>
      </c>
      <c r="GH1161">
        <v>24237.7</v>
      </c>
      <c r="GI1161">
        <v>23662.3</v>
      </c>
      <c r="GJ1161">
        <v>30551.2</v>
      </c>
      <c r="GK1161">
        <v>29826.6</v>
      </c>
      <c r="GL1161">
        <v>37695.8</v>
      </c>
      <c r="GM1161">
        <v>35908.7</v>
      </c>
      <c r="GN1161">
        <v>46731.2</v>
      </c>
      <c r="GO1161">
        <v>44359.3</v>
      </c>
      <c r="GP1161">
        <v>1.89107</v>
      </c>
      <c r="GQ1161">
        <v>1.84997</v>
      </c>
      <c r="GR1161">
        <v>0.150681</v>
      </c>
      <c r="GS1161">
        <v>0</v>
      </c>
      <c r="GT1161">
        <v>24.7907</v>
      </c>
      <c r="GU1161">
        <v>999.9</v>
      </c>
      <c r="GV1161">
        <v>48.7</v>
      </c>
      <c r="GW1161">
        <v>32.1</v>
      </c>
      <c r="GX1161">
        <v>25.9185</v>
      </c>
      <c r="GY1161">
        <v>62.6117</v>
      </c>
      <c r="GZ1161">
        <v>24.9479</v>
      </c>
      <c r="HA1161">
        <v>1</v>
      </c>
      <c r="HB1161">
        <v>-0.102027</v>
      </c>
      <c r="HC1161">
        <v>-0.0534423</v>
      </c>
      <c r="HD1161">
        <v>20.1943</v>
      </c>
      <c r="HE1161">
        <v>5.22972</v>
      </c>
      <c r="HF1161">
        <v>11.968</v>
      </c>
      <c r="HG1161">
        <v>4.9706</v>
      </c>
      <c r="HH1161">
        <v>3.28958</v>
      </c>
      <c r="HI1161">
        <v>8860.5</v>
      </c>
      <c r="HJ1161">
        <v>9999</v>
      </c>
      <c r="HK1161">
        <v>9999</v>
      </c>
      <c r="HL1161">
        <v>290.4</v>
      </c>
      <c r="HM1161">
        <v>4.97291</v>
      </c>
      <c r="HN1161">
        <v>1.8774</v>
      </c>
      <c r="HO1161">
        <v>1.87547</v>
      </c>
      <c r="HP1161">
        <v>1.87836</v>
      </c>
      <c r="HQ1161">
        <v>1.87502</v>
      </c>
      <c r="HR1161">
        <v>1.87865</v>
      </c>
      <c r="HS1161">
        <v>1.87571</v>
      </c>
      <c r="HT1161">
        <v>1.87684</v>
      </c>
      <c r="HU1161">
        <v>0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4.21</v>
      </c>
      <c r="II1161">
        <v>0.3095</v>
      </c>
      <c r="IJ1161">
        <v>1.541952822118649</v>
      </c>
      <c r="IK1161">
        <v>0.003202726084708442</v>
      </c>
      <c r="IL1161">
        <v>-1.448271390364826E-06</v>
      </c>
      <c r="IM1161">
        <v>3.765748828769889E-10</v>
      </c>
      <c r="IN1161">
        <v>-0.02072656761999695</v>
      </c>
      <c r="IO1161">
        <v>0.006539777670035186</v>
      </c>
      <c r="IP1161">
        <v>0.0002256768223539976</v>
      </c>
      <c r="IQ1161">
        <v>4.51151419958819E-06</v>
      </c>
      <c r="IR1161">
        <v>-0</v>
      </c>
      <c r="IS1161">
        <v>2097</v>
      </c>
      <c r="IT1161">
        <v>1</v>
      </c>
      <c r="IU1161">
        <v>27</v>
      </c>
      <c r="IV1161">
        <v>61968.4</v>
      </c>
      <c r="IW1161">
        <v>61968.2</v>
      </c>
      <c r="IX1161">
        <v>3.00781</v>
      </c>
      <c r="IY1161">
        <v>2.52319</v>
      </c>
      <c r="IZ1161">
        <v>1.39893</v>
      </c>
      <c r="JA1161">
        <v>2.34375</v>
      </c>
      <c r="JB1161">
        <v>1.44897</v>
      </c>
      <c r="JC1161">
        <v>2.44629</v>
      </c>
      <c r="JD1161">
        <v>37.4578</v>
      </c>
      <c r="JE1161">
        <v>24.0875</v>
      </c>
      <c r="JF1161">
        <v>18</v>
      </c>
      <c r="JG1161">
        <v>492.754</v>
      </c>
      <c r="JH1161">
        <v>438.846</v>
      </c>
      <c r="JI1161">
        <v>25.0001</v>
      </c>
      <c r="JJ1161">
        <v>25.7188</v>
      </c>
      <c r="JK1161">
        <v>30</v>
      </c>
      <c r="JL1161">
        <v>25.5424</v>
      </c>
      <c r="JM1161">
        <v>25.6207</v>
      </c>
      <c r="JN1161">
        <v>60.3302</v>
      </c>
      <c r="JO1161">
        <v>37.9032</v>
      </c>
      <c r="JP1161">
        <v>0</v>
      </c>
      <c r="JQ1161">
        <v>25</v>
      </c>
      <c r="JR1161">
        <v>1490.74</v>
      </c>
      <c r="JS1161">
        <v>17.3624</v>
      </c>
      <c r="JT1161">
        <v>100.994</v>
      </c>
      <c r="JU1161">
        <v>101.998</v>
      </c>
    </row>
    <row r="1162" spans="1:281">
      <c r="A1162">
        <v>1146</v>
      </c>
      <c r="B1162">
        <v>1658957230.6</v>
      </c>
      <c r="C1162">
        <v>15141.59999990463</v>
      </c>
      <c r="D1162" t="s">
        <v>2726</v>
      </c>
      <c r="E1162" t="s">
        <v>2727</v>
      </c>
      <c r="F1162">
        <v>5</v>
      </c>
      <c r="G1162" t="s">
        <v>415</v>
      </c>
      <c r="H1162" t="s">
        <v>2549</v>
      </c>
      <c r="I1162">
        <v>1658957223.1</v>
      </c>
      <c r="J1162">
        <f>(K1162)/1000</f>
        <v>0</v>
      </c>
      <c r="K1162">
        <f>IF(CZ1162, AN1162, AH1162)</f>
        <v>0</v>
      </c>
      <c r="L1162">
        <f>IF(CZ1162, AI1162, AG1162)</f>
        <v>0</v>
      </c>
      <c r="M1162">
        <f>DB1162 - IF(AU1162&gt;1, L1162*CV1162*100.0/(AW1162*DP1162), 0)</f>
        <v>0</v>
      </c>
      <c r="N1162">
        <f>((T1162-J1162/2)*M1162-L1162)/(T1162+J1162/2)</f>
        <v>0</v>
      </c>
      <c r="O1162">
        <f>N1162*(DI1162+DJ1162)/1000.0</f>
        <v>0</v>
      </c>
      <c r="P1162">
        <f>(DB1162 - IF(AU1162&gt;1, L1162*CV1162*100.0/(AW1162*DP1162), 0))*(DI1162+DJ1162)/1000.0</f>
        <v>0</v>
      </c>
      <c r="Q1162">
        <f>2.0/((1/S1162-1/R1162)+SIGN(S1162)*SQRT((1/S1162-1/R1162)*(1/S1162-1/R1162) + 4*CW1162/((CW1162+1)*(CW1162+1))*(2*1/S1162*1/R1162-1/R1162*1/R1162)))</f>
        <v>0</v>
      </c>
      <c r="R1162">
        <f>IF(LEFT(CX1162,1)&lt;&gt;"0",IF(LEFT(CX1162,1)="1",3.0,CY1162),$D$5+$E$5*(DP1162*DI1162/($K$5*1000))+$F$5*(DP1162*DI1162/($K$5*1000))*MAX(MIN(CV1162,$J$5),$I$5)*MAX(MIN(CV1162,$J$5),$I$5)+$G$5*MAX(MIN(CV1162,$J$5),$I$5)*(DP1162*DI1162/($K$5*1000))+$H$5*(DP1162*DI1162/($K$5*1000))*(DP1162*DI1162/($K$5*1000)))</f>
        <v>0</v>
      </c>
      <c r="S1162">
        <f>J1162*(1000-(1000*0.61365*exp(17.502*W1162/(240.97+W1162))/(DI1162+DJ1162)+DD1162)/2)/(1000*0.61365*exp(17.502*W1162/(240.97+W1162))/(DI1162+DJ1162)-DD1162)</f>
        <v>0</v>
      </c>
      <c r="T1162">
        <f>1/((CW1162+1)/(Q1162/1.6)+1/(R1162/1.37)) + CW1162/((CW1162+1)/(Q1162/1.6) + CW1162/(R1162/1.37))</f>
        <v>0</v>
      </c>
      <c r="U1162">
        <f>(CR1162*CU1162)</f>
        <v>0</v>
      </c>
      <c r="V1162">
        <f>(DK1162+(U1162+2*0.95*5.67E-8*(((DK1162+$B$7)+273)^4-(DK1162+273)^4)-44100*J1162)/(1.84*29.3*R1162+8*0.95*5.67E-8*(DK1162+273)^3))</f>
        <v>0</v>
      </c>
      <c r="W1162">
        <f>($C$7*DL1162+$D$7*DM1162+$E$7*V1162)</f>
        <v>0</v>
      </c>
      <c r="X1162">
        <f>0.61365*exp(17.502*W1162/(240.97+W1162))</f>
        <v>0</v>
      </c>
      <c r="Y1162">
        <f>(Z1162/AA1162*100)</f>
        <v>0</v>
      </c>
      <c r="Z1162">
        <f>DD1162*(DI1162+DJ1162)/1000</f>
        <v>0</v>
      </c>
      <c r="AA1162">
        <f>0.61365*exp(17.502*DK1162/(240.97+DK1162))</f>
        <v>0</v>
      </c>
      <c r="AB1162">
        <f>(X1162-DD1162*(DI1162+DJ1162)/1000)</f>
        <v>0</v>
      </c>
      <c r="AC1162">
        <f>(-J1162*44100)</f>
        <v>0</v>
      </c>
      <c r="AD1162">
        <f>2*29.3*R1162*0.92*(DK1162-W1162)</f>
        <v>0</v>
      </c>
      <c r="AE1162">
        <f>2*0.95*5.67E-8*(((DK1162+$B$7)+273)^4-(W1162+273)^4)</f>
        <v>0</v>
      </c>
      <c r="AF1162">
        <f>U1162+AE1162+AC1162+AD1162</f>
        <v>0</v>
      </c>
      <c r="AG1162">
        <f>DH1162*AU1162*(DC1162-DB1162*(1000-AU1162*DE1162)/(1000-AU1162*DD1162))/(100*CV1162)</f>
        <v>0</v>
      </c>
      <c r="AH1162">
        <f>1000*DH1162*AU1162*(DD1162-DE1162)/(100*CV1162*(1000-AU1162*DD1162))</f>
        <v>0</v>
      </c>
      <c r="AI1162">
        <f>(AJ1162 - AK1162 - DI1162*1E3/(8.314*(DK1162+273.15)) * AM1162/DH1162 * AL1162) * DH1162/(100*CV1162) * (1000 - DE1162)/1000</f>
        <v>0</v>
      </c>
      <c r="AJ1162">
        <v>1503.398282488483</v>
      </c>
      <c r="AK1162">
        <v>1445.890787878788</v>
      </c>
      <c r="AL1162">
        <v>3.389293936147276</v>
      </c>
      <c r="AM1162">
        <v>64.98812827202251</v>
      </c>
      <c r="AN1162">
        <f>(AP1162 - AO1162 + DI1162*1E3/(8.314*(DK1162+273.15)) * AR1162/DH1162 * AQ1162) * DH1162/(100*CV1162) * 1000/(1000 - AP1162)</f>
        <v>0</v>
      </c>
      <c r="AO1162">
        <v>17.305844287095</v>
      </c>
      <c r="AP1162">
        <v>23.52533515151515</v>
      </c>
      <c r="AQ1162">
        <v>-0.0003779431719719887</v>
      </c>
      <c r="AR1162">
        <v>81.77155176035039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MAX(0,($B$13+$C$13*DP1162)/(1+$D$13*DP1162)*DI1162/(DK1162+273)*$E$13)</f>
        <v>0</v>
      </c>
      <c r="AX1162" t="s">
        <v>417</v>
      </c>
      <c r="AY1162" t="s">
        <v>417</v>
      </c>
      <c r="AZ1162">
        <v>0</v>
      </c>
      <c r="BA1162">
        <v>0</v>
      </c>
      <c r="BB1162">
        <f>1-AZ1162/BA1162</f>
        <v>0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>
        <f>1-BF1162/BG1162</f>
        <v>0</v>
      </c>
      <c r="BI1162">
        <v>0.5</v>
      </c>
      <c r="BJ1162">
        <f>CS1162</f>
        <v>0</v>
      </c>
      <c r="BK1162">
        <f>L1162</f>
        <v>0</v>
      </c>
      <c r="BL1162">
        <f>BH1162*BI1162*BJ1162</f>
        <v>0</v>
      </c>
      <c r="BM1162">
        <f>(BK1162-BC1162)/BJ1162</f>
        <v>0</v>
      </c>
      <c r="BN1162">
        <f>(BA1162-BG1162)/BG1162</f>
        <v>0</v>
      </c>
      <c r="BO1162">
        <f>AZ1162/(BB1162+AZ1162/BG1162)</f>
        <v>0</v>
      </c>
      <c r="BP1162" t="s">
        <v>417</v>
      </c>
      <c r="BQ1162">
        <v>0</v>
      </c>
      <c r="BR1162">
        <f>IF(BQ1162&lt;&gt;0, BQ1162, BO1162)</f>
        <v>0</v>
      </c>
      <c r="BS1162">
        <f>1-BR1162/BG1162</f>
        <v>0</v>
      </c>
      <c r="BT1162">
        <f>(BG1162-BF1162)/(BG1162-BR1162)</f>
        <v>0</v>
      </c>
      <c r="BU1162">
        <f>(BA1162-BG1162)/(BA1162-BR1162)</f>
        <v>0</v>
      </c>
      <c r="BV1162">
        <f>(BG1162-BF1162)/(BG1162-AZ1162)</f>
        <v>0</v>
      </c>
      <c r="BW1162">
        <f>(BA1162-BG1162)/(BA1162-AZ1162)</f>
        <v>0</v>
      </c>
      <c r="BX1162">
        <f>(BT1162*BR1162/BF1162)</f>
        <v>0</v>
      </c>
      <c r="BY1162">
        <f>(1-BX1162)</f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>$B$11*DQ1162+$C$11*DR1162+$F$11*EC1162*(1-EF1162)</f>
        <v>0</v>
      </c>
      <c r="CS1162">
        <f>CR1162*CT1162</f>
        <v>0</v>
      </c>
      <c r="CT1162">
        <f>($B$11*$D$9+$C$11*$D$9+$F$11*((EP1162+EH1162)/MAX(EP1162+EH1162+EQ1162, 0.1)*$I$9+EQ1162/MAX(EP1162+EH1162+EQ1162, 0.1)*$J$9))/($B$11+$C$11+$F$11)</f>
        <v>0</v>
      </c>
      <c r="CU1162">
        <f>($B$11*$K$9+$C$11*$K$9+$F$11*((EP1162+EH1162)/MAX(EP1162+EH1162+EQ1162, 0.1)*$P$9+EQ1162/MAX(EP1162+EH1162+EQ1162, 0.1)*$Q$9))/($B$11+$C$11+$F$11)</f>
        <v>0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1658957223.1</v>
      </c>
      <c r="DB1162">
        <v>1388.645185185185</v>
      </c>
      <c r="DC1162">
        <v>1461.316296296296</v>
      </c>
      <c r="DD1162">
        <v>23.54282222222223</v>
      </c>
      <c r="DE1162">
        <v>17.30698148148148</v>
      </c>
      <c r="DF1162">
        <v>1384.445925925926</v>
      </c>
      <c r="DG1162">
        <v>23.23320740740741</v>
      </c>
      <c r="DH1162">
        <v>500.0883703703703</v>
      </c>
      <c r="DI1162">
        <v>90.23085555555554</v>
      </c>
      <c r="DJ1162">
        <v>0.0999663074074074</v>
      </c>
      <c r="DK1162">
        <v>26.55828888888889</v>
      </c>
      <c r="DL1162">
        <v>27.26218888888889</v>
      </c>
      <c r="DM1162">
        <v>999.9000000000001</v>
      </c>
      <c r="DN1162">
        <v>0</v>
      </c>
      <c r="DO1162">
        <v>0</v>
      </c>
      <c r="DP1162">
        <v>9984.303703703705</v>
      </c>
      <c r="DQ1162">
        <v>0</v>
      </c>
      <c r="DR1162">
        <v>18.64897777777778</v>
      </c>
      <c r="DS1162">
        <v>-72.67271481481482</v>
      </c>
      <c r="DT1162">
        <v>1422.124444444444</v>
      </c>
      <c r="DU1162">
        <v>1487.051481481481</v>
      </c>
      <c r="DV1162">
        <v>6.235835185185186</v>
      </c>
      <c r="DW1162">
        <v>1461.316296296296</v>
      </c>
      <c r="DX1162">
        <v>17.30698148148148</v>
      </c>
      <c r="DY1162">
        <v>2.124288888888889</v>
      </c>
      <c r="DZ1162">
        <v>1.561623703703704</v>
      </c>
      <c r="EA1162">
        <v>18.40248518518518</v>
      </c>
      <c r="EB1162">
        <v>13.58523703703703</v>
      </c>
      <c r="EC1162">
        <v>1999.99962962963</v>
      </c>
      <c r="ED1162">
        <v>0.9799965555555556</v>
      </c>
      <c r="EE1162">
        <v>0.02000347777777777</v>
      </c>
      <c r="EF1162">
        <v>0</v>
      </c>
      <c r="EG1162">
        <v>776.5491851851853</v>
      </c>
      <c r="EH1162">
        <v>5.000560000000001</v>
      </c>
      <c r="EI1162">
        <v>15421.94814814815</v>
      </c>
      <c r="EJ1162">
        <v>17294.84444444444</v>
      </c>
      <c r="EK1162">
        <v>36.82151851851852</v>
      </c>
      <c r="EL1162">
        <v>37.812</v>
      </c>
      <c r="EM1162">
        <v>36.74066666666667</v>
      </c>
      <c r="EN1162">
        <v>36.80981481481481</v>
      </c>
      <c r="EO1162">
        <v>38.22666666666666</v>
      </c>
      <c r="EP1162">
        <v>1955.096296296296</v>
      </c>
      <c r="EQ1162">
        <v>39.90333333333334</v>
      </c>
      <c r="ER1162">
        <v>0</v>
      </c>
      <c r="ES1162">
        <v>1658957230.5</v>
      </c>
      <c r="ET1162">
        <v>0</v>
      </c>
      <c r="EU1162">
        <v>776.54144</v>
      </c>
      <c r="EV1162">
        <v>-5.036307691264298</v>
      </c>
      <c r="EW1162">
        <v>-101.0230767861342</v>
      </c>
      <c r="EX1162">
        <v>15421.548</v>
      </c>
      <c r="EY1162">
        <v>15</v>
      </c>
      <c r="EZ1162">
        <v>0</v>
      </c>
      <c r="FA1162" t="s">
        <v>419</v>
      </c>
      <c r="FB1162">
        <v>1655239120</v>
      </c>
      <c r="FC1162">
        <v>1655239135</v>
      </c>
      <c r="FD1162">
        <v>0</v>
      </c>
      <c r="FE1162">
        <v>-0.075</v>
      </c>
      <c r="FF1162">
        <v>-0.027</v>
      </c>
      <c r="FG1162">
        <v>1.986</v>
      </c>
      <c r="FH1162">
        <v>0.139</v>
      </c>
      <c r="FI1162">
        <v>420</v>
      </c>
      <c r="FJ1162">
        <v>22</v>
      </c>
      <c r="FK1162">
        <v>0.12</v>
      </c>
      <c r="FL1162">
        <v>0.02</v>
      </c>
      <c r="FM1162">
        <v>-72.62307749999999</v>
      </c>
      <c r="FN1162">
        <v>-0.8677204502812436</v>
      </c>
      <c r="FO1162">
        <v>0.1075503869995361</v>
      </c>
      <c r="FP1162">
        <v>0</v>
      </c>
      <c r="FQ1162">
        <v>776.8998235294119</v>
      </c>
      <c r="FR1162">
        <v>-5.350832699436047</v>
      </c>
      <c r="FS1162">
        <v>0.5668779550458394</v>
      </c>
      <c r="FT1162">
        <v>0</v>
      </c>
      <c r="FU1162">
        <v>6.247712</v>
      </c>
      <c r="FV1162">
        <v>-0.1804448780487727</v>
      </c>
      <c r="FW1162">
        <v>0.01767016527936287</v>
      </c>
      <c r="FX1162">
        <v>0</v>
      </c>
      <c r="FY1162">
        <v>0</v>
      </c>
      <c r="FZ1162">
        <v>3</v>
      </c>
      <c r="GA1162" t="s">
        <v>426</v>
      </c>
      <c r="GB1162">
        <v>2.9804</v>
      </c>
      <c r="GC1162">
        <v>2.72826</v>
      </c>
      <c r="GD1162">
        <v>0.194154</v>
      </c>
      <c r="GE1162">
        <v>0.201527</v>
      </c>
      <c r="GF1162">
        <v>0.105745</v>
      </c>
      <c r="GG1162">
        <v>0.08594300000000001</v>
      </c>
      <c r="GH1162">
        <v>24196.4</v>
      </c>
      <c r="GI1162">
        <v>23622.8</v>
      </c>
      <c r="GJ1162">
        <v>30551</v>
      </c>
      <c r="GK1162">
        <v>29826.3</v>
      </c>
      <c r="GL1162">
        <v>37697.1</v>
      </c>
      <c r="GM1162">
        <v>35908.7</v>
      </c>
      <c r="GN1162">
        <v>46730.7</v>
      </c>
      <c r="GO1162">
        <v>44359.2</v>
      </c>
      <c r="GP1162">
        <v>1.89093</v>
      </c>
      <c r="GQ1162">
        <v>1.8503</v>
      </c>
      <c r="GR1162">
        <v>0.149883</v>
      </c>
      <c r="GS1162">
        <v>0</v>
      </c>
      <c r="GT1162">
        <v>24.7939</v>
      </c>
      <c r="GU1162">
        <v>999.9</v>
      </c>
      <c r="GV1162">
        <v>48.7</v>
      </c>
      <c r="GW1162">
        <v>32.1</v>
      </c>
      <c r="GX1162">
        <v>25.9185</v>
      </c>
      <c r="GY1162">
        <v>63.1917</v>
      </c>
      <c r="GZ1162">
        <v>25.5088</v>
      </c>
      <c r="HA1162">
        <v>1</v>
      </c>
      <c r="HB1162">
        <v>-0.101649</v>
      </c>
      <c r="HC1162">
        <v>-0.0530229</v>
      </c>
      <c r="HD1162">
        <v>20.1942</v>
      </c>
      <c r="HE1162">
        <v>5.23092</v>
      </c>
      <c r="HF1162">
        <v>11.968</v>
      </c>
      <c r="HG1162">
        <v>4.9711</v>
      </c>
      <c r="HH1162">
        <v>3.2895</v>
      </c>
      <c r="HI1162">
        <v>8860.700000000001</v>
      </c>
      <c r="HJ1162">
        <v>9999</v>
      </c>
      <c r="HK1162">
        <v>9999</v>
      </c>
      <c r="HL1162">
        <v>290.4</v>
      </c>
      <c r="HM1162">
        <v>4.97291</v>
      </c>
      <c r="HN1162">
        <v>1.87738</v>
      </c>
      <c r="HO1162">
        <v>1.87548</v>
      </c>
      <c r="HP1162">
        <v>1.87834</v>
      </c>
      <c r="HQ1162">
        <v>1.87502</v>
      </c>
      <c r="HR1162">
        <v>1.87863</v>
      </c>
      <c r="HS1162">
        <v>1.87569</v>
      </c>
      <c r="HT1162">
        <v>1.87683</v>
      </c>
      <c r="HU1162">
        <v>0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4.23</v>
      </c>
      <c r="II1162">
        <v>0.3092</v>
      </c>
      <c r="IJ1162">
        <v>1.541952822118649</v>
      </c>
      <c r="IK1162">
        <v>0.003202726084708442</v>
      </c>
      <c r="IL1162">
        <v>-1.448271390364826E-06</v>
      </c>
      <c r="IM1162">
        <v>3.765748828769889E-10</v>
      </c>
      <c r="IN1162">
        <v>-0.02072656761999695</v>
      </c>
      <c r="IO1162">
        <v>0.006539777670035186</v>
      </c>
      <c r="IP1162">
        <v>0.0002256768223539976</v>
      </c>
      <c r="IQ1162">
        <v>4.51151419958819E-06</v>
      </c>
      <c r="IR1162">
        <v>-0</v>
      </c>
      <c r="IS1162">
        <v>2097</v>
      </c>
      <c r="IT1162">
        <v>1</v>
      </c>
      <c r="IU1162">
        <v>27</v>
      </c>
      <c r="IV1162">
        <v>61968.5</v>
      </c>
      <c r="IW1162">
        <v>61968.3</v>
      </c>
      <c r="IX1162">
        <v>3.03711</v>
      </c>
      <c r="IY1162">
        <v>2.53662</v>
      </c>
      <c r="IZ1162">
        <v>1.39893</v>
      </c>
      <c r="JA1162">
        <v>2.34375</v>
      </c>
      <c r="JB1162">
        <v>1.44897</v>
      </c>
      <c r="JC1162">
        <v>2.36206</v>
      </c>
      <c r="JD1162">
        <v>37.4578</v>
      </c>
      <c r="JE1162">
        <v>24.0787</v>
      </c>
      <c r="JF1162">
        <v>18</v>
      </c>
      <c r="JG1162">
        <v>492.672</v>
      </c>
      <c r="JH1162">
        <v>439.053</v>
      </c>
      <c r="JI1162">
        <v>25</v>
      </c>
      <c r="JJ1162">
        <v>25.7188</v>
      </c>
      <c r="JK1162">
        <v>30.0001</v>
      </c>
      <c r="JL1162">
        <v>25.5424</v>
      </c>
      <c r="JM1162">
        <v>25.6217</v>
      </c>
      <c r="JN1162">
        <v>60.8422</v>
      </c>
      <c r="JO1162">
        <v>37.9032</v>
      </c>
      <c r="JP1162">
        <v>0</v>
      </c>
      <c r="JQ1162">
        <v>25</v>
      </c>
      <c r="JR1162">
        <v>1504.1</v>
      </c>
      <c r="JS1162">
        <v>17.3624</v>
      </c>
      <c r="JT1162">
        <v>100.993</v>
      </c>
      <c r="JU1162">
        <v>101.998</v>
      </c>
    </row>
    <row r="1163" spans="1:281">
      <c r="A1163">
        <v>1147</v>
      </c>
      <c r="B1163">
        <v>1658957235.6</v>
      </c>
      <c r="C1163">
        <v>15146.59999990463</v>
      </c>
      <c r="D1163" t="s">
        <v>2728</v>
      </c>
      <c r="E1163" t="s">
        <v>2729</v>
      </c>
      <c r="F1163">
        <v>5</v>
      </c>
      <c r="G1163" t="s">
        <v>415</v>
      </c>
      <c r="H1163" t="s">
        <v>2549</v>
      </c>
      <c r="I1163">
        <v>1658957227.814285</v>
      </c>
      <c r="J1163">
        <f>(K1163)/1000</f>
        <v>0</v>
      </c>
      <c r="K1163">
        <f>IF(CZ1163, AN1163, AH1163)</f>
        <v>0</v>
      </c>
      <c r="L1163">
        <f>IF(CZ1163, AI1163, AG1163)</f>
        <v>0</v>
      </c>
      <c r="M1163">
        <f>DB1163 - IF(AU1163&gt;1, L1163*CV1163*100.0/(AW1163*DP1163), 0)</f>
        <v>0</v>
      </c>
      <c r="N1163">
        <f>((T1163-J1163/2)*M1163-L1163)/(T1163+J1163/2)</f>
        <v>0</v>
      </c>
      <c r="O1163">
        <f>N1163*(DI1163+DJ1163)/1000.0</f>
        <v>0</v>
      </c>
      <c r="P1163">
        <f>(DB1163 - IF(AU1163&gt;1, L1163*CV1163*100.0/(AW1163*DP1163), 0))*(DI1163+DJ1163)/1000.0</f>
        <v>0</v>
      </c>
      <c r="Q1163">
        <f>2.0/((1/S1163-1/R1163)+SIGN(S1163)*SQRT((1/S1163-1/R1163)*(1/S1163-1/R1163) + 4*CW1163/((CW1163+1)*(CW1163+1))*(2*1/S1163*1/R1163-1/R1163*1/R1163)))</f>
        <v>0</v>
      </c>
      <c r="R1163">
        <f>IF(LEFT(CX1163,1)&lt;&gt;"0",IF(LEFT(CX1163,1)="1",3.0,CY1163),$D$5+$E$5*(DP1163*DI1163/($K$5*1000))+$F$5*(DP1163*DI1163/($K$5*1000))*MAX(MIN(CV1163,$J$5),$I$5)*MAX(MIN(CV1163,$J$5),$I$5)+$G$5*MAX(MIN(CV1163,$J$5),$I$5)*(DP1163*DI1163/($K$5*1000))+$H$5*(DP1163*DI1163/($K$5*1000))*(DP1163*DI1163/($K$5*1000)))</f>
        <v>0</v>
      </c>
      <c r="S1163">
        <f>J1163*(1000-(1000*0.61365*exp(17.502*W1163/(240.97+W1163))/(DI1163+DJ1163)+DD1163)/2)/(1000*0.61365*exp(17.502*W1163/(240.97+W1163))/(DI1163+DJ1163)-DD1163)</f>
        <v>0</v>
      </c>
      <c r="T1163">
        <f>1/((CW1163+1)/(Q1163/1.6)+1/(R1163/1.37)) + CW1163/((CW1163+1)/(Q1163/1.6) + CW1163/(R1163/1.37))</f>
        <v>0</v>
      </c>
      <c r="U1163">
        <f>(CR1163*CU1163)</f>
        <v>0</v>
      </c>
      <c r="V1163">
        <f>(DK1163+(U1163+2*0.95*5.67E-8*(((DK1163+$B$7)+273)^4-(DK1163+273)^4)-44100*J1163)/(1.84*29.3*R1163+8*0.95*5.67E-8*(DK1163+273)^3))</f>
        <v>0</v>
      </c>
      <c r="W1163">
        <f>($C$7*DL1163+$D$7*DM1163+$E$7*V1163)</f>
        <v>0</v>
      </c>
      <c r="X1163">
        <f>0.61365*exp(17.502*W1163/(240.97+W1163))</f>
        <v>0</v>
      </c>
      <c r="Y1163">
        <f>(Z1163/AA1163*100)</f>
        <v>0</v>
      </c>
      <c r="Z1163">
        <f>DD1163*(DI1163+DJ1163)/1000</f>
        <v>0</v>
      </c>
      <c r="AA1163">
        <f>0.61365*exp(17.502*DK1163/(240.97+DK1163))</f>
        <v>0</v>
      </c>
      <c r="AB1163">
        <f>(X1163-DD1163*(DI1163+DJ1163)/1000)</f>
        <v>0</v>
      </c>
      <c r="AC1163">
        <f>(-J1163*44100)</f>
        <v>0</v>
      </c>
      <c r="AD1163">
        <f>2*29.3*R1163*0.92*(DK1163-W1163)</f>
        <v>0</v>
      </c>
      <c r="AE1163">
        <f>2*0.95*5.67E-8*(((DK1163+$B$7)+273)^4-(W1163+273)^4)</f>
        <v>0</v>
      </c>
      <c r="AF1163">
        <f>U1163+AE1163+AC1163+AD1163</f>
        <v>0</v>
      </c>
      <c r="AG1163">
        <f>DH1163*AU1163*(DC1163-DB1163*(1000-AU1163*DE1163)/(1000-AU1163*DD1163))/(100*CV1163)</f>
        <v>0</v>
      </c>
      <c r="AH1163">
        <f>1000*DH1163*AU1163*(DD1163-DE1163)/(100*CV1163*(1000-AU1163*DD1163))</f>
        <v>0</v>
      </c>
      <c r="AI1163">
        <f>(AJ1163 - AK1163 - DI1163*1E3/(8.314*(DK1163+273.15)) * AM1163/DH1163 * AL1163) * DH1163/(100*CV1163) * (1000 - DE1163)/1000</f>
        <v>0</v>
      </c>
      <c r="AJ1163">
        <v>1520.537461564366</v>
      </c>
      <c r="AK1163">
        <v>1462.793393939393</v>
      </c>
      <c r="AL1163">
        <v>3.3971984705855</v>
      </c>
      <c r="AM1163">
        <v>64.98812827202251</v>
      </c>
      <c r="AN1163">
        <f>(AP1163 - AO1163 + DI1163*1E3/(8.314*(DK1163+273.15)) * AR1163/DH1163 * AQ1163) * DH1163/(100*CV1163) * 1000/(1000 - AP1163)</f>
        <v>0</v>
      </c>
      <c r="AO1163">
        <v>17.30635268568989</v>
      </c>
      <c r="AP1163">
        <v>23.51390363636364</v>
      </c>
      <c r="AQ1163">
        <v>-0.0002792745668766767</v>
      </c>
      <c r="AR1163">
        <v>81.77155176035039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MAX(0,($B$13+$C$13*DP1163)/(1+$D$13*DP1163)*DI1163/(DK1163+273)*$E$13)</f>
        <v>0</v>
      </c>
      <c r="AX1163" t="s">
        <v>417</v>
      </c>
      <c r="AY1163" t="s">
        <v>417</v>
      </c>
      <c r="AZ1163">
        <v>0</v>
      </c>
      <c r="BA1163">
        <v>0</v>
      </c>
      <c r="BB1163">
        <f>1-AZ1163/BA1163</f>
        <v>0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>
        <f>1-BF1163/BG1163</f>
        <v>0</v>
      </c>
      <c r="BI1163">
        <v>0.5</v>
      </c>
      <c r="BJ1163">
        <f>CS1163</f>
        <v>0</v>
      </c>
      <c r="BK1163">
        <f>L1163</f>
        <v>0</v>
      </c>
      <c r="BL1163">
        <f>BH1163*BI1163*BJ1163</f>
        <v>0</v>
      </c>
      <c r="BM1163">
        <f>(BK1163-BC1163)/BJ1163</f>
        <v>0</v>
      </c>
      <c r="BN1163">
        <f>(BA1163-BG1163)/BG1163</f>
        <v>0</v>
      </c>
      <c r="BO1163">
        <f>AZ1163/(BB1163+AZ1163/BG1163)</f>
        <v>0</v>
      </c>
      <c r="BP1163" t="s">
        <v>417</v>
      </c>
      <c r="BQ1163">
        <v>0</v>
      </c>
      <c r="BR1163">
        <f>IF(BQ1163&lt;&gt;0, BQ1163, BO1163)</f>
        <v>0</v>
      </c>
      <c r="BS1163">
        <f>1-BR1163/BG1163</f>
        <v>0</v>
      </c>
      <c r="BT1163">
        <f>(BG1163-BF1163)/(BG1163-BR1163)</f>
        <v>0</v>
      </c>
      <c r="BU1163">
        <f>(BA1163-BG1163)/(BA1163-BR1163)</f>
        <v>0</v>
      </c>
      <c r="BV1163">
        <f>(BG1163-BF1163)/(BG1163-AZ1163)</f>
        <v>0</v>
      </c>
      <c r="BW1163">
        <f>(BA1163-BG1163)/(BA1163-AZ1163)</f>
        <v>0</v>
      </c>
      <c r="BX1163">
        <f>(BT1163*BR1163/BF1163)</f>
        <v>0</v>
      </c>
      <c r="BY1163">
        <f>(1-BX1163)</f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>$B$11*DQ1163+$C$11*DR1163+$F$11*EC1163*(1-EF1163)</f>
        <v>0</v>
      </c>
      <c r="CS1163">
        <f>CR1163*CT1163</f>
        <v>0</v>
      </c>
      <c r="CT1163">
        <f>($B$11*$D$9+$C$11*$D$9+$F$11*((EP1163+EH1163)/MAX(EP1163+EH1163+EQ1163, 0.1)*$I$9+EQ1163/MAX(EP1163+EH1163+EQ1163, 0.1)*$J$9))/($B$11+$C$11+$F$11)</f>
        <v>0</v>
      </c>
      <c r="CU1163">
        <f>($B$11*$K$9+$C$11*$K$9+$F$11*((EP1163+EH1163)/MAX(EP1163+EH1163+EQ1163, 0.1)*$P$9+EQ1163/MAX(EP1163+EH1163+EQ1163, 0.1)*$Q$9))/($B$11+$C$11+$F$11)</f>
        <v>0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1658957227.814285</v>
      </c>
      <c r="DB1163">
        <v>1404.281071428571</v>
      </c>
      <c r="DC1163">
        <v>1477.081071428571</v>
      </c>
      <c r="DD1163">
        <v>23.53101785714286</v>
      </c>
      <c r="DE1163">
        <v>17.30624285714286</v>
      </c>
      <c r="DF1163">
        <v>1400.06</v>
      </c>
      <c r="DG1163">
        <v>23.22168214285714</v>
      </c>
      <c r="DH1163">
        <v>500.0808928571428</v>
      </c>
      <c r="DI1163">
        <v>90.23015357142857</v>
      </c>
      <c r="DJ1163">
        <v>0.09999182857142859</v>
      </c>
      <c r="DK1163">
        <v>26.56120357142857</v>
      </c>
      <c r="DL1163">
        <v>27.26116428571428</v>
      </c>
      <c r="DM1163">
        <v>999.9000000000002</v>
      </c>
      <c r="DN1163">
        <v>0</v>
      </c>
      <c r="DO1163">
        <v>0</v>
      </c>
      <c r="DP1163">
        <v>9982.479285714284</v>
      </c>
      <c r="DQ1163">
        <v>0</v>
      </c>
      <c r="DR1163">
        <v>18.647125</v>
      </c>
      <c r="DS1163">
        <v>-72.80105</v>
      </c>
      <c r="DT1163">
        <v>1438.12</v>
      </c>
      <c r="DU1163">
        <v>1503.0925</v>
      </c>
      <c r="DV1163">
        <v>6.224771428571429</v>
      </c>
      <c r="DW1163">
        <v>1477.081071428571</v>
      </c>
      <c r="DX1163">
        <v>17.30624285714286</v>
      </c>
      <c r="DY1163">
        <v>2.123206785714286</v>
      </c>
      <c r="DZ1163">
        <v>1.561544642857143</v>
      </c>
      <c r="EA1163">
        <v>18.39436071428571</v>
      </c>
      <c r="EB1163">
        <v>13.58446428571428</v>
      </c>
      <c r="EC1163">
        <v>1999.999285714286</v>
      </c>
      <c r="ED1163">
        <v>0.9799964285714287</v>
      </c>
      <c r="EE1163">
        <v>0.02000360714285713</v>
      </c>
      <c r="EF1163">
        <v>0</v>
      </c>
      <c r="EG1163">
        <v>776.1554285714286</v>
      </c>
      <c r="EH1163">
        <v>5.000560000000001</v>
      </c>
      <c r="EI1163">
        <v>15414.11071428572</v>
      </c>
      <c r="EJ1163">
        <v>17294.85357142857</v>
      </c>
      <c r="EK1163">
        <v>36.78767857142857</v>
      </c>
      <c r="EL1163">
        <v>37.812</v>
      </c>
      <c r="EM1163">
        <v>36.74092857142858</v>
      </c>
      <c r="EN1163">
        <v>36.80985714285714</v>
      </c>
      <c r="EO1163">
        <v>38.23417857142857</v>
      </c>
      <c r="EP1163">
        <v>1955.095714285714</v>
      </c>
      <c r="EQ1163">
        <v>39.90357142857143</v>
      </c>
      <c r="ER1163">
        <v>0</v>
      </c>
      <c r="ES1163">
        <v>1658957235.3</v>
      </c>
      <c r="ET1163">
        <v>0</v>
      </c>
      <c r="EU1163">
        <v>776.1337600000001</v>
      </c>
      <c r="EV1163">
        <v>-5.311000023000576</v>
      </c>
      <c r="EW1163">
        <v>-96.60000014236304</v>
      </c>
      <c r="EX1163">
        <v>15413.572</v>
      </c>
      <c r="EY1163">
        <v>15</v>
      </c>
      <c r="EZ1163">
        <v>0</v>
      </c>
      <c r="FA1163" t="s">
        <v>419</v>
      </c>
      <c r="FB1163">
        <v>1655239120</v>
      </c>
      <c r="FC1163">
        <v>1655239135</v>
      </c>
      <c r="FD1163">
        <v>0</v>
      </c>
      <c r="FE1163">
        <v>-0.075</v>
      </c>
      <c r="FF1163">
        <v>-0.027</v>
      </c>
      <c r="FG1163">
        <v>1.986</v>
      </c>
      <c r="FH1163">
        <v>0.139</v>
      </c>
      <c r="FI1163">
        <v>420</v>
      </c>
      <c r="FJ1163">
        <v>22</v>
      </c>
      <c r="FK1163">
        <v>0.12</v>
      </c>
      <c r="FL1163">
        <v>0.02</v>
      </c>
      <c r="FM1163">
        <v>-72.760875</v>
      </c>
      <c r="FN1163">
        <v>-1.447812382738997</v>
      </c>
      <c r="FO1163">
        <v>0.1860850138377615</v>
      </c>
      <c r="FP1163">
        <v>0</v>
      </c>
      <c r="FQ1163">
        <v>776.3710882352942</v>
      </c>
      <c r="FR1163">
        <v>-5.274942707788278</v>
      </c>
      <c r="FS1163">
        <v>0.5474024418935362</v>
      </c>
      <c r="FT1163">
        <v>0</v>
      </c>
      <c r="FU1163">
        <v>6.230642250000001</v>
      </c>
      <c r="FV1163">
        <v>-0.1396954221388444</v>
      </c>
      <c r="FW1163">
        <v>0.01347933371637854</v>
      </c>
      <c r="FX1163">
        <v>0</v>
      </c>
      <c r="FY1163">
        <v>0</v>
      </c>
      <c r="FZ1163">
        <v>3</v>
      </c>
      <c r="GA1163" t="s">
        <v>426</v>
      </c>
      <c r="GB1163">
        <v>2.98068</v>
      </c>
      <c r="GC1163">
        <v>2.72828</v>
      </c>
      <c r="GD1163">
        <v>0.195517</v>
      </c>
      <c r="GE1163">
        <v>0.202899</v>
      </c>
      <c r="GF1163">
        <v>0.105708</v>
      </c>
      <c r="GG1163">
        <v>0.0859371</v>
      </c>
      <c r="GH1163">
        <v>24154.9</v>
      </c>
      <c r="GI1163">
        <v>23582.4</v>
      </c>
      <c r="GJ1163">
        <v>30550.3</v>
      </c>
      <c r="GK1163">
        <v>29826.6</v>
      </c>
      <c r="GL1163">
        <v>37698.1</v>
      </c>
      <c r="GM1163">
        <v>35909.2</v>
      </c>
      <c r="GN1163">
        <v>46729.8</v>
      </c>
      <c r="GO1163">
        <v>44359.3</v>
      </c>
      <c r="GP1163">
        <v>1.8911</v>
      </c>
      <c r="GQ1163">
        <v>1.85023</v>
      </c>
      <c r="GR1163">
        <v>0.149608</v>
      </c>
      <c r="GS1163">
        <v>0</v>
      </c>
      <c r="GT1163">
        <v>24.7965</v>
      </c>
      <c r="GU1163">
        <v>999.9</v>
      </c>
      <c r="GV1163">
        <v>48.7</v>
      </c>
      <c r="GW1163">
        <v>32.1</v>
      </c>
      <c r="GX1163">
        <v>25.9206</v>
      </c>
      <c r="GY1163">
        <v>63.0517</v>
      </c>
      <c r="GZ1163">
        <v>24.976</v>
      </c>
      <c r="HA1163">
        <v>1</v>
      </c>
      <c r="HB1163">
        <v>-0.101956</v>
      </c>
      <c r="HC1163">
        <v>-0.0518954</v>
      </c>
      <c r="HD1163">
        <v>20.1943</v>
      </c>
      <c r="HE1163">
        <v>5.23032</v>
      </c>
      <c r="HF1163">
        <v>11.968</v>
      </c>
      <c r="HG1163">
        <v>4.97105</v>
      </c>
      <c r="HH1163">
        <v>3.2895</v>
      </c>
      <c r="HI1163">
        <v>8860.700000000001</v>
      </c>
      <c r="HJ1163">
        <v>9999</v>
      </c>
      <c r="HK1163">
        <v>9999</v>
      </c>
      <c r="HL1163">
        <v>290.4</v>
      </c>
      <c r="HM1163">
        <v>4.9729</v>
      </c>
      <c r="HN1163">
        <v>1.87737</v>
      </c>
      <c r="HO1163">
        <v>1.87547</v>
      </c>
      <c r="HP1163">
        <v>1.87832</v>
      </c>
      <c r="HQ1163">
        <v>1.87501</v>
      </c>
      <c r="HR1163">
        <v>1.87864</v>
      </c>
      <c r="HS1163">
        <v>1.87568</v>
      </c>
      <c r="HT1163">
        <v>1.87683</v>
      </c>
      <c r="HU1163">
        <v>0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4.26</v>
      </c>
      <c r="II1163">
        <v>0.3089</v>
      </c>
      <c r="IJ1163">
        <v>1.541952822118649</v>
      </c>
      <c r="IK1163">
        <v>0.003202726084708442</v>
      </c>
      <c r="IL1163">
        <v>-1.448271390364826E-06</v>
      </c>
      <c r="IM1163">
        <v>3.765748828769889E-10</v>
      </c>
      <c r="IN1163">
        <v>-0.02072656761999695</v>
      </c>
      <c r="IO1163">
        <v>0.006539777670035186</v>
      </c>
      <c r="IP1163">
        <v>0.0002256768223539976</v>
      </c>
      <c r="IQ1163">
        <v>4.51151419958819E-06</v>
      </c>
      <c r="IR1163">
        <v>-0</v>
      </c>
      <c r="IS1163">
        <v>2097</v>
      </c>
      <c r="IT1163">
        <v>1</v>
      </c>
      <c r="IU1163">
        <v>27</v>
      </c>
      <c r="IV1163">
        <v>61968.6</v>
      </c>
      <c r="IW1163">
        <v>61968.3</v>
      </c>
      <c r="IX1163">
        <v>3.06274</v>
      </c>
      <c r="IY1163">
        <v>2.5354</v>
      </c>
      <c r="IZ1163">
        <v>1.39893</v>
      </c>
      <c r="JA1163">
        <v>2.34375</v>
      </c>
      <c r="JB1163">
        <v>1.44897</v>
      </c>
      <c r="JC1163">
        <v>2.4353</v>
      </c>
      <c r="JD1163">
        <v>37.4578</v>
      </c>
      <c r="JE1163">
        <v>24.0787</v>
      </c>
      <c r="JF1163">
        <v>18</v>
      </c>
      <c r="JG1163">
        <v>492.768</v>
      </c>
      <c r="JH1163">
        <v>439.007</v>
      </c>
      <c r="JI1163">
        <v>25.0001</v>
      </c>
      <c r="JJ1163">
        <v>25.7188</v>
      </c>
      <c r="JK1163">
        <v>30.0001</v>
      </c>
      <c r="JL1163">
        <v>25.5424</v>
      </c>
      <c r="JM1163">
        <v>25.6217</v>
      </c>
      <c r="JN1163">
        <v>61.3934</v>
      </c>
      <c r="JO1163">
        <v>37.9032</v>
      </c>
      <c r="JP1163">
        <v>0</v>
      </c>
      <c r="JQ1163">
        <v>25</v>
      </c>
      <c r="JR1163">
        <v>1524.14</v>
      </c>
      <c r="JS1163">
        <v>17.3677</v>
      </c>
      <c r="JT1163">
        <v>100.991</v>
      </c>
      <c r="JU1163">
        <v>101.998</v>
      </c>
    </row>
    <row r="1164" spans="1:281">
      <c r="A1164">
        <v>1148</v>
      </c>
      <c r="B1164">
        <v>1658957240.6</v>
      </c>
      <c r="C1164">
        <v>15151.59999990463</v>
      </c>
      <c r="D1164" t="s">
        <v>2730</v>
      </c>
      <c r="E1164" t="s">
        <v>2731</v>
      </c>
      <c r="F1164">
        <v>5</v>
      </c>
      <c r="G1164" t="s">
        <v>415</v>
      </c>
      <c r="H1164" t="s">
        <v>2549</v>
      </c>
      <c r="I1164">
        <v>1658957233.1</v>
      </c>
      <c r="J1164">
        <f>(K1164)/1000</f>
        <v>0</v>
      </c>
      <c r="K1164">
        <f>IF(CZ1164, AN1164, AH1164)</f>
        <v>0</v>
      </c>
      <c r="L1164">
        <f>IF(CZ1164, AI1164, AG1164)</f>
        <v>0</v>
      </c>
      <c r="M1164">
        <f>DB1164 - IF(AU1164&gt;1, L1164*CV1164*100.0/(AW1164*DP1164), 0)</f>
        <v>0</v>
      </c>
      <c r="N1164">
        <f>((T1164-J1164/2)*M1164-L1164)/(T1164+J1164/2)</f>
        <v>0</v>
      </c>
      <c r="O1164">
        <f>N1164*(DI1164+DJ1164)/1000.0</f>
        <v>0</v>
      </c>
      <c r="P1164">
        <f>(DB1164 - IF(AU1164&gt;1, L1164*CV1164*100.0/(AW1164*DP1164), 0))*(DI1164+DJ1164)/1000.0</f>
        <v>0</v>
      </c>
      <c r="Q1164">
        <f>2.0/((1/S1164-1/R1164)+SIGN(S1164)*SQRT((1/S1164-1/R1164)*(1/S1164-1/R1164) + 4*CW1164/((CW1164+1)*(CW1164+1))*(2*1/S1164*1/R1164-1/R1164*1/R1164)))</f>
        <v>0</v>
      </c>
      <c r="R1164">
        <f>IF(LEFT(CX1164,1)&lt;&gt;"0",IF(LEFT(CX1164,1)="1",3.0,CY1164),$D$5+$E$5*(DP1164*DI1164/($K$5*1000))+$F$5*(DP1164*DI1164/($K$5*1000))*MAX(MIN(CV1164,$J$5),$I$5)*MAX(MIN(CV1164,$J$5),$I$5)+$G$5*MAX(MIN(CV1164,$J$5),$I$5)*(DP1164*DI1164/($K$5*1000))+$H$5*(DP1164*DI1164/($K$5*1000))*(DP1164*DI1164/($K$5*1000)))</f>
        <v>0</v>
      </c>
      <c r="S1164">
        <f>J1164*(1000-(1000*0.61365*exp(17.502*W1164/(240.97+W1164))/(DI1164+DJ1164)+DD1164)/2)/(1000*0.61365*exp(17.502*W1164/(240.97+W1164))/(DI1164+DJ1164)-DD1164)</f>
        <v>0</v>
      </c>
      <c r="T1164">
        <f>1/((CW1164+1)/(Q1164/1.6)+1/(R1164/1.37)) + CW1164/((CW1164+1)/(Q1164/1.6) + CW1164/(R1164/1.37))</f>
        <v>0</v>
      </c>
      <c r="U1164">
        <f>(CR1164*CU1164)</f>
        <v>0</v>
      </c>
      <c r="V1164">
        <f>(DK1164+(U1164+2*0.95*5.67E-8*(((DK1164+$B$7)+273)^4-(DK1164+273)^4)-44100*J1164)/(1.84*29.3*R1164+8*0.95*5.67E-8*(DK1164+273)^3))</f>
        <v>0</v>
      </c>
      <c r="W1164">
        <f>($C$7*DL1164+$D$7*DM1164+$E$7*V1164)</f>
        <v>0</v>
      </c>
      <c r="X1164">
        <f>0.61365*exp(17.502*W1164/(240.97+W1164))</f>
        <v>0</v>
      </c>
      <c r="Y1164">
        <f>(Z1164/AA1164*100)</f>
        <v>0</v>
      </c>
      <c r="Z1164">
        <f>DD1164*(DI1164+DJ1164)/1000</f>
        <v>0</v>
      </c>
      <c r="AA1164">
        <f>0.61365*exp(17.502*DK1164/(240.97+DK1164))</f>
        <v>0</v>
      </c>
      <c r="AB1164">
        <f>(X1164-DD1164*(DI1164+DJ1164)/1000)</f>
        <v>0</v>
      </c>
      <c r="AC1164">
        <f>(-J1164*44100)</f>
        <v>0</v>
      </c>
      <c r="AD1164">
        <f>2*29.3*R1164*0.92*(DK1164-W1164)</f>
        <v>0</v>
      </c>
      <c r="AE1164">
        <f>2*0.95*5.67E-8*(((DK1164+$B$7)+273)^4-(W1164+273)^4)</f>
        <v>0</v>
      </c>
      <c r="AF1164">
        <f>U1164+AE1164+AC1164+AD1164</f>
        <v>0</v>
      </c>
      <c r="AG1164">
        <f>DH1164*AU1164*(DC1164-DB1164*(1000-AU1164*DE1164)/(1000-AU1164*DD1164))/(100*CV1164)</f>
        <v>0</v>
      </c>
      <c r="AH1164">
        <f>1000*DH1164*AU1164*(DD1164-DE1164)/(100*CV1164*(1000-AU1164*DD1164))</f>
        <v>0</v>
      </c>
      <c r="AI1164">
        <f>(AJ1164 - AK1164 - DI1164*1E3/(8.314*(DK1164+273.15)) * AM1164/DH1164 * AL1164) * DH1164/(100*CV1164) * (1000 - DE1164)/1000</f>
        <v>0</v>
      </c>
      <c r="AJ1164">
        <v>1537.666628948075</v>
      </c>
      <c r="AK1164">
        <v>1479.716666666666</v>
      </c>
      <c r="AL1164">
        <v>3.358738493916533</v>
      </c>
      <c r="AM1164">
        <v>64.98812827202251</v>
      </c>
      <c r="AN1164">
        <f>(AP1164 - AO1164 + DI1164*1E3/(8.314*(DK1164+273.15)) * AR1164/DH1164 * AQ1164) * DH1164/(100*CV1164) * 1000/(1000 - AP1164)</f>
        <v>0</v>
      </c>
      <c r="AO1164">
        <v>17.30433583094147</v>
      </c>
      <c r="AP1164">
        <v>23.50475636363636</v>
      </c>
      <c r="AQ1164">
        <v>-0.0001337247186148296</v>
      </c>
      <c r="AR1164">
        <v>81.77155176035039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MAX(0,($B$13+$C$13*DP1164)/(1+$D$13*DP1164)*DI1164/(DK1164+273)*$E$13)</f>
        <v>0</v>
      </c>
      <c r="AX1164" t="s">
        <v>417</v>
      </c>
      <c r="AY1164" t="s">
        <v>417</v>
      </c>
      <c r="AZ1164">
        <v>0</v>
      </c>
      <c r="BA1164">
        <v>0</v>
      </c>
      <c r="BB1164">
        <f>1-AZ1164/BA1164</f>
        <v>0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>
        <f>1-BF1164/BG1164</f>
        <v>0</v>
      </c>
      <c r="BI1164">
        <v>0.5</v>
      </c>
      <c r="BJ1164">
        <f>CS1164</f>
        <v>0</v>
      </c>
      <c r="BK1164">
        <f>L1164</f>
        <v>0</v>
      </c>
      <c r="BL1164">
        <f>BH1164*BI1164*BJ1164</f>
        <v>0</v>
      </c>
      <c r="BM1164">
        <f>(BK1164-BC1164)/BJ1164</f>
        <v>0</v>
      </c>
      <c r="BN1164">
        <f>(BA1164-BG1164)/BG1164</f>
        <v>0</v>
      </c>
      <c r="BO1164">
        <f>AZ1164/(BB1164+AZ1164/BG1164)</f>
        <v>0</v>
      </c>
      <c r="BP1164" t="s">
        <v>417</v>
      </c>
      <c r="BQ1164">
        <v>0</v>
      </c>
      <c r="BR1164">
        <f>IF(BQ1164&lt;&gt;0, BQ1164, BO1164)</f>
        <v>0</v>
      </c>
      <c r="BS1164">
        <f>1-BR1164/BG1164</f>
        <v>0</v>
      </c>
      <c r="BT1164">
        <f>(BG1164-BF1164)/(BG1164-BR1164)</f>
        <v>0</v>
      </c>
      <c r="BU1164">
        <f>(BA1164-BG1164)/(BA1164-BR1164)</f>
        <v>0</v>
      </c>
      <c r="BV1164">
        <f>(BG1164-BF1164)/(BG1164-AZ1164)</f>
        <v>0</v>
      </c>
      <c r="BW1164">
        <f>(BA1164-BG1164)/(BA1164-AZ1164)</f>
        <v>0</v>
      </c>
      <c r="BX1164">
        <f>(BT1164*BR1164/BF1164)</f>
        <v>0</v>
      </c>
      <c r="BY1164">
        <f>(1-BX1164)</f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>$B$11*DQ1164+$C$11*DR1164+$F$11*EC1164*(1-EF1164)</f>
        <v>0</v>
      </c>
      <c r="CS1164">
        <f>CR1164*CT1164</f>
        <v>0</v>
      </c>
      <c r="CT1164">
        <f>($B$11*$D$9+$C$11*$D$9+$F$11*((EP1164+EH1164)/MAX(EP1164+EH1164+EQ1164, 0.1)*$I$9+EQ1164/MAX(EP1164+EH1164+EQ1164, 0.1)*$J$9))/($B$11+$C$11+$F$11)</f>
        <v>0</v>
      </c>
      <c r="CU1164">
        <f>($B$11*$K$9+$C$11*$K$9+$F$11*((EP1164+EH1164)/MAX(EP1164+EH1164+EQ1164, 0.1)*$P$9+EQ1164/MAX(EP1164+EH1164+EQ1164, 0.1)*$Q$9))/($B$11+$C$11+$F$11)</f>
        <v>0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1658957233.1</v>
      </c>
      <c r="DB1164">
        <v>1421.794444444444</v>
      </c>
      <c r="DC1164">
        <v>1494.788888888889</v>
      </c>
      <c r="DD1164">
        <v>23.51918518518519</v>
      </c>
      <c r="DE1164">
        <v>17.30537407407408</v>
      </c>
      <c r="DF1164">
        <v>1417.549259259259</v>
      </c>
      <c r="DG1164">
        <v>23.21012962962963</v>
      </c>
      <c r="DH1164">
        <v>500.0754444444444</v>
      </c>
      <c r="DI1164">
        <v>90.22957407407409</v>
      </c>
      <c r="DJ1164">
        <v>0.09997237777777777</v>
      </c>
      <c r="DK1164">
        <v>26.56583703703704</v>
      </c>
      <c r="DL1164">
        <v>27.25361111111111</v>
      </c>
      <c r="DM1164">
        <v>999.9000000000001</v>
      </c>
      <c r="DN1164">
        <v>0</v>
      </c>
      <c r="DO1164">
        <v>0</v>
      </c>
      <c r="DP1164">
        <v>9985.211851851851</v>
      </c>
      <c r="DQ1164">
        <v>0</v>
      </c>
      <c r="DR1164">
        <v>18.6454</v>
      </c>
      <c r="DS1164">
        <v>-72.99529259259261</v>
      </c>
      <c r="DT1164">
        <v>1456.037777777778</v>
      </c>
      <c r="DU1164">
        <v>1521.111111111111</v>
      </c>
      <c r="DV1164">
        <v>6.213804444444443</v>
      </c>
      <c r="DW1164">
        <v>1494.788888888889</v>
      </c>
      <c r="DX1164">
        <v>17.30537407407408</v>
      </c>
      <c r="DY1164">
        <v>2.122124814814815</v>
      </c>
      <c r="DZ1164">
        <v>1.561455555555556</v>
      </c>
      <c r="EA1164">
        <v>18.38624074074074</v>
      </c>
      <c r="EB1164">
        <v>13.5836</v>
      </c>
      <c r="EC1164">
        <v>1999.994444444444</v>
      </c>
      <c r="ED1164">
        <v>0.9799941851851853</v>
      </c>
      <c r="EE1164">
        <v>0.02000588888888888</v>
      </c>
      <c r="EF1164">
        <v>0</v>
      </c>
      <c r="EG1164">
        <v>775.6905555555555</v>
      </c>
      <c r="EH1164">
        <v>5.000560000000001</v>
      </c>
      <c r="EI1164">
        <v>15405.62592592593</v>
      </c>
      <c r="EJ1164">
        <v>17294.8037037037</v>
      </c>
      <c r="EK1164">
        <v>36.80062962962963</v>
      </c>
      <c r="EL1164">
        <v>37.812</v>
      </c>
      <c r="EM1164">
        <v>36.74292592592592</v>
      </c>
      <c r="EN1164">
        <v>36.826</v>
      </c>
      <c r="EO1164">
        <v>38.23359259259259</v>
      </c>
      <c r="EP1164">
        <v>1955.086666666667</v>
      </c>
      <c r="EQ1164">
        <v>39.90777777777777</v>
      </c>
      <c r="ER1164">
        <v>0</v>
      </c>
      <c r="ES1164">
        <v>1658957240.7</v>
      </c>
      <c r="ET1164">
        <v>0</v>
      </c>
      <c r="EU1164">
        <v>775.6876153846152</v>
      </c>
      <c r="EV1164">
        <v>-4.877059840716045</v>
      </c>
      <c r="EW1164">
        <v>-96.06495732130631</v>
      </c>
      <c r="EX1164">
        <v>15405.35</v>
      </c>
      <c r="EY1164">
        <v>15</v>
      </c>
      <c r="EZ1164">
        <v>0</v>
      </c>
      <c r="FA1164" t="s">
        <v>419</v>
      </c>
      <c r="FB1164">
        <v>1655239120</v>
      </c>
      <c r="FC1164">
        <v>1655239135</v>
      </c>
      <c r="FD1164">
        <v>0</v>
      </c>
      <c r="FE1164">
        <v>-0.075</v>
      </c>
      <c r="FF1164">
        <v>-0.027</v>
      </c>
      <c r="FG1164">
        <v>1.986</v>
      </c>
      <c r="FH1164">
        <v>0.139</v>
      </c>
      <c r="FI1164">
        <v>420</v>
      </c>
      <c r="FJ1164">
        <v>22</v>
      </c>
      <c r="FK1164">
        <v>0.12</v>
      </c>
      <c r="FL1164">
        <v>0.02</v>
      </c>
      <c r="FM1164">
        <v>-72.873735</v>
      </c>
      <c r="FN1164">
        <v>-2.290108818011195</v>
      </c>
      <c r="FO1164">
        <v>0.2481399278129177</v>
      </c>
      <c r="FP1164">
        <v>0</v>
      </c>
      <c r="FQ1164">
        <v>776.0681176470588</v>
      </c>
      <c r="FR1164">
        <v>-5.13958747107576</v>
      </c>
      <c r="FS1164">
        <v>0.5344542991911222</v>
      </c>
      <c r="FT1164">
        <v>0</v>
      </c>
      <c r="FU1164">
        <v>6.221787000000001</v>
      </c>
      <c r="FV1164">
        <v>-0.1296623639774928</v>
      </c>
      <c r="FW1164">
        <v>0.01252142687556002</v>
      </c>
      <c r="FX1164">
        <v>0</v>
      </c>
      <c r="FY1164">
        <v>0</v>
      </c>
      <c r="FZ1164">
        <v>3</v>
      </c>
      <c r="GA1164" t="s">
        <v>426</v>
      </c>
      <c r="GB1164">
        <v>2.98048</v>
      </c>
      <c r="GC1164">
        <v>2.72834</v>
      </c>
      <c r="GD1164">
        <v>0.196865</v>
      </c>
      <c r="GE1164">
        <v>0.204214</v>
      </c>
      <c r="GF1164">
        <v>0.105677</v>
      </c>
      <c r="GG1164">
        <v>0.0859361</v>
      </c>
      <c r="GH1164">
        <v>24114.3</v>
      </c>
      <c r="GI1164">
        <v>23542.8</v>
      </c>
      <c r="GJ1164">
        <v>30550.1</v>
      </c>
      <c r="GK1164">
        <v>29825.7</v>
      </c>
      <c r="GL1164">
        <v>37699.2</v>
      </c>
      <c r="GM1164">
        <v>35908.3</v>
      </c>
      <c r="GN1164">
        <v>46729.4</v>
      </c>
      <c r="GO1164">
        <v>44358.1</v>
      </c>
      <c r="GP1164">
        <v>1.89093</v>
      </c>
      <c r="GQ1164">
        <v>1.8503</v>
      </c>
      <c r="GR1164">
        <v>0.150695</v>
      </c>
      <c r="GS1164">
        <v>0</v>
      </c>
      <c r="GT1164">
        <v>24.8001</v>
      </c>
      <c r="GU1164">
        <v>999.9</v>
      </c>
      <c r="GV1164">
        <v>48.7</v>
      </c>
      <c r="GW1164">
        <v>32.1</v>
      </c>
      <c r="GX1164">
        <v>25.9213</v>
      </c>
      <c r="GY1164">
        <v>63.2117</v>
      </c>
      <c r="GZ1164">
        <v>25.0361</v>
      </c>
      <c r="HA1164">
        <v>1</v>
      </c>
      <c r="HB1164">
        <v>-0.101763</v>
      </c>
      <c r="HC1164">
        <v>-0.0511438</v>
      </c>
      <c r="HD1164">
        <v>20.1943</v>
      </c>
      <c r="HE1164">
        <v>5.23092</v>
      </c>
      <c r="HF1164">
        <v>11.968</v>
      </c>
      <c r="HG1164">
        <v>4.97065</v>
      </c>
      <c r="HH1164">
        <v>3.2895</v>
      </c>
      <c r="HI1164">
        <v>8860.700000000001</v>
      </c>
      <c r="HJ1164">
        <v>9999</v>
      </c>
      <c r="HK1164">
        <v>9999</v>
      </c>
      <c r="HL1164">
        <v>290.4</v>
      </c>
      <c r="HM1164">
        <v>4.9729</v>
      </c>
      <c r="HN1164">
        <v>1.8774</v>
      </c>
      <c r="HO1164">
        <v>1.87549</v>
      </c>
      <c r="HP1164">
        <v>1.87834</v>
      </c>
      <c r="HQ1164">
        <v>1.87503</v>
      </c>
      <c r="HR1164">
        <v>1.87866</v>
      </c>
      <c r="HS1164">
        <v>1.87574</v>
      </c>
      <c r="HT1164">
        <v>1.87683</v>
      </c>
      <c r="HU1164">
        <v>0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4.28</v>
      </c>
      <c r="II1164">
        <v>0.3086</v>
      </c>
      <c r="IJ1164">
        <v>1.541952822118649</v>
      </c>
      <c r="IK1164">
        <v>0.003202726084708442</v>
      </c>
      <c r="IL1164">
        <v>-1.448271390364826E-06</v>
      </c>
      <c r="IM1164">
        <v>3.765748828769889E-10</v>
      </c>
      <c r="IN1164">
        <v>-0.02072656761999695</v>
      </c>
      <c r="IO1164">
        <v>0.006539777670035186</v>
      </c>
      <c r="IP1164">
        <v>0.0002256768223539976</v>
      </c>
      <c r="IQ1164">
        <v>4.51151419958819E-06</v>
      </c>
      <c r="IR1164">
        <v>-0</v>
      </c>
      <c r="IS1164">
        <v>2097</v>
      </c>
      <c r="IT1164">
        <v>1</v>
      </c>
      <c r="IU1164">
        <v>27</v>
      </c>
      <c r="IV1164">
        <v>61968.7</v>
      </c>
      <c r="IW1164">
        <v>61968.4</v>
      </c>
      <c r="IX1164">
        <v>3.09082</v>
      </c>
      <c r="IY1164">
        <v>2.52075</v>
      </c>
      <c r="IZ1164">
        <v>1.39893</v>
      </c>
      <c r="JA1164">
        <v>2.34375</v>
      </c>
      <c r="JB1164">
        <v>1.44897</v>
      </c>
      <c r="JC1164">
        <v>2.45972</v>
      </c>
      <c r="JD1164">
        <v>37.4578</v>
      </c>
      <c r="JE1164">
        <v>24.0787</v>
      </c>
      <c r="JF1164">
        <v>18</v>
      </c>
      <c r="JG1164">
        <v>492.672</v>
      </c>
      <c r="JH1164">
        <v>439.053</v>
      </c>
      <c r="JI1164">
        <v>25.0001</v>
      </c>
      <c r="JJ1164">
        <v>25.7188</v>
      </c>
      <c r="JK1164">
        <v>30</v>
      </c>
      <c r="JL1164">
        <v>25.5424</v>
      </c>
      <c r="JM1164">
        <v>25.6217</v>
      </c>
      <c r="JN1164">
        <v>61.897</v>
      </c>
      <c r="JO1164">
        <v>37.9032</v>
      </c>
      <c r="JP1164">
        <v>0</v>
      </c>
      <c r="JQ1164">
        <v>25</v>
      </c>
      <c r="JR1164">
        <v>1537.52</v>
      </c>
      <c r="JS1164">
        <v>17.3778</v>
      </c>
      <c r="JT1164">
        <v>100.99</v>
      </c>
      <c r="JU1164">
        <v>101.995</v>
      </c>
    </row>
    <row r="1165" spans="1:281">
      <c r="A1165">
        <v>1149</v>
      </c>
      <c r="B1165">
        <v>1658957245.6</v>
      </c>
      <c r="C1165">
        <v>15156.59999990463</v>
      </c>
      <c r="D1165" t="s">
        <v>2732</v>
      </c>
      <c r="E1165" t="s">
        <v>2733</v>
      </c>
      <c r="F1165">
        <v>5</v>
      </c>
      <c r="G1165" t="s">
        <v>415</v>
      </c>
      <c r="H1165" t="s">
        <v>2549</v>
      </c>
      <c r="I1165">
        <v>1658957237.814285</v>
      </c>
      <c r="J1165">
        <f>(K1165)/1000</f>
        <v>0</v>
      </c>
      <c r="K1165">
        <f>IF(CZ1165, AN1165, AH1165)</f>
        <v>0</v>
      </c>
      <c r="L1165">
        <f>IF(CZ1165, AI1165, AG1165)</f>
        <v>0</v>
      </c>
      <c r="M1165">
        <f>DB1165 - IF(AU1165&gt;1, L1165*CV1165*100.0/(AW1165*DP1165), 0)</f>
        <v>0</v>
      </c>
      <c r="N1165">
        <f>((T1165-J1165/2)*M1165-L1165)/(T1165+J1165/2)</f>
        <v>0</v>
      </c>
      <c r="O1165">
        <f>N1165*(DI1165+DJ1165)/1000.0</f>
        <v>0</v>
      </c>
      <c r="P1165">
        <f>(DB1165 - IF(AU1165&gt;1, L1165*CV1165*100.0/(AW1165*DP1165), 0))*(DI1165+DJ1165)/1000.0</f>
        <v>0</v>
      </c>
      <c r="Q1165">
        <f>2.0/((1/S1165-1/R1165)+SIGN(S1165)*SQRT((1/S1165-1/R1165)*(1/S1165-1/R1165) + 4*CW1165/((CW1165+1)*(CW1165+1))*(2*1/S1165*1/R1165-1/R1165*1/R1165)))</f>
        <v>0</v>
      </c>
      <c r="R1165">
        <f>IF(LEFT(CX1165,1)&lt;&gt;"0",IF(LEFT(CX1165,1)="1",3.0,CY1165),$D$5+$E$5*(DP1165*DI1165/($K$5*1000))+$F$5*(DP1165*DI1165/($K$5*1000))*MAX(MIN(CV1165,$J$5),$I$5)*MAX(MIN(CV1165,$J$5),$I$5)+$G$5*MAX(MIN(CV1165,$J$5),$I$5)*(DP1165*DI1165/($K$5*1000))+$H$5*(DP1165*DI1165/($K$5*1000))*(DP1165*DI1165/($K$5*1000)))</f>
        <v>0</v>
      </c>
      <c r="S1165">
        <f>J1165*(1000-(1000*0.61365*exp(17.502*W1165/(240.97+W1165))/(DI1165+DJ1165)+DD1165)/2)/(1000*0.61365*exp(17.502*W1165/(240.97+W1165))/(DI1165+DJ1165)-DD1165)</f>
        <v>0</v>
      </c>
      <c r="T1165">
        <f>1/((CW1165+1)/(Q1165/1.6)+1/(R1165/1.37)) + CW1165/((CW1165+1)/(Q1165/1.6) + CW1165/(R1165/1.37))</f>
        <v>0</v>
      </c>
      <c r="U1165">
        <f>(CR1165*CU1165)</f>
        <v>0</v>
      </c>
      <c r="V1165">
        <f>(DK1165+(U1165+2*0.95*5.67E-8*(((DK1165+$B$7)+273)^4-(DK1165+273)^4)-44100*J1165)/(1.84*29.3*R1165+8*0.95*5.67E-8*(DK1165+273)^3))</f>
        <v>0</v>
      </c>
      <c r="W1165">
        <f>($C$7*DL1165+$D$7*DM1165+$E$7*V1165)</f>
        <v>0</v>
      </c>
      <c r="X1165">
        <f>0.61365*exp(17.502*W1165/(240.97+W1165))</f>
        <v>0</v>
      </c>
      <c r="Y1165">
        <f>(Z1165/AA1165*100)</f>
        <v>0</v>
      </c>
      <c r="Z1165">
        <f>DD1165*(DI1165+DJ1165)/1000</f>
        <v>0</v>
      </c>
      <c r="AA1165">
        <f>0.61365*exp(17.502*DK1165/(240.97+DK1165))</f>
        <v>0</v>
      </c>
      <c r="AB1165">
        <f>(X1165-DD1165*(DI1165+DJ1165)/1000)</f>
        <v>0</v>
      </c>
      <c r="AC1165">
        <f>(-J1165*44100)</f>
        <v>0</v>
      </c>
      <c r="AD1165">
        <f>2*29.3*R1165*0.92*(DK1165-W1165)</f>
        <v>0</v>
      </c>
      <c r="AE1165">
        <f>2*0.95*5.67E-8*(((DK1165+$B$7)+273)^4-(W1165+273)^4)</f>
        <v>0</v>
      </c>
      <c r="AF1165">
        <f>U1165+AE1165+AC1165+AD1165</f>
        <v>0</v>
      </c>
      <c r="AG1165">
        <f>DH1165*AU1165*(DC1165-DB1165*(1000-AU1165*DE1165)/(1000-AU1165*DD1165))/(100*CV1165)</f>
        <v>0</v>
      </c>
      <c r="AH1165">
        <f>1000*DH1165*AU1165*(DD1165-DE1165)/(100*CV1165*(1000-AU1165*DD1165))</f>
        <v>0</v>
      </c>
      <c r="AI1165">
        <f>(AJ1165 - AK1165 - DI1165*1E3/(8.314*(DK1165+273.15)) * AM1165/DH1165 * AL1165) * DH1165/(100*CV1165) * (1000 - DE1165)/1000</f>
        <v>0</v>
      </c>
      <c r="AJ1165">
        <v>1554.568862605671</v>
      </c>
      <c r="AK1165">
        <v>1496.784909090908</v>
      </c>
      <c r="AL1165">
        <v>3.396085645310615</v>
      </c>
      <c r="AM1165">
        <v>64.98812827202251</v>
      </c>
      <c r="AN1165">
        <f>(AP1165 - AO1165 + DI1165*1E3/(8.314*(DK1165+273.15)) * AR1165/DH1165 * AQ1165) * DH1165/(100*CV1165) * 1000/(1000 - AP1165)</f>
        <v>0</v>
      </c>
      <c r="AO1165">
        <v>17.30379540221613</v>
      </c>
      <c r="AP1165">
        <v>23.49399636363636</v>
      </c>
      <c r="AQ1165">
        <v>-5.431582706131691E-05</v>
      </c>
      <c r="AR1165">
        <v>81.77155176035039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MAX(0,($B$13+$C$13*DP1165)/(1+$D$13*DP1165)*DI1165/(DK1165+273)*$E$13)</f>
        <v>0</v>
      </c>
      <c r="AX1165" t="s">
        <v>417</v>
      </c>
      <c r="AY1165" t="s">
        <v>417</v>
      </c>
      <c r="AZ1165">
        <v>0</v>
      </c>
      <c r="BA1165">
        <v>0</v>
      </c>
      <c r="BB1165">
        <f>1-AZ1165/BA1165</f>
        <v>0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>
        <f>1-BF1165/BG1165</f>
        <v>0</v>
      </c>
      <c r="BI1165">
        <v>0.5</v>
      </c>
      <c r="BJ1165">
        <f>CS1165</f>
        <v>0</v>
      </c>
      <c r="BK1165">
        <f>L1165</f>
        <v>0</v>
      </c>
      <c r="BL1165">
        <f>BH1165*BI1165*BJ1165</f>
        <v>0</v>
      </c>
      <c r="BM1165">
        <f>(BK1165-BC1165)/BJ1165</f>
        <v>0</v>
      </c>
      <c r="BN1165">
        <f>(BA1165-BG1165)/BG1165</f>
        <v>0</v>
      </c>
      <c r="BO1165">
        <f>AZ1165/(BB1165+AZ1165/BG1165)</f>
        <v>0</v>
      </c>
      <c r="BP1165" t="s">
        <v>417</v>
      </c>
      <c r="BQ1165">
        <v>0</v>
      </c>
      <c r="BR1165">
        <f>IF(BQ1165&lt;&gt;0, BQ1165, BO1165)</f>
        <v>0</v>
      </c>
      <c r="BS1165">
        <f>1-BR1165/BG1165</f>
        <v>0</v>
      </c>
      <c r="BT1165">
        <f>(BG1165-BF1165)/(BG1165-BR1165)</f>
        <v>0</v>
      </c>
      <c r="BU1165">
        <f>(BA1165-BG1165)/(BA1165-BR1165)</f>
        <v>0</v>
      </c>
      <c r="BV1165">
        <f>(BG1165-BF1165)/(BG1165-AZ1165)</f>
        <v>0</v>
      </c>
      <c r="BW1165">
        <f>(BA1165-BG1165)/(BA1165-AZ1165)</f>
        <v>0</v>
      </c>
      <c r="BX1165">
        <f>(BT1165*BR1165/BF1165)</f>
        <v>0</v>
      </c>
      <c r="BY1165">
        <f>(1-BX1165)</f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>$B$11*DQ1165+$C$11*DR1165+$F$11*EC1165*(1-EF1165)</f>
        <v>0</v>
      </c>
      <c r="CS1165">
        <f>CR1165*CT1165</f>
        <v>0</v>
      </c>
      <c r="CT1165">
        <f>($B$11*$D$9+$C$11*$D$9+$F$11*((EP1165+EH1165)/MAX(EP1165+EH1165+EQ1165, 0.1)*$I$9+EQ1165/MAX(EP1165+EH1165+EQ1165, 0.1)*$J$9))/($B$11+$C$11+$F$11)</f>
        <v>0</v>
      </c>
      <c r="CU1165">
        <f>($B$11*$K$9+$C$11*$K$9+$F$11*((EP1165+EH1165)/MAX(EP1165+EH1165+EQ1165, 0.1)*$P$9+EQ1165/MAX(EP1165+EH1165+EQ1165, 0.1)*$Q$9))/($B$11+$C$11+$F$11)</f>
        <v>0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1658957237.814285</v>
      </c>
      <c r="DB1165">
        <v>1437.425357142857</v>
      </c>
      <c r="DC1165">
        <v>1510.585</v>
      </c>
      <c r="DD1165">
        <v>23.50909642857143</v>
      </c>
      <c r="DE1165">
        <v>17.304625</v>
      </c>
      <c r="DF1165">
        <v>1433.158571428572</v>
      </c>
      <c r="DG1165">
        <v>23.20028571428571</v>
      </c>
      <c r="DH1165">
        <v>500.0739285714286</v>
      </c>
      <c r="DI1165">
        <v>90.22895714285714</v>
      </c>
      <c r="DJ1165">
        <v>0.09996582142857145</v>
      </c>
      <c r="DK1165">
        <v>26.56449285714286</v>
      </c>
      <c r="DL1165">
        <v>27.26172500000001</v>
      </c>
      <c r="DM1165">
        <v>999.9000000000002</v>
      </c>
      <c r="DN1165">
        <v>0</v>
      </c>
      <c r="DO1165">
        <v>0</v>
      </c>
      <c r="DP1165">
        <v>9994.58</v>
      </c>
      <c r="DQ1165">
        <v>0</v>
      </c>
      <c r="DR1165">
        <v>18.6454</v>
      </c>
      <c r="DS1165">
        <v>-73.16031071428571</v>
      </c>
      <c r="DT1165">
        <v>1472.03</v>
      </c>
      <c r="DU1165">
        <v>1537.184642857143</v>
      </c>
      <c r="DV1165">
        <v>6.204467857142857</v>
      </c>
      <c r="DW1165">
        <v>1510.585</v>
      </c>
      <c r="DX1165">
        <v>17.304625</v>
      </c>
      <c r="DY1165">
        <v>2.1212</v>
      </c>
      <c r="DZ1165">
        <v>1.561377142857143</v>
      </c>
      <c r="EA1165">
        <v>18.37928571428571</v>
      </c>
      <c r="EB1165">
        <v>13.58283214285714</v>
      </c>
      <c r="EC1165">
        <v>1999.993214285714</v>
      </c>
      <c r="ED1165">
        <v>0.9799930000000001</v>
      </c>
      <c r="EE1165">
        <v>0.02000709999999999</v>
      </c>
      <c r="EF1165">
        <v>0</v>
      </c>
      <c r="EG1165">
        <v>775.2817857142857</v>
      </c>
      <c r="EH1165">
        <v>5.000560000000001</v>
      </c>
      <c r="EI1165">
        <v>15398.00714285714</v>
      </c>
      <c r="EJ1165">
        <v>17294.78571428571</v>
      </c>
      <c r="EK1165">
        <v>36.83675</v>
      </c>
      <c r="EL1165">
        <v>37.80757142857143</v>
      </c>
      <c r="EM1165">
        <v>36.74310714285714</v>
      </c>
      <c r="EN1165">
        <v>36.83675</v>
      </c>
      <c r="EO1165">
        <v>38.24085714285714</v>
      </c>
      <c r="EP1165">
        <v>1955.083214285714</v>
      </c>
      <c r="EQ1165">
        <v>39.91</v>
      </c>
      <c r="ER1165">
        <v>0</v>
      </c>
      <c r="ES1165">
        <v>1658957245.5</v>
      </c>
      <c r="ET1165">
        <v>0</v>
      </c>
      <c r="EU1165">
        <v>775.290423076923</v>
      </c>
      <c r="EV1165">
        <v>-5.332341873479607</v>
      </c>
      <c r="EW1165">
        <v>-98.17435884018987</v>
      </c>
      <c r="EX1165">
        <v>15397.6</v>
      </c>
      <c r="EY1165">
        <v>15</v>
      </c>
      <c r="EZ1165">
        <v>0</v>
      </c>
      <c r="FA1165" t="s">
        <v>419</v>
      </c>
      <c r="FB1165">
        <v>1655239120</v>
      </c>
      <c r="FC1165">
        <v>1655239135</v>
      </c>
      <c r="FD1165">
        <v>0</v>
      </c>
      <c r="FE1165">
        <v>-0.075</v>
      </c>
      <c r="FF1165">
        <v>-0.027</v>
      </c>
      <c r="FG1165">
        <v>1.986</v>
      </c>
      <c r="FH1165">
        <v>0.139</v>
      </c>
      <c r="FI1165">
        <v>420</v>
      </c>
      <c r="FJ1165">
        <v>22</v>
      </c>
      <c r="FK1165">
        <v>0.12</v>
      </c>
      <c r="FL1165">
        <v>0.02</v>
      </c>
      <c r="FM1165">
        <v>-73.05229999999999</v>
      </c>
      <c r="FN1165">
        <v>-2.140777485928505</v>
      </c>
      <c r="FO1165">
        <v>0.2371600693624445</v>
      </c>
      <c r="FP1165">
        <v>0</v>
      </c>
      <c r="FQ1165">
        <v>775.529088235294</v>
      </c>
      <c r="FR1165">
        <v>-5.294560732887081</v>
      </c>
      <c r="FS1165">
        <v>0.5507167718553461</v>
      </c>
      <c r="FT1165">
        <v>0</v>
      </c>
      <c r="FU1165">
        <v>6.209692</v>
      </c>
      <c r="FV1165">
        <v>-0.1178508067542314</v>
      </c>
      <c r="FW1165">
        <v>0.01141752232316623</v>
      </c>
      <c r="FX1165">
        <v>0</v>
      </c>
      <c r="FY1165">
        <v>0</v>
      </c>
      <c r="FZ1165">
        <v>3</v>
      </c>
      <c r="GA1165" t="s">
        <v>426</v>
      </c>
      <c r="GB1165">
        <v>2.98046</v>
      </c>
      <c r="GC1165">
        <v>2.72856</v>
      </c>
      <c r="GD1165">
        <v>0.198218</v>
      </c>
      <c r="GE1165">
        <v>0.205538</v>
      </c>
      <c r="GF1165">
        <v>0.105642</v>
      </c>
      <c r="GG1165">
        <v>0.08593530000000001</v>
      </c>
      <c r="GH1165">
        <v>24074.1</v>
      </c>
      <c r="GI1165">
        <v>23504.2</v>
      </c>
      <c r="GJ1165">
        <v>30550.6</v>
      </c>
      <c r="GK1165">
        <v>29826.3</v>
      </c>
      <c r="GL1165">
        <v>37701.4</v>
      </c>
      <c r="GM1165">
        <v>35909</v>
      </c>
      <c r="GN1165">
        <v>46730.1</v>
      </c>
      <c r="GO1165">
        <v>44358.9</v>
      </c>
      <c r="GP1165">
        <v>1.89077</v>
      </c>
      <c r="GQ1165">
        <v>1.85052</v>
      </c>
      <c r="GR1165">
        <v>0.151612</v>
      </c>
      <c r="GS1165">
        <v>0</v>
      </c>
      <c r="GT1165">
        <v>24.8038</v>
      </c>
      <c r="GU1165">
        <v>999.9</v>
      </c>
      <c r="GV1165">
        <v>48.7</v>
      </c>
      <c r="GW1165">
        <v>32.1</v>
      </c>
      <c r="GX1165">
        <v>25.9179</v>
      </c>
      <c r="GY1165">
        <v>63.0117</v>
      </c>
      <c r="GZ1165">
        <v>25.5329</v>
      </c>
      <c r="HA1165">
        <v>1</v>
      </c>
      <c r="HB1165">
        <v>-0.101758</v>
      </c>
      <c r="HC1165">
        <v>-0.0502478</v>
      </c>
      <c r="HD1165">
        <v>20.1943</v>
      </c>
      <c r="HE1165">
        <v>5.23107</v>
      </c>
      <c r="HF1165">
        <v>11.968</v>
      </c>
      <c r="HG1165">
        <v>4.9707</v>
      </c>
      <c r="HH1165">
        <v>3.28958</v>
      </c>
      <c r="HI1165">
        <v>8860.9</v>
      </c>
      <c r="HJ1165">
        <v>9999</v>
      </c>
      <c r="HK1165">
        <v>9999</v>
      </c>
      <c r="HL1165">
        <v>290.5</v>
      </c>
      <c r="HM1165">
        <v>4.9729</v>
      </c>
      <c r="HN1165">
        <v>1.8774</v>
      </c>
      <c r="HO1165">
        <v>1.87554</v>
      </c>
      <c r="HP1165">
        <v>1.87834</v>
      </c>
      <c r="HQ1165">
        <v>1.87503</v>
      </c>
      <c r="HR1165">
        <v>1.87865</v>
      </c>
      <c r="HS1165">
        <v>1.87572</v>
      </c>
      <c r="HT1165">
        <v>1.87685</v>
      </c>
      <c r="HU1165">
        <v>0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4.3</v>
      </c>
      <c r="II1165">
        <v>0.3084</v>
      </c>
      <c r="IJ1165">
        <v>1.541952822118649</v>
      </c>
      <c r="IK1165">
        <v>0.003202726084708442</v>
      </c>
      <c r="IL1165">
        <v>-1.448271390364826E-06</v>
      </c>
      <c r="IM1165">
        <v>3.765748828769889E-10</v>
      </c>
      <c r="IN1165">
        <v>-0.02072656761999695</v>
      </c>
      <c r="IO1165">
        <v>0.006539777670035186</v>
      </c>
      <c r="IP1165">
        <v>0.0002256768223539976</v>
      </c>
      <c r="IQ1165">
        <v>4.51151419958819E-06</v>
      </c>
      <c r="IR1165">
        <v>-0</v>
      </c>
      <c r="IS1165">
        <v>2097</v>
      </c>
      <c r="IT1165">
        <v>1</v>
      </c>
      <c r="IU1165">
        <v>27</v>
      </c>
      <c r="IV1165">
        <v>61968.8</v>
      </c>
      <c r="IW1165">
        <v>61968.5</v>
      </c>
      <c r="IX1165">
        <v>3.11523</v>
      </c>
      <c r="IY1165">
        <v>2.53784</v>
      </c>
      <c r="IZ1165">
        <v>1.39893</v>
      </c>
      <c r="JA1165">
        <v>2.34375</v>
      </c>
      <c r="JB1165">
        <v>1.44897</v>
      </c>
      <c r="JC1165">
        <v>2.35474</v>
      </c>
      <c r="JD1165">
        <v>37.4578</v>
      </c>
      <c r="JE1165">
        <v>24.07</v>
      </c>
      <c r="JF1165">
        <v>18</v>
      </c>
      <c r="JG1165">
        <v>492.59</v>
      </c>
      <c r="JH1165">
        <v>439.19</v>
      </c>
      <c r="JI1165">
        <v>25.0001</v>
      </c>
      <c r="JJ1165">
        <v>25.7189</v>
      </c>
      <c r="JK1165">
        <v>30.0002</v>
      </c>
      <c r="JL1165">
        <v>25.5424</v>
      </c>
      <c r="JM1165">
        <v>25.6217</v>
      </c>
      <c r="JN1165">
        <v>62.4599</v>
      </c>
      <c r="JO1165">
        <v>37.6126</v>
      </c>
      <c r="JP1165">
        <v>0</v>
      </c>
      <c r="JQ1165">
        <v>25</v>
      </c>
      <c r="JR1165">
        <v>1557.58</v>
      </c>
      <c r="JS1165">
        <v>17.394</v>
      </c>
      <c r="JT1165">
        <v>100.992</v>
      </c>
      <c r="JU1165">
        <v>101.997</v>
      </c>
    </row>
    <row r="1166" spans="1:281">
      <c r="A1166">
        <v>1150</v>
      </c>
      <c r="B1166">
        <v>1658957250.6</v>
      </c>
      <c r="C1166">
        <v>15161.59999990463</v>
      </c>
      <c r="D1166" t="s">
        <v>2734</v>
      </c>
      <c r="E1166" t="s">
        <v>2735</v>
      </c>
      <c r="F1166">
        <v>5</v>
      </c>
      <c r="G1166" t="s">
        <v>415</v>
      </c>
      <c r="H1166" t="s">
        <v>2549</v>
      </c>
      <c r="I1166">
        <v>1658957243.1</v>
      </c>
      <c r="J1166">
        <f>(K1166)/1000</f>
        <v>0</v>
      </c>
      <c r="K1166">
        <f>IF(CZ1166, AN1166, AH1166)</f>
        <v>0</v>
      </c>
      <c r="L1166">
        <f>IF(CZ1166, AI1166, AG1166)</f>
        <v>0</v>
      </c>
      <c r="M1166">
        <f>DB1166 - IF(AU1166&gt;1, L1166*CV1166*100.0/(AW1166*DP1166), 0)</f>
        <v>0</v>
      </c>
      <c r="N1166">
        <f>((T1166-J1166/2)*M1166-L1166)/(T1166+J1166/2)</f>
        <v>0</v>
      </c>
      <c r="O1166">
        <f>N1166*(DI1166+DJ1166)/1000.0</f>
        <v>0</v>
      </c>
      <c r="P1166">
        <f>(DB1166 - IF(AU1166&gt;1, L1166*CV1166*100.0/(AW1166*DP1166), 0))*(DI1166+DJ1166)/1000.0</f>
        <v>0</v>
      </c>
      <c r="Q1166">
        <f>2.0/((1/S1166-1/R1166)+SIGN(S1166)*SQRT((1/S1166-1/R1166)*(1/S1166-1/R1166) + 4*CW1166/((CW1166+1)*(CW1166+1))*(2*1/S1166*1/R1166-1/R1166*1/R1166)))</f>
        <v>0</v>
      </c>
      <c r="R1166">
        <f>IF(LEFT(CX1166,1)&lt;&gt;"0",IF(LEFT(CX1166,1)="1",3.0,CY1166),$D$5+$E$5*(DP1166*DI1166/($K$5*1000))+$F$5*(DP1166*DI1166/($K$5*1000))*MAX(MIN(CV1166,$J$5),$I$5)*MAX(MIN(CV1166,$J$5),$I$5)+$G$5*MAX(MIN(CV1166,$J$5),$I$5)*(DP1166*DI1166/($K$5*1000))+$H$5*(DP1166*DI1166/($K$5*1000))*(DP1166*DI1166/($K$5*1000)))</f>
        <v>0</v>
      </c>
      <c r="S1166">
        <f>J1166*(1000-(1000*0.61365*exp(17.502*W1166/(240.97+W1166))/(DI1166+DJ1166)+DD1166)/2)/(1000*0.61365*exp(17.502*W1166/(240.97+W1166))/(DI1166+DJ1166)-DD1166)</f>
        <v>0</v>
      </c>
      <c r="T1166">
        <f>1/((CW1166+1)/(Q1166/1.6)+1/(R1166/1.37)) + CW1166/((CW1166+1)/(Q1166/1.6) + CW1166/(R1166/1.37))</f>
        <v>0</v>
      </c>
      <c r="U1166">
        <f>(CR1166*CU1166)</f>
        <v>0</v>
      </c>
      <c r="V1166">
        <f>(DK1166+(U1166+2*0.95*5.67E-8*(((DK1166+$B$7)+273)^4-(DK1166+273)^4)-44100*J1166)/(1.84*29.3*R1166+8*0.95*5.67E-8*(DK1166+273)^3))</f>
        <v>0</v>
      </c>
      <c r="W1166">
        <f>($C$7*DL1166+$D$7*DM1166+$E$7*V1166)</f>
        <v>0</v>
      </c>
      <c r="X1166">
        <f>0.61365*exp(17.502*W1166/(240.97+W1166))</f>
        <v>0</v>
      </c>
      <c r="Y1166">
        <f>(Z1166/AA1166*100)</f>
        <v>0</v>
      </c>
      <c r="Z1166">
        <f>DD1166*(DI1166+DJ1166)/1000</f>
        <v>0</v>
      </c>
      <c r="AA1166">
        <f>0.61365*exp(17.502*DK1166/(240.97+DK1166))</f>
        <v>0</v>
      </c>
      <c r="AB1166">
        <f>(X1166-DD1166*(DI1166+DJ1166)/1000)</f>
        <v>0</v>
      </c>
      <c r="AC1166">
        <f>(-J1166*44100)</f>
        <v>0</v>
      </c>
      <c r="AD1166">
        <f>2*29.3*R1166*0.92*(DK1166-W1166)</f>
        <v>0</v>
      </c>
      <c r="AE1166">
        <f>2*0.95*5.67E-8*(((DK1166+$B$7)+273)^4-(W1166+273)^4)</f>
        <v>0</v>
      </c>
      <c r="AF1166">
        <f>U1166+AE1166+AC1166+AD1166</f>
        <v>0</v>
      </c>
      <c r="AG1166">
        <f>DH1166*AU1166*(DC1166-DB1166*(1000-AU1166*DE1166)/(1000-AU1166*DD1166))/(100*CV1166)</f>
        <v>0</v>
      </c>
      <c r="AH1166">
        <f>1000*DH1166*AU1166*(DD1166-DE1166)/(100*CV1166*(1000-AU1166*DD1166))</f>
        <v>0</v>
      </c>
      <c r="AI1166">
        <f>(AJ1166 - AK1166 - DI1166*1E3/(8.314*(DK1166+273.15)) * AM1166/DH1166 * AL1166) * DH1166/(100*CV1166) * (1000 - DE1166)/1000</f>
        <v>0</v>
      </c>
      <c r="AJ1166">
        <v>1571.564544411073</v>
      </c>
      <c r="AK1166">
        <v>1513.608666666666</v>
      </c>
      <c r="AL1166">
        <v>3.341411099206889</v>
      </c>
      <c r="AM1166">
        <v>64.98812827202251</v>
      </c>
      <c r="AN1166">
        <f>(AP1166 - AO1166 + DI1166*1E3/(8.314*(DK1166+273.15)) * AR1166/DH1166 * AQ1166) * DH1166/(100*CV1166) * 1000/(1000 - AP1166)</f>
        <v>0</v>
      </c>
      <c r="AO1166">
        <v>17.31822067569836</v>
      </c>
      <c r="AP1166">
        <v>23.48670303030303</v>
      </c>
      <c r="AQ1166">
        <v>-0.0001387964925522151</v>
      </c>
      <c r="AR1166">
        <v>81.77155176035039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MAX(0,($B$13+$C$13*DP1166)/(1+$D$13*DP1166)*DI1166/(DK1166+273)*$E$13)</f>
        <v>0</v>
      </c>
      <c r="AX1166" t="s">
        <v>417</v>
      </c>
      <c r="AY1166" t="s">
        <v>417</v>
      </c>
      <c r="AZ1166">
        <v>0</v>
      </c>
      <c r="BA1166">
        <v>0</v>
      </c>
      <c r="BB1166">
        <f>1-AZ1166/BA1166</f>
        <v>0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>
        <f>1-BF1166/BG1166</f>
        <v>0</v>
      </c>
      <c r="BI1166">
        <v>0.5</v>
      </c>
      <c r="BJ1166">
        <f>CS1166</f>
        <v>0</v>
      </c>
      <c r="BK1166">
        <f>L1166</f>
        <v>0</v>
      </c>
      <c r="BL1166">
        <f>BH1166*BI1166*BJ1166</f>
        <v>0</v>
      </c>
      <c r="BM1166">
        <f>(BK1166-BC1166)/BJ1166</f>
        <v>0</v>
      </c>
      <c r="BN1166">
        <f>(BA1166-BG1166)/BG1166</f>
        <v>0</v>
      </c>
      <c r="BO1166">
        <f>AZ1166/(BB1166+AZ1166/BG1166)</f>
        <v>0</v>
      </c>
      <c r="BP1166" t="s">
        <v>417</v>
      </c>
      <c r="BQ1166">
        <v>0</v>
      </c>
      <c r="BR1166">
        <f>IF(BQ1166&lt;&gt;0, BQ1166, BO1166)</f>
        <v>0</v>
      </c>
      <c r="BS1166">
        <f>1-BR1166/BG1166</f>
        <v>0</v>
      </c>
      <c r="BT1166">
        <f>(BG1166-BF1166)/(BG1166-BR1166)</f>
        <v>0</v>
      </c>
      <c r="BU1166">
        <f>(BA1166-BG1166)/(BA1166-BR1166)</f>
        <v>0</v>
      </c>
      <c r="BV1166">
        <f>(BG1166-BF1166)/(BG1166-AZ1166)</f>
        <v>0</v>
      </c>
      <c r="BW1166">
        <f>(BA1166-BG1166)/(BA1166-AZ1166)</f>
        <v>0</v>
      </c>
      <c r="BX1166">
        <f>(BT1166*BR1166/BF1166)</f>
        <v>0</v>
      </c>
      <c r="BY1166">
        <f>(1-BX1166)</f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>$B$11*DQ1166+$C$11*DR1166+$F$11*EC1166*(1-EF1166)</f>
        <v>0</v>
      </c>
      <c r="CS1166">
        <f>CR1166*CT1166</f>
        <v>0</v>
      </c>
      <c r="CT1166">
        <f>($B$11*$D$9+$C$11*$D$9+$F$11*((EP1166+EH1166)/MAX(EP1166+EH1166+EQ1166, 0.1)*$I$9+EQ1166/MAX(EP1166+EH1166+EQ1166, 0.1)*$J$9))/($B$11+$C$11+$F$11)</f>
        <v>0</v>
      </c>
      <c r="CU1166">
        <f>($B$11*$K$9+$C$11*$K$9+$F$11*((EP1166+EH1166)/MAX(EP1166+EH1166+EQ1166, 0.1)*$P$9+EQ1166/MAX(EP1166+EH1166+EQ1166, 0.1)*$Q$9))/($B$11+$C$11+$F$11)</f>
        <v>0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1658957243.1</v>
      </c>
      <c r="DB1166">
        <v>1454.967777777778</v>
      </c>
      <c r="DC1166">
        <v>1528.24037037037</v>
      </c>
      <c r="DD1166">
        <v>23.49817037037037</v>
      </c>
      <c r="DE1166">
        <v>17.31178518518519</v>
      </c>
      <c r="DF1166">
        <v>1450.677407407407</v>
      </c>
      <c r="DG1166">
        <v>23.18963333333333</v>
      </c>
      <c r="DH1166">
        <v>500.0907407407407</v>
      </c>
      <c r="DI1166">
        <v>90.22840000000002</v>
      </c>
      <c r="DJ1166">
        <v>0.09992720370370371</v>
      </c>
      <c r="DK1166">
        <v>26.56339629629629</v>
      </c>
      <c r="DL1166">
        <v>27.27302222222222</v>
      </c>
      <c r="DM1166">
        <v>999.9000000000001</v>
      </c>
      <c r="DN1166">
        <v>0</v>
      </c>
      <c r="DO1166">
        <v>0</v>
      </c>
      <c r="DP1166">
        <v>9997.661851851852</v>
      </c>
      <c r="DQ1166">
        <v>0</v>
      </c>
      <c r="DR1166">
        <v>18.64565555555556</v>
      </c>
      <c r="DS1166">
        <v>-73.27315185185185</v>
      </c>
      <c r="DT1166">
        <v>1489.978148148148</v>
      </c>
      <c r="DU1166">
        <v>1555.162592592593</v>
      </c>
      <c r="DV1166">
        <v>6.186389259259259</v>
      </c>
      <c r="DW1166">
        <v>1528.24037037037</v>
      </c>
      <c r="DX1166">
        <v>17.31178518518519</v>
      </c>
      <c r="DY1166">
        <v>2.120201851851852</v>
      </c>
      <c r="DZ1166">
        <v>1.562014074074074</v>
      </c>
      <c r="EA1166">
        <v>18.37177777777778</v>
      </c>
      <c r="EB1166">
        <v>13.58909259259259</v>
      </c>
      <c r="EC1166">
        <v>1999.993333333333</v>
      </c>
      <c r="ED1166">
        <v>0.9799930000000001</v>
      </c>
      <c r="EE1166">
        <v>0.02000709999999999</v>
      </c>
      <c r="EF1166">
        <v>0</v>
      </c>
      <c r="EG1166">
        <v>774.8702592592595</v>
      </c>
      <c r="EH1166">
        <v>5.000560000000001</v>
      </c>
      <c r="EI1166">
        <v>15389.31481481482</v>
      </c>
      <c r="EJ1166">
        <v>17294.77037037037</v>
      </c>
      <c r="EK1166">
        <v>36.8145925925926</v>
      </c>
      <c r="EL1166">
        <v>37.80740740740741</v>
      </c>
      <c r="EM1166">
        <v>36.74051851851851</v>
      </c>
      <c r="EN1166">
        <v>36.83533333333333</v>
      </c>
      <c r="EO1166">
        <v>38.23592592592592</v>
      </c>
      <c r="EP1166">
        <v>1955.083333333333</v>
      </c>
      <c r="EQ1166">
        <v>39.91</v>
      </c>
      <c r="ER1166">
        <v>0</v>
      </c>
      <c r="ES1166">
        <v>1658957250.3</v>
      </c>
      <c r="ET1166">
        <v>0</v>
      </c>
      <c r="EU1166">
        <v>774.8981923076924</v>
      </c>
      <c r="EV1166">
        <v>-4.531111110203617</v>
      </c>
      <c r="EW1166">
        <v>-99.12820519823354</v>
      </c>
      <c r="EX1166">
        <v>15389.70384615385</v>
      </c>
      <c r="EY1166">
        <v>15</v>
      </c>
      <c r="EZ1166">
        <v>0</v>
      </c>
      <c r="FA1166" t="s">
        <v>419</v>
      </c>
      <c r="FB1166">
        <v>1655239120</v>
      </c>
      <c r="FC1166">
        <v>1655239135</v>
      </c>
      <c r="FD1166">
        <v>0</v>
      </c>
      <c r="FE1166">
        <v>-0.075</v>
      </c>
      <c r="FF1166">
        <v>-0.027</v>
      </c>
      <c r="FG1166">
        <v>1.986</v>
      </c>
      <c r="FH1166">
        <v>0.139</v>
      </c>
      <c r="FI1166">
        <v>420</v>
      </c>
      <c r="FJ1166">
        <v>22</v>
      </c>
      <c r="FK1166">
        <v>0.12</v>
      </c>
      <c r="FL1166">
        <v>0.02</v>
      </c>
      <c r="FM1166">
        <v>-73.16853999999999</v>
      </c>
      <c r="FN1166">
        <v>-1.499786116322513</v>
      </c>
      <c r="FO1166">
        <v>0.18527272303283</v>
      </c>
      <c r="FP1166">
        <v>0</v>
      </c>
      <c r="FQ1166">
        <v>775.1968235294117</v>
      </c>
      <c r="FR1166">
        <v>-4.798135982899973</v>
      </c>
      <c r="FS1166">
        <v>0.5078154175189007</v>
      </c>
      <c r="FT1166">
        <v>0</v>
      </c>
      <c r="FU1166">
        <v>6.197985000000001</v>
      </c>
      <c r="FV1166">
        <v>-0.1659822889305768</v>
      </c>
      <c r="FW1166">
        <v>0.01741514786041161</v>
      </c>
      <c r="FX1166">
        <v>0</v>
      </c>
      <c r="FY1166">
        <v>0</v>
      </c>
      <c r="FZ1166">
        <v>3</v>
      </c>
      <c r="GA1166" t="s">
        <v>426</v>
      </c>
      <c r="GB1166">
        <v>2.98066</v>
      </c>
      <c r="GC1166">
        <v>2.72794</v>
      </c>
      <c r="GD1166">
        <v>0.199541</v>
      </c>
      <c r="GE1166">
        <v>0.206848</v>
      </c>
      <c r="GF1166">
        <v>0.105628</v>
      </c>
      <c r="GG1166">
        <v>0.0861403</v>
      </c>
      <c r="GH1166">
        <v>24034.7</v>
      </c>
      <c r="GI1166">
        <v>23465</v>
      </c>
      <c r="GJ1166">
        <v>30550.9</v>
      </c>
      <c r="GK1166">
        <v>29825.8</v>
      </c>
      <c r="GL1166">
        <v>37702.6</v>
      </c>
      <c r="GM1166">
        <v>35900.5</v>
      </c>
      <c r="GN1166">
        <v>46730.7</v>
      </c>
      <c r="GO1166">
        <v>44358.3</v>
      </c>
      <c r="GP1166">
        <v>1.89093</v>
      </c>
      <c r="GQ1166">
        <v>1.8508</v>
      </c>
      <c r="GR1166">
        <v>0.151537</v>
      </c>
      <c r="GS1166">
        <v>0</v>
      </c>
      <c r="GT1166">
        <v>24.8085</v>
      </c>
      <c r="GU1166">
        <v>999.9</v>
      </c>
      <c r="GV1166">
        <v>48.6</v>
      </c>
      <c r="GW1166">
        <v>32.1</v>
      </c>
      <c r="GX1166">
        <v>25.8667</v>
      </c>
      <c r="GY1166">
        <v>63.2617</v>
      </c>
      <c r="GZ1166">
        <v>24.9599</v>
      </c>
      <c r="HA1166">
        <v>1</v>
      </c>
      <c r="HB1166">
        <v>-0.101723</v>
      </c>
      <c r="HC1166">
        <v>-0.0490278</v>
      </c>
      <c r="HD1166">
        <v>20.194</v>
      </c>
      <c r="HE1166">
        <v>5.22867</v>
      </c>
      <c r="HF1166">
        <v>11.968</v>
      </c>
      <c r="HG1166">
        <v>4.97045</v>
      </c>
      <c r="HH1166">
        <v>3.2892</v>
      </c>
      <c r="HI1166">
        <v>8860.9</v>
      </c>
      <c r="HJ1166">
        <v>9999</v>
      </c>
      <c r="HK1166">
        <v>9999</v>
      </c>
      <c r="HL1166">
        <v>290.5</v>
      </c>
      <c r="HM1166">
        <v>4.97293</v>
      </c>
      <c r="HN1166">
        <v>1.87733</v>
      </c>
      <c r="HO1166">
        <v>1.87549</v>
      </c>
      <c r="HP1166">
        <v>1.87829</v>
      </c>
      <c r="HQ1166">
        <v>1.875</v>
      </c>
      <c r="HR1166">
        <v>1.87862</v>
      </c>
      <c r="HS1166">
        <v>1.87566</v>
      </c>
      <c r="HT1166">
        <v>1.87683</v>
      </c>
      <c r="HU1166">
        <v>0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4.32</v>
      </c>
      <c r="II1166">
        <v>0.3083</v>
      </c>
      <c r="IJ1166">
        <v>1.541952822118649</v>
      </c>
      <c r="IK1166">
        <v>0.003202726084708442</v>
      </c>
      <c r="IL1166">
        <v>-1.448271390364826E-06</v>
      </c>
      <c r="IM1166">
        <v>3.765748828769889E-10</v>
      </c>
      <c r="IN1166">
        <v>-0.02072656761999695</v>
      </c>
      <c r="IO1166">
        <v>0.006539777670035186</v>
      </c>
      <c r="IP1166">
        <v>0.0002256768223539976</v>
      </c>
      <c r="IQ1166">
        <v>4.51151419958819E-06</v>
      </c>
      <c r="IR1166">
        <v>-0</v>
      </c>
      <c r="IS1166">
        <v>2097</v>
      </c>
      <c r="IT1166">
        <v>1</v>
      </c>
      <c r="IU1166">
        <v>27</v>
      </c>
      <c r="IV1166">
        <v>61968.8</v>
      </c>
      <c r="IW1166">
        <v>61968.6</v>
      </c>
      <c r="IX1166">
        <v>3.14453</v>
      </c>
      <c r="IY1166">
        <v>2.53174</v>
      </c>
      <c r="IZ1166">
        <v>1.39893</v>
      </c>
      <c r="JA1166">
        <v>2.34375</v>
      </c>
      <c r="JB1166">
        <v>1.44897</v>
      </c>
      <c r="JC1166">
        <v>2.44629</v>
      </c>
      <c r="JD1166">
        <v>37.4578</v>
      </c>
      <c r="JE1166">
        <v>24.07</v>
      </c>
      <c r="JF1166">
        <v>18</v>
      </c>
      <c r="JG1166">
        <v>492.672</v>
      </c>
      <c r="JH1166">
        <v>439.357</v>
      </c>
      <c r="JI1166">
        <v>25.0001</v>
      </c>
      <c r="JJ1166">
        <v>25.7209</v>
      </c>
      <c r="JK1166">
        <v>30</v>
      </c>
      <c r="JL1166">
        <v>25.5424</v>
      </c>
      <c r="JM1166">
        <v>25.6217</v>
      </c>
      <c r="JN1166">
        <v>62.9672</v>
      </c>
      <c r="JO1166">
        <v>37.3107</v>
      </c>
      <c r="JP1166">
        <v>0</v>
      </c>
      <c r="JQ1166">
        <v>25</v>
      </c>
      <c r="JR1166">
        <v>1570.97</v>
      </c>
      <c r="JS1166">
        <v>17.5519</v>
      </c>
      <c r="JT1166">
        <v>100.993</v>
      </c>
      <c r="JU1166">
        <v>101.996</v>
      </c>
    </row>
    <row r="1167" spans="1:281">
      <c r="A1167">
        <v>1151</v>
      </c>
      <c r="B1167">
        <v>1658957255.6</v>
      </c>
      <c r="C1167">
        <v>15166.59999990463</v>
      </c>
      <c r="D1167" t="s">
        <v>2736</v>
      </c>
      <c r="E1167" t="s">
        <v>2737</v>
      </c>
      <c r="F1167">
        <v>5</v>
      </c>
      <c r="G1167" t="s">
        <v>415</v>
      </c>
      <c r="H1167" t="s">
        <v>2549</v>
      </c>
      <c r="I1167">
        <v>1658957247.814285</v>
      </c>
      <c r="J1167">
        <f>(K1167)/1000</f>
        <v>0</v>
      </c>
      <c r="K1167">
        <f>IF(CZ1167, AN1167, AH1167)</f>
        <v>0</v>
      </c>
      <c r="L1167">
        <f>IF(CZ1167, AI1167, AG1167)</f>
        <v>0</v>
      </c>
      <c r="M1167">
        <f>DB1167 - IF(AU1167&gt;1, L1167*CV1167*100.0/(AW1167*DP1167), 0)</f>
        <v>0</v>
      </c>
      <c r="N1167">
        <f>((T1167-J1167/2)*M1167-L1167)/(T1167+J1167/2)</f>
        <v>0</v>
      </c>
      <c r="O1167">
        <f>N1167*(DI1167+DJ1167)/1000.0</f>
        <v>0</v>
      </c>
      <c r="P1167">
        <f>(DB1167 - IF(AU1167&gt;1, L1167*CV1167*100.0/(AW1167*DP1167), 0))*(DI1167+DJ1167)/1000.0</f>
        <v>0</v>
      </c>
      <c r="Q1167">
        <f>2.0/((1/S1167-1/R1167)+SIGN(S1167)*SQRT((1/S1167-1/R1167)*(1/S1167-1/R1167) + 4*CW1167/((CW1167+1)*(CW1167+1))*(2*1/S1167*1/R1167-1/R1167*1/R1167)))</f>
        <v>0</v>
      </c>
      <c r="R1167">
        <f>IF(LEFT(CX1167,1)&lt;&gt;"0",IF(LEFT(CX1167,1)="1",3.0,CY1167),$D$5+$E$5*(DP1167*DI1167/($K$5*1000))+$F$5*(DP1167*DI1167/($K$5*1000))*MAX(MIN(CV1167,$J$5),$I$5)*MAX(MIN(CV1167,$J$5),$I$5)+$G$5*MAX(MIN(CV1167,$J$5),$I$5)*(DP1167*DI1167/($K$5*1000))+$H$5*(DP1167*DI1167/($K$5*1000))*(DP1167*DI1167/($K$5*1000)))</f>
        <v>0</v>
      </c>
      <c r="S1167">
        <f>J1167*(1000-(1000*0.61365*exp(17.502*W1167/(240.97+W1167))/(DI1167+DJ1167)+DD1167)/2)/(1000*0.61365*exp(17.502*W1167/(240.97+W1167))/(DI1167+DJ1167)-DD1167)</f>
        <v>0</v>
      </c>
      <c r="T1167">
        <f>1/((CW1167+1)/(Q1167/1.6)+1/(R1167/1.37)) + CW1167/((CW1167+1)/(Q1167/1.6) + CW1167/(R1167/1.37))</f>
        <v>0</v>
      </c>
      <c r="U1167">
        <f>(CR1167*CU1167)</f>
        <v>0</v>
      </c>
      <c r="V1167">
        <f>(DK1167+(U1167+2*0.95*5.67E-8*(((DK1167+$B$7)+273)^4-(DK1167+273)^4)-44100*J1167)/(1.84*29.3*R1167+8*0.95*5.67E-8*(DK1167+273)^3))</f>
        <v>0</v>
      </c>
      <c r="W1167">
        <f>($C$7*DL1167+$D$7*DM1167+$E$7*V1167)</f>
        <v>0</v>
      </c>
      <c r="X1167">
        <f>0.61365*exp(17.502*W1167/(240.97+W1167))</f>
        <v>0</v>
      </c>
      <c r="Y1167">
        <f>(Z1167/AA1167*100)</f>
        <v>0</v>
      </c>
      <c r="Z1167">
        <f>DD1167*(DI1167+DJ1167)/1000</f>
        <v>0</v>
      </c>
      <c r="AA1167">
        <f>0.61365*exp(17.502*DK1167/(240.97+DK1167))</f>
        <v>0</v>
      </c>
      <c r="AB1167">
        <f>(X1167-DD1167*(DI1167+DJ1167)/1000)</f>
        <v>0</v>
      </c>
      <c r="AC1167">
        <f>(-J1167*44100)</f>
        <v>0</v>
      </c>
      <c r="AD1167">
        <f>2*29.3*R1167*0.92*(DK1167-W1167)</f>
        <v>0</v>
      </c>
      <c r="AE1167">
        <f>2*0.95*5.67E-8*(((DK1167+$B$7)+273)^4-(W1167+273)^4)</f>
        <v>0</v>
      </c>
      <c r="AF1167">
        <f>U1167+AE1167+AC1167+AD1167</f>
        <v>0</v>
      </c>
      <c r="AG1167">
        <f>DH1167*AU1167*(DC1167-DB1167*(1000-AU1167*DE1167)/(1000-AU1167*DD1167))/(100*CV1167)</f>
        <v>0</v>
      </c>
      <c r="AH1167">
        <f>1000*DH1167*AU1167*(DD1167-DE1167)/(100*CV1167*(1000-AU1167*DD1167))</f>
        <v>0</v>
      </c>
      <c r="AI1167">
        <f>(AJ1167 - AK1167 - DI1167*1E3/(8.314*(DK1167+273.15)) * AM1167/DH1167 * AL1167) * DH1167/(100*CV1167) * (1000 - DE1167)/1000</f>
        <v>0</v>
      </c>
      <c r="AJ1167">
        <v>1588.775704190405</v>
      </c>
      <c r="AK1167">
        <v>1530.789515151515</v>
      </c>
      <c r="AL1167">
        <v>3.446232385305534</v>
      </c>
      <c r="AM1167">
        <v>64.98812827202251</v>
      </c>
      <c r="AN1167">
        <f>(AP1167 - AO1167 + DI1167*1E3/(8.314*(DK1167+273.15)) * AR1167/DH1167 * AQ1167) * DH1167/(100*CV1167) * 1000/(1000 - AP1167)</f>
        <v>0</v>
      </c>
      <c r="AO1167">
        <v>17.40637418796483</v>
      </c>
      <c r="AP1167">
        <v>23.50750848484848</v>
      </c>
      <c r="AQ1167">
        <v>9.515952919398646E-05</v>
      </c>
      <c r="AR1167">
        <v>81.77155176035039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MAX(0,($B$13+$C$13*DP1167)/(1+$D$13*DP1167)*DI1167/(DK1167+273)*$E$13)</f>
        <v>0</v>
      </c>
      <c r="AX1167" t="s">
        <v>417</v>
      </c>
      <c r="AY1167" t="s">
        <v>417</v>
      </c>
      <c r="AZ1167">
        <v>0</v>
      </c>
      <c r="BA1167">
        <v>0</v>
      </c>
      <c r="BB1167">
        <f>1-AZ1167/BA1167</f>
        <v>0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>
        <f>1-BF1167/BG1167</f>
        <v>0</v>
      </c>
      <c r="BI1167">
        <v>0.5</v>
      </c>
      <c r="BJ1167">
        <f>CS1167</f>
        <v>0</v>
      </c>
      <c r="BK1167">
        <f>L1167</f>
        <v>0</v>
      </c>
      <c r="BL1167">
        <f>BH1167*BI1167*BJ1167</f>
        <v>0</v>
      </c>
      <c r="BM1167">
        <f>(BK1167-BC1167)/BJ1167</f>
        <v>0</v>
      </c>
      <c r="BN1167">
        <f>(BA1167-BG1167)/BG1167</f>
        <v>0</v>
      </c>
      <c r="BO1167">
        <f>AZ1167/(BB1167+AZ1167/BG1167)</f>
        <v>0</v>
      </c>
      <c r="BP1167" t="s">
        <v>417</v>
      </c>
      <c r="BQ1167">
        <v>0</v>
      </c>
      <c r="BR1167">
        <f>IF(BQ1167&lt;&gt;0, BQ1167, BO1167)</f>
        <v>0</v>
      </c>
      <c r="BS1167">
        <f>1-BR1167/BG1167</f>
        <v>0</v>
      </c>
      <c r="BT1167">
        <f>(BG1167-BF1167)/(BG1167-BR1167)</f>
        <v>0</v>
      </c>
      <c r="BU1167">
        <f>(BA1167-BG1167)/(BA1167-BR1167)</f>
        <v>0</v>
      </c>
      <c r="BV1167">
        <f>(BG1167-BF1167)/(BG1167-AZ1167)</f>
        <v>0</v>
      </c>
      <c r="BW1167">
        <f>(BA1167-BG1167)/(BA1167-AZ1167)</f>
        <v>0</v>
      </c>
      <c r="BX1167">
        <f>(BT1167*BR1167/BF1167)</f>
        <v>0</v>
      </c>
      <c r="BY1167">
        <f>(1-BX1167)</f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>$B$11*DQ1167+$C$11*DR1167+$F$11*EC1167*(1-EF1167)</f>
        <v>0</v>
      </c>
      <c r="CS1167">
        <f>CR1167*CT1167</f>
        <v>0</v>
      </c>
      <c r="CT1167">
        <f>($B$11*$D$9+$C$11*$D$9+$F$11*((EP1167+EH1167)/MAX(EP1167+EH1167+EQ1167, 0.1)*$I$9+EQ1167/MAX(EP1167+EH1167+EQ1167, 0.1)*$J$9))/($B$11+$C$11+$F$11)</f>
        <v>0</v>
      </c>
      <c r="CU1167">
        <f>($B$11*$K$9+$C$11*$K$9+$F$11*((EP1167+EH1167)/MAX(EP1167+EH1167+EQ1167, 0.1)*$P$9+EQ1167/MAX(EP1167+EH1167+EQ1167, 0.1)*$Q$9))/($B$11+$C$11+$F$11)</f>
        <v>0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1658957247.814285</v>
      </c>
      <c r="DB1167">
        <v>1470.59</v>
      </c>
      <c r="DC1167">
        <v>1543.979285714286</v>
      </c>
      <c r="DD1167">
        <v>23.49419285714286</v>
      </c>
      <c r="DE1167">
        <v>17.34851071428572</v>
      </c>
      <c r="DF1167">
        <v>1466.277142857143</v>
      </c>
      <c r="DG1167">
        <v>23.18575714285714</v>
      </c>
      <c r="DH1167">
        <v>500.0826785714285</v>
      </c>
      <c r="DI1167">
        <v>90.22793214285714</v>
      </c>
      <c r="DJ1167">
        <v>0.09995391785714285</v>
      </c>
      <c r="DK1167">
        <v>26.56042857142857</v>
      </c>
      <c r="DL1167">
        <v>27.28882857142857</v>
      </c>
      <c r="DM1167">
        <v>999.9000000000002</v>
      </c>
      <c r="DN1167">
        <v>0</v>
      </c>
      <c r="DO1167">
        <v>0</v>
      </c>
      <c r="DP1167">
        <v>9997.363571428572</v>
      </c>
      <c r="DQ1167">
        <v>0</v>
      </c>
      <c r="DR1167">
        <v>18.64885</v>
      </c>
      <c r="DS1167">
        <v>-73.38971428571429</v>
      </c>
      <c r="DT1167">
        <v>1505.97</v>
      </c>
      <c r="DU1167">
        <v>1571.2375</v>
      </c>
      <c r="DV1167">
        <v>6.145694642857142</v>
      </c>
      <c r="DW1167">
        <v>1543.979285714286</v>
      </c>
      <c r="DX1167">
        <v>17.34851071428572</v>
      </c>
      <c r="DY1167">
        <v>2.119833214285715</v>
      </c>
      <c r="DZ1167">
        <v>1.565320357142857</v>
      </c>
      <c r="EA1167">
        <v>18.36899642857143</v>
      </c>
      <c r="EB1167">
        <v>13.62151428571429</v>
      </c>
      <c r="EC1167">
        <v>2000.000357142857</v>
      </c>
      <c r="ED1167">
        <v>0.9799930000000001</v>
      </c>
      <c r="EE1167">
        <v>0.02000709999999999</v>
      </c>
      <c r="EF1167">
        <v>0</v>
      </c>
      <c r="EG1167">
        <v>774.4939642857142</v>
      </c>
      <c r="EH1167">
        <v>5.000560000000001</v>
      </c>
      <c r="EI1167">
        <v>15381.41785714285</v>
      </c>
      <c r="EJ1167">
        <v>17294.82857142857</v>
      </c>
      <c r="EK1167">
        <v>36.80342857142858</v>
      </c>
      <c r="EL1167">
        <v>37.81207142857143</v>
      </c>
      <c r="EM1167">
        <v>36.76096428571429</v>
      </c>
      <c r="EN1167">
        <v>36.8255</v>
      </c>
      <c r="EO1167">
        <v>38.23642857142857</v>
      </c>
      <c r="EP1167">
        <v>1955.090357142857</v>
      </c>
      <c r="EQ1167">
        <v>39.91</v>
      </c>
      <c r="ER1167">
        <v>0</v>
      </c>
      <c r="ES1167">
        <v>1658957255.7</v>
      </c>
      <c r="ET1167">
        <v>0</v>
      </c>
      <c r="EU1167">
        <v>774.4330799999999</v>
      </c>
      <c r="EV1167">
        <v>-4.583307687349206</v>
      </c>
      <c r="EW1167">
        <v>-99.46153846768549</v>
      </c>
      <c r="EX1167">
        <v>15380.248</v>
      </c>
      <c r="EY1167">
        <v>15</v>
      </c>
      <c r="EZ1167">
        <v>0</v>
      </c>
      <c r="FA1167" t="s">
        <v>419</v>
      </c>
      <c r="FB1167">
        <v>1655239120</v>
      </c>
      <c r="FC1167">
        <v>1655239135</v>
      </c>
      <c r="FD1167">
        <v>0</v>
      </c>
      <c r="FE1167">
        <v>-0.075</v>
      </c>
      <c r="FF1167">
        <v>-0.027</v>
      </c>
      <c r="FG1167">
        <v>1.986</v>
      </c>
      <c r="FH1167">
        <v>0.139</v>
      </c>
      <c r="FI1167">
        <v>420</v>
      </c>
      <c r="FJ1167">
        <v>22</v>
      </c>
      <c r="FK1167">
        <v>0.12</v>
      </c>
      <c r="FL1167">
        <v>0.02</v>
      </c>
      <c r="FM1167">
        <v>-73.33125853658535</v>
      </c>
      <c r="FN1167">
        <v>-1.204574216027817</v>
      </c>
      <c r="FO1167">
        <v>0.1448989891658087</v>
      </c>
      <c r="FP1167">
        <v>0</v>
      </c>
      <c r="FQ1167">
        <v>774.7459705882352</v>
      </c>
      <c r="FR1167">
        <v>-4.831917491461857</v>
      </c>
      <c r="FS1167">
        <v>0.520908283972736</v>
      </c>
      <c r="FT1167">
        <v>0</v>
      </c>
      <c r="FU1167">
        <v>6.165894878048781</v>
      </c>
      <c r="FV1167">
        <v>-0.4416815331010387</v>
      </c>
      <c r="FW1167">
        <v>0.04839817145920795</v>
      </c>
      <c r="FX1167">
        <v>0</v>
      </c>
      <c r="FY1167">
        <v>0</v>
      </c>
      <c r="FZ1167">
        <v>3</v>
      </c>
      <c r="GA1167" t="s">
        <v>426</v>
      </c>
      <c r="GB1167">
        <v>2.98059</v>
      </c>
      <c r="GC1167">
        <v>2.72848</v>
      </c>
      <c r="GD1167">
        <v>0.200882</v>
      </c>
      <c r="GE1167">
        <v>0.208182</v>
      </c>
      <c r="GF1167">
        <v>0.105696</v>
      </c>
      <c r="GG1167">
        <v>0.0864858</v>
      </c>
      <c r="GH1167">
        <v>23994.7</v>
      </c>
      <c r="GI1167">
        <v>23425.8</v>
      </c>
      <c r="GJ1167">
        <v>30551.2</v>
      </c>
      <c r="GK1167">
        <v>29826.1</v>
      </c>
      <c r="GL1167">
        <v>37700</v>
      </c>
      <c r="GM1167">
        <v>35887.3</v>
      </c>
      <c r="GN1167">
        <v>46731</v>
      </c>
      <c r="GO1167">
        <v>44358.9</v>
      </c>
      <c r="GP1167">
        <v>1.89093</v>
      </c>
      <c r="GQ1167">
        <v>1.85072</v>
      </c>
      <c r="GR1167">
        <v>0.151411</v>
      </c>
      <c r="GS1167">
        <v>0</v>
      </c>
      <c r="GT1167">
        <v>24.8122</v>
      </c>
      <c r="GU1167">
        <v>999.9</v>
      </c>
      <c r="GV1167">
        <v>48.6</v>
      </c>
      <c r="GW1167">
        <v>32.1</v>
      </c>
      <c r="GX1167">
        <v>25.8672</v>
      </c>
      <c r="GY1167">
        <v>63.2717</v>
      </c>
      <c r="GZ1167">
        <v>25.1002</v>
      </c>
      <c r="HA1167">
        <v>1</v>
      </c>
      <c r="HB1167">
        <v>-0.101789</v>
      </c>
      <c r="HC1167">
        <v>-0.0494254</v>
      </c>
      <c r="HD1167">
        <v>20.1944</v>
      </c>
      <c r="HE1167">
        <v>5.23062</v>
      </c>
      <c r="HF1167">
        <v>11.968</v>
      </c>
      <c r="HG1167">
        <v>4.9711</v>
      </c>
      <c r="HH1167">
        <v>3.28955</v>
      </c>
      <c r="HI1167">
        <v>8861.200000000001</v>
      </c>
      <c r="HJ1167">
        <v>9999</v>
      </c>
      <c r="HK1167">
        <v>9999</v>
      </c>
      <c r="HL1167">
        <v>290.5</v>
      </c>
      <c r="HM1167">
        <v>4.9729</v>
      </c>
      <c r="HN1167">
        <v>1.87733</v>
      </c>
      <c r="HO1167">
        <v>1.87547</v>
      </c>
      <c r="HP1167">
        <v>1.8783</v>
      </c>
      <c r="HQ1167">
        <v>1.875</v>
      </c>
      <c r="HR1167">
        <v>1.87861</v>
      </c>
      <c r="HS1167">
        <v>1.87563</v>
      </c>
      <c r="HT1167">
        <v>1.87683</v>
      </c>
      <c r="HU1167">
        <v>0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4.35</v>
      </c>
      <c r="II1167">
        <v>0.3088</v>
      </c>
      <c r="IJ1167">
        <v>1.541952822118649</v>
      </c>
      <c r="IK1167">
        <v>0.003202726084708442</v>
      </c>
      <c r="IL1167">
        <v>-1.448271390364826E-06</v>
      </c>
      <c r="IM1167">
        <v>3.765748828769889E-10</v>
      </c>
      <c r="IN1167">
        <v>-0.02072656761999695</v>
      </c>
      <c r="IO1167">
        <v>0.006539777670035186</v>
      </c>
      <c r="IP1167">
        <v>0.0002256768223539976</v>
      </c>
      <c r="IQ1167">
        <v>4.51151419958819E-06</v>
      </c>
      <c r="IR1167">
        <v>-0</v>
      </c>
      <c r="IS1167">
        <v>2097</v>
      </c>
      <c r="IT1167">
        <v>1</v>
      </c>
      <c r="IU1167">
        <v>27</v>
      </c>
      <c r="IV1167">
        <v>61968.9</v>
      </c>
      <c r="IW1167">
        <v>61968.7</v>
      </c>
      <c r="IX1167">
        <v>3.16895</v>
      </c>
      <c r="IY1167">
        <v>2.52075</v>
      </c>
      <c r="IZ1167">
        <v>1.39893</v>
      </c>
      <c r="JA1167">
        <v>2.34375</v>
      </c>
      <c r="JB1167">
        <v>1.44897</v>
      </c>
      <c r="JC1167">
        <v>2.44141</v>
      </c>
      <c r="JD1167">
        <v>37.4578</v>
      </c>
      <c r="JE1167">
        <v>24.0787</v>
      </c>
      <c r="JF1167">
        <v>18</v>
      </c>
      <c r="JG1167">
        <v>492.676</v>
      </c>
      <c r="JH1167">
        <v>439.311</v>
      </c>
      <c r="JI1167">
        <v>25</v>
      </c>
      <c r="JJ1167">
        <v>25.7209</v>
      </c>
      <c r="JK1167">
        <v>30</v>
      </c>
      <c r="JL1167">
        <v>25.543</v>
      </c>
      <c r="JM1167">
        <v>25.6217</v>
      </c>
      <c r="JN1167">
        <v>63.523</v>
      </c>
      <c r="JO1167">
        <v>37.0374</v>
      </c>
      <c r="JP1167">
        <v>0</v>
      </c>
      <c r="JQ1167">
        <v>25</v>
      </c>
      <c r="JR1167">
        <v>1591.11</v>
      </c>
      <c r="JS1167">
        <v>17.584</v>
      </c>
      <c r="JT1167">
        <v>100.994</v>
      </c>
      <c r="JU1167">
        <v>101.997</v>
      </c>
    </row>
    <row r="1168" spans="1:281">
      <c r="A1168">
        <v>1152</v>
      </c>
      <c r="B1168">
        <v>1658957260.6</v>
      </c>
      <c r="C1168">
        <v>15171.59999990463</v>
      </c>
      <c r="D1168" t="s">
        <v>2738</v>
      </c>
      <c r="E1168" t="s">
        <v>2739</v>
      </c>
      <c r="F1168">
        <v>5</v>
      </c>
      <c r="G1168" t="s">
        <v>415</v>
      </c>
      <c r="H1168" t="s">
        <v>2549</v>
      </c>
      <c r="I1168">
        <v>1658957253.1</v>
      </c>
      <c r="J1168">
        <f>(K1168)/1000</f>
        <v>0</v>
      </c>
      <c r="K1168">
        <f>IF(CZ1168, AN1168, AH1168)</f>
        <v>0</v>
      </c>
      <c r="L1168">
        <f>IF(CZ1168, AI1168, AG1168)</f>
        <v>0</v>
      </c>
      <c r="M1168">
        <f>DB1168 - IF(AU1168&gt;1, L1168*CV1168*100.0/(AW1168*DP1168), 0)</f>
        <v>0</v>
      </c>
      <c r="N1168">
        <f>((T1168-J1168/2)*M1168-L1168)/(T1168+J1168/2)</f>
        <v>0</v>
      </c>
      <c r="O1168">
        <f>N1168*(DI1168+DJ1168)/1000.0</f>
        <v>0</v>
      </c>
      <c r="P1168">
        <f>(DB1168 - IF(AU1168&gt;1, L1168*CV1168*100.0/(AW1168*DP1168), 0))*(DI1168+DJ1168)/1000.0</f>
        <v>0</v>
      </c>
      <c r="Q1168">
        <f>2.0/((1/S1168-1/R1168)+SIGN(S1168)*SQRT((1/S1168-1/R1168)*(1/S1168-1/R1168) + 4*CW1168/((CW1168+1)*(CW1168+1))*(2*1/S1168*1/R1168-1/R1168*1/R1168)))</f>
        <v>0</v>
      </c>
      <c r="R1168">
        <f>IF(LEFT(CX1168,1)&lt;&gt;"0",IF(LEFT(CX1168,1)="1",3.0,CY1168),$D$5+$E$5*(DP1168*DI1168/($K$5*1000))+$F$5*(DP1168*DI1168/($K$5*1000))*MAX(MIN(CV1168,$J$5),$I$5)*MAX(MIN(CV1168,$J$5),$I$5)+$G$5*MAX(MIN(CV1168,$J$5),$I$5)*(DP1168*DI1168/($K$5*1000))+$H$5*(DP1168*DI1168/($K$5*1000))*(DP1168*DI1168/($K$5*1000)))</f>
        <v>0</v>
      </c>
      <c r="S1168">
        <f>J1168*(1000-(1000*0.61365*exp(17.502*W1168/(240.97+W1168))/(DI1168+DJ1168)+DD1168)/2)/(1000*0.61365*exp(17.502*W1168/(240.97+W1168))/(DI1168+DJ1168)-DD1168)</f>
        <v>0</v>
      </c>
      <c r="T1168">
        <f>1/((CW1168+1)/(Q1168/1.6)+1/(R1168/1.37)) + CW1168/((CW1168+1)/(Q1168/1.6) + CW1168/(R1168/1.37))</f>
        <v>0</v>
      </c>
      <c r="U1168">
        <f>(CR1168*CU1168)</f>
        <v>0</v>
      </c>
      <c r="V1168">
        <f>(DK1168+(U1168+2*0.95*5.67E-8*(((DK1168+$B$7)+273)^4-(DK1168+273)^4)-44100*J1168)/(1.84*29.3*R1168+8*0.95*5.67E-8*(DK1168+273)^3))</f>
        <v>0</v>
      </c>
      <c r="W1168">
        <f>($C$7*DL1168+$D$7*DM1168+$E$7*V1168)</f>
        <v>0</v>
      </c>
      <c r="X1168">
        <f>0.61365*exp(17.502*W1168/(240.97+W1168))</f>
        <v>0</v>
      </c>
      <c r="Y1168">
        <f>(Z1168/AA1168*100)</f>
        <v>0</v>
      </c>
      <c r="Z1168">
        <f>DD1168*(DI1168+DJ1168)/1000</f>
        <v>0</v>
      </c>
      <c r="AA1168">
        <f>0.61365*exp(17.502*DK1168/(240.97+DK1168))</f>
        <v>0</v>
      </c>
      <c r="AB1168">
        <f>(X1168-DD1168*(DI1168+DJ1168)/1000)</f>
        <v>0</v>
      </c>
      <c r="AC1168">
        <f>(-J1168*44100)</f>
        <v>0</v>
      </c>
      <c r="AD1168">
        <f>2*29.3*R1168*0.92*(DK1168-W1168)</f>
        <v>0</v>
      </c>
      <c r="AE1168">
        <f>2*0.95*5.67E-8*(((DK1168+$B$7)+273)^4-(W1168+273)^4)</f>
        <v>0</v>
      </c>
      <c r="AF1168">
        <f>U1168+AE1168+AC1168+AD1168</f>
        <v>0</v>
      </c>
      <c r="AG1168">
        <f>DH1168*AU1168*(DC1168-DB1168*(1000-AU1168*DE1168)/(1000-AU1168*DD1168))/(100*CV1168)</f>
        <v>0</v>
      </c>
      <c r="AH1168">
        <f>1000*DH1168*AU1168*(DD1168-DE1168)/(100*CV1168*(1000-AU1168*DD1168))</f>
        <v>0</v>
      </c>
      <c r="AI1168">
        <f>(AJ1168 - AK1168 - DI1168*1E3/(8.314*(DK1168+273.15)) * AM1168/DH1168 * AL1168) * DH1168/(100*CV1168) * (1000 - DE1168)/1000</f>
        <v>0</v>
      </c>
      <c r="AJ1168">
        <v>1606.042898254968</v>
      </c>
      <c r="AK1168">
        <v>1547.929272727273</v>
      </c>
      <c r="AL1168">
        <v>3.409557839201976</v>
      </c>
      <c r="AM1168">
        <v>64.98812827202251</v>
      </c>
      <c r="AN1168">
        <f>(AP1168 - AO1168 + DI1168*1E3/(8.314*(DK1168+273.15)) * AR1168/DH1168 * AQ1168) * DH1168/(100*CV1168) * 1000/(1000 - AP1168)</f>
        <v>0</v>
      </c>
      <c r="AO1168">
        <v>17.48093859749451</v>
      </c>
      <c r="AP1168">
        <v>23.5357515151515</v>
      </c>
      <c r="AQ1168">
        <v>0.006714346393860674</v>
      </c>
      <c r="AR1168">
        <v>81.77155176035039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MAX(0,($B$13+$C$13*DP1168)/(1+$D$13*DP1168)*DI1168/(DK1168+273)*$E$13)</f>
        <v>0</v>
      </c>
      <c r="AX1168" t="s">
        <v>417</v>
      </c>
      <c r="AY1168" t="s">
        <v>417</v>
      </c>
      <c r="AZ1168">
        <v>0</v>
      </c>
      <c r="BA1168">
        <v>0</v>
      </c>
      <c r="BB1168">
        <f>1-AZ1168/BA1168</f>
        <v>0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>
        <f>1-BF1168/BG1168</f>
        <v>0</v>
      </c>
      <c r="BI1168">
        <v>0.5</v>
      </c>
      <c r="BJ1168">
        <f>CS1168</f>
        <v>0</v>
      </c>
      <c r="BK1168">
        <f>L1168</f>
        <v>0</v>
      </c>
      <c r="BL1168">
        <f>BH1168*BI1168*BJ1168</f>
        <v>0</v>
      </c>
      <c r="BM1168">
        <f>(BK1168-BC1168)/BJ1168</f>
        <v>0</v>
      </c>
      <c r="BN1168">
        <f>(BA1168-BG1168)/BG1168</f>
        <v>0</v>
      </c>
      <c r="BO1168">
        <f>AZ1168/(BB1168+AZ1168/BG1168)</f>
        <v>0</v>
      </c>
      <c r="BP1168" t="s">
        <v>417</v>
      </c>
      <c r="BQ1168">
        <v>0</v>
      </c>
      <c r="BR1168">
        <f>IF(BQ1168&lt;&gt;0, BQ1168, BO1168)</f>
        <v>0</v>
      </c>
      <c r="BS1168">
        <f>1-BR1168/BG1168</f>
        <v>0</v>
      </c>
      <c r="BT1168">
        <f>(BG1168-BF1168)/(BG1168-BR1168)</f>
        <v>0</v>
      </c>
      <c r="BU1168">
        <f>(BA1168-BG1168)/(BA1168-BR1168)</f>
        <v>0</v>
      </c>
      <c r="BV1168">
        <f>(BG1168-BF1168)/(BG1168-AZ1168)</f>
        <v>0</v>
      </c>
      <c r="BW1168">
        <f>(BA1168-BG1168)/(BA1168-AZ1168)</f>
        <v>0</v>
      </c>
      <c r="BX1168">
        <f>(BT1168*BR1168/BF1168)</f>
        <v>0</v>
      </c>
      <c r="BY1168">
        <f>(1-BX1168)</f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>$B$11*DQ1168+$C$11*DR1168+$F$11*EC1168*(1-EF1168)</f>
        <v>0</v>
      </c>
      <c r="CS1168">
        <f>CR1168*CT1168</f>
        <v>0</v>
      </c>
      <c r="CT1168">
        <f>($B$11*$D$9+$C$11*$D$9+$F$11*((EP1168+EH1168)/MAX(EP1168+EH1168+EQ1168, 0.1)*$I$9+EQ1168/MAX(EP1168+EH1168+EQ1168, 0.1)*$J$9))/($B$11+$C$11+$F$11)</f>
        <v>0</v>
      </c>
      <c r="CU1168">
        <f>($B$11*$K$9+$C$11*$K$9+$F$11*((EP1168+EH1168)/MAX(EP1168+EH1168+EQ1168, 0.1)*$P$9+EQ1168/MAX(EP1168+EH1168+EQ1168, 0.1)*$Q$9))/($B$11+$C$11+$F$11)</f>
        <v>0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1658957253.1</v>
      </c>
      <c r="DB1168">
        <v>1488.162962962963</v>
      </c>
      <c r="DC1168">
        <v>1561.717777777778</v>
      </c>
      <c r="DD1168">
        <v>23.50285555555556</v>
      </c>
      <c r="DE1168">
        <v>17.41026296296297</v>
      </c>
      <c r="DF1168">
        <v>1483.826296296297</v>
      </c>
      <c r="DG1168">
        <v>23.19420370370371</v>
      </c>
      <c r="DH1168">
        <v>500.0782962962963</v>
      </c>
      <c r="DI1168">
        <v>90.22810370370372</v>
      </c>
      <c r="DJ1168">
        <v>0.0999277074074074</v>
      </c>
      <c r="DK1168">
        <v>26.56216296296296</v>
      </c>
      <c r="DL1168">
        <v>27.2923</v>
      </c>
      <c r="DM1168">
        <v>999.9000000000001</v>
      </c>
      <c r="DN1168">
        <v>0</v>
      </c>
      <c r="DO1168">
        <v>0</v>
      </c>
      <c r="DP1168">
        <v>9998.510740740739</v>
      </c>
      <c r="DQ1168">
        <v>0</v>
      </c>
      <c r="DR1168">
        <v>18.71641481481482</v>
      </c>
      <c r="DS1168">
        <v>-73.55524074074073</v>
      </c>
      <c r="DT1168">
        <v>1523.98037037037</v>
      </c>
      <c r="DU1168">
        <v>1589.390000000001</v>
      </c>
      <c r="DV1168">
        <v>6.092604814814815</v>
      </c>
      <c r="DW1168">
        <v>1561.717777777778</v>
      </c>
      <c r="DX1168">
        <v>17.41026296296297</v>
      </c>
      <c r="DY1168">
        <v>2.120618518518518</v>
      </c>
      <c r="DZ1168">
        <v>1.570894814814815</v>
      </c>
      <c r="EA1168">
        <v>18.37488888888889</v>
      </c>
      <c r="EB1168">
        <v>13.67612592592592</v>
      </c>
      <c r="EC1168">
        <v>2000.007777777778</v>
      </c>
      <c r="ED1168">
        <v>0.9799935925925927</v>
      </c>
      <c r="EE1168">
        <v>0.02000649259259259</v>
      </c>
      <c r="EF1168">
        <v>0</v>
      </c>
      <c r="EG1168">
        <v>774.0824444444445</v>
      </c>
      <c r="EH1168">
        <v>5.000560000000001</v>
      </c>
      <c r="EI1168">
        <v>15372.71851851852</v>
      </c>
      <c r="EJ1168">
        <v>17294.8962962963</v>
      </c>
      <c r="EK1168">
        <v>36.84240740740741</v>
      </c>
      <c r="EL1168">
        <v>37.81666666666667</v>
      </c>
      <c r="EM1168">
        <v>36.7682962962963</v>
      </c>
      <c r="EN1168">
        <v>36.81666666666666</v>
      </c>
      <c r="EO1168">
        <v>38.23133333333333</v>
      </c>
      <c r="EP1168">
        <v>1955.098518518518</v>
      </c>
      <c r="EQ1168">
        <v>39.90888888888889</v>
      </c>
      <c r="ER1168">
        <v>0</v>
      </c>
      <c r="ES1168">
        <v>1658957260.5</v>
      </c>
      <c r="ET1168">
        <v>0</v>
      </c>
      <c r="EU1168">
        <v>774.0437199999999</v>
      </c>
      <c r="EV1168">
        <v>-5.35446152523069</v>
      </c>
      <c r="EW1168">
        <v>-97.86153832935608</v>
      </c>
      <c r="EX1168">
        <v>15372.348</v>
      </c>
      <c r="EY1168">
        <v>15</v>
      </c>
      <c r="EZ1168">
        <v>0</v>
      </c>
      <c r="FA1168" t="s">
        <v>419</v>
      </c>
      <c r="FB1168">
        <v>1655239120</v>
      </c>
      <c r="FC1168">
        <v>1655239135</v>
      </c>
      <c r="FD1168">
        <v>0</v>
      </c>
      <c r="FE1168">
        <v>-0.075</v>
      </c>
      <c r="FF1168">
        <v>-0.027</v>
      </c>
      <c r="FG1168">
        <v>1.986</v>
      </c>
      <c r="FH1168">
        <v>0.139</v>
      </c>
      <c r="FI1168">
        <v>420</v>
      </c>
      <c r="FJ1168">
        <v>22</v>
      </c>
      <c r="FK1168">
        <v>0.12</v>
      </c>
      <c r="FL1168">
        <v>0.02</v>
      </c>
      <c r="FM1168">
        <v>-73.45045853658537</v>
      </c>
      <c r="FN1168">
        <v>-1.943487804877932</v>
      </c>
      <c r="FO1168">
        <v>0.2038976297133847</v>
      </c>
      <c r="FP1168">
        <v>0</v>
      </c>
      <c r="FQ1168">
        <v>774.3528235294118</v>
      </c>
      <c r="FR1168">
        <v>-4.68094728505484</v>
      </c>
      <c r="FS1168">
        <v>0.505424775958054</v>
      </c>
      <c r="FT1168">
        <v>0</v>
      </c>
      <c r="FU1168">
        <v>6.126274634146342</v>
      </c>
      <c r="FV1168">
        <v>-0.6232013937282201</v>
      </c>
      <c r="FW1168">
        <v>0.06337168095306743</v>
      </c>
      <c r="FX1168">
        <v>0</v>
      </c>
      <c r="FY1168">
        <v>0</v>
      </c>
      <c r="FZ1168">
        <v>3</v>
      </c>
      <c r="GA1168" t="s">
        <v>426</v>
      </c>
      <c r="GB1168">
        <v>2.98049</v>
      </c>
      <c r="GC1168">
        <v>2.7282</v>
      </c>
      <c r="GD1168">
        <v>0.202209</v>
      </c>
      <c r="GE1168">
        <v>0.209496</v>
      </c>
      <c r="GF1168">
        <v>0.105783</v>
      </c>
      <c r="GG1168">
        <v>0.086604</v>
      </c>
      <c r="GH1168">
        <v>23954.6</v>
      </c>
      <c r="GI1168">
        <v>23386.7</v>
      </c>
      <c r="GJ1168">
        <v>30550.9</v>
      </c>
      <c r="GK1168">
        <v>29825.8</v>
      </c>
      <c r="GL1168">
        <v>37696.5</v>
      </c>
      <c r="GM1168">
        <v>35882</v>
      </c>
      <c r="GN1168">
        <v>46731.2</v>
      </c>
      <c r="GO1168">
        <v>44358</v>
      </c>
      <c r="GP1168">
        <v>1.89067</v>
      </c>
      <c r="GQ1168">
        <v>1.8507</v>
      </c>
      <c r="GR1168">
        <v>0.150628</v>
      </c>
      <c r="GS1168">
        <v>0</v>
      </c>
      <c r="GT1168">
        <v>24.8137</v>
      </c>
      <c r="GU1168">
        <v>999.9</v>
      </c>
      <c r="GV1168">
        <v>48.6</v>
      </c>
      <c r="GW1168">
        <v>32.1</v>
      </c>
      <c r="GX1168">
        <v>25.8683</v>
      </c>
      <c r="GY1168">
        <v>63.3117</v>
      </c>
      <c r="GZ1168">
        <v>25.5288</v>
      </c>
      <c r="HA1168">
        <v>1</v>
      </c>
      <c r="HB1168">
        <v>-0.101651</v>
      </c>
      <c r="HC1168">
        <v>-0.048622</v>
      </c>
      <c r="HD1168">
        <v>20.1946</v>
      </c>
      <c r="HE1168">
        <v>5.23122</v>
      </c>
      <c r="HF1168">
        <v>11.968</v>
      </c>
      <c r="HG1168">
        <v>4.97055</v>
      </c>
      <c r="HH1168">
        <v>3.28945</v>
      </c>
      <c r="HI1168">
        <v>8861.200000000001</v>
      </c>
      <c r="HJ1168">
        <v>9999</v>
      </c>
      <c r="HK1168">
        <v>9999</v>
      </c>
      <c r="HL1168">
        <v>290.5</v>
      </c>
      <c r="HM1168">
        <v>4.97291</v>
      </c>
      <c r="HN1168">
        <v>1.87736</v>
      </c>
      <c r="HO1168">
        <v>1.87554</v>
      </c>
      <c r="HP1168">
        <v>1.87833</v>
      </c>
      <c r="HQ1168">
        <v>1.87501</v>
      </c>
      <c r="HR1168">
        <v>1.87865</v>
      </c>
      <c r="HS1168">
        <v>1.87568</v>
      </c>
      <c r="HT1168">
        <v>1.87684</v>
      </c>
      <c r="HU1168">
        <v>0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4.37</v>
      </c>
      <c r="II1168">
        <v>0.3095</v>
      </c>
      <c r="IJ1168">
        <v>1.541952822118649</v>
      </c>
      <c r="IK1168">
        <v>0.003202726084708442</v>
      </c>
      <c r="IL1168">
        <v>-1.448271390364826E-06</v>
      </c>
      <c r="IM1168">
        <v>3.765748828769889E-10</v>
      </c>
      <c r="IN1168">
        <v>-0.02072656761999695</v>
      </c>
      <c r="IO1168">
        <v>0.006539777670035186</v>
      </c>
      <c r="IP1168">
        <v>0.0002256768223539976</v>
      </c>
      <c r="IQ1168">
        <v>4.51151419958819E-06</v>
      </c>
      <c r="IR1168">
        <v>-0</v>
      </c>
      <c r="IS1168">
        <v>2097</v>
      </c>
      <c r="IT1168">
        <v>1</v>
      </c>
      <c r="IU1168">
        <v>27</v>
      </c>
      <c r="IV1168">
        <v>61969</v>
      </c>
      <c r="IW1168">
        <v>61968.8</v>
      </c>
      <c r="IX1168">
        <v>3.19702</v>
      </c>
      <c r="IY1168">
        <v>2.54028</v>
      </c>
      <c r="IZ1168">
        <v>1.39893</v>
      </c>
      <c r="JA1168">
        <v>2.34375</v>
      </c>
      <c r="JB1168">
        <v>1.44897</v>
      </c>
      <c r="JC1168">
        <v>2.34497</v>
      </c>
      <c r="JD1168">
        <v>37.4578</v>
      </c>
      <c r="JE1168">
        <v>24.07</v>
      </c>
      <c r="JF1168">
        <v>18</v>
      </c>
      <c r="JG1168">
        <v>492.551</v>
      </c>
      <c r="JH1168">
        <v>439.313</v>
      </c>
      <c r="JI1168">
        <v>25</v>
      </c>
      <c r="JJ1168">
        <v>25.7209</v>
      </c>
      <c r="JK1168">
        <v>30.0001</v>
      </c>
      <c r="JL1168">
        <v>25.5446</v>
      </c>
      <c r="JM1168">
        <v>25.6239</v>
      </c>
      <c r="JN1168">
        <v>64.0228</v>
      </c>
      <c r="JO1168">
        <v>36.7369</v>
      </c>
      <c r="JP1168">
        <v>0</v>
      </c>
      <c r="JQ1168">
        <v>25</v>
      </c>
      <c r="JR1168">
        <v>1604.67</v>
      </c>
      <c r="JS1168">
        <v>17.6076</v>
      </c>
      <c r="JT1168">
        <v>100.994</v>
      </c>
      <c r="JU1168">
        <v>101.995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2022-07-27T21:45:00Z</dcterms:created>
  <dcterms:modified xsi:type="dcterms:W3CDTF">2022-07-27T21:45:00Z</dcterms:modified>
</cp:coreProperties>
</file>